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f.sc.gov.br\DFS\Dior\Dior-Sef\GEPLA\PPA 2016-2019\Relatório de Gestão\Relatório de Gestão 2018 (Exercício 2017)\"/>
    </mc:Choice>
  </mc:AlternateContent>
  <bookViews>
    <workbookView xWindow="0" yWindow="0" windowWidth="19200" windowHeight="12045"/>
  </bookViews>
  <sheets>
    <sheet name="Orientação" sheetId="9" r:id="rId1"/>
    <sheet name="Unidades Orçamentárias" sheetId="7" r:id="rId2"/>
    <sheet name="ADRs" sheetId="8" r:id="rId3"/>
    <sheet name="Tabela base " sheetId="3" state="hidden" r:id="rId4"/>
    <sheet name="SQL Results" sheetId="1" state="hidden" r:id="rId5"/>
  </sheets>
  <definedNames>
    <definedName name="_xlnm._FilterDatabase" localSheetId="4" hidden="1">'SQL Results'!$A$1:$AM$5426</definedName>
    <definedName name="_xlnm._FilterDatabase" localSheetId="3" hidden="1">'Tabela base '!$A$3:$N$2217</definedName>
    <definedName name="SegmentaçãodeDados_UO">#N/A</definedName>
    <definedName name="SegmentaçãodeDados_UO1">#N/A</definedName>
  </definedNames>
  <calcPr calcId="162913"/>
  <pivotCaches>
    <pivotCache cacheId="0"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3" i="8" l="1"/>
  <c r="A3" i="7" l="1"/>
  <c r="H5" i="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1997" i="3"/>
  <c r="F1998" i="3"/>
  <c r="F1999" i="3"/>
  <c r="F2000" i="3"/>
  <c r="F2001" i="3"/>
  <c r="F2002" i="3"/>
  <c r="F2003" i="3"/>
  <c r="F2004" i="3"/>
  <c r="F2005" i="3"/>
  <c r="F2006" i="3"/>
  <c r="F2007" i="3"/>
  <c r="F2008" i="3"/>
  <c r="F2009" i="3"/>
  <c r="F2010" i="3"/>
  <c r="F2011" i="3"/>
  <c r="F2012" i="3"/>
  <c r="F2013" i="3"/>
  <c r="F2014" i="3"/>
  <c r="F2015" i="3"/>
  <c r="F2016" i="3"/>
  <c r="F2017" i="3"/>
  <c r="F2018" i="3"/>
  <c r="F2019" i="3"/>
  <c r="F2020" i="3"/>
  <c r="F2021" i="3"/>
  <c r="F2022" i="3"/>
  <c r="F2023" i="3"/>
  <c r="F2024" i="3"/>
  <c r="F2025" i="3"/>
  <c r="F2026" i="3"/>
  <c r="F2027" i="3"/>
  <c r="F2028" i="3"/>
  <c r="F2029" i="3"/>
  <c r="F2030" i="3"/>
  <c r="F2031" i="3"/>
  <c r="F2032" i="3"/>
  <c r="F2033" i="3"/>
  <c r="F2034" i="3"/>
  <c r="F2035" i="3"/>
  <c r="F2036" i="3"/>
  <c r="F2037" i="3"/>
  <c r="F2038" i="3"/>
  <c r="F2039" i="3"/>
  <c r="F2040" i="3"/>
  <c r="F2041" i="3"/>
  <c r="F2042" i="3"/>
  <c r="F2043" i="3"/>
  <c r="F2044" i="3"/>
  <c r="F2045" i="3"/>
  <c r="F2046" i="3"/>
  <c r="F2047" i="3"/>
  <c r="F2048" i="3"/>
  <c r="F2049" i="3"/>
  <c r="F2050" i="3"/>
  <c r="F2051" i="3"/>
  <c r="F2052" i="3"/>
  <c r="F2053" i="3"/>
  <c r="F2054" i="3"/>
  <c r="F2055" i="3"/>
  <c r="F2056" i="3"/>
  <c r="F2057" i="3"/>
  <c r="F2058" i="3"/>
  <c r="F2059" i="3"/>
  <c r="F2060" i="3"/>
  <c r="F2061" i="3"/>
  <c r="F2062" i="3"/>
  <c r="F2063" i="3"/>
  <c r="F2064" i="3"/>
  <c r="F2065" i="3"/>
  <c r="F2066" i="3"/>
  <c r="F2067" i="3"/>
  <c r="F2068" i="3"/>
  <c r="F2069" i="3"/>
  <c r="F2070" i="3"/>
  <c r="F2071" i="3"/>
  <c r="F2072" i="3"/>
  <c r="F2073" i="3"/>
  <c r="F2074" i="3"/>
  <c r="F2075" i="3"/>
  <c r="F2076" i="3"/>
  <c r="F2077" i="3"/>
  <c r="F2078" i="3"/>
  <c r="F2079" i="3"/>
  <c r="F2080" i="3"/>
  <c r="F2081" i="3"/>
  <c r="F2082" i="3"/>
  <c r="F2083" i="3"/>
  <c r="F2084" i="3"/>
  <c r="F2085" i="3"/>
  <c r="F2086" i="3"/>
  <c r="F2087" i="3"/>
  <c r="F2088" i="3"/>
  <c r="F2089" i="3"/>
  <c r="F2090" i="3"/>
  <c r="F2091" i="3"/>
  <c r="F2092" i="3"/>
  <c r="F2093" i="3"/>
  <c r="F2094" i="3"/>
  <c r="F2095" i="3"/>
  <c r="F2096" i="3"/>
  <c r="F2097" i="3"/>
  <c r="F2098" i="3"/>
  <c r="F2099" i="3"/>
  <c r="F2100" i="3"/>
  <c r="F2101" i="3"/>
  <c r="F2102" i="3"/>
  <c r="F2103" i="3"/>
  <c r="F2104" i="3"/>
  <c r="F2105" i="3"/>
  <c r="F2106" i="3"/>
  <c r="F2107" i="3"/>
  <c r="F2108" i="3"/>
  <c r="F2109" i="3"/>
  <c r="F2110" i="3"/>
  <c r="F2111" i="3"/>
  <c r="F2112" i="3"/>
  <c r="F2113" i="3"/>
  <c r="F2114" i="3"/>
  <c r="F2115" i="3"/>
  <c r="F2116" i="3"/>
  <c r="F2117" i="3"/>
  <c r="F2118" i="3"/>
  <c r="F2119" i="3"/>
  <c r="F2120" i="3"/>
  <c r="F2121" i="3"/>
  <c r="F2122" i="3"/>
  <c r="F2123" i="3"/>
  <c r="F2124" i="3"/>
  <c r="F2125" i="3"/>
  <c r="F2126" i="3"/>
  <c r="F2127" i="3"/>
  <c r="F2128" i="3"/>
  <c r="F2129" i="3"/>
  <c r="F2130" i="3"/>
  <c r="F2131" i="3"/>
  <c r="F2132" i="3"/>
  <c r="F2133" i="3"/>
  <c r="F2134" i="3"/>
  <c r="F2135" i="3"/>
  <c r="F2136" i="3"/>
  <c r="F2137" i="3"/>
  <c r="F2138" i="3"/>
  <c r="F2139" i="3"/>
  <c r="F2140" i="3"/>
  <c r="F2141" i="3"/>
  <c r="F2142" i="3"/>
  <c r="F2143" i="3"/>
  <c r="F2144" i="3"/>
  <c r="F2145" i="3"/>
  <c r="F2146" i="3"/>
  <c r="F2147" i="3"/>
  <c r="F2148" i="3"/>
  <c r="F2149" i="3"/>
  <c r="F2150" i="3"/>
  <c r="F2151" i="3"/>
  <c r="F2152" i="3"/>
  <c r="F2153" i="3"/>
  <c r="F2154" i="3"/>
  <c r="F2155" i="3"/>
  <c r="F2156" i="3"/>
  <c r="F2157" i="3"/>
  <c r="F2158" i="3"/>
  <c r="F2159" i="3"/>
  <c r="F2160" i="3"/>
  <c r="F2161" i="3"/>
  <c r="F2162" i="3"/>
  <c r="F2163" i="3"/>
  <c r="F2164" i="3"/>
  <c r="F2165" i="3"/>
  <c r="F2166" i="3"/>
  <c r="F2167" i="3"/>
  <c r="F2168" i="3"/>
  <c r="F2169" i="3"/>
  <c r="F2170" i="3"/>
  <c r="F2171" i="3"/>
  <c r="F2172" i="3"/>
  <c r="F2173" i="3"/>
  <c r="F2174" i="3"/>
  <c r="F2175" i="3"/>
  <c r="F2176" i="3"/>
  <c r="F2177" i="3"/>
  <c r="F2178" i="3"/>
  <c r="F2179" i="3"/>
  <c r="F2180" i="3"/>
  <c r="F2181" i="3"/>
  <c r="F2182" i="3"/>
  <c r="F2183" i="3"/>
  <c r="F2184" i="3"/>
  <c r="F2185" i="3"/>
  <c r="F2186" i="3"/>
  <c r="F2187" i="3"/>
  <c r="F2188" i="3"/>
  <c r="F2189" i="3"/>
  <c r="F2190" i="3"/>
  <c r="F2191" i="3"/>
  <c r="F2192" i="3"/>
  <c r="F2193" i="3"/>
  <c r="F2194" i="3"/>
  <c r="F2195" i="3"/>
  <c r="F2196" i="3"/>
  <c r="F2197" i="3"/>
  <c r="F2198" i="3"/>
  <c r="F2199" i="3"/>
  <c r="F2200" i="3"/>
  <c r="F2201" i="3"/>
  <c r="F2202" i="3"/>
  <c r="F2203" i="3"/>
  <c r="F2204" i="3"/>
  <c r="F2205" i="3"/>
  <c r="F2206" i="3"/>
  <c r="F2207" i="3"/>
  <c r="F2208" i="3"/>
  <c r="F2209" i="3"/>
  <c r="F2210" i="3"/>
  <c r="F2211" i="3"/>
  <c r="F2212" i="3"/>
  <c r="F2213" i="3"/>
  <c r="F2214" i="3"/>
  <c r="F2215" i="3"/>
  <c r="F2216" i="3"/>
  <c r="F2217" i="3"/>
  <c r="F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4" i="3"/>
  <c r="AJ3" i="1" l="1"/>
  <c r="AJ4" i="1"/>
  <c r="AJ5" i="1"/>
  <c r="AJ6" i="1"/>
  <c r="AJ7" i="1"/>
  <c r="AJ8" i="1"/>
  <c r="AJ9" i="1"/>
  <c r="AJ10" i="1"/>
  <c r="AJ11" i="1"/>
  <c r="AJ12" i="1"/>
  <c r="AJ13" i="1"/>
  <c r="AJ14" i="1"/>
  <c r="AJ15" i="1"/>
  <c r="AJ16" i="1"/>
  <c r="AJ17" i="1"/>
  <c r="AJ18" i="1"/>
  <c r="AJ19" i="1"/>
  <c r="AJ20" i="1"/>
  <c r="AJ21" i="1"/>
  <c r="AJ22" i="1"/>
  <c r="AJ23" i="1"/>
  <c r="AJ24" i="1"/>
  <c r="AJ25" i="1"/>
  <c r="AJ2"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J2148" i="1"/>
  <c r="AJ2149" i="1"/>
  <c r="AJ2150" i="1"/>
  <c r="AJ2151" i="1"/>
  <c r="AJ2152"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J2245" i="1"/>
  <c r="AJ2246" i="1"/>
  <c r="AJ2247" i="1"/>
  <c r="AJ2248" i="1"/>
  <c r="AJ2249" i="1"/>
  <c r="AJ2250" i="1"/>
  <c r="AJ2251" i="1"/>
  <c r="AJ2252" i="1"/>
  <c r="AJ2253" i="1"/>
  <c r="AJ2254" i="1"/>
  <c r="AJ2255" i="1"/>
  <c r="AJ2256" i="1"/>
  <c r="AJ2257" i="1"/>
  <c r="AJ2258" i="1"/>
  <c r="AJ2259" i="1"/>
  <c r="AJ2260" i="1"/>
  <c r="AJ2261" i="1"/>
  <c r="AJ2262" i="1"/>
  <c r="AJ2263" i="1"/>
  <c r="AJ2264" i="1"/>
  <c r="AJ2265" i="1"/>
  <c r="AJ2266" i="1"/>
  <c r="AJ2267" i="1"/>
  <c r="AJ2268" i="1"/>
  <c r="AJ2269" i="1"/>
  <c r="AJ2270" i="1"/>
  <c r="AJ2271" i="1"/>
  <c r="AJ2272" i="1"/>
  <c r="AJ2273" i="1"/>
  <c r="AJ2274" i="1"/>
  <c r="AJ2275" i="1"/>
  <c r="AJ2276" i="1"/>
  <c r="AJ2277" i="1"/>
  <c r="AJ2278" i="1"/>
  <c r="AJ2279" i="1"/>
  <c r="AJ2280" i="1"/>
  <c r="AJ2281" i="1"/>
  <c r="AJ2282" i="1"/>
  <c r="AJ2283" i="1"/>
  <c r="AJ2284" i="1"/>
  <c r="AJ2285" i="1"/>
  <c r="AJ2286" i="1"/>
  <c r="AJ2287" i="1"/>
  <c r="AJ2288" i="1"/>
  <c r="AJ2289" i="1"/>
  <c r="AJ2290" i="1"/>
  <c r="AJ2291" i="1"/>
  <c r="AJ2292" i="1"/>
  <c r="AJ2293" i="1"/>
  <c r="AJ2294" i="1"/>
  <c r="AJ2295" i="1"/>
  <c r="AJ2296" i="1"/>
  <c r="AJ2297" i="1"/>
  <c r="AJ2298" i="1"/>
  <c r="AJ2299" i="1"/>
  <c r="AJ2300" i="1"/>
  <c r="AJ2301" i="1"/>
  <c r="AJ2302" i="1"/>
  <c r="AJ2303" i="1"/>
  <c r="AJ2304" i="1"/>
  <c r="AJ2305" i="1"/>
  <c r="AJ2306" i="1"/>
  <c r="AJ2307" i="1"/>
  <c r="AJ2308" i="1"/>
  <c r="AJ2309" i="1"/>
  <c r="AJ2310" i="1"/>
  <c r="AJ2311" i="1"/>
  <c r="AJ2312" i="1"/>
  <c r="AJ2313" i="1"/>
  <c r="AJ2314" i="1"/>
  <c r="AJ2315" i="1"/>
  <c r="AJ2316" i="1"/>
  <c r="AJ2317" i="1"/>
  <c r="AJ2318"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340" i="1"/>
  <c r="AJ2341" i="1"/>
  <c r="AJ2342" i="1"/>
  <c r="AJ2343" i="1"/>
  <c r="AJ2344" i="1"/>
  <c r="AJ2345" i="1"/>
  <c r="AJ2346" i="1"/>
  <c r="AJ2347" i="1"/>
  <c r="AJ2348" i="1"/>
  <c r="AJ2349" i="1"/>
  <c r="AJ2350" i="1"/>
  <c r="AJ2351" i="1"/>
  <c r="AJ2352" i="1"/>
  <c r="AJ2353" i="1"/>
  <c r="AJ2354" i="1"/>
  <c r="AJ2355" i="1"/>
  <c r="AJ2356" i="1"/>
  <c r="AJ2357" i="1"/>
  <c r="AJ2358" i="1"/>
  <c r="AJ2359" i="1"/>
  <c r="AJ2360" i="1"/>
  <c r="AJ2361" i="1"/>
  <c r="AJ2362" i="1"/>
  <c r="AJ2363" i="1"/>
  <c r="AJ2364" i="1"/>
  <c r="AJ2365" i="1"/>
  <c r="AJ2366" i="1"/>
  <c r="AJ2367" i="1"/>
  <c r="AJ2368" i="1"/>
  <c r="AJ2369" i="1"/>
  <c r="AJ2370" i="1"/>
  <c r="AJ2371" i="1"/>
  <c r="AJ2372" i="1"/>
  <c r="AJ2373" i="1"/>
  <c r="AJ2374" i="1"/>
  <c r="AJ2375" i="1"/>
  <c r="AJ2376" i="1"/>
  <c r="AJ2377" i="1"/>
  <c r="AJ2378" i="1"/>
  <c r="AJ2379" i="1"/>
  <c r="AJ2380" i="1"/>
  <c r="AJ2381" i="1"/>
  <c r="AJ2382" i="1"/>
  <c r="AJ2383" i="1"/>
  <c r="AJ2384" i="1"/>
  <c r="AJ2385" i="1"/>
  <c r="AJ2386" i="1"/>
  <c r="AJ2387" i="1"/>
  <c r="AJ2388" i="1"/>
  <c r="AJ2389" i="1"/>
  <c r="AJ2390" i="1"/>
  <c r="AJ2391" i="1"/>
  <c r="AJ2392" i="1"/>
  <c r="AJ2393" i="1"/>
  <c r="AJ2394" i="1"/>
  <c r="AJ2395" i="1"/>
  <c r="AJ2396" i="1"/>
  <c r="AJ2397" i="1"/>
  <c r="AJ2398" i="1"/>
  <c r="AJ2399" i="1"/>
  <c r="AJ2400" i="1"/>
  <c r="AJ2401" i="1"/>
  <c r="AJ2402" i="1"/>
  <c r="AJ2403" i="1"/>
  <c r="AJ2404" i="1"/>
  <c r="AJ2405" i="1"/>
  <c r="AJ2406" i="1"/>
  <c r="AJ2407" i="1"/>
  <c r="AJ2408" i="1"/>
  <c r="AJ2409" i="1"/>
  <c r="AJ2410" i="1"/>
  <c r="AJ2411" i="1"/>
  <c r="AJ2412" i="1"/>
  <c r="AJ2413" i="1"/>
  <c r="AJ2414" i="1"/>
  <c r="AJ2415" i="1"/>
  <c r="AJ2416" i="1"/>
  <c r="AJ2417" i="1"/>
  <c r="AJ2418" i="1"/>
  <c r="AJ2419" i="1"/>
  <c r="AJ2420" i="1"/>
  <c r="AJ2421" i="1"/>
  <c r="AJ2422" i="1"/>
  <c r="AJ2423" i="1"/>
  <c r="AJ2424" i="1"/>
  <c r="AJ2425" i="1"/>
  <c r="AJ2426" i="1"/>
  <c r="AJ2427" i="1"/>
  <c r="AJ2428" i="1"/>
  <c r="AJ2429" i="1"/>
  <c r="AJ2430" i="1"/>
  <c r="AJ2431" i="1"/>
  <c r="AJ2432" i="1"/>
  <c r="AJ2433" i="1"/>
  <c r="AJ2434" i="1"/>
  <c r="AJ2435" i="1"/>
  <c r="AJ2436" i="1"/>
  <c r="AJ2437" i="1"/>
  <c r="AJ2438" i="1"/>
  <c r="AJ2439" i="1"/>
  <c r="AJ2440" i="1"/>
  <c r="AJ2441" i="1"/>
  <c r="AJ2442" i="1"/>
  <c r="AJ2443" i="1"/>
  <c r="AJ2444" i="1"/>
  <c r="AJ2445" i="1"/>
  <c r="AJ2446" i="1"/>
  <c r="AJ2447" i="1"/>
  <c r="AJ2448" i="1"/>
  <c r="AJ2449" i="1"/>
  <c r="AJ2450" i="1"/>
  <c r="AJ2451" i="1"/>
  <c r="AJ2452" i="1"/>
  <c r="AJ2453" i="1"/>
  <c r="AJ2454" i="1"/>
  <c r="AJ2455" i="1"/>
  <c r="AJ2456" i="1"/>
  <c r="AJ2457" i="1"/>
  <c r="AJ2458" i="1"/>
  <c r="AJ2459" i="1"/>
  <c r="AJ2460" i="1"/>
  <c r="AJ2461" i="1"/>
  <c r="AJ2462" i="1"/>
  <c r="AJ2463" i="1"/>
  <c r="AJ2464" i="1"/>
  <c r="AJ2465" i="1"/>
  <c r="AJ2466" i="1"/>
  <c r="AJ2467" i="1"/>
  <c r="AJ2468" i="1"/>
  <c r="AJ2469" i="1"/>
  <c r="AJ2470" i="1"/>
  <c r="AJ2471" i="1"/>
  <c r="AJ2472" i="1"/>
  <c r="AJ2473" i="1"/>
  <c r="AJ2474" i="1"/>
  <c r="AJ2475" i="1"/>
  <c r="AJ2476" i="1"/>
  <c r="AJ2477" i="1"/>
  <c r="AJ2478" i="1"/>
  <c r="AJ2479" i="1"/>
  <c r="AJ2480" i="1"/>
  <c r="AJ2481" i="1"/>
  <c r="AJ2482" i="1"/>
  <c r="AJ2483" i="1"/>
  <c r="AJ2484" i="1"/>
  <c r="AJ2485" i="1"/>
  <c r="AJ2486" i="1"/>
  <c r="AJ2487" i="1"/>
  <c r="AJ2488" i="1"/>
  <c r="AJ2489" i="1"/>
  <c r="AJ2490" i="1"/>
  <c r="AJ2491" i="1"/>
  <c r="AJ2492" i="1"/>
  <c r="AJ2493" i="1"/>
  <c r="AJ2494" i="1"/>
  <c r="AJ2495" i="1"/>
  <c r="AJ2496" i="1"/>
  <c r="AJ2497" i="1"/>
  <c r="AJ2498" i="1"/>
  <c r="AJ2499" i="1"/>
  <c r="AJ2500" i="1"/>
  <c r="AJ2501" i="1"/>
  <c r="AJ2502" i="1"/>
  <c r="AJ2503" i="1"/>
  <c r="AJ2504" i="1"/>
  <c r="AJ2505" i="1"/>
  <c r="AJ2506" i="1"/>
  <c r="AJ2507"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J4115" i="1"/>
  <c r="AJ4116" i="1"/>
  <c r="AJ4117" i="1"/>
  <c r="AJ4118" i="1"/>
  <c r="AJ4119" i="1"/>
  <c r="AJ4120" i="1"/>
  <c r="AJ4121" i="1"/>
  <c r="AJ4122" i="1"/>
  <c r="AJ4123" i="1"/>
  <c r="AJ4124" i="1"/>
  <c r="AJ4125" i="1"/>
  <c r="AJ4126" i="1"/>
  <c r="AJ4127" i="1"/>
  <c r="AJ4128" i="1"/>
  <c r="AJ4129" i="1"/>
  <c r="AJ4130" i="1"/>
  <c r="AJ4131" i="1"/>
  <c r="AJ4132" i="1"/>
  <c r="AJ4133" i="1"/>
  <c r="AJ4134" i="1"/>
  <c r="AJ4135" i="1"/>
  <c r="AJ4136" i="1"/>
  <c r="AJ4137" i="1"/>
  <c r="AJ4138" i="1"/>
  <c r="AJ4139" i="1"/>
  <c r="AJ4140" i="1"/>
  <c r="AJ4141" i="1"/>
  <c r="AJ4142" i="1"/>
  <c r="AJ4143" i="1"/>
  <c r="AJ4144" i="1"/>
  <c r="AJ4145" i="1"/>
  <c r="AJ4146" i="1"/>
  <c r="AJ4147" i="1"/>
  <c r="AJ4148" i="1"/>
  <c r="AJ4149" i="1"/>
  <c r="AJ4150" i="1"/>
  <c r="AJ4151" i="1"/>
  <c r="AJ4152" i="1"/>
  <c r="AJ4153" i="1"/>
  <c r="AJ4154" i="1"/>
  <c r="AJ4155" i="1"/>
  <c r="AJ4156" i="1"/>
  <c r="AJ4157" i="1"/>
  <c r="AJ4158" i="1"/>
  <c r="AJ4159" i="1"/>
  <c r="AJ4160" i="1"/>
  <c r="AJ4161" i="1"/>
  <c r="AJ4162" i="1"/>
  <c r="AJ4163" i="1"/>
  <c r="AJ4164" i="1"/>
  <c r="AJ4165" i="1"/>
  <c r="AJ4166" i="1"/>
  <c r="AJ4167" i="1"/>
  <c r="AJ4168" i="1"/>
  <c r="AJ4169" i="1"/>
  <c r="AJ4170" i="1"/>
  <c r="AJ4171" i="1"/>
  <c r="AJ4172" i="1"/>
  <c r="AJ4173" i="1"/>
  <c r="AJ4174" i="1"/>
  <c r="AJ4175" i="1"/>
  <c r="AJ4176" i="1"/>
  <c r="AJ4177" i="1"/>
  <c r="AJ4178" i="1"/>
  <c r="AJ4179" i="1"/>
  <c r="AJ4180" i="1"/>
  <c r="AJ4181" i="1"/>
  <c r="AJ4182" i="1"/>
  <c r="AJ4183" i="1"/>
  <c r="AJ4184" i="1"/>
  <c r="AJ4185" i="1"/>
  <c r="AJ4186" i="1"/>
  <c r="AJ4187" i="1"/>
  <c r="AJ4188" i="1"/>
  <c r="AJ4189" i="1"/>
  <c r="AJ4190" i="1"/>
  <c r="AJ4191" i="1"/>
  <c r="AJ4192" i="1"/>
  <c r="AJ4193" i="1"/>
  <c r="AJ4194" i="1"/>
  <c r="AJ4195" i="1"/>
  <c r="AJ4196" i="1"/>
  <c r="AJ4197" i="1"/>
  <c r="AJ4198" i="1"/>
  <c r="AJ4199" i="1"/>
  <c r="AJ4200" i="1"/>
  <c r="AJ4201" i="1"/>
  <c r="AJ4202" i="1"/>
  <c r="AJ4203" i="1"/>
  <c r="AJ4204" i="1"/>
  <c r="AJ4205" i="1"/>
  <c r="AJ4206" i="1"/>
  <c r="AJ4207" i="1"/>
  <c r="AJ4208" i="1"/>
  <c r="AJ4209" i="1"/>
  <c r="AJ4210" i="1"/>
  <c r="AJ4211" i="1"/>
  <c r="AJ4212" i="1"/>
  <c r="AJ4213" i="1"/>
  <c r="AJ4214" i="1"/>
  <c r="AJ4215" i="1"/>
  <c r="AJ4216" i="1"/>
  <c r="AJ4217" i="1"/>
  <c r="AJ4218" i="1"/>
  <c r="AJ4219" i="1"/>
  <c r="AJ4220" i="1"/>
  <c r="AJ4221" i="1"/>
  <c r="AJ4222" i="1"/>
  <c r="AJ4223" i="1"/>
  <c r="AJ4224" i="1"/>
  <c r="AJ4225" i="1"/>
  <c r="AJ4226" i="1"/>
  <c r="AJ4227" i="1"/>
  <c r="AJ4228" i="1"/>
  <c r="AJ4229" i="1"/>
  <c r="AJ4230" i="1"/>
  <c r="AJ4231" i="1"/>
  <c r="AJ4232" i="1"/>
  <c r="AJ4233" i="1"/>
  <c r="AJ4234" i="1"/>
  <c r="AJ4235" i="1"/>
  <c r="AJ4236" i="1"/>
  <c r="AJ4237" i="1"/>
  <c r="AJ4238" i="1"/>
  <c r="AJ4239" i="1"/>
  <c r="AJ4240" i="1"/>
  <c r="AJ4241" i="1"/>
  <c r="AJ4242" i="1"/>
  <c r="AJ4243" i="1"/>
  <c r="AJ4244" i="1"/>
  <c r="AJ4245" i="1"/>
  <c r="AJ4246" i="1"/>
  <c r="AJ4247" i="1"/>
  <c r="AJ4248" i="1"/>
  <c r="AJ4249" i="1"/>
  <c r="AJ4250" i="1"/>
  <c r="AJ4251" i="1"/>
  <c r="AJ4252" i="1"/>
  <c r="AJ4253" i="1"/>
  <c r="AJ4254" i="1"/>
  <c r="AJ4255" i="1"/>
  <c r="AJ4256" i="1"/>
  <c r="AJ4257" i="1"/>
  <c r="AJ4258" i="1"/>
  <c r="AJ4259" i="1"/>
  <c r="AJ4260" i="1"/>
  <c r="AJ4261" i="1"/>
  <c r="AJ4262" i="1"/>
  <c r="AJ4263" i="1"/>
  <c r="AJ4264" i="1"/>
  <c r="AJ4265" i="1"/>
  <c r="AJ4266" i="1"/>
  <c r="AJ4267" i="1"/>
  <c r="AJ4268" i="1"/>
  <c r="AJ4269" i="1"/>
  <c r="AJ4270" i="1"/>
  <c r="AJ4271" i="1"/>
  <c r="AJ4272" i="1"/>
  <c r="AJ4273" i="1"/>
  <c r="AJ4274" i="1"/>
  <c r="AJ4275" i="1"/>
  <c r="AJ4276" i="1"/>
  <c r="AJ4277" i="1"/>
  <c r="AJ4278" i="1"/>
  <c r="AJ4279" i="1"/>
  <c r="AJ4280" i="1"/>
  <c r="AJ4281" i="1"/>
  <c r="AJ4282" i="1"/>
  <c r="AJ4283" i="1"/>
  <c r="AJ4284" i="1"/>
  <c r="AJ4285" i="1"/>
  <c r="AJ4286" i="1"/>
  <c r="AJ4287" i="1"/>
  <c r="AJ4288" i="1"/>
  <c r="AJ4289" i="1"/>
  <c r="AJ4290" i="1"/>
  <c r="AJ4291" i="1"/>
  <c r="AJ4292" i="1"/>
  <c r="AJ4293" i="1"/>
  <c r="AJ4294" i="1"/>
  <c r="AJ4295" i="1"/>
  <c r="AJ4296" i="1"/>
  <c r="AJ4297" i="1"/>
  <c r="AJ4298" i="1"/>
  <c r="AJ4299" i="1"/>
  <c r="AJ4300" i="1"/>
  <c r="AJ4301" i="1"/>
  <c r="AJ4302" i="1"/>
  <c r="AJ4303" i="1"/>
  <c r="AJ4304" i="1"/>
  <c r="AJ4305" i="1"/>
  <c r="AJ4306" i="1"/>
  <c r="AJ4307" i="1"/>
  <c r="AJ4308" i="1"/>
  <c r="AJ4309" i="1"/>
  <c r="AJ4310" i="1"/>
  <c r="AJ4311" i="1"/>
  <c r="AJ4312" i="1"/>
  <c r="AJ4313" i="1"/>
  <c r="AJ4314" i="1"/>
  <c r="AJ4315" i="1"/>
  <c r="AJ4316" i="1"/>
  <c r="AJ4317" i="1"/>
  <c r="AJ4318" i="1"/>
  <c r="AJ4319" i="1"/>
  <c r="AJ4320" i="1"/>
  <c r="AJ4321" i="1"/>
  <c r="AJ4322" i="1"/>
  <c r="AJ4323" i="1"/>
  <c r="AJ4324" i="1"/>
  <c r="AJ4325" i="1"/>
  <c r="AJ4326" i="1"/>
  <c r="AJ4327" i="1"/>
  <c r="AJ4328" i="1"/>
  <c r="AJ4329" i="1"/>
  <c r="AJ4330" i="1"/>
  <c r="AJ4331" i="1"/>
  <c r="AJ4332" i="1"/>
  <c r="AJ4333" i="1"/>
  <c r="AJ4334" i="1"/>
  <c r="AJ4335" i="1"/>
  <c r="AJ4336" i="1"/>
  <c r="AJ4337" i="1"/>
  <c r="AJ4338" i="1"/>
  <c r="AJ4339" i="1"/>
  <c r="AJ4340" i="1"/>
  <c r="AJ4341" i="1"/>
  <c r="AJ4342" i="1"/>
  <c r="AJ4343" i="1"/>
  <c r="AJ4344" i="1"/>
  <c r="AJ4345" i="1"/>
  <c r="AJ4346" i="1"/>
  <c r="AJ4347" i="1"/>
  <c r="AJ4348" i="1"/>
  <c r="AJ4349" i="1"/>
  <c r="AJ4350" i="1"/>
  <c r="AJ4351" i="1"/>
  <c r="AJ4352" i="1"/>
  <c r="AJ4353" i="1"/>
  <c r="AJ4354" i="1"/>
  <c r="AJ4355" i="1"/>
  <c r="AJ4356" i="1"/>
  <c r="AJ4357" i="1"/>
  <c r="AJ4358" i="1"/>
  <c r="AJ4359" i="1"/>
  <c r="AJ4360" i="1"/>
  <c r="AJ4361" i="1"/>
  <c r="AJ4362" i="1"/>
  <c r="AJ4363" i="1"/>
  <c r="AJ4364" i="1"/>
  <c r="AJ4365" i="1"/>
  <c r="AJ4366" i="1"/>
  <c r="AJ4367" i="1"/>
  <c r="AJ4368" i="1"/>
  <c r="AJ4369" i="1"/>
  <c r="AJ4370" i="1"/>
  <c r="AJ4371" i="1"/>
  <c r="AJ4372" i="1"/>
  <c r="AJ4373" i="1"/>
  <c r="AJ4374" i="1"/>
  <c r="AJ4375" i="1"/>
  <c r="AJ4376" i="1"/>
  <c r="AJ4377" i="1"/>
  <c r="AJ4378" i="1"/>
  <c r="AJ4379" i="1"/>
  <c r="AJ4380" i="1"/>
  <c r="AJ4381" i="1"/>
  <c r="AJ4382" i="1"/>
  <c r="AJ4383" i="1"/>
  <c r="AJ4384" i="1"/>
  <c r="AJ4385" i="1"/>
  <c r="AJ4386" i="1"/>
  <c r="AJ4387" i="1"/>
  <c r="AJ4388" i="1"/>
  <c r="AJ4389" i="1"/>
  <c r="AJ4390" i="1"/>
  <c r="AJ4391" i="1"/>
  <c r="AJ4392" i="1"/>
  <c r="AJ4393" i="1"/>
  <c r="AJ4394" i="1"/>
  <c r="AJ4395" i="1"/>
  <c r="AJ4396" i="1"/>
  <c r="AJ4397" i="1"/>
  <c r="AJ4398" i="1"/>
  <c r="AJ4399" i="1"/>
  <c r="AJ4400" i="1"/>
  <c r="AJ4401" i="1"/>
  <c r="AJ4402" i="1"/>
  <c r="AJ4403" i="1"/>
  <c r="AJ4404" i="1"/>
  <c r="AJ4405" i="1"/>
  <c r="AJ4406" i="1"/>
  <c r="AJ4407" i="1"/>
  <c r="AJ4408" i="1"/>
  <c r="AJ4409" i="1"/>
  <c r="AJ4410" i="1"/>
  <c r="AJ4411" i="1"/>
  <c r="AJ4412" i="1"/>
  <c r="AJ4413" i="1"/>
  <c r="AJ4414" i="1"/>
  <c r="AJ4415" i="1"/>
  <c r="AJ4416" i="1"/>
  <c r="AJ4417" i="1"/>
  <c r="AJ4418" i="1"/>
  <c r="AJ4419" i="1"/>
  <c r="AJ4420" i="1"/>
  <c r="AJ4421" i="1"/>
  <c r="AJ4422" i="1"/>
  <c r="AJ4423" i="1"/>
  <c r="AJ4424" i="1"/>
  <c r="AJ4425" i="1"/>
  <c r="AJ4426" i="1"/>
  <c r="AJ4427" i="1"/>
  <c r="AJ4428" i="1"/>
  <c r="AJ4429" i="1"/>
  <c r="AJ4430" i="1"/>
  <c r="AJ4431" i="1"/>
  <c r="AJ4432" i="1"/>
  <c r="AJ4433" i="1"/>
  <c r="AJ4434" i="1"/>
  <c r="AJ4435" i="1"/>
  <c r="AJ4436" i="1"/>
  <c r="AJ4437" i="1"/>
  <c r="AJ4438" i="1"/>
  <c r="AJ4439" i="1"/>
  <c r="AJ4440" i="1"/>
  <c r="AJ4441" i="1"/>
  <c r="AJ4442" i="1"/>
  <c r="AJ4443" i="1"/>
  <c r="AJ4444" i="1"/>
  <c r="AJ4445" i="1"/>
  <c r="AJ4446" i="1"/>
  <c r="AJ4447" i="1"/>
  <c r="AJ4448" i="1"/>
  <c r="AJ4449" i="1"/>
  <c r="AJ4450" i="1"/>
  <c r="AJ4451" i="1"/>
  <c r="AJ4452" i="1"/>
  <c r="AJ4453" i="1"/>
  <c r="AJ4454" i="1"/>
  <c r="AJ4455" i="1"/>
  <c r="AJ4456" i="1"/>
  <c r="AJ4457" i="1"/>
  <c r="AJ4458" i="1"/>
  <c r="AJ4459" i="1"/>
  <c r="AJ4460" i="1"/>
  <c r="AJ4461" i="1"/>
  <c r="AJ4462" i="1"/>
  <c r="AJ4463" i="1"/>
  <c r="AJ4464" i="1"/>
  <c r="AJ4465" i="1"/>
  <c r="AJ4466" i="1"/>
  <c r="AJ4467" i="1"/>
  <c r="AJ4468" i="1"/>
  <c r="AJ4469" i="1"/>
  <c r="AJ4470" i="1"/>
  <c r="AJ4471" i="1"/>
  <c r="AJ4472" i="1"/>
  <c r="AJ4473" i="1"/>
  <c r="AJ4474" i="1"/>
  <c r="AJ4475" i="1"/>
  <c r="AJ4476" i="1"/>
  <c r="AJ4477" i="1"/>
  <c r="AJ4478" i="1"/>
  <c r="AJ4479" i="1"/>
  <c r="AJ4480" i="1"/>
  <c r="AJ4481" i="1"/>
  <c r="AJ4482" i="1"/>
  <c r="AJ4483" i="1"/>
  <c r="AJ4484" i="1"/>
  <c r="AJ4485" i="1"/>
  <c r="AJ4486" i="1"/>
  <c r="AJ4487" i="1"/>
  <c r="AJ4488" i="1"/>
  <c r="AJ4489" i="1"/>
  <c r="AJ4490" i="1"/>
  <c r="AJ4491" i="1"/>
  <c r="AJ4492" i="1"/>
  <c r="AJ4493" i="1"/>
  <c r="AJ4494" i="1"/>
  <c r="AJ4495" i="1"/>
  <c r="AJ4496" i="1"/>
  <c r="AJ4497" i="1"/>
  <c r="AJ4498" i="1"/>
  <c r="AJ4499" i="1"/>
  <c r="AJ4500" i="1"/>
  <c r="AJ4501" i="1"/>
  <c r="AJ4502" i="1"/>
  <c r="AJ4503" i="1"/>
  <c r="AJ4504" i="1"/>
  <c r="AJ4505" i="1"/>
  <c r="AJ4506" i="1"/>
  <c r="AJ4507" i="1"/>
  <c r="AJ4508" i="1"/>
  <c r="AJ4509" i="1"/>
  <c r="AJ4510" i="1"/>
  <c r="AJ4511" i="1"/>
  <c r="AJ4512" i="1"/>
  <c r="AJ4513" i="1"/>
  <c r="AJ4514" i="1"/>
  <c r="AJ4515" i="1"/>
  <c r="AJ4516" i="1"/>
  <c r="AJ4517" i="1"/>
  <c r="AJ4518" i="1"/>
  <c r="AJ4519" i="1"/>
  <c r="AJ4520" i="1"/>
  <c r="AJ4521" i="1"/>
  <c r="AJ4522" i="1"/>
  <c r="AJ4523" i="1"/>
  <c r="AJ4524" i="1"/>
  <c r="AJ4525" i="1"/>
  <c r="AJ4526" i="1"/>
  <c r="AJ4527" i="1"/>
  <c r="AJ4528" i="1"/>
  <c r="AJ4529" i="1"/>
  <c r="AJ4530" i="1"/>
  <c r="AJ4531" i="1"/>
  <c r="AJ4532" i="1"/>
  <c r="AJ4533" i="1"/>
  <c r="AJ4534" i="1"/>
  <c r="AJ4535" i="1"/>
  <c r="AJ4536" i="1"/>
  <c r="AJ4537" i="1"/>
  <c r="AJ4538" i="1"/>
  <c r="AJ4539" i="1"/>
  <c r="AJ4540" i="1"/>
  <c r="AJ4541" i="1"/>
  <c r="AJ4542" i="1"/>
  <c r="AJ4543" i="1"/>
  <c r="AJ4544" i="1"/>
  <c r="AJ4545" i="1"/>
  <c r="AJ4546" i="1"/>
  <c r="AJ4547" i="1"/>
  <c r="AJ4548" i="1"/>
  <c r="AJ4549" i="1"/>
  <c r="AJ4550" i="1"/>
  <c r="AJ4551" i="1"/>
  <c r="AJ4552" i="1"/>
  <c r="AJ4553" i="1"/>
  <c r="AJ4554" i="1"/>
  <c r="AJ4555" i="1"/>
  <c r="AJ4556" i="1"/>
  <c r="AJ4557" i="1"/>
  <c r="AJ4558" i="1"/>
  <c r="AJ4559" i="1"/>
  <c r="AJ4560" i="1"/>
  <c r="AJ4561" i="1"/>
  <c r="AJ4562" i="1"/>
  <c r="AJ4563" i="1"/>
  <c r="AJ4564" i="1"/>
  <c r="AJ4565" i="1"/>
  <c r="AJ4566" i="1"/>
  <c r="AJ4567" i="1"/>
  <c r="AJ4568" i="1"/>
  <c r="AJ4569" i="1"/>
  <c r="AJ4570" i="1"/>
  <c r="AJ4571" i="1"/>
  <c r="AJ4572" i="1"/>
  <c r="AJ4573" i="1"/>
  <c r="AJ4574" i="1"/>
  <c r="AJ4575" i="1"/>
  <c r="AJ4576" i="1"/>
  <c r="AJ4577" i="1"/>
  <c r="AJ4578" i="1"/>
  <c r="AJ4579" i="1"/>
  <c r="AJ4580" i="1"/>
  <c r="AJ4581" i="1"/>
  <c r="AJ4582" i="1"/>
  <c r="AJ4583" i="1"/>
  <c r="AJ4584" i="1"/>
  <c r="AJ4585" i="1"/>
  <c r="AJ4586" i="1"/>
  <c r="AJ4587" i="1"/>
  <c r="AJ4588" i="1"/>
  <c r="AJ4589" i="1"/>
  <c r="AJ4590" i="1"/>
  <c r="AJ4591" i="1"/>
  <c r="AJ4592" i="1"/>
  <c r="AJ4593" i="1"/>
  <c r="AJ4594" i="1"/>
  <c r="AJ4595" i="1"/>
  <c r="AJ4596" i="1"/>
  <c r="AJ4597" i="1"/>
  <c r="AJ4598" i="1"/>
  <c r="AJ4599" i="1"/>
  <c r="AJ4600" i="1"/>
  <c r="AJ4601" i="1"/>
  <c r="AJ4602" i="1"/>
  <c r="AJ4603" i="1"/>
  <c r="AJ4604" i="1"/>
  <c r="AJ4605" i="1"/>
  <c r="AJ4606" i="1"/>
  <c r="AJ4607" i="1"/>
  <c r="AJ4608" i="1"/>
  <c r="AJ4609" i="1"/>
  <c r="AJ4610" i="1"/>
  <c r="AJ4611" i="1"/>
  <c r="AJ4612" i="1"/>
  <c r="AJ4613" i="1"/>
  <c r="AJ4614" i="1"/>
  <c r="AJ4615" i="1"/>
  <c r="AJ4616" i="1"/>
  <c r="AJ4617" i="1"/>
  <c r="AJ4618" i="1"/>
  <c r="AJ4619" i="1"/>
  <c r="AJ4620" i="1"/>
  <c r="AJ4621" i="1"/>
  <c r="AJ4622" i="1"/>
  <c r="AJ4623" i="1"/>
  <c r="AJ4624" i="1"/>
  <c r="AJ4625" i="1"/>
  <c r="AJ4626" i="1"/>
  <c r="AJ4627" i="1"/>
  <c r="AJ4628" i="1"/>
  <c r="AJ4629" i="1"/>
  <c r="AJ4630" i="1"/>
  <c r="AJ4631" i="1"/>
  <c r="AJ4632" i="1"/>
  <c r="AJ4633" i="1"/>
  <c r="AJ4634" i="1"/>
  <c r="AJ4635" i="1"/>
  <c r="AJ4636" i="1"/>
  <c r="AJ4637" i="1"/>
  <c r="AJ4638" i="1"/>
  <c r="AJ4639" i="1"/>
  <c r="AJ4640" i="1"/>
  <c r="AJ4641" i="1"/>
  <c r="AJ4642" i="1"/>
  <c r="AJ4643" i="1"/>
  <c r="AJ4644" i="1"/>
  <c r="AJ4645" i="1"/>
  <c r="AJ4646" i="1"/>
  <c r="AJ4647" i="1"/>
  <c r="AJ4648" i="1"/>
  <c r="AJ4649" i="1"/>
  <c r="AJ4650" i="1"/>
  <c r="AJ4651" i="1"/>
  <c r="AJ4652" i="1"/>
  <c r="AJ4653" i="1"/>
  <c r="AJ4654" i="1"/>
  <c r="AJ4655" i="1"/>
  <c r="AJ4656" i="1"/>
  <c r="AJ4657" i="1"/>
  <c r="AJ4658" i="1"/>
  <c r="AJ4659" i="1"/>
  <c r="AJ4660" i="1"/>
  <c r="AJ4661" i="1"/>
  <c r="AJ4662" i="1"/>
  <c r="AJ4663" i="1"/>
  <c r="AJ4664" i="1"/>
  <c r="AJ4665" i="1"/>
  <c r="AJ4666" i="1"/>
  <c r="AJ4667" i="1"/>
  <c r="AJ4668" i="1"/>
  <c r="AJ4669" i="1"/>
  <c r="AJ4670" i="1"/>
  <c r="AJ4671" i="1"/>
  <c r="AJ4672" i="1"/>
  <c r="AJ4673" i="1"/>
  <c r="AJ4674" i="1"/>
  <c r="AJ4675" i="1"/>
  <c r="AJ4676" i="1"/>
  <c r="AJ4677" i="1"/>
  <c r="AJ4678" i="1"/>
  <c r="AJ4679" i="1"/>
  <c r="AJ4680" i="1"/>
  <c r="AJ4681" i="1"/>
  <c r="AJ4682" i="1"/>
  <c r="AJ4683" i="1"/>
  <c r="AJ4684" i="1"/>
  <c r="AJ4685" i="1"/>
  <c r="AJ4686" i="1"/>
  <c r="AJ4687" i="1"/>
  <c r="AJ4688" i="1"/>
  <c r="AJ4689" i="1"/>
  <c r="AJ4690" i="1"/>
  <c r="AJ4691" i="1"/>
  <c r="AJ4692" i="1"/>
  <c r="AJ4693" i="1"/>
  <c r="AJ4694" i="1"/>
  <c r="AJ4695" i="1"/>
  <c r="AJ4696" i="1"/>
  <c r="AJ4697" i="1"/>
  <c r="AJ4698" i="1"/>
  <c r="AJ4699" i="1"/>
  <c r="AJ4700" i="1"/>
  <c r="AJ4701" i="1"/>
  <c r="AJ4702" i="1"/>
  <c r="AJ4703" i="1"/>
  <c r="AJ4704" i="1"/>
  <c r="AJ4705" i="1"/>
  <c r="AJ4706" i="1"/>
  <c r="AJ4707" i="1"/>
  <c r="AJ4708" i="1"/>
  <c r="AJ4709" i="1"/>
  <c r="AJ4710" i="1"/>
  <c r="AJ4711" i="1"/>
  <c r="AJ4712" i="1"/>
  <c r="AJ4713" i="1"/>
  <c r="AJ4714" i="1"/>
  <c r="AJ4715" i="1"/>
  <c r="AJ4716" i="1"/>
  <c r="AJ4717" i="1"/>
  <c r="AJ4718" i="1"/>
  <c r="AJ4719" i="1"/>
  <c r="AJ4720" i="1"/>
  <c r="AJ4721" i="1"/>
  <c r="AJ4722" i="1"/>
  <c r="AJ4723" i="1"/>
  <c r="AJ4724" i="1"/>
  <c r="AJ4725" i="1"/>
  <c r="AJ4726" i="1"/>
  <c r="AJ4727" i="1"/>
  <c r="AJ4728" i="1"/>
  <c r="AJ4729" i="1"/>
  <c r="AJ4730" i="1"/>
  <c r="AJ4731" i="1"/>
  <c r="AJ4732" i="1"/>
  <c r="AJ4733" i="1"/>
  <c r="AJ4734" i="1"/>
  <c r="AJ4735" i="1"/>
  <c r="AJ4736" i="1"/>
  <c r="AJ4737" i="1"/>
  <c r="AJ4738" i="1"/>
  <c r="AJ4739" i="1"/>
  <c r="AJ4740" i="1"/>
  <c r="AJ4741" i="1"/>
  <c r="AJ4742" i="1"/>
  <c r="AJ4743" i="1"/>
  <c r="AJ4744" i="1"/>
  <c r="AJ4745" i="1"/>
  <c r="AJ4746" i="1"/>
  <c r="AJ4747" i="1"/>
  <c r="AJ4748" i="1"/>
  <c r="AJ4749" i="1"/>
  <c r="AJ4750" i="1"/>
  <c r="AJ4751" i="1"/>
  <c r="AJ4752" i="1"/>
  <c r="AJ4753" i="1"/>
  <c r="AJ4754" i="1"/>
  <c r="AJ4755" i="1"/>
  <c r="AJ4756" i="1"/>
  <c r="AJ4757" i="1"/>
  <c r="AJ4758" i="1"/>
  <c r="AJ4759" i="1"/>
  <c r="AJ4760" i="1"/>
  <c r="AJ4761" i="1"/>
  <c r="AJ4762" i="1"/>
  <c r="AJ4763" i="1"/>
  <c r="AJ4764" i="1"/>
  <c r="AJ4765" i="1"/>
  <c r="AJ4766" i="1"/>
  <c r="AJ4767" i="1"/>
  <c r="AJ4768" i="1"/>
  <c r="AJ4769" i="1"/>
  <c r="AJ4770" i="1"/>
  <c r="AJ4771" i="1"/>
  <c r="AJ4772" i="1"/>
  <c r="AJ4773" i="1"/>
  <c r="AJ4774" i="1"/>
  <c r="AJ4775" i="1"/>
  <c r="AJ4776" i="1"/>
  <c r="AJ4777" i="1"/>
  <c r="AJ4778" i="1"/>
  <c r="AJ4779" i="1"/>
  <c r="AJ4780" i="1"/>
  <c r="AJ4781" i="1"/>
  <c r="AJ4782" i="1"/>
  <c r="AJ4783" i="1"/>
  <c r="AJ4784" i="1"/>
  <c r="AJ4785" i="1"/>
  <c r="AJ4786" i="1"/>
  <c r="AJ4787" i="1"/>
  <c r="AJ4788" i="1"/>
  <c r="AJ4789" i="1"/>
  <c r="AJ4790" i="1"/>
  <c r="AJ4791" i="1"/>
  <c r="AJ4792" i="1"/>
  <c r="AJ4793" i="1"/>
  <c r="AJ4794" i="1"/>
  <c r="AJ4795" i="1"/>
  <c r="AJ4796" i="1"/>
  <c r="AJ4797" i="1"/>
  <c r="AJ4798" i="1"/>
  <c r="AJ4799" i="1"/>
  <c r="AJ4800" i="1"/>
  <c r="AJ4801" i="1"/>
  <c r="AJ4802" i="1"/>
  <c r="AJ4803" i="1"/>
  <c r="AJ4804" i="1"/>
  <c r="AJ4805" i="1"/>
  <c r="AJ4806" i="1"/>
  <c r="AJ4807" i="1"/>
  <c r="AJ4808" i="1"/>
  <c r="AJ4809" i="1"/>
  <c r="AJ4810" i="1"/>
  <c r="AJ4811" i="1"/>
  <c r="AJ4812" i="1"/>
  <c r="AJ4813" i="1"/>
  <c r="AJ4814" i="1"/>
  <c r="AJ4815" i="1"/>
  <c r="AJ4816" i="1"/>
  <c r="AJ4817" i="1"/>
  <c r="AJ4818" i="1"/>
  <c r="AJ4819" i="1"/>
  <c r="AJ4820" i="1"/>
  <c r="AJ4821" i="1"/>
  <c r="AJ4822" i="1"/>
  <c r="AJ4823" i="1"/>
  <c r="AJ4824" i="1"/>
  <c r="AJ4825" i="1"/>
  <c r="AJ4826" i="1"/>
  <c r="AJ4827" i="1"/>
  <c r="AJ4828" i="1"/>
  <c r="AJ4829" i="1"/>
  <c r="AJ4830" i="1"/>
  <c r="AJ4831" i="1"/>
  <c r="AJ4832" i="1"/>
  <c r="AJ4833" i="1"/>
  <c r="AJ4834" i="1"/>
  <c r="AJ4835" i="1"/>
  <c r="AJ4836" i="1"/>
  <c r="AJ4837" i="1"/>
  <c r="AJ4838" i="1"/>
  <c r="AJ4839" i="1"/>
  <c r="AJ4840" i="1"/>
  <c r="AJ4841" i="1"/>
  <c r="AJ4842" i="1"/>
  <c r="AJ4843" i="1"/>
  <c r="AJ4844" i="1"/>
  <c r="AJ4845" i="1"/>
  <c r="AJ4846" i="1"/>
  <c r="AJ4847" i="1"/>
  <c r="AJ4848" i="1"/>
  <c r="AJ4849" i="1"/>
  <c r="AJ4850" i="1"/>
  <c r="AJ4851" i="1"/>
  <c r="AJ4852" i="1"/>
  <c r="AJ4853" i="1"/>
  <c r="AJ4854" i="1"/>
  <c r="AJ4855" i="1"/>
  <c r="AJ4856" i="1"/>
  <c r="AJ4857" i="1"/>
  <c r="AJ4858" i="1"/>
  <c r="AJ4859" i="1"/>
  <c r="AJ4860" i="1"/>
  <c r="AJ4861" i="1"/>
  <c r="AJ4862" i="1"/>
  <c r="AJ4863" i="1"/>
  <c r="AJ4864" i="1"/>
  <c r="AJ4865" i="1"/>
  <c r="AJ4866" i="1"/>
  <c r="AJ4867" i="1"/>
  <c r="AJ4868" i="1"/>
  <c r="AJ4869" i="1"/>
  <c r="AJ4870" i="1"/>
  <c r="AJ4871" i="1"/>
  <c r="AJ4872" i="1"/>
  <c r="AJ4873" i="1"/>
  <c r="AJ4874" i="1"/>
  <c r="AJ4875" i="1"/>
  <c r="AJ4876" i="1"/>
  <c r="AJ4877" i="1"/>
  <c r="AJ4878" i="1"/>
  <c r="AJ4879" i="1"/>
  <c r="AJ4880" i="1"/>
  <c r="AJ4881" i="1"/>
  <c r="AJ4882" i="1"/>
  <c r="AJ4883" i="1"/>
  <c r="AJ4884" i="1"/>
  <c r="AJ4885" i="1"/>
  <c r="AJ4886" i="1"/>
  <c r="AJ4887" i="1"/>
  <c r="AJ4888" i="1"/>
  <c r="AJ4889" i="1"/>
  <c r="AJ4890" i="1"/>
  <c r="AJ4891" i="1"/>
  <c r="AJ4892" i="1"/>
  <c r="AJ4893" i="1"/>
  <c r="AJ4894" i="1"/>
  <c r="AJ4895" i="1"/>
  <c r="AJ4896" i="1"/>
  <c r="AJ4897" i="1"/>
  <c r="AJ4898" i="1"/>
  <c r="AJ4899" i="1"/>
  <c r="AJ4900" i="1"/>
  <c r="AJ4901" i="1"/>
  <c r="AJ4902" i="1"/>
  <c r="AJ4903" i="1"/>
  <c r="AJ4904" i="1"/>
  <c r="AJ4905" i="1"/>
  <c r="AJ4906" i="1"/>
  <c r="AJ4907" i="1"/>
  <c r="AJ4908" i="1"/>
  <c r="AJ4909" i="1"/>
  <c r="AJ4910" i="1"/>
  <c r="AJ4911" i="1"/>
  <c r="AJ4912" i="1"/>
  <c r="AJ4913" i="1"/>
  <c r="AJ4914" i="1"/>
  <c r="AJ4915" i="1"/>
  <c r="AJ4916" i="1"/>
  <c r="AJ4917" i="1"/>
  <c r="AJ4918" i="1"/>
  <c r="AJ4919" i="1"/>
  <c r="AJ4920" i="1"/>
  <c r="AJ4921" i="1"/>
  <c r="AJ4922" i="1"/>
  <c r="AJ4923" i="1"/>
  <c r="AJ4924" i="1"/>
  <c r="AJ4925" i="1"/>
  <c r="AJ4926" i="1"/>
  <c r="AJ4927" i="1"/>
  <c r="AJ4928" i="1"/>
  <c r="AJ4929" i="1"/>
  <c r="AJ4930" i="1"/>
  <c r="AJ4931" i="1"/>
  <c r="AJ4932" i="1"/>
  <c r="AJ4933" i="1"/>
  <c r="AJ4934" i="1"/>
  <c r="AJ4935" i="1"/>
  <c r="AJ4936" i="1"/>
  <c r="AJ4937" i="1"/>
  <c r="AJ4938" i="1"/>
  <c r="AJ4939" i="1"/>
  <c r="AJ4940" i="1"/>
  <c r="AJ4941" i="1"/>
  <c r="AJ4942" i="1"/>
  <c r="AJ4943" i="1"/>
  <c r="AJ4944" i="1"/>
  <c r="AJ4945" i="1"/>
  <c r="AJ4946" i="1"/>
  <c r="AJ4947" i="1"/>
  <c r="AJ4948" i="1"/>
  <c r="AJ4949" i="1"/>
  <c r="AJ4950" i="1"/>
  <c r="AJ4951" i="1"/>
  <c r="AJ4952" i="1"/>
  <c r="AJ4953" i="1"/>
  <c r="AJ4954" i="1"/>
  <c r="AJ4955" i="1"/>
  <c r="AJ4956" i="1"/>
  <c r="AJ4957" i="1"/>
  <c r="AJ4958" i="1"/>
  <c r="AJ4959" i="1"/>
  <c r="AJ4960" i="1"/>
  <c r="AJ4961" i="1"/>
  <c r="AJ4962" i="1"/>
  <c r="AJ4963" i="1"/>
  <c r="AJ4964" i="1"/>
  <c r="AJ4965" i="1"/>
  <c r="AJ4966" i="1"/>
  <c r="AJ4967" i="1"/>
  <c r="AJ4968" i="1"/>
  <c r="AJ4969" i="1"/>
  <c r="AJ4970" i="1"/>
  <c r="AJ4971" i="1"/>
  <c r="AJ4972" i="1"/>
  <c r="AJ4973" i="1"/>
  <c r="AJ4974" i="1"/>
  <c r="AJ4975" i="1"/>
  <c r="AJ4976" i="1"/>
  <c r="AJ4977" i="1"/>
  <c r="AJ4978" i="1"/>
  <c r="AJ4979" i="1"/>
  <c r="AJ4980" i="1"/>
  <c r="AJ4981" i="1"/>
  <c r="AJ4982" i="1"/>
  <c r="AJ4983" i="1"/>
  <c r="AJ4984" i="1"/>
  <c r="AJ4985" i="1"/>
  <c r="AJ4986" i="1"/>
  <c r="AJ4987" i="1"/>
  <c r="AJ4988" i="1"/>
  <c r="AJ4989" i="1"/>
  <c r="AJ4990" i="1"/>
  <c r="AJ4991" i="1"/>
  <c r="AJ4992" i="1"/>
  <c r="AJ4993" i="1"/>
  <c r="AJ4994" i="1"/>
  <c r="AJ4995" i="1"/>
  <c r="AJ4996" i="1"/>
  <c r="AJ4997" i="1"/>
  <c r="AJ4998" i="1"/>
  <c r="AJ4999" i="1"/>
  <c r="AJ5000" i="1"/>
  <c r="AJ5001" i="1"/>
  <c r="AJ5002" i="1"/>
  <c r="AJ5003" i="1"/>
  <c r="AJ5004" i="1"/>
  <c r="AJ5005" i="1"/>
  <c r="AJ5006" i="1"/>
  <c r="AJ5007" i="1"/>
  <c r="AJ5008" i="1"/>
  <c r="AJ5009" i="1"/>
  <c r="AJ5010" i="1"/>
  <c r="AJ5011" i="1"/>
  <c r="AJ5012" i="1"/>
  <c r="AJ5013" i="1"/>
  <c r="AJ5014" i="1"/>
  <c r="AJ5015" i="1"/>
  <c r="AJ5016" i="1"/>
  <c r="AJ5017" i="1"/>
  <c r="AJ5018" i="1"/>
  <c r="AJ5019" i="1"/>
  <c r="AJ5020" i="1"/>
  <c r="AJ5021" i="1"/>
  <c r="AJ5022" i="1"/>
  <c r="AJ5023" i="1"/>
  <c r="AJ5024" i="1"/>
  <c r="AJ5025" i="1"/>
  <c r="AJ5026" i="1"/>
  <c r="AJ5027" i="1"/>
  <c r="AJ5028" i="1"/>
  <c r="AJ5029" i="1"/>
  <c r="AJ5030" i="1"/>
  <c r="AJ5031" i="1"/>
  <c r="AJ5032" i="1"/>
  <c r="AJ5033" i="1"/>
  <c r="AJ5034" i="1"/>
  <c r="AJ5035" i="1"/>
  <c r="AJ5036" i="1"/>
  <c r="AJ5037" i="1"/>
  <c r="AJ5038" i="1"/>
  <c r="AJ5039" i="1"/>
  <c r="AJ5040" i="1"/>
  <c r="AJ5041" i="1"/>
  <c r="AJ5042" i="1"/>
  <c r="AJ5043" i="1"/>
  <c r="AJ5044" i="1"/>
  <c r="AJ5045" i="1"/>
  <c r="AJ5046" i="1"/>
  <c r="AJ5047" i="1"/>
  <c r="AJ5048" i="1"/>
  <c r="AJ5049" i="1"/>
  <c r="AJ5050" i="1"/>
  <c r="AJ5051" i="1"/>
  <c r="AJ5052" i="1"/>
  <c r="AJ5053" i="1"/>
  <c r="AJ5054" i="1"/>
  <c r="AJ5055" i="1"/>
  <c r="AJ5056" i="1"/>
  <c r="AJ5057" i="1"/>
  <c r="AJ5058" i="1"/>
  <c r="AJ5059" i="1"/>
  <c r="AJ5060" i="1"/>
  <c r="AJ5061" i="1"/>
  <c r="AJ5062" i="1"/>
  <c r="AJ5063" i="1"/>
  <c r="AJ5064" i="1"/>
  <c r="AJ5065" i="1"/>
  <c r="AJ5066" i="1"/>
  <c r="AJ5067" i="1"/>
  <c r="AJ5068" i="1"/>
  <c r="AJ5069" i="1"/>
  <c r="AJ5070" i="1"/>
  <c r="AJ5071" i="1"/>
  <c r="AJ5072" i="1"/>
  <c r="AJ5073" i="1"/>
  <c r="AJ5074" i="1"/>
  <c r="AJ5075" i="1"/>
  <c r="AJ5076" i="1"/>
  <c r="AJ5077" i="1"/>
  <c r="AJ5078" i="1"/>
  <c r="AJ5079" i="1"/>
  <c r="AJ5080" i="1"/>
  <c r="AJ5081" i="1"/>
  <c r="AJ5082" i="1"/>
  <c r="AJ5083" i="1"/>
  <c r="AJ5084" i="1"/>
  <c r="AJ5085" i="1"/>
  <c r="AJ5086" i="1"/>
  <c r="AJ5087" i="1"/>
  <c r="AJ5088" i="1"/>
  <c r="AJ5089" i="1"/>
  <c r="AJ5090" i="1"/>
  <c r="AJ5091" i="1"/>
  <c r="AJ5092" i="1"/>
  <c r="AJ5093" i="1"/>
  <c r="AJ5094" i="1"/>
  <c r="AJ5095" i="1"/>
  <c r="AJ5096" i="1"/>
  <c r="AJ5097" i="1"/>
  <c r="AJ5098" i="1"/>
  <c r="AJ5099" i="1"/>
  <c r="AJ5100" i="1"/>
  <c r="AJ5101" i="1"/>
  <c r="AJ5102" i="1"/>
  <c r="AJ5103" i="1"/>
  <c r="AJ5104" i="1"/>
  <c r="AJ5105" i="1"/>
  <c r="AJ5106" i="1"/>
  <c r="AJ5107" i="1"/>
  <c r="AJ5108" i="1"/>
  <c r="AJ5109" i="1"/>
  <c r="AJ5110" i="1"/>
  <c r="AJ5111" i="1"/>
  <c r="AJ5112" i="1"/>
  <c r="AJ5113" i="1"/>
  <c r="AJ5114" i="1"/>
  <c r="AJ5115" i="1"/>
  <c r="AJ5116" i="1"/>
  <c r="AJ5117" i="1"/>
  <c r="AJ5118" i="1"/>
  <c r="AJ5119" i="1"/>
  <c r="AJ5120" i="1"/>
  <c r="AJ5121" i="1"/>
  <c r="AJ5122" i="1"/>
  <c r="AJ5123" i="1"/>
  <c r="AJ5124" i="1"/>
  <c r="AJ5125" i="1"/>
  <c r="AJ5126" i="1"/>
  <c r="AJ5127" i="1"/>
  <c r="AJ5128" i="1"/>
  <c r="AJ5129" i="1"/>
  <c r="AJ5130" i="1"/>
  <c r="AJ5131" i="1"/>
  <c r="AJ5132" i="1"/>
  <c r="AJ5133" i="1"/>
  <c r="AJ5134" i="1"/>
  <c r="AJ5135" i="1"/>
  <c r="AJ5136" i="1"/>
  <c r="AJ5137" i="1"/>
  <c r="AJ5138" i="1"/>
  <c r="AJ5139" i="1"/>
  <c r="AJ5140" i="1"/>
  <c r="AJ5141" i="1"/>
  <c r="AJ5142" i="1"/>
  <c r="AJ5143" i="1"/>
  <c r="AJ5144" i="1"/>
  <c r="AJ5145" i="1"/>
  <c r="AJ5146" i="1"/>
  <c r="AJ5147" i="1"/>
  <c r="AJ5148" i="1"/>
  <c r="AJ5149" i="1"/>
  <c r="AJ5150" i="1"/>
  <c r="AJ5151" i="1"/>
  <c r="AJ5152" i="1"/>
  <c r="AJ5153" i="1"/>
  <c r="AJ5154" i="1"/>
  <c r="AJ5155" i="1"/>
  <c r="AJ5156" i="1"/>
  <c r="AJ5157" i="1"/>
  <c r="AJ5158" i="1"/>
  <c r="AJ5159" i="1"/>
  <c r="AJ5160" i="1"/>
  <c r="AJ5161" i="1"/>
  <c r="AJ5162" i="1"/>
  <c r="AJ5163" i="1"/>
  <c r="AJ5164" i="1"/>
  <c r="AJ5165" i="1"/>
  <c r="AJ5166" i="1"/>
  <c r="AJ5167" i="1"/>
  <c r="AJ5168" i="1"/>
  <c r="AJ5169" i="1"/>
  <c r="AJ5170" i="1"/>
  <c r="AJ5171" i="1"/>
  <c r="AJ5172" i="1"/>
  <c r="AJ5173" i="1"/>
  <c r="AJ5174" i="1"/>
  <c r="AJ5175" i="1"/>
  <c r="AJ5176" i="1"/>
  <c r="AJ5177" i="1"/>
  <c r="AJ5178" i="1"/>
  <c r="AJ5179" i="1"/>
  <c r="AJ5180" i="1"/>
  <c r="AJ5181" i="1"/>
  <c r="AJ5182" i="1"/>
  <c r="AJ5183" i="1"/>
  <c r="AJ5184" i="1"/>
  <c r="AJ5185" i="1"/>
  <c r="AJ5186" i="1"/>
  <c r="AJ5187" i="1"/>
  <c r="AJ5188" i="1"/>
  <c r="AJ5189" i="1"/>
  <c r="AJ5190" i="1"/>
  <c r="AJ5191" i="1"/>
  <c r="AJ5192" i="1"/>
  <c r="AJ5193" i="1"/>
  <c r="AJ5194" i="1"/>
  <c r="AJ5195" i="1"/>
  <c r="AJ5196" i="1"/>
  <c r="AJ5197" i="1"/>
  <c r="AJ5198" i="1"/>
  <c r="AJ5199" i="1"/>
  <c r="AJ5200" i="1"/>
  <c r="AJ5201" i="1"/>
  <c r="AJ5202" i="1"/>
  <c r="AJ5203" i="1"/>
  <c r="AJ5204" i="1"/>
  <c r="AJ5205" i="1"/>
  <c r="AJ5206" i="1"/>
  <c r="AJ5207" i="1"/>
  <c r="AJ5208" i="1"/>
  <c r="AJ5209" i="1"/>
  <c r="AJ5210" i="1"/>
  <c r="AJ5211" i="1"/>
  <c r="AJ5212" i="1"/>
  <c r="AJ5213" i="1"/>
  <c r="AJ5214" i="1"/>
  <c r="AJ5215" i="1"/>
  <c r="AJ5216" i="1"/>
  <c r="AJ5217" i="1"/>
  <c r="AJ5218" i="1"/>
  <c r="AJ5219" i="1"/>
  <c r="AJ5220" i="1"/>
  <c r="AJ5221" i="1"/>
  <c r="AJ5222" i="1"/>
  <c r="AJ5223" i="1"/>
  <c r="AJ5224" i="1"/>
  <c r="AJ5225" i="1"/>
  <c r="AJ5226" i="1"/>
  <c r="AJ5227" i="1"/>
  <c r="AJ5228" i="1"/>
  <c r="AJ5229" i="1"/>
  <c r="AJ5230" i="1"/>
  <c r="AJ5231" i="1"/>
  <c r="AJ5232" i="1"/>
  <c r="AJ5233" i="1"/>
  <c r="AJ5234" i="1"/>
  <c r="AJ5235" i="1"/>
  <c r="AJ5236" i="1"/>
  <c r="AJ5237" i="1"/>
  <c r="AJ5238" i="1"/>
  <c r="AJ5239" i="1"/>
  <c r="AJ5240" i="1"/>
  <c r="AJ5241" i="1"/>
  <c r="AJ5242" i="1"/>
  <c r="AJ5243" i="1"/>
  <c r="AJ5244" i="1"/>
  <c r="AJ5245" i="1"/>
  <c r="AJ5246" i="1"/>
  <c r="AJ5247" i="1"/>
  <c r="AJ5248" i="1"/>
  <c r="AJ5249" i="1"/>
  <c r="AJ5250" i="1"/>
  <c r="AJ5251" i="1"/>
  <c r="AJ5252" i="1"/>
  <c r="AJ5253" i="1"/>
  <c r="AJ5254" i="1"/>
  <c r="AJ5255" i="1"/>
  <c r="AJ5256" i="1"/>
  <c r="AJ5257" i="1"/>
  <c r="AJ5258" i="1"/>
  <c r="AJ5259" i="1"/>
  <c r="AJ5260" i="1"/>
  <c r="AJ5261" i="1"/>
  <c r="AJ5262" i="1"/>
  <c r="AJ5263" i="1"/>
  <c r="AJ5264" i="1"/>
  <c r="AJ5265" i="1"/>
  <c r="AJ5266" i="1"/>
  <c r="AJ5267" i="1"/>
  <c r="AJ5268" i="1"/>
  <c r="AJ5269" i="1"/>
  <c r="AJ5270" i="1"/>
  <c r="AJ5271" i="1"/>
  <c r="AJ5272" i="1"/>
  <c r="AJ5273" i="1"/>
  <c r="AJ5274" i="1"/>
  <c r="AJ5275" i="1"/>
  <c r="AJ5276" i="1"/>
  <c r="AJ5277" i="1"/>
  <c r="AJ5278" i="1"/>
  <c r="AJ5279" i="1"/>
  <c r="AJ5280" i="1"/>
  <c r="AJ5281" i="1"/>
  <c r="AJ5282" i="1"/>
  <c r="AJ5283" i="1"/>
  <c r="AJ5284" i="1"/>
  <c r="AJ5285" i="1"/>
  <c r="AJ5286" i="1"/>
  <c r="AJ5287" i="1"/>
  <c r="AJ5288" i="1"/>
  <c r="AJ5289" i="1"/>
  <c r="AJ5290" i="1"/>
  <c r="AJ5291" i="1"/>
  <c r="AJ5292" i="1"/>
  <c r="AJ5293" i="1"/>
  <c r="AJ5294" i="1"/>
  <c r="AJ5295" i="1"/>
  <c r="AJ5296" i="1"/>
  <c r="AJ5297" i="1"/>
  <c r="AJ5298" i="1"/>
  <c r="AJ5299" i="1"/>
  <c r="AJ5300" i="1"/>
  <c r="AJ5301" i="1"/>
  <c r="AJ5302" i="1"/>
  <c r="AJ5303" i="1"/>
  <c r="AJ5304" i="1"/>
  <c r="AJ5305" i="1"/>
  <c r="AJ5306" i="1"/>
  <c r="AJ5307" i="1"/>
  <c r="AJ5308" i="1"/>
  <c r="AJ5309" i="1"/>
  <c r="AJ5310" i="1"/>
  <c r="AJ5311" i="1"/>
  <c r="AJ5312" i="1"/>
  <c r="AJ5313" i="1"/>
  <c r="AJ5314" i="1"/>
  <c r="AJ5315" i="1"/>
  <c r="AJ5316" i="1"/>
  <c r="AJ5317" i="1"/>
  <c r="AJ5318" i="1"/>
  <c r="AJ5319" i="1"/>
  <c r="AJ5320" i="1"/>
  <c r="AJ5321" i="1"/>
  <c r="AJ5322" i="1"/>
  <c r="AJ5323" i="1"/>
  <c r="AJ5324" i="1"/>
  <c r="AJ5325" i="1"/>
  <c r="AJ5326" i="1"/>
  <c r="AJ5327" i="1"/>
  <c r="AJ5328" i="1"/>
  <c r="AJ5329" i="1"/>
  <c r="AJ5330" i="1"/>
  <c r="AJ5331" i="1"/>
  <c r="AJ5332" i="1"/>
  <c r="AJ5333" i="1"/>
  <c r="AJ5334" i="1"/>
  <c r="AJ5335" i="1"/>
  <c r="AJ5336" i="1"/>
  <c r="AJ5337" i="1"/>
  <c r="AJ5338" i="1"/>
  <c r="AJ5339" i="1"/>
  <c r="AJ5340" i="1"/>
  <c r="AJ5341" i="1"/>
  <c r="AJ5342" i="1"/>
  <c r="AJ5343" i="1"/>
  <c r="AJ5344" i="1"/>
  <c r="AJ5345" i="1"/>
  <c r="AJ5346" i="1"/>
  <c r="AJ5347" i="1"/>
  <c r="AJ5348" i="1"/>
  <c r="AJ5349" i="1"/>
  <c r="AJ5350" i="1"/>
  <c r="AJ5351" i="1"/>
  <c r="AJ5352" i="1"/>
  <c r="AJ5353" i="1"/>
  <c r="AJ5354" i="1"/>
  <c r="AJ5355" i="1"/>
  <c r="AJ5356" i="1"/>
  <c r="AJ5357" i="1"/>
  <c r="AJ5358" i="1"/>
  <c r="AJ5359" i="1"/>
  <c r="AJ5360" i="1"/>
  <c r="AJ5361" i="1"/>
  <c r="AJ5362" i="1"/>
  <c r="AJ5363" i="1"/>
  <c r="AJ5364" i="1"/>
  <c r="AJ5365" i="1"/>
  <c r="AJ5366" i="1"/>
  <c r="AJ5367" i="1"/>
  <c r="AJ5368" i="1"/>
  <c r="AJ5369" i="1"/>
  <c r="AJ5370" i="1"/>
  <c r="AJ5371" i="1"/>
  <c r="AJ5372" i="1"/>
  <c r="AJ5373" i="1"/>
  <c r="AJ5374" i="1"/>
  <c r="AJ5375" i="1"/>
  <c r="AJ5376" i="1"/>
  <c r="AJ5377" i="1"/>
  <c r="AJ5378" i="1"/>
  <c r="AJ5379" i="1"/>
  <c r="AJ5380" i="1"/>
  <c r="AJ5381" i="1"/>
  <c r="AJ5382" i="1"/>
  <c r="AJ5383" i="1"/>
  <c r="AJ5384" i="1"/>
  <c r="AJ5385" i="1"/>
  <c r="AJ5386" i="1"/>
  <c r="AJ5387" i="1"/>
  <c r="AJ5388" i="1"/>
  <c r="AJ5389" i="1"/>
  <c r="AJ5390" i="1"/>
  <c r="AJ5391" i="1"/>
  <c r="AJ5392" i="1"/>
  <c r="AJ5393" i="1"/>
  <c r="AJ5394" i="1"/>
  <c r="AJ5395" i="1"/>
  <c r="AJ5396" i="1"/>
  <c r="AJ5397" i="1"/>
  <c r="AJ5398" i="1"/>
  <c r="AJ5399" i="1"/>
  <c r="AJ5400" i="1"/>
  <c r="AJ5401" i="1"/>
  <c r="AJ5402" i="1"/>
  <c r="AJ5403" i="1"/>
  <c r="AJ5404" i="1"/>
  <c r="AJ5405" i="1"/>
  <c r="AJ5406" i="1"/>
  <c r="AJ5407" i="1"/>
  <c r="AJ5408" i="1"/>
  <c r="AJ5409" i="1"/>
  <c r="AJ5410" i="1"/>
  <c r="AJ5411" i="1"/>
  <c r="AJ5412" i="1"/>
  <c r="AJ5413" i="1"/>
  <c r="AJ5414" i="1"/>
  <c r="AJ5415" i="1"/>
  <c r="AJ5416" i="1"/>
  <c r="AJ5417" i="1"/>
  <c r="AJ5418" i="1"/>
  <c r="AJ5419" i="1"/>
  <c r="AJ5420" i="1"/>
  <c r="AJ5421" i="1"/>
  <c r="AJ5422" i="1"/>
  <c r="AJ5423" i="1"/>
  <c r="AJ5424" i="1"/>
  <c r="AJ5425" i="1"/>
  <c r="AJ26"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3805" i="1"/>
  <c r="AD3806" i="1"/>
  <c r="AD3807" i="1"/>
  <c r="AD3808" i="1"/>
  <c r="AD3809" i="1"/>
  <c r="AD3810" i="1"/>
  <c r="AD3811" i="1"/>
  <c r="AD3812" i="1"/>
  <c r="AD3813" i="1"/>
  <c r="AD3814" i="1"/>
  <c r="AD3815" i="1"/>
  <c r="AD3816" i="1"/>
  <c r="AD3817" i="1"/>
  <c r="AD3818" i="1"/>
  <c r="AD3819" i="1"/>
  <c r="AD3820" i="1"/>
  <c r="AD3821" i="1"/>
  <c r="AD3822" i="1"/>
  <c r="AD3823" i="1"/>
  <c r="AD3824" i="1"/>
  <c r="AD3825" i="1"/>
  <c r="AD3826" i="1"/>
  <c r="AD3827" i="1"/>
  <c r="AD3828" i="1"/>
  <c r="AD3829" i="1"/>
  <c r="AD3830" i="1"/>
  <c r="AD3831" i="1"/>
  <c r="AD3832" i="1"/>
  <c r="AD3833" i="1"/>
  <c r="AD3834" i="1"/>
  <c r="AD3835" i="1"/>
  <c r="AD3836" i="1"/>
  <c r="AD3837" i="1"/>
  <c r="AD3838" i="1"/>
  <c r="AD3839" i="1"/>
  <c r="AD3840" i="1"/>
  <c r="AD3841" i="1"/>
  <c r="AD3842" i="1"/>
  <c r="AD3843" i="1"/>
  <c r="AD3844" i="1"/>
  <c r="AD3845" i="1"/>
  <c r="AD3846" i="1"/>
  <c r="AD3847" i="1"/>
  <c r="AD3848" i="1"/>
  <c r="AD3849" i="1"/>
  <c r="AD3850" i="1"/>
  <c r="AD3851" i="1"/>
  <c r="AD3852" i="1"/>
  <c r="AD3853" i="1"/>
  <c r="AD3854" i="1"/>
  <c r="AD3855" i="1"/>
  <c r="AD3856" i="1"/>
  <c r="AD3857" i="1"/>
  <c r="AD3858" i="1"/>
  <c r="AD3859" i="1"/>
  <c r="AD3860" i="1"/>
  <c r="AD3861" i="1"/>
  <c r="AD3862" i="1"/>
  <c r="AD3863" i="1"/>
  <c r="AD3864" i="1"/>
  <c r="AD3865" i="1"/>
  <c r="AD3866" i="1"/>
  <c r="AD3867" i="1"/>
  <c r="AD3868" i="1"/>
  <c r="AD3869" i="1"/>
  <c r="AD3870" i="1"/>
  <c r="AD3871" i="1"/>
  <c r="AD3872" i="1"/>
  <c r="AD3873" i="1"/>
  <c r="AD3874" i="1"/>
  <c r="AD3875" i="1"/>
  <c r="AD3876" i="1"/>
  <c r="AD3877" i="1"/>
  <c r="AD3878" i="1"/>
  <c r="AD3879" i="1"/>
  <c r="AD3880" i="1"/>
  <c r="AD3881" i="1"/>
  <c r="AD3882" i="1"/>
  <c r="AD3883" i="1"/>
  <c r="AD3884" i="1"/>
  <c r="AD3885" i="1"/>
  <c r="AD3886" i="1"/>
  <c r="AD3887" i="1"/>
  <c r="AD3888" i="1"/>
  <c r="AD3889" i="1"/>
  <c r="AD3890" i="1"/>
  <c r="AD3891" i="1"/>
  <c r="AD3892" i="1"/>
  <c r="AD3893" i="1"/>
  <c r="AD3894" i="1"/>
  <c r="AD3895" i="1"/>
  <c r="AD3896" i="1"/>
  <c r="AD3897" i="1"/>
  <c r="AD3898" i="1"/>
  <c r="AD3899" i="1"/>
  <c r="AD3900" i="1"/>
  <c r="AD3901" i="1"/>
  <c r="AD3902" i="1"/>
  <c r="AD3903" i="1"/>
  <c r="AD3904" i="1"/>
  <c r="AD3905" i="1"/>
  <c r="AD3906" i="1"/>
  <c r="AD3907" i="1"/>
  <c r="AD3908" i="1"/>
  <c r="AD3909" i="1"/>
  <c r="AD3910" i="1"/>
  <c r="AD3911" i="1"/>
  <c r="AD3912" i="1"/>
  <c r="AD3913" i="1"/>
  <c r="AD3914" i="1"/>
  <c r="AD3915" i="1"/>
  <c r="AD3916" i="1"/>
  <c r="AD3917" i="1"/>
  <c r="AD3918" i="1"/>
  <c r="AD3919" i="1"/>
  <c r="AD3920" i="1"/>
  <c r="AD3921" i="1"/>
  <c r="AD3922" i="1"/>
  <c r="AD3923" i="1"/>
  <c r="AD3924" i="1"/>
  <c r="AD3925" i="1"/>
  <c r="AD3926" i="1"/>
  <c r="AD3927" i="1"/>
  <c r="AD3928" i="1"/>
  <c r="AD3929" i="1"/>
  <c r="AD3930" i="1"/>
  <c r="AD3931" i="1"/>
  <c r="AD3932" i="1"/>
  <c r="AD3933" i="1"/>
  <c r="AD3934" i="1"/>
  <c r="AD3935" i="1"/>
  <c r="AD3936" i="1"/>
  <c r="AD3937" i="1"/>
  <c r="AD3938" i="1"/>
  <c r="AD3939" i="1"/>
  <c r="AD3940" i="1"/>
  <c r="AD3941" i="1"/>
  <c r="AD3942" i="1"/>
  <c r="AD3943" i="1"/>
  <c r="AD3944" i="1"/>
  <c r="AD3945" i="1"/>
  <c r="AD3946" i="1"/>
  <c r="AD3947" i="1"/>
  <c r="AD3948" i="1"/>
  <c r="AD3949" i="1"/>
  <c r="AD3950" i="1"/>
  <c r="AD3951" i="1"/>
  <c r="AD3952" i="1"/>
  <c r="AD3953" i="1"/>
  <c r="AD3954" i="1"/>
  <c r="AD3955" i="1"/>
  <c r="AD3956" i="1"/>
  <c r="AD3957" i="1"/>
  <c r="AD3958" i="1"/>
  <c r="AD3959" i="1"/>
  <c r="AD3960" i="1"/>
  <c r="AD3961" i="1"/>
  <c r="AD3962" i="1"/>
  <c r="AD3963" i="1"/>
  <c r="AD3964" i="1"/>
  <c r="AD3965" i="1"/>
  <c r="AD3966" i="1"/>
  <c r="AD3967" i="1"/>
  <c r="AD3968"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5" i="1"/>
  <c r="AD4006" i="1"/>
  <c r="AD4007" i="1"/>
  <c r="AD4008" i="1"/>
  <c r="AD4009" i="1"/>
  <c r="AD4010" i="1"/>
  <c r="AD4011" i="1"/>
  <c r="AD4012" i="1"/>
  <c r="AD4013" i="1"/>
  <c r="AD4014" i="1"/>
  <c r="AD4015" i="1"/>
  <c r="AD4016" i="1"/>
  <c r="AD4017" i="1"/>
  <c r="AD4018" i="1"/>
  <c r="AD4019" i="1"/>
  <c r="AD4020" i="1"/>
  <c r="AD4021" i="1"/>
  <c r="AD4022" i="1"/>
  <c r="AD4023"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164" i="1"/>
  <c r="AD4165" i="1"/>
  <c r="AD4166" i="1"/>
  <c r="AD4167" i="1"/>
  <c r="AD4168" i="1"/>
  <c r="AD4169" i="1"/>
  <c r="AD4170" i="1"/>
  <c r="AD4171" i="1"/>
  <c r="AD4172" i="1"/>
  <c r="AD4173" i="1"/>
  <c r="AD4174" i="1"/>
  <c r="AD4175" i="1"/>
  <c r="AD4176" i="1"/>
  <c r="AD4177" i="1"/>
  <c r="AD4178" i="1"/>
  <c r="AD4179" i="1"/>
  <c r="AD4180" i="1"/>
  <c r="AD4181" i="1"/>
  <c r="AD4182" i="1"/>
  <c r="AD4183" i="1"/>
  <c r="AD4184"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8" i="1"/>
  <c r="AD4229" i="1"/>
  <c r="AD4230" i="1"/>
  <c r="AD4231" i="1"/>
  <c r="AD4232" i="1"/>
  <c r="AD4233" i="1"/>
  <c r="AD4234" i="1"/>
  <c r="AD4235" i="1"/>
  <c r="AD4236" i="1"/>
  <c r="AD4237" i="1"/>
  <c r="AD4238" i="1"/>
  <c r="AD4239" i="1"/>
  <c r="AD4240" i="1"/>
  <c r="AD4241" i="1"/>
  <c r="AD4242" i="1"/>
  <c r="AD4243" i="1"/>
  <c r="AD4244" i="1"/>
  <c r="AD4245" i="1"/>
  <c r="AD4246" i="1"/>
  <c r="AD4247" i="1"/>
  <c r="AD4248" i="1"/>
  <c r="AD4249" i="1"/>
  <c r="AD4250" i="1"/>
  <c r="AD4251" i="1"/>
  <c r="AD4252" i="1"/>
  <c r="AD4253" i="1"/>
  <c r="AD4254" i="1"/>
  <c r="AD4255" i="1"/>
  <c r="AD4256" i="1"/>
  <c r="AD4257" i="1"/>
  <c r="AD4258" i="1"/>
  <c r="AD4259" i="1"/>
  <c r="AD4260" i="1"/>
  <c r="AD4261" i="1"/>
  <c r="AD4262" i="1"/>
  <c r="AD4263" i="1"/>
  <c r="AD4264" i="1"/>
  <c r="AD4265" i="1"/>
  <c r="AD4266" i="1"/>
  <c r="AD4267" i="1"/>
  <c r="AD4268" i="1"/>
  <c r="AD4269" i="1"/>
  <c r="AD4270" i="1"/>
  <c r="AD4271" i="1"/>
  <c r="AD4272" i="1"/>
  <c r="AD4273" i="1"/>
  <c r="AD4274" i="1"/>
  <c r="AD4275" i="1"/>
  <c r="AD4276" i="1"/>
  <c r="AD4277" i="1"/>
  <c r="AD4278" i="1"/>
  <c r="AD4279" i="1"/>
  <c r="AD4280" i="1"/>
  <c r="AD4281" i="1"/>
  <c r="AD4282" i="1"/>
  <c r="AD4283" i="1"/>
  <c r="AD4284" i="1"/>
  <c r="AD4285" i="1"/>
  <c r="AD4286"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39" i="1"/>
  <c r="AD4340" i="1"/>
  <c r="AD4341" i="1"/>
  <c r="AD4342" i="1"/>
  <c r="AD4343" i="1"/>
  <c r="AD4344" i="1"/>
  <c r="AD4345" i="1"/>
  <c r="AD4346" i="1"/>
  <c r="AD4347" i="1"/>
  <c r="AD4348" i="1"/>
  <c r="AD4349" i="1"/>
  <c r="AD4350" i="1"/>
  <c r="AD4351" i="1"/>
  <c r="AD4352" i="1"/>
  <c r="AD4353" i="1"/>
  <c r="AD4354" i="1"/>
  <c r="AD4355" i="1"/>
  <c r="AD4356" i="1"/>
  <c r="AD4357" i="1"/>
  <c r="AD4358" i="1"/>
  <c r="AD4359" i="1"/>
  <c r="AD4360" i="1"/>
  <c r="AD4361" i="1"/>
  <c r="AD4362" i="1"/>
  <c r="AD4363" i="1"/>
  <c r="AD4364" i="1"/>
  <c r="AD4365" i="1"/>
  <c r="AD4366" i="1"/>
  <c r="AD4367" i="1"/>
  <c r="AD4368"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96" i="1"/>
  <c r="AD4397" i="1"/>
  <c r="AD4398" i="1"/>
  <c r="AD4399" i="1"/>
  <c r="AD4400" i="1"/>
  <c r="AD4401" i="1"/>
  <c r="AD4402" i="1"/>
  <c r="AD4403" i="1"/>
  <c r="AD4404" i="1"/>
  <c r="AD4405" i="1"/>
  <c r="AD4406" i="1"/>
  <c r="AD4407" i="1"/>
  <c r="AD4408" i="1"/>
  <c r="AD4409" i="1"/>
  <c r="AD4410" i="1"/>
  <c r="AD4411" i="1"/>
  <c r="AD4412" i="1"/>
  <c r="AD4413" i="1"/>
  <c r="AD4414" i="1"/>
  <c r="AD4415" i="1"/>
  <c r="AD4416" i="1"/>
  <c r="AD4417" i="1"/>
  <c r="AD4418" i="1"/>
  <c r="AD4419" i="1"/>
  <c r="AD4420" i="1"/>
  <c r="AD4421" i="1"/>
  <c r="AD4422" i="1"/>
  <c r="AD4423" i="1"/>
  <c r="AD4424" i="1"/>
  <c r="AD4425" i="1"/>
  <c r="AD4426" i="1"/>
  <c r="AD4427" i="1"/>
  <c r="AD4428" i="1"/>
  <c r="AD4429" i="1"/>
  <c r="AD4430" i="1"/>
  <c r="AD4431" i="1"/>
  <c r="AD4432"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8"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4"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554" i="1"/>
  <c r="AD4555" i="1"/>
  <c r="AD4556" i="1"/>
  <c r="AD4557" i="1"/>
  <c r="AD4558" i="1"/>
  <c r="AD4559" i="1"/>
  <c r="AD4560" i="1"/>
  <c r="AD4561" i="1"/>
  <c r="AD4562" i="1"/>
  <c r="AD4563" i="1"/>
  <c r="AD4564" i="1"/>
  <c r="AD4565" i="1"/>
  <c r="AD4566" i="1"/>
  <c r="AD4567" i="1"/>
  <c r="AD4568" i="1"/>
  <c r="AD4569" i="1"/>
  <c r="AD4570" i="1"/>
  <c r="AD4571" i="1"/>
  <c r="AD4572" i="1"/>
  <c r="AD4573" i="1"/>
  <c r="AD4574" i="1"/>
  <c r="AD4575" i="1"/>
  <c r="AD4576" i="1"/>
  <c r="AD4577" i="1"/>
  <c r="AD4578" i="1"/>
  <c r="AD4579" i="1"/>
  <c r="AD4580" i="1"/>
  <c r="AD4581" i="1"/>
  <c r="AD4582" i="1"/>
  <c r="AD4583" i="1"/>
  <c r="AD4584" i="1"/>
  <c r="AD4585" i="1"/>
  <c r="AD4586" i="1"/>
  <c r="AD4587" i="1"/>
  <c r="AD4588" i="1"/>
  <c r="AD4589" i="1"/>
  <c r="AD4590" i="1"/>
  <c r="AD4591" i="1"/>
  <c r="AD4592" i="1"/>
  <c r="AD4593" i="1"/>
  <c r="AD4594" i="1"/>
  <c r="AD4595" i="1"/>
  <c r="AD4596" i="1"/>
  <c r="AD4597" i="1"/>
  <c r="AD4598" i="1"/>
  <c r="AD4599" i="1"/>
  <c r="AD4600" i="1"/>
  <c r="AD4601" i="1"/>
  <c r="AD4602" i="1"/>
  <c r="AD4603" i="1"/>
  <c r="AD4604" i="1"/>
  <c r="AD4605" i="1"/>
  <c r="AD4606" i="1"/>
  <c r="AD4607" i="1"/>
  <c r="AD4608" i="1"/>
  <c r="AD4609"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6"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04" i="1"/>
  <c r="AD4705" i="1"/>
  <c r="AD4706" i="1"/>
  <c r="AD4707" i="1"/>
  <c r="AD4708" i="1"/>
  <c r="AD4709" i="1"/>
  <c r="AD4710" i="1"/>
  <c r="AD4711" i="1"/>
  <c r="AD4712" i="1"/>
  <c r="AD4713" i="1"/>
  <c r="AD4714" i="1"/>
  <c r="AD4715" i="1"/>
  <c r="AD4716" i="1"/>
  <c r="AD4717" i="1"/>
  <c r="AD4718" i="1"/>
  <c r="AD4719" i="1"/>
  <c r="AD4720" i="1"/>
  <c r="AD4721" i="1"/>
  <c r="AD4722" i="1"/>
  <c r="AD4723" i="1"/>
  <c r="AD4724" i="1"/>
  <c r="AD4725" i="1"/>
  <c r="AD4726" i="1"/>
  <c r="AD4727" i="1"/>
  <c r="AD4728" i="1"/>
  <c r="AD4729" i="1"/>
  <c r="AD4730" i="1"/>
  <c r="AD4731" i="1"/>
  <c r="AD4732" i="1"/>
  <c r="AD4733" i="1"/>
  <c r="AD4734" i="1"/>
  <c r="AD4735" i="1"/>
  <c r="AD4736" i="1"/>
  <c r="AD4737" i="1"/>
  <c r="AD4738" i="1"/>
  <c r="AD4739" i="1"/>
  <c r="AD4740" i="1"/>
  <c r="AD4741" i="1"/>
  <c r="AD4742" i="1"/>
  <c r="AD4743" i="1"/>
  <c r="AD4744" i="1"/>
  <c r="AD4745" i="1"/>
  <c r="AD4746" i="1"/>
  <c r="AD4747" i="1"/>
  <c r="AD4748" i="1"/>
  <c r="AD4749" i="1"/>
  <c r="AD4750" i="1"/>
  <c r="AD4751" i="1"/>
  <c r="AD4752" i="1"/>
  <c r="AD4753" i="1"/>
  <c r="AD4754" i="1"/>
  <c r="AD4755" i="1"/>
  <c r="AD4756" i="1"/>
  <c r="AD4757" i="1"/>
  <c r="AD4758" i="1"/>
  <c r="AD4759" i="1"/>
  <c r="AD4760" i="1"/>
  <c r="AD4761" i="1"/>
  <c r="AD4762" i="1"/>
  <c r="AD4763" i="1"/>
  <c r="AD4764" i="1"/>
  <c r="AD4765" i="1"/>
  <c r="AD4766" i="1"/>
  <c r="AD4767" i="1"/>
  <c r="AD4768" i="1"/>
  <c r="AD4769" i="1"/>
  <c r="AD4770" i="1"/>
  <c r="AD4771" i="1"/>
  <c r="AD4772" i="1"/>
  <c r="AD4773" i="1"/>
  <c r="AD4774" i="1"/>
  <c r="AD4775" i="1"/>
  <c r="AD4776" i="1"/>
  <c r="AD4777" i="1"/>
  <c r="AD4778" i="1"/>
  <c r="AD4779" i="1"/>
  <c r="AD4780" i="1"/>
  <c r="AD4781" i="1"/>
  <c r="AD4782" i="1"/>
  <c r="AD4783" i="1"/>
  <c r="AD4784" i="1"/>
  <c r="AD4785" i="1"/>
  <c r="AD4786" i="1"/>
  <c r="AD4787" i="1"/>
  <c r="AD4788" i="1"/>
  <c r="AD4789" i="1"/>
  <c r="AD4790" i="1"/>
  <c r="AD4791" i="1"/>
  <c r="AD4792" i="1"/>
  <c r="AD4793" i="1"/>
  <c r="AD4794" i="1"/>
  <c r="AD4795" i="1"/>
  <c r="AD4796" i="1"/>
  <c r="AD4797" i="1"/>
  <c r="AD4798" i="1"/>
  <c r="AD4799" i="1"/>
  <c r="AD4800" i="1"/>
  <c r="AD4801" i="1"/>
  <c r="AD4802" i="1"/>
  <c r="AD4803" i="1"/>
  <c r="AD4804" i="1"/>
  <c r="AD4805" i="1"/>
  <c r="AD4806" i="1"/>
  <c r="AD4807" i="1"/>
  <c r="AD4808" i="1"/>
  <c r="AD4809" i="1"/>
  <c r="AD4810" i="1"/>
  <c r="AD4811" i="1"/>
  <c r="AD4812" i="1"/>
  <c r="AD4813" i="1"/>
  <c r="AD4814" i="1"/>
  <c r="AD4815" i="1"/>
  <c r="AD4816" i="1"/>
  <c r="AD4817" i="1"/>
  <c r="AD4818" i="1"/>
  <c r="AD4819" i="1"/>
  <c r="AD4820" i="1"/>
  <c r="AD4821" i="1"/>
  <c r="AD4822" i="1"/>
  <c r="AD4823" i="1"/>
  <c r="AD4824" i="1"/>
  <c r="AD4825" i="1"/>
  <c r="AD4826" i="1"/>
  <c r="AD4827" i="1"/>
  <c r="AD4828" i="1"/>
  <c r="AD4829" i="1"/>
  <c r="AD4830" i="1"/>
  <c r="AD4831" i="1"/>
  <c r="AD4832" i="1"/>
  <c r="AD4833" i="1"/>
  <c r="AD4834" i="1"/>
  <c r="AD4835" i="1"/>
  <c r="AD4836" i="1"/>
  <c r="AD4837" i="1"/>
  <c r="AD4838" i="1"/>
  <c r="AD4839" i="1"/>
  <c r="AD4840" i="1"/>
  <c r="AD4841" i="1"/>
  <c r="AD4842" i="1"/>
  <c r="AD4843" i="1"/>
  <c r="AD4844" i="1"/>
  <c r="AD4845" i="1"/>
  <c r="AD4846" i="1"/>
  <c r="AD4847" i="1"/>
  <c r="AD4848" i="1"/>
  <c r="AD4849" i="1"/>
  <c r="AD4850" i="1"/>
  <c r="AD4851" i="1"/>
  <c r="AD4852" i="1"/>
  <c r="AD4853" i="1"/>
  <c r="AD4854" i="1"/>
  <c r="AD4855" i="1"/>
  <c r="AD4856" i="1"/>
  <c r="AD4857" i="1"/>
  <c r="AD4858" i="1"/>
  <c r="AD4859" i="1"/>
  <c r="AD4860" i="1"/>
  <c r="AD4861" i="1"/>
  <c r="AD4862" i="1"/>
  <c r="AD4863" i="1"/>
  <c r="AD4864" i="1"/>
  <c r="AD4865" i="1"/>
  <c r="AD4866" i="1"/>
  <c r="AD4867" i="1"/>
  <c r="AD4868" i="1"/>
  <c r="AD4869" i="1"/>
  <c r="AD4870" i="1"/>
  <c r="AD4871" i="1"/>
  <c r="AD4872" i="1"/>
  <c r="AD4873" i="1"/>
  <c r="AD4874" i="1"/>
  <c r="AD4875" i="1"/>
  <c r="AD4876" i="1"/>
  <c r="AD4877" i="1"/>
  <c r="AD4878" i="1"/>
  <c r="AD4879" i="1"/>
  <c r="AD4880" i="1"/>
  <c r="AD4881" i="1"/>
  <c r="AD4882" i="1"/>
  <c r="AD4883" i="1"/>
  <c r="AD4884" i="1"/>
  <c r="AD4885" i="1"/>
  <c r="AD4886" i="1"/>
  <c r="AD4887" i="1"/>
  <c r="AD4888" i="1"/>
  <c r="AD4889" i="1"/>
  <c r="AD4890" i="1"/>
  <c r="AD4891" i="1"/>
  <c r="AD4892" i="1"/>
  <c r="AD4893" i="1"/>
  <c r="AD4894" i="1"/>
  <c r="AD4895" i="1"/>
  <c r="AD4896" i="1"/>
  <c r="AD4897" i="1"/>
  <c r="AD4898" i="1"/>
  <c r="AD4899" i="1"/>
  <c r="AD4900" i="1"/>
  <c r="AD4901" i="1"/>
  <c r="AD4902" i="1"/>
  <c r="AD4903" i="1"/>
  <c r="AD4904" i="1"/>
  <c r="AD4905" i="1"/>
  <c r="AD4906" i="1"/>
  <c r="AD4907" i="1"/>
  <c r="AD4908" i="1"/>
  <c r="AD4909" i="1"/>
  <c r="AD4910" i="1"/>
  <c r="AD4911" i="1"/>
  <c r="AD4912" i="1"/>
  <c r="AD4913" i="1"/>
  <c r="AD4914" i="1"/>
  <c r="AD4915" i="1"/>
  <c r="AD4916" i="1"/>
  <c r="AD4917" i="1"/>
  <c r="AD4918" i="1"/>
  <c r="AD4919" i="1"/>
  <c r="AD4920" i="1"/>
  <c r="AD4921" i="1"/>
  <c r="AD4922" i="1"/>
  <c r="AD4923" i="1"/>
  <c r="AD4924" i="1"/>
  <c r="AD4925" i="1"/>
  <c r="AD4926" i="1"/>
  <c r="AD4927" i="1"/>
  <c r="AD4928" i="1"/>
  <c r="AD4929" i="1"/>
  <c r="AD4930" i="1"/>
  <c r="AD4931" i="1"/>
  <c r="AD4932" i="1"/>
  <c r="AD4933" i="1"/>
  <c r="AD4934" i="1"/>
  <c r="AD4935" i="1"/>
  <c r="AD4936" i="1"/>
  <c r="AD4937" i="1"/>
  <c r="AD4938" i="1"/>
  <c r="AD4939" i="1"/>
  <c r="AD4940" i="1"/>
  <c r="AD4941" i="1"/>
  <c r="AD4942" i="1"/>
  <c r="AD4943" i="1"/>
  <c r="AD4944" i="1"/>
  <c r="AD4945" i="1"/>
  <c r="AD4946" i="1"/>
  <c r="AD4947" i="1"/>
  <c r="AD4948" i="1"/>
  <c r="AD4949" i="1"/>
  <c r="AD4950" i="1"/>
  <c r="AD4951" i="1"/>
  <c r="AD4952" i="1"/>
  <c r="AD4953" i="1"/>
  <c r="AD4954" i="1"/>
  <c r="AD4955" i="1"/>
  <c r="AD4956" i="1"/>
  <c r="AD4957" i="1"/>
  <c r="AD4958" i="1"/>
  <c r="AD4959" i="1"/>
  <c r="AD4960" i="1"/>
  <c r="AD4961" i="1"/>
  <c r="AD4962" i="1"/>
  <c r="AD4963" i="1"/>
  <c r="AD4964" i="1"/>
  <c r="AD4965" i="1"/>
  <c r="AD4966" i="1"/>
  <c r="AD4967" i="1"/>
  <c r="AD4968" i="1"/>
  <c r="AD4969" i="1"/>
  <c r="AD4970" i="1"/>
  <c r="AD4971" i="1"/>
  <c r="AD4972" i="1"/>
  <c r="AD4973" i="1"/>
  <c r="AD4974" i="1"/>
  <c r="AD4975" i="1"/>
  <c r="AD4976" i="1"/>
  <c r="AD4977" i="1"/>
  <c r="AD4978" i="1"/>
  <c r="AD4979" i="1"/>
  <c r="AD4980" i="1"/>
  <c r="AD4981" i="1"/>
  <c r="AD4982" i="1"/>
  <c r="AD4983" i="1"/>
  <c r="AD4984" i="1"/>
  <c r="AD4985" i="1"/>
  <c r="AD4986" i="1"/>
  <c r="AD4987" i="1"/>
  <c r="AD4988" i="1"/>
  <c r="AD4989" i="1"/>
  <c r="AD4990" i="1"/>
  <c r="AD4991" i="1"/>
  <c r="AD4992" i="1"/>
  <c r="AD4993" i="1"/>
  <c r="AD4994" i="1"/>
  <c r="AD4995" i="1"/>
  <c r="AD4996" i="1"/>
  <c r="AD4997" i="1"/>
  <c r="AD4998" i="1"/>
  <c r="AD4999" i="1"/>
  <c r="AD5000" i="1"/>
  <c r="AD5001" i="1"/>
  <c r="AD5002" i="1"/>
  <c r="AD5003" i="1"/>
  <c r="AD5004" i="1"/>
  <c r="AD5005" i="1"/>
  <c r="AD5006" i="1"/>
  <c r="AD5007" i="1"/>
  <c r="AD5008" i="1"/>
  <c r="AD5009" i="1"/>
  <c r="AD5010" i="1"/>
  <c r="AD5011" i="1"/>
  <c r="AD5012" i="1"/>
  <c r="AD5013" i="1"/>
  <c r="AD5014" i="1"/>
  <c r="AD5015" i="1"/>
  <c r="AD5016" i="1"/>
  <c r="AD5017" i="1"/>
  <c r="AD5018" i="1"/>
  <c r="AD5019" i="1"/>
  <c r="AD5020" i="1"/>
  <c r="AD5021" i="1"/>
  <c r="AD5022" i="1"/>
  <c r="AD5023" i="1"/>
  <c r="AD5024" i="1"/>
  <c r="AD5025" i="1"/>
  <c r="AD5026" i="1"/>
  <c r="AD5027" i="1"/>
  <c r="AD5028" i="1"/>
  <c r="AD5029" i="1"/>
  <c r="AD5030" i="1"/>
  <c r="AD5031" i="1"/>
  <c r="AD5032" i="1"/>
  <c r="AD5033" i="1"/>
  <c r="AD5034" i="1"/>
  <c r="AD5035" i="1"/>
  <c r="AD5036" i="1"/>
  <c r="AD5037" i="1"/>
  <c r="AD5038" i="1"/>
  <c r="AD5039" i="1"/>
  <c r="AD5040" i="1"/>
  <c r="AD5041" i="1"/>
  <c r="AD5042" i="1"/>
  <c r="AD5043" i="1"/>
  <c r="AD5044" i="1"/>
  <c r="AD5045" i="1"/>
  <c r="AD5046" i="1"/>
  <c r="AD5047" i="1"/>
  <c r="AD5048" i="1"/>
  <c r="AD5049" i="1"/>
  <c r="AD5050" i="1"/>
  <c r="AD5051" i="1"/>
  <c r="AD5052" i="1"/>
  <c r="AD5053" i="1"/>
  <c r="AD5054" i="1"/>
  <c r="AD5055" i="1"/>
  <c r="AD5056" i="1"/>
  <c r="AD5057" i="1"/>
  <c r="AD5058" i="1"/>
  <c r="AD5059" i="1"/>
  <c r="AD5060" i="1"/>
  <c r="AD5061" i="1"/>
  <c r="AD5062" i="1"/>
  <c r="AD5063" i="1"/>
  <c r="AD5064" i="1"/>
  <c r="AD5065" i="1"/>
  <c r="AD5066" i="1"/>
  <c r="AD5067" i="1"/>
  <c r="AD5068" i="1"/>
  <c r="AD5069" i="1"/>
  <c r="AD5070" i="1"/>
  <c r="AD5071" i="1"/>
  <c r="AD5072" i="1"/>
  <c r="AD5073" i="1"/>
  <c r="AD5074" i="1"/>
  <c r="AD5075" i="1"/>
  <c r="AD5076" i="1"/>
  <c r="AD5077" i="1"/>
  <c r="AD5078" i="1"/>
  <c r="AD5079" i="1"/>
  <c r="AD5080" i="1"/>
  <c r="AD5081" i="1"/>
  <c r="AD5082" i="1"/>
  <c r="AD5083" i="1"/>
  <c r="AD5084" i="1"/>
  <c r="AD5085" i="1"/>
  <c r="AD5086" i="1"/>
  <c r="AD5087" i="1"/>
  <c r="AD5088" i="1"/>
  <c r="AD5089" i="1"/>
  <c r="AD5090" i="1"/>
  <c r="AD5091" i="1"/>
  <c r="AD5092" i="1"/>
  <c r="AD5093" i="1"/>
  <c r="AD5094" i="1"/>
  <c r="AD5095" i="1"/>
  <c r="AD5096" i="1"/>
  <c r="AD5097" i="1"/>
  <c r="AD5098" i="1"/>
  <c r="AD5099" i="1"/>
  <c r="AD5100" i="1"/>
  <c r="AD5101" i="1"/>
  <c r="AD5102" i="1"/>
  <c r="AD5103" i="1"/>
  <c r="AD5104" i="1"/>
  <c r="AD5105" i="1"/>
  <c r="AD5106" i="1"/>
  <c r="AD5107" i="1"/>
  <c r="AD5108" i="1"/>
  <c r="AD5109" i="1"/>
  <c r="AD5110" i="1"/>
  <c r="AD5111" i="1"/>
  <c r="AD5112" i="1"/>
  <c r="AD5113" i="1"/>
  <c r="AD5114" i="1"/>
  <c r="AD5115" i="1"/>
  <c r="AD5116" i="1"/>
  <c r="AD5117" i="1"/>
  <c r="AD5118" i="1"/>
  <c r="AD5119" i="1"/>
  <c r="AD5120" i="1"/>
  <c r="AD5121" i="1"/>
  <c r="AD5122" i="1"/>
  <c r="AD5123" i="1"/>
  <c r="AD5124" i="1"/>
  <c r="AD5125" i="1"/>
  <c r="AD5126" i="1"/>
  <c r="AD5127" i="1"/>
  <c r="AD5128" i="1"/>
  <c r="AD5129" i="1"/>
  <c r="AD5130" i="1"/>
  <c r="AD5131" i="1"/>
  <c r="AD5132" i="1"/>
  <c r="AD5133" i="1"/>
  <c r="AD5134" i="1"/>
  <c r="AD5135" i="1"/>
  <c r="AD5136" i="1"/>
  <c r="AD5137" i="1"/>
  <c r="AD5138" i="1"/>
  <c r="AD5139" i="1"/>
  <c r="AD5140" i="1"/>
  <c r="AD5141" i="1"/>
  <c r="AD5142" i="1"/>
  <c r="AD5143" i="1"/>
  <c r="AD5144" i="1"/>
  <c r="AD5145" i="1"/>
  <c r="AD5146" i="1"/>
  <c r="AD5147" i="1"/>
  <c r="AD5148" i="1"/>
  <c r="AD5149" i="1"/>
  <c r="AD5150" i="1"/>
  <c r="AD5151" i="1"/>
  <c r="AD5152" i="1"/>
  <c r="AD5153" i="1"/>
  <c r="AD5154" i="1"/>
  <c r="AD5155" i="1"/>
  <c r="AD5156" i="1"/>
  <c r="AD5157" i="1"/>
  <c r="AD5158" i="1"/>
  <c r="AD5159" i="1"/>
  <c r="AD5160" i="1"/>
  <c r="AD5161" i="1"/>
  <c r="AD5162" i="1"/>
  <c r="AD5163" i="1"/>
  <c r="AD5164" i="1"/>
  <c r="AD5165" i="1"/>
  <c r="AD5166" i="1"/>
  <c r="AD5167" i="1"/>
  <c r="AD5168" i="1"/>
  <c r="AD5169" i="1"/>
  <c r="AD5170" i="1"/>
  <c r="AD5171" i="1"/>
  <c r="AD5172" i="1"/>
  <c r="AD5173" i="1"/>
  <c r="AD5174" i="1"/>
  <c r="AD5175" i="1"/>
  <c r="AD5176" i="1"/>
  <c r="AD5177" i="1"/>
  <c r="AD5178" i="1"/>
  <c r="AD5179" i="1"/>
  <c r="AD5180" i="1"/>
  <c r="AD5181" i="1"/>
  <c r="AD5182" i="1"/>
  <c r="AD5183" i="1"/>
  <c r="AD5184" i="1"/>
  <c r="AD5185" i="1"/>
  <c r="AD5186" i="1"/>
  <c r="AD5187" i="1"/>
  <c r="AD5188" i="1"/>
  <c r="AD5189" i="1"/>
  <c r="AD5190" i="1"/>
  <c r="AD5191" i="1"/>
  <c r="AD5192" i="1"/>
  <c r="AD5193" i="1"/>
  <c r="AD5194" i="1"/>
  <c r="AD5195" i="1"/>
  <c r="AD5196" i="1"/>
  <c r="AD5197" i="1"/>
  <c r="AD5198" i="1"/>
  <c r="AD5199" i="1"/>
  <c r="AD5200" i="1"/>
  <c r="AD5201" i="1"/>
  <c r="AD5202" i="1"/>
  <c r="AD5203" i="1"/>
  <c r="AD5204" i="1"/>
  <c r="AD5205" i="1"/>
  <c r="AD5206" i="1"/>
  <c r="AD5207" i="1"/>
  <c r="AD5208" i="1"/>
  <c r="AD5209" i="1"/>
  <c r="AD5210" i="1"/>
  <c r="AD5211" i="1"/>
  <c r="AD5212" i="1"/>
  <c r="AD5213" i="1"/>
  <c r="AD5214" i="1"/>
  <c r="AD5215" i="1"/>
  <c r="AD5216" i="1"/>
  <c r="AD5217" i="1"/>
  <c r="AD5218" i="1"/>
  <c r="AD5219" i="1"/>
  <c r="AD5220" i="1"/>
  <c r="AD5221" i="1"/>
  <c r="AD5222" i="1"/>
  <c r="AD5223" i="1"/>
  <c r="AD5224" i="1"/>
  <c r="AD5225" i="1"/>
  <c r="AD5226" i="1"/>
  <c r="AD5227" i="1"/>
  <c r="AD5228" i="1"/>
  <c r="AD5229" i="1"/>
  <c r="AD5230" i="1"/>
  <c r="AD5231" i="1"/>
  <c r="AD5232" i="1"/>
  <c r="AD5233" i="1"/>
  <c r="AD5234" i="1"/>
  <c r="AD5235" i="1"/>
  <c r="AD5236" i="1"/>
  <c r="AD5237" i="1"/>
  <c r="AD5238" i="1"/>
  <c r="AD5239" i="1"/>
  <c r="AD5240" i="1"/>
  <c r="AD5241" i="1"/>
  <c r="AD5242" i="1"/>
  <c r="AD5243" i="1"/>
  <c r="AD5244" i="1"/>
  <c r="AD5245" i="1"/>
  <c r="AD5246" i="1"/>
  <c r="AD5247" i="1"/>
  <c r="AD5248" i="1"/>
  <c r="AD5249" i="1"/>
  <c r="AD5250" i="1"/>
  <c r="AD5251" i="1"/>
  <c r="AD5252" i="1"/>
  <c r="AD5253" i="1"/>
  <c r="AD5254" i="1"/>
  <c r="AD5255" i="1"/>
  <c r="AD5256" i="1"/>
  <c r="AD5257" i="1"/>
  <c r="AD5258" i="1"/>
  <c r="AD5259" i="1"/>
  <c r="AD5260" i="1"/>
  <c r="AD5261" i="1"/>
  <c r="AD5262" i="1"/>
  <c r="AD5263" i="1"/>
  <c r="AD5264" i="1"/>
  <c r="AD5265" i="1"/>
  <c r="AD5266" i="1"/>
  <c r="AD5267" i="1"/>
  <c r="AD5268" i="1"/>
  <c r="AD5269" i="1"/>
  <c r="AD5270" i="1"/>
  <c r="AD5271" i="1"/>
  <c r="AD5272" i="1"/>
  <c r="AD5273" i="1"/>
  <c r="AD5274" i="1"/>
  <c r="AD5275" i="1"/>
  <c r="AD5276" i="1"/>
  <c r="AD5277" i="1"/>
  <c r="AD5278" i="1"/>
  <c r="AD5279" i="1"/>
  <c r="AD5280" i="1"/>
  <c r="AD5281" i="1"/>
  <c r="AD5282" i="1"/>
  <c r="AD5283" i="1"/>
  <c r="AD5284" i="1"/>
  <c r="AD5285" i="1"/>
  <c r="AD5286" i="1"/>
  <c r="AD5287" i="1"/>
  <c r="AD5288" i="1"/>
  <c r="AD5289" i="1"/>
  <c r="AD5290" i="1"/>
  <c r="AD5291" i="1"/>
  <c r="AD5292" i="1"/>
  <c r="AD5293" i="1"/>
  <c r="AD5294" i="1"/>
  <c r="AD5295" i="1"/>
  <c r="AD5296" i="1"/>
  <c r="AD5297" i="1"/>
  <c r="AD5298" i="1"/>
  <c r="AD5299" i="1"/>
  <c r="AD5300" i="1"/>
  <c r="AD5301" i="1"/>
  <c r="AD5302" i="1"/>
  <c r="AD5303" i="1"/>
  <c r="AD5304" i="1"/>
  <c r="AD5305" i="1"/>
  <c r="AD5306" i="1"/>
  <c r="AD5307" i="1"/>
  <c r="AD5308" i="1"/>
  <c r="AD5309" i="1"/>
  <c r="AD5310" i="1"/>
  <c r="AD5311" i="1"/>
  <c r="AD5312" i="1"/>
  <c r="AD5313" i="1"/>
  <c r="AD5314" i="1"/>
  <c r="AD5315" i="1"/>
  <c r="AD5316" i="1"/>
  <c r="AD5317" i="1"/>
  <c r="AD5318" i="1"/>
  <c r="AD5319" i="1"/>
  <c r="AD5320" i="1"/>
  <c r="AD5321" i="1"/>
  <c r="AD5322" i="1"/>
  <c r="AD5323" i="1"/>
  <c r="AD5324" i="1"/>
  <c r="AD5325" i="1"/>
  <c r="AD5326" i="1"/>
  <c r="AD5327" i="1"/>
  <c r="AD5328" i="1"/>
  <c r="AD5329" i="1"/>
  <c r="AD5330" i="1"/>
  <c r="AD5331" i="1"/>
  <c r="AD5332" i="1"/>
  <c r="AD5333" i="1"/>
  <c r="AD5334" i="1"/>
  <c r="AD5335" i="1"/>
  <c r="AD5336" i="1"/>
  <c r="AD5337" i="1"/>
  <c r="AD5338" i="1"/>
  <c r="AD5339" i="1"/>
  <c r="AD5340" i="1"/>
  <c r="AD5341" i="1"/>
  <c r="AD5342" i="1"/>
  <c r="AD5343" i="1"/>
  <c r="AD5344" i="1"/>
  <c r="AD5345" i="1"/>
  <c r="AD5346" i="1"/>
  <c r="AD5347" i="1"/>
  <c r="AD5348" i="1"/>
  <c r="AD5349" i="1"/>
  <c r="AD5350" i="1"/>
  <c r="AD5351" i="1"/>
  <c r="AD5352" i="1"/>
  <c r="AD5353" i="1"/>
  <c r="AD5354" i="1"/>
  <c r="AD5355" i="1"/>
  <c r="AD5356" i="1"/>
  <c r="AD5357" i="1"/>
  <c r="AD5358" i="1"/>
  <c r="AD5359" i="1"/>
  <c r="AD5360" i="1"/>
  <c r="AD5361" i="1"/>
  <c r="AD5362" i="1"/>
  <c r="AD5363" i="1"/>
  <c r="AD5364" i="1"/>
  <c r="AD5365" i="1"/>
  <c r="AD5366" i="1"/>
  <c r="AD5367" i="1"/>
  <c r="AD5368" i="1"/>
  <c r="AD5369" i="1"/>
  <c r="AD5370" i="1"/>
  <c r="AD5371" i="1"/>
  <c r="AD5372" i="1"/>
  <c r="AD5373" i="1"/>
  <c r="AD5374" i="1"/>
  <c r="AD5375" i="1"/>
  <c r="AD5376" i="1"/>
  <c r="AD5377" i="1"/>
  <c r="AD5378" i="1"/>
  <c r="AD5379" i="1"/>
  <c r="AD5380" i="1"/>
  <c r="AD5381" i="1"/>
  <c r="AD5382" i="1"/>
  <c r="AD5383" i="1"/>
  <c r="AD5384" i="1"/>
  <c r="AD5385" i="1"/>
  <c r="AD5386" i="1"/>
  <c r="AD5387" i="1"/>
  <c r="AD5388" i="1"/>
  <c r="AD5389" i="1"/>
  <c r="AD5390" i="1"/>
  <c r="AD5391" i="1"/>
  <c r="AD5392" i="1"/>
  <c r="AD5393" i="1"/>
  <c r="AD5394" i="1"/>
  <c r="AD5395" i="1"/>
  <c r="AD5396" i="1"/>
  <c r="AD5397" i="1"/>
  <c r="AD5398" i="1"/>
  <c r="AD5399" i="1"/>
  <c r="AD5400" i="1"/>
  <c r="AD5401" i="1"/>
  <c r="AD5402" i="1"/>
  <c r="AD5403" i="1"/>
  <c r="AD5404" i="1"/>
  <c r="AD5405" i="1"/>
  <c r="AD5406" i="1"/>
  <c r="AD5407" i="1"/>
  <c r="AD5408" i="1"/>
  <c r="AD5409" i="1"/>
  <c r="AD5410" i="1"/>
  <c r="AD5411" i="1"/>
  <c r="AD5412" i="1"/>
  <c r="AD5413" i="1"/>
  <c r="AD5414" i="1"/>
  <c r="AD5415" i="1"/>
  <c r="AD5416" i="1"/>
  <c r="AD5417" i="1"/>
  <c r="AD5418" i="1"/>
  <c r="AD5419" i="1"/>
  <c r="AD5420" i="1"/>
  <c r="AD5421" i="1"/>
  <c r="AD5422" i="1"/>
  <c r="AD5423" i="1"/>
  <c r="AD5424" i="1"/>
  <c r="AD5425" i="1"/>
  <c r="AD2" i="1"/>
  <c r="AD5426" i="1" s="1"/>
  <c r="AJ5426" i="1" l="1"/>
</calcChain>
</file>

<file path=xl/sharedStrings.xml><?xml version="1.0" encoding="utf-8"?>
<sst xmlns="http://schemas.openxmlformats.org/spreadsheetml/2006/main" count="94739" uniqueCount="7639">
  <si>
    <t>Código Unidade Orçamentária</t>
  </si>
  <si>
    <t>Nome Unidade Orçamentária</t>
  </si>
  <si>
    <t>Código Programa</t>
  </si>
  <si>
    <t>Nome Programa</t>
  </si>
  <si>
    <t>Código Função</t>
  </si>
  <si>
    <t>Nome Função</t>
  </si>
  <si>
    <t>Código Subfunção</t>
  </si>
  <si>
    <t>Nome Subfunção</t>
  </si>
  <si>
    <t>Código Ação</t>
  </si>
  <si>
    <t>Nome Ação</t>
  </si>
  <si>
    <t>Situação Ação</t>
  </si>
  <si>
    <t>Código Subação</t>
  </si>
  <si>
    <t>Nome Subação</t>
  </si>
  <si>
    <t>Tipo</t>
  </si>
  <si>
    <t>Descrição Subação</t>
  </si>
  <si>
    <t>Código Orientação Estratégica</t>
  </si>
  <si>
    <t>Nome Orientação Estratégica</t>
  </si>
  <si>
    <t>Objetivo Orientação Estr.</t>
  </si>
  <si>
    <t>Código Esfera</t>
  </si>
  <si>
    <t>Nome Esfera</t>
  </si>
  <si>
    <t>Código Produto</t>
  </si>
  <si>
    <t>Nome Produto</t>
  </si>
  <si>
    <t>Unidade Medida</t>
  </si>
  <si>
    <t>Tipo Acumulação</t>
  </si>
  <si>
    <t>Meta Física - 2016</t>
  </si>
  <si>
    <t>Meta Física - 2017</t>
  </si>
  <si>
    <t>Meta Física - 2018</t>
  </si>
  <si>
    <t>Meta Física - 2019</t>
  </si>
  <si>
    <t>Fonte Recurso</t>
  </si>
  <si>
    <t>Meta Financeira - 2016</t>
  </si>
  <si>
    <t>Meta Financeira - 2017</t>
  </si>
  <si>
    <t>Meta Financeira - 2018</t>
  </si>
  <si>
    <t>Meta Financeira - 2019</t>
  </si>
  <si>
    <t>Descrição Objetivo Programa</t>
  </si>
  <si>
    <t>DEPUBLICOALVO</t>
  </si>
  <si>
    <t>DEJUSTIFICATIVA</t>
  </si>
  <si>
    <t>Assembleia Legislativa do Estado</t>
  </si>
  <si>
    <t>Comunicação do Poder Legislativo</t>
  </si>
  <si>
    <t>Legislativa</t>
  </si>
  <si>
    <t>Ação Legislativa</t>
  </si>
  <si>
    <t>Manutenção e ampliação de alcance</t>
  </si>
  <si>
    <t>Ativa</t>
  </si>
  <si>
    <t>Manutenção e ampliação do alcance da TVAL</t>
  </si>
  <si>
    <t>2 Atividade</t>
  </si>
  <si>
    <t>Manutenção e a Ampliação do alcance da TVAL</t>
  </si>
  <si>
    <t>Fiscal</t>
  </si>
  <si>
    <t>Maior Valor</t>
  </si>
  <si>
    <t>0162000000</t>
  </si>
  <si>
    <t>Informar o cidadão a respeito das atividades desenvolvidas pelo Poder Legislativo.</t>
  </si>
  <si>
    <t>Cidadãos catarinenses</t>
  </si>
  <si>
    <t>Respeitar o direito de acesso a informação que todo cidadão possui referente as ações governamentais, assim respeitando também um dos novos conceitos do novo serviço público que é a accountability.</t>
  </si>
  <si>
    <t>Gestão Administrativa - Poder Legislativo</t>
  </si>
  <si>
    <t>Previdência do Regime Estatutário</t>
  </si>
  <si>
    <t>Encargos com inativos</t>
  </si>
  <si>
    <t>Pagamentos devidos a servidores inativos, deste Poder</t>
  </si>
  <si>
    <t>Seguridade</t>
  </si>
  <si>
    <t>Servidor inativo</t>
  </si>
  <si>
    <t>unidade</t>
  </si>
  <si>
    <t>Gerir administrativa e financeiramente o Poder Legislativo do Estado.</t>
  </si>
  <si>
    <t>Gestores</t>
  </si>
  <si>
    <t>Necessidade de programar recursos para a gestão dos órgãos da Administração Pública Estadual.</t>
  </si>
  <si>
    <t>Modernização do Processo Legislativo</t>
  </si>
  <si>
    <t>Tecnologia da Informação</t>
  </si>
  <si>
    <t>Manutenção, serviços e equipamentos de informática</t>
  </si>
  <si>
    <t>Manutenção, serviços e equipamentos de informática da Alesc</t>
  </si>
  <si>
    <t>Serviço contratado</t>
  </si>
  <si>
    <t>Soma</t>
  </si>
  <si>
    <t>Modernizar, aperfeiçoar e agilizar os serviços do Poder Legislativo.</t>
  </si>
  <si>
    <t>Poder Legislativo</t>
  </si>
  <si>
    <t>A Busca pela eficiência, eficácia, efetividade e relevância como  paradigmas da Administração Pública, impulsiona o Poder Legislativo a  se modernizar e qualificar, sob  a ótica da transparência,  da objetividade e da participação  social.</t>
  </si>
  <si>
    <t>Tribunal de Contas do Estado</t>
  </si>
  <si>
    <t>Gestão Administrativa - Tribunal de Contas</t>
  </si>
  <si>
    <t>Administração Geral</t>
  </si>
  <si>
    <t>Administração e manutenção dos serviços administrativos gerais</t>
  </si>
  <si>
    <t>Manutenção e serviços administrativos gerais</t>
  </si>
  <si>
    <t>Garantir e manter as atividades constitucionais do Tribunal de Contas, através da manutenção da estrutura física.</t>
  </si>
  <si>
    <t>Unidade gestora mantida</t>
  </si>
  <si>
    <t>Gerir administrativa e financeiramente o Tribunal de Contas do Estado.</t>
  </si>
  <si>
    <t>Administração de pessoal e encargos sociais</t>
  </si>
  <si>
    <t>Administração de pessoal e encargos</t>
  </si>
  <si>
    <t>Garantir e manter as atividades constitucionais de controle externo através da remuneração do seu corpo técnico e membros do Tribunal Pleno.</t>
  </si>
  <si>
    <t>Servidor remunerado</t>
  </si>
  <si>
    <t>Manutenção e desenvolvimento de tecnologia da informação</t>
  </si>
  <si>
    <t>Manutenção e desenvolvimento de tecnologias de informação aplicadas ao controle externo</t>
  </si>
  <si>
    <t>Propiciar ao TCE o emprego de tecnologias de informação através do desenvolvimento e manutenção de sistemas, administração de dados, aquisição e administração de recursos computacionais, contratação de serviços de informática e atendimento aos usuários.</t>
  </si>
  <si>
    <t>0100000000</t>
  </si>
  <si>
    <t>Tribunal de Justiça do Estado</t>
  </si>
  <si>
    <t>Gestão Administrativa - Poder Judiciário</t>
  </si>
  <si>
    <t>Judiciária</t>
  </si>
  <si>
    <t>Ação Judiciária</t>
  </si>
  <si>
    <t>Administração de pessoal extraquadro</t>
  </si>
  <si>
    <t>Locação de mão-de-obra terceirizada - Sidejud</t>
  </si>
  <si>
    <t>Locação de mão-de-obra terceirizada - SIDEJUD</t>
  </si>
  <si>
    <t>Pessoa beneficiada</t>
  </si>
  <si>
    <t>Gerir administrativa e financeiramente o Poder Judiciário do Estado.</t>
  </si>
  <si>
    <t>Gestão de folha de pagamento - estagiários - Sidejud</t>
  </si>
  <si>
    <t>Gestão de folha de pagamento - estagiários</t>
  </si>
  <si>
    <t>0183000000</t>
  </si>
  <si>
    <t>Gestão de folha de pagamento - militares - Sidejud</t>
  </si>
  <si>
    <t>Gestão de folha de pagamento - militares</t>
  </si>
  <si>
    <t>Administração de pessoal ativo e encargos - TJ</t>
  </si>
  <si>
    <t>Atender aos compromissos com o pagamento de vencimentos, vantagens pessoais, inclusive vale alimentação, e outros encargos decorrentes da folha de pagamento.</t>
  </si>
  <si>
    <t>0160000000</t>
  </si>
  <si>
    <t>Administração e manutenção da infraestrutura e serviços</t>
  </si>
  <si>
    <t>Manutenção de documentação e informação - Sidejud</t>
  </si>
  <si>
    <t>Manutenção de documentação e informação</t>
  </si>
  <si>
    <t>Manutenção da segurança institucional - Sidejud</t>
  </si>
  <si>
    <t>Manutenção da segurança institucional - CM</t>
  </si>
  <si>
    <t>Manutenção de serviços financeiros e encargos - TJ</t>
  </si>
  <si>
    <t>Manutenção de serviços financeiros e encargos</t>
  </si>
  <si>
    <t>Deslocamentos e suprimentos de fundos - Sidejud</t>
  </si>
  <si>
    <t>Deslocamentos e suprimentos de fundos</t>
  </si>
  <si>
    <t>Locações de imóveis - Sidejud</t>
  </si>
  <si>
    <t>Locações de imóveis - DMP</t>
  </si>
  <si>
    <t>Manutenção da saúde ocupacional - TJ</t>
  </si>
  <si>
    <t>Manutenção da saúde ocupacional - DS</t>
  </si>
  <si>
    <t>Modernização de TI</t>
  </si>
  <si>
    <t>Manutenção, serviços e equipamentos de informática - Sidejud</t>
  </si>
  <si>
    <t>Manutenção, Serviços e Equipamentos de Informática - SIDEJUD</t>
  </si>
  <si>
    <t>Encargos extrajudiciais com inativos - TJ</t>
  </si>
  <si>
    <t>Proventos Extrajudiciais Inativos.</t>
  </si>
  <si>
    <t>Gestão Estratégica - Modernização da Infraestrutura do Poder Judiciário</t>
  </si>
  <si>
    <t>Reforma de imóvel</t>
  </si>
  <si>
    <t>Reforma de imóvel para abrigar áreas administrativas e judiciais do PJSC - Sidejud</t>
  </si>
  <si>
    <t>1 Projeto</t>
  </si>
  <si>
    <t>Reforma de imóvel para abrigar áreas administrativas e judiciais do PJSC - SIDEJUD</t>
  </si>
  <si>
    <t>Modernização da Infraestrutura e da Gestão Estratégica do Poder Judiciário de Santa Catarina.</t>
  </si>
  <si>
    <t>Necessidade de prédios adequados ao funcionamento dos órgãos do Poder Judiciário e de melhoria das instalações físicas dos fóruns.</t>
  </si>
  <si>
    <t>Administração de pessoal ativo e encargos - Sidejud</t>
  </si>
  <si>
    <t>Adm pessoal sidejud</t>
  </si>
  <si>
    <t>0383000000</t>
  </si>
  <si>
    <t>Instalação e modernização de imóveis</t>
  </si>
  <si>
    <t>Instalação e ocupação de imóveis - Sidejud</t>
  </si>
  <si>
    <t>Instalação e ocupação de imóveis</t>
  </si>
  <si>
    <t>Aquisição de mobiliário - Sidejud</t>
  </si>
  <si>
    <t>Aquisição de mobiliário</t>
  </si>
  <si>
    <t>Promoção da cidadania e iniciativas de valor social</t>
  </si>
  <si>
    <t>Programas de Comunicação Institucional - Sidejud</t>
  </si>
  <si>
    <t>Programas de Comunicação Institucional - NCI</t>
  </si>
  <si>
    <t>Implantação e modernização dos sistemas de gravação e transmissão - Sidejud</t>
  </si>
  <si>
    <t>Modernização dos sistemas de gravação e transmissão</t>
  </si>
  <si>
    <t>Gestão da Infraestrutura de TI - Sidejud</t>
  </si>
  <si>
    <t>Gestão da Infraestrutura de TI - SIDEJUD</t>
  </si>
  <si>
    <t>Formação de Recursos Humanos</t>
  </si>
  <si>
    <t>Capacitação e aperfeiçoamento</t>
  </si>
  <si>
    <t>Desenvolvimento de pessoas - Sidejud</t>
  </si>
  <si>
    <t>Desenvolvimento de pessoas - DGP</t>
  </si>
  <si>
    <t>Fundo de Reaparelhamento da Justiça</t>
  </si>
  <si>
    <t>Gestão de folha de pagamento - estagiários - FRJ</t>
  </si>
  <si>
    <t>0269000000</t>
  </si>
  <si>
    <t>Manutenção e serviços necessários ao funcionamento das unidades do PJSC - FRJ</t>
  </si>
  <si>
    <t>Manutenção e serviços necessários ao funcionamento das unidades do PJSC</t>
  </si>
  <si>
    <t>0684000000</t>
  </si>
  <si>
    <t>Aquisições e serviços de material e patrimônio do PJSC - FRJ</t>
  </si>
  <si>
    <t>Realização de concursos - FRJ</t>
  </si>
  <si>
    <t>Realização de concursos</t>
  </si>
  <si>
    <t>Manutenção da saúde ocupacional - FRJ</t>
  </si>
  <si>
    <t>Manutenção da saúde ocupacional - DS - FRJ</t>
  </si>
  <si>
    <t>Reforma do Palácio da Justiça - FRJ</t>
  </si>
  <si>
    <t>Ampliação e Reforma do Palácio da Justiça.</t>
  </si>
  <si>
    <t>Edificação construída ou reformada</t>
  </si>
  <si>
    <t>Reforma dos prédios do Almoxarifado, Gráfica e Patrimônio do PJSC - FRJ</t>
  </si>
  <si>
    <t>Ref. Gráfica PJSC - FRJ</t>
  </si>
  <si>
    <t>Manutenção de prédios</t>
  </si>
  <si>
    <t>Manutenção dos prédios do Poder Judiciário de Santa Catarina - FRJ</t>
  </si>
  <si>
    <t>Manut. Prédios PJSC</t>
  </si>
  <si>
    <t>0119000000</t>
  </si>
  <si>
    <t>Construção de Fórum</t>
  </si>
  <si>
    <t>Construção do Fórum de São José do Cedro - FRJ</t>
  </si>
  <si>
    <t>Construir Fórum de São José do Cedro.</t>
  </si>
  <si>
    <t>Fórum construído</t>
  </si>
  <si>
    <t>m2</t>
  </si>
  <si>
    <t>Construção do Fórum de Garuva - FRJ</t>
  </si>
  <si>
    <t>Construir Fórum de Garuva.</t>
  </si>
  <si>
    <t>Construção do Fórum de Canoinhas - FRJ</t>
  </si>
  <si>
    <t>Construir Fórum de Canoinhas.</t>
  </si>
  <si>
    <t>0669000000</t>
  </si>
  <si>
    <t>Construção do Fórum de São João Batista - FRJ</t>
  </si>
  <si>
    <t>Construção do Fórum de São João Batista - FRJ - TJ</t>
  </si>
  <si>
    <t>Construção do Fórum de Herval do Oeste - FRJ</t>
  </si>
  <si>
    <t>Construção do Fórum de Herval do Oeste - FRJ - TJ</t>
  </si>
  <si>
    <t>Construção do Fórum de São Lourenço do Oeste - FRJ</t>
  </si>
  <si>
    <t>Construção do Fórum de São Lourenço do Oeste - FRJ - TJ</t>
  </si>
  <si>
    <t>Construção do Fórum Criminal de Itajaí - FRJ</t>
  </si>
  <si>
    <t>Construção do Fórum Criminal de Itajaí - FRJ - TJ</t>
  </si>
  <si>
    <t>Construção do Fórum de Timbó - FRJ</t>
  </si>
  <si>
    <t>Construção do Fórum de Timbó - FRJ - TJ</t>
  </si>
  <si>
    <t>Construção do Fórum de Abelardo Luz - FRJ</t>
  </si>
  <si>
    <t>Construção Fórum Abelardo Luz</t>
  </si>
  <si>
    <t>Construção do Fórum de Urussanga - FRJ</t>
  </si>
  <si>
    <t>Construção do Fórum de Porto União - FRJ</t>
  </si>
  <si>
    <t>Reforma de Fórum</t>
  </si>
  <si>
    <t>Reforma do Fórum de Brusque - FRJ</t>
  </si>
  <si>
    <t>Reformar o Fórum de Brusque.</t>
  </si>
  <si>
    <t>Fórum reformado</t>
  </si>
  <si>
    <t>Reforma dos prédios do Fórum de Itajaí - FRJ</t>
  </si>
  <si>
    <t>Reformar o Fórum de Itajaí.</t>
  </si>
  <si>
    <t>Reforma do Fórum de Tubarão - FRJ</t>
  </si>
  <si>
    <t>Reforma do Fórum de Tubarão - FRJ - TJ</t>
  </si>
  <si>
    <t>Reforma dos prédios do Fórum de São José - FRJ</t>
  </si>
  <si>
    <t>Reforma dos Fóruns de São José - FRJ - TJ</t>
  </si>
  <si>
    <t>Reforma do Fórum de São Lourenço do Oeste - FRJ</t>
  </si>
  <si>
    <t>Reforma São Lourenço do Oeste</t>
  </si>
  <si>
    <t>Reforma do Fórum de Ponte Serrada - FRJ</t>
  </si>
  <si>
    <t>Reformar o Fórum de Ponte Serrada</t>
  </si>
  <si>
    <t>Reforma do Fórum de Palmitos - FRJ</t>
  </si>
  <si>
    <t>Reformar o Fórum de Palmitos</t>
  </si>
  <si>
    <t>Reforma do Fórum Des. Eduardo Luz - FRJ</t>
  </si>
  <si>
    <t>Reforma Eduardo Luz</t>
  </si>
  <si>
    <t>Ampliação de Fórum</t>
  </si>
  <si>
    <t>Ampliação do Fórum de Balneário Camboriú - FRJ</t>
  </si>
  <si>
    <t>Ampliação do Fórum de Balneário Camboriú - FRJ - TJ</t>
  </si>
  <si>
    <t>Fórum ampliado</t>
  </si>
  <si>
    <t>Ampliação do Fórum de Criciúma - FRJ</t>
  </si>
  <si>
    <t>Ampliar o Fórum de Criciúma</t>
  </si>
  <si>
    <t>Ampliação do Fórum de Blumenau - FRJ</t>
  </si>
  <si>
    <t>Ampliação Fórum Blumenau - FRJ</t>
  </si>
  <si>
    <t>Ampliação de prédio</t>
  </si>
  <si>
    <t>Ampliação dos prédios do Almoxarifado, Gráfica e Patrimônio do PJSC - FRJ</t>
  </si>
  <si>
    <t>Ampl. Almox. Central PJSC</t>
  </si>
  <si>
    <t>Unidade administrativa ampliada</t>
  </si>
  <si>
    <t>Programas de Comunicação Institucional - FRJ</t>
  </si>
  <si>
    <t>Manutenção, serviços e equipamentos de informática - FRJ</t>
  </si>
  <si>
    <t>Manutenção, Serviços e Equipamentos de Informática - FRJ</t>
  </si>
  <si>
    <t>Ministério Público</t>
  </si>
  <si>
    <t>Gestão Administrativa - Ministério Público</t>
  </si>
  <si>
    <t>Essencial à Justiça</t>
  </si>
  <si>
    <t>Coordenação e manutenção dos serviços administrativos</t>
  </si>
  <si>
    <t>Realizar despesas com serviços terceirizados, encargos, taxas, contribuições e despesas de manutenção dos serviços administrativos e outras</t>
  </si>
  <si>
    <t>Balancete contábil</t>
  </si>
  <si>
    <t>Prover recursos humanos, financeiros, tecnológicos, materiais e de logística visando a atender aos objetivos estratégicos.</t>
  </si>
  <si>
    <t>Órgão de Administração Superior e de apoio do MPSC</t>
  </si>
  <si>
    <t>Fundo para Reconstituição de Bens Lesados</t>
  </si>
  <si>
    <t>Gestão Estratégica - Ministério Público</t>
  </si>
  <si>
    <t>Defesa da Ordem Jurídica</t>
  </si>
  <si>
    <t>Custeio dos honorários periciais</t>
  </si>
  <si>
    <t>Custear os honorários de perícias realizadas no curso de procedimentos administrativos preliminares, inquéritos civis, procedimentos investigatórios criminais, ações penais públicas e ações civis públicas quando relacionadas a direitos difusos e coletivos.</t>
  </si>
  <si>
    <t>Perícia realizada</t>
  </si>
  <si>
    <t>Garantir para a Sociedade Catarinense o cumprimento das leis, a defesa da democracia e os interesses individuais indisponíveis.</t>
  </si>
  <si>
    <t>População residente em Santa Catarina</t>
  </si>
  <si>
    <t>A missão  do Ministério Público deriva de norma constitucional.</t>
  </si>
  <si>
    <t>0284000000</t>
  </si>
  <si>
    <t>Fundo Especial do Centro de Estudos e Aperfeiçoamento Funcional do Ministério Público SC</t>
  </si>
  <si>
    <t>Aperfeiçoamento de membros e servidores</t>
  </si>
  <si>
    <t>Aperfeiçoamento de membros e servidores do Ministério Público</t>
  </si>
  <si>
    <t>Aperfeiçoamento de Membros e Servidores do Ministério Público.</t>
  </si>
  <si>
    <t>Fundo Especial de Modernização e Reaparelhamento do Ministério Público</t>
  </si>
  <si>
    <t>Aquisição/construção de edifício</t>
  </si>
  <si>
    <t>Aquisição/construção do edifício das Promotorias de Justiça de Bom Retiro</t>
  </si>
  <si>
    <t>Aquisição/construção do edifício para instalação das Promotorias de Justiça da Comarca de Bom Retiro</t>
  </si>
  <si>
    <t>Aquisição/construção do edifício das Promotorias de Justiça de Braço do Norte</t>
  </si>
  <si>
    <t>Aquisição/construção do edifício para instalação das Promotorias de Justiça da Comarca de Braço do Norte</t>
  </si>
  <si>
    <t>Imóvel adquirido</t>
  </si>
  <si>
    <t>Construção de edifício das Promotorias</t>
  </si>
  <si>
    <t>Construção do edifício das Promotorias de Justiça de Chapecó</t>
  </si>
  <si>
    <t>Construção de espaço físico destinado às Promotorias de Justiça de Chapecó</t>
  </si>
  <si>
    <t>Construção de almoxarifado</t>
  </si>
  <si>
    <t>Construção do Almoxarifado Central</t>
  </si>
  <si>
    <t>Construir espaço físico destinado ao armazenamento de bens de consumo e permanente do MPSC.</t>
  </si>
  <si>
    <t>Fundo de Melhoria da Polícia Civil</t>
  </si>
  <si>
    <t>De Olho no Crime</t>
  </si>
  <si>
    <t>Segurança Pública</t>
  </si>
  <si>
    <t>Policiamento</t>
  </si>
  <si>
    <t>Operação Veraneio Segura</t>
  </si>
  <si>
    <t>Operação Veraneio Segura - PC</t>
  </si>
  <si>
    <t>Pagamento de despesas com pessoal, equipamentos, materiais e serviços no período da operação veraneio segura.</t>
  </si>
  <si>
    <t>Pessoa atendida</t>
  </si>
  <si>
    <t>Reduzir os índices de criminalidade, violência e desordem e aumentar a sensação de segurança do cidadão.</t>
  </si>
  <si>
    <t>Sociedade e cidadão</t>
  </si>
  <si>
    <t>As instituições de segurança pública existem para proteger a vida, o patrimônio e garantir o funcionamento dos poderes constituídos. E a proteção da sociedade decorrerá da capacidade das instituições de segurança pública em garantir que o risco real e a percepção de risco para crime, violência e desordem sejam aqueles socialmente desejados e aceitos pela sociedade.</t>
  </si>
  <si>
    <t>Procedimentos de Polícia Judiciária</t>
  </si>
  <si>
    <t>Procedimentos de Polícia Judiciária - PC</t>
  </si>
  <si>
    <t>Realizar operações de combate ao tráfico de drogas, ao crime organizado, cumprimento de mandados de prisão, busca e apreensão, segurança, fiscalização e segurança no trânsito, ampliação e melhoria na investigação, instauração de inquéritos policiais com autoria e materialidade, a fim de reduzir os índices de crimes letais e não letais intencionais, bem como furtos e roubos.</t>
  </si>
  <si>
    <t>0111000000</t>
  </si>
  <si>
    <t>Suporte Institucional Integrado</t>
  </si>
  <si>
    <t>Administração e Manutenção dos insumos, materiais e serviços administrativos gerais - PC</t>
  </si>
  <si>
    <t>Executar despesas com a gestão administrativa da Polícia Civil, relacionadas aos serviços gerais e contas publicas.</t>
  </si>
  <si>
    <t>Garantir às instituições da segurança pública suporte às suas ações e uma gestão eficiente e integrada dos recursos disponíveis.</t>
  </si>
  <si>
    <t>As instituições que compõe a Segurança Pública enfrentam dificuldades para integrar sistemas, tecnologias, ações e compartilhar informações. É necessária que haja uma boa gestão dos recursos, através da busca de alternativas e novas políticas que atendam as necessidades de custeio e investimento das instituições da segurança pública, otimizando e qualificando o gasto público.</t>
  </si>
  <si>
    <t>Construção de instalações físicas</t>
  </si>
  <si>
    <t>Construção e ampliação de instalações físicas - PC</t>
  </si>
  <si>
    <t>Construções de novas instalações físicas para a Polícia Civil e ampliação das já existentes.</t>
  </si>
  <si>
    <t>Área construída</t>
  </si>
  <si>
    <t>Gestão para renovação de equipamentos</t>
  </si>
  <si>
    <t>Gestão para renovação de equipamentos de proteção individual e coletiva - PC</t>
  </si>
  <si>
    <t>Realizar a logística de renovação, redistribuição e readequação dos equipamentos de proteção individual e coletiva, (exceto coletes balísticos) dando proteção individual e ao cidadão para a eficiência na prestação do serviço e no desempenho profissional</t>
  </si>
  <si>
    <t>Equipamento adquirido</t>
  </si>
  <si>
    <t>Fundo de Melhoria do Corpo de Bombeiros Militar</t>
  </si>
  <si>
    <t>Construção e ampliação de instalações físicas – BM</t>
  </si>
  <si>
    <t>0285000000</t>
  </si>
  <si>
    <t>Manutenção de instalações físicas</t>
  </si>
  <si>
    <t>Manutenção e reforma de instalações físicas – BM</t>
  </si>
  <si>
    <t>Realizar manutenção e reforma das instalações físicas do Corpo de Bombeiros.</t>
  </si>
  <si>
    <t>Gestão de uniformes</t>
  </si>
  <si>
    <t>Gestão de uniformes - BM</t>
  </si>
  <si>
    <t>Realizar estudos e aperfeiçoar a aquisição, controle e distribuição do fardamento para cada bombeiro militar.</t>
  </si>
  <si>
    <t>Uniforme adquirido</t>
  </si>
  <si>
    <t>Construção de unidades de segurança pública</t>
  </si>
  <si>
    <t>AP - Construção de quartel do Corpo de Bombeiros - ADR - Laguna</t>
  </si>
  <si>
    <t>Construção de quartel do Corpo de Bombeiros - ADR - Laguna</t>
  </si>
  <si>
    <t>Gestão de contratos</t>
  </si>
  <si>
    <t>Gestão dos contratos de locação - BM</t>
  </si>
  <si>
    <t>Garantir recursos para a gestão dos contratos de locação, referentes a bens móveis e imóveis e outros serviços afins, otimizando as locações existentes, a fim de diminuir as despesas com esta sub ação.</t>
  </si>
  <si>
    <t>Contrato gerenciado</t>
  </si>
  <si>
    <t>Aquisição de equipamentos</t>
  </si>
  <si>
    <t>Aquisição de equipamentos e serviços - BM</t>
  </si>
  <si>
    <t>Garantir recursos para a aquisição de equipamentos e serviços não previstos em sub ações já específicas, necessários ao desempenho das Atividades da instituição.</t>
  </si>
  <si>
    <t>Valorização do Servidor - Segurança Pública</t>
  </si>
  <si>
    <t>Aperfeiçoamento dos profissionais de segurança pública</t>
  </si>
  <si>
    <t>Formação, capacitação e aperfeiçoamento – BM</t>
  </si>
  <si>
    <t>Formar, capacitar e aperfeiçoar os Bombeiros Militares.</t>
  </si>
  <si>
    <t>Promover políticas de formação, capacitação, valorização profissional, atenção a saúde e a promoção social dos servidores da segurança pública.</t>
  </si>
  <si>
    <t>Servidor e instituições</t>
  </si>
  <si>
    <t>A exposição dos servidores a situações de riscos impacta em sua saúde, interferindo nas relações interpessoais e na qualidade dos serviços prestados ao cidadão. Um ambiente de inovação profissional, de promoção social e da saúde, de formação técnica e aperfeiçoamento constante são fundamentais para a garantia da qualidade dos serviços prestados ao cidadão.</t>
  </si>
  <si>
    <t>Defesa Civil</t>
  </si>
  <si>
    <t>Indenização decorrente acidente de trabalho</t>
  </si>
  <si>
    <t>Ressarcimentos, indenizações e restituições - BM</t>
  </si>
  <si>
    <t>Garantir recursos orçamentários e financeiros para pagamento de ressarcimentos, indenizações e restituições decorrentes do exercício da função,.</t>
  </si>
  <si>
    <t>Fundo para Melhoria da Segurança Pública</t>
  </si>
  <si>
    <t>Acelera Santa Catarina</t>
  </si>
  <si>
    <t>Modernização de sistema de comunicação</t>
  </si>
  <si>
    <t>Modernização e integração da tecnologia da informação e comunicação - SSP</t>
  </si>
  <si>
    <t>Implantação, modernização e integração  do sistema de tecnologia da informação, parque tecnológico e comunicação da segurança pública</t>
  </si>
  <si>
    <t>0191000000</t>
  </si>
  <si>
    <t>Incrementar a estrutura de atendimento das necessidades da sociedade para melhorar a qualidade de vida e a competitividade das empresas catarinenses.</t>
  </si>
  <si>
    <t>População catarinense</t>
  </si>
  <si>
    <t>.</t>
  </si>
  <si>
    <t>Segurança Cidadã</t>
  </si>
  <si>
    <t>Ações na área da segurança pública</t>
  </si>
  <si>
    <t>AP - Implantação de um Batalhão da Polícia Militar - ADR - Xanxerê</t>
  </si>
  <si>
    <t>Implantação do 2 Batalhão da Polícia Militar - ADR - Xanxer</t>
  </si>
  <si>
    <t>Prestar serviços de proteção à vida, ao patrimônio e o meio ambiente, e estabelecer parcerias e proximidade com o cidadão na construção da segurança pública. Garantir o acesso a informação e a emissão de documentos ao cidadão.</t>
  </si>
  <si>
    <t>É fundamental que a sociedade participe da construção da segurança pública e cobre resultados. Dar qualidade ás ações de segurança pública significa torná-las acessível ao cidadão, respeitando as necessidades e aspirações de cada comunidade no planejamento e oferta do serviço de segurança. Tais ações devem gerar, pela via da proteção, qualidade de vida ao ser humano que vive em sociedade.</t>
  </si>
  <si>
    <t>Gestão dos Programas, Projetos e Ações de Segurança e Cidadania</t>
  </si>
  <si>
    <t>Garantir recursos orçamentários e financeiros para os programas, projetos e ações de segurança e sociais , PROERD, CONEN e outros</t>
  </si>
  <si>
    <t>Gestão da emissão da carteira nacional de habilitação</t>
  </si>
  <si>
    <t>Gestão da emissão da carteira nacional de habilitação - DETRAN</t>
  </si>
  <si>
    <t>Buscar alternativas para substituição de prestadores de serviços de alto custo e ineficientes para o DETRAN, instituindo novos modelos de gestão para redução das despesas com contrato de emissão de CNH e melhor atendimento do cidadão com acessos eletrônicos e redução de atendimento presencial.</t>
  </si>
  <si>
    <t>0228000000</t>
  </si>
  <si>
    <t>Manutenção de veículos</t>
  </si>
  <si>
    <t>Gestão Sustentável da Frota - Combustível e Manutenção - SSP</t>
  </si>
  <si>
    <t>Realizar a gestão sustentável da manutenção da frota, referente as manutenções preventivas e corretivas, visando o melhor desempenho e conservação, bem como melhorar a disponibilidade de veículos para uma pronta resposta ao cidadão.</t>
  </si>
  <si>
    <t>Veículo mantido</t>
  </si>
  <si>
    <t>Ampliação do projeto de videomonitoramento</t>
  </si>
  <si>
    <t>AP - Ampliação do projeto de vídeo monitoramento - ADR - Lages</t>
  </si>
  <si>
    <t>Ampliação do projeto de vídeo monitoramento - ADR - Lages</t>
  </si>
  <si>
    <t>Informação e Inteligência</t>
  </si>
  <si>
    <t>Realização de perícias</t>
  </si>
  <si>
    <t>Gestão das perícias criminais - IGP</t>
  </si>
  <si>
    <t>Manter e ampliar as perícias criminais para elucidação de autoria e materialidade dos crimes, subsidiando inquéritos policias e demais procedimentos policiais. Nesta sub ação são mantidas as despesas com insumos, materiais, serviços, diárias e combustíveis, exceto terceirizado, RG e locação.</t>
  </si>
  <si>
    <t>Combate ao crime organizado</t>
  </si>
  <si>
    <t>Combate ao crime organizado - SSP</t>
  </si>
  <si>
    <t>Realizar ações de prevenção, repressão e inteligência para prevenir e combater as mais diversas ações de facções criminosas no estado de SC.</t>
  </si>
  <si>
    <t>Ação de inteligência realizada</t>
  </si>
  <si>
    <t>Administração e manutenção dos insumos, materiais e serviços administrativos gerais</t>
  </si>
  <si>
    <t>Despesas com a gestão administrativa geral (combustíveis, diárias, contas públicas, insumos, materiais, serviços e demais despesas básicas.</t>
  </si>
  <si>
    <t>reforma e ou ampliação de instalações</t>
  </si>
  <si>
    <t>Reforma e ou ampliação de instalações físicas - SSP</t>
  </si>
  <si>
    <t>Realizar reformas e ou ampliações de instalações físicas de todas as instituições da SSP.</t>
  </si>
  <si>
    <t>AP - Construção de unidade de segurança pública - ADR - Xanxerê</t>
  </si>
  <si>
    <t>Construção de unidade de segurança pública - ADR - Xanxerê</t>
  </si>
  <si>
    <t>AP - Construção de sede do IGP - ADR - Joaçaba</t>
  </si>
  <si>
    <t>Construção de sede do IGP - ADR - Joaçaba</t>
  </si>
  <si>
    <t>Obra executada</t>
  </si>
  <si>
    <t>AP - Revitalização, ampliação e reforma do complexo de segurança pública - ADR - Joinville</t>
  </si>
  <si>
    <t>Revitalização, ampliação e reforma do complexo de segurança pública - ADR - Joinville</t>
  </si>
  <si>
    <t>AP - Construção de delegacia da mulher, criança e adolescente - ADR - Braço do Norte</t>
  </si>
  <si>
    <t>Construção de delegacia da mulher, criança e adolescente - ADR - Braço do Norte</t>
  </si>
  <si>
    <t>Construção de colégio militar</t>
  </si>
  <si>
    <t>AP - Construção de colégio militar - ADR - Lages</t>
  </si>
  <si>
    <t>Construção de colégio militar - ADR - Lages</t>
  </si>
  <si>
    <t>Construção de delegacia</t>
  </si>
  <si>
    <t>AP - Construção de novas delegacias - ADR - Lages</t>
  </si>
  <si>
    <t>Construção de novas delegacias - ADR - Lages</t>
  </si>
  <si>
    <t>Município atendido</t>
  </si>
  <si>
    <t>Modernização e integração</t>
  </si>
  <si>
    <t>Modernização, integração e manutenção da tecnologia da informação e comunicação</t>
  </si>
  <si>
    <t>Modernizar, integrar e manter os sistemas, equipamentos, a infraestrutura e os serviços de Tecnologia da Informação e de Comunicação da Segurança Pública, buscando uma gestão eficiente e viável economicamente.</t>
  </si>
  <si>
    <t>Gestão sustentável de combustível</t>
  </si>
  <si>
    <t>Gestão Sustentável da Frota - Combustível e Manutenção - IGP</t>
  </si>
  <si>
    <t>A deficiência na gestão da logística do combustível e manutenção, por vezes prejudica a eficiência na prestação dos serviços, onerando consideravelmente os cofres públicos. Desta forma, são urgentes: a necessidade de uma melhor gestão, reduzindo as despesas com esse item de custeio, buscando aumentar a capacidade de investimento, com novas alternativas.</t>
  </si>
  <si>
    <t>Gestão de pessoal terceirizado</t>
  </si>
  <si>
    <t>Gestão de pessoal terceirizado - DETRAN</t>
  </si>
  <si>
    <t>Muitos agentes da segurança pública se encontram em atividades administrativas e em funções que podem ser exercidas por pessoal terceirizado, voluntários e corpo de profissionais temporários. Os profissionais que possuem nível de gestão e decisão acabam, por vezes, mergulhados na burocracia e na rotina diária do serviço administrativo, não sendo priorizados para as atividades finalísticas.</t>
  </si>
  <si>
    <t>Modernização, integração e manutenção de tecnologia</t>
  </si>
  <si>
    <t>Modernização, integração e manutenção da tecnologia da informação e comunicação - DETRAN</t>
  </si>
  <si>
    <t>Modernizar, integrar e manter os equipamentos, materiais e serviços de tecnologia da informação e comunicação, visando a melhoria da gestão do parque tecnológico da instituição.</t>
  </si>
  <si>
    <t>Gestão dos contratos de locação - SSP</t>
  </si>
  <si>
    <t>Renovação da frota</t>
  </si>
  <si>
    <t>Gestão para renovação da frota e equipamento</t>
  </si>
  <si>
    <t>Gestão para aquisição de veículos, equipamento de proteção individual e coletiva e demais equipamentos para a segurança pública e suas instituições.</t>
  </si>
  <si>
    <t>Proteção e Benefícios ao Trabalhador</t>
  </si>
  <si>
    <t>Saúde e segurança no contexto ocupacional</t>
  </si>
  <si>
    <t>Saúde e segurança no contexto ocupacional - SSP</t>
  </si>
  <si>
    <t>Despesas com a implementação das atividades e projetos previstos no Manual de Saúde Ocupacional (decreto 2709 de 27/10/2009), entre os quais: Comissão Interna de Prevenção de Acidentes; Programa de Controle Médico e Saúde Ocupacional (PCMSO); exames periódicos; Programa de Prevenção de Riscos Ambientais; atividades na área psicossocial; equipamentos de proteção; ergonomia; Programa Transforma.</t>
  </si>
  <si>
    <t>Fundo de Melhoria da Polícia Militar</t>
  </si>
  <si>
    <t>Ações de enfrentamento e resistência às drogas</t>
  </si>
  <si>
    <t>Ações de enfrentamento e resistência às drogas - PROERD - PM</t>
  </si>
  <si>
    <t>Garantir recursos orçamentários e financeiros para a ampliação e fortalecimento do PROERD, com objetivo de combater o tráfico e uso de drogas.</t>
  </si>
  <si>
    <t>Criança/adolescente atendida</t>
  </si>
  <si>
    <t>Gestão integrada de atividades</t>
  </si>
  <si>
    <t>Gestão integrada das atividades aéreas - PM</t>
  </si>
  <si>
    <t>Garantir a realização e integração das atividades aéreas da segurança pública, ampliando a distribuição das aeronaves e  o serviço para outros municípios e o atendimento a uma maior população catarinense.</t>
  </si>
  <si>
    <t>AP - Construção de quartel da Polícia Militar de Imbituba - ADR - Laguna</t>
  </si>
  <si>
    <t>Construção de quartel da Polícia Militar de Imbituba - ADR - Laguna</t>
  </si>
  <si>
    <t>Gestão de acordos e convênios</t>
  </si>
  <si>
    <t>Gestão de acordos de cooperação e convênios - PM</t>
  </si>
  <si>
    <t>Viabilizar a realização de acordos e convênios com outros entes e instituições públicas e privadas para a realização de projetos institucionais com recursos de fontes externas, a fim de potencializar as atividades de Segurança Pública.</t>
  </si>
  <si>
    <t>Aquisição de equipamentos e serviços - PM</t>
  </si>
  <si>
    <t>Garantir recursos para a aquisição de equipamentos, semoventes, cães e serviços não previstos em sub ações já específicas, necessários ao desempenho das Atividades da instituição.</t>
  </si>
  <si>
    <t>Equipamento e material adquirido</t>
  </si>
  <si>
    <t>Gestão de material bélico</t>
  </si>
  <si>
    <t>Gestão do material bélico - PM</t>
  </si>
  <si>
    <t>Realizar a logística do material bélico, referente a aquisição e manutenção de munições, armamentos e demais materiais bélicos necessários as ações da Polícia.</t>
  </si>
  <si>
    <t>Gestão hospitalar</t>
  </si>
  <si>
    <t>Gestão do Hospital Militar Estadual - PM</t>
  </si>
  <si>
    <t>Garantir recursos para a gestão sustentável do Hospital Militar Estadual, buscando uma política de saúde no âmbito estadual para todos os militares.</t>
  </si>
  <si>
    <t>Inclusão, formação e capacitação do servidor - PM</t>
  </si>
  <si>
    <t>Possibilitar o pleno desenvolvimento das atividades de seleção, recrutamento e formação do policial militar, bem como desenvolver atividades voltadas para o aperfeiçoamento e capacitação profissional.</t>
  </si>
  <si>
    <t>Servidor capacitado</t>
  </si>
  <si>
    <t>Secretaria de Estado do Planejamento</t>
  </si>
  <si>
    <t>Planejamento Estratégico de Desenvolvimento e Gestão de Informações</t>
  </si>
  <si>
    <t>Administração</t>
  </si>
  <si>
    <t>Planejamento e Orçamento</t>
  </si>
  <si>
    <t>Fortalecimento de sistema</t>
  </si>
  <si>
    <t>Desenvolvimento de estudos, projetos e ações de gestão organizacional</t>
  </si>
  <si>
    <t>Normatizar, coordenar, supervisionar, regular e controlar a operacionalização da gestão organizacional no âmbito da administração pública estadual.</t>
  </si>
  <si>
    <t>Projeto implantado</t>
  </si>
  <si>
    <t>Coordenar o processo de elaboração do planejamento estratégico de longo prazo para o desenvolvimento sustentável do Estado, bem como a gestão organizacional e de informações estratégicas.</t>
  </si>
  <si>
    <t>Gestores públicos/Sociedade</t>
  </si>
  <si>
    <t>Para a atuação governamental em suas diferentes áreas, possui relevância a utilização de instrumento de planejamento estratégico de longo prazo com vistas ao alcance dos objetivos e metas estabelecidas para o desenvolvimento regional e estadual, bem como a produção e disponibilização de informações para subsidiar os processos, as políticas e os programas voltados ao planejamento e a gestão.</t>
  </si>
  <si>
    <t>Estratégia de intervenção do Governo Estadual</t>
  </si>
  <si>
    <t>Estratégia Governamental para o Desenvolvimento e Integração da Região da Faixa de Fronteira</t>
  </si>
  <si>
    <t>Projetos e ações estratégica para a intervenção do Governo Estadual na Região da Faixa de Fronteira de SC, contemplando as diretrizes previstas no PDIF/SC.</t>
  </si>
  <si>
    <t>Projeto coordenado</t>
  </si>
  <si>
    <t>Planejamento estratégico de desenvolvimento</t>
  </si>
  <si>
    <t>Planejamento Estratégico de Desenvolvimento/SC</t>
  </si>
  <si>
    <t>Elaborar as diretrizes estratégicas setoriais e regionais para o desenvolvimento do estado de santa catarina orientando a atuação governamental.</t>
  </si>
  <si>
    <t>Documento elaborado</t>
  </si>
  <si>
    <t>Desenvolvimento de estudos</t>
  </si>
  <si>
    <t>Desenvolvimento de planos, estudos, pesquisas e ações para modernização organizacional</t>
  </si>
  <si>
    <t>Desenvolver, mediante contratação de organizações externas e/ou por esforço interno, estudos, pesquisas e planos de ações para diagnóstico e modernização das estruturas organizacionais.</t>
  </si>
  <si>
    <t>Elaboração e divulgação de dados estatísticos</t>
  </si>
  <si>
    <t>Elaboração e divulgação de dados estatísticos - SPG</t>
  </si>
  <si>
    <t>Viabilizar o desenvolvimento sustetável do Estado através de publicações de indicadores econômicos e estatísticos básicos do Estado de Santa Catarina, disponibilizados em rede.</t>
  </si>
  <si>
    <t>Crescendo Juntos - Programa de Desenvolvimento e Redução das Desigualdades Regionais</t>
  </si>
  <si>
    <t>Ordenamento Territorial</t>
  </si>
  <si>
    <t>Agenda Regional de Desenvolvimento</t>
  </si>
  <si>
    <t>Agenda regional de desenvolvimento</t>
  </si>
  <si>
    <t>Construção de 36 agendas regionais de desenvolvimento com a participação das adr, setoriais de governo e sociedade civil organizada, visando o dinamismo econômico e social das regiões catarinense.</t>
  </si>
  <si>
    <t>Articular, coordenar, orientar e estimular o processo de planejamento e de organização de ações, centrado na redução das desigualdades regionais, promovendo um desenvolvimento inclusivo, equilibrado e sustentável no estado de SC, bem como elaborar estudos da dinâmica do desenvolvimento territorial, com vistas a subsidiar a implementação do Programa.</t>
  </si>
  <si>
    <t>Sociedade catarinense</t>
  </si>
  <si>
    <t>Face a um conjunto de indicadores que evidenciam a existência de profundas desigualdades (intra e entre) regiões do território catarinense, necessário se faz aprofundar a ação do Estado, por meio da coordenação de ações integradas, priorizando estudos, programas e projetos, com foco nessas regiões menos desenvolvidas.</t>
  </si>
  <si>
    <t>Gestão de Pessoas</t>
  </si>
  <si>
    <t>Encargos com estagiários</t>
  </si>
  <si>
    <t>Encargos com estagiários - SPG</t>
  </si>
  <si>
    <t>Atender compromissos com o pagamento da bolsa de estágio, a concessão de auxílio-transporte e do seguro de acidentes pessoais.</t>
  </si>
  <si>
    <t>Estagiário contratado</t>
  </si>
  <si>
    <t>Desenvolver ações administrativas e financeiras visando garantir aos órgãos do Estado, pessoal qualificado, comprometido e motivado à execução das políticas públicas a cargo do Governo do Estado.</t>
  </si>
  <si>
    <t>Servidores públicos estaduais</t>
  </si>
  <si>
    <t>Viabilizar a remuneração de pessoal ativo do Estado com o pagamento dos respectivos encargos sociais e auxílios, planejando, normatizando, coordenando e avaliando a política de gestão de pessoas no âmbito estadual, bem como a valorização do servidor público, elemento essencial ao desenvolvimento das ações governamentais, conferindo condições adequadas ao cumprimento das atribuições institucionais.</t>
  </si>
  <si>
    <t>Gestão Administrativa - Poder Executivo</t>
  </si>
  <si>
    <t>Manutenção e modernização dos serviços de tecnologia da informação e comunicação</t>
  </si>
  <si>
    <t>Manutenção e modernização dos serviços de tecnologia da informação e comunicação - SPG</t>
  </si>
  <si>
    <t>Manter e modernizar os equipamentos e serviços tecnológicos, visando a melhoria dos processos de gestão, de informação e de comunicação, tais como aquisição, locação, manutenção de equipamentos e evolução ou desenvolvimento de software.</t>
  </si>
  <si>
    <t>Estação de trabalho mantida</t>
  </si>
  <si>
    <t>Gerir administrativa e financeiramente os órgãos do Poder Executivo do Estado.</t>
  </si>
  <si>
    <t>Órgãos do Poder Executivo</t>
  </si>
  <si>
    <t>Superintendência de Desenvolvimento da Região Metropolitana da Grande Florianópolis</t>
  </si>
  <si>
    <t>Estudos, Projetos e Informações Estratégicas</t>
  </si>
  <si>
    <t>Urbanismo</t>
  </si>
  <si>
    <t>Plano de desenvolvimento urbano</t>
  </si>
  <si>
    <t>Plano de Desenvolvimento Urbano Integrado da RM Florianópolis</t>
  </si>
  <si>
    <t>Contratação de Consultoria para construção do Plano de Desenvolvimento Urbano Integrado da Região Metropolitana da Grande Florianópolis, conforme exigido pelo Estatuto da Metrópole (Lei Federal 13.089,, de 12/01/2015)</t>
  </si>
  <si>
    <t>Promover e realizar estudos e projetos de apoio ao planejamento da ação governamental e difundir informações estratégicas.</t>
  </si>
  <si>
    <t>Administradores públicos</t>
  </si>
  <si>
    <t>A existência de dados, projetos, informações e conhecimentos confiáveis e oportunos é indispensável à implementação de políticas públicas adequadas para o desenvolvimento do Estado.</t>
  </si>
  <si>
    <t>Manutenção e modernização dos serviços de tecnologia da informação e comunicação - SUDERF</t>
  </si>
  <si>
    <t>Secretaria de Estado de Turismo, Cultura e Esporte</t>
  </si>
  <si>
    <t>Promoção do Turismo Catarinense</t>
  </si>
  <si>
    <t>Comércio e Serviços</t>
  </si>
  <si>
    <t>Turismo</t>
  </si>
  <si>
    <t>Construção de centro de atendimento</t>
  </si>
  <si>
    <t>Construção dos Centros de Atendimento aos Turistas - CATS</t>
  </si>
  <si>
    <t>Construção dos Centros de Atendimento aos Turistas, no Estado de Santa Catarina.</t>
  </si>
  <si>
    <t>Centro construído</t>
  </si>
  <si>
    <t>Promover o desenvolvimento das atividades turísticas em todas as regiões do estado, incentivando projetos que visem a expansão ou melhoria da capacidade turística catarinense, tanto na promoção de eventos como na ampliação ou melhoria da infraestrutura do setor.</t>
  </si>
  <si>
    <t>Pessoa física/ jurídica vinculada setor turístico</t>
  </si>
  <si>
    <t>Dar melhores condições a população catarinense de realizarem seus projetos ou eventos relacionados com o turismo catarinense, visando ampliar as atividades regionais afins e democratizar o acesso dos interessados na oferta de recursos públicos existente no Fundo Estadual de Incentivo ao Turismo - FUNTURISMO.</t>
  </si>
  <si>
    <t>Construção de centro de enventos</t>
  </si>
  <si>
    <t>Construção de centro de eventos em Balneário Camboriú - SOL</t>
  </si>
  <si>
    <t>Construção de centro de eventos em Balneário Camboriú</t>
  </si>
  <si>
    <t>Centro de evento construído</t>
  </si>
  <si>
    <t>Incentivo e manutenção de entidades</t>
  </si>
  <si>
    <t>Incentivo turístico e manutenção de entidades ligadas ao setor - SOL</t>
  </si>
  <si>
    <t>Atender aos projetos internos da Secretaria e prestar apoio financeiro a entidades públicas e privadas, de modo a fomentar eventos e melhorar a infraestrutura do setor turístico catarinense, de forma direta ou como contrapartida de convênios e de parcerias. Dentre as entidades beneficiadas destacamos o Conselho Estadual de Turismo.</t>
  </si>
  <si>
    <t>Evento apoiado e realizado</t>
  </si>
  <si>
    <t>Desenvolvimento e Fortalecimento do Esporte e do Lazer</t>
  </si>
  <si>
    <t>Desporto e Lazer</t>
  </si>
  <si>
    <t>Desporto Comunitário</t>
  </si>
  <si>
    <t>Construção de espaço esportivo</t>
  </si>
  <si>
    <t>AP - Construção de complexo de esportes - ADR - Ibirama</t>
  </si>
  <si>
    <t>Construção de complexo de esportes - ADR - Ibirama</t>
  </si>
  <si>
    <t>Formular políticas públicas voltadas ao esporte e lazer, coordenar e implementar ações Governamentais, apoiar iniciativas, promover o desenvolvimento do esporte e lazer, bem como, propiciar intercâmbio entre organizações, entidades governamentais e esportivas de nível Municipal, estadual, nacional e internacional.</t>
  </si>
  <si>
    <t>Promover tradicional calendário de eventos de esporte e de lazer com a finalidade de dar Oportunidade de participação a todos os municípios em diversas modalidades esportivas. Captar Eventos de nível estadual, nacional e internacional, promovendo a excelência do esporte e do lazer no âmbito do estado de Santa Catarina.</t>
  </si>
  <si>
    <t>Pró-Cultura</t>
  </si>
  <si>
    <t>Cultura</t>
  </si>
  <si>
    <t>Difusão Cultural</t>
  </si>
  <si>
    <t>Incentivo cultural e manutenção de entidades ligadas ao setor - SOL</t>
  </si>
  <si>
    <t>Manter o Conselho Estadual, a Academia de Letras, a Academia de Letras e Artes, o Instituto Histórico e Geográfico, a Orquestra Sinfônica, a Associação Cultural Cinemateca, a Federação de Teatro e prestar apoio financeiro a entidades e eventos que visem fomentar e melhorar a infraestrutura do setor cultural catarinense, seja diretamente ou para contrapartida de convênios e de parcerias.</t>
  </si>
  <si>
    <t>Promover o desenvolvimento das atividades culturais em todas as regiões do estado, incentivando projetos que visem a expansão ou melhoria da cultura catarinense, tanto na promoção de eventos como na ampliação ou melhoria da infraestrutura do setor.</t>
  </si>
  <si>
    <t>Pessoa física/ jurídica vinculada setor cultural</t>
  </si>
  <si>
    <t>Dar melhores condições a população catarinense de realizarem seus projetos ou eventos relacionados com a cultura catarinense, visando ampliar as atividades regionais afins e democratizar o acesso dos interessados na oferta de recursos públicos existente no Fundo Estadual de Incentivo a Cultura - FUNCULTURAL.</t>
  </si>
  <si>
    <t>0128000000</t>
  </si>
  <si>
    <t>Apoio as atividades culturais e esportivas</t>
  </si>
  <si>
    <t>AP - Apoio às atividades culturais e esportivas - ADR - Seara</t>
  </si>
  <si>
    <t>Apoio às atividades culturais e esportivas - ADR - Seara</t>
  </si>
  <si>
    <t>Encargos com estagiários - SOL</t>
  </si>
  <si>
    <t>Fundação Catarinense de Cultura</t>
  </si>
  <si>
    <t>Manutenção e modernização dos serviços de tecnologia da informação e comunicação - FCC</t>
  </si>
  <si>
    <t>Santa Catarina Turismo S/A</t>
  </si>
  <si>
    <t>Realização de campanha de caráter promocional</t>
  </si>
  <si>
    <t>Realização de campanhas de caráter promocional do produto turístico catarinense</t>
  </si>
  <si>
    <t>Elaborar campanhas promocionais, conforme a época do ano e dos produtos turísticos catarinenses em evidência para atrair turistas o ano todo.</t>
  </si>
  <si>
    <t>Campanha realizada</t>
  </si>
  <si>
    <t>Geração de informações</t>
  </si>
  <si>
    <t>Geração de informações turísticas de Santa Catarina</t>
  </si>
  <si>
    <t>Gerar informações turísticas por meio de um banco de dados sobre o desenvolvimento da atividade turística em Santa Catarina que consiste em informações sobre os produtos, atrativos e equipamentos turísticos, agenda de eventos, pesquisas e estudos turísticos, material de multimídia, entre outros, disponibilizados online através do portal turístico na Internet e centros de informações turísticas loc</t>
  </si>
  <si>
    <t>Informação disponibilizada</t>
  </si>
  <si>
    <t>Administração de pessoal e encargos sociais - SANTUR</t>
  </si>
  <si>
    <t>Atender aos compromissos com o pagamento de vencimentos, vantagens, vale alimentação, ajuda de custo, indenizações, encargos sociais, outros benefícios previdenciários e assistenciais e contribuição patronal ao plano de saúde dos servidores públicos ativos e inativos e outros encargos decorrentes da administração de pessoal e encargos sociais.</t>
  </si>
  <si>
    <t>Fundo Estadual de Incentivo ao Turismo</t>
  </si>
  <si>
    <t>Desenvolvimento e apoio a atividades</t>
  </si>
  <si>
    <t>Desenvolvimento e apoio às atividades turísticas prioritárias ao governo</t>
  </si>
  <si>
    <t>Apoiar financeiramente, seja como despesas correntes ou de investimentos, entidades pública e privadas com atividades turisticas consideradas prioritárias e essenciais para o desenvolvimento do Estado, já previstas nos planos ou a serem consideradas especiais pelas necessidades de governo.</t>
  </si>
  <si>
    <t>Projeto aprovado</t>
  </si>
  <si>
    <t>Fomento a atividades desenvolvidas no estado</t>
  </si>
  <si>
    <t>Fomento às atividades turísticas desenvolvidas no estado</t>
  </si>
  <si>
    <t>Com a participação do Conselho Estadual do Turismo, apoiar e incentivar financeiramente entidades pública e privadas, na realização de eventos, tais como, feiras, exposições e festivais, além de contribuir na recuperação e expansão da infra-estrutura relacionada ao setor turístico.</t>
  </si>
  <si>
    <t>Secretaria de Estado da Assistência Social, Trabalho e Habitação</t>
  </si>
  <si>
    <t>Assistência Social</t>
  </si>
  <si>
    <t>Assistência Comunitária</t>
  </si>
  <si>
    <t>Construção, reforma e ampliação</t>
  </si>
  <si>
    <t>Construção, reforma e ampliação de Centros de Referência de Assistência Social - CRAS</t>
  </si>
  <si>
    <t>Construir, reformar ou ampliar Centros de Referência de Assistência Social (CRAS), onde são desenvolvidos serviços de proteção social básica às famílias em vulnerabilidade social, incluindo crianças, adolescentes, jovens, adultos, mulheres, idosos e pessoas com deficiência.</t>
  </si>
  <si>
    <t>Gestão do SUAS</t>
  </si>
  <si>
    <t>Apoio a Conselhos</t>
  </si>
  <si>
    <t>Apoio financeiro a Conselhos Comunitários</t>
  </si>
  <si>
    <t>Repasse de recursos para subsidiar ações e projetos dos conselhos comunitários.</t>
  </si>
  <si>
    <t>Qualificar a gestão e execução dos serviços, programas, projetos e benefícios socioassistenciais visando a implementação do SUAS em Santa Catarina, objetivando diminuir o número de pessoas em situação de vulnerabilidade, risco e de violação de direitos.</t>
  </si>
  <si>
    <t>Famílias e indivíduos em situação vulnerabilidade</t>
  </si>
  <si>
    <t>Conforme disposto na Constituição Federal, na Lei Orgânica de Assistência Social (LOAS), na Política Nacional de Assistência Social e na Norma Operacional Básica do SUAS – 2012, a Política de Assistência Social, que tem por funções a proteção social, a vigilância socioassistencial e a defesa de direitos, organiza-se sob a forma de sistema público não contributivo, descentralizado e participativo.</t>
  </si>
  <si>
    <t>Construção de unidades de assistência social</t>
  </si>
  <si>
    <t>AP - Construção do Centro de Referência de Assistência Social - CRAS - ADR - Lages</t>
  </si>
  <si>
    <t>Construção do Centro de Referência de Assistência Social - CRAS - ADR - Lages</t>
  </si>
  <si>
    <t>AP - Construção do Centro de Referência de Assistência Social - CRAS - ADR - São Lourenço do Oeste</t>
  </si>
  <si>
    <t>Construção do Centro de Referência de Assistência Social - CRAS - ADR - São Lourenço do Oeste</t>
  </si>
  <si>
    <t>Inclusão Social - Identificação e Eliminação de Barreiras</t>
  </si>
  <si>
    <t>Assistência ao Idoso</t>
  </si>
  <si>
    <t>Ações na área da assistência social</t>
  </si>
  <si>
    <t>AP - Construção de casa de acolhimento para idosos - ADR - Itapiranga</t>
  </si>
  <si>
    <t>Construção de casa de acolhimento para idosos - ADR - Itapiranga</t>
  </si>
  <si>
    <t>Articular a implantação e implementação de serviços especializados às pessoas público da educação especial na esfera pública e privada, contribuindo com o processo de inclusão social, identificando e propondo a remoção das barreira que as impedem de participar em condições de igualdade com as demais pessoas.</t>
  </si>
  <si>
    <t>Pessoas público da Educação Especial</t>
  </si>
  <si>
    <t>A prestação de serviços às pessoas, público da educação especial, ainda é insuficiente e, algumas vezes, não é qualificado adequadamente. Este panorama requer que a FCEE cumpra com suas competências e missão, sendo propositora de políticas públicas, de diretrizes aos serviços especializados e de disseminação do conhecimento.</t>
  </si>
  <si>
    <t>AP - Construção de centro de atendimento para idosos - ADR - Dionísio Cerqueira</t>
  </si>
  <si>
    <t>Construção de centro de atendimento para idosos - ADR - Dionísio Cerqueira</t>
  </si>
  <si>
    <t>Unidade construída</t>
  </si>
  <si>
    <t>Regionalização de abrigo</t>
  </si>
  <si>
    <t>AP - Regionalização do abrigo da mulher em situação de violência - ADR - Caçador</t>
  </si>
  <si>
    <t>Regionalização do abrigo da mulher em situação de violência - ADR - Caçador</t>
  </si>
  <si>
    <t>Comer Bem SC</t>
  </si>
  <si>
    <t>Implementação e consolidação de políticas</t>
  </si>
  <si>
    <t>Implementação e consolidação das políticas do Sistema Nacional de Segurança Alimentar e Nutricional</t>
  </si>
  <si>
    <t>Fomentar, monitorar, apoiar, implementar a política de segurança alimentar e combate à fome, adquirindo equipamentos, realizando eventos, capacitando e pagando diárias e passagens a servidores estaduais e municipais, monitorando as ações previstas no plano Estadual de Segurança Nutricional e Combate à Fome.</t>
  </si>
  <si>
    <t>0126000000</t>
  </si>
  <si>
    <t>Facilitar o acesso ao direito humano a alimentação adequada e saudável.</t>
  </si>
  <si>
    <t>População em risco de segurança alimentar</t>
  </si>
  <si>
    <t>A alimentação e a nutrição são requisitos básicos para a plena consolidação do potencial de crescimento e desenvolvimento humano com qualidade e cidadania.</t>
  </si>
  <si>
    <t>Capacitação profissional dos agentes públicos</t>
  </si>
  <si>
    <t>Capacitação profissional dos agentes públicos - SST</t>
  </si>
  <si>
    <t>Proporcionar treinamento periódico, visando o aperfeiçoamento e a qualificação operacional e técnica dos agentes públicos, tanto para à gestão administrativa quanto para as atividades finalísticas.</t>
  </si>
  <si>
    <t>Administração e manutenção dos serviços administrativos gerais - SST</t>
  </si>
  <si>
    <t>Executar as despesas com gestão adm (atividades meio), como materiais de consumo, equipam e materiais permanentes, serviços de transp e outros serviços de apoio adm, tais como diárias (exceto para atividades finalísticas), fornec energia elétrica, água, alugueis, telefonia, correios, contratos de prestação de serviços terceirizados e outros, bem como qualificação da infraestrut e saúde ocupacional</t>
  </si>
  <si>
    <t>Companhia de Habitação do Estado de Santa Catarina S/A</t>
  </si>
  <si>
    <t>Nova Casa</t>
  </si>
  <si>
    <t>Habitação</t>
  </si>
  <si>
    <t>Habitação Urbana</t>
  </si>
  <si>
    <t>Construção de moradias</t>
  </si>
  <si>
    <t>AP - Construção de moradias - ADR - Curitibanos</t>
  </si>
  <si>
    <t>Construção de moradias - ADR - Curitibanos</t>
  </si>
  <si>
    <t>Fomentar o acesso a condições dignas de moradia.</t>
  </si>
  <si>
    <t>População sem moradia digna</t>
  </si>
  <si>
    <t>É compromisso do governo reduzir o déficit habitacional catarinense, priorizando o atendimento das famílias que vivem em situação precária na periferia das cidades, assegurando-lhes condições básicas que preservem a sua dignidade e a sua cidadania.</t>
  </si>
  <si>
    <t>Capacitação profissional dos agentes públicos - COHAB</t>
  </si>
  <si>
    <t>0240000000</t>
  </si>
  <si>
    <t>Administração de pessoal e encargos sociais - COHAB</t>
  </si>
  <si>
    <t>Administração e manutenção dos serviços administrativos gerais - COHAB</t>
  </si>
  <si>
    <t>Fundo Estadual de Assistência Social</t>
  </si>
  <si>
    <t>Apoio a organização, gestão e vigilância social</t>
  </si>
  <si>
    <t>Garantir condições necessárias para a gestão do SUAS em SC, apoiar tecnicamente e financeiramente os munic nos serviçoes de proteção social, e as instâncias de pactuação e articulação na realizalização de suas funções</t>
  </si>
  <si>
    <t>0225000000</t>
  </si>
  <si>
    <t>Apoio técnico e financeiro aos municípios</t>
  </si>
  <si>
    <t>Ações de Proteção Social Especial de Alta Complexidade</t>
  </si>
  <si>
    <t>Gestão e cofinanc. dos serv. da Prot. Soc. Especial de Alta Complex., por meio da transf. de rec. aos fundos munic. e cust. de ações de apoio técnico aos munic. visando a oferta qualif. dos serv. de acolh. p/ pessoas com vínc. familiares rompidos e que precisem de prot. soc. integral (mulher, idoso, cça, adte, pessoa com defic., em situação de rua, migrante, atingida por calam. e emerg. e outros)</t>
  </si>
  <si>
    <t>Transferência de renda</t>
  </si>
  <si>
    <t>Transferência de renda complementar - Santa Renda</t>
  </si>
  <si>
    <t>Programa estadual de complementação de renda para famílias pobres e extremamente pobres que recebem o recurso do Programa Federal Bolsa Família.</t>
  </si>
  <si>
    <t>Família beneficiada</t>
  </si>
  <si>
    <t>0161000000</t>
  </si>
  <si>
    <t>Fundo de Habitação Popular do Estado de Santa Catarina</t>
  </si>
  <si>
    <t>Construção de moradias urbanas - FUNDHAB</t>
  </si>
  <si>
    <t>Construção, reforma ou ampliação de casas populares na zona urbana dos municípios, incluído além do material de construção, os gastos para medição das obras e serviços técnicos sociais com as famílias atendidas (diárias e materiais).</t>
  </si>
  <si>
    <t>Habitação construída</t>
  </si>
  <si>
    <t>Fundo Estadual de  Combate e Erradicação da Pobreza</t>
  </si>
  <si>
    <t>Construção, reforma e ampliação de Centros de Referência de Assistência Social - CRAS - FECEP</t>
  </si>
  <si>
    <t>Construir, reformar ou ampliar Centros de Referência de Assistência Social (CRAS), onde são
desenvolvidos serviços de proteção social básica às famílias em vulnerabilidade social, incluindo
crianças, adolescentes, jovens, adultos, mulheres, idosos e pessoas com deficiência.</t>
  </si>
  <si>
    <t>Secretaria de Estado do Desenvolvimento Econômico Sustentável</t>
  </si>
  <si>
    <t>Revitalização da Economia Catarinense - PREC</t>
  </si>
  <si>
    <t>Apoio, qualificação e capacitação</t>
  </si>
  <si>
    <t>Apoio, qualificação e capacitação da MPE e MEI - SDS</t>
  </si>
  <si>
    <t>Apoio, Qualificação e Capacitação da MPE e MEI</t>
  </si>
  <si>
    <t>Promover o desenvolvimento econômico sustentável através de ações para o fortalecimento de pólos produtivos já existentes, criação de polos econômicos em regiões de baixo IDH, novos negócios ligados à economia verde e apoio financeiro e técnico a micro empresas e empreendedores individuais (MEIs), criando assim as condições necessárias para o aumento da competitividade da economia catarinense.</t>
  </si>
  <si>
    <t>Micro empresas e empreendedores individuais</t>
  </si>
  <si>
    <t>As micro e pequenas empresas e os empreendedores individuais são de suma imporntância para a economia catarinense, pois respondem por 26,5% da massa salarial em circulação no estado, empregam 58% dos trabalhadores ocupados e representam 98% do total de empresas existentes.</t>
  </si>
  <si>
    <t>Empregabilidade</t>
  </si>
  <si>
    <t>Implantação de distrito industrial</t>
  </si>
  <si>
    <t>AP - Impl distrito industrial munic peq e apoio criação empresas p agregar valor - ADR - Ituporanga</t>
  </si>
  <si>
    <t>Tecnologia e Inovação para o Desenvolvimento Sustentável</t>
  </si>
  <si>
    <t>Ciência e Tecnologia</t>
  </si>
  <si>
    <t>Construção de centro de tecnologia</t>
  </si>
  <si>
    <t>AP - Conclusão do centro de inovação tecnológica - ADR - Joinville</t>
  </si>
  <si>
    <t>Conclusão do centro de inovação tecnológica - ADR - Joinville</t>
  </si>
  <si>
    <t>Promover e incentivar a tecnologia e a inovação em Santa Catarina através de ações para ampliar o acesso de empreendedores a informações e novas tecnologias, de estímulo financeiro a pequenas empresas de inovação tecnológica e da criação de ambientes de inovação que ofereçam infraestrutura e condições necessárias para a inovação em todos os setores da sociedade catarinense.</t>
  </si>
  <si>
    <t>Empreendedores catarinenses</t>
  </si>
  <si>
    <t>O tímido envolvimento de empresas privadas em atividades de P&amp;D constitui um obstáculo a ser superado, a fim de alavancar a inovação tecnológica estadual, e exige uma articulação geral entre políticas industriais nacionais e regionais.</t>
  </si>
  <si>
    <t>Desenvolvimento Científico</t>
  </si>
  <si>
    <t>Apoio a projetos</t>
  </si>
  <si>
    <t>Fomentar projetos e pesquisas nas áreas de desenvolvimento sustentável</t>
  </si>
  <si>
    <t>Fomentar a Pesquisa, Projetos nas áreas de Desenvolvimento Sustentável, econômico, de ciência Tecnologia e Inovação unindo esforços as entidades vinculadas e/ou órgãos da adm pública</t>
  </si>
  <si>
    <t>7129000000</t>
  </si>
  <si>
    <t>Desenvolvimento Tecnológico e Engenharia</t>
  </si>
  <si>
    <t>Implementar programa</t>
  </si>
  <si>
    <t>Implementar o Programa Catarinense de Inovação em SC</t>
  </si>
  <si>
    <t>Organizar, definir, elaborar e implementar o Programa Catarinense de Inovação em SC, estruturando um modelo que englobe os Centros de Inovação  que estão sendo construidos com os recursos do pacto por santa catarina, incluir os Polos Industriais e demais setores da economia de SC para o desenvolvimento econômico de SC</t>
  </si>
  <si>
    <t>Plano de gestão</t>
  </si>
  <si>
    <t>0129000000</t>
  </si>
  <si>
    <t>Promoção Industrial</t>
  </si>
  <si>
    <t>AP - Apoio a construção de pavilhões industriais e incubadoras - ADR - Palmitos</t>
  </si>
  <si>
    <t>Apoio a construção de pavilhões industriais e incubadoras - ADR - Palmitos</t>
  </si>
  <si>
    <t>Projeto apoiado</t>
  </si>
  <si>
    <t>AP - Apoio a implantação de incubadora de empresas - ADR - Campos Novos</t>
  </si>
  <si>
    <t>Apoio a implantação de incubadora de empresas - ADR - Campos Novos</t>
  </si>
  <si>
    <t>AP - Incentivar e divulgar polo de tecnologia, ciência e inovação nas indústrias - ADR - Timbó</t>
  </si>
  <si>
    <t>Incentivar e divulgar polo de tecnologia, ciência e inovação nas indústrias - ADR - Timbó</t>
  </si>
  <si>
    <t>Gestão Ambiental Estratégica</t>
  </si>
  <si>
    <t>Gestão Ambiental</t>
  </si>
  <si>
    <t>Preservação e Conservação Ambiental</t>
  </si>
  <si>
    <t>AP - Ações de proteção das nascentes - ADR - Timbó</t>
  </si>
  <si>
    <t>Ações de proteção das nascentes - ADR - Timbó</t>
  </si>
  <si>
    <t>Realizar a gestão estratégica dos recursos naturais de Santa Catarina unindo a preservação ambiental com as demandas de crescimento econômico do estado. Elaborar, a partir de dados sobre características ambientais de cada região e da identificação das principais fontes emissoras de poluição, orientações sobre como fomentar a geração de trabalho e renda local mantendo o equilíbrio dos ecossistemas.</t>
  </si>
  <si>
    <t>A necessidade de preservar os 29,14% de florestas primárias e secundárias que ainda existem no Estado.</t>
  </si>
  <si>
    <t>Fundação do Meio Ambiente</t>
  </si>
  <si>
    <t>Santa Catarina Rural</t>
  </si>
  <si>
    <t>Gestão socioambiental</t>
  </si>
  <si>
    <t>Gestão socioambiental - corredores ecológicos - SC Rural - MB 3 - FATMA</t>
  </si>
  <si>
    <t>Promover o desenvolvimento rural por meio da melhoria da competitividade da agricultura familiar e da gestão socioambiental das microbacias hidrográficas</t>
  </si>
  <si>
    <t>1100000000</t>
  </si>
  <si>
    <t>Melhorar a competitividade dos produtos e serviços dos agricultores e pescadores.</t>
  </si>
  <si>
    <t>Agricultores</t>
  </si>
  <si>
    <t>Prover  a agricultura familiar de mecanismo que fortaleça a sustentabilidade socioeconômica e ambiental das microbacias hidrográficas.</t>
  </si>
  <si>
    <t>Manutenção e modernização dos serviços de tecnologia da informação e comunicação - FATMA</t>
  </si>
  <si>
    <t>Junta Comercial do Estado de Santa Catarina</t>
  </si>
  <si>
    <t>Encargos com estagiários - JUCESC</t>
  </si>
  <si>
    <t>Administração e manutenção dos serviços administrativos gerais - JUCESC</t>
  </si>
  <si>
    <t>Fundação de Amparo à Pesquisa e Inovação do Estado de Santa Catarina</t>
  </si>
  <si>
    <t>CTI - Fomento à Ciência, Tecnologia e Inovação</t>
  </si>
  <si>
    <t>Fomento ao desenvolvimento científico</t>
  </si>
  <si>
    <t>Fomentar o desenvolvimento científico, tecnológico e sustentabilidade socioambiental</t>
  </si>
  <si>
    <t>Apoiar a realização de pesquisas de caráter científico, tecnológico, pesquisas vinculadas à sustentabilidade socioambiental e a criação de infraestruturas para os pesquisadores.</t>
  </si>
  <si>
    <t>Contribuir à melhoria das condições de vida da população de Santa Catarina, bem como para o avanço do conhecimento, ao articular instituições para o fomento, o fomento a pesquisas científicas, tecnológicas e inovações na busca de soluções para o desenvolvimento socioeconômico e ambiental.</t>
  </si>
  <si>
    <t>Instituições de CTI; Empresas; Governo; Sociedade</t>
  </si>
  <si>
    <t>O apoio governamental à pesquisa e inovação justifica-se: a) pelo potencial de contribuição dos resultados obtidos ao avanço social e econômico; b) pelo elevado grau de incerteza na obtenção de resultados positivos que é inerente à pesquisa científica e tecnológica; c) pela importância de aprimorar os quadros de cientistas e pesquisadores e fixar competências nas diversas regiões do Estado.</t>
  </si>
  <si>
    <t>0229000000</t>
  </si>
  <si>
    <t>Difusão do Conhecimento Científico e Tecnológico</t>
  </si>
  <si>
    <t>Conceder bolsas para incentivo à formação</t>
  </si>
  <si>
    <t>Conceder bolsas para o incentivo à formação de pesquisadores</t>
  </si>
  <si>
    <t>Incentivar e promover a formação de recursos humanos e a competitividade no ambiente acadêmico e empresarial em áreas estratégicas para o desenvolvimento do Estado de Santa Catarina.</t>
  </si>
  <si>
    <t>Instituto de Metrologia de Santa Catarina</t>
  </si>
  <si>
    <t>Encargos com estagiários - IMETRO</t>
  </si>
  <si>
    <t>Administração e manutenção dos serviços administrativos gerais - IMETRO</t>
  </si>
  <si>
    <t>Centro de Informática e Automação do Estado de Santa Catarina S/A</t>
  </si>
  <si>
    <t>Governança Eletrônica</t>
  </si>
  <si>
    <t>Disponibilização de novas soluções tecnológicas</t>
  </si>
  <si>
    <t>Disponibilização de novas soluções tecnológicas para o Governo e cidadão</t>
  </si>
  <si>
    <t>Desenvolver sistemas para uso do Governo e cidadão utilizando novas tecnologias, possibilitando soluções em dispositivos móveis, aplicativos com serviços de Big Data, georeferenciamento e Bussiness Inteligence para tomada de decisão.</t>
  </si>
  <si>
    <t>Investimentos</t>
  </si>
  <si>
    <t>Sistema desenvolvido</t>
  </si>
  <si>
    <t>Identificar processos e estruturas para utilizar as potencialidades das tecnologias de informação e comununicação. Implementar diretrizes, parâmetros, normas e indicadores que possibilitem a gestão de processos para a otimização dos recursos empregados nos ativos de Tecnologia da Informação e Comunicação no âmbito do Governo do Estado.</t>
  </si>
  <si>
    <t>O aperfeiçoamento dos serviços prestados pelo estado depende de infraestrutura de TIC que Facilite a comunicação entre os níveis de governo, permitindo integração de sistemas e bases de Dados, possibilitando a prestação de melhores serviços e informações à sociedade. Para tanto, os Recursos necessitam de permanente expansão e modernização, gerando reflexos sistêmicos Positivos para o estado.</t>
  </si>
  <si>
    <t>Comunicações</t>
  </si>
  <si>
    <t>Telecomunicações</t>
  </si>
  <si>
    <t>Expansão da rede de governo</t>
  </si>
  <si>
    <t>Expansão da rede de Governo</t>
  </si>
  <si>
    <t>Lançamento de fibras opticas, serviços de cabeamento estruturado, aquisição de equipamentos e softwares para controle e segurança, objetivando a expansão da rede estadual pelo estado de SC.</t>
  </si>
  <si>
    <t>6110000000</t>
  </si>
  <si>
    <t>Agência de Regulação de Serviços de Santa Catarina</t>
  </si>
  <si>
    <t>Administração de pessoal e encargos sociais - ARESC</t>
  </si>
  <si>
    <t>Administração do Porto de São Francisco do Sul</t>
  </si>
  <si>
    <t>Modernização Portuária</t>
  </si>
  <si>
    <t>Transporte</t>
  </si>
  <si>
    <t>Transporte Hidroviário</t>
  </si>
  <si>
    <t>Construção de prédio e instalações</t>
  </si>
  <si>
    <t>Construção, reforma e demolição de prédios e instalações - APSFS</t>
  </si>
  <si>
    <t>Construção, Reforma e Demolição de Prédios, Oficinas, armazéns, gates(portões de acesso), e construções afins.</t>
  </si>
  <si>
    <t>Modernizar, ampliar e melhorar a infraestrutura portuária, por meio de obras terrestres e de acesso marítimo, promovendo o perfeito escoamento de cargas.</t>
  </si>
  <si>
    <t>Usuários do sistema portuário</t>
  </si>
  <si>
    <t>Necessidade de incrementar o transporte portuário tornando-o de boa qualidade, competitivo, compatível com a demanda, para que possa receber navios de última geração, atendendo de uma forma eficiente e eficaz os clientes internos e externos.</t>
  </si>
  <si>
    <t>Estudos, projetos e consultorias</t>
  </si>
  <si>
    <t>Estudos, projetos e consultoria - APSFS</t>
  </si>
  <si>
    <t>Contratar empresas especializadas para a realização de estudos, projetos e consultorias diversos.</t>
  </si>
  <si>
    <t>Estudo realizado</t>
  </si>
  <si>
    <t>Ampliação e adequação de rede</t>
  </si>
  <si>
    <t>Ampliação e adequação da rede de hidrantes - APSFS</t>
  </si>
  <si>
    <t>ampliação e adequação das redes de hidrantes para atender as normas internacionais vigentes e as do Corpo de Bombeiros, com o objetivo de prover segurança ao patrimônio e aos trabalhadores que atuam no cotidiano portuário.</t>
  </si>
  <si>
    <t>Modernização da segurança</t>
  </si>
  <si>
    <t>Modernização da segurança do Porto de São Francisco do Sul</t>
  </si>
  <si>
    <t>Aparelhar a segurança da área primária e alfândega da APSFS, adotando-o de câmeras de segurança, identificador de presença, scanner e identificador de metal, com o objetivo de promover o controle de acesso de pessoas e cargas, bem como atender as exigências da Receita Federal para recintos alfandegados e ainda as normas internacionais como ISPS CODE e ainda ampliar a rede de hidrante conf. normas</t>
  </si>
  <si>
    <t>0260000000</t>
  </si>
  <si>
    <t>Manutenção e reforma</t>
  </si>
  <si>
    <t>Manutenção e reforma de veículos, máquinas e equipamentos - APSFS</t>
  </si>
  <si>
    <t>Prover a manutenção dos veículos maquinas e equipamentos  do Porto de São Francisco do Sul, com o objetivo de mante-los, atendendo as necessidades do cotidiano funcional a exemplo como aquisição de peças, locação e  serviço de manutenção dos veículos, cabeços, defensas e balança.</t>
  </si>
  <si>
    <t>0280000000</t>
  </si>
  <si>
    <t>Dragagem e derrocagem</t>
  </si>
  <si>
    <t>Dragagem e derrocagem de manutenção canal de acesso, bacia de evolução, fundeadouro e berços - APSFS</t>
  </si>
  <si>
    <t>Ofertar profundidades do canal de acesso, bacia de evolução e berços de atracação compatíveis com a frota mercante mundial que se utiliza do Porto, proporcionando comodidade, operacionalidade e segurança a navegação na sua infraestrutura aquaviária.</t>
  </si>
  <si>
    <t>Capacitação profissional dos agentes públicos - APSFS</t>
  </si>
  <si>
    <t>Administração e manutenção dos serviços administrativos gerais - APSFS</t>
  </si>
  <si>
    <t>Fundo Estadual de Recursos Hídricos</t>
  </si>
  <si>
    <t>Gestão dos Recursos Hídricos</t>
  </si>
  <si>
    <t>Recursos Hídricos</t>
  </si>
  <si>
    <t>Monitorar, controlar e apoiar ações</t>
  </si>
  <si>
    <t>Monitorar, controlar e apoiar ações de prevenção de eventos críticos - SDS</t>
  </si>
  <si>
    <t>Monitorar e implementar sistemas de prevenção de eventos críticos, estudos e monitoramento hidrometeorológico, sedimentos e qualidade da água nas microbacias de SC, Monitorar sistema de observação de vento severo, Obras de Infraestrutura hídrica</t>
  </si>
  <si>
    <t>Serviço de monitoramento</t>
  </si>
  <si>
    <t>Administração das águas catarinenses para que todos os usuários possam utilizá-la com qualidade e quantidade satisfatórias para atendimento aos vários usos. Preservação e conservação da água. Gerir de forma efetiva o direito aos recursos hídricos que compatibilize os múltiplos interesses dos usuários de água. Atuar preventiva e efetivamente no controle de cheias e de vazão de águas no estado.</t>
  </si>
  <si>
    <t>Os períodos de estiagem, a multiplicação de usuários de água e a poluição estão a exigir que este recurso natural seja gerenciado. O gerenciamento de recursos hídricos é um processo dinâmico e ambientalmente sustentável que, baseado numa adequada administração da oferta das águas, trata da organização e compatibilização dos diversos usos setoriais dos recursos hídricos.</t>
  </si>
  <si>
    <t>0122000000</t>
  </si>
  <si>
    <t>Fundo Estadual de Pagamento por Serviços Ambientais</t>
  </si>
  <si>
    <t>Implantação, organização e gestão</t>
  </si>
  <si>
    <t>Implantação e gestão do FEPSA</t>
  </si>
  <si>
    <t>Implantação, Administração e Gestão do Fundo Estadual de Pagamento por Serviços Ambientais no Estado de SC, Trata-se de 10% referente a gestão onde se custeia as Diárias, Passagens, Material de Consumo, pessoal, contratos com CIASC, PJ e Material Permanente do Fundo</t>
  </si>
  <si>
    <t>Controle Ambiental</t>
  </si>
  <si>
    <t>Implementação de sistema</t>
  </si>
  <si>
    <t>Elaboração e implementação de sistema de informações do PSA</t>
  </si>
  <si>
    <t>Elaboração de um sistema de informações Ambientais em SC com dados para a seleção de de todos os atores que prestam serviços ambientais em SC, com vistas a compençação dos serviços ambientais realizados e que balizem a tomada de decisão no que tange o pagamento pelo Estado da compensação do agricultor de forma individual ou associada</t>
  </si>
  <si>
    <t>Sistema implantado</t>
  </si>
  <si>
    <t>Secretaria de Estado da Casa Civil</t>
  </si>
  <si>
    <t>Encargos com estagiários - SCC</t>
  </si>
  <si>
    <t>Administração e manutenção dos serviços administrativos gerais - SCC</t>
  </si>
  <si>
    <t>Aquisição de veículos</t>
  </si>
  <si>
    <t>Aquisição de veículos oficiais - SCC</t>
  </si>
  <si>
    <t>Adquirir veículos para atendimento ao Gabinete do Governador, Secretarias da Casa Civil, Executiva da Casa Militar, Articulação Estadual, Assusntos Estratégicos, Supervisão de Recursos Desvinculados e Casa da Agronômica.</t>
  </si>
  <si>
    <t>Veículo adquirido</t>
  </si>
  <si>
    <t>Transporte Rodoviário</t>
  </si>
  <si>
    <t>Fornecimento de transporte</t>
  </si>
  <si>
    <t>Fornecimento de transporte terrestre para atendimento das necessidades da Secretaria</t>
  </si>
  <si>
    <t>Operacionalizar e manter os meios necessários à realização do transporte terrestre da secretaria para condução e atendimento de autoridades públicas e servidores através da locação de veículos, serviços e peças para manutenção, aquisição de combustíveis e lubrificantes, além de despesas com seguros, taxas, licenças e outros.</t>
  </si>
  <si>
    <t>Transporte realizado</t>
  </si>
  <si>
    <t>Procuradoria Geral do Estado</t>
  </si>
  <si>
    <t>Administração de pessoal e encargos sociais - PGE</t>
  </si>
  <si>
    <t>Capacitação profissional dos agentes públicos - PGE</t>
  </si>
  <si>
    <t>Representação Judicial e Extrajudicial</t>
  </si>
  <si>
    <t>Pagamento de encargos</t>
  </si>
  <si>
    <t>Pagamentos de despesas judiciais - PGE</t>
  </si>
  <si>
    <t>Recolhimento de honorarios periciais, diligências de oficiais de justiça e outras despesas judiciais.</t>
  </si>
  <si>
    <t>Manutenção e modernização dos serviços de tecnologia da informação e comunicação - PGE</t>
  </si>
  <si>
    <t>Secretaria Executiva de Articulação Nacional</t>
  </si>
  <si>
    <t>Capacitação profissional dos agentes públicos - SAN</t>
  </si>
  <si>
    <t>Secretaria Executiva de Assuntos Internacionais</t>
  </si>
  <si>
    <t>Missões, Recepções e Eventos Internacionais</t>
  </si>
  <si>
    <t>Relações Exteriores</t>
  </si>
  <si>
    <t>Relações Diplomáticas</t>
  </si>
  <si>
    <t>Realização de missões</t>
  </si>
  <si>
    <t>Realização de missões internacionais</t>
  </si>
  <si>
    <t>Organizar e participar de missões internacionais, que contenham a participação de entes públicos e privados, a exemplo da emissão de passagens aéreas e terrestres, organização de comitiva, emissão de vistos, relacionamento e procedimentos logísticos com as representações diplomáticas e consulares em geral e outros.</t>
  </si>
  <si>
    <t>Promover o estado de Santa Catarina no âmbito internacional.</t>
  </si>
  <si>
    <t>Governo do Estado</t>
  </si>
  <si>
    <t>A presença internacional do estado de Santa Catarina em território brasileiro ou no exterior deve ser feita de forma coordenada e organizada para que os recursos sejam otimizados e para integrar as ações internacionais do Governo, incluindo a realização e participação em recepções, seminários, feiras e eventos.</t>
  </si>
  <si>
    <t>Capacitação profissional dos agentes públicos - SAI</t>
  </si>
  <si>
    <t>Secretaria de Estado de Comunicação</t>
  </si>
  <si>
    <t>Comunicação do Poder Executivo</t>
  </si>
  <si>
    <t>Comunicação Social</t>
  </si>
  <si>
    <t>Realização de eventos</t>
  </si>
  <si>
    <t>Patrocínio de eventos culturais, comunitários, esportivos e educativos - SECOM</t>
  </si>
  <si>
    <t>Pagamento de patrocínio de eventos culturais, comunitários, esportivos e educativos.</t>
  </si>
  <si>
    <t>Evento realizado</t>
  </si>
  <si>
    <t>Fazer prevalecer o direito do cidadão de ser informado e o dever do homem público de informar.</t>
  </si>
  <si>
    <t>Divulgação institucional</t>
  </si>
  <si>
    <t>Campanhas de caráter social, informativa e institucional - SECOM</t>
  </si>
  <si>
    <t>Pagamentos para veículos de comunicação e agências de publicidade.</t>
  </si>
  <si>
    <t>Administração de pessoal e encargos sociais - SECOM</t>
  </si>
  <si>
    <t>Administração e manutenção dos serviços administrativos gerais - SECOM</t>
  </si>
  <si>
    <t>CELESC Geração S/A</t>
  </si>
  <si>
    <t>Geração de Energia Elétrica</t>
  </si>
  <si>
    <t>Energia</t>
  </si>
  <si>
    <t>Energia Elétrica</t>
  </si>
  <si>
    <t>Projetar novas usinas elétricas</t>
  </si>
  <si>
    <t>Realizar estudos, inventário, viabilidade e projetos básicos de usinas.</t>
  </si>
  <si>
    <t>6210000000</t>
  </si>
  <si>
    <t>Propiciar condições para que o processo de concessão e autorização de novos empreendimentos de geração de energia elétrica possibilite o desenvolvimento sustentável da economia catarinense e o atendimento com qualidade da demanda de energia elétrica.</t>
  </si>
  <si>
    <t>Clientes atuais e potenciais</t>
  </si>
  <si>
    <t>A construção direta ou a participação em empreendimentos de geração de energia elétrica contribuirá para reduzir a dependência da Celesc no suprimento energético.</t>
  </si>
  <si>
    <t>Ampliação de PCH</t>
  </si>
  <si>
    <t>Ampliação PCH Caveiras - município de Lages</t>
  </si>
  <si>
    <t>Instalação de novas unidades geradoras - Município de Lages</t>
  </si>
  <si>
    <t>Usina ampliada</t>
  </si>
  <si>
    <t>MW</t>
  </si>
  <si>
    <t>Ampliação PCH Celso Ramos - município de Faxinal dos Guedes</t>
  </si>
  <si>
    <t>Instalação de novas Unidades Geradoras - SDR XAnxerê</t>
  </si>
  <si>
    <t>Construção de PCH e CGH</t>
  </si>
  <si>
    <t>Constr PCH Campo Belo - parceria outras empresas entre municípios de Campo Belo do Sul e Capão Alto</t>
  </si>
  <si>
    <t>Construção de nova PCH em parceira com outras empresas.</t>
  </si>
  <si>
    <t>Usina construída</t>
  </si>
  <si>
    <t>Construção PCH Painel em parceria com outras empresas - entre os municípios Painel e São Joaquim</t>
  </si>
  <si>
    <t>Construção de PCH em parceria com outras empresas. No município de Painel.</t>
  </si>
  <si>
    <t>6310000000</t>
  </si>
  <si>
    <t>Construção CGH Pinhal - município de Rio dos Cedros</t>
  </si>
  <si>
    <t>Construção Nova Usina - CGH Pinal - Município de Rio dos Cedros</t>
  </si>
  <si>
    <t>CELESC Distribuição S/A</t>
  </si>
  <si>
    <t>Expansão do Sistema de Distribuição de Energia Elétrica</t>
  </si>
  <si>
    <t>Ampliação subestação</t>
  </si>
  <si>
    <t>Ampliação subestação alta tensão</t>
  </si>
  <si>
    <t>Possibilitar a continuidade no atendimento a novas cargas, a partir da ampliação da capacidade da subestação de transmissão existente.</t>
  </si>
  <si>
    <t>Propiciar condições de oferta de energia de forma sustentada para alavancar desenvolvimento sustentável da economia e sociedade catarinense.</t>
  </si>
  <si>
    <t>O sistema energético exige constantes investimentos na expansão, manutenção, operação e melhoria das instalações existentes, tendo em vista o atendimento de novos consumidores e ganhos na qualidade do fornecimento de energia ao mercado consumidor.</t>
  </si>
  <si>
    <t>Construção de linha de transmissão</t>
  </si>
  <si>
    <t>Construção de linha de transmissão de alta tensão</t>
  </si>
  <si>
    <t>Viabilizar a interligação de subestações de transmissão, reduzir as perdas elétricas nas linhas de transmissão existentes, aumentar a qualidade e a confiabilidade no fornecimento de energia.</t>
  </si>
  <si>
    <t>Ampliação rede distribuição</t>
  </si>
  <si>
    <t>Ampliação rede distribuição elétrica</t>
  </si>
  <si>
    <t>Construção de rede de distribuição para atender novos consumidores</t>
  </si>
  <si>
    <t>Melhoria e manutenção de linha alta tensão</t>
  </si>
  <si>
    <t>Manutenção de linhas de transmissão de 69kV e de 138 kV para manter a operacionalidade do sistema elétrico de potência com confiabilidade.</t>
  </si>
  <si>
    <t>Linha de alta tensão manutenida</t>
  </si>
  <si>
    <t>km</t>
  </si>
  <si>
    <t>Manutenção em redes distribição</t>
  </si>
  <si>
    <t>Manutenção em redes distribuição</t>
  </si>
  <si>
    <t>Manutenção em equipamentos e instalações de redes de distribuição até 34,5kV para garantir os índices de confiabilidade DEC e FEC.</t>
  </si>
  <si>
    <t>Rede de distribuição manutenida</t>
  </si>
  <si>
    <t>Ampliação da rede distribuição</t>
  </si>
  <si>
    <t>AP - Ampliação da rede de distribuição elétrica - ADR - Dionísio Cerqueira</t>
  </si>
  <si>
    <t>Ampliação da rede de distribuição elétrica- ADR - Dionísio Cerqueira</t>
  </si>
  <si>
    <t>AP - Ampliação da rede de distribuição elétrica - ADR - Campos Novos</t>
  </si>
  <si>
    <t>Ampliação da rede de distribuição elétrica- ADR - Campos Novos</t>
  </si>
  <si>
    <t>AP - Ampliação da rede de distribuição elétrica - ADR - Tubarão</t>
  </si>
  <si>
    <t>Ampliação da rede de distribuição elétrica- ADR - Tubarão</t>
  </si>
  <si>
    <t>Implantação de sistema</t>
  </si>
  <si>
    <t>Implantação de sistema de telecomunicação de rádio</t>
  </si>
  <si>
    <t>Implantação de sistemas de Telecomunicações de Radiocomunicação Fixas e Móveis UHF/VHF.</t>
  </si>
  <si>
    <t>Sistema de rádio instalado</t>
  </si>
  <si>
    <t>Comercialização, Eficientização e Medição de Energia Elétrica</t>
  </si>
  <si>
    <t>Instalação de medidor, ramal de ligação e automação</t>
  </si>
  <si>
    <t>Aquisição de medidores, transformadores e demais acessorios para medição de consumo e demanda de energia elétrica, visando crescimento do mercado e adequação às novas resoluções da ANEEL e conceito Smart Grid</t>
  </si>
  <si>
    <t>Medidor e ramal de entrada instalado</t>
  </si>
  <si>
    <t>Oferecer condições às solicitações de energia elétrica decorrentes de unidades consumidoras de baixa renda, suprindo com as instalações elétricas necessárias. Favorecer às instituições públicas ou privadas de meios para melhoria no uso da energia elétrica, reduzindo gastos operacionais, bem como, promover a educação para o uso seguro, eficiente e racional da energia disponibilizadas às unidades.</t>
  </si>
  <si>
    <t>Permitir igualdade de acesso as instalações elétricas às diversas classes sociais, com preocupação com uso seguro e racional da energia como forma de preservação do meio ambiental, assegurando condições para o desenvolvimento econômico e social do Estado.</t>
  </si>
  <si>
    <t>Adequação e Melhoria da Estrutura Empresarial - CELESC</t>
  </si>
  <si>
    <t>Modernizar e adequar estrutura empresarial, melhorando e reformando edificações, mobiliário e construção, equipamentos de segurança no trabalho e renovação da frota de veículos.</t>
  </si>
  <si>
    <t>Adequação das despesas operacionais aos limites preconizados pela ANEEL, ente regulador da Concessão, com melhoria dos equipamentos, frota de veículos e instalações para o atendimento aos clientes ampliando e melhorando as lojas e sedes administrativas.</t>
  </si>
  <si>
    <t>Atualização de equipamentos</t>
  </si>
  <si>
    <t>Atualização dos equipamentos de tecnologia da informação</t>
  </si>
  <si>
    <t>Aquisição de equipamentos de informática</t>
  </si>
  <si>
    <t>SC Participações e Parcerias S/A</t>
  </si>
  <si>
    <t>Concessões, Participações e Parcerias Público-Privadas</t>
  </si>
  <si>
    <t>Administração de Concessões</t>
  </si>
  <si>
    <t>Participação acionária</t>
  </si>
  <si>
    <t>Participação acionária em empresas, concessões e SPEs, e também em outras modalidades</t>
  </si>
  <si>
    <t>Aporte de capital próprio em empresas que pretendam se instalar no território catarinense, ou pretendam realizar expansões, gerando emprego, renda e desenvolvimento do Estado.</t>
  </si>
  <si>
    <t>Coordenar, implementar e apoiar o desenvolvimento de concessões e Parcerias Público - Privadas no Estado de Santa Catarina, prover a geração de investimentos no território catarinense, comprar e vender participações.</t>
  </si>
  <si>
    <t>População do estado</t>
  </si>
  <si>
    <t>Necessidade de atuação do Governo do Estado no desenvolvimento de meios adequados de planejamento, avaliação e suporte à viabilização de projetos de investimento de relevância para o desenvolvimento econômico e social do Estado.</t>
  </si>
  <si>
    <t>Companhia Catarinense de Águas e Saneamento S/A</t>
  </si>
  <si>
    <t>Abastecimento de Água</t>
  </si>
  <si>
    <t>Saneamento</t>
  </si>
  <si>
    <t>Saneamento Básico Urbano</t>
  </si>
  <si>
    <t>Construção de barragem</t>
  </si>
  <si>
    <t>AP - Construção de Barragem do Rio do Salto em Timbé do Sul</t>
  </si>
  <si>
    <t>População a ser atendida com abastecimento de água = 70.291   habitantes; O armazenamento de água no reservatório possibilitará atender à irrigação de uma área de até 18.400 ha; Serão beneficiadas diretamente pela irrigação mais de 900 propriedades rurais, com área média em torno de 20 ha.</t>
  </si>
  <si>
    <t>Programa implantado</t>
  </si>
  <si>
    <t>% de execução</t>
  </si>
  <si>
    <t>Ampliar e melhorar o sistema de abastecimento de água visando a segurança e qualidade nos serviços.</t>
  </si>
  <si>
    <t>Usuários do sistema</t>
  </si>
  <si>
    <t>Necessidade de ampliar a capacidade de tratamento e distribuição de água.</t>
  </si>
  <si>
    <t>Implantação de adutora</t>
  </si>
  <si>
    <t>Implantação da adutora do rio Chapecozinho em Xanxerê</t>
  </si>
  <si>
    <t>A obra permitirá atender a demanda de água tratada para os atuais 255.005 habitantes residentes nos municípios de Chapecó, Xaxim, Xanxerê e Cordilheira Alta, regularizando o abastecimento de água pelos próximos 20 anos. Cap e ERAB 1.252 L/s; AAB 6km; ETA 1.250 L/s; ERAT 1.250 L/s; AAT 52 km; Reservatório Apoiado - Xanxerê - 6000 m3; Reservatório Apoiado - Xaxim - 3500 m3</t>
  </si>
  <si>
    <t>Obra   executada</t>
  </si>
  <si>
    <t>Esgoto Sanitário</t>
  </si>
  <si>
    <t>Implantação de sistema de esgotamento sanitário</t>
  </si>
  <si>
    <t>Implantação do sistema de esgotamento sanitário de Biguaçu</t>
  </si>
  <si>
    <t>O município de Biguaçu não dispõe de rede de coleta e tratamento de esgoto. Bairros Atendidos: Centro, Praia João Rosa, Rio Caveiras, Fundos, Universitário e Boa Vista. População beneficiada: 19.769 hab; Ligações domiciliares – 4.322 unidades; Rede coletora –  40 km; Emissários Terrestres – 6 km; Cobertura com coleta e tratamento de esgoto após final das obras =&gt; 34%.</t>
  </si>
  <si>
    <t>Ampliar os serviços de coleta e tratamento de esgoto e resíduos sólidos.</t>
  </si>
  <si>
    <t>Necessidade de ampliar a capacidade de tratamento e distribuição de água e de aumentar o índice de tratamento do esgoto sanitário.</t>
  </si>
  <si>
    <t>Implantação do sistema de esgotamento sanitário de Piçarras</t>
  </si>
  <si>
    <t>População beneficiada: 10249; Ligações domiciliares – 2.436 un; Rede coletora – 30 km; Emissários – 4 km; Cobertura com coleta e tratamento de esgoto após final das obras =&gt; 47%.</t>
  </si>
  <si>
    <t>6320000000</t>
  </si>
  <si>
    <t>Implantação do sistema de esgotamento sanitário de Balneário Barra do Sul</t>
  </si>
  <si>
    <t>População beneficiada: 3624; Ligações domiciliares – 2.931 un; Rede coletora – 32 km; Emissários – 9 km; Cobertura com coleta e tratamento de esgoto após final das obras =&gt; 52%.</t>
  </si>
  <si>
    <t>Implantação do sistema de esgotamento sanitário de Braço do Norte</t>
  </si>
  <si>
    <t>A cobertura com coleta e tratamento de esgoto após final das obras será de 40%. Rede coletora -  32 km; Ligações Domiciliares - 2047 un; Coletores troncos - 3,572 km; n EEs - 4; ETE - 35 l/s.</t>
  </si>
  <si>
    <t>Implantação do sistema de esgotamento sanitário de Garopaba (Centro)</t>
  </si>
  <si>
    <t>O município não dispõe de rede de coleta e tratamento de esgoto. A cobertura ao final das obras será de 50%.Rede coletora -  54 km; Ligações Domiciliares - 3252 um; Coletores troncos - 9 km; n EEs - 9; ETE - 60 l/s.</t>
  </si>
  <si>
    <t>Implantação do sistema de esgotamento sanitário de Forquilhinha</t>
  </si>
  <si>
    <t>O município não dispõe de rede de coleta e tratamento de esgoto. O empreendimento beneficiará os bairros: Centro, Vila Lourdes, Santa Clara e Santa IsabelPopulação atendida:  7.008 habitantes; Rede Coletora – 34 km; Emissário Terrestre – 3 km; Ligações Domiciliares – 1.328 unidades; Cobertura com coleta e tratamento de esgoto após final das obras =&gt; 35%.</t>
  </si>
  <si>
    <t>Implantação do sistema de esgotamento sanitário de Ibirama</t>
  </si>
  <si>
    <t>Implantar rede coletora, tratar e dar destino final ao esgoto sanitário no município de Ibirama</t>
  </si>
  <si>
    <t>Implantação do sistema de esgoto sanitário em Otacílio Costa</t>
  </si>
  <si>
    <t>O município não dispõe de rede de coleta e tratamento de esgoto. A cobertura com coleta e tratamento de esgoto atenderá a área central da cidade e a cobertura após final das obras será de 40%. Rede coletora -  27,7 km; Ligações Domiciliares - 1641 um; Coletores troncos - 5,5 km; n EEs - 6; ETE - 25 l/s.</t>
  </si>
  <si>
    <t>Ampliação de sistema de esgotamento sanitário</t>
  </si>
  <si>
    <t>Ampliação do sistema de esgotamento sanitário de Florianópolis (Saco Grande/Monte Verde/João Paulo)</t>
  </si>
  <si>
    <t>População beneficiada: 34.000 hab; Ligações domiciliares – 2656 un; Rede coletora – 43 km; Emissário - 6 km; Elevatórias - 8; ETE - 85 L/S.</t>
  </si>
  <si>
    <t>Ampliação do sistema de esgotamento sanitário de Florianópolis - Sul da Ilha</t>
  </si>
  <si>
    <t>(Ribeirão da Ilha, Tapera, Carianos, Ressacada, Sertão da Costeira, Valerim, Cachoeira do Rio Tavares, Fazenda do Rio Tavares. População beneficiada: 90.000 hab. 
Ligações domiciliares – 5397 un; Rede coletora – 82 km; Emissários - 20 km; Elevatória - 35; ETE - 202 l/s.</t>
  </si>
  <si>
    <t>Ampliação do sistema de esgotamento sanitário de Santo Amaro da Imperatriz</t>
  </si>
  <si>
    <t>O empreendimento prevê a ampliação da rede coletora de esgoto, passando a cobertura para 75%. Rede coletora -  13,8 km; Ligações Domiciliares - 746 um; Coletores troncos - 3,5 km; n EEs - 3.</t>
  </si>
  <si>
    <t>Ampliação do sistema de esgotamento sanitário de Florianópolis (Campeche)</t>
  </si>
  <si>
    <t>O empreendimento prevê a construção de uma estação de tratamento em nível terciário para 202 L/s na Cachoeira do Rio Tavares. Será atendido nesta etapa os bairros de Morro do Lampião, Avenida Pequeno Príncipe, Lagoa da Chica a Areias do Campeche e Av. Pequeno Príncipe a Avenida Campeche - Lagoa Pequena Campeche Central. População beneficiada : 25.000 hab; Rd Col 55 km; Em 11 km; Lig Prd 2.839 un</t>
  </si>
  <si>
    <t>Ações na área de saneamento</t>
  </si>
  <si>
    <t>AP - Implantação do sistema de esgoto sanitário - ADR - Dionísio Cerqueira</t>
  </si>
  <si>
    <t>Implantação do sistema de esgoto sanitário - ADR - Dionísio Cerqueira</t>
  </si>
  <si>
    <t>Modernização da CASAN</t>
  </si>
  <si>
    <t>Aquisição de veículos - frota pesada</t>
  </si>
  <si>
    <t>A CASAN pretende substituir veículos pesados com elevada quilometragem e/ou tempo de uso, bem como incrementar a frota da Companhia, especialmente visando atender aos setores operacionais. Serão adquiridos retroescavadeiras e caminhões dos tipos basculante, tanque e prancha.</t>
  </si>
  <si>
    <t>Programas de apoio para modernização da Companhia e suporte aos projetos de saneamento.</t>
  </si>
  <si>
    <t>Programas de diversas áreas da Companhia que servem de suporte para a gestão e implantação dos projetos de saneamento.</t>
  </si>
  <si>
    <t>Aquisição de equipamentos de tratamento de água e esgoto</t>
  </si>
  <si>
    <t>Aquisição de equipamentos para tratamento de água e esgoto, tais como estações compactas de tratamento de água, centrífugas, bombas dosadoras de produtos químicos, etc.</t>
  </si>
  <si>
    <t>Aquisição de computadores e equipamentos de informática em geral para suprir demandas de substituição de equipamentos obsoletos e contratação de novos funcionários.</t>
  </si>
  <si>
    <t>Aquisição de equipamentos eletrônicos e de informática para projetos comerciais</t>
  </si>
  <si>
    <t>Aquisição de equipamentos como tablets e celulares para execução de Projetos de Pesquisa e Desenvolvimento Comerciais. Objetivo arranjo logistico destinado a otimizar rotas, deslocamentos, aumento de produtividade das equipes de campo, automatizar a baixa e registro dos serviços executados, automatizar reposição de materiais utilizados e alimentar estudos de base Comerciais e Operacionais.</t>
  </si>
  <si>
    <t>Aquisição de macromedidores</t>
  </si>
  <si>
    <t>Aquisição de macromedidores para a determinação das vazões de produção e distribuição.</t>
  </si>
  <si>
    <t>Readequação de unidades operacionais</t>
  </si>
  <si>
    <t>Execuções de obras civis para construção de laboratórios, casas de química, reservatórios, muros de contenção, e demais estruturas físicas necessárias para operação de sistemas de água e esgoto.</t>
  </si>
  <si>
    <t>Desenvolvimento de programas e projetos</t>
  </si>
  <si>
    <t>Programa de redução de perdas</t>
  </si>
  <si>
    <t>Identificar, localizar e reparar vazamentos visíveis, Localizar e reparar vazamentos não visíveis (pesquisa acústica), Estabelecer distritos de medição e controle (DMC) e introduzir controle de pressões, Consultoria para Elaboração de Projeto de Prevenção, Redução e Controle de Perdas de Água nos Sistemas de Abastecimento de Água da CASAN</t>
  </si>
  <si>
    <t>Programa de proteção de mananciais</t>
  </si>
  <si>
    <t>Programas de recuperação de mata ciliar e preservação ambiental em áreas de interesse da CASAN. Bacias hidrográficas em que a CASAN tem captações.</t>
  </si>
  <si>
    <t>SCPar Porto de Imbituba S/A</t>
  </si>
  <si>
    <t>Ampliação de sistema viário</t>
  </si>
  <si>
    <t>Ampliação do sistema viário - SCPar Porto</t>
  </si>
  <si>
    <t>Adequações na sinalização e ampliação do sistema viário para propiciar a melhoria da infraestrutura portuária, promovendo o escoamento de cargas.</t>
  </si>
  <si>
    <t>Reforma e ampliação de edificações - SCPar Porto</t>
  </si>
  <si>
    <t>Reformas e ampliações de edificações para propiciar a melhoria d infra estrutura administrativa e portuária.</t>
  </si>
  <si>
    <t>Construção de prédios e instalações</t>
  </si>
  <si>
    <t>Construção de prédios e instalações - SCPar Porto</t>
  </si>
  <si>
    <t>Projetos, Material e Execução.</t>
  </si>
  <si>
    <t>Projeto e execução de ampliação</t>
  </si>
  <si>
    <t>Projeto e execução de ampliação do berço 3 - SCPar Porto</t>
  </si>
  <si>
    <t>Aumentar a capacidade de movimentação de cargas, por meio do projeto e execução da ampliação do Berço 3.</t>
  </si>
  <si>
    <t>Companhia de Gás de Santa Catarina S/A</t>
  </si>
  <si>
    <t>Expansão do Gás Natural</t>
  </si>
  <si>
    <t>Petróleo</t>
  </si>
  <si>
    <t>Expansão de rede de distribuição</t>
  </si>
  <si>
    <t>Extensão de rede de distribuição de gás natural - GNV</t>
  </si>
  <si>
    <t>Ligação de novos consumidores na rede de distribuição de gás natural já existente para o segmento GNV.</t>
  </si>
  <si>
    <t>Ampliar a oferta de gás natural no estado, através da expansão da rede de distribuição, buscando atender novas regiões e segmentos.</t>
  </si>
  <si>
    <t>Clientes industr, veicular, comerc, residencial</t>
  </si>
  <si>
    <t>A expansão da rede de distribuição possibilita disponibilizar o gás natural, uma solução energética limpa, eficiente, segura e econômica para regiões do Estado e segmentos ainda não atendidas, contribuindo para a preservação do meio-ambiente e para o desenvolvimento do Estado de Santa Catarina.</t>
  </si>
  <si>
    <t>Extensão de rede de distribuição de gás natural - Sistema Criciúma Global</t>
  </si>
  <si>
    <t>Expansão da rede de gás natural no mercado urbano do município de Criciúma</t>
  </si>
  <si>
    <t>Expansão de rede de distribuição de gás natural - Projeto Florianópolis/Ilha - UFSC</t>
  </si>
  <si>
    <t>Expansão da rede de distribuição de gás natural para o mercado urbano no municipio de Florianópolis.</t>
  </si>
  <si>
    <t>Expansão de rede de distribuição de gás natural - Projeto Florianópolis/Ilha - Centro</t>
  </si>
  <si>
    <t>Expansão de rede de distribuição de gás natural - Projeto Serra Catarinense</t>
  </si>
  <si>
    <t>Expansão da rede de distribuição de gás natural para o mercado urbano na serra catarinense</t>
  </si>
  <si>
    <t>Agência de Fomento do Estado de Santa Catarina S/A</t>
  </si>
  <si>
    <t>Competitividade e Excelência Econômica</t>
  </si>
  <si>
    <t>Serviços Financeiros</t>
  </si>
  <si>
    <t>Apoio creditício</t>
  </si>
  <si>
    <t>Apoio creditício às empresas de médio e grande porte - BADESC</t>
  </si>
  <si>
    <t>Financiar os empreendimentos catarinenses, através de operações de crédito de médio e longo prazos.</t>
  </si>
  <si>
    <t>Fomentar a atividade produtiva no estado e promover a diversificação do padrão tecnológico da produção de bens e serviços catarinenses com base na inovação de modo a melhorar a competitividade nacional e internacional.</t>
  </si>
  <si>
    <t>Empreendedores</t>
  </si>
  <si>
    <t>O ambiente externo é favorável ao comércio nacional e internl: possíveis reduções e barreiras; o Protocolo de Kioto muda a matriz energética; dinamismo da economia mundial e o anuncio de invest estr no Brasil, provocam recup da economia bras. Tal cenário exige do Estado postura estimul da coop e provedora de cond p a prom de uma elevação da competit. Neces de ampliar o acesso ao emprego e a renda.</t>
  </si>
  <si>
    <t>Agência de Desenvolvimento Regional de Itapiranga</t>
  </si>
  <si>
    <t>Capacitação profissional dos agentes públicos - ADR - Itapiranga</t>
  </si>
  <si>
    <t>Agência de Desenvolvimento Regional de Quilombo</t>
  </si>
  <si>
    <t>Educação Básica com Qualidade e Equidade</t>
  </si>
  <si>
    <t>Educação</t>
  </si>
  <si>
    <t>Educação Infantil</t>
  </si>
  <si>
    <t>Apoio a rede municipal de educação</t>
  </si>
  <si>
    <t>AP - Apoio a rede municipal para construção de creches - ADR - Quilombo</t>
  </si>
  <si>
    <t>Apoio a rede municipal para construção de creches - ADR - Quilombo</t>
  </si>
  <si>
    <t>Município beneficiado</t>
  </si>
  <si>
    <t>Oferecer educação básica com qualidade e equidade para todos os cidadãos catarinenses, assegurando o direito à aprendizagem neste nível de ensino, em idade adequada, promovendo a melhoria dos indicadores educacionais da rede estadual.</t>
  </si>
  <si>
    <t>Cidadãos</t>
  </si>
  <si>
    <t>Promover educação de qualidade implica em políticas públicas de Estado e esforços coletivos entre todos os entes federados. Neste sentido, justifica-se a criação de um Programa que viabilize assegurar o direito a Educação como previsto na Constituição de 1988, na LDB e no PEE/SC, com vistas ao alcance das respectivas metas de acesso, permanência e qualidade da educação catarinense.</t>
  </si>
  <si>
    <t>Encargos com estagiários - ADR - Quilombo</t>
  </si>
  <si>
    <t>Administração e manutenção dos serviços administrativos gerais - ADR - Quilombo</t>
  </si>
  <si>
    <t>Manutenção e modernização dos serviços de tecnologia da informação e comunicação - ADR - Quilombo</t>
  </si>
  <si>
    <t>Agência de Desenvolvimento Regional de Seara</t>
  </si>
  <si>
    <t>Ensino Profissional</t>
  </si>
  <si>
    <t>Construção, ampliação ou reforma de unidade escolares</t>
  </si>
  <si>
    <t>AP - Construção de centro educacional - ADR - Seara</t>
  </si>
  <si>
    <t>Construção de centro educacional - ADR - Seara</t>
  </si>
  <si>
    <t>Valorização dos Profissionais da Educação</t>
  </si>
  <si>
    <t>Administração de pessoal e encargos sociais - GERED - ADR - Seara</t>
  </si>
  <si>
    <t>Valorizar os profissionais da educação básica e profissional de Santa Catarina, dando efetividade ao Plano de Carreira dos Profissionais do Magistério de Santa Catarina no que se refere ao estímulo para o exercício da docência por meio de remuneração, formação continuada e condições de trabalho adequadas.</t>
  </si>
  <si>
    <t>Profissionais da educação básica e profissional</t>
  </si>
  <si>
    <t>Dentre os princípios norteadores da Educação Básica, assegurados pela, da Constituição de 1988, estão a valorização dos profissionais de educação e a garantia do padrão de qualidade, traduzidos pela LDB em dispositivos que sinalizam a elevação dos níveis de formação inicial e continuada desses profissionais, assim como para a necessidade de definição de padrões mínimos de qualidade no ensino.</t>
  </si>
  <si>
    <t>Agência de Desenvolvimento Regional de Taió</t>
  </si>
  <si>
    <t>Educação Básica</t>
  </si>
  <si>
    <t>Manutenção e reforma de escolas</t>
  </si>
  <si>
    <t>AP - Manutenção e reforma de escolas - educação básica - ADR - Taió</t>
  </si>
  <si>
    <t>Recursos para pagamento de despesas relativas a Manutenção de bens móveis e imóveis das Unidades Escolares</t>
  </si>
  <si>
    <t>0131000000</t>
  </si>
  <si>
    <t>Capacitação de profissionais</t>
  </si>
  <si>
    <t>Capacitação de profissionais da educação básica - ADR - Taió</t>
  </si>
  <si>
    <t>Capacitar os profissionais da educação básica.</t>
  </si>
  <si>
    <t>Profissional capacitado</t>
  </si>
  <si>
    <t>Agência de Desenvolvimento Regional de Timbó</t>
  </si>
  <si>
    <t>Operacionalização da educação</t>
  </si>
  <si>
    <t>Operacionalização da educação profissional - ADR - Timbó</t>
  </si>
  <si>
    <t>Pagamento de despesas relativas ao funcionalmento dos centros de edcação profissionalizantes.</t>
  </si>
  <si>
    <t>Aluno atendido</t>
  </si>
  <si>
    <t>Transporte escolar</t>
  </si>
  <si>
    <t>Transporte escolar dos alunos da educação básica - ADR - Timbó</t>
  </si>
  <si>
    <t>Pagamento de despesas com transporte escolar, executados de forma direta ou em regime de colaboração com os municípios.</t>
  </si>
  <si>
    <t>Administração de pessoal e encargos sociais - GERED - ADR - Timbó</t>
  </si>
  <si>
    <t>Agência de Desenvolvimento Regional de Braço do Norte</t>
  </si>
  <si>
    <t>Administração de pessoal e encargos sociais - GERED - ADR - Braço do Norte</t>
  </si>
  <si>
    <t>Capacitação de profissionais da educação básica - ADR - Braço do Norte</t>
  </si>
  <si>
    <t>Administração de pessoal e encargos sociais - ADR - Braço do Norte</t>
  </si>
  <si>
    <t>Encargos com estagiários - ADR - Braço do Norte</t>
  </si>
  <si>
    <t>Capacitação profissional dos agentes públicos - ADR - Braço do Norte</t>
  </si>
  <si>
    <t>Agência de Desenvolvimento Regional de São Miguel do Oeste</t>
  </si>
  <si>
    <t>Transporte escolar dos alunos da educação básica - ADR - São Miguel do Oeste</t>
  </si>
  <si>
    <t>Administração e manutenção dos serviços administrativos gerais - ADR - São Miguel do Oeste</t>
  </si>
  <si>
    <t>Agência de Desenvolvimento Regional de Maravilha</t>
  </si>
  <si>
    <t>Transporte escolar dos alunos da educação básica - ADR - Maravilha</t>
  </si>
  <si>
    <t>Operacionalização da educação básica - ADR - Maravilha</t>
  </si>
  <si>
    <t>Pagamento de despesas de custeio das Unidades Escolares</t>
  </si>
  <si>
    <t>AP - Manutenção e reforma de escolas - educação básica - ADR - Maravilha</t>
  </si>
  <si>
    <t>Administração de pessoal e encargos sociais - GERED - ADR - Maravilha</t>
  </si>
  <si>
    <t>Administração e manutenção dos serviços administrativos gerais - ADR - Maravilha</t>
  </si>
  <si>
    <t>Agência de Desenvolvimento Regional de São Lourenço do Oeste</t>
  </si>
  <si>
    <t>Promoção do desenvolvimento regional</t>
  </si>
  <si>
    <t>Promoção do desenvolvimento regional - ADR - São Lourenço do Oeste</t>
  </si>
  <si>
    <t>Realizar ações para o desenvolvimento da região</t>
  </si>
  <si>
    <t>Capacitação de profissionais da educação básica - ADR - São Lourenço do Oeste</t>
  </si>
  <si>
    <t>Agência de Desenvolvimento Regional de Chapecó</t>
  </si>
  <si>
    <t>Transporte escolar dos alunos da educação básica - ADR - Chapecó</t>
  </si>
  <si>
    <t>Administração de pessoal e encargos sociais - ADR - Chapecó</t>
  </si>
  <si>
    <t>Encargos com estagiários - ADR - Chapecó</t>
  </si>
  <si>
    <t>Agência de Desenvolvimento Regional de Xanxerê</t>
  </si>
  <si>
    <t>Conservação e Segurança Rodoviária</t>
  </si>
  <si>
    <t>Manutenção rotineira de rodovias</t>
  </si>
  <si>
    <t>Manutenção rotineira de rodovias - ADR - Xanxerê</t>
  </si>
  <si>
    <t>Manutenção Rotineira de Rodovias</t>
  </si>
  <si>
    <t>Rodovia conservada</t>
  </si>
  <si>
    <t>Conservar, operar, monitorar e melhorar todas as rodovias a cargo do Estado, permitindo dessa forma o tráfego seguro de veículos e a redução de custos do transporte.</t>
  </si>
  <si>
    <t>Usuários do sistema de transporte</t>
  </si>
  <si>
    <t>É necessária a conservação e a manutenção da malha viária para que seja mantida a segurança e a integridade física de seus transeuntes.</t>
  </si>
  <si>
    <t>Administração e manutenção da Gerência Regional de Educação</t>
  </si>
  <si>
    <t>Administração e manutenção da Gerência Regional de Educação - ADR - Xanxerê</t>
  </si>
  <si>
    <t>Manutenção das atividades da Gerência de Educação.</t>
  </si>
  <si>
    <t>Operacionalização da educação básica - ADR - Xanxerê</t>
  </si>
  <si>
    <t>AP - Manutenção e reforma de escolas - educação básica - ADR - Xanxerê</t>
  </si>
  <si>
    <t>Administração de pessoal e encargos sociais - GERED - ADR - Xanxerê</t>
  </si>
  <si>
    <t>Manutenção e modernização dos serviços de tecnologia da informação e comunicação - ADR - Xanxerê</t>
  </si>
  <si>
    <t>Agência de Desenvolvimento Regional de Concórdia</t>
  </si>
  <si>
    <t>Operacionalização da educação básica - ADR - Concórdia</t>
  </si>
  <si>
    <t>Administração de pessoal e encargos sociais - ADR - Concórdia</t>
  </si>
  <si>
    <t>Agência de Desenvolvimento Regional de Joaçaba</t>
  </si>
  <si>
    <t>Administração de pessoal e encargos sociais - ADR - Joaçaba</t>
  </si>
  <si>
    <t>Capacitação profissional dos agentes públicos - ADR - Joaçaba</t>
  </si>
  <si>
    <t>Agência de Desenvolvimento Regional de Campos Novos</t>
  </si>
  <si>
    <t>Manutenção rotineira de rodovias - ADR - Campos Novos</t>
  </si>
  <si>
    <t>AP - Manutenção e reforma de escolas - educação básica - ADR - Campos Novos</t>
  </si>
  <si>
    <t>Administração de pessoal e encargos sociais - GERED - ADR - Campos Novos</t>
  </si>
  <si>
    <t>Encargos com estagiários - ADR - Campos Novos</t>
  </si>
  <si>
    <t>Agência de Desenvolvimento Regional de Videira</t>
  </si>
  <si>
    <t>Promoção do desenvolvimento regional - ADR - Videira</t>
  </si>
  <si>
    <t>Administração e manutenção da Gerência Regional de Educação - ADR - Videira</t>
  </si>
  <si>
    <t>Transporte escolar dos alunos da educação básica - ADR - Videira</t>
  </si>
  <si>
    <t>Administração de pessoal e encargos sociais - GERED - ADR - Videira</t>
  </si>
  <si>
    <t>Agência de Desenvolvimento Regional de Caçador</t>
  </si>
  <si>
    <t>Transporte escolar dos alunos da educação básica - ADR - Caçador</t>
  </si>
  <si>
    <t>Encargos com estagiários - ADR - Caçador</t>
  </si>
  <si>
    <t>Capacitação profissional dos agentes públicos - ADR - Caçador</t>
  </si>
  <si>
    <t>Agência de Desenvolvimento Regional de Curitibanos</t>
  </si>
  <si>
    <t>Promoção do desenvolvimento regional - ADR - Curitibanos</t>
  </si>
  <si>
    <t>Operacionalização da educação profissional - ADR - Curitibanos</t>
  </si>
  <si>
    <t>Pagamento de despesas relativa ao funcionamento dos centros de educação profissionalizantes</t>
  </si>
  <si>
    <t>AP - Manutenção e reforma de escolas - educação básica - ADR - Curitibanos</t>
  </si>
  <si>
    <t>Capacitação profissional dos agentes públicos - ADR - Curitibanos</t>
  </si>
  <si>
    <t>Agência de Desenvolvimento Regional de Rio do Sul</t>
  </si>
  <si>
    <t>Capacitação de profissionais da educação básica - ADR - Rio do Sul</t>
  </si>
  <si>
    <t>Agência de Desenvolvimento Regional de Ituporanga</t>
  </si>
  <si>
    <t>Promoção do desenvolvimento regional - ADR - Ituporanga</t>
  </si>
  <si>
    <t>Encargos com estagiários - ADR - Ituporanga</t>
  </si>
  <si>
    <t>Capacitação profissional dos agentes públicos - ADR - Ituporanga</t>
  </si>
  <si>
    <t>Administração e manutenção dos serviços administrativos gerais - ADR - Ituporanga</t>
  </si>
  <si>
    <t>Manutenção e modernização dos serviços de tecnologia da informação e comunicação - ADR - Ituporanga</t>
  </si>
  <si>
    <t>Agência de Desenvolvimento Regional de Ibirama</t>
  </si>
  <si>
    <t>Transporte escolar dos alunos da educação básica - ADR - Ibirama</t>
  </si>
  <si>
    <t>Administração de pessoal e encargos sociais - GERED - ADR - Ibirama</t>
  </si>
  <si>
    <t>Administração e manutenção dos serviços administrativos gerais - ADR - Ibirama</t>
  </si>
  <si>
    <t>Agência de Desenvolvimento Regional de Blumenau</t>
  </si>
  <si>
    <t>Operacionalização da educação profissional - ADR - Blumenau</t>
  </si>
  <si>
    <t>AP - Manutenção e reforma de escolas - educação básica - ADR - Blumenau</t>
  </si>
  <si>
    <t>Escola mantida</t>
  </si>
  <si>
    <t>Encargos com estagiários - ADR - Blumenau</t>
  </si>
  <si>
    <t>Agência de Desenvolvimento Regional de Brusque</t>
  </si>
  <si>
    <t>Manutenção rotineira de rodovias - ADR - Brusque</t>
  </si>
  <si>
    <t>Agência de Desenvolvimento Regional de Itajai</t>
  </si>
  <si>
    <t>Administração e manutenção da Gerência Regional de Educação - ADR - Itajaí</t>
  </si>
  <si>
    <t>Operacionalização da educação básica - ADR - Itajaí</t>
  </si>
  <si>
    <t>Manutenção e reforma de escolas - educação básica - ADR - Itajaí</t>
  </si>
  <si>
    <t>Administração de pessoal e encargos sociais - GERED - ADR - Itajaí</t>
  </si>
  <si>
    <t>Agência de Desenvolvimento Regional de Laguna</t>
  </si>
  <si>
    <t>Manutenção e reforma de escolas - educação básica - ADR - Laguna</t>
  </si>
  <si>
    <t>Administração e manutenção dos serviços administrativos gerais - ADR - Laguna</t>
  </si>
  <si>
    <t>Manutenção e modernização dos serviços de tecnologia da informação e comunicação - ADR - Laguna</t>
  </si>
  <si>
    <t>Agência de Desenvolvimento Regional de Tubarão</t>
  </si>
  <si>
    <t>Administração e manutenção da Gerência Regional de Educação - ADR - Tubarão</t>
  </si>
  <si>
    <t>Operacionalização da educação profissional - ADR - Tubarão</t>
  </si>
  <si>
    <t>Administração de pessoal e encargos sociais - GERED - ADR - Tubarão</t>
  </si>
  <si>
    <t>Agência de Desenvolvimento Regional de Criciúma</t>
  </si>
  <si>
    <t>Promoção do desenvolvimento regional - ADR - Criciúma</t>
  </si>
  <si>
    <t>Operacionalização da educação básica - ADR - Criciúma</t>
  </si>
  <si>
    <t>Administração de pessoal e encargos sociais - GERED - ADR - Criciúma</t>
  </si>
  <si>
    <t>Administração de pessoal e encargos sociais - ADR - Criciúma</t>
  </si>
  <si>
    <t>Agência de Desenvolvimento Regional de Araranguá</t>
  </si>
  <si>
    <t>Transporte escolar dos alunos da educação básica - ADR - Araranguá</t>
  </si>
  <si>
    <t>Administração de pessoal e encargos sociais - GERED - ADR - Araranguá</t>
  </si>
  <si>
    <t>Capacitação de profissionais da educação básica - ADR - Araranguá</t>
  </si>
  <si>
    <t>Agência de Desenvolvimento Regional de Joinville</t>
  </si>
  <si>
    <t>Manutenção rotineira de rodovias - ADR - Joinville</t>
  </si>
  <si>
    <t>Operacionalização da educação básica - ADR - Joinville</t>
  </si>
  <si>
    <t>Administração de pessoal e encargos sociais - GERED - ADR - Joinville</t>
  </si>
  <si>
    <t>Manutenção e modernização dos serviços de tecnologia da informação e comunicação - ADR - Joinville</t>
  </si>
  <si>
    <t>Agência de Desenvolvimento Regional de Jaraguá do Sul</t>
  </si>
  <si>
    <t>Promoção do desenvolvimento regional - ADR - Jaraguá do Sul</t>
  </si>
  <si>
    <t>AP - Manutenção e reforma de escolas - educação básica - ADR - Jaraguá do Sul</t>
  </si>
  <si>
    <t>Administração de pessoal e encargos sociais - ADR - Jaraguá do Sul</t>
  </si>
  <si>
    <t>Manutenção e modernização dos serviços de tecnologia da informação e comunic - ADR - Jaraguá do Sul</t>
  </si>
  <si>
    <t>Agência de Desenvolvimento Regional de Mafra</t>
  </si>
  <si>
    <t>Manutenção rotineira de rodovias - ADR - Mafra</t>
  </si>
  <si>
    <t>AP - Manutenção e reforma de escolas - educação básica - ADR - Mafra</t>
  </si>
  <si>
    <t>Manutenção e modernização dos serviços de tecnologia da informação e comunicação - ADR - Mafra</t>
  </si>
  <si>
    <t>Agência de Desenvolvimento Regional de Canoinhas</t>
  </si>
  <si>
    <t>Administração e manutenção da Gerência Regional de Educação - ADR - Canoinhas</t>
  </si>
  <si>
    <t>Operacionalização da educação profissional - ADR - Canoinhas</t>
  </si>
  <si>
    <t>AP - Manutenção e reforma de escolas - educação básica - ADR - Canoinhas</t>
  </si>
  <si>
    <t>0120000000</t>
  </si>
  <si>
    <t>Administração de pessoal e encargos sociais - GERED - ADR - Canoinhas</t>
  </si>
  <si>
    <t>Encargos com estagiários - ADR - Canoinhas</t>
  </si>
  <si>
    <t>Capacitação profissional dos agentes públicos - ADR - Canoinhas</t>
  </si>
  <si>
    <t>Agência de Desenvolvimento Regional de Lages</t>
  </si>
  <si>
    <t>Operacionalização da educação profissional - ADR - Lages</t>
  </si>
  <si>
    <t>Transporte escolar dos alunos da educação básica - ADR - Lages</t>
  </si>
  <si>
    <t>Pagamento de despesas com transporte escolar, executados de forma direta ou em regime de colaboração com os municipios</t>
  </si>
  <si>
    <t>Administração de pessoal e encargos sociais - ADR - Lages</t>
  </si>
  <si>
    <t>Agência de Desenvolvimento Regional de São Joaquim</t>
  </si>
  <si>
    <t>Manutenção e modernização dos serviços de tecnologia da informação e comunicação - ADR - São Joaquim</t>
  </si>
  <si>
    <t>Agência de Desenvolvimento Regional de Palmitos</t>
  </si>
  <si>
    <t>Manutenção rotineira de rodovias - ADR - Palmitos</t>
  </si>
  <si>
    <t>AP - Fortalecer pequenas empresas e indústrias locais - ADR - Palmitos</t>
  </si>
  <si>
    <t>Fortalecer pequenas empresas e indústrias locais - ADR - Palmitos</t>
  </si>
  <si>
    <t>Promoção do desenvolvimento regional - ADR - Palmitos</t>
  </si>
  <si>
    <t>Administração de pessoal e encargos sociais - GERED - ADR - Palmitos</t>
  </si>
  <si>
    <t>Administração e manutenção dos serviços administrativos gerais - ADR - Palmitos</t>
  </si>
  <si>
    <t>Manutenção e modernização dos serviços de tecnologia da informação e comunicação - ADR - Palmitos</t>
  </si>
  <si>
    <t>Agência de Desenvolvimento Regional de Dionísio Cerqueira</t>
  </si>
  <si>
    <t>Promoção do desenvolvimento regional - ADR - Dionísio Cerqueira</t>
  </si>
  <si>
    <t>Administração e manutenção da Gerência Regional de Educação - ADR - Dionísio Cerqueira</t>
  </si>
  <si>
    <t>Manutenção e reforma de escolas - educação básica - ADR - Dionísio Cerqueira</t>
  </si>
  <si>
    <t>Fundo Especial de Estudos Jurídicos e de Reaparelhamento</t>
  </si>
  <si>
    <t>Encargos com estagiários - FUNJURE - PGE</t>
  </si>
  <si>
    <t>Fundo de Desenvolvimento Social</t>
  </si>
  <si>
    <t>Construção de Rodovias</t>
  </si>
  <si>
    <t>Apoio ao sistema viário</t>
  </si>
  <si>
    <t>Apoio ao sistema viário - FUNDOSOCIAL</t>
  </si>
  <si>
    <t>Prestar apoio às ações de melhorias do sistema viário do Estado.</t>
  </si>
  <si>
    <t>0121000000</t>
  </si>
  <si>
    <t>Construir, implantar e pavimentar obras rodoviárias de forma a propiciar melhores condições de conforto e trafegabilidade aos seus usuários.</t>
  </si>
  <si>
    <t>O sistema modal rodoviário é de extrema importância, pois é por ele que mais 70% da produção catarinense é escoada, fato que torna o sistema modal rodoviário em um grande fator dinamizador da economia das regiões catarinenses. (IPEA - 2010)</t>
  </si>
  <si>
    <t>0261000000</t>
  </si>
  <si>
    <t>0263000000</t>
  </si>
  <si>
    <t>Qualidade de Vida no Campo e na Cidade</t>
  </si>
  <si>
    <t>Infra-Estrutura Urbana</t>
  </si>
  <si>
    <t>Aquisição, construção, reforma ou manutenção</t>
  </si>
  <si>
    <t>Aquisição, construção, reforma ou manutenção de equipamentos públicos - FUNDOSOCIAL</t>
  </si>
  <si>
    <t>Apoiar as melhorias ou novas aquisições de equipamentos públicos.</t>
  </si>
  <si>
    <t>Melhorar a infraestrutura do meio rural, pesqueiro e regularização de áreas produtivas.</t>
  </si>
  <si>
    <t>Moradores das áreas rurais</t>
  </si>
  <si>
    <t>A busca da qualidade de vida no interior é uma das práticas que tem se mostrado efetivas na diminuição do êxodo rural, bem como condições de trabalho e renda.</t>
  </si>
  <si>
    <t>Agricultura</t>
  </si>
  <si>
    <t>Extensão Rural</t>
  </si>
  <si>
    <t>Apoio às ações na área de agricultura e desenvolvimento rural</t>
  </si>
  <si>
    <t>Apoio às ações na área de agricultura e desenvolvimento rural - FUNDOSOCIAL</t>
  </si>
  <si>
    <t>Apoiar ações voltadas à agricultura e ao desenvolvimento rural no Estado.</t>
  </si>
  <si>
    <t>Equipamento fornecido</t>
  </si>
  <si>
    <t>Assistência à Criança e ao Adolescente</t>
  </si>
  <si>
    <t>Apoio financeiro - Fundosocial</t>
  </si>
  <si>
    <t>Apoio financeiro a entidades de assistência social - FUNDOSOCIAL</t>
  </si>
  <si>
    <t>Prestar apoio financeiro a entidades de assistência social do Estado.</t>
  </si>
  <si>
    <t>Apoio às ações de desenvolvimento social, trabalho e renda</t>
  </si>
  <si>
    <t>Apoio às ações de desenvolvimento social, trabalho e renda - FUNDOSOCIAL</t>
  </si>
  <si>
    <t>Apoiar ações voltadas à área social, contribuindo para o desenvolvimento da sociedade catarinense.</t>
  </si>
  <si>
    <t>Apoio financeiro aos conselhos comunitários - FUNDOSOCIAL</t>
  </si>
  <si>
    <t>Prestar apoio financeiro aos Conselhos Comunitários do Estado.</t>
  </si>
  <si>
    <t>Apoio para construção ou melhoria nas habitações urbanas - FUNDOSOCIAL</t>
  </si>
  <si>
    <t>Apoiar a construção ou melhorias nas habitações urbanas.</t>
  </si>
  <si>
    <t>Apoio financeiro às ações de incentivo à atividade cultural</t>
  </si>
  <si>
    <t>Apoio financeiro às ações de incentivo à atividade cultural - FUNDOSOCIAL</t>
  </si>
  <si>
    <t>Apoiar ações voltadas à atividade cultural no Estado.</t>
  </si>
  <si>
    <t>Fundo Est Apoio Hospitais Filantrópicos, Hemosc, Cepon e Hosp Municipais</t>
  </si>
  <si>
    <t>Atenção de Média e Alta Complexidade Ambulatorial e Hospitalar</t>
  </si>
  <si>
    <t>Saúde</t>
  </si>
  <si>
    <t>Assistência Hospitalar e Ambulatorial</t>
  </si>
  <si>
    <t>Ampliação de infraestrutura</t>
  </si>
  <si>
    <t>Apoio aos hospitais filantrópicos de Santa Catarina - Lei n 16.968/2016</t>
  </si>
  <si>
    <t>Repasse de recursos financeiros a hospitais filantrópicos, Hemosc e Cepon, conforme Lei nº 16.968 de 19 de julho de 2016.</t>
  </si>
  <si>
    <t>Entidade de saúde beneficiada</t>
  </si>
  <si>
    <t>Ampliar o acesso da população aos serviços de Média e Alta Complexidade e promover a qualidade, integralidade, equidade e a humanização na atenção à saúde.</t>
  </si>
  <si>
    <t>Usuários do Sistema Único de Saúde</t>
  </si>
  <si>
    <t>Dar cumprimento à Portaria nº 204/GM, de 29 de janeiro de 2007, que regulamenta o financiamento e a transferência dos recursos federais para as ações e os serviços de saúde, na forma de blocos de financiamento, com o respectivo monitoramento e controle.</t>
  </si>
  <si>
    <t>Procuradoria-Geral Junto ao Tribunal de Contas</t>
  </si>
  <si>
    <t>Capacitação profissional dos agentes públicos - PGTC</t>
  </si>
  <si>
    <t>Secretaria de Estado da Agricultura e da Pesca</t>
  </si>
  <si>
    <t>Implementação de cisternas nas propriedades rurais</t>
  </si>
  <si>
    <t>AP - Implementação de cisternas nas propriedades rurais - ADR - Xanxerê</t>
  </si>
  <si>
    <t>Implementação de cisternas nas propriedades rurais - ADR - Xanxerê</t>
  </si>
  <si>
    <t>Implantar telecentros de inclusão digital</t>
  </si>
  <si>
    <t>Implantar telecentros de inclusão digital do Programa Beija Flor - SAR</t>
  </si>
  <si>
    <t>tem como foco a inclusão digital das comunidades rurais e pesqueiras catarinenses. Sendo seu objetivo a instalação de Telecentros nas áreas rurais e pesqueiras do Estado de Santa Catarina. Para isso, fornece às prefeituras interessadas computadores e suprimentos de informáticas.Os telecentros são instalados, normalmente, em locais de acesso público, como: escolas, centros comunitários e outros.</t>
  </si>
  <si>
    <t>Ações na área da agricultura</t>
  </si>
  <si>
    <t>AP - Qualificação técnica para agricultores - ADR - Ibirama</t>
  </si>
  <si>
    <t>Qualificação técnica para agricultores - ADR - Ibirama</t>
  </si>
  <si>
    <t>AP - Construção de centro regional de comercialização solidário - ADR - Brusque</t>
  </si>
  <si>
    <t>Construção de centro regional de comercialização solidário - ADR - Brusque</t>
  </si>
  <si>
    <t>AP - Apoio a projeto para captação, armazenamento e aproveitamento de águas - ADR - Seara</t>
  </si>
  <si>
    <t>Apoio a projeto para captação, armazenamento e aproveitamento de águas - ADR - Seara</t>
  </si>
  <si>
    <t>AP - Fortalecimento das unidades de pesquisa da estação experimental - ADR - São Joaquim</t>
  </si>
  <si>
    <t>Fortalecimento das unidades de pesquisa da estação experimental - ADR - São Joaquim</t>
  </si>
  <si>
    <t>AP - Apoio as associações de agricultores, cooperativas e agroindústrias - ADR - Ituporanga</t>
  </si>
  <si>
    <t>Apoio as associações de agricultores, cooperativas e agroindústrias - ADR - Ituporanga</t>
  </si>
  <si>
    <t>Capacitação profissional dos agentes públicos - SAR</t>
  </si>
  <si>
    <t>Manutenção e modernização dos serviços de tecnologia da informação e comunicação - SAR</t>
  </si>
  <si>
    <t>Companhia Integrada de Desenvolvimento Agrícola de Santa Catarina S/A</t>
  </si>
  <si>
    <t>Agronegócio Competitivo</t>
  </si>
  <si>
    <t>Promoção Comercial</t>
  </si>
  <si>
    <t>Movimentação de granéis</t>
  </si>
  <si>
    <t>Movimentação de granéis no TGSFS</t>
  </si>
  <si>
    <t>Armazenagem e movimentação de granéis sólidos por meio de embarque (exportação) e desembarque (importação) no Terminal Graneleiro de São Francisco do Sul - TGSFS e corredor de exportação entre empresas privadas e o porto de São Francisco do Sul. Utilizar suprimentos (material administrativo e técnico), serviços (locação, contratações, serviços específicos), obrigações tributárias, diárias e invest</t>
  </si>
  <si>
    <t>Granel movimentado</t>
  </si>
  <si>
    <t>tonelada mil</t>
  </si>
  <si>
    <t>Incrementar a base de conhecimentos científicos e tecnológicos necessária para a manutenção e evolução da capacidade competitiva das cadeias produtivas do agronegócio catarinense, enfatizando as dimensões relacionadas à sustentabilidade ambiental, à qualidade e à segurança dos seus produtos e processos.</t>
  </si>
  <si>
    <t>Produtores rurais</t>
  </si>
  <si>
    <t>A economia mundial exige melhoria da produtividade agropecuária para que nossos produtos possam competir em melhores condições no mercado mundial.</t>
  </si>
  <si>
    <t>Defesa Sanitária Agropecuária</t>
  </si>
  <si>
    <t>Promoção da Produção Vegetal</t>
  </si>
  <si>
    <t>Classificação de produtos</t>
  </si>
  <si>
    <t>Classificação de produtos de origem vegetal</t>
  </si>
  <si>
    <t>Certificação da qualidade físico e química de produtos de origem vegetal. identificando pragas antes da comercialização dos produtos vegetais, bem como na defesa dos interesses dos consumidores. Utilização suprimentos (material administrativo e técnico), serviços (locação, contratações, serviços específicos), obrigações tributárias, diárias e investimento.</t>
  </si>
  <si>
    <t>Promover a sanidade e bem-estar das populações animais e vegetais, seus produtos e subprodutos, a idoneidade dos insumos agropecuários, garantir aspectos higiênico-sanitários de segurança alimentar e preservar o meio ambiente.</t>
  </si>
  <si>
    <t>Atores do agronegócio e consumidores</t>
  </si>
  <si>
    <t>Existência de pragas e doenças que afetam as populações animais e vegetais em Santa Catarina, o alto risco de ingresso de pragas e doenças dos animais e vegetais não presentes no Estado e o comércio de insumos e produtos agropecuários não conformes com o que estabelece legislação.</t>
  </si>
  <si>
    <t>Defesa Sanitária Vegetal</t>
  </si>
  <si>
    <t>Monitoramento da sanidade</t>
  </si>
  <si>
    <t>Monitoramento da sanidade dos produtos orgânicos</t>
  </si>
  <si>
    <t>Monitoramento dos produtos orgânicos em relação às normas vigentes, identificando se os sistemas de produção orgânica estão aptos a comercialização dos alimentos por meio de coleta de amostras em produção (agricultor) e no comércio.Verificar o nível de agrotóxicos e reagentes químicos não autorizados em lei. Utilizar suprimentos, serviços, capacitação, diárias e investimentos.</t>
  </si>
  <si>
    <t>Fiscalização de insumos</t>
  </si>
  <si>
    <t>Fiscalização de insumos agrícolas</t>
  </si>
  <si>
    <t>Fiscalização do comércio, armazenagem e transporte de insumos agrícolas e agrotóxicos, causadores de danos ambientais e contaminação de alimentos, afetando a saúde da população; visando garantir padrões de produção do MAPA. Utilização de suprimentos, serviços, obrigações tributárias, diárias e investimento.</t>
  </si>
  <si>
    <t>Defesa Sanitária Animal</t>
  </si>
  <si>
    <t>Ações de defesa sanitária</t>
  </si>
  <si>
    <t>Ações de Defesa Sanitária Animal</t>
  </si>
  <si>
    <t>Viabilizar sanitariamente a produção e comércio de produtos agropecuários, preservar meio ambiente e garantir aspectos da segurança alimentar. Manutenção de rede vigilância, atendendo notificações de doenças infectocontagiosas por meio dos programas do ministério da agricultura. Utilização suprimentos (material administrativo e técnico), serviços, obrigações tributárias, diárias e investimentos</t>
  </si>
  <si>
    <t>Administração de pessoal e encargos sociais - CIDASC</t>
  </si>
  <si>
    <t>Manutenção e modernização dos serviços de tecnologia da informação e comunicação - CIDASC</t>
  </si>
  <si>
    <t>Empresa de Pesquisa Agropecuária e Extensão Rural de Santa Catarina</t>
  </si>
  <si>
    <t>Pesquisa agropecuária</t>
  </si>
  <si>
    <t>Pesquisa agropecuária - EPAGRI</t>
  </si>
  <si>
    <t>Disponibilizar aos agricultores, aqüicultores e pescadores tecnologias, produtos e serviços, como suporte ao desenvolvimento rural e pesqueiro de forma sustentável, com vistas à melhoria da qualidade de vida do meio rural e pesqueiro.</t>
  </si>
  <si>
    <t>Assistência técnica e extensão rural</t>
  </si>
  <si>
    <t>Assistência técnica e extensão rural - EPAGRI</t>
  </si>
  <si>
    <t>Repassar aos agricultores, aqüicultores e pescadores tecnologias, produtos e serviços, além da prestação de serviços de assistência técnica, extensão rural e pesqueira.</t>
  </si>
  <si>
    <t>Administração e manutenção dos serviços administrativos gerais - EPAGRI</t>
  </si>
  <si>
    <t>Centrais de Abastecimento do Estado de Santa Catarina  S/A</t>
  </si>
  <si>
    <t>Agricultura Familiar</t>
  </si>
  <si>
    <t>Abastecimento</t>
  </si>
  <si>
    <t>Ampliação da infraestrutura - Ceasa</t>
  </si>
  <si>
    <t>Revitalização e ampliação do estacionamento, construção da Galeria do Rio Araújo, Levantamento da plataforma de comercialização do pavilhão do produtor 3, construção de um pavilhão de comercialização, ampliação e reforma da portaria, revitalização da rede elétrica.</t>
  </si>
  <si>
    <t>Fomentar a infraestrutura e tecnologia de produção nas propriedades rurais e pesqueiras.</t>
  </si>
  <si>
    <t>Pessoas do campo</t>
  </si>
  <si>
    <t>Melhorar a aderência da família ao campo.</t>
  </si>
  <si>
    <t>Fundo de Terras do Estado de Santa Catarina</t>
  </si>
  <si>
    <t>Fomento ao Trabalho</t>
  </si>
  <si>
    <t>Financiamento de terras</t>
  </si>
  <si>
    <t>Financiamento de terras aos agricultores - FTE</t>
  </si>
  <si>
    <t>Financiar módulos de terra aos posseiros, arrendatários, parceiros e filhos de produtores que residam ao menos cinco anos em Santa catarina.  A forma de acesso é feita através de uma solicitação ao CMDR do município, que é atendido por cotas fornecidas pela SAR e aprovado pelo Comitê Estadual.</t>
  </si>
  <si>
    <t>0299000000</t>
  </si>
  <si>
    <t>Fundo Estadual de Desenvolvimento Rural</t>
  </si>
  <si>
    <t>Concessão de subvenção</t>
  </si>
  <si>
    <t>Subvenção ao prêmio do seguro rural - FDR</t>
  </si>
  <si>
    <t>Conceder subvenção financeira à parcela do prêmio não subvencionada pelo Governo Federal, nas operações de crédito contratadas pelos produtores rurais junto aos agentes financeiros.</t>
  </si>
  <si>
    <t>Família atendida</t>
  </si>
  <si>
    <t>AP - Política de fomento a agricultura familiar e alimento orgânico - ADR - Chapecó</t>
  </si>
  <si>
    <t>Política de fomento a agricultura familiar e alimento orgânico - ADR - Chapecó</t>
  </si>
  <si>
    <t>Fomento à atividade agrícola</t>
  </si>
  <si>
    <t>Concessão de empréstimo para atividade agrícola e pesqueira - FDR</t>
  </si>
  <si>
    <t>Conceder financiamento para produtores rurais, grupos formalmente constituídos e cooperativas agropec., para investimentos que resultem na melhoria e/ou objetivem a agregação de valor. Esta ação é executada diretamento pela SAR, com recursos próprios, com prazo de pgto de 5 anos sem juros. Os produtores rurais interessados devem procurar em seu município o escritório da Epagro.</t>
  </si>
  <si>
    <t>Construção de centro de comercialização</t>
  </si>
  <si>
    <t>AP - Construção de um centro de comercialização e distribuição de hortifrutigranjeiros - ADR Caçador</t>
  </si>
  <si>
    <t>Construção de um centro de comercialização e distribuição de hortifrutigranjeiros - ADR - Caçador</t>
  </si>
  <si>
    <t>Apoio financeiro a projetos de melhoria de sistemas de produção - FDR</t>
  </si>
  <si>
    <t>Apoiar com recursos financeiros, agricultores familiares, através de projetos estruturantes apresentados por suas organizações (cooperativas/associações), que visam a melhoria dos sistemas de produção das cadeias produtivas de leite, hortaliças, frutas e cereais desde que caracterizada a utilização de novas tecnologias ou aprimoramento das existentes.</t>
  </si>
  <si>
    <t>Fundo Estadual de Sanidade Animal</t>
  </si>
  <si>
    <t>Indenizações em emergências e ações sanitárias</t>
  </si>
  <si>
    <t>Indenizações em emergências e ações sanitárias - FSA</t>
  </si>
  <si>
    <t>Visa aperfeiçoar a sanidade animal, evitando a transmissão de enfermidades para outros animais, para famílias rurais e consumidores de produtos de origem animal, através de ações educativas. O requerimento para indenização deverá ser realizado através do órgão executor do serviço de defesa sanitária aninal CIDASC, o valor pago aos criadores tem como objetivo a aquisição de animais sadios.</t>
  </si>
  <si>
    <t>Secretaria de Estado da Educação</t>
  </si>
  <si>
    <t>Ensino Fundamental</t>
  </si>
  <si>
    <t>Ações na área de educação</t>
  </si>
  <si>
    <t>AP - Implantação da escola em tempo integral - ADR - Itajaí</t>
  </si>
  <si>
    <t>Implantação da escola em tempo integral - ADR - Itajaí</t>
  </si>
  <si>
    <t>AP - Implantação da escola em tempo integral - ADR - Blumenau</t>
  </si>
  <si>
    <t>Implantação da escola em tempo integral - ADR - Blumenau</t>
  </si>
  <si>
    <t>Operacionalização da educação profissional - SED</t>
  </si>
  <si>
    <t>Pagamento de despesas relativas ao funcionamento da Educação Profissional</t>
  </si>
  <si>
    <t>0185000000</t>
  </si>
  <si>
    <t>Transporte escolar dos alunos da educação básica - SED</t>
  </si>
  <si>
    <t>Atendimento ao Transporte Escolar para a Educação Básica</t>
  </si>
  <si>
    <t>7100000000</t>
  </si>
  <si>
    <t>Operacionalização da educação básica - SED</t>
  </si>
  <si>
    <t>Pagamento de despesas operacionais, necessárias ao funcionamento das unidades escolares, tais como: materiais de consumo, serviços em geral, manutenção de sistemas informatizados de gestão escolar, vigilância, compra de equipamentos, inclusive com recursos de convênios.</t>
  </si>
  <si>
    <t>Sistemática de supervisão e avaliação da Educação Básica em Santa Catarina</t>
  </si>
  <si>
    <t>Desenvolver um sistema para supervisão e avaliação da educação básica de Santa Catarina, com vista a avaliar o atingimento das metas do Plano Estadual de Educação, em ambas as redes de ensino.</t>
  </si>
  <si>
    <t>Cooperação com municípios</t>
  </si>
  <si>
    <t>Cooperação com municípios para gestão da educação básica</t>
  </si>
  <si>
    <t>Para celebração de convênios em regime de cooperação, com o objetivo de universalizar a educação básica no Estado de Santa Catarina.</t>
  </si>
  <si>
    <t>Manutenção e reforma de escola</t>
  </si>
  <si>
    <t>Manutenção e reforma das escolas de educação básica</t>
  </si>
  <si>
    <t>Realização de manutenção e reforma predial das unidades escolares da educação Básica.</t>
  </si>
  <si>
    <t>Implantação e manutenção de sistema</t>
  </si>
  <si>
    <t>Implantação e manutenção de sistemas de tecnologia e inovação nas unidades escolares</t>
  </si>
  <si>
    <t>Pagamento de despesas relativas a tecnologia e inovação a ser implantado nas unidades escolares, tais como: compra de equipamentos, instalação de redes, software, licenças, adaptações de salas, serviços de instalação e manutenção, desenvolvimento de sistemas entre outros.</t>
  </si>
  <si>
    <t>0124000000</t>
  </si>
  <si>
    <t>Construção de quadra coberta</t>
  </si>
  <si>
    <t>AP - Construção de quadra coberta e auditórios - ADR - Tubarão</t>
  </si>
  <si>
    <t>Construção de quadra coberta e auditórios - ADR - Tubarão</t>
  </si>
  <si>
    <t>Novas oportunidades na Educação Básica</t>
  </si>
  <si>
    <t>Programa de oportunidades de estágio remunerado para estudantes nas Unidades Escolares de Educação Básica da Rede Estadual de Santa Catarina.</t>
  </si>
  <si>
    <t>Gestão Democrática da Educação</t>
  </si>
  <si>
    <t>Capacitação e formação continuada</t>
  </si>
  <si>
    <t>Caparcitação e formação continuada para gestão de escolas públicas</t>
  </si>
  <si>
    <t>Realização de capacitações e formação continuada para gestores de escolas públicas com vista a qualificar a gestão das escolas proporcionando maior autonomia, com vista a atender as metas propostas no Plano Estadual de Educação, incluindo conselhos escolares e assemelhados.</t>
  </si>
  <si>
    <t>Promover o princípio da gestão democrática na educação pública, por meio de ações que evidenciem o compromisso com o acesso, a permanência e o êxito na aprendizagem do estudante.</t>
  </si>
  <si>
    <t>Assegurar a gestão democrática, na Educação Básica, com o fortalecimento e a participação de todos os segmentos de instâncias colegiadas. Tendo caráter normativo, consultivo, deliberativo e avaliativo, constituídos com a participação da sociedade civil, buscando a, autonomia, a representatividade social em consonância com as estratégias do Plano Estadual de Educação de Santa Catarina (PEE/SC).</t>
  </si>
  <si>
    <t>Autonomia de gestão escolar</t>
  </si>
  <si>
    <t>Programa de autonomia de gestão escolar</t>
  </si>
  <si>
    <t>Transferencia de recursos para as unidades escolares, com vista a proporcionar autonomia de gestão escolar da educação básica, com pagamentos via cartão CPESC e outros mecanismos.</t>
  </si>
  <si>
    <t>Escola atendida</t>
  </si>
  <si>
    <t>Apoio financeiro às associações de pais e professores</t>
  </si>
  <si>
    <t>Apoio financeiro às associações de pais e professores da educação básica</t>
  </si>
  <si>
    <t>REpasse financeiro para as APPs com vista a auxiliar na operacionalização da Educação Básica.</t>
  </si>
  <si>
    <t>Capacitação profissional dos agentes públicos - SED</t>
  </si>
  <si>
    <t>Proporcional treinamento periódico, visando o aperfeiçoamento e a qualificação orperacional e técnica dos agentes públicos, tanto para a gestão administrativa quanto para as atividades finalisticas.</t>
  </si>
  <si>
    <t>Administração de pessoal e encargos sociais - educação infantil - SED</t>
  </si>
  <si>
    <t>Capacitação e formação de profissionais</t>
  </si>
  <si>
    <t>Capacitação e formação de profissionais da educação básica</t>
  </si>
  <si>
    <t>Capacitação e  formação de gestores educacionais para a Educação Básica</t>
  </si>
  <si>
    <t>0186000000</t>
  </si>
  <si>
    <t>Encargos com estagiários - SED</t>
  </si>
  <si>
    <t>Manutenção e modernização dos serviços de tecnologia da informação e comunicação - SED</t>
  </si>
  <si>
    <t>Fundação Catarinense de Educação Especial</t>
  </si>
  <si>
    <t>Educação Especial</t>
  </si>
  <si>
    <t>Realização de assistência técnica</t>
  </si>
  <si>
    <t>Assessoria Técnica FCEE</t>
  </si>
  <si>
    <t>Assessorar tecnicamente as instituições especializadas conveniadas com a FCEE e as escolas da rede estadual de ensino que disponibilizam serviços especializados em educação especial</t>
  </si>
  <si>
    <t>Projetos de extensão - FCEE</t>
  </si>
  <si>
    <t>Desenvolver projetos de extensão na área da educação especial</t>
  </si>
  <si>
    <t>Produção de conhecimento na área de educação especial</t>
  </si>
  <si>
    <t>Produzir o conhecimento técnico-científico da FCEE na área da educação especial.</t>
  </si>
  <si>
    <t>Administração e manutenção dos serviços administrativos gerais - FCEE</t>
  </si>
  <si>
    <t>Manutenção e modernização dos serviços de tecnologia da informação e comunicação - FCEE</t>
  </si>
  <si>
    <t>Fundação Universidade do Estado de Santa Catarina</t>
  </si>
  <si>
    <t>Gestão do Ensino Superior</t>
  </si>
  <si>
    <t>Ensino Superior</t>
  </si>
  <si>
    <t>Incentivo a programas e projetos</t>
  </si>
  <si>
    <t>Incentivo aos programas e projetos de extensão da UDESC</t>
  </si>
  <si>
    <t>Promover através dos programas e projetos de extensão o desenvolvimento da sociedade catarinense com ações nas áreas das ciências humanas, sociais, econômicas, preferencialmente visando as comunidades mais carentes.</t>
  </si>
  <si>
    <t>Possibilitar a gestão e o desenvolvimento do Ensino, Pesquisa, Extensão, Ciência e Tecnologia e Administração do Ensino Superior no Estado de Santa Catarina.</t>
  </si>
  <si>
    <t>Gestores educacionais</t>
  </si>
  <si>
    <t>A Udesc, como única Universidade pública e gratuita mantida pelo Estado de Santa Catarina, é instrumento fundamental da sociedade catarinense para propiciar o desenvolvimento social, com a ampliação de oportunidades de crescimento aos seus cidadãos, além de constituir-se em importante pólo de criação e difusão da Ciência e Tecnologia.</t>
  </si>
  <si>
    <t>Incentivo aos programas e projetos de ensino - UDESC</t>
  </si>
  <si>
    <t>Implementar programas e projetos voltados a melhoria e atualização dos ambientes e equipos utilizados no desenvolvimento do ensino.</t>
  </si>
  <si>
    <t>Aquisição, construção e reforma</t>
  </si>
  <si>
    <t>Aquisição, construção e reforma de bens imóveis - UDESC/Laguna</t>
  </si>
  <si>
    <t>Aquisição, construção e reforma de bens imóveis relacionados à infra-estrutura do campus da UDESC em Laguna</t>
  </si>
  <si>
    <t>Aquisição, construção e reforma de bens imóveis - UDESC/Balneário Camboriú</t>
  </si>
  <si>
    <t>Aquisição, construção e reforma de bens imóveis relacionados à infra-estrutura do campus da UDESC em Balneário Camboriú</t>
  </si>
  <si>
    <t>0265000000</t>
  </si>
  <si>
    <t>Bolsas de estudo</t>
  </si>
  <si>
    <t>Bolsas de apoio a alunos - UDESC</t>
  </si>
  <si>
    <t>Implementar politicas de permanência e de qualificação de discentes na Universidade com o pagamento de bolsas de apoio institucional, de pesquisa, extensão, auxilio financeiro a estudantes carentes e alunos pesquisadores.</t>
  </si>
  <si>
    <t>Bolsa concedida</t>
  </si>
  <si>
    <t>Aquisição de equipamento e material permanente - UDESC</t>
  </si>
  <si>
    <t>Aquisição de equipamentos e material permanente relacionados  à infra-estrutura laboratorial e setorial da UDESC.</t>
  </si>
  <si>
    <t>Expansão da UDESC</t>
  </si>
  <si>
    <t>AP - Expansão da UDESC para a região de Blumenau</t>
  </si>
  <si>
    <t>Expansão da UDESC para a região de Blumenau</t>
  </si>
  <si>
    <t>AP - Expansão da UDESC para a região de São Lourenço do Oeste</t>
  </si>
  <si>
    <t>Expansão da UDESC para a região de São Lourenço do Oeste</t>
  </si>
  <si>
    <t>Ampliação de cursos</t>
  </si>
  <si>
    <t>AP - Ampliação dos cursos da UDESC - ADR - Itajaí</t>
  </si>
  <si>
    <t>Ampliação dos cursos da UDESC - ADR- Itajaí</t>
  </si>
  <si>
    <t>Centro ampliado</t>
  </si>
  <si>
    <t>Fundo de Apoio à Manutenção e ao Desenvolvimento da Educação Superior no Estado de SC</t>
  </si>
  <si>
    <t>Acesso à Educação Superior</t>
  </si>
  <si>
    <t>Bolsa de estudo para estudante da educação superior - Art 171/CE</t>
  </si>
  <si>
    <t>Fundo para Educação Superior - Art171/CE</t>
  </si>
  <si>
    <t>Contribuir para a elevação do acesso e da permanência na educação superior, com ênfase na superação das desigualdades econômicas e sociais.</t>
  </si>
  <si>
    <t>Em regime de colaboração e parcerias entre (Estados, Municípios, IES públicas e privadas), são desenvolvidos programas e ações que contribuem para a expansão da Educação Superior, atendendo a demanda de formação docente, o fortalecimento da pós-graduação, as pesquisas. Priorizando questões socioeconômicas e afirmativas, raciais e de gênero, bem como, na qualificação dos profissionais da educação.</t>
  </si>
  <si>
    <t>Secretaria de Estado da Administração</t>
  </si>
  <si>
    <t>Promoção da Semana do Servidor</t>
  </si>
  <si>
    <t>Promoção da Semana do Servidor Público Estadual - SEA</t>
  </si>
  <si>
    <t>Realização da Semana do Servidor Público</t>
  </si>
  <si>
    <t>Encargos com estagiários - SEA</t>
  </si>
  <si>
    <t>Atender aos compromissos com o pagametno de vencimentos, vantagens pessoais, e outros encargos decorrentes da folha de pagamento dos estagiários.</t>
  </si>
  <si>
    <t>Pensões Especiais</t>
  </si>
  <si>
    <t>Previdência Especial</t>
  </si>
  <si>
    <t>Pagamento de pensão</t>
  </si>
  <si>
    <t>Pensão a membros de congregação religiosa (salário mínimo)</t>
  </si>
  <si>
    <t>Pagamento de pensão a membro de congregação religiosa.</t>
  </si>
  <si>
    <t>Garantir a inserção social de pessoas atingidas por moléstias graves definidas em lei, bem como atender demandas sociais ou individuais de projeção social, geradas por fatos extraordinários de repercussão estadual que exijam a intervenção do estado para manutenção da dignidade da pessoa humana.</t>
  </si>
  <si>
    <t>Pessoas beneficiadas definidas por lei específica</t>
  </si>
  <si>
    <t>Necessidade de atender as demandas da legislação no que diz respeito ao pagamento de pensões especiais criadas por leis específicas.</t>
  </si>
  <si>
    <t>Subsídio a ex-governadores de Estado</t>
  </si>
  <si>
    <t>Pagamento de subsídio a ex-governadores.</t>
  </si>
  <si>
    <t>Pagamento de pensão especial aos excepcionais</t>
  </si>
  <si>
    <t>Concessão de pagametno de pensão especial aos excepcionais, apresentando o requerimetno pelos pais, tutores ou curadores, sendo que estes deverçao comprovar que são efetivamente responsáveis pela criação, educação e proteção do interessado</t>
  </si>
  <si>
    <t>Pagamento de pensão especial aos portadores de epidermólise bolhosa</t>
  </si>
  <si>
    <t>Concessão de pagamento de pensão aos portadores de epidermólise bolhosa</t>
  </si>
  <si>
    <t>Administração e manutenção de serviços</t>
  </si>
  <si>
    <t>Administração e manutenção dos serviços do Centro Administrativo - SEA</t>
  </si>
  <si>
    <t>Executar as despesas com a Gestão Administrativa do Centro Administrativo do Governo do Estado.</t>
  </si>
  <si>
    <t>Instituto de Previdência do Estado de Santa Catarina</t>
  </si>
  <si>
    <t>Previdência Social</t>
  </si>
  <si>
    <t>Administração de pessoal e encargos sociais - IPREV</t>
  </si>
  <si>
    <t>0250000000</t>
  </si>
  <si>
    <t>Encargos com estagiários - IPREV</t>
  </si>
  <si>
    <t>Fundo Financeiro</t>
  </si>
  <si>
    <t>Gestão Previdenciária</t>
  </si>
  <si>
    <t>Encargos com inativos - IPREV - Fundo Financeiro</t>
  </si>
  <si>
    <t>Pagamento de pessoal inativo do Iprev</t>
  </si>
  <si>
    <t>Proporcionar o pagamento de aposentadorias, pensões e demais auxílios previdenciárias, com segurança, para os atuais e futuros beneficiários.</t>
  </si>
  <si>
    <t>Proporcionar maior estabilidade no pagamento das atuais e futuras aposentadorias, pensões e demais auxílios previdenciários, com segurança, para os atuais e futuros beneficiários.</t>
  </si>
  <si>
    <t>Encargos com inativos - SES - Fundo Financeiro</t>
  </si>
  <si>
    <t>Pagamento de pessoal inativo da Secretaria Estadual da Saúde.</t>
  </si>
  <si>
    <t>Encargos com inativos - FATMA - Fundo Financeiro</t>
  </si>
  <si>
    <t>Pagamento de pessoal inativo da Fatma.</t>
  </si>
  <si>
    <t>Encargos com inativos - APSFS - Fundo Financeiro</t>
  </si>
  <si>
    <t>Pagamento de pessoal inativo do APSFS.</t>
  </si>
  <si>
    <t>Encargos com inativos - DETER - Fundo Financeiro</t>
  </si>
  <si>
    <t>Pagamento de pessoal inativo do Deter</t>
  </si>
  <si>
    <t>Encargos com inativos - UDESC - Fundo Financeiro</t>
  </si>
  <si>
    <t>Pagamento de pessoal inativo da Udesc.</t>
  </si>
  <si>
    <t>Auxílio reclusão</t>
  </si>
  <si>
    <t>Auxílio reclusão - Poder Executivo - Fundo Financeiro</t>
  </si>
  <si>
    <t>Pagamento de auxilio-reclusão aos dependentes de servidor recluso.</t>
  </si>
  <si>
    <t>Encargos com inativos - MPSC - Fundo Financeiro</t>
  </si>
  <si>
    <t>Encargos com membros e servidores inativos do Ministério Público.</t>
  </si>
  <si>
    <t>Fundo de Materiais, Publicações e Impressos Oficiais</t>
  </si>
  <si>
    <t>Administração e manutenção dos serviços administrativos gerais - FMPIO - SEA</t>
  </si>
  <si>
    <t>Gestão de contratos compartilhados - FMPIO - SEA</t>
  </si>
  <si>
    <t>Pagamento de despesas com contratos compartilhados, gerenciados pela SEA, incluindo Correios, GVE e Rede de Governo.</t>
  </si>
  <si>
    <t>Administração e manutenção dos serviços das Perícias Médicas - FMPIO - SEA</t>
  </si>
  <si>
    <t>Aquisição de materiais de consumo e equipamentos permanentes. Fazer a manutenção, contratar se necessário, empresas para prestação de serviços relevantes às áreas comuns da Perícias Médicas do Estado.</t>
  </si>
  <si>
    <t>Unidade adequada</t>
  </si>
  <si>
    <t>Administração e manutenção dos serviços do Teatro Pedro Ivo - FMPIO - SEA</t>
  </si>
  <si>
    <t>Aquisição de materiais de consumo e equipamentos permanentes. Fazer a manutenção, contratar se necessário, empresas para prestação de serviços relevantes às áreas comuns do Teatro Pedro Ivo.</t>
  </si>
  <si>
    <t>Administração e manutenção dos serviços da Imprensa Oficial - FMPIO - SEA</t>
  </si>
  <si>
    <t>Aquisição de materiais de consumo e equipamentos permanentes. Fazer a manutenção, contratar se necessário, empresas para prestação de serviços relevantes às áreas comuns da Imprensa Oficial do Estado.</t>
  </si>
  <si>
    <t>Fundo do Plano de Saúde dos Servidores Públicos Estaduais</t>
  </si>
  <si>
    <t>Administração de pessoal e encargos sociais - FPS</t>
  </si>
  <si>
    <t>Gestão do SC Saúde</t>
  </si>
  <si>
    <t>Manutenção do Plano Santa Catarina Saúde - FPS - SEA</t>
  </si>
  <si>
    <t>Despesas com manutenção do Plano Santa Catarina Saúde</t>
  </si>
  <si>
    <t>Plano gerenciado</t>
  </si>
  <si>
    <t>0259000000</t>
  </si>
  <si>
    <t>Fundo Patrimonial</t>
  </si>
  <si>
    <t>Manutenção e modernização dos serviços de tecnologia da informação e comunicação - FUNPAT - SEA</t>
  </si>
  <si>
    <t>Aquisição de hardware (equipamentos de TI), contrato de cessão de hardware com serviço (HAAS), contrato de prestação de serviços de manutenção de hardware, aquisição de software, contrato de cessão de software (SAAS) e contrato de prestação de serviços para manutenção, atualização ou alterações de sistemas.</t>
  </si>
  <si>
    <t>Fundo Estadual de Saúde</t>
  </si>
  <si>
    <t>Caminhos do Desenvolvimento</t>
  </si>
  <si>
    <t>Ampliação e readequação de hospital</t>
  </si>
  <si>
    <t>Ampliação e readequação do Hospital Governador Celso Ramos</t>
  </si>
  <si>
    <t>Ampliar e readequar o Hospital Governador Celso Ramos</t>
  </si>
  <si>
    <t>Promover o desenvolvimento econômico, social e ambiental através da melhoria e adequação da infraestrutura de transporte e segurança rodoviária; melhoria da mobilidade urbana; ampliação e melhoria do sistema penitenciário; melhoria da infraestrutura de saúde e realização de obras de combate à seca.</t>
  </si>
  <si>
    <t>Construção de centro cirúrgico</t>
  </si>
  <si>
    <t>Construção do centro cirúrgico e UTI do CEPON</t>
  </si>
  <si>
    <t>Construir UTI e Centro Cirúrgico no complexo hospitalar do CEPON</t>
  </si>
  <si>
    <t>Equipar hospital</t>
  </si>
  <si>
    <t>Equipar o Hospital Marieta Konder Bornhausen - Itajaí</t>
  </si>
  <si>
    <t>Aquisição de equipamentos e mobiliário para o Hospital Marieta Konder Bornhausen - Itajaí</t>
  </si>
  <si>
    <t>Aquisição de equipamentos para o centro cirúrgico, UTI e centro de material esterilizado - CEPON</t>
  </si>
  <si>
    <t>Aquisição de equipamentos para conclusão do Complexo Oncológico do CEPON</t>
  </si>
  <si>
    <t>Ampliação e readequação do Hospital Hans Dieter Schmidt - Joinville</t>
  </si>
  <si>
    <t>"Ampliação e readequação do Hosp Hans Dieter Schmidt com a reforma dos Blocos de Internação e Clínica Médica, Readequação do Centro Cirúrgico e Centro de Material Esterilizável; Reforma da Subestação; Reforma e Ampliação de 20 leitos de UTI; Construção do Pronto socorro e esgotamento sanitário."</t>
  </si>
  <si>
    <t>AP - Ampliação e readequação do Hospital Regional do Oeste - Chapecó</t>
  </si>
  <si>
    <t>Ampliar e readequar o Hospital Regional do Oeste - Chapecó</t>
  </si>
  <si>
    <t>Equipar unidades da Saúde</t>
  </si>
  <si>
    <t>Equipar as unidades assistenciais da Secretaria de Estado da Saúde</t>
  </si>
  <si>
    <t>Equipar as unidades  da Secretaria de Estado da Saúde</t>
  </si>
  <si>
    <t>Entidade beneficiada</t>
  </si>
  <si>
    <t>Gestão do SUS</t>
  </si>
  <si>
    <t>Atendimento de ações judiciais</t>
  </si>
  <si>
    <t>Atendimento das ações judiciais</t>
  </si>
  <si>
    <t>Atendimento das ações judiciais dirigidas à Secretaria de Estado da Saúde. Medicamentos, serviços, produtos, orteses, próteses.</t>
  </si>
  <si>
    <t>Fortalecer a gestão do SUS nas esferas de governo estadual e municipal e atuar de forma intersetorial para identificar e reduzir desigualdades e vulnerabilidades sociais.</t>
  </si>
  <si>
    <t>Conselheiros de saúde</t>
  </si>
  <si>
    <t>Manutenção de conselhos</t>
  </si>
  <si>
    <t>Manutenção do Conselho Estadual de Saúde</t>
  </si>
  <si>
    <t>Manter o suporte logístico das atividades administrativas do Conselho Estadual de Saúde.</t>
  </si>
  <si>
    <t>Sessão e audiência realizada</t>
  </si>
  <si>
    <t>Manutenção de atividades</t>
  </si>
  <si>
    <t>Manutenção das atividades da Escola de Formação em Saúde - EFOS</t>
  </si>
  <si>
    <t>Atividades da escola de formação em saúde (EFOS), formação e qualificação de profrissionais de saúde de nível médio (cursos técnicos em saúde, cursos de aperfeiçoamento em saúde, especializações técnicas, agentes comunitários).</t>
  </si>
  <si>
    <t>0223000000</t>
  </si>
  <si>
    <t>Formação dos conselheiros de saúde</t>
  </si>
  <si>
    <t>Qualificar a formação de conselheiros municipais e estaduais de saúde para a efetivação do controle social no âmbito do SUS.</t>
  </si>
  <si>
    <t>Qualificação dos trabalhadores do SUS</t>
  </si>
  <si>
    <t>Desenvolver ações do plano de ação regional de educação permanente; capacitação para auditores e trabalhadores do SUS; ações da política nacional de humanização.</t>
  </si>
  <si>
    <t>Pessoa capacitada</t>
  </si>
  <si>
    <t>Custeio de hospital e maternidade</t>
  </si>
  <si>
    <t>Aquisição de equipamentos e mobiliário para unidades assistenciais da Secretaria de Estado da Saúde</t>
  </si>
  <si>
    <t>Adquirir Equipamentos e Mobiliário para as Unidades Asssitenciais da SES</t>
  </si>
  <si>
    <t>0623000000</t>
  </si>
  <si>
    <t>Realização de ações</t>
  </si>
  <si>
    <t>Ações do Centro de Informações Toxicológicas</t>
  </si>
  <si>
    <t>Atendimentos do Centro de Informações Toxicológicas (CIT), divulgação dos serviços prestados, capacitações, implementação da Política de Antídotos.</t>
  </si>
  <si>
    <t>Vigilância em Saúde</t>
  </si>
  <si>
    <t>Realizar ações de gestão</t>
  </si>
  <si>
    <t>Realização de exames e ensaios de interesse da saúde pública pelo laboratório central (LACEN)</t>
  </si>
  <si>
    <t>Realizar exames laboratoriais de média e alta complexidade no suporte às ações de Vigilância em Saúde, de interesse da Saúde Pública, relacionados às doenças e agravos de notificação compulsória, bem como na área de produtos, alimentos, medicamentos e meio ambiente (água para consumo humano), definido em Portarias Ministeriais</t>
  </si>
  <si>
    <t>Exames e ensaios laboratoriais realizados</t>
  </si>
  <si>
    <t>Reduzir os riscos decorrentes de fatores ambientais e antropogênicos (sociais, econômicos, culturais e étnico-raciais), que contribuem para a ocorrência de problemas de saúde na população; Prevenir e controlar doenças, outros agravos e riscos à saúde da população decorrentes da produção e do consumo de bens e serviços e Reduzir a morbimortalidade decorrente das doenças e agravos prevalentes.</t>
  </si>
  <si>
    <t>Vigilância Epidemiológica</t>
  </si>
  <si>
    <t>Realizar ações de vigilância, prevenção e controle</t>
  </si>
  <si>
    <t>Ações de vigilância, prevenção e controle de doenças e agravos não transmissíveis</t>
  </si>
  <si>
    <t>Realizar treinamentos, reuniões técnicas, campanhas de mobilização, elaboração de material informativo/educativo/comunicativo, aquisição de insumos e promover ações de vigilância e prevenção de doenças não transmissíveis</t>
  </si>
  <si>
    <t>Ações de vigilância, prevenção e controle de doenças e agravos transmissíveis e imunização</t>
  </si>
  <si>
    <t>Realizar treinamentos, reuniões técnicas, campanhas de vacinação, elaboração de material informativo/educativo/comunicativo, aquisição de insumos, promover ações de vigilância e prevenção de doenças transmissíveis e reformar centrais de rede de frio estadual e regional</t>
  </si>
  <si>
    <t>Atenção Básica</t>
  </si>
  <si>
    <t>Ações na área da saúde</t>
  </si>
  <si>
    <t>Adequação da área física das unidades da rede de atenção básica</t>
  </si>
  <si>
    <t>Reformas, adequações, ampliações, projetos arquitetônicos, eletricos e complementares para a rede de Atenção Básica - Descentralizações - Agencias de desenvolvimento Regional.</t>
  </si>
  <si>
    <t>Ampliar o acesso da população aos serviços e promover a qualidade, integralidade, equidade e a humanização na atenção à saúde.</t>
  </si>
  <si>
    <t>Vigilância Sanitária</t>
  </si>
  <si>
    <t>AP - Construção, ampliação e aquisição de equipamentos Unidades Básicas de Saúde - ADR Canoinhas</t>
  </si>
  <si>
    <t>Construção, ampliação e aquisição de equipamentos para unidades sanitárias - ADR - Canoinhas</t>
  </si>
  <si>
    <t>Rede Cegonha</t>
  </si>
  <si>
    <t>Implementar um novo modelo de atenção a saúde da mulher e saúde da criança com foco na atenção ao parto, nascimento, crescimento e desenvolvimento para a redução da mortalidade materna e infantil. Custeio, pequenas reformas, adequações, aquisição de insumos, repasses financeiros, eventos e capacitações.</t>
  </si>
  <si>
    <t>Paciente atendido</t>
  </si>
  <si>
    <t>Construção e ampliação de unidades de saúde</t>
  </si>
  <si>
    <t>AP - Implantação da UTI no Hospital Senhor Bom Jesus dos Passos - ADR - Laguna</t>
  </si>
  <si>
    <t>Implantação da UTI no Hospital Senhor Bom Jesus dos Passos - ADR - Laguna</t>
  </si>
  <si>
    <t>AP - Ampliar, reformar e equipar Hospital São Roque p atendimento média complexidade - ADR - Seara</t>
  </si>
  <si>
    <t>AP - Manter convênio para adequação da atenção da média e alta complexidade - ADR - Mafra</t>
  </si>
  <si>
    <t>Manter convênio para adequação da atenção da média e alta complexidade - ADR - Mafra</t>
  </si>
  <si>
    <t>AP - Atendimento hospitalar de média e alta complexidade - ADR - Timbó</t>
  </si>
  <si>
    <t>Atendimento hospitalar de média e alta complexidade - ADR - Timbó</t>
  </si>
  <si>
    <t>AP - Construção, ampliação, reforma e aquisição de equip para hospitais da região - ADR Campos Novos</t>
  </si>
  <si>
    <t>Construção, ampliação, reforma e aquisição de equip para hospitais da região - ADR - Campos Novos</t>
  </si>
  <si>
    <t>AP - Aquisição de veículo, reforma e ampliação das unidades de saúde - ADR - Quilombo</t>
  </si>
  <si>
    <t>Aquisição de veículo, reforma e ampliação das unidades de saúde - ADR - Quilombo</t>
  </si>
  <si>
    <t>Implementar rede de atendimento</t>
  </si>
  <si>
    <t>AP - Implementar a rede de atendimento hospitalar do extremo oeste - ADR - Itapiranga</t>
  </si>
  <si>
    <t>Implementar a rede de atendimento hospitalar do extremo oeste - ADR - Itapiranga</t>
  </si>
  <si>
    <t>Rede implantada</t>
  </si>
  <si>
    <t>Manutenção de hospital</t>
  </si>
  <si>
    <t>AP - Manutenção do Hospital terceirizado Regional Lenoir Vargas Ferreira - ADR - Chapecó</t>
  </si>
  <si>
    <t>Tranferir recursos financeiros para a manutenção do Hospital Regional Terceirizado Lenoir Vargas Ferreira de Chapecó.</t>
  </si>
  <si>
    <t>Manutenção do Hospital terceirizado Regional São Paulo - ADR - Xanxerê</t>
  </si>
  <si>
    <t>Tranferir recursos financeiros para a manutenção do Hospital Regional Terceirizado São Paulo de Xanxerê.</t>
  </si>
  <si>
    <t>Ações de saúde</t>
  </si>
  <si>
    <t>Ações das Centrais de Regulação</t>
  </si>
  <si>
    <t>Adequações e reformas das centrais de regulação sob gestão estadual, manter as centrais de internações hospitalares macrorregionais, cenceder incentivo financeiro para implantação/implementação das Centrais de Regulação de consultas, exames municipais, eventos, capacitações, transporte aeromédico.</t>
  </si>
  <si>
    <t>Manutenção de unidades assistenciais</t>
  </si>
  <si>
    <t>Manutenção das unidades assistenciais administradas por organizações sociais</t>
  </si>
  <si>
    <t>Conceder recursos mensais as organizações sociais mediante o cumprimento de metas definidas no Contrato de Gestão para atendimento aos usuários do Sistema Único de Saúde.</t>
  </si>
  <si>
    <t>Ações do serviço de anatomia</t>
  </si>
  <si>
    <t>Ações do serviço de anatomia patológica e verificação de óbitos (SVO)</t>
  </si>
  <si>
    <t>Realizar exames de anatomia patológica, verificação de óbitos, reformas e ampliações, aquisição de equipamentos, eventos e capacitações.</t>
  </si>
  <si>
    <t>Procedimentos realizados</t>
  </si>
  <si>
    <t>unidade mil</t>
  </si>
  <si>
    <t>Custeio e manutenção de hospital</t>
  </si>
  <si>
    <t>Custeio do Hospital Governador Celso Ramos</t>
  </si>
  <si>
    <t>Custeio baseado na atividade descentralizada para manutenção do Hospital Governador Celso Ramos</t>
  </si>
  <si>
    <t>Custeio do Hospital Regional Homero de Miranda Gomes</t>
  </si>
  <si>
    <t>Custeio baseado na atividade descentralizada para manutenção do Hospital Regional Homero de Miranda Gomes</t>
  </si>
  <si>
    <t>Custeio do Hospital Waldomiro Colautti</t>
  </si>
  <si>
    <t>Custeio baseado na atividade descentralizada para manutenção do Hospital Waldomiro Colautti</t>
  </si>
  <si>
    <t>Custeio da Maternidade Dona Catarina Kuss</t>
  </si>
  <si>
    <t>Custeio baseado na atividade descentralizada para manutenção da Maternidade Dona Catarina Kuss</t>
  </si>
  <si>
    <t>Custeio da Maternidade Darcy Vargas</t>
  </si>
  <si>
    <t>Custeio baseado na atividade descentralizada para manutenção da Maternidade Darcy Vargas</t>
  </si>
  <si>
    <t>Custeio Hospital e Maternidade Teresa Ramos</t>
  </si>
  <si>
    <t>Custeio baseado na atividade descentralizada para manutenção do Hospital e Maternidade Teresa Ramos</t>
  </si>
  <si>
    <t>Custeio do Instituto de Psiquiatria</t>
  </si>
  <si>
    <t>Custeio baseado na atividade descentralizada para manutenção do Instituto de Psiquiatria</t>
  </si>
  <si>
    <t>Custeio do Hospital Infantil Joana de Gusmão</t>
  </si>
  <si>
    <t>Custeio baseado na atividade descentralizada para manutenção do Hospital Infantil Joana de Gusmão</t>
  </si>
  <si>
    <t>Realização dos serviços de telemedicina</t>
  </si>
  <si>
    <t>Serviços de telemedicina; realização de exames e laudos médicos por meio da telemedicina e telediagnóstico; capacitações.</t>
  </si>
  <si>
    <t>Incentivo financeiro estadual aos centros de atenção psicossocial</t>
  </si>
  <si>
    <t>Repasse financeiro aos municípios para o cofinanciamento dos centros de atenção psicossocial (CAPS); capacitações relacionadas ao tema, material informativo/educativo.</t>
  </si>
  <si>
    <t>Transportes Especiais</t>
  </si>
  <si>
    <t>AP - Aquisição e manutenção de UTI móvel - ADR - Concórdia</t>
  </si>
  <si>
    <t>Aquisição e manutenção de UTI móvel - ADR - Concórdia</t>
  </si>
  <si>
    <t>Manutenção de aeronaves</t>
  </si>
  <si>
    <t>Manutenção das aeronaves do SAMU/Corpo de Bombeiro Militar</t>
  </si>
  <si>
    <t>Readequação dos equipamentos e materiais do SAMU e Corpo de Bombeiros com o objetivo  da integração das unidades.</t>
  </si>
  <si>
    <t>Campanhas de caráter social, informativa e institucional - Saúde - SES</t>
  </si>
  <si>
    <t>Pagamentos de veículos de comunicação e agências de publicidades.</t>
  </si>
  <si>
    <t>Administração e manutenção dos serviços administrativos gerais - SES</t>
  </si>
  <si>
    <t>Construção de sede própria</t>
  </si>
  <si>
    <t>AP - Construção de sede própria - GERSA - ADR - Xanxerê</t>
  </si>
  <si>
    <t>Construção de sede própria - GERSA - ADR - Xanxerê</t>
  </si>
  <si>
    <t>Encargos Gerais do Estado</t>
  </si>
  <si>
    <t>Administração Financeira</t>
  </si>
  <si>
    <t>Participação no capital social</t>
  </si>
  <si>
    <t>Participação no capital social - BRDE</t>
  </si>
  <si>
    <t>Aumento do capital social</t>
  </si>
  <si>
    <t>% de realização</t>
  </si>
  <si>
    <t>Benefícios a servidores</t>
  </si>
  <si>
    <t>Parcelamento de PASEP a cargo da EGE</t>
  </si>
  <si>
    <t>Parcelamento do Programa de Formação do Patrimônio do Servidor Público (PASEP) a cargo da Unidade Orçamentária Encargos Gerais do Estado.</t>
  </si>
  <si>
    <t>Servidor beneficiado</t>
  </si>
  <si>
    <t>Participação no capital social - CELESC Geração</t>
  </si>
  <si>
    <t>Subscrever e integralizar o capital social da Celesc através da complementação de investimentos necessários a expansão do sistema elétrico estadual e amortizar encargos da dívida da empresa.</t>
  </si>
  <si>
    <t>Participação no capital social - BADESC</t>
  </si>
  <si>
    <t>subscerver e integralizar o capital social do Badesc visando a complementação de investimentos necessários a expansão dos objetivos definidos pela instituição</t>
  </si>
  <si>
    <t>Participação no capital social - SC Gás</t>
  </si>
  <si>
    <t>Subscerver e integralizar o caiptal social da SC Gás visando a complementação de investimentos necessários a expansão dos objetivos definidos pela instituição</t>
  </si>
  <si>
    <t>Despesas diversas</t>
  </si>
  <si>
    <t>Despesas centralizadas diversas - EGE</t>
  </si>
  <si>
    <t>Pagamento de despesas centralizadas diversas</t>
  </si>
  <si>
    <t>Despesa paga</t>
  </si>
  <si>
    <t>Despesas com restituição de depósitos judiciais - EGE</t>
  </si>
  <si>
    <t>Despesas com restituição de depósitos judiciais</t>
  </si>
  <si>
    <t>Encargos Especiais</t>
  </si>
  <si>
    <t>Outros Encargos Especiais</t>
  </si>
  <si>
    <t>Amortização e encargos de contratos de financiamentos</t>
  </si>
  <si>
    <t>Amortização e encargos de contratos de financiamentos externos - EGE</t>
  </si>
  <si>
    <t>Pagamento de amortização e encargos com contratos e financiamentos externos</t>
  </si>
  <si>
    <t>Contrato assinado</t>
  </si>
  <si>
    <t>Prover recursos para os pagamentos dos encargos especiais, tais como dívida.</t>
  </si>
  <si>
    <t>Tesouro do Estado</t>
  </si>
  <si>
    <t>Necessidade de recursos para pagamento dos encargos especiais.</t>
  </si>
  <si>
    <t>Amortização e encargos de contratos de financiamentos internos - EGE</t>
  </si>
  <si>
    <t>3 Operações Especiais</t>
  </si>
  <si>
    <t>Pagamento de amortização e encargos dos contratos de financiamentos internos</t>
  </si>
  <si>
    <t>Companhia de Desenvolvimento do Estado de Santa Catarina S/A</t>
  </si>
  <si>
    <t>Modernização de infraestrutura</t>
  </si>
  <si>
    <t>Modernização da infraestrutura da Zona de Processamento e Exportação de Imbibuta</t>
  </si>
  <si>
    <t>Dotar a ZPE/SC de um Plano Comercial Moderno que Permita o Escoamento da Produção Gerada na Zona de Processamento e Exportação.</t>
  </si>
  <si>
    <t>Estrutura adequada</t>
  </si>
  <si>
    <t>Fundação Escola de Governo</t>
  </si>
  <si>
    <t>Capacitação profissional dos agentes públicos - ENA</t>
  </si>
  <si>
    <t>Administração e manutenção dos serviços administrativos gerais - ENA</t>
  </si>
  <si>
    <t>Fundo de Esforço Fiscal</t>
  </si>
  <si>
    <t>Gestão Fiscal e Financeira</t>
  </si>
  <si>
    <t>Gestão de recursos estratégicos</t>
  </si>
  <si>
    <t>Gestão de recursos estratégicos - PROFISCO</t>
  </si>
  <si>
    <t>Aperfeiçoamento dos mecanismos de transparência, comunicação, recursos humanos e serviços de tecnologia da informação e fortalecimento da gestão do conhecimento.</t>
  </si>
  <si>
    <t>2100000000</t>
  </si>
  <si>
    <t>Prover o Estado de recursos financeiros suficientes para o atendimento de serviços públicos e investimentos de qualidade, e gerir os recursos arrecadados visando à eficiência e eficácia de sua aplicação por meio de ações de fiscalização e de controle interno, provendo a transparência da gestão.</t>
  </si>
  <si>
    <t>Necessidade de manter investimentos e serviços públicos de qualidade em detrimento dos cenários econômicos atuais, necessitando um controle e um gerenciamento mais eficiente dos gastos públicos, além da manutenção do equilíbrio fiscal e da transparência da gestão.</t>
  </si>
  <si>
    <t>Gestão de projeto</t>
  </si>
  <si>
    <t>Gestão do projeto - PROFISCO</t>
  </si>
  <si>
    <t>Administração do Programa de Modernização da Gestão Fiscal do Estado - PROFISCO</t>
  </si>
  <si>
    <t>0192000000</t>
  </si>
  <si>
    <t>Secretaria de Estado da Infraestrutura</t>
  </si>
  <si>
    <t>Gerenciamento de programa de financiamento</t>
  </si>
  <si>
    <t>Gerenciamento do programa de financiamento BNDES - Acelera SC</t>
  </si>
  <si>
    <t>Gerenciamento do programa de financiamento Acelera Santa Catarina junto ao BNDES, que envolve serviços de consultoria, assessoria técnica e auditoria para os investimentos previstos no programa.</t>
  </si>
  <si>
    <t>Mobilidade Urbana</t>
  </si>
  <si>
    <t>Terraplenagem/ pavimentação/ OAE/ meio ambiente/ supervisão de obras</t>
  </si>
  <si>
    <t>Implantação do contorno viário de Campo Erê - SIE</t>
  </si>
  <si>
    <t>Implantação do contorno viário de Campo Erê,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contorno viário.</t>
  </si>
  <si>
    <t>Conservar, construir, implantar, pavimentar e demais ações necessárias para promover a integração dos diversos modos de transporte, considerando a demanda e as características das cidades.</t>
  </si>
  <si>
    <t>Moradores das localidades beneficiadas</t>
  </si>
  <si>
    <t>A mobilidade urbana é essencial à qualidade de vida da população urbana, primeiro, por ser um fator essencial para todas as atividades humanas; segundo, por ser um elemento determinante para o desenvolvimento econômico e para a qualidade de vida; e, terceiro, pelo seu papel decisivo na inclusão social e na equidade da apropriação das regiões e de todos os serviços urbanos.</t>
  </si>
  <si>
    <t>Pavimentação asfáltica da rodovia estadual SC-484, trecho Guatambu à Caxambu do Sul - SIE</t>
  </si>
  <si>
    <t>Pavimentação asfáltica da rodovida estadual SC - 484, trecho Guatambu à Caxambu do Sul, que envolve a execução de todos os trabalhos referente a projetos, terraplanagem, pavimentação, drenagem, obras de arte corrente e especiais, sinalização, interseções, serviços complementares, gestão ambiental e supervisão do empreendimento.</t>
  </si>
  <si>
    <t>AP - Implantação do contorno viário leste de Chapecó - SIE</t>
  </si>
  <si>
    <t>Implantação do contorno viário leste de Chapecó,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contorno viário.</t>
  </si>
  <si>
    <t>Apoio ao sistema viário rural - SIE</t>
  </si>
  <si>
    <t>Apoio ao sistema viário rural, que envolve estudos, projetos; supervisão; início, prosseguimento e conclusão de obras em estradas rurais. Promovendo infraestrutura de transporte suficiente, adequada, segura e de qualidade as necessidades do Estado.</t>
  </si>
  <si>
    <t>0132000000</t>
  </si>
  <si>
    <t>Terraplenagem/ pavimentação/ OAE/ meioambiente/ supervisão de obras</t>
  </si>
  <si>
    <t>AP - Pavimentação da Estrada ao Distrito Alto Alegre/Lindenberg e Capitel Santo Antonio</t>
  </si>
  <si>
    <t>Pavimentação da Estrada ao Distrito Alto Alegre/Lindenberg e Capitel Santo Atonio</t>
  </si>
  <si>
    <t>Ações na área de infraestrutura</t>
  </si>
  <si>
    <t>AP - Apoio ao sistema viário urbano - ADR - Laguna</t>
  </si>
  <si>
    <t>Apoio ao sistema viário urbano - ADR - Laguna</t>
  </si>
  <si>
    <t>AP - Implantação do contorno viário de Capinzal - Ouro - SIE</t>
  </si>
  <si>
    <t>Implantação do contorno viário de Capinzal e Ouro,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contorno viário.</t>
  </si>
  <si>
    <t>Gerenciamento de programas de financiamento</t>
  </si>
  <si>
    <t>Gerenciamento de programas de financiamento junto a organizações financeiras nacionais e internacionais, que envolve serviços de consultoria, assessoria técnica e auditoria para os investimentos previstos nos programas.</t>
  </si>
  <si>
    <t>Programa gerenciado</t>
  </si>
  <si>
    <t>Gerenciamento do programa de financiamento BB - Caminhos Estratégicos - SIE</t>
  </si>
  <si>
    <t>Gerenciamento do programa de financiamento Caminhos Estratégicos junto ao Banco do Brasil, que envolve serviços de consultoria, assessoria técnica e auditoria para o gerenciamento dos investimentos previstos no programa.</t>
  </si>
  <si>
    <t>AP - Apoio ao sistema viário rural - ADR - São Lourenço do Oeste</t>
  </si>
  <si>
    <t>Apoio ao sistema viário rural - ADR - São Lourenço do Oeste</t>
  </si>
  <si>
    <t>Integração Logística</t>
  </si>
  <si>
    <t>Transporte Aéreo</t>
  </si>
  <si>
    <t>Adequação e melhoria de aeroporto</t>
  </si>
  <si>
    <t>AP - Adequação e melhoria da infraestrutura no aeroporto de Caçador</t>
  </si>
  <si>
    <t>Ampliação, adequação e melhoria da infraestrutura no aeroporto de Caçador, que envolve estudos, projetos; supervisão; início, prosseguimento e conclusão de obras, implementação da gestão ambiental, aquisição de equipamentos, taxas e planos necessário ao  empreendimento. Promovendo o atendimento da demanda existente e futura no aeroporto.</t>
  </si>
  <si>
    <t>Melhorar, qualificar e administrar aeroportos, portos e ferrovias, entre outras ações que visem consolidar o Estado como centro integrador da plataforma logística do sul do país para os mercados nacionais e internacionais.</t>
  </si>
  <si>
    <t>Aumentar a capacidade de movimentação de cargas no estado pela integração dos diversos modais disponíveis. Aumentar a competitividade dos bens e serviços produzidos no estado, pela redução dos custos de transporte.</t>
  </si>
  <si>
    <t>Administração, manutenção e gerenciamento de aeroporto</t>
  </si>
  <si>
    <t>Administração, manutenção e gerenciamento dos aeroportos públicos de Santa Catarina - SIE</t>
  </si>
  <si>
    <t>Administração, manutenção e gerenciamento dos aeroportos públicos regionais e locais do Estado.</t>
  </si>
  <si>
    <t>Aeroporto gerenciado</t>
  </si>
  <si>
    <t>Adequação e melhoria de infraestrutura</t>
  </si>
  <si>
    <t>Adequação e melhoria da infraestrutura terrestre em portos e hidrovias - SIE</t>
  </si>
  <si>
    <t>Adequação e melhoria da infraestrutura terrestre em portos e hidrovias, que envolve estudos, projetos; supervisão; início, prosseguimento e conclusão de obras, implementação da gestão ambiental do empreendimento.</t>
  </si>
  <si>
    <t>Capacitação profissional dos agentes públicos - SIE</t>
  </si>
  <si>
    <t>Administração e manutenção dos serviços administrativos gerais - SIE</t>
  </si>
  <si>
    <t>Departamento de Transportes e Terminais</t>
  </si>
  <si>
    <t>Gestão do Sistema de Transporte Intermunicipal de Pessoas</t>
  </si>
  <si>
    <t>Levantamentos, estudos e projetos</t>
  </si>
  <si>
    <t>Realização de estudos, pesquisas e projetos na área de transporte rodoviário</t>
  </si>
  <si>
    <t>Realização de estudos, pesquisas e projetos envolvendo o sistema de transporte de passageiros, visando a sua modernização e adequação às necessidades dos usuários</t>
  </si>
  <si>
    <t>Melhorar e modernizar o sistema de transporte intermunicipal de passageiros no estado de Santa Catarina.</t>
  </si>
  <si>
    <t>Usuários do sistema de transporte intermunicipal</t>
  </si>
  <si>
    <t>Imprescindibilidade de aperfeiçoamento das condições de atendimento aos usuários do sistema de transporte coletivo intermunicipal, através de investimentos na infraestrutura e modernização dos processos de gerenciamento, controle e fiscalização, propiciando às empresas operadoras e primordialmente aos passageiros um serviço mais qualificado, acessível, seguro e regular.</t>
  </si>
  <si>
    <t>Construção de abrigos de passageiros</t>
  </si>
  <si>
    <t>Construção de abrigos de passageiros no estado</t>
  </si>
  <si>
    <t>Administração e manutenção dos serviços administrativos gerais - DETER</t>
  </si>
  <si>
    <t>Manutenção e modernização dos serviços de tecnologia da informação e comunicação - DETER</t>
  </si>
  <si>
    <t>Departamento Estadual de Infraestrutura</t>
  </si>
  <si>
    <t>Revitalização de rodovias</t>
  </si>
  <si>
    <t>Revitalização de rodovias - obras e supervisão - DEINFRA</t>
  </si>
  <si>
    <t>Revitalização de Rodovias com aplicações de lama asfáltica, micro-asfaltos, capas delgadas, etc.</t>
  </si>
  <si>
    <t>Reabilitação/ aumento de capacidade/ OAE/ meio ambiente/ supervisão de obras</t>
  </si>
  <si>
    <t>Reabilitação da SC-390, trecho BR-116 - Campo Belo do Sul</t>
  </si>
  <si>
    <t>Reabilitação/Meio Ambiente/Supervisão das obras da SC-390, trecho BR-116 - Campo Belo do Sul</t>
  </si>
  <si>
    <t>Rodovia reabilitada</t>
  </si>
  <si>
    <t>AP - Pavimentação da SC-370, trecho Urubici - Serra do Corvo Branco - Aiurê - Grão Pará</t>
  </si>
  <si>
    <t>SC-370 Terraplenagem, pavimentação asfáltica, obras de arte especiais, meio ambiente e supervisão Trecho Urubici - Grão Pará</t>
  </si>
  <si>
    <t>8263000000</t>
  </si>
  <si>
    <t>AP - Implantação do contorno viário de Criciúma</t>
  </si>
  <si>
    <t>Terraplenagem, pavimentação asfáltica, obras de arte especiais, meio ambiente e supervisão das obras do Contorno Rodoviário de Criciúma</t>
  </si>
  <si>
    <t>Pavimentação do trecho entroncamento BR-280 (p/ Araquari) - Rio do Morro - Joinville</t>
  </si>
  <si>
    <t>Terraplenagem, pavimentação asfáltica, obras de arte especiais, meio ambiente e supervisão das obras do trecho Entroncamento BR-280 (Araquari) - Rio do Morro - Joinville</t>
  </si>
  <si>
    <t>Rodovia pavimentada</t>
  </si>
  <si>
    <t>Implantação da Via Rápida, trecho Criciúma - BR-101 - BID-VI</t>
  </si>
  <si>
    <t>Terraplenagem, Pavimentação Asfáltica, Obras de Arte Especiais, Meio Ambiente e Supervisão das Obras da Via Rápida, trecho Criciúma - BR-101</t>
  </si>
  <si>
    <t>AP - Implantação do contorno de Cocal do Sul e reab/aum capac SC-108, trecho Criciúma - Cocal do Sul</t>
  </si>
  <si>
    <t>Implantação/Pavimentação do Contorno de Cocal do Sul, incluindo Reabilitação/
Aumento de Capacidade da rodovia SC-108, trecho Criciúma - Cocal do Sul</t>
  </si>
  <si>
    <t>Conservação e reabilitação de travessias</t>
  </si>
  <si>
    <t>Manutenção e melhorias das pontes Colombo M Salles e Pedro Ivo Campos - Florianópolis</t>
  </si>
  <si>
    <t>Realizar a conservação, sinalização, segurança viária e melhorias das pontes Colombo Machado Salles e Pedro Ivo Campos em Florianópolis.</t>
  </si>
  <si>
    <t>Travessia conservada e reabilitada</t>
  </si>
  <si>
    <t>AP - Construção do contorno viário da SC-114 em Itaiópolis</t>
  </si>
  <si>
    <t>Construção do contorno viário da SC-114 em Itaiópolis</t>
  </si>
  <si>
    <t>AP - Implantação de perimetral de Três Barras - SC-303 - ligação PR-151</t>
  </si>
  <si>
    <t>Implantação de perimetral de Três Barras - SC-303 - ligação PR-151</t>
  </si>
  <si>
    <t>Pavimentação trecho Vila da Glória - Jaca/Itapoá</t>
  </si>
  <si>
    <t>Terraplenagem, pavimentação asfáltica, obras de arte especiais, meio ambiente e supervisão das obras dos trechos: Aeroporto de Joinville - Travessia Vigorelli - Estaleiro - Vila da Glória - Itapoá / Travessia Laranjeiras - São Francisco do Sul</t>
  </si>
  <si>
    <t>AP - Pavimentação da SC-477, trecho Papanduva - entr. SC-114 - Itaió - entr. SC-112 - Dr. Pedrinho</t>
  </si>
  <si>
    <t>SC-477 Terraplenagem, pavimentação asfáltica, obras de arte especiais, meio ambiente e supervisão das obras do trecho Papanduva - Entroncamento SC-114 - Itaió - Entroncamento SC-112 - Dr. Pedrinho</t>
  </si>
  <si>
    <t>4191000000</t>
  </si>
  <si>
    <t>Pavimentação da SC-100, trecho Barra do Camacho - Laguna e acesso ao Farol de Santa Marta</t>
  </si>
  <si>
    <t>Terraplenagem, pavimentação asfáltica, obras de arte especiais, meio ambiente e supervisão das obras do trecho Barra do Camacho - Laguna e Acesso ao Farol de Santa Marta</t>
  </si>
  <si>
    <t>AP - Pavimentação da SC-446, trecho Forquilhinha - Maracajá</t>
  </si>
  <si>
    <t>Terraplenagem, pavimentação asfáltica, obras de arte especiais, meio ambiente e supervisão das obras da SC-446,  trecho Forquilhinha - Maracajá</t>
  </si>
  <si>
    <t>AP - Pavimentação da SC-414, trecho Luís Alves - SC-108 (p/ Massaranduba)</t>
  </si>
  <si>
    <t>Terraplenagem, pavimentação asfáltica, obras de arte especiais, meio ambiente e supervisão das obras da SC-414,  trecho Luís Alves - SC-108 (p/ Massaranduba)</t>
  </si>
  <si>
    <t>Pavimentação da SC-114, trecho Santa Terezinha - SC-477</t>
  </si>
  <si>
    <t>Terraplenagem, pavimentação asfáltica, obras de arte especiais, meio ambiente e supervisão das obras da SC-114, trecho Santa Terezinha - SC-477</t>
  </si>
  <si>
    <t>Pavimentação da SC-467, trecho Jaborá - entr SC-150 (p/ Ouro) /ct ac Jaborá /ac Sta Helena - BID-VI</t>
  </si>
  <si>
    <t>Terraplenagem, pavimentação asfáltica, obras de arte especiais, meio ambiente e supervisão das obras da SC-467, trecho Jaborá - Entroncamento 
SC-150 (p/ Ouro), Contorno e Acesso a Jaborá e Acesso a Santa Helena Trecho Jaborá - SC-135 e Contorno de Ouro de Jaborá</t>
  </si>
  <si>
    <t>AP - Pavimentação da SC-281, trecho São Pedro de Alcântara - Angelina</t>
  </si>
  <si>
    <t>Terraplenagem, pavimentação asfáltica, obras de arte especiais, meio ambiente e supervisão das obras  da SC-281, trecho São Pedro de Alcântara - Angelina</t>
  </si>
  <si>
    <t>AP - Pavimentação da SC-492, trecho Romelândia - São Miguel da Boa Vista</t>
  </si>
  <si>
    <t>aSC-492 Terraplenagem, pavimentação asfáltica, obras de arte especiais, meio ambiente e supervisão Trecho Romelândia - São Miguel da Boa Vista</t>
  </si>
  <si>
    <t>Pavimentação da SC-482, trecho entr SC-159 (Sto Antônio Meio) - entr SC-157 (p/ Coronel Freitas)</t>
  </si>
  <si>
    <t>Terraplenagem, pavimentação asfáltica, obras de arte especiais, meio ambiente e supervisão Trecho   Santo Antônio do Meio - SC-157 (p/ Coronel Freitas)</t>
  </si>
  <si>
    <t>AP - Pavimentação do trecho BR-101 - Porto Belo - Bombinhas, via Zimbros</t>
  </si>
  <si>
    <t>Terraplenagem, pavimentação asfáltica, obras de arte especiais, meio ambiente e supervisão das obras do Novo Acesso a Bombinhas, via Praia dos Zimbros</t>
  </si>
  <si>
    <t>AP - Pavimentação da SC-120, trecho Curitibanos - BR-282 (p/ São José do Cerrito)</t>
  </si>
  <si>
    <t>SC-120 Terraplenagem, pavimentação asfáltica, obras de arte especiais, meio ambiente e supervisão das obras do Trecho Curitibanos - BR 282, (p/ São José do Ceritto)</t>
  </si>
  <si>
    <t>Pavimentação da SC-281, trecho Agrolândia - Otacílio Costa</t>
  </si>
  <si>
    <t>Terraplenagem, Pavimentação Asfáltica, Obras de Arte Especiais, Meio Ambiente e Supervisão das Obras da SC-281,  trecho Agrolândia - Otacílio Costa</t>
  </si>
  <si>
    <t>Pavimentação da SC-156, trecho São Domingos - Vila Milani - Divisa SC/PR</t>
  </si>
  <si>
    <t>Terraplenagem, pavimentação, obras de arte especiais, meio ambiente e supervisão de obras da SC-156, trecho São Domingos - Vila Milani - Divisa SC/PR</t>
  </si>
  <si>
    <t>AP - Pavimentação do trecho Guabiruba - Blumenau</t>
  </si>
  <si>
    <t>Terraplenagem, Pavimentação Asfáltica, Obras de Arte Especiais, Meio Ambiente e Supervisão das Obras do Trecho Guabiruba - Blumenau</t>
  </si>
  <si>
    <t>AP - Pavimentação da SC-465, trecho Macieira - SC-464 (p/ Arroio Trinta)</t>
  </si>
  <si>
    <t>Pavimentação da SC-465, trecho Macieira - Entroncamento SC-464 (p/ Arroio Trinta)</t>
  </si>
  <si>
    <t>Pavimentação do contorno viário de Garuva à BR-101 - BID-VI</t>
  </si>
  <si>
    <t>Terraplenagem, pavimentação, obras de arte especiais, meio ambiente e supervisão de obras Contorno Viário de Garuva à BR-101</t>
  </si>
  <si>
    <t>2191000000</t>
  </si>
  <si>
    <t>Pavimentação da SC-408, trecho Leoberto Leal - Alfredo Wagner</t>
  </si>
  <si>
    <t>Terraplenagem, pavimentação, OAC, OAE, Drenagem, Meio Ambiente, Supervisão das Obras e Serviços Complementares da Rodovia SC-108, trecho Entroncamento Leoberto Leal - Alfredo Wagner</t>
  </si>
  <si>
    <t>Execução de obras rodoviárias</t>
  </si>
  <si>
    <t>Construção/supervisão de pontes ou viadutos, inclusive seus acessos - DEINFRA</t>
  </si>
  <si>
    <t>Construção/supervisão de pontes ou viadutos, inclusive seus acessos</t>
  </si>
  <si>
    <t>Contratação de consultoria</t>
  </si>
  <si>
    <t>Gerenciamento dos Programas BID</t>
  </si>
  <si>
    <t>Consultoria e Gerenciamento do Programa BID-V e seu sub-sequente BID-VI.</t>
  </si>
  <si>
    <t>Consultoria contratada</t>
  </si>
  <si>
    <t>AP - Duplicação e construção de ponte - BR-280, ligando Jaraguá do Sul/Guaramirim</t>
  </si>
  <si>
    <t>Duplicação e construção de ponte - BR-280, ligando Jaraguá do Sul/Guaramirim</t>
  </si>
  <si>
    <t>AP - Acesso as comunidades rurais SC-465 Arabutã até o distrito de Nova Estrela</t>
  </si>
  <si>
    <t>Emenda Alesc</t>
  </si>
  <si>
    <t>AP - Reabilitação da SC compreendendo o trecho Piratuba - Ipira - Peritiba até a BR-153</t>
  </si>
  <si>
    <t>Reabilitação da SC compreendendo o trecho Piratuba /Ipira / Peritiba até a BR-153</t>
  </si>
  <si>
    <t>AP -Construção de anel viário SC-477 - SC-416 - BR-470 (ligação Benedito Novo a BR-470, via Indaial)</t>
  </si>
  <si>
    <t>Construção de anel viário SC-477 - SC-416 - BR-470 (ligação Benedito Novo a BR-470, via Indaial)</t>
  </si>
  <si>
    <t>AP - Pavimentação da SC-409 - Canelinha a Brusque</t>
  </si>
  <si>
    <t>Pavimentação da SC-409 - Canelinha a Brusque</t>
  </si>
  <si>
    <t>AP - Pavimentação asfáltica do Espraiado e centro ao Santuário Santa Paulina</t>
  </si>
  <si>
    <t>Pavimentação asfáltica do Espraiado e centro ao Santuário Santa Paulina</t>
  </si>
  <si>
    <t>AP - Construção de ponte ligando Porto União a Irineópolis</t>
  </si>
  <si>
    <t>Construção de ponte ligando Porto União a Irineópolis</t>
  </si>
  <si>
    <t>AP - Pavimentação trecho Biguaçu - Tijucas via Sorocaba</t>
  </si>
  <si>
    <t>Pavimentação trecho Biguaçu - Tijucas via Sorocaba</t>
  </si>
  <si>
    <t>AP - Construção de anel viário - ADR - Maravilha</t>
  </si>
  <si>
    <t>Construção de anel viário - ADR - Maravilha</t>
  </si>
  <si>
    <t>Tratamento de pontos críticos nas rodovias - BID-VI</t>
  </si>
  <si>
    <t>Tratamento de pontos críticos, reformulação de interseções, construção de terceiras faixas, execução ou ampliação de acostamentos, sinalização e segurança rodoviária - BID-VI</t>
  </si>
  <si>
    <t>Conservação de rodovias</t>
  </si>
  <si>
    <t>Conservação, operação e monitoramento da via Expressa Sul e acessos em Florianópolis</t>
  </si>
  <si>
    <t>Conservação, operação e monitoramento da Via Expressa Sul e Acessos em Florianópolis, inclusive Acesso ao Aeroporto Hercílio Luz, compreendendo também os serviços de sinalização e segurança viária, permitindo o tráfego perene e seguro de veículos, sob quaisquer condições climáticas</t>
  </si>
  <si>
    <t>Consultoria de apoio institucional à Diretoria de Manutenção e Operação - DEINFRA</t>
  </si>
  <si>
    <t>Consultoria de Apoio Institucional à Diretoria de Manutenção e Operação do Deinfra</t>
  </si>
  <si>
    <t>Obras emergenciais</t>
  </si>
  <si>
    <t>Execução de obras emergenciais - DEINFRA</t>
  </si>
  <si>
    <t>Execução de Obras Emergenciaisl, tais como recuperação/construção/adequação/melhorias de rodovias, obras de arte correntes e especiais, edificações, obras hidráulicas e outras obras de interesse da Defesa Civil</t>
  </si>
  <si>
    <t>AP - Tratamento de pontos críticos nas rodovias - ADR - Joinville</t>
  </si>
  <si>
    <t>Tratamento de pontos críticos nas rodovias - ADR - Joinville</t>
  </si>
  <si>
    <t>AP - Humanização de rodovias - ADR - Taió</t>
  </si>
  <si>
    <t>Humanização de rodovias - ADR - Taió</t>
  </si>
  <si>
    <t>Reabilitação e Aumento de Capacidade de Rodovias</t>
  </si>
  <si>
    <t>AP - Reabilitação/aumento de capacidade da SC-418, trecho São Bento do Sul - Fragosos - Divisa SC/PR</t>
  </si>
  <si>
    <t>Reabilitação/Aumento de Capacidade/Supervisão/Meio Ambiente das obras da SC-418, trecho São Bento do Sul - Fragosos - Divisa SC/PR</t>
  </si>
  <si>
    <t>Aumentar a capacidade e reabilitar rodovias visando Melhorar as condições de segurança e de trafegabilidade nas rodovias do Estado, reduzindo desta forma os custos de transporte.</t>
  </si>
  <si>
    <t>Oportunizar melhores condições para o tráfego de pessoas e cargas nas rodovias estaduais, pela restauração e reabilitação de seus trechos.</t>
  </si>
  <si>
    <t>Reabilitação da SC-110, trecho Jaraguá do Sul - Pomerode</t>
  </si>
  <si>
    <t>SC-110 Reabilitação/Supervisão das obras Trecho Jaraguá do Sul - Pomerode</t>
  </si>
  <si>
    <t>Reabilitação da SC-157, trecho São Lourenço do Oeste - Formosa do Sul - BR-282</t>
  </si>
  <si>
    <t>Reabilitação/Aumento de Capacidade/Meio Ambiente/Supervisão das obras da SC-157, Trecho São Lourenço do Oeste - Novo Horizonte - Formosa do Sul - Quilombo - Coronel Freitas - BR-282</t>
  </si>
  <si>
    <t>AP - Reabilitação/aum cap SC-283, tr BR-153 -Concórdia- Seara-Chapecó - S Carlos - Palmitos - Mondaí</t>
  </si>
  <si>
    <t>Reabilitação/Aum. Capac./OAE/Meio Ambiente, Supervisão da SC-283, trecho BR-153 - Concórdia - Seara - Chapecó - Águas de Chapecó - São Carlos - Palmitos - Mondaí, incluindo a implantação de Novo Contorno Norte de Concórdia a partir da BR-153</t>
  </si>
  <si>
    <t>8100000000</t>
  </si>
  <si>
    <t>AP - Reabilitação da SC-452, trecho BR-470 - Monte Carlo - Fraiburgo</t>
  </si>
  <si>
    <t>Reabilitação/Supervisão das obras da SC-452, trecho BR-470 - Monte Carlo - Fraiburgo</t>
  </si>
  <si>
    <t>AP - Reabilitação da SC-114, trecho BR-116 - Itaiópolis - SC-477</t>
  </si>
  <si>
    <t>SC-116 Reabilitação/Supervisão das obras  Trecho BR-116 - Itaiópolis - SC-477</t>
  </si>
  <si>
    <t>Reabilitação da SC-110 trecho Ituporanga - entroncamento SC-281 (p/ Imbuia)</t>
  </si>
  <si>
    <t>SC-110 Reabilitação/Supervisão das obras Trecho Ituporanga -entroncamento SC-281 (p/ Imbuia)</t>
  </si>
  <si>
    <t>2263000000</t>
  </si>
  <si>
    <t>Reabilitação/aumento de capac da SC-370/108, trecho BR-101 - Gravatal - Braço do Norte - São Ludgero</t>
  </si>
  <si>
    <t>SC-370/108 Reabilitação/Aumento de Capacidade/Supervisão das obras Trecho BR-101 - Gravatal - Braço do Norte - São Ludgero</t>
  </si>
  <si>
    <t>AP - Reabilitação da SC-110/390, trecho São Joaquim - Cruzeiro - Alto Serra do Rio do Rastro</t>
  </si>
  <si>
    <t>Reabilitação/Supervisão das obras da SC-110/390, Trecho São Joaquim - Cruzeiro - Alto da Serra do Rio do Rastro</t>
  </si>
  <si>
    <t>AP - Reabilitação da SC-120 trecho Lebon Régis - Curitibanos - BR-470</t>
  </si>
  <si>
    <t>SC-120 Reabilitação/Supervisão das obras Trecho Lebon Régis - Curitibanos - BR-470</t>
  </si>
  <si>
    <t>Reabilitação/aumento de capacidade da SC-434, trecho Garopaba - BR-101</t>
  </si>
  <si>
    <t>Reabilitação/Aumento de Capacidade/Meio Ambiente/Supervisão das Obras da SC-434, trecho Garopaba - BR-101</t>
  </si>
  <si>
    <t>Reabilitação da SC-445, trecho entroncamento BR-101 - Morro da Fumaça</t>
  </si>
  <si>
    <t>Reabilitação/Meio Ambiente/Supervisão das Obras da SC-445, trecho Entroncamento BR-101 - Morro da Fumaça</t>
  </si>
  <si>
    <t>AP - Reabilitação da SC-350, trecho BR-153 - Taquara Verde - Caçador - Lebon Régis - BR-116</t>
  </si>
  <si>
    <t>Reabilitação/Meio Ambiente/Supervisão das Obras da SC-350, trecho BR-153 - Taquara Verde - Caçador - Lebon Régis - Entroncamento BR-116, inclusive correção de ponto crítico com desvio de traçado e construção de ponte no sub-trecho Lebon Régis - BR-116.</t>
  </si>
  <si>
    <t>AP - Reabilitação/aum capac da SC-449, trecho Balneário Gaivota - Sombrio - Jacinto Machado</t>
  </si>
  <si>
    <t>Reabilitação/Aumento de Capacidade/Meio Ambiente/Supervisão das Obras da SC-449, trecho Balneário Gaivota - Sombrio - Jacinto Machado.</t>
  </si>
  <si>
    <t>Reabilitação/aumento capacidade da SC-280, trecho Canoinhas - Porto União</t>
  </si>
  <si>
    <t>Reabilitação/Aumento de Capacidade/Meio Ambiente/Supervisão das Obras da SC-280, trecho Canoinhas -  Porto União</t>
  </si>
  <si>
    <t>Reabilitação da SC-355, trecho BR-282 - Jaborá e acesso a Presidente Castelo Branco</t>
  </si>
  <si>
    <t>Reabilitação/Aumento de Capacidade/OAE/Meio Ambiente/Supervisão das Obras da SC-355, trecho BR-282 - Jaborá e Acesso a Presidente Castelo Branco</t>
  </si>
  <si>
    <t>AP - Reabilitação da SC-355, trecho Lebon Régis - Fraiburgo</t>
  </si>
  <si>
    <t>Reabilitação/Aumento de Capacidade/OAE/Meio Ambiente/Supervisão das Obras da SC-355, trecho Lebon Régis - Fraiburgo</t>
  </si>
  <si>
    <t>AP - Reabilitação da SC-305, trecho Campo Erê - São Lourenço do Oeste</t>
  </si>
  <si>
    <t>Reabilitação, aumento de capacidade, meio ambiente e supervisão das obras da SC-305, trecho Campo Erê - São Lourenço do Oeste</t>
  </si>
  <si>
    <t>AP - Reabilitação da SC-108, trecho Brusque - Gaspar (Rodovia Ivo Silveira)</t>
  </si>
  <si>
    <t>Reabilitação da SC-108, trecho Brusque - Gaspar (Rodovia Ivo Silveira)</t>
  </si>
  <si>
    <t>AP - Revitalização do trecho de acesso da SC-110 a Lontras - ADR - Ibirama</t>
  </si>
  <si>
    <t>Revitalização do trecho de acesso da SC-110 a Lontras - ADR - Ibirama</t>
  </si>
  <si>
    <t>AP - Revitalização da SC-112 ligando Trombudo Central - Atalanta</t>
  </si>
  <si>
    <t>Revitalização da SC-112 ligando Trombudo Central - Atalanta</t>
  </si>
  <si>
    <t>AP - Restauração da SC-108 trecho Rio Fortuna a Braço do Norte</t>
  </si>
  <si>
    <t>AP - Revitalização das SCs de abrangência da região e acessos - ADR - Campos Novos</t>
  </si>
  <si>
    <t>Revitalização das SCs de abrangência da região e acessos - ADR - Campos Novos</t>
  </si>
  <si>
    <t>Elaboração de Projetos e Estudos de Infraestrutura</t>
  </si>
  <si>
    <t>Consultoria de apoio institucional à Diretoria de Planejamento e Projetos - DEINFRA</t>
  </si>
  <si>
    <t>Consultoria de Apoio Institucional à Diretoria de Planejamento e Projetos do Deinfra</t>
  </si>
  <si>
    <t>Planejar a atividade rodoviária do Estado, buscando a modernização do sistema, e promover a recuperação do passivo ambiental rodoviário.</t>
  </si>
  <si>
    <t>Necessidade de otimizar e racionalizar os custos associados a cadeia de logística de transportes, ao invés da simples consideração dos custos operacionais das diversas modalidades de transporte envolvidas. Isto é fundamental para melhorar a eficiência e a competitividade da economia estadual.</t>
  </si>
  <si>
    <t>Elaboração de projetos</t>
  </si>
  <si>
    <t>Projetos de engenharia rodoviária - BID-VI</t>
  </si>
  <si>
    <t>Projetos de engenharia e de reabilitação e aumento de capacidade de rodovias  - BID-VI.
As subações cujos serviços são financiados pelo BID, normalmente são especifícas, por recomendação do BID e também do Tribunal de Contas do Estado (atualmente com terminação em “BID-VI”), em análise de edital de licita-ção de obras e serviços do Programa BID.</t>
  </si>
  <si>
    <t>Levantamentos, estudos e projetos diversos - DEINFRA</t>
  </si>
  <si>
    <t>Levantamentos, estudos e projetos diversos - Deinfra</t>
  </si>
  <si>
    <t>Contagens e estudos de tráfego</t>
  </si>
  <si>
    <t>Contagens e estudos de tráfego, levtos e estudos para Gerência de Pavimentos - BID-VI</t>
  </si>
  <si>
    <t>Contagens e Estudos de Tráfego, Levantamentos e Estudos para Gerência de Pavimentos</t>
  </si>
  <si>
    <t>2269000000</t>
  </si>
  <si>
    <t>Recuperação de complexo lagunar</t>
  </si>
  <si>
    <t>AP - Recuperação do complexo lagunar em Sombrio - ADR - Araranguá</t>
  </si>
  <si>
    <t>Recuperação do complexo lagunar em Sombrio - ADR - Araranguá</t>
  </si>
  <si>
    <t>Recuperação de Áreas Degradadas</t>
  </si>
  <si>
    <t>Recuperação e alargamento da faixa de areia</t>
  </si>
  <si>
    <t>Recuperação e alargamento da faixa de areia em praias - DEINFRA</t>
  </si>
  <si>
    <t>Recuperação e Alargamento da Faixa de Areia em Praias</t>
  </si>
  <si>
    <t>AP - Desassoreamento e dragagem do rio Cachoeira e bacia do Piraí - ADR - Joinville</t>
  </si>
  <si>
    <t>Desassoreamento e dragagem do rio Cachoeira e bacia do Piraí - ADR - Joinville</t>
  </si>
  <si>
    <t>Capacitação profissional dos agentes públicos - DEINFRA</t>
  </si>
  <si>
    <t>Administração e manutenção dos serviços administrativos gerais - DEINFRA</t>
  </si>
  <si>
    <t>Fundo Rotativo da Penitenciária de  Florianópolis</t>
  </si>
  <si>
    <t>Ressocialização dos Apenados e dos Adolescentes Infratores</t>
  </si>
  <si>
    <t>Direitos da Cidadania</t>
  </si>
  <si>
    <t>Custódia e Reintegração Social</t>
  </si>
  <si>
    <t>Profissionalização e reintegração social</t>
  </si>
  <si>
    <t>Profissionalização e reintegração social do apenado da região da Grande Florianópolis</t>
  </si>
  <si>
    <t>Dotar a unidade prisional de capacidade para disponibilizar trabalho aos apenados afim de buscar a reintegração e ressocialização dos mesmos à sociedade, bem como custear as despesas básicas de manutenção e aquisição de materiais para a referida unidade.</t>
  </si>
  <si>
    <t>Apenado mantido</t>
  </si>
  <si>
    <t>Desenvolver ações de educação, profissionalização, trabalho, saúde e assistência social que possibilitem a reintegração do apenado à sociedade.</t>
  </si>
  <si>
    <t>População apenado e adolescente infrator</t>
  </si>
  <si>
    <t>Grande número de egressos que voltam a delinquir.</t>
  </si>
  <si>
    <t>Fundo Penitenciário do Estado de Santa Catarina</t>
  </si>
  <si>
    <t>Construção de unidade prisional</t>
  </si>
  <si>
    <t>Construção do semiaberto da penitenciária Sul - Criciúma</t>
  </si>
  <si>
    <t>Executar obras destinadas a construir estabelecimento penal para abrigar apenados do regime semiaberto. Compreende a execução de todos os trabalhos para a construção de alojamentos coletivos, espaço de visita de familiares e encontros, dependências para laborterapia e ensino, dispositivos contra evasões por barreira física externa, guaritas de vigilância e de setor destinado a controle e apoio.</t>
  </si>
  <si>
    <t>Ampliação de unidade prisional</t>
  </si>
  <si>
    <t>Ampliação do semiaberto da penitenciária de Itajaí</t>
  </si>
  <si>
    <t>Executar obras destinadas a ampliar o Regime Semiaberto da Penitenciária de Itajaí. Compreende a execução de todos os trabalhos para a construção dos alojamentos coletivos e espaço destinado a laborterapia e ensino.</t>
  </si>
  <si>
    <t>Gestão do Sistema Prisional e Socioeducativo</t>
  </si>
  <si>
    <t>Gestão compartilhada</t>
  </si>
  <si>
    <t>Gestão compartilhada dos sistemas prisional e socioeducativo</t>
  </si>
  <si>
    <t>Contratação de empresas para a operacionalização de unidades do sistema prisional e socioeducativo (execução de todos os serviços técnicos e materiais, compreendendo o fornecimento de alimentação e materiais de higiene e hospedagem, vigilância, ou seja, para contratação completa dos serviços visando a operacionalização da unidade).</t>
  </si>
  <si>
    <t>Promover o desenvolvimento da gestão prisional e socioeducativa assegurando condições dignas aos internos do sistema prisional e socioeducativo, com segurança à comunidade e aperfeiçoar a gestão do sistema prisional e socioeducativo, reduzindo custos e aumentando investimentos.</t>
  </si>
  <si>
    <t>Pop. carcerária e adolescentes em sit. infracional</t>
  </si>
  <si>
    <t>Programa fundamental para a gestão e o bom funcionamento do sistema prisional do estado de Santa Catarina.</t>
  </si>
  <si>
    <t>Expansão e Modernização do Sistema Prisional e Socioeducativo</t>
  </si>
  <si>
    <t>Renovação da frota - SJC</t>
  </si>
  <si>
    <t>Aquisição de veículos para renovação periódica da frota das unidades da SJC.</t>
  </si>
  <si>
    <t>Prover as unidades prisionais e socioeducativas de condições físicas e estruturais adequadas ao seu funcionamento e ampliar a capacidade de vagas do sistema prisional e socioeducativo.</t>
  </si>
  <si>
    <t>Popul. carcerária e adolescentes sit. infracional</t>
  </si>
  <si>
    <t>O sistema prisional sofre de superlotações em seus presídios e penitenciárias e instalações físicas deterioradas e precárias, assim a necessidade de investimentos em infraestrutura e equipamentos é parte da solução para o sistema. Condições melhores para os sistema possibilitarão também os trabalhos de reeducação dos apenados.</t>
  </si>
  <si>
    <t>Construção do presídio de Biguaçú</t>
  </si>
  <si>
    <t>Executar obras destinadas a construir estab penal para abrigar presos provisórios do sexo masc. Compreende a execução de todos os trabalhos para a constr dos setores de vivência, espaços para laborterapia e ensino, solários, espaço de visita de familiares e encontros, parlatório, espaço de saúde, setores administrativos, de apoio e de serviços, barreira física externa e torres de vigilância.</t>
  </si>
  <si>
    <t>Construção da penitenciária feminina de Criciúma</t>
  </si>
  <si>
    <t>Executar obras dest a construir estab penal p abrigar apenadas do Regime Fechado. Compreende a execução de todos os trabalhos para a constr dos setores de vivência, espaço de visita de familiares e encontros, espaços para laborterapia e ensino, solários, parlatório, setores admin, de apoio e de serviços, espaço p berçário e lactação, espaço atend médico/odont e assist, dis contra evasão torres vig</t>
  </si>
  <si>
    <t>AP - Construção do presídio regional de Araranguá</t>
  </si>
  <si>
    <t>Executar obras destinadas a construir estabelecimento penal para atender presos provisórios de ambos os sexos em alas distintas. Compreende a execução de todos os trabalhos para a construção dos setores de vivência, espaços para laborterapia e ensino, solários, espaço de visita de familiares e encontros, parlatório, espaço de saúde, setores adm, de apoio e de serviços, barreira física e torre vig.</t>
  </si>
  <si>
    <t>Construção do semiaberto da penitenciária da região de Blumenau</t>
  </si>
  <si>
    <t>Executar obras destinadas a construir estab penal para abrigar apenados do Regime Semiaberto. Compreende a execução de todos os trabalhos para a constr alojamentos coletivos, espaço de visita de familiares e encontros, dependências para laborterapia e ensino, dispositivos contra evasões por barreira física externa, guaritas de vigilância e de setor destinado a controle e apoio.</t>
  </si>
  <si>
    <t>Construção do presídio de São Lourenço do Oeste</t>
  </si>
  <si>
    <t>Executar obras destinadas a construir estab penal p atender presos provisórios de ambos os sexos em alas distintas. Compreende a execução de todos os trabalhos para a constr setores de vivência, espaços p laborterapia e ensino, solários, espaço de visita de familiares e encontros, parlatório, espaço de saúde, setores admin, de apoio e de serviços, barreira física externa e torres de vigilância.</t>
  </si>
  <si>
    <t>Construção de unidade de justiça e cidadania</t>
  </si>
  <si>
    <t>AP - Construção da ala feminina na Unidade Prisional Avançada - ADR - Campos Novos</t>
  </si>
  <si>
    <t>Construção da ala feminina na Unidade Prisional Avançada - ADR - Campos Novos</t>
  </si>
  <si>
    <t>AP - Construção do centro de atendimento socioeducativo provisório - ADR - Campos Novos</t>
  </si>
  <si>
    <t>Construção do centro de atendimento socioeducativo provisório - ADR - Campos Novos</t>
  </si>
  <si>
    <t>Ações na área da justiça e cidadania</t>
  </si>
  <si>
    <t>AP - Construção de centro acolhimento de menores infratores - ADR - Araranguá</t>
  </si>
  <si>
    <t>Construção de centro acolhimento de menores infratores - ADR Araranguá</t>
  </si>
  <si>
    <t>AP - Construção de centro de acolhimento de menor infrator - ADR - Brusque</t>
  </si>
  <si>
    <t>Profissionalização dos apenados e adolescentes em conflito com a lei</t>
  </si>
  <si>
    <t>Profissionalização dos apenados e adolescentes em conflito com a lei - SJC</t>
  </si>
  <si>
    <t>Realizar o pagamento do pecúlio a quem tem direito, na forma da legislação vigente, por trabalho dentro das unidades prisionais e proporcionar aos apenados e adolescentes recolhidos condições de  profissionalização e  ressocialização.</t>
  </si>
  <si>
    <t>Apenado e adolescente profissionalizado</t>
  </si>
  <si>
    <t>Encargos com estagiários - SJC</t>
  </si>
  <si>
    <t>Administração e manutenção dos serviços administrativos gerais - SJC</t>
  </si>
  <si>
    <t>Manutenção e modernização dos serviços de tecnologia da informação e comunicação - SJC</t>
  </si>
  <si>
    <t>Secretaria de Estado da Defesa Civil</t>
  </si>
  <si>
    <t>Prevenção e Preparação para Desastres</t>
  </si>
  <si>
    <t>Projetos e obras preventivas</t>
  </si>
  <si>
    <t>Projetos e obras preventivas de alta complexidade nas Bacias Hidrográficas Catarinenses</t>
  </si>
  <si>
    <t>Despesas com estudos e projetos, obras, equipamentos e desapropriações para implementação das ações definidas no Plano de Gestão de Riscos das Bacias Catarinenses e do Plano de Mitigação de Desastres na Bacia do Rio Itajaí.</t>
  </si>
  <si>
    <t>Prevenir danos e prejuízos provocados por desastres naturais e antropogênicos. Prevenir e/ou minimizar os efeitos de desastres, através da análise de risco, de implementação medidas estruturais e não estruturais, como o sistema de monitoramento alerta e alarme; e otimizar as ações preventivas.</t>
  </si>
  <si>
    <t>Tendo em vista a incidência de catástrofes e desastres naturais ocorridos em Santa Catarina;  a necessidade da estruturação e presença da Defesa Civil nos 293 municípios do Estado, a as limitações do sistema de monitoramento, alerta e alarme, a falta de estrutura, de equipe e de capacitação dos agentes de DC, voluntários, comunidade, gestores públicos.</t>
  </si>
  <si>
    <t>Fundo Estadual de Proteção e Defesa Civil</t>
  </si>
  <si>
    <t>AP - Implantação e manutenção de obras contra cheias - ADR - Blumenau</t>
  </si>
  <si>
    <t>Implantação e manutenção de obras contra cheias - ADR - Blumenau</t>
  </si>
  <si>
    <t>Estruturação de unidades</t>
  </si>
  <si>
    <t>Estruturação das unidades de Proteção Civil</t>
  </si>
  <si>
    <t>Aquisição de material, serviços, equipamento e realização de obras para: implantação de 20 Centros Regionais de Gestão de Riscos e Desastres; e estruturação técnica e tecnológica para gestão do plano de contingência e execução do plano de ação emergencial.</t>
  </si>
  <si>
    <t>Ações de gestão de produtos perigosos</t>
  </si>
  <si>
    <t>Ações de gestão dos produtos perigosos</t>
  </si>
  <si>
    <t>Despesas com diárias, aquisição de materiais, equipamentos, serviços e impressos de materiais informativos para coordenar as fiscalizações do Programa Estadual de Transporte de Produtos Perigosos.</t>
  </si>
  <si>
    <t>Fiscalização coordenada</t>
  </si>
  <si>
    <t>Encargos com estagiários - SDC</t>
  </si>
  <si>
    <t>Capacitação profissional dos agentes públicos - SDC</t>
  </si>
  <si>
    <t>Manutenção e modernização dos serviços de tecnologia da informação e comunicação - SDC</t>
  </si>
  <si>
    <t>Sessões e audiências públicas</t>
  </si>
  <si>
    <t>Sessões e audiências públicas fora da sede do Poder</t>
  </si>
  <si>
    <t>Realizar Sessões e Audiências Públicas fora da Sede do Poder</t>
  </si>
  <si>
    <t>Manutenção e modernização de sistema</t>
  </si>
  <si>
    <t>Manutenção e modernização do sistema de controle interno</t>
  </si>
  <si>
    <t>Manutenção e modernização do sisteme de controle interno da ALESC</t>
  </si>
  <si>
    <t>Ampliação e reforma de estrutura física</t>
  </si>
  <si>
    <t>Ampliação e reforma da estrutura física do Tribunal de Contas</t>
  </si>
  <si>
    <t>Realizar reformas e apliações nas áreas dos blocos A e B, bem como da continuidade nas obras de edificação do novo anexo.</t>
  </si>
  <si>
    <t>Gestão de folha de pagamento - ativos TI - Sidejud</t>
  </si>
  <si>
    <t>Filha TI - SIDEJUD</t>
  </si>
  <si>
    <t>Manutenção e serviços necessários ao funcionamento das unidades do PJSC - Sidejud</t>
  </si>
  <si>
    <t>Manutenção de serviços financeiros e encargos - Sidejud</t>
  </si>
  <si>
    <t>Gestão da frota do PJSC - Sidejud</t>
  </si>
  <si>
    <t>Gestão da frota do PJSC</t>
  </si>
  <si>
    <t>Manutenção e serviços administrativos gerais - TJ</t>
  </si>
  <si>
    <t>Manutenção e Serviços Administrativos Gerais - TJ</t>
  </si>
  <si>
    <t>Administração de pessoal inativo e encargos - TJ</t>
  </si>
  <si>
    <t>Proventos de Inativos - TJ</t>
  </si>
  <si>
    <t>Encargos com precatórios</t>
  </si>
  <si>
    <t>Encargos com precatórios e sentenças - TJ</t>
  </si>
  <si>
    <t>Precatórios.</t>
  </si>
  <si>
    <t>Precatório pago</t>
  </si>
  <si>
    <t>0182000000</t>
  </si>
  <si>
    <t>Aquisição de imóvel</t>
  </si>
  <si>
    <t>Aquisição de imóvel para abrigar áreas administrativas e judiciais do PJSC - Sidejud</t>
  </si>
  <si>
    <t>Aquisição de imóvel para abrigar áreas administrativas e judiciais do PJSC - TJ</t>
  </si>
  <si>
    <t>Gestão de Equipamentos de TI de uso individual - Sidejud</t>
  </si>
  <si>
    <t>Equipamentos de TI de uso individual - SIDEJUD</t>
  </si>
  <si>
    <t>Locação de mão-de-obra terceirizada - FRJ</t>
  </si>
  <si>
    <t>0640000000</t>
  </si>
  <si>
    <t>Manutenção do parque gráfico - FRJ</t>
  </si>
  <si>
    <t>Manutenção do parque gráfico</t>
  </si>
  <si>
    <t>Deslocamentos e suprimentos de fundos - FRJ</t>
  </si>
  <si>
    <t>Construção do Fórum de Rio do Oeste - FRJ</t>
  </si>
  <si>
    <t>Construir Fórum de Rio do Oeste.</t>
  </si>
  <si>
    <t>Construção do Fórum de Garopaba - FRJ</t>
  </si>
  <si>
    <t>Construir Fórum de Garopaba.</t>
  </si>
  <si>
    <t>Construção do Fórum de Araquari - FRJ</t>
  </si>
  <si>
    <t>Construção do Fórum de Araquari</t>
  </si>
  <si>
    <t>Construção do Fórum de Sombrio - FRJ</t>
  </si>
  <si>
    <t>Construção do Fórum de Sombrio- FRJ - TJ</t>
  </si>
  <si>
    <t>Construção do Fórum de Campo Belo do Sul - FRJ</t>
  </si>
  <si>
    <t>Construção do Fórum de Campo Belo do Sul- FRJ - TJ</t>
  </si>
  <si>
    <t>Reforma dos prédios do Fórum de Blumenau - FRJ</t>
  </si>
  <si>
    <t>Reformar o Fórum de Blumenau.</t>
  </si>
  <si>
    <t>Reforma do Fórum de Correia Pinto - FRJ</t>
  </si>
  <si>
    <t>Reformar o Fórum de Correia Pinto</t>
  </si>
  <si>
    <t>Reforma do Fórum Regional do Estreito - FRJ</t>
  </si>
  <si>
    <t>Reforma do Fórum Regional do Estreito</t>
  </si>
  <si>
    <t>Reforma do Fórum de Santa Rosa do Sul - FRJ</t>
  </si>
  <si>
    <t>Reforma do Fórum de Santa Rosa do Sul - FRJ - TJ</t>
  </si>
  <si>
    <t>Reforma do Fórum de Lages - FRJ</t>
  </si>
  <si>
    <t>Reforma do fórum de Lages</t>
  </si>
  <si>
    <t>Reforma do Fórum de Araranguá - FRJ</t>
  </si>
  <si>
    <t>Reforma Araranguá</t>
  </si>
  <si>
    <t>Reforma do Fórum de Barra Velha - FRJ</t>
  </si>
  <si>
    <t>Reforma Barra Velha</t>
  </si>
  <si>
    <t>Reforma do Fórum de Itapoá - FRJ</t>
  </si>
  <si>
    <t>Reformar o Fórum de Itapoá</t>
  </si>
  <si>
    <t>Reforma do Fórum de Anchieta - FRJ</t>
  </si>
  <si>
    <t>Reformar o Fórum de Anchieta</t>
  </si>
  <si>
    <t>Ampliação do Fórum de Itajaí - FRJ</t>
  </si>
  <si>
    <t>Ampliação do Fórum de Itajaí - FRJ - TJ</t>
  </si>
  <si>
    <t>Ampliação do Fórum de Campo Erê - FRJ</t>
  </si>
  <si>
    <t>Ampliação do Fórum de Campo Erê - FRJ - TJ</t>
  </si>
  <si>
    <t>Ampliação do Fórum de Taió - FRJ</t>
  </si>
  <si>
    <t>Ampliação Fórum Taió - FRJ</t>
  </si>
  <si>
    <t>Aquisição de mobiliário - FRJ</t>
  </si>
  <si>
    <t>Desenvolvimento de políticas socioambientais - FRJ</t>
  </si>
  <si>
    <t>Desenvolvimento de políticas socioambientais.</t>
  </si>
  <si>
    <t>Monitoramento e Fiscalização dos Sistemas Carcerário e de Execução de Medidas Socioeducativas - FRJ</t>
  </si>
  <si>
    <t>Monitoramento e Fiscalização dos Sistemas Carcerário e de Execução de Medidas Socioeducativas - GMF</t>
  </si>
  <si>
    <t>Manutenção, conservação e reforma de instalações</t>
  </si>
  <si>
    <t>Manutenção, conservação e reforma das instalações</t>
  </si>
  <si>
    <t>Realizar atividades de manutenção, conservação e reforma dos espaços físicos ocupados pelo MPSC.</t>
  </si>
  <si>
    <t>Reconstituição de bens lesados</t>
  </si>
  <si>
    <t>Promover a recuperação de bens lesados através da aprovação de projetos que apresentem viabilidade de execução</t>
  </si>
  <si>
    <t>Aquisição/construção do edifício das Promotorias de Justiça de Videira</t>
  </si>
  <si>
    <t>Aquisição/construção do edifício para instalação das Promotorias de Justiça da Comarca de Videira</t>
  </si>
  <si>
    <t>Aquisição/construção do edifício das Promotorias de Justiça de São José</t>
  </si>
  <si>
    <t>Aquisição/construção do edifício para instalação das Promotorias de Justiça da Comarca de São José</t>
  </si>
  <si>
    <t>Aquisição, construção ou ampliação de espaço físico</t>
  </si>
  <si>
    <t>Aquisição, construção ou ampliação de espaços físicos do Ministério Público</t>
  </si>
  <si>
    <t>Realizar despesas com a aquisição, construção ou ampliação de espaços físicos do Ministério Público.</t>
  </si>
  <si>
    <t>Modernização e desenvolvimento institucional</t>
  </si>
  <si>
    <t>Modernização e Desenvolvimento Institucional.</t>
  </si>
  <si>
    <t>Defensoria Pública do Estado de Santa Catarina</t>
  </si>
  <si>
    <t>Administração e manutenção dos serviços administrativos gerais - DPE</t>
  </si>
  <si>
    <t>Manutenção e modernização dos serviços de tecnologia da informação e comunicação - DPE</t>
  </si>
  <si>
    <t>Gestão de programas, projetos e ações</t>
  </si>
  <si>
    <t>Gestão dos programas, projetos e ações de segurança e cidadania</t>
  </si>
  <si>
    <t>Garantir recursos orçamentários e financeiros para a realização de novos programas e manutenção dos programas preventivos e educativos existentes.</t>
  </si>
  <si>
    <t>Administração de pessoal e encargos sociais - PC</t>
  </si>
  <si>
    <t>Gestão sustentável para manutenção da frota - PC</t>
  </si>
  <si>
    <t>Fiscalização de bares, casas noturnas, comércios e demais estabelecimentos</t>
  </si>
  <si>
    <t>Fiscalização de bares, casas noturnas, comércios e demais estabelecimentos - PC</t>
  </si>
  <si>
    <t>Desenvolver ações policiais de fiscalização de estabelecimentos comerciais e controle de alvarás para manutenção e preservação da ordem publica.</t>
  </si>
  <si>
    <t>Manutenção e reforma de instalações físicas - PC</t>
  </si>
  <si>
    <t>Realizar a manutenção e reformas nas instalações da Polícia Civil</t>
  </si>
  <si>
    <t>Gestão para renovação do colete balístico</t>
  </si>
  <si>
    <t>Gestão para renovação do colete balístico - PC</t>
  </si>
  <si>
    <t>A gestão logística dos coletes balísticos precisa ser analisada, a fim de ser verificado a sua manutenção, e, por ser um item que possuí prazo de validade e um custo elevado, precisa de investimentos e novas alternativas para renovação de quantidades efetivamente necessárias.</t>
  </si>
  <si>
    <t>Colete adquirido</t>
  </si>
  <si>
    <t>Renovação de equipamentos e frota</t>
  </si>
  <si>
    <t>Renovação de equipamentos e frota - PC</t>
  </si>
  <si>
    <t>Realizar a gestão para aquisição de veículos, colete balístico, armamento, EPI e EPC, mobiliário e demais equipamentos, de acordo com a política de renovação instituída pela segurança Pública.</t>
  </si>
  <si>
    <t>Recomposição de efetivo</t>
  </si>
  <si>
    <t>Recomposição do efetivo - PC</t>
  </si>
  <si>
    <t>Garantir recursos orçamentários e financeiros para a seleção, recrutamento e formação dos profissionais da instituição.</t>
  </si>
  <si>
    <t>Força tarefa</t>
  </si>
  <si>
    <t>Força Tarefa</t>
  </si>
  <si>
    <t>Manutenção da Força Tarefa (custeio e investimentos).</t>
  </si>
  <si>
    <t>Operação Veraneio</t>
  </si>
  <si>
    <t>Operação Veraneio Seguro - BM</t>
  </si>
  <si>
    <t>Realizar o pagamento de despesas com pessoal, equipamentos, materiais e serviços no período da operação veraneio segura.</t>
  </si>
  <si>
    <t>Reforma e ou ampliação de instalações físicas - BM</t>
  </si>
  <si>
    <t>Realizar reformas e /ou ampliações das instalações físicas - BM</t>
  </si>
  <si>
    <t>AP - Construção de quartel do Corpo de Bombeiros - ADR - Maravilha</t>
  </si>
  <si>
    <t>Ampliação e reforma de unidade de segurança pública - ADR - São Lourenço do Oeste</t>
  </si>
  <si>
    <t>Gestão de acordos de cooperação e convênios - BM</t>
  </si>
  <si>
    <t>Viabilizar a realização de Acordos e Convênios para realização de projetos institucionais com recursos de fontes externas com contra partida.</t>
  </si>
  <si>
    <t>Renovação da frota e equipamentos de socorro, resgate e salvamento - SSP/CBMSC</t>
  </si>
  <si>
    <t>Realizar a aquisição para renovação dos veículos e equipamentos de socorro, resgate, combate a incêndio e salvamento do Corpo de Bombeiros Militar para melhor atendimento ao cidadão.</t>
  </si>
  <si>
    <t>Direitos Individuais, Coletivos e Difusos</t>
  </si>
  <si>
    <t>Proteção a vítima e testemunhas ameaçadas</t>
  </si>
  <si>
    <t>Programa de proteção à vítima e testemunhas de crimes</t>
  </si>
  <si>
    <t>Prover recursos orçamentários e financeiros para manutenção do programa de proteção à testemunhas e vítimas ameaçadas de crime.</t>
  </si>
  <si>
    <t>Pessoa protegida</t>
  </si>
  <si>
    <t>Gestão das Centrais Regionais de Emergências</t>
  </si>
  <si>
    <t>Gestão das Centrais Regionais de Emergências - CREs - SSP</t>
  </si>
  <si>
    <t>Implantação, ampliação e manutenção das Centrais Regionais de Emergências para atendimento das demandas dos eventos emergenciais de forma integrada.</t>
  </si>
  <si>
    <t>Monitoramento de espaços públicos</t>
  </si>
  <si>
    <t>Gestão do videomonitoramento urbano e das Centrais Regionais de Emergência</t>
  </si>
  <si>
    <t>Realizar o monitoramento público com a integração e manutenção de câmeras e realizar a gestão das Centrais Regionais de emergência 190.</t>
  </si>
  <si>
    <t>Ponto monitorado</t>
  </si>
  <si>
    <t>Apoio a operações policiais</t>
  </si>
  <si>
    <t>Prestar suporte e apoio às operações policiais integradas ou não e às forças tarefas.</t>
  </si>
  <si>
    <t>Construção e ampliação de instalações físicas - SSP</t>
  </si>
  <si>
    <t>Construção de novas instalações físicas e ampliação de existentes com agregação de valor</t>
  </si>
  <si>
    <t>Manutenção e reforma de instalações físicas - SSP</t>
  </si>
  <si>
    <t>Realizar manutenção e reforma de instalações físicas instituições SSP</t>
  </si>
  <si>
    <t>AP - Construção de complexo de segurança pública - ADR - Joaçaba</t>
  </si>
  <si>
    <t>Construção de complexo de segurança pública - ADR - Joaçaba</t>
  </si>
  <si>
    <t>Servidor atendido</t>
  </si>
  <si>
    <t>Administração de pessoal e encargos sociais - PM</t>
  </si>
  <si>
    <t>Operação Veraneio Segura - PM</t>
  </si>
  <si>
    <t>garantir o pagamento com diárias e etapas de alimentação aos policiais militares participantes da Operação nos municípios atendidos, bem como a compra de materiais e equipamentos para o desenvolvimento das atividades.</t>
  </si>
  <si>
    <t>Realização de operações integradas</t>
  </si>
  <si>
    <t>Realização de operações integradas - PM</t>
  </si>
  <si>
    <t>Realizar operações policiais integradas para combate a criminalidade.</t>
  </si>
  <si>
    <t>Operação realizada</t>
  </si>
  <si>
    <t>Segurança, fiscalização e educação no trânsito</t>
  </si>
  <si>
    <t>Segurança, fiscalização e educação no trânsito - PM</t>
  </si>
  <si>
    <t>Desenvolver ações policiais militares para fiscalização, segurança e preservação da vida no trânsito.</t>
  </si>
  <si>
    <t>Gestão de pessoal terceirizado - PM</t>
  </si>
  <si>
    <t>Terceirizado contratado</t>
  </si>
  <si>
    <t>Gestão para renovação do colete balístico - PM</t>
  </si>
  <si>
    <t>A gestão logística dos coletes balísticos precisa ser analisada, a fim de ser verificado a manutenção da política do kit individual, por ser um item que possuí prazo de validade e um custo elevado. É preciso buscar novas alternativas para renovação de quantidades efetivamente necessárias.</t>
  </si>
  <si>
    <t>Gestão dos contratos de locação - PM</t>
  </si>
  <si>
    <t>Recomposição do efetivo - PM</t>
  </si>
  <si>
    <t>Saúde e segurança no contexto ocupacional - PM</t>
  </si>
  <si>
    <t>Revisão, atualização e manutenção de arquivo gráfico</t>
  </si>
  <si>
    <t>Fortalecimento das estruturas de manutenção do arquivo gráfico municipal</t>
  </si>
  <si>
    <t>Manter o banco de dados de toda a documentação legal e cartográfica que contemplem de forma clara e precisa, a definição dos limites intermunicipais do Estado de SC, de forma que mantenha organizada a divisão política, administrativa do Estado, por meio de verificação in loco e por outros meios disponíveis.</t>
  </si>
  <si>
    <t>Coordenação, realização e manutenção de conselho</t>
  </si>
  <si>
    <t>Coordenação, realização e manutenção do Conselho Estadual das Cidades</t>
  </si>
  <si>
    <t>Coordenar em conjunto com as SDRs, ações de integração para a gestão de políticas de desenvolvimento e ações de integração e mobilização dos municípios de SC, para criação do Conselho Municipal das Cidades. Realização do evento Congresso Estadual.</t>
  </si>
  <si>
    <t>Administração de pessoal e encargos sociais - SPG</t>
  </si>
  <si>
    <t>Administração e manutenção dos serviços administrativos gerais - SPG</t>
  </si>
  <si>
    <t>Transportes Coletivos Urbanos</t>
  </si>
  <si>
    <t>Apoio à infraestrutura viária</t>
  </si>
  <si>
    <t>Apoio à infraestrutura viária complementar ao BRT</t>
  </si>
  <si>
    <t>Adequação da infraestrutura viária complementar para o BRT da RMF, incluindo implantação de Zonas 30, faixas exclusivas para Onibus, adequação da interseção e nova ligação entre  BR101/BR282/Av.Torres/NovoContornoViário</t>
  </si>
  <si>
    <t>Encargos com estagiários - SUDERF</t>
  </si>
  <si>
    <t>Lazer</t>
  </si>
  <si>
    <t>Incentivo esportivo e manutenção de entidades ligadas ao setor - SOL</t>
  </si>
  <si>
    <t>Atender aos projetos internos da Secretaria e prestar apoio financeiro a entidades públicas e privadas, de modo a fomentar eventos e melhorar a infraestrutura do setor esportivo catarinense, de forma direta ou como contrapartida de convênios e de parcerias. Dentre as entidades beneficiadas destacamos o Conselho Estadual de Esporte e o Tribunal de Justiça Desportiva.</t>
  </si>
  <si>
    <t>Construção de centro de eventos multiuso</t>
  </si>
  <si>
    <t>AP - Construção de centro eventos - ADR - Quilombo</t>
  </si>
  <si>
    <t>Construção de centro eventos - ADR - Quilombo</t>
  </si>
  <si>
    <t>AP - Construção de centro multiuso - ADR - Campos Novos</t>
  </si>
  <si>
    <t>Construção de centro multiuso - ADR - Campos Novos</t>
  </si>
  <si>
    <t>AP - Construção de centro eventos - ADR - Ibirama</t>
  </si>
  <si>
    <t>Construção de centro eventos - ADR - Ibirama</t>
  </si>
  <si>
    <t>AP - Construção de centro de multiuso - ADR - Curitibanos</t>
  </si>
  <si>
    <t>Construção de um centro de multiuso - ADR - Curitibanos</t>
  </si>
  <si>
    <t>Administração e manutenção dos serviços administrativos gerais - SOL</t>
  </si>
  <si>
    <t>Fundação Catarinense de Esporte</t>
  </si>
  <si>
    <t>Formação continuada dos agentes de esporte e lazer</t>
  </si>
  <si>
    <t>realização de capacitações, pesquisas, ações intitucionais, cursos de qualificação para todos os agentes esportivos do estado.  Contrataçã de  assessorias que vizam a atualização dos agentes  e estudos para projetos que venham acrescentar novas ações no produto esportivo.</t>
  </si>
  <si>
    <t>Apoio a entidades e eventos</t>
  </si>
  <si>
    <t>Apoio a entidades e eventos esportivos</t>
  </si>
  <si>
    <t>apoiar instituições esportivas, federações, conselhos, TJD, o terceiro setor, projetos comunitários e Municípios de Santa Catarina</t>
  </si>
  <si>
    <t>Administração de pessoal e encargos sociais - FESPORTE</t>
  </si>
  <si>
    <t>Manutenção e modernização dos serviços de tecnologia da informação e comunicação - FESPORTE</t>
  </si>
  <si>
    <t>Patrimônio Histórico, Artístico e Arqueológico</t>
  </si>
  <si>
    <t>Conservação do patrimônio histórico</t>
  </si>
  <si>
    <t>Patrimônio Histórico de Santa Catarina</t>
  </si>
  <si>
    <t>Diagnóstico e Revitalização do Patrimonio Histórico de Santa Catarina.</t>
  </si>
  <si>
    <t>Patrimônio conservado</t>
  </si>
  <si>
    <t>Reforma do Centro Integrado de Cultura</t>
  </si>
  <si>
    <t>Reforma do Centro Integrado de Cultura -  FCC</t>
  </si>
  <si>
    <t>Reforma do CIC</t>
  </si>
  <si>
    <t>Projetos culturais</t>
  </si>
  <si>
    <t>Projetos culturais - FCC</t>
  </si>
  <si>
    <t>para atender os projetos da fcc</t>
  </si>
  <si>
    <t>Administração e manutenção dos serviços administrativos gerais - FCC</t>
  </si>
  <si>
    <t>Administração e manutenção dos serviços administrativos gerais - SANTUR</t>
  </si>
  <si>
    <t>AP - Construção do Centro de Referência de Assistência Social - CRAS - ADR - Quilombo</t>
  </si>
  <si>
    <t>Construção do Centro de Referência de Assistência Social - CRAS - ADR - Quilombo</t>
  </si>
  <si>
    <t>AP - Construção de centro de atendimento para idosos - ADR - Maravilha</t>
  </si>
  <si>
    <t>Construção de centro de atendimento para idosos - ADR - Maravilha</t>
  </si>
  <si>
    <t>AP - Construção de centro de atendimento para idosos - ADR - Palmitos</t>
  </si>
  <si>
    <t>Construção de centro de atendimento para idosos - ADR - Palmitos</t>
  </si>
  <si>
    <t>AP - Construção de centro de atendimento para idosos - ADR - Joaçaba</t>
  </si>
  <si>
    <t>Construção de centro de atendimento para idosos - ADR - Joaçaba</t>
  </si>
  <si>
    <t>AP - Construção de centro de acolhimento para crianças e adolescentes - ADR - Dionísio Cerqueira</t>
  </si>
  <si>
    <t>Construção de centro de acolhimento para crianças e adolescentes - ADR - Dionísio Cerqueira</t>
  </si>
  <si>
    <t>Pró-Emprego e Renda</t>
  </si>
  <si>
    <t>Trabalho</t>
  </si>
  <si>
    <t>Apoio a politica de trabalho, emprego, renda e qualificação</t>
  </si>
  <si>
    <t>Apoio a política de trabalho, emprego, renda e qualificação profissional</t>
  </si>
  <si>
    <t>Atendimento ao trabalhador desempregado encaminhando-o para um novo posto de trabalho ou habilitando-o para receber o seguro desemprego. Bem como ações voltadas para o mercado informal e a geração de renda, além de ações de formação profissional a trabalhadores empregados e desempregados.</t>
  </si>
  <si>
    <t>Facilitar o acesso ao mercado de trabalho e a geração de renda.</t>
  </si>
  <si>
    <t>Cidadãos socialmente vulnerabilizados</t>
  </si>
  <si>
    <t>O afastamento do mercado produtivo traduz em dificuldades crescentes para o trabalhador e seus dependentes. Ao mesmo tempo, quanto maior a duração do tempo de desemprego,  tanto menor será a possibilidade de atualização profissional do trabalhador.</t>
  </si>
  <si>
    <t>Implantação e modernização de equipamentos sociais</t>
  </si>
  <si>
    <t>Implantação e modernização de equipamentos sociais de combate à fome e segurança alimentar</t>
  </si>
  <si>
    <t>Construir, projetar, ampliar e reformar equipamento de agricultura urbana, agricultura familiar, cisternas, restaurante popular, banco de alimentos, unidade de apoio e distribuição, cozinhas comunitárias e outros equipamentos sociais de combate à fome e segurança alimentar.</t>
  </si>
  <si>
    <t>Fortalecendo Direitos</t>
  </si>
  <si>
    <t>Apoio à politica de direitos humanos</t>
  </si>
  <si>
    <t>Apoio à política de direitos humanos</t>
  </si>
  <si>
    <t>Capacitação, realização de estudos e pesquisas, e eventos dos conselhos setoriais e de direitos, e coordenadorias, além de apoio técnico e financeiro a entidades com ações ligadas a assistência social.</t>
  </si>
  <si>
    <t>Fortalecer ações na prevenção de situações de vulnerabilidade e riscos sociais e de violação de direitos.</t>
  </si>
  <si>
    <t>População de Santa Catarina</t>
  </si>
  <si>
    <t>Toda pessoa tem direitos inerentes à sua natureza humana, sendo respeitada sua dignidade e garantida a oportunidade de desenvolver seu potencial de forma livre, autônoma e plena de acordo com a Declaração Universal dos Direitos Humanos e o Programa Nacional de Direitos Humanos.</t>
  </si>
  <si>
    <t>Habitação Rural</t>
  </si>
  <si>
    <t>Construção de moradias rurais - COHAB</t>
  </si>
  <si>
    <t>Construção, reforma ou ampliação de casas populares na zona rural dos municípios, incluídos além do material de construção, os gastos para medição das obras e serviços técnicos sociais com as famílias atendidas (diárias e materiais).</t>
  </si>
  <si>
    <t>Construção de moradias urbanas - COHAB</t>
  </si>
  <si>
    <t>AP - Construção de moradias - ADR - Lages</t>
  </si>
  <si>
    <t>Construção de moradias - ADR - Lages</t>
  </si>
  <si>
    <t>AP - Construção de moradias - ADR - Tubarão</t>
  </si>
  <si>
    <t>Construção de moradias - ADR - Tubarão</t>
  </si>
  <si>
    <t>Construção, reforma e ampliação de equipamentos do SUAS</t>
  </si>
  <si>
    <t>Cofinanciar a construção e/ou reforma e/ou ampliação de equipamentos da Proteção Social (Centros de Referência de Assistência Social - CRAS, Centro de Convivência, CREAS, Centro Pop, Centro Dia, Casa Lar etc), onde são desenvolvidos serviços de proteção social básica às famílias em situação de vulnerabilidade social, e serviços de atendimento a crianças, adolesc., jovens, adultos, mulheres, idosos</t>
  </si>
  <si>
    <t>Capacitações de pessoas</t>
  </si>
  <si>
    <t>Capacitação continuada dos atores da Política de Assistência Social</t>
  </si>
  <si>
    <t>Elaborar e executar o Plano Estadual de Educação Permanente para gestores, trabalhadores e conselheiros da Política de Assistência Social, para apoiá-los no cumprimento de suas competências</t>
  </si>
  <si>
    <t>Apoio técnico e financeiro ao Conselho Estadual de Assistência Social</t>
  </si>
  <si>
    <t>Apoiar técnica e financeiramente, conforme previsão da LOAS, os conselheiros estaduais de Assistência Social por meio da aquisição de material permanente e de custeio, da viabilização de sua participação em eventos nacionais e locais, em reuniões ordinárias e extraordinárias, em visitas de acompanhamento e/ou assessoria aos conselhos municipais e outros (mínimo de 3% do IGD SUAS e IGD PBF).</t>
  </si>
  <si>
    <t>Construção de centro de referência especializado de assistência social - CREAS - FECEP</t>
  </si>
  <si>
    <t>Construção de centro de referência especializado de assistência social - CREAS, onde são
ofertados serviços especializados de caráter continuado para famílias e indivíduos em situação
de risco pessoal e social, por violação de direitos.</t>
  </si>
  <si>
    <t>Aquisição de mobiliário e equipamentos</t>
  </si>
  <si>
    <t>Aquisição de mobiliário e equipamentos para as unidades de assistência social - FECEP</t>
  </si>
  <si>
    <t>Dotar de mobiliário e equipamentos adequados os centros dia para idosos, CRAS e os CREAS.
Renovar e ampliar a estrutura física e material da SST e seus centros educaconais a fim de
propiciar melhores condições para o desenvolvimento de políticas públicas sociais, trabalho,
emprego e habitação no estado.</t>
  </si>
  <si>
    <t>Unidade mobiliada e equipada</t>
  </si>
  <si>
    <t>Implantação de centros regionais de trabalho</t>
  </si>
  <si>
    <t>Implantação de centros regionais de trabalho, emprego e renda - FECEP</t>
  </si>
  <si>
    <t>Integrar as ações do sistema público de emprego por meio da oferta de serviços e suporte para
trabalhadores do mercado informal com outras ações e serviços que contemplem o
empreendedorismo individual, coletivo solidário, acesso ao microcrédito, informações e
orientações sobre mercado de trabalho, acesso e encaminhamento a programas de economia
solidária e qualificação profissional.</t>
  </si>
  <si>
    <t>Centro implantado</t>
  </si>
  <si>
    <t>Fundo para a Infância e Adolescência</t>
  </si>
  <si>
    <t>Apoio técnico e financeiro</t>
  </si>
  <si>
    <t>Apoio financeiro a entidades que atendam crianças e adolescentes</t>
  </si>
  <si>
    <t>Apoio financeiro a instituições públicas e privadas sem fins lucrativos que desenvolvam ações de política de promoção, proteção, defesa e atendimento dos direitos da criança e adolescente.</t>
  </si>
  <si>
    <t>Implantação de centro de inovação tecnológica</t>
  </si>
  <si>
    <t>AP - Implantação de centro de inovação tecnológica - ADR - São Miguel do Oeste</t>
  </si>
  <si>
    <t>Implantação de centro de inovação tecnológica - ADR - São Miguel do Oeste</t>
  </si>
  <si>
    <t>Apoio a projetos de desenvolvimento econômico</t>
  </si>
  <si>
    <t>Apoio a projetos de Desenvolvimento Econômico, estimulo para eficiência produtiva do Estado - SDS</t>
  </si>
  <si>
    <t>Apoiar projetos que visem o desenvolvimento da economia catarinense, com estímulo dos setores produtivos do estado, buscando o desenvolvimento econômico, com geração de emprego e renda, desenvolvimento com Tecnologia Ciência e Inovação. Pagamento de Programas do BADESC no que tange aos subsídios pagos pelo Governo do Estado conforme legislação</t>
  </si>
  <si>
    <t>Estruturação de áreas industriais</t>
  </si>
  <si>
    <t>AP - Estruturação das áreas industriais e empresariais - ADR - Dionísio Cerqueira</t>
  </si>
  <si>
    <t>Estruturação das áreas industriais e empresariais - ADR - Dionísio Cerqueira</t>
  </si>
  <si>
    <t>Formação e capacitação de recursos humanos</t>
  </si>
  <si>
    <t>Formação e capacitação de recursos humanos em áreas tecnológicas</t>
  </si>
  <si>
    <t>Promover o adequado provimento de recursos humanos qualificados, no tempo certo, e em quantidade suficiente, de forma a garantir as taxas de crescimento previstas ou desejadas dos setores econômicos em desenvolvimento ou planejados pelo Estado.</t>
  </si>
  <si>
    <t>Projeto de educação, ciências e tecnologia apoiado</t>
  </si>
  <si>
    <t>Apoiar projetos e programas voltados a empresas</t>
  </si>
  <si>
    <t>Apoiar projetos e programas voltados a empresa de base tecnológica</t>
  </si>
  <si>
    <t>Apoiar projetos, programas que visem o desenvolvimento econômico, criando mecanismos para atração de investimentos que busquem a implantação, reativação, modernização atraves da pesquisa, inovação e tecnologia buscando um resultado na economia na geração de emprego e renda, Apoio a projetos e Complementos referente aos Centros de Inovação em SC</t>
  </si>
  <si>
    <t>apoiar municípios com programa de saneamento</t>
  </si>
  <si>
    <t>Apoiar os municípios de SC com programa de saneamento</t>
  </si>
  <si>
    <t>Apoiar  com recursos provenientes de empréstimo junto ao Banco KFW de recursos para a implantação de saneamento básico nos municípios de SC até 17.000 habitantes e posteriormente nos demais em santa catarina. Solicitação de inclusão de ação peloo Bank KFW</t>
  </si>
  <si>
    <t>Plano implantado</t>
  </si>
  <si>
    <t>Ações ambientais</t>
  </si>
  <si>
    <t>Apoio a Projetos de Gestão, Fiscalização e Preservação Ambiental</t>
  </si>
  <si>
    <t>Apoio técnico e Financeiro a ações que envolvam a gestão e o gerenciamento de resíduos sólidos, Sistemas de aterramento sanitário, gerenciamento por consórcios, coleta seletiva. Projetos voltados a Biodiversidade e ao meio Ambiente</t>
  </si>
  <si>
    <t>Encargos com estagiários - SDS</t>
  </si>
  <si>
    <t>Desenvolvimento Ambiental Sustentável</t>
  </si>
  <si>
    <t>Promoção de eventos relacionados ao meio ambiente - FATMA</t>
  </si>
  <si>
    <t>Promover e Fomentar realizações de eventos para fortalecer a fiscalização e monitoramento das areas de concervações ecologicas.</t>
  </si>
  <si>
    <t>Garantir a sustentabilidade dos diversos ecossistemas em sua integração para o desenvolvimento sustentado; Melhorar a gestão e a qualidade ambiental e promover a conservação e uso sustentável dos recursos naturais, com ênfase na promoção da educação ambiental.</t>
  </si>
  <si>
    <t>Gerações atual e futuras</t>
  </si>
  <si>
    <t>O meio ambiente é fonte de vida e sustento para a vida humana, devendo ser preservada para as gerações futuras.</t>
  </si>
  <si>
    <t>Estruturação e implementação de corredores ecológicos</t>
  </si>
  <si>
    <t>Estruturação e implementação de corredores ecológicos - FATMA</t>
  </si>
  <si>
    <t>Estruturar e implementar os corredores ecológicos nas Bacias hidrográficas do Rio Chapecó e do Rio Timbó com uma proposta inovadora de valorização dos ativos ambientais e aumento do estoque florestal nativo</t>
  </si>
  <si>
    <t>Corredor ecológico implantado</t>
  </si>
  <si>
    <t>Fiscalização e monitoramento de unidades</t>
  </si>
  <si>
    <t>Fiscalização e monitoramento de unidades de conservação da flora e fauna do estado de Santa Catarina</t>
  </si>
  <si>
    <t>Fiscalização e monitoramento de unidades de conservação da Flora e Fauna  (Parques Ecologicos), do estado de Santa Catarina</t>
  </si>
  <si>
    <t>Área com manejo sustentável</t>
  </si>
  <si>
    <t>hectare</t>
  </si>
  <si>
    <t>Administração de pessoal e encargos sociais - FATMA</t>
  </si>
  <si>
    <t>Capacitação profissional dos agentes públicos - FATMA</t>
  </si>
  <si>
    <t>Administração e manutenção dos serviços administrativos gerais - FATMA</t>
  </si>
  <si>
    <t>Manutenção e modernização dos serviços de tecnologia da informação e comunicação - JUCESC</t>
  </si>
  <si>
    <t>Fomentar o desenvolvimento de produtos/processos inovativos</t>
  </si>
  <si>
    <t>Fomentar o desenvolvimento de produtos/processos inovativos por empresa e instituições de CT&amp;I</t>
  </si>
  <si>
    <t>Implementar  programas setoriais focados nas vocações regionais e nos arranjos produtivos locais (APLs) no Estado de Santa Catarina.</t>
  </si>
  <si>
    <t>Instituição apoiada</t>
  </si>
  <si>
    <t>Administração e manutenção dos serviços administrativos gerais - FAPESC</t>
  </si>
  <si>
    <t>Manutenção e modernização dos serviços de tecnologia da informação e comunicação - IMETRO</t>
  </si>
  <si>
    <t>Manter e modernizar os equipamentos e serviços tecnológicos, visando a melhoria dos proces-sos de gestão, de informação e de comunicação, tais como aquisição, locação, manutenção de equipamentos e evolução ou desenvolvimento de software.</t>
  </si>
  <si>
    <t>Administração e manutenção dos serviços administrativos gerais - ARESC</t>
  </si>
  <si>
    <t>Defesa dos Interesses Sociais</t>
  </si>
  <si>
    <t>Normatização e Fiscalização</t>
  </si>
  <si>
    <t>Fiscalização e regulação</t>
  </si>
  <si>
    <t>Fiscalização e regulação de recursos hídricos - ARESC</t>
  </si>
  <si>
    <t>Fiscalização e orientação com relação a outorga de água com edição de normas técnicas, econômicas e sociais para sua regulação. Supervisão, controle e avaliação das ações e atividades relativas a recursos hídricos no Estado de Santa Catarina</t>
  </si>
  <si>
    <t>Assegurar a prestação de serviços públicos pelos permissionários ou concessionários adequados, observando a qualidade, regularidade, continuidade, generalidade, segurança, eficiência e a aplicação de tarifas dos serviços prestados.</t>
  </si>
  <si>
    <t>Minorar os efeitos das falhas de mercado, assim preservando o estado de bem-estar da sociedade.</t>
  </si>
  <si>
    <t>Manutenção de bens imóveis</t>
  </si>
  <si>
    <t>Manutenção de bens imóveis - APSFS</t>
  </si>
  <si>
    <t>Promover a manutenção dos prédios, intalações operacionais, administrativas, com o objetivo de mantê-los. Adequando-os as necessidades do cotidiano funcional, tais como aquisição de materiais e prestação de serviços.</t>
  </si>
  <si>
    <t>Manutenção de sistema de sinalização náutica</t>
  </si>
  <si>
    <t>Manutenção do sistema de sinalização náutica - APSFS</t>
  </si>
  <si>
    <t>Manter o sistema de Sinalização Náutica do Porto em pleno funcionamento, diuturnamente, é antes prover as condições ideais de seg. de acesso e atracação dos navios que se utilizam dos sinais náuticos, fixos e flutuantes, luminosos ou cegos que compõe o sistema de sinalização náutica exigida pela Marinha, visando melhoraria do sistema de sinalização tais como aquisição, locaçao e manutenção.</t>
  </si>
  <si>
    <t>Área mantida</t>
  </si>
  <si>
    <t>Aquisição de máquinas, veículos e equipamentos - APSFS</t>
  </si>
  <si>
    <t>Investimentos na aquisição de veículos, máquinas e equipamentos ( defensas, cabeços e outros) para as áreas administrativa e operacional da APSFS e órgãos intervenientes.</t>
  </si>
  <si>
    <t>Material dragado</t>
  </si>
  <si>
    <t>m3</t>
  </si>
  <si>
    <t>Locação de bens e equipamentos</t>
  </si>
  <si>
    <t>Locação de bens e equipamentos para operação portuária - APSFS</t>
  </si>
  <si>
    <t>Ampliar as condições de armazenagem de carga geral e promover as condições básicas de fiscalização da Autoridade Aduaneira.</t>
  </si>
  <si>
    <t>Administração de pessoal e encargos sociais - APSFS</t>
  </si>
  <si>
    <t>Sistema de outorga de direito de uso e cobrança de recursos hídricos - SDS</t>
  </si>
  <si>
    <t>Licença de Outorga e autorização de uso de recursos hídricos nas bacias de SC. Autorização e posterior cobrança pelo uso dos RH</t>
  </si>
  <si>
    <t>Implementar sistema de gestão de Recursos Hídricos</t>
  </si>
  <si>
    <t>Elaborar e implementar o Sistema de Informação de Recursos Hídricos, evolução do aerofotogrametria, ortofotos, e demais avanços que possam sibsidiar os processos de licenciamento e controle de recursos hídricos, incluindo maior inovação tecnológica e pesquisa voltada a recursos hídricos em SC</t>
  </si>
  <si>
    <t>Gestão administrativa</t>
  </si>
  <si>
    <t>Gestão administrativa do Projeto SC Rural Microbacias 3 - SDS</t>
  </si>
  <si>
    <t>Gerir os recursos utilizados pela contrapartida do estado no contrato com o banco mundial, recursos provenientes do tesouro do estado na contrapartida da modalidade SIL. Recursos exclusivamente para consultorias que obterem a não objeção do banco para contratação</t>
  </si>
  <si>
    <t>Serviço prestado</t>
  </si>
  <si>
    <t>Encargos com estagiários - SAN</t>
  </si>
  <si>
    <t>Analisar temáticas sociais</t>
  </si>
  <si>
    <t>Analisar temáticas sociais - SECOM</t>
  </si>
  <si>
    <t>Monitoramento das temáticas que circundam os meios de comunicação e midiáticos para auxiliar os gestores públicos na tomada de decisão</t>
  </si>
  <si>
    <t>Ampliação PCH Pery - município de Curitibanos</t>
  </si>
  <si>
    <t>Instalação de novas unidades geradoras - Município de Curitibanos</t>
  </si>
  <si>
    <t>Reativação de PCH</t>
  </si>
  <si>
    <t>Reativação PCH Maruim - município de São José</t>
  </si>
  <si>
    <t>Reativação PCH Maruim - Município de São José</t>
  </si>
  <si>
    <t>Construção PCH Garça Branca em parceria com outras empresas</t>
  </si>
  <si>
    <t>Construção PCH Garça Branca em parceria com outras empresas - município de Anchieta</t>
  </si>
  <si>
    <t>Implantação de sistema de telecomunicação de dados</t>
  </si>
  <si>
    <t>Implantação de sistemas de Telecomunicações de Alta Capacidade e de acasso.Implantação de sistemas de comunicação Via Satélite, Radiocomunicação Fixas e Móveis UHF/VHF.</t>
  </si>
  <si>
    <t>Construção de subestação</t>
  </si>
  <si>
    <t>AP - Construção subestação de energia elétrica - ADR - Videira</t>
  </si>
  <si>
    <t>Construção subestação de energia elétrica - ADR - Videira</t>
  </si>
  <si>
    <t>Melhoria e manutenção subestação</t>
  </si>
  <si>
    <t>Melhoria e manutenção subestação alta tensão</t>
  </si>
  <si>
    <t>Aumentar a confiabilidade no fornecimento de energia e a flexibilidade operacional para manobras, minimizar o número e a frequência de interrupções de energia, reduzir os custos elevados de operação e de manutenção, com a substituição de equipamento obsoletos ou com a instalação de equipamentos de proteção e manobra.</t>
  </si>
  <si>
    <t>Maior flexibilidade, qualidade e confiabilidade</t>
  </si>
  <si>
    <t>ponto</t>
  </si>
  <si>
    <t>Compensação reativa</t>
  </si>
  <si>
    <t>Compensação reativa subestação alta tensão</t>
  </si>
  <si>
    <t>Reduzir o fluxo de reativos nas Linhas de transmissão e nos transformadores, reduzir as perdas elétricas nas linhas, melhorar o controle e os níveis de tensão nas subestações, a fim  de manter os níveis adequados de qualidade e continuidade no fornecimento de energia.</t>
  </si>
  <si>
    <t>Linha construída</t>
  </si>
  <si>
    <t>Construção de alimentadores</t>
  </si>
  <si>
    <t>Construção de rede de distribuição trifásica para atender novas demandas e manter os níveis de qualidade e quantidade de energia exigidos pelo órgão regulador.</t>
  </si>
  <si>
    <t>Alimentador de distribuição construído</t>
  </si>
  <si>
    <t>Automação de redes de distribuição</t>
  </si>
  <si>
    <t>Implantação de sistema de Telecontrole e Telecomando das redes de distribuição da CELESC.</t>
  </si>
  <si>
    <t>Rede de distribuição automatizada</t>
  </si>
  <si>
    <t>AP - Ampliação da rede de distribuição elétrica - ADR - Itapiranga</t>
  </si>
  <si>
    <t>Ampliação da rede de distribuição elétrica- ADR - Itapiranga</t>
  </si>
  <si>
    <t>AP - Ampliação da rede de distribuição elétrica - ADR - Chapecó</t>
  </si>
  <si>
    <t>Ampliação da rede de distribuição elétrica- ADR - Chapecó</t>
  </si>
  <si>
    <t>Rede de distribuição ampliada</t>
  </si>
  <si>
    <t>AP - Ampliação da rede de distribuição elétrica na Grande Florianópolis</t>
  </si>
  <si>
    <t>Ampliação da rede de distribuição elétrica na Grande Florianópolis</t>
  </si>
  <si>
    <t>Modernizar instalações e equipamentos</t>
  </si>
  <si>
    <t>Modernizar as instalações e equipamentos da SCPar</t>
  </si>
  <si>
    <t>Modernização das instalações, móveis, equipamentos eletrônicos e de informática/softwar, eletro-domésticos e veículos.
De uso continuo da SCPar.</t>
  </si>
  <si>
    <t>Ampliação de reservação</t>
  </si>
  <si>
    <t>Ampliação de reservação em Florianópolis - Ingleses</t>
  </si>
  <si>
    <t>População beneficiada: 161.340 hab; Volume 3000 m3; O reservatório será executado em “Aço Vitrificado”, e se localizará no Morro das Antenas / Ingleses, no terreno da CASAN. Com esta obra, o volume de reservação do Sistema Costa Norte será ampliado para 8.815 m3, representando um incremento de 52%.</t>
  </si>
  <si>
    <t>Programa comunitário de saneamento</t>
  </si>
  <si>
    <t>Programa de apoio a projetos destinados à implantação de sistemas comunitários de abastecimento de água em localidades distantes das redes públicas e sem viabilidade econômica.</t>
  </si>
  <si>
    <t>Implantação de unidade de tratamento de efluentes</t>
  </si>
  <si>
    <t>Implantação unidade de tratamento de efluentes em Criciúma</t>
  </si>
  <si>
    <t>Unidade necessária para tratar o lodo gerado pela Estação de Tratamento de Água.</t>
  </si>
  <si>
    <t>Implantação, melhorias e ampliação do sistema de saneamento básico</t>
  </si>
  <si>
    <t>AP - Ampliação do sistema de abastecimento de água - ADR - Quilombo</t>
  </si>
  <si>
    <t>Ampliação do sistema de abastecimento de água - ADR - Quilombo</t>
  </si>
  <si>
    <t>AP - Ampliação e melhorias operacionais no sistema de saneamento básico - ADR - São Joaquim</t>
  </si>
  <si>
    <t>Ampliação e melhorias operacionais no sistema de saneamento básico - ADR - São Joaquim</t>
  </si>
  <si>
    <t>AP - Implantação do sistema de esgotamento sanitário de Videira</t>
  </si>
  <si>
    <t>O município não possui de infraestrutura para coleta e tratamento de esgoto. O empreendimento prevê o atendimento a toda a área central do município. A cobertura com saneamento básico será de 43%.Rede coletora - 58 km; Ligações Domiciliares - 5455 um; Coletores troncos - 4,6 km; n EEs - 7; ETE - 55 l/s.</t>
  </si>
  <si>
    <t>Ampliação do sistema de esgotamento sanitário de Bombinhas</t>
  </si>
  <si>
    <t>Ampliação do sistema de esgotamento sanitário para Bombas e Zé Amandio. A cobertura com coleta de traamento de esgoto passará para 60%. População beneficiada: 7467 hab. Ligações domiciliares – 2530 un; Rede coletora – 35 km; Emissários - 3,4 km; Elevatória - 6; ETE - 100 l/s.</t>
  </si>
  <si>
    <t>Ampliação do sistema de esgotamento sanitário de Florianópolis - Costa Norte (Praia Brava/Lagoinha)</t>
  </si>
  <si>
    <t>O empreendimento visa interligar o sistema de esgoto da Praia Brava ao sistema Costa Norte. Será desativada a estação de tratamento Praia Brava. O bairro da Lagoinha será atendido com coleta de esgoto, visto que é a única área da Costa Norte da Ilha de Santa Catarina que ainda não dispunha de saneamento básico. Rd Coltr 7 km; Lin Rec – 1 km; Emissário Terrestre Praia Brava – 1 km; Lig Dom – 943 un</t>
  </si>
  <si>
    <t>Ampliação do sistema de esgotamento sanitário de Florianópolis (Lagoa da Conceição)</t>
  </si>
  <si>
    <t>População beneficiada: 14215; Rede Coletora - 20 km; Ligações domiciliares - 1674 um; Emissários - 6 km; Elevatórias - 18.</t>
  </si>
  <si>
    <t>Aquisição de móveis e utensílios</t>
  </si>
  <si>
    <t>Substituir mobiliário com desgaste e dotar as unidades da Companhia com mobiliário adequado aos padrões, além de atender às exigências contidas em notificações de Agências Reguladoras e ao incremento de pessoal.</t>
  </si>
  <si>
    <t>Aquisição de equipamentos de automação de sistemas</t>
  </si>
  <si>
    <t>Aquisição de equipamentos relacionados com implantação e manutenção de sistemas para automação e telemetria das unidades constituintes dos sistemas de abastecimento de água e esgotamento sanitário.</t>
  </si>
  <si>
    <t>Programa de inteligência operacional</t>
  </si>
  <si>
    <t>Sistema de Gestão Integrada de Macromedição, Telemetria, Automação e Centro de Operações com Fornecimento e Instalação de Materiais e Equipamentos, 514 macromedidores, Software – Sistema Supervisório,  520 estações remotas de telemetria, 5 Centrais Operacionais (CEOP) – Florianópolis, Chapecó, Criciúma e Rio do Sul.</t>
  </si>
  <si>
    <t>Projetos de engenharia para melhorias operacionais</t>
  </si>
  <si>
    <t>Contratação de projetos de engenharia diversos, tais como estudos geofísicos e com modelagem de aquíferos, projetos para implantação/ampliação de estações de tratamento de água e esgoto, projetos para implantação de novas adutoras e redes de distribuição, serviços topográficos e de sondagem.</t>
  </si>
  <si>
    <t>Programa de apoio a obras e projetos do financiamento JICA</t>
  </si>
  <si>
    <t>Consultoria para gerenciamento do programa, elaboração de projetos e fiscalização de obras do acordo de empréstimo BZ-P16 JICA.</t>
  </si>
  <si>
    <t>Expansão de rede de distribuição de gás natural - Projeto Balneário Camboriú</t>
  </si>
  <si>
    <t>Expansão da rede de distribuição de gás natural para o mercado urbano no municipio de Balneário Camboriu.</t>
  </si>
  <si>
    <t>Expansão de rede de distribuição de gás natural - Projeto Guabiruba</t>
  </si>
  <si>
    <t>Expansão da rede de distribuição de gás natural para o mercado urbano no municipio de Guabiruba.</t>
  </si>
  <si>
    <t>Apoio creditício ao sistema de microcrédito - BADESC</t>
  </si>
  <si>
    <t>Fortalecer o sistema de microcrédito catarinense, através do fornecimento de recursos financeiros de médio e longo prazos para as Instituições de Microcrédito Produtivo e Orientado - IMPOs.</t>
  </si>
  <si>
    <t>Operação de crédito realizada</t>
  </si>
  <si>
    <t>Promoção do desenvolvimento regional - ADR - Itapiranga</t>
  </si>
  <si>
    <t>Manutenção e modernização dos serviços de tecnologia da informação e comunicação - ADR - Itapiranga</t>
  </si>
  <si>
    <t>Administração e manutenção da Gerência Regional de Educação - ADR - Quilombo</t>
  </si>
  <si>
    <t>Transporte escolar dos alunos da educação básica - ADR - Quilombo</t>
  </si>
  <si>
    <t>Administração de pessoal e encargos sociais - ADR - Quilombo</t>
  </si>
  <si>
    <t>Capacitação profissional dos agentes públicos - ADR - Quilombo</t>
  </si>
  <si>
    <t>Encargos com estagiários - ADR - Seara</t>
  </si>
  <si>
    <t>Administração e manutenção dos serviços administrativos gerais - ADR - Seara</t>
  </si>
  <si>
    <t>Manutenção e modernização dos serviços de tecnologia da informação e comunicação - ADR - Seara</t>
  </si>
  <si>
    <t>Operacionalização da educação básica - ADR - Taió</t>
  </si>
  <si>
    <t>Encargos com estagiários - ADR - Taió</t>
  </si>
  <si>
    <t>Administração e manutenção dos serviços administrativos gerais - ADR - Taió</t>
  </si>
  <si>
    <t>Administração e manutenção da Gerência Regional de Educação - ADR - Braço do Norte</t>
  </si>
  <si>
    <t>Administração e manutenção da Gerência Regional de Educação - ADR - São Miguel do Oeste</t>
  </si>
  <si>
    <t>Operacionalização da educação básica - ADR - São Miguel do Oeste</t>
  </si>
  <si>
    <t>Administração de pessoal e encargos sociais - GERED - ADR - São Miguel do Oeste</t>
  </si>
  <si>
    <t>AP - Capacitação de profissionais da educação básica - ADR - São Miguel do Oeste</t>
  </si>
  <si>
    <t>Capacitação de profissionais da educação básica - ADR - Maravilha</t>
  </si>
  <si>
    <t>Administração de pessoal e encargos sociais - ADR - Maravilha</t>
  </si>
  <si>
    <t>Capacitação profissional dos agentes públicos - ADR - Maravilha</t>
  </si>
  <si>
    <t>Transporte escolar dos alunos da educação básica - ADR - São Lourenço do Oeste</t>
  </si>
  <si>
    <t>Operacionalização da educação básica - ADR - São Lourenço do Oeste</t>
  </si>
  <si>
    <t>Operacionalização da educação básica - ADR - Chapecó</t>
  </si>
  <si>
    <t>Gestão do Ensino Profissional</t>
  </si>
  <si>
    <t>Operacionalização da educação profissional - ADR - Chapecó</t>
  </si>
  <si>
    <t>Os objetivos principais deste Programa estão dirigidos a organização e fundamentação de uma política para a formação profissional, encadeadas com programas e projetos deflagrados pelo Federal e Estadual, aprofundando e orientando as Gerências Regionais de Educação, assim como, as escolas, no que se refere à legislação que está instituída para a modalidade de Educação Profissional.</t>
  </si>
  <si>
    <t>Jovens de 15 a 18 anos</t>
  </si>
  <si>
    <t>O Programa da Educação Profissional faz parte da Diretoria de Educação Básica e Profissional e tem como propósito desencadear efetivamente uma educação básica que transcenda os limites estabelecidos historicamente entre níveis e modalidades de ensino. Sob esta ótica este Programa atua diretamente com a formação do jovem e do adulto no contexto da Educação Básica e Profissional nas escolas da Rede.</t>
  </si>
  <si>
    <t>Administração de pessoal e encargos sociais - GERED - ADR - Chapecó</t>
  </si>
  <si>
    <t>Capacitação de profissionais da educação básica - ADR - Chapecó</t>
  </si>
  <si>
    <t>Capacitação profissional dos agentes públicos - ADR - Chapecó</t>
  </si>
  <si>
    <t>Manutenção e modernização dos serviços de tecnologia da informação e comunicação - ADR - Chapecó</t>
  </si>
  <si>
    <t>Capacitação de profissionais da educação básica - ADR - Xanxerê</t>
  </si>
  <si>
    <t>Administração de pessoal e encargos sociais - ADR - Xanxerê</t>
  </si>
  <si>
    <t>Administração e manutenção da Gerência Regional de Educação - ADR - Concórdia</t>
  </si>
  <si>
    <t>Manutenção e reforma de escolas - educação básica - ADR - Concórdia</t>
  </si>
  <si>
    <t>Administração e manutenção da Gerência Regional de Educação - ADR - Joaçaba</t>
  </si>
  <si>
    <t>Administração de pessoal e encargos sociais - GERED - ADR - Joaçaba</t>
  </si>
  <si>
    <t>Capacitação de profissionais da educação básica - ADR - Joaçaba</t>
  </si>
  <si>
    <t>Serviços administrativos ensino superior</t>
  </si>
  <si>
    <t>Serviços administrativos do ensino superior - ADR - Joaçaba</t>
  </si>
  <si>
    <t>Atender necessidades opercionais do Pólo da Universidade Aberta-UAB do Brasil com a ADR de Joaçaba</t>
  </si>
  <si>
    <t>Administração de pessoal e encargos sociais - ADR - Campos Novos</t>
  </si>
  <si>
    <t>Manutenção e modernização dos serviços de tecnologia da informação e comunic - ADR - Campos Novos</t>
  </si>
  <si>
    <t>Administração de pessoal e encargos sociais - ADR - Videira</t>
  </si>
  <si>
    <t>Capacitação profissional dos agentes públicos - ADR - Videira</t>
  </si>
  <si>
    <t>Promoção do desenvolvimento regional - ADR - Caçador</t>
  </si>
  <si>
    <t>Operacionalização da educação básica - ADR - Caçador</t>
  </si>
  <si>
    <t>Capacitação de profissionais da educação básica - ADR - Caçador</t>
  </si>
  <si>
    <t>Manutenção e modernização dos serviços de tecnologia da informação e comunicação - ADR - Caçador</t>
  </si>
  <si>
    <t>Manutenção rotineira de rodovias - ADR - Curitibanos</t>
  </si>
  <si>
    <t>Administração e manutenção da Gerência Regional de Educação - ADR - Curitibanos</t>
  </si>
  <si>
    <t>Operacionalização da educação básica - ADR - Curitibanos</t>
  </si>
  <si>
    <t>Administração de pessoal e encargos sociais - GERED - ADR - Curitibanos</t>
  </si>
  <si>
    <t>Capacitação de profissionais da educação básica - ADR - Curitibanos</t>
  </si>
  <si>
    <t>Administração de pessoal e encargos sociais - ADR - Curitibanos</t>
  </si>
  <si>
    <t>Manutenção e modernização dos serviços de tecnologia da informação e comunicação - ADR - Curitibanos</t>
  </si>
  <si>
    <t>Promoção do desenvolvimento regional - ADR - Rio do Sul</t>
  </si>
  <si>
    <t>AP - Manutenção e reforma de escolas - educação básica - ADR - Rio do Sul</t>
  </si>
  <si>
    <t>Encargos com estagiários - ADR - Rio do Sul</t>
  </si>
  <si>
    <t>AP - Manutenção e reforma de escolas - educação básica - ADR - Ituporanga</t>
  </si>
  <si>
    <t>Capacitação de profissionais da educação básica - ADR - Ituporanga</t>
  </si>
  <si>
    <t>Administração de pessoal e encargos sociais - ADR - Ituporanga</t>
  </si>
  <si>
    <t>Operacionalização da educação básica - ADR - Ibirama</t>
  </si>
  <si>
    <t>Capacitação de profissionais da educação básica - ADR - Ibirama</t>
  </si>
  <si>
    <t>Manutenção rotineira de rodovias - ADR - Blumenau</t>
  </si>
  <si>
    <t>Transporte escolar dos alunos da educação básica - ADR - Blumenau</t>
  </si>
  <si>
    <t>Operacionalização da educação básica - ADR - Blumenau</t>
  </si>
  <si>
    <t>Administração de pessoal e encargos sociais - ADR - Blumenau</t>
  </si>
  <si>
    <t>Administração e manutenção dos serviços administrativos gerais - ADR - Blumenau</t>
  </si>
  <si>
    <t>Administração e manutenção da Gerência Regional de Educação - ADR - Brusque</t>
  </si>
  <si>
    <t>Operacionalização da educação básica - ADR - Brusque</t>
  </si>
  <si>
    <t>Encargos com estagiários - ADR - Itajaí</t>
  </si>
  <si>
    <t>Capacitação profissional dos agentes públicos - ADR - Itajaí</t>
  </si>
  <si>
    <t>Administração e manutenção dos serviços administrativos gerais - ADR - Itajaí</t>
  </si>
  <si>
    <t>Manutenção e modernização dos serviços de tecnologia da informação e comunicação - ADR - Itajaí</t>
  </si>
  <si>
    <t>Manutenção rotineira de rodovias - ADR - Laguna</t>
  </si>
  <si>
    <t>Administração e manutenção da Gerência Regional de Educação - ADR - Laguna</t>
  </si>
  <si>
    <t>Capacitação de profissionais da educação básica - ADR - Laguna</t>
  </si>
  <si>
    <t>Administração de pessoal e encargos sociais - ADR - Laguna</t>
  </si>
  <si>
    <t>Manutenção e modernização dos serviços de tecnologia da informação e comunicação - ADR - Tubarão</t>
  </si>
  <si>
    <t>Operacionalização da educação profissional - ADR - Criciúma</t>
  </si>
  <si>
    <t>AP - Manutenção e reforma de escolas - educação básica - ADR - Criciúma</t>
  </si>
  <si>
    <t>Encargos com estagiários - ADR - Criciúma</t>
  </si>
  <si>
    <t>Manutenção e modernização dos serviços de tecnologia da informação e comunicação - ADR - Criciúma</t>
  </si>
  <si>
    <t>Promoção do desenvolvimento regional - ADR - Araranguá</t>
  </si>
  <si>
    <t>Administração e manutenção da Gerência Regional de Educação - ADR - Araranguá</t>
  </si>
  <si>
    <t>AP - Manutenção e reforma de escolas - educação básica - ADR - Araranguá</t>
  </si>
  <si>
    <t>Encargos com estagiários - ADR - Araranguá</t>
  </si>
  <si>
    <t>Capacitação profissional dos agentes públicos - ADR - Araranguá</t>
  </si>
  <si>
    <t>Administração e manutenção dos serviços administrativos gerais - ADR - Joinville</t>
  </si>
  <si>
    <t>Administração e manutenção da Gerência Regional de Educação - ADR - Jaraguá do Sul</t>
  </si>
  <si>
    <t>Operacionalização da educação profissional - ADR - Mafra</t>
  </si>
  <si>
    <t>Capacitação de profissionais da educação básica - ADR - Mafra</t>
  </si>
  <si>
    <t>Administração de pessoal e encargos sociais - ADR - Mafra</t>
  </si>
  <si>
    <t>Capacitação profissional dos agentes públicos - ADR - Mafra</t>
  </si>
  <si>
    <t>Administração de pessoal e encargos sociais - ADR - Canoinhas</t>
  </si>
  <si>
    <t>Promoção do desenvolvimento regional - ADR - Lages</t>
  </si>
  <si>
    <t>Administração e manutenção da Gerência Regional de Educação - ADR - Lages</t>
  </si>
  <si>
    <t>AP - Manutenção e reforma de escolas - educação básica - ADR - Lages</t>
  </si>
  <si>
    <t>Administração e manutenção dos serviços administrativos gerais - ADR - Lages</t>
  </si>
  <si>
    <t>Promoção do desenvolvimento regional - ADR - São Joaquim</t>
  </si>
  <si>
    <t>Administração e manutenção da Gerência Regional de Educação - ADR - São Joaquim</t>
  </si>
  <si>
    <t>Transporte escolar dos alunos da educação básica - ADR - São Joaquim</t>
  </si>
  <si>
    <t>Administração de pessoal e encargos sociais - GERED - ADR - São Joaquim</t>
  </si>
  <si>
    <t>Administração de pessoal e encargos sociais - ADR - São Joaquim</t>
  </si>
  <si>
    <t>Capacitação profissional dos agentes públicos - ADR - São Joaquim</t>
  </si>
  <si>
    <t>Administração e manutenção da Gerência Regional de Educação - ADR - Palmitos</t>
  </si>
  <si>
    <t>Operacionalização da educação básica - ADR - Palmitos</t>
  </si>
  <si>
    <t>AP - Manutenção e reforma de escolas - educação básica - ADR - Palmitos</t>
  </si>
  <si>
    <t>Manutenção rotineira de rodovias - ADR - Dionísio Cerqueira</t>
  </si>
  <si>
    <t>Capacitação profissional dos agentes públicos - ADR - Dionísio Cerqueira</t>
  </si>
  <si>
    <t>Apoio a ações na área do esporte</t>
  </si>
  <si>
    <t>Apoio às ações na área do esporte - FUNDOSOCIAL</t>
  </si>
  <si>
    <t>Prestar apoio a ações que visam o desenvolvimento e o incentivo ao esporte no Estado.</t>
  </si>
  <si>
    <t>Evento esportivo apoiado</t>
  </si>
  <si>
    <t>Apoio financeiro ao Corpo de Bombeiros Voluntários - FUNDOSOCIAL</t>
  </si>
  <si>
    <t>Prestar apoio financeiro ao Corpo de Bombeiros Voluntários.</t>
  </si>
  <si>
    <t>Gabinete do Vice-Governador do Estado</t>
  </si>
  <si>
    <t>Administração e manutenção dos serviços administrativos gerais - GVG</t>
  </si>
  <si>
    <t>Manutenção e modernização dos serviços de tecnologia da informação e comunicação - GVG</t>
  </si>
  <si>
    <t>Administração e manutenção dos serviços administrativos gerais - PGTC</t>
  </si>
  <si>
    <t>Manutenção e modernização dos serviços de tecnologia da informação e comunicação - PGTC</t>
  </si>
  <si>
    <t>AP - Apoio a projeto para neutralizar emissão de gás metano - ADR - Videira</t>
  </si>
  <si>
    <t>Apoio a projeto para neutralizar emissão de gás metano - ADR - Videira</t>
  </si>
  <si>
    <t>Implantação de central de abastecimento</t>
  </si>
  <si>
    <t>AP - Implantação da Central de Abastecimento de Alimentos - CEASA - ADR - Curitibanos</t>
  </si>
  <si>
    <t>Implantação da Central de Abastecimento de Alimentos - CEASA - ADR - Curitibanos</t>
  </si>
  <si>
    <t>AP - Apoio projeto p captação, armazenamento e aproveitamento de águas - ADR - São Lourenço do Oeste</t>
  </si>
  <si>
    <t>Apoio a projeto para captação, armazenamento e aproveitamento de águas - ADR - São Lourenço do Oeste</t>
  </si>
  <si>
    <t>AP - Criação de programa de sanidade animal - ADR - São Lourenço do Oeste</t>
  </si>
  <si>
    <t>Criação de programa de sanidade animal - ADR - São Lourenço do Oeste</t>
  </si>
  <si>
    <t>Coordenação e gestão de programas</t>
  </si>
  <si>
    <t>Coordenação e gestão do Programa SC Rural - SAR</t>
  </si>
  <si>
    <t>Promover o desenvolvimento rural e pesqueiro, capacitando jovens e produtores, assessorando famílias da agricultura familiar no uso de manejos sustentáveis e desenvolver empreendimentos para melhoria da renda, agregando valor aos produtos comercializados através da extensão rural e pesquisa.</t>
  </si>
  <si>
    <t>Administração e manutenção dos serviços administrativos gerais - SAR</t>
  </si>
  <si>
    <t>Laboratório de defesa agropecuária</t>
  </si>
  <si>
    <t>Laboratório de Defesa Agropecuária</t>
  </si>
  <si>
    <t>Realização de análises, diagnósticos, triagem e encaminhamentos de amostras de exames laboratoriais com objetivo de monitorar e proteger os rebanhos e principalmente a saúde pública e o agronegócio por meio de laboratórios próprios, conveniados e terceirizados.</t>
  </si>
  <si>
    <t>Amostra analisada</t>
  </si>
  <si>
    <t>Capacitação profissional dos agentes públicos - CIDASC</t>
  </si>
  <si>
    <t>Projeto de pesquisa executado</t>
  </si>
  <si>
    <t>Capacitação de agricultores</t>
  </si>
  <si>
    <t>Capacitação dos beneficiários do projeto SC Rural - EPAGRI</t>
  </si>
  <si>
    <t>Treinamento, qualificação e requalificação de agricultores familiares, buscando a melhoria de qualidade de vida pela geração de renda das atividades desenvolvidas no campo, para fixação das famílias no meio rural.</t>
  </si>
  <si>
    <t>Agricultor(a) capacitado</t>
  </si>
  <si>
    <t>Administração de pessoal e encargos sociais - EPAGRI</t>
  </si>
  <si>
    <t>Capacitação profissional dos agentes públicos - EPAGRI</t>
  </si>
  <si>
    <t>Irrigação</t>
  </si>
  <si>
    <t>Água para as comunidades rurais</t>
  </si>
  <si>
    <t>Água para as comunidades rurais - FDR</t>
  </si>
  <si>
    <t>Viabilizar a construção de obras públicas para minimizar os efeitos das estiagens severas em SC.</t>
  </si>
  <si>
    <t>Projeto executado</t>
  </si>
  <si>
    <t>Apoio a agricultura familiar</t>
  </si>
  <si>
    <t>AP - Apoio a agricultura familiar - ADR - Dionísio Cerqueira</t>
  </si>
  <si>
    <t>Promover o desenvolvimento sustentável dos agricultores familiares catarinenses, de modo a porporciona -lhes aumento da capacidade produtiva, geração de empregos, melhoria na qualidade de vida e elevação da renda.</t>
  </si>
  <si>
    <t>Fomentar a melhoria da rede elétrica rural - FDR</t>
  </si>
  <si>
    <t>Apoiar a construção de redes elétricas trifásicas ou conversão de redes monofásicas em trifásicas, aquisição e instalação de geradores de energia para emergências,construção de unidades de geração de energia elétrica por biogás,biomassa,placas fotovoltaicas, eólica e hidroelétricas.Com isso equipar o meio rural com infraestrutura para atender as demandas dos produtores rurais.</t>
  </si>
  <si>
    <t>0266000000</t>
  </si>
  <si>
    <t>Apoio financeiro a projetos de fortalecimento do associativismo - FDR</t>
  </si>
  <si>
    <t>Apoiar financeiramente o SC Rural e técnicos através da Epagri, organizações de produtores que apresentarem projetos técnicos cujo objetivo é o fortalecimento do associativismo (cooperativas e associações) no ambiente institucional, organizacional e gerencial, visando a comercialização de seus produtos (compra e venda de produtos entre as cooperativas).</t>
  </si>
  <si>
    <t>Apoio financeiro a projeto de novos empreendimentos agroindustriais - FDR</t>
  </si>
  <si>
    <t>Apoiar com recursos financeiros projetos estruturantes elaborados pela Epagri, que visem a implantação de novos empreendimentos agroindustriais familiares individuais no meio rural, que visem a transformação da matéria prima produzida pelos agricultores, em produtos a serem disponibilizados diretamente no mercado para o consumidor. Estes produtos devem obedecer a legislação existente.</t>
  </si>
  <si>
    <t>Apoio financeiro a formalização de empreendimentos</t>
  </si>
  <si>
    <t>Apoio financeiro a formalização de empreendimentos informais - FDR</t>
  </si>
  <si>
    <t>Apoiar com recursos financeiros mediante a apresentantação de projetos estruturantes por organizações (ccop./assoc.), empreendimentos de agricultores familiares, que existem no meio rural mas estão em desconformidade com as legislações vigentes, para transformação e comercialização de produtos de origem agrícola e assim impedidos de chegar ao mercado.</t>
  </si>
  <si>
    <t>Apoio financeiro aos agricultores</t>
  </si>
  <si>
    <t>Apoio financeiro aos agricultores, maricultores e pescadores artesanais - Adequação Ambiental - FDR</t>
  </si>
  <si>
    <t>Apoiar com recursos financeiros os agricultores familiares, maricultores e pescadores artesanais que executarem ações de adequação ambiental em suas propriedades, mediante a execução de práticas recimendadas pelas equipes técnicas da Epagri e Fatma como: adoção de práticas conservacionistas, implantação de lavouras anuais, implantação de mata ciliar e conservacionista no mananciais, etc...</t>
  </si>
  <si>
    <t>Agricultores, maricultores e pescadores artesanais beneficiados</t>
  </si>
  <si>
    <t>Construção, ampliação ou reforma de unidades escolares - ensino profissional</t>
  </si>
  <si>
    <t>Obras emergenciais, construção, ampliação e reforma da Ensino Profissional</t>
  </si>
  <si>
    <t>Escola construída, ampliada ou reformada</t>
  </si>
  <si>
    <t>0187000000</t>
  </si>
  <si>
    <t>Alimentação escolar</t>
  </si>
  <si>
    <t>Alimentação escolar aos alunos da educação básica</t>
  </si>
  <si>
    <t>Merenda aos alinos da educação básica</t>
  </si>
  <si>
    <t>AP - Construção, ampliação ou reforma de unidades escolares - rede física - educação básica</t>
  </si>
  <si>
    <t>Obras emergenciais, construção, ampliação e reforma da Educação Básica</t>
  </si>
  <si>
    <t>Capacitação e formação de profissionais da educação profissional</t>
  </si>
  <si>
    <t>Capacitação e formação de gestores educacionais para Centro de Educação Profissional e Núcleo de Educação Profissional</t>
  </si>
  <si>
    <t>Administração de pessoal e encargos sociais - ensino profissional - SED</t>
  </si>
  <si>
    <t>Educação de Jovens e Adultos</t>
  </si>
  <si>
    <t>Administração de pessoal e encargos sociais - educação de jovens e adultos - SED</t>
  </si>
  <si>
    <t>Manutenção de conselho</t>
  </si>
  <si>
    <t>Manutenção do Conselho Estadual de Educação</t>
  </si>
  <si>
    <t>Conselho atuante</t>
  </si>
  <si>
    <t>Capacitação de recursos humanos - FCEE</t>
  </si>
  <si>
    <t>Desenvolver o programa de formação continuada dos profissionais que atuam direta ou indiretamente com as pessoas com deficiência, transtorno do déficit de atenção/hiperatividade, transtorno do espectro autista e altas habilidades/superdotação, por meio de eventos de capacitação.</t>
  </si>
  <si>
    <t>Construção, ampliação e reforma</t>
  </si>
  <si>
    <t>Construção, ampliação e reforma da área física do campus da FCEE</t>
  </si>
  <si>
    <t>Contrução, ampliação e reforma do espaço físico destinado ao atendimento de pessoas com deficiência, altas habilidades/superdotação</t>
  </si>
  <si>
    <t>Encargos com estagiários - FCEE</t>
  </si>
  <si>
    <t>Apoio aos projetos e programas conveniados - UDESC</t>
  </si>
  <si>
    <t>Proporcionar uma formação e qualificação profissional continuada, voltada para a busca do conhecimento necessário à uma prestação de serviço qualificado a sociedade catarinense.</t>
  </si>
  <si>
    <t>Incentivo aos programas e projetos de pesquisa UDESC/FAPESC</t>
  </si>
  <si>
    <t>Desenvolver programas e projetos de pesquisa voltados ao desenvolvimento de novas tecnologias em conjunto com a FAPESC.</t>
  </si>
  <si>
    <t>Incentivo aos eventos de extensão, cultura e esporte - UDESC</t>
  </si>
  <si>
    <t>Atender o compromisso de implementar ações de extensão voltadas para a cultura e o esporte na UDESC</t>
  </si>
  <si>
    <t>Aquisição, construção e reforma de bens imóveis - UDESC/Lages</t>
  </si>
  <si>
    <t>Aquisição, construção e reforma de bens imóveis relacionados à infra-estrutura do campus da UDESC em Lages</t>
  </si>
  <si>
    <t>Aquisição, construção e reforma de bens imóveis - UDESC/São Bento do Sul</t>
  </si>
  <si>
    <t>Aquisição, construção e reforma de bens imóveis relacionados à infra-estrutura do campus da UDESC em São Bento do Sul</t>
  </si>
  <si>
    <t>Ampliação e expansão do campus da UDESC - ADR - Ibirama</t>
  </si>
  <si>
    <t>Ampliação e expansão do campus da UDESC - ADR- Ibirama</t>
  </si>
  <si>
    <t>Vestibular e concursos públicos</t>
  </si>
  <si>
    <t>Vestibular e concursos públicos - UDESC</t>
  </si>
  <si>
    <t>Atender o compromisso de pagamento das despesas com a realização de concurso vestibular para ingresso de novos alunos e concursos publico para órgãos da administração publica  pela UDESC.</t>
  </si>
  <si>
    <t>Inscrições realizadas</t>
  </si>
  <si>
    <t>Encargos com estagiários - UDESC</t>
  </si>
  <si>
    <t>Administração e manutenção dos serviços administrativos gerais - UDESC</t>
  </si>
  <si>
    <t>Fundo Estadual de Educação</t>
  </si>
  <si>
    <t>Revitalização de rede física</t>
  </si>
  <si>
    <t>Revitalização da rede física nas UES - lote I - FEDUC - SED</t>
  </si>
  <si>
    <t>Elaboração de projetos, ampliação e adequações da rede física.</t>
  </si>
  <si>
    <t>Administração de pessoal e encargos sociais - SEA</t>
  </si>
  <si>
    <t>Capacitação profissional dos agentes públicos - SEA</t>
  </si>
  <si>
    <t>Pensão a ex-servidor não estável</t>
  </si>
  <si>
    <t>Pagamento de pensão a ex-servidores sem vínculo com o estado.</t>
  </si>
  <si>
    <t>Pensão a viúvas de ex-parlamentares</t>
  </si>
  <si>
    <t>Pensão especial pagas pelo Estado a ex-parlamentares e viúvas (filhos) de ex-parlamentares do Estado de Santa Catarina</t>
  </si>
  <si>
    <t>Pensão à família do policial militar morto no cumprimento do dever - Militar Especial</t>
  </si>
  <si>
    <t>Concessão do pagamento de pensão, à família do policial militar morto no cumprimento do dever (acidente/incidente em serviço)</t>
  </si>
  <si>
    <t>Pagamento de pensão em função de decisão judicial</t>
  </si>
  <si>
    <t>Pagamento de pensão por determinação em função de decisão judicial</t>
  </si>
  <si>
    <t>Contratação de serviços</t>
  </si>
  <si>
    <t>Contratação de serviços de assessoria e consultoria previdenciária - IPREV</t>
  </si>
  <si>
    <t>Contratação de assessoria e consultoria especializada para assuntos previdenciários tais como: compensação previdenciárias, criação do fundo previdenciário e demais assuntos previdenciários.</t>
  </si>
  <si>
    <t>Sentenças judiciais</t>
  </si>
  <si>
    <t>Sentenças judiciais - IPREV</t>
  </si>
  <si>
    <t>Pagamento de Sentenças Judiciais de valores relativos a contribuição previdenciária.</t>
  </si>
  <si>
    <t>Administração e manutenção dos serviços administrativos gerais - IPREV</t>
  </si>
  <si>
    <t>Manutenção e modernização dos serviços de tecnologia da informação e comunicação - IPREV</t>
  </si>
  <si>
    <t>Encargos com inativos - TJ - Fundo Financeiro</t>
  </si>
  <si>
    <t>Encargos com Inativos - TJ</t>
  </si>
  <si>
    <t>Encargos com inativos - Poder Executivo - Fundo Financeiro</t>
  </si>
  <si>
    <t>Pagamento de pessoal inativo do Poder Executivo.</t>
  </si>
  <si>
    <t>Encargos com inativos - JUCESC - Fundo Financeiro</t>
  </si>
  <si>
    <t>Pagamento de pessoal inativo da Jucesc</t>
  </si>
  <si>
    <t>Sentenças judiciais - RPV - Fundo Financeiro</t>
  </si>
  <si>
    <t>Pagamento de Sentenças Judiciais e Requisição de Pequenos Valores relativos a contribuição previdenciária</t>
  </si>
  <si>
    <t>Pensões</t>
  </si>
  <si>
    <t>Pensões - Poder Executivo - Fundo Financeiro</t>
  </si>
  <si>
    <t>Pagamento de pensionistas do Estado de SC.</t>
  </si>
  <si>
    <t>Pensões - TJ - Fundo Financeiro</t>
  </si>
  <si>
    <t>Pagamento de pensões previdenciárias do TJ.</t>
  </si>
  <si>
    <t>Formação para portadores de deficiência física em atividades industriais - FMPIO - SEA</t>
  </si>
  <si>
    <t>Pagamento de convênio visando a  formação de profissionais jovens portadores de deficiência física em ativ. industriais</t>
  </si>
  <si>
    <t>Aquisição de matéria-prima</t>
  </si>
  <si>
    <t>Aquisição de matéria-prima e insumos para a produção gráfica - FMPIO - SEA</t>
  </si>
  <si>
    <t>Aquisição de matéria-prima e insumos em geral para as atividades da gráfica-papel, tinta, solventes, materiais de limpeza especiais, chapas, etc. Serviços em gerais.</t>
  </si>
  <si>
    <t>Manutenção e modernização dos serviços de tecnologia da informação e comunicação - FMPIO - SEA</t>
  </si>
  <si>
    <t>Aquisição de hardware (equipamentos de TI), contrato de hardware com serviço (HAAS) e contrato de prestação de serviços de manutenção de hardware e aquisição de software contrato de cessão de software com serviço (SAAS) e contrato de prestação de serviços para manutenção, atualização ou alterações de sistemas</t>
  </si>
  <si>
    <t>Campanhas de caráter social, informativo e institucional - FPS - SEA</t>
  </si>
  <si>
    <t>Despesas com serviços de marketing e divulgação do Plano de Saúde dos Servidores Público Estaduais.</t>
  </si>
  <si>
    <t>Gestão do Plano Santa Catarina Saúde - SC Saúde - FPS - SEA</t>
  </si>
  <si>
    <t>Despesas com contrato de gestão do plano de saúde dos servidores.</t>
  </si>
  <si>
    <t>Ampliação e reforma de imóveis</t>
  </si>
  <si>
    <t>Ampliação e reforma de imóveis - FUNPAT - SEA</t>
  </si>
  <si>
    <t>Ampliação e reforma de imóveis públicos, além de outras atividades finalísticas relacionadas diretamente aos objetivos do Fundo Patrimonial, não contempladas em subações específicas</t>
  </si>
  <si>
    <t>Elaboração de estudos e projetos</t>
  </si>
  <si>
    <t>Elaboração de projetos arquitetônicos e complementares para hospitais</t>
  </si>
  <si>
    <t>Elaborar projeto arquitetônico e complementar para ampliação dos hospitais Hans Dieter Schimidt, Instituto de Cardiologia e Policlínicas</t>
  </si>
  <si>
    <t>Aquisição de veículos - SES</t>
  </si>
  <si>
    <t>Aquisição de veículos para áreas em saúde</t>
  </si>
  <si>
    <t>Ampliação e readequação do Instituto de Psiquiatria de São José</t>
  </si>
  <si>
    <t>Ampliar e readequar o Instituto de Psiquiatria de São José</t>
  </si>
  <si>
    <t>Construção Instituto de Cardiologia</t>
  </si>
  <si>
    <t>AP - Construção do Instituto de Cardiologia na região da Grande Florianópolis</t>
  </si>
  <si>
    <t>Construção do Instituto de Cardiologia</t>
  </si>
  <si>
    <t>Equipar o Hospital Regional do Oeste - Chapecó</t>
  </si>
  <si>
    <t>Aquisição de equipamentos e mobiliário para o HRO - Chapecó</t>
  </si>
  <si>
    <t>Equipar o Hospital de Araranguá</t>
  </si>
  <si>
    <t>Aquisição de equipamentos e mobiliário para o HRA - Araranguá</t>
  </si>
  <si>
    <t>Reforma de hospital</t>
  </si>
  <si>
    <t>Reforma e readequação do Hospital Infantil Jeser Amarante Filho - Joinville</t>
  </si>
  <si>
    <t>Reforma e readequação hospital infantil Jeser Amarante Filho - Joinville</t>
  </si>
  <si>
    <t>0391000000</t>
  </si>
  <si>
    <t>Reformar e readequar hospital</t>
  </si>
  <si>
    <t>Reformar e readequar o Hospital Infantil de Chapecó</t>
  </si>
  <si>
    <t>Reforma e readequação do Hospital Infantil de Chapecó</t>
  </si>
  <si>
    <t>Equipar policlínicas</t>
  </si>
  <si>
    <t>Adquirir equipamentos e mobiliário para Policlínica de Chapecó</t>
  </si>
  <si>
    <t>Aquisição de Equipamentos e Mobiliário para a Policlínica de Chapecó.</t>
  </si>
  <si>
    <t>Construção de policlínica</t>
  </si>
  <si>
    <t>Construção da Policlínica de Araranguá</t>
  </si>
  <si>
    <t>Construir o Centro de Referências de Especialidades Ambulatoriais de Araranguá, com consultas especializadas, diagnósticos e cirurgias com base no PDR</t>
  </si>
  <si>
    <t>Apoio à Comissão Intergestora Regional</t>
  </si>
  <si>
    <t>Apoiar financeiramente as comissões intergestoras para realização das reuniões regionais, eventos e capacitações dos gestores municípais.</t>
  </si>
  <si>
    <t>Conselheiro capacitado</t>
  </si>
  <si>
    <t>Implementação de política</t>
  </si>
  <si>
    <t>Realização de pesquisas em saúde.</t>
  </si>
  <si>
    <t>Financiamento de pesquisas de interesse de Saúde Pública e da Secretaria de Estado da Saúde.</t>
  </si>
  <si>
    <t>Ações da Vigilância Sanitária</t>
  </si>
  <si>
    <t>Realizar ações de gestão, promoção e proteção á saúde da população por meio de ações integrais e articuladas de coordenação, normatização, capacitação, informação, apoio técnico, fiscalização, supervisão e avaliação em vigilãncia sanitária, além de implementar a política da saúde do trabalhador através de capacitação da rede SUS e fiscalização nos ambientes e processo de trabalho.</t>
  </si>
  <si>
    <t>Vigilância, prevenção e controle de doenças sexualmente transmissíveis/HIV/AIDS e hepatites virais</t>
  </si>
  <si>
    <t>Realizar treinamentos, reuniões técnicas, campanhas de mobilização, elaboração de material informativo/educativo/comunicativo, aquisição de insumos e promover ações de vigilância e prevenção à HIV/AIDS, DST e Hepatites Virais</t>
  </si>
  <si>
    <t>Ações da Vigilância em Saúde</t>
  </si>
  <si>
    <t>Realizar treinamentos, reuniões técnicas, descentralizar sistemas de informação, adquirir equipamentos de informática, mobiliário e consumo, manter contrato para equipes de informática e comunicação, pagamento de diárias e passagens, manter equipes de resposta rápida para enfrentamento a emergências em saúde publica e repassar recursos para municípios para realização de ações de vigilância em saúd</t>
  </si>
  <si>
    <t>Incentivo financeiro</t>
  </si>
  <si>
    <t>Incentivo financeiro estadual para o cofinanciamento da Atenção Básica</t>
  </si>
  <si>
    <t>Repasse financeiro aos municípios de Santa Catarina para o cofinanciamento da atenção básica; publicações em saúde, eventos e capacitações relacionadas à Atenção Básica.</t>
  </si>
  <si>
    <t>AP - Construção de unidade de atenção básica em saúde - ADR - Joinville</t>
  </si>
  <si>
    <t>Construção de unidade de atenção básica em saúde - ADR - Joinville</t>
  </si>
  <si>
    <t>Repasse financeiro estadual para as equipes de atenção básica na saúde prisional</t>
  </si>
  <si>
    <t>Repasse financeiro estadual aos municípios para o cofinanciamento das equipes de atenção básica na saúde prisional. Municípios que aderiram ao PNAISP</t>
  </si>
  <si>
    <t>AP - Construção e reforma de unidades básicas de saúde - ADR - Laguna</t>
  </si>
  <si>
    <t>Construção e reforma de unidades básicas de saúde - ADR - Laguna</t>
  </si>
  <si>
    <t>Assistência ao Portador  de Deficiência</t>
  </si>
  <si>
    <t>Realizar serviços assistenciais</t>
  </si>
  <si>
    <t>Realização dos serviços assistenciais no Centro Catarinense de Reabilitação</t>
  </si>
  <si>
    <t>Dispensar órtese, prótese e meio auxiliares de locomoção, serviços de oxigenoterapia, Reabilitação Física e aplicação de toxina botulinica</t>
  </si>
  <si>
    <t>Implantação de rede de saúde</t>
  </si>
  <si>
    <t>Rede de atenção psicossocial</t>
  </si>
  <si>
    <t>Custeio da rede de atenção psicossocial</t>
  </si>
  <si>
    <t>Realização de cirurgias eletivas</t>
  </si>
  <si>
    <t>Realização de cirurgias eletivas ambulatoriais e hospitalares</t>
  </si>
  <si>
    <t>Realizar cirurgias ambulatoriais e hospitalares através de campanhas caráter eletivo.</t>
  </si>
  <si>
    <t>AP - Construção de centro de oncologia e pediatria no hospital infantil SC - ADR Criciúma</t>
  </si>
  <si>
    <t>Construção de centro de oncologia e pediatria no hospital infantil Santa Catarina - ADR - Criciúma</t>
  </si>
  <si>
    <t>AP - Reforma e ampliação do Hospital Waldomiro Colautti - ADR - Ibirama</t>
  </si>
  <si>
    <t>Reforma e ampliação do Hospital Waldomiro Colautti - ADR - Ibirama</t>
  </si>
  <si>
    <t>AP - Reformar, equipar e ampliar o Hospital da Fundação - ADR - São Lourenço do Oeste</t>
  </si>
  <si>
    <t>Reformar, equipar e ampliar o Hospital da Fundação - ADR - São Lourenço do Oeste</t>
  </si>
  <si>
    <t>AP - Construção de Hospital Regional - ADR - Criciúma</t>
  </si>
  <si>
    <t>Construção de Hospital Regional - ADR - Criciúma</t>
  </si>
  <si>
    <t>AP - Incentivos financeiros para custeio da atenção básica e assistência hospitalar - ADR - Blumenau</t>
  </si>
  <si>
    <t>Incentivos financeiros para custeio da atenção básica e assistência hospitalar - ADR - Blumenau</t>
  </si>
  <si>
    <t>AP - Readequação dos serviços prestados pelo SAMU - ADR - Timbó</t>
  </si>
  <si>
    <t>Readequação dos serviços prestados pelo SAMU - ADR - Timbó</t>
  </si>
  <si>
    <t>AP - Aquisição de aparelho de ressonância magnética para a região do extremo sul - ADR - Araranguá</t>
  </si>
  <si>
    <t>Aquisição de aparelho de ressonância magnética para a região do extremo sul - ADR - Araranguá</t>
  </si>
  <si>
    <t>AP - Construção de Policlínica - ADR - Xanxerê</t>
  </si>
  <si>
    <t>Construção de Policlínica - ADR - Xanxerê</t>
  </si>
  <si>
    <t>AP - Construção de Policlínica - ADR - Tubarão</t>
  </si>
  <si>
    <t>Construção de Policlínica - ADR - Tubarão</t>
  </si>
  <si>
    <t>Policlínica construída</t>
  </si>
  <si>
    <t>AP - Manutenção da UTI do hospital São José - ADR - Maravilha</t>
  </si>
  <si>
    <t>Manutenção da UTI do hospital São José - ADR - Maravilha</t>
  </si>
  <si>
    <t>AP - Incentivo hospitalar ao Hospital Ruth Cardoso - ADR - Itajaí</t>
  </si>
  <si>
    <t>Incentivo hospitalar ao Hospital Ruth Cardoso - ADR - Itajaí</t>
  </si>
  <si>
    <t>Ampliação de hospital</t>
  </si>
  <si>
    <t>AP - Ampliação do Hospital Pequeno Anjo - ADR - Itajaí</t>
  </si>
  <si>
    <t>Ampliação do Hospital Pequeno Anjo - ADR - Itajaí</t>
  </si>
  <si>
    <t>Unidade reformada/ampliada/adequada</t>
  </si>
  <si>
    <t>Assistência ambulatorial e hospitalar</t>
  </si>
  <si>
    <t>Realização de procedimentos contemplados na programação pactuada e integrada (PPI)</t>
  </si>
  <si>
    <t>Financiar o atendimento nas áreas ambulatoriais e hospitalares através da efetivação da PPI, bem como, remunerar o excedente produzido e não pactuado</t>
  </si>
  <si>
    <t>Manutenção das unidades assistenciais sob administração da Secretaria de Estado da Saúde</t>
  </si>
  <si>
    <t>Manutenção das unidades assistenciais sob administração direta da SES. Hosp. Gov. Celso Ramos, Hosp. Nereu Ramos, Hosp. Infantil Joana de Gusmão, Hosp. Regional Dr Homero de Miranda Gomes, Mater. Carmela Dutra, Hosp. Santa Teresa, Hosp. Waldomiro Colautti, Mater. Dona Catarina Kuss, Mater. Darcy Vargas e Hospital Regional Hans Dieter Schmidt, Hosp. e Mat. Teresa Ramos, Inst. Psiquiat, Inst. cardio</t>
  </si>
  <si>
    <t>Rede de atenção às urgências</t>
  </si>
  <si>
    <t>Ações da Rede de Atenção às Urgências (RUE) com financiamento federal das Redes de Ateção. Custeio, pequenas reformas, adequações, aquisição de insumos para os Pontos de Atenção da Rue que se adequem às normatizações das Portarias que regulamentam a rede.</t>
  </si>
  <si>
    <t>Custeio do Hospital Nereu Ramos</t>
  </si>
  <si>
    <t>Custeio baseado na atividade descentralizada para manutenção do Hospital Nereu Ramos</t>
  </si>
  <si>
    <t>Custeio da Maternidade Carmela Dutra</t>
  </si>
  <si>
    <t>Custeio baseado na atividade descentralizada para manutenção da Maternidade Carmela Dutra</t>
  </si>
  <si>
    <t>Custeio do Hospital Santa Teresa</t>
  </si>
  <si>
    <t>Custeio baseado na atividade descentralizada para a manutenção do Hospital Santa Teresa</t>
  </si>
  <si>
    <t>Realização de convênios para ações de média e alta complexidade</t>
  </si>
  <si>
    <t>Realizar de convênios para atenção de média e alta complexidade hospitalar e ambulatorial; aquisiçaõ de equipamentos, repasse fianceiro, reformas, custeio.</t>
  </si>
  <si>
    <t>Manutenção do incentivo da política de atenção hospitalar</t>
  </si>
  <si>
    <t>Repasse financeiro na forma de incentivo a unidades de saúde - Incentivo da Política Hospitalar.</t>
  </si>
  <si>
    <t>Assistência Farmacêutica</t>
  </si>
  <si>
    <t>Suporte Profilático e Terapêutico</t>
  </si>
  <si>
    <t>Distribuição de medicamentos</t>
  </si>
  <si>
    <t>Distribuição de medicamentos do componente especializado</t>
  </si>
  <si>
    <t>Fornecimento de medicamentos do componente especializado para pacientes cadastrados</t>
  </si>
  <si>
    <t>Promover a atenção à saúde da população, mediante a adoção de medidas que contribuam para sua qualidade de vida.</t>
  </si>
  <si>
    <t>Colaboradores da saúde</t>
  </si>
  <si>
    <t>Ampliação e modernização do PROERD</t>
  </si>
  <si>
    <t>Ampliação e modernização do PROERD - SES</t>
  </si>
  <si>
    <t>Agir estrategicamente na prevenção contra as drogas e a violência, através de atividades diversas, para crianças, adolescentes e adultos.</t>
  </si>
  <si>
    <t>Administração de pessoal e encargos sociais - SES</t>
  </si>
  <si>
    <t>Encargos com estagiários - SES</t>
  </si>
  <si>
    <t>Secretaria de Estado da Fazenda</t>
  </si>
  <si>
    <t>Programa da Educação Fiscal</t>
  </si>
  <si>
    <t>Promoção da Educação Fiscal</t>
  </si>
  <si>
    <t>Desenvolvimento de ações para o compartilhamento de conhecimentos e interação com a sociedade sobre a origem, aplicação e controle dos recursos públicos, favorecendo a participação social, visando à construção de uma consciência voltada ao exercício da cidadania.</t>
  </si>
  <si>
    <t>Administração de pessoal e encargos sociais - SEF</t>
  </si>
  <si>
    <t>Administração e manutenção dos serviços administrativos gerais - SEF</t>
  </si>
  <si>
    <t>Adequação de ambiente</t>
  </si>
  <si>
    <t>Adequação de ambiente das unidades da SEF</t>
  </si>
  <si>
    <t>Construção, ampliação, reforma e manutenção, visando à modernização das unidades da Secretaria de Estado da Fazenda, incluindo as unidades fiscais das regionais e o prédio-sede.</t>
  </si>
  <si>
    <t>Manutenção e modernização dos serviços de tecnologia da informação e comunicação - SEF</t>
  </si>
  <si>
    <t>Auxílio funeral</t>
  </si>
  <si>
    <t>Auxílio funeral - IPREV - EGE</t>
  </si>
  <si>
    <t>Pagamento do auxílio funeral pelo falecimento do servidor</t>
  </si>
  <si>
    <t>Auxílio funeral concedido</t>
  </si>
  <si>
    <t>Obrigações patronais</t>
  </si>
  <si>
    <t>Obrigações patronais - EGE</t>
  </si>
  <si>
    <t>Pagamento de obrigações patronais.</t>
  </si>
  <si>
    <t>Parcelamento de obrigações patronais à cargo da EGE</t>
  </si>
  <si>
    <t>Parcelamento de obrigações patronais a cargo da Unidade Orçamentária Encargos Gerais do Estado</t>
  </si>
  <si>
    <t>Obrigação patronal paga</t>
  </si>
  <si>
    <t>Formação do patrimônio do servidor público - PASEP</t>
  </si>
  <si>
    <t>Formação do patrimônio do servidor público</t>
  </si>
  <si>
    <t>Participação no capital social - CODESC</t>
  </si>
  <si>
    <t>Subscrever e integralizar o capital social da Codesc, visando a complementação de investimentos necessários a expansão dos objetivos da instituição</t>
  </si>
  <si>
    <t>0101000000</t>
  </si>
  <si>
    <t>Implantação de infraestrutura tecnológica</t>
  </si>
  <si>
    <t>Implantação de infraestrutura tecnológica no Sapiens Parque</t>
  </si>
  <si>
    <t>Sapiens Parque, condomínio empresarial, onde o estado é o acionista majoritário através da CODESC e da SP-Par. É de responsabilidade dos acionistas executarem todas as obras de infraestrutura (pavimentação de ruas, esgoto, drenagens, cabeamento subterrâneo) do Parque.</t>
  </si>
  <si>
    <t>6990000000</t>
  </si>
  <si>
    <t>Apoio técnico ao agricultor</t>
  </si>
  <si>
    <t>Apoio técnico ao agricultor para a preservação de florestas com araucárias e erva-mate</t>
  </si>
  <si>
    <t>Em parceria com a Fundação CERTI e a Fundação Boticário estão desenvolvendo o projeto Araucária +, que visa a conservação da floresta com araucárias, um dos ecossistemas mais ameaçados na mata atlântica. Para isso uma equipe qualificada auxiliam produtores rurais que extraem pinhão e erva-mate a adequarem suas propriedades a critérios de sustentabilidade, assim agregando o valor ao produto.</t>
  </si>
  <si>
    <t>Produtor assistido</t>
  </si>
  <si>
    <t>Formação de Gestores Públicos</t>
  </si>
  <si>
    <t>Cursos de capacitação</t>
  </si>
  <si>
    <t>Cursos Ciclo Longo - Capacitação - ENA</t>
  </si>
  <si>
    <t>Capacitação de Servidores públicos, Formando Gestores para gerir processos de Liderança, na busca contante de Resultados e o Bom atendimento a População Catarinense.</t>
  </si>
  <si>
    <t>Desenvolver cursos ciclo longo e cursos ciclo curto, capacitar servidores e funcionários públicos dos diversos órgãos/entes públicos nas diversas esferas, sempre voltadas para o resultado e cidadania e o atendimento na prestação de serviços com eficiência à sociedade catarinense.</t>
  </si>
  <si>
    <t>Servidores públicos</t>
  </si>
  <si>
    <t>Necessidade de gestores capazes de atender as demandas crescentes da sociedade num todo. Com investimento em servidores públicos para a sua formação de gestão disponibilizando moderna técnicas de Aprendizado, formando indivíduos apto a liderar processos de mudança no entendimento da importância das políticas públicas voltadas a resultados e cidadania.</t>
  </si>
  <si>
    <t>Administração de pessoal e encargos sociais - ENA</t>
  </si>
  <si>
    <t>Encargos com estagiários - ENA</t>
  </si>
  <si>
    <t>Fundo Estadual  de  Apoio  aos  Municípios</t>
  </si>
  <si>
    <t>Apoio a projetos municipais de investimentos - Pacto pelos Municípios</t>
  </si>
  <si>
    <t>O programa busca promover com recursos do PACTO/ACELERA SC o desenvolvimento dos municípios catarinenses, mediante transferências de recursos para a execução de projetos nas áreas de infraestrutura, saúde, educação, saneamento e máquinas/equipamentos. A Lei n. 16037/13 e Decreto n. 1621/13 estabeleceram como critérios para distribuição a respectiva população e a natureza dos projetos.</t>
  </si>
  <si>
    <t>Administração tributária, financeira e fiscal</t>
  </si>
  <si>
    <t>Administração financeira, patrimonial e controle interno - PROFISCO</t>
  </si>
  <si>
    <t>Melhoria da eficiência e da eficácia das administrações financeira, de material e de patrimônio e aperfeiçoamento do controle interno e correição.</t>
  </si>
  <si>
    <t>Fundo Pró-Emprego</t>
  </si>
  <si>
    <t>Apoio financeiro a projetos, implantação, expansão, infraestrutura e modernização tecnológica</t>
  </si>
  <si>
    <t>Entende-se por modernização tecnológica: a)projetos de geração de energia elétrica ; b)terminais portuários e portos secos; c)setores automotivos,aeronáutico,aeroespacial e defesa; d)infraestrutura: terraplanagem de terreno, abertura de ruas e pavimentação;e)industrias não poluentes. objetivo: promover incremento geração emprego e renda resultando elevado impacto econômico na economia catarinense.</t>
  </si>
  <si>
    <t>Adequação e melhoria de infraestrutura aquaviária</t>
  </si>
  <si>
    <t>Adequação e melhoria da infraestrutura aquaviária dos portos e hidrovias - SIE</t>
  </si>
  <si>
    <t>Adequação da infraestrutura aquaviária de portos e hidrovias, que envolve estudos, projetos, supervisão, serviços de início, prosseguimento e conclusão de obras e gestão ambiental do empreendimento.</t>
  </si>
  <si>
    <t>Apoio ao sistema viário urbano - SIE</t>
  </si>
  <si>
    <t>Apoio ao sistema viário urbano, que envolve estudos, projetos; supervisão; início, prosseguimento e conclusão de obras em vias urbanas, de implantação, recuperação, reabilitação, conservação, manutenção, ampliação, adequação de capacidade, obras de arte correntes, obras de arte especiais, segurança e meio ambiente.</t>
  </si>
  <si>
    <t>Apoio ao sistema viário estadual - SIE</t>
  </si>
  <si>
    <t>Incrementar o desenvolvimento econômico no Estado, diminuir o custo de manutenção rodoviária catarinense</t>
  </si>
  <si>
    <t>AP - Pavimentação da SC-108 - Blumenau</t>
  </si>
  <si>
    <t>Pavimentação da SC-108 - Blumenau</t>
  </si>
  <si>
    <t>Adequação e melhoria da infraestrutura dos aeroportos locais - SIE</t>
  </si>
  <si>
    <t>Ampliação, adequação e melhoria da infraestrutura dos aeroportos locais, que envolve estudos, projetos; supervisão; início, prosseguimento e conclusão de obras, implementação da gestão ambiental, aquisição de equipamentos, taxas e planos necessários ao  do empreendimento. Promovendo o atendimento da demanda existente e futura nos aeroporto locais do Estado.</t>
  </si>
  <si>
    <t>Adequação e melhoria da infraestrutura do aeroporto de São Joaquim</t>
  </si>
  <si>
    <t>Continuação da adequação e melhoria da infraestrutura do aeroporto de São Joaquim, que envolve estudos, projetos; supervisão; início, prosseguimento e conclusão de obras, implementação da gestão ambiental, aquisição de equipamentos, taxas e planos necessário ao empreendimento. Promovendo o atendimento da demanda existente e futura no aeroporto.</t>
  </si>
  <si>
    <t>Aeroporto adequado</t>
  </si>
  <si>
    <t>Construção de edificações</t>
  </si>
  <si>
    <t>Construção de edificações em aeroportos públicos</t>
  </si>
  <si>
    <t>Construção e melhorias de edificações nos aeroportos públicos, que envolve estudos, projetos; supervisão; início, prosseguimento e conclusão de obras; implementação da gestão ambiental do empreendimento.</t>
  </si>
  <si>
    <t>Construir base aérea integrada</t>
  </si>
  <si>
    <t>AP - Construir base aérea integrada - ADR - Timbó</t>
  </si>
  <si>
    <t>Construir base aérea integrada - ADR - Timbó</t>
  </si>
  <si>
    <t>Elaboração de planos</t>
  </si>
  <si>
    <t>Elaboração de estudos e planos para o sistema portuário estadual</t>
  </si>
  <si>
    <t>Elaboração do plano portuário estadual que envolve serviços, estudos e projetos para atualização e organização do plano. Promovendo o atendimento da demanda por transporte no Estado de forma segura e eficiente.</t>
  </si>
  <si>
    <t>Implantação de acesso rodoferroviário</t>
  </si>
  <si>
    <t>Implantação de acesso rodoferroviário a portos</t>
  </si>
  <si>
    <t>Implantação de acesso rodoferroviário aos portos, que envolve estudos, projetos; supervisão; início, prosseguimento e conclusão de obras; implementação da gestão ambiental do empreendimento. Promovendo o atendimento da demanda existente e futura nos portos.</t>
  </si>
  <si>
    <t>Obra realizada</t>
  </si>
  <si>
    <t>Gerenciamento do programa de financiamento SC Rural - SIE</t>
  </si>
  <si>
    <t>Gerenciamento do programa de financiamento SC Rural, que envolve serviços de consultoria, assessoria técnica e auditoria para o gerenciamento dos investimentos previstos no programa.</t>
  </si>
  <si>
    <t>Administração de pessoal e encargos sociais - SIE</t>
  </si>
  <si>
    <t>Encargos com estagiários - SIE</t>
  </si>
  <si>
    <t>Administração de pessoal e encargos sociais - DETER</t>
  </si>
  <si>
    <t>Tratamento de pontos críticos nas rodovias - DEINFRA</t>
  </si>
  <si>
    <t>Tratamento de pontos críticos, reformulação de interseções, construção de terceiras faixas, execução ou ampliação de acostamentos, sinalização e segurança rodoviária</t>
  </si>
  <si>
    <t>Reabilitação/aumento de capacidade da SC-480, trecho Chapecó - Goio-En</t>
  </si>
  <si>
    <t>SC-480 Reabilitação/Aumento de Capacidade/Meio Ambiente/Supervisão obras trecho Chapecó - Goio-En</t>
  </si>
  <si>
    <t>Reabilitação/aumento capacidade SC-412, trecho BR-101 - Ilhota - Gaspar e contorno de Ilhota</t>
  </si>
  <si>
    <t>Reabilitação/Aumento de Capacidade/OAE/Meio Ambiente/Supervisão das Obras da SC-412, trecho BR-101 - Ilhota - Gaspar e Contorno de Ilhota</t>
  </si>
  <si>
    <t>Reabilit/aum capac da SC-135/453, trecho Videira - Tangará - Ibicaré - Luzerna - Joaçaba - BR-282</t>
  </si>
  <si>
    <t>Reabilitação/Aumento de Capacidade/Meio Ambiente/Supervisão das obras da SC-135/453, Trecho Videira - Tangará - Ibicaré - Luzerna - Joaçaba - BR-282</t>
  </si>
  <si>
    <t>AP - Implantação do contorno sul de Gaspar e acesso a Blumenau</t>
  </si>
  <si>
    <t>Terraplenagem, Pavimentação Asfáltica, Obras de Arte Especiais, Meio Ambiente e Supervisão das Obras do Contorno Sul de Gaspar com Acesso a Blumenau</t>
  </si>
  <si>
    <t>AP - Implantação do contorno sul de Tijucas</t>
  </si>
  <si>
    <t>Terraplenagem, Pavimentação Asfáltica, Obras de Arte Especiais, Meio Ambiente e Supervisão das Obras do Contorno Sul de Tijucas</t>
  </si>
  <si>
    <t>Melhorias de terminais de integração</t>
  </si>
  <si>
    <t>Melhorias terminais de integração, medidas moderad tráfego e Museu Transp - SITC Joinville - BNDES</t>
  </si>
  <si>
    <t>Projetos / Obras / Supervisão Melhorias dos Terminais de Integração, Medidas Moderadoras de Tráfego e Museu do Transporte do Sistema Integrado de Transporte Coletivo de Joinville, financiado parcialmente pelo BNDES.</t>
  </si>
  <si>
    <t>AP - Implantação do contorno viário de São Joaquim</t>
  </si>
  <si>
    <t>Implantação do contorno viário de São Joaquim</t>
  </si>
  <si>
    <t>AP - Construção do contorno viário SC-416 ligando a BR-280, em Nereu Ramos</t>
  </si>
  <si>
    <t>Construção do contorno viário SC-416 ligando a BR-280, em Nereu Ramos</t>
  </si>
  <si>
    <t>AP - Construção de ponte e de contorno viário - ADR - Rio do Sul</t>
  </si>
  <si>
    <t>Construção de ponte e de contorno viário - ADR - Rio do Sul</t>
  </si>
  <si>
    <t>AP - Pavimentação da SC-437, trecho BR-101 - Pescaria Brava - Imaruí</t>
  </si>
  <si>
    <t>Terraplenagem, pavimentação asfáltica, obras de arte especiais, meio ambiente e supervisão das obras da SC-437,  trecho BR-101 - Pescaria Brava - Imaruí</t>
  </si>
  <si>
    <t>AP - Pavimentação da SC-452, trecho Vargem - Abdon Batista</t>
  </si>
  <si>
    <t>Terraplenagem, pavimentação asfáltica, obras de arte especiais, meio ambiente e supervisão das obras da SC-452, trecho Vargem Abdom Batista</t>
  </si>
  <si>
    <t>AP - Pavimentação da SC-458, trecho Timbó Grande - Caçador</t>
  </si>
  <si>
    <t>Terraplenagem, pavimentação asfáltica, obras de arte especiais, meio ambiente e supervisão das obras da SC-478, trecho Timbó Grande - Caçador</t>
  </si>
  <si>
    <t>Pavimentação da SC-161, trecho Romelândia - Anchieta e acesso à sede Ouro - BID-VI</t>
  </si>
  <si>
    <t>Terraplenagem, pavimentação asfáltica, obras de arte especiais, meio ambiente e supervisão das obras da SC-161, trecho Romelândia - Anchieta e Acesso à Sede Ouro</t>
  </si>
  <si>
    <t>Pavimentação da SC-443, trecho São Bento Baixo - Rio Cedro Médio - Vila Maria</t>
  </si>
  <si>
    <t>SC-443 Terraplenagem, pavimentação asfáltica, obras de arte especiais, meio ambiente e supervisão das obras do Trecho São Bento Baixo - Rio Cedro Médio - Vila Maria</t>
  </si>
  <si>
    <t>Pavimentação da SC-390, trecho Pedras Grandes - Orleans - BID-VI</t>
  </si>
  <si>
    <t>Terraplenagem, pavimentação asfáltica, obras de arte especiais, meio ambiente e supervisão das obras da SC-390, trecho Pedras Grandes - Orleans</t>
  </si>
  <si>
    <t>Pavimentação do acesso Bom Jesus do Oeste - SC-492 (p/ Tigrinhos, Maravilha)</t>
  </si>
  <si>
    <t>Terraplenagem, pavimentação asfáltica, obras de arte especiais, meio ambiente e supervisão das obras  do Acesso Bom Jesus do Oeste - SC-492 (p/ Tigrinhos, Maravilha)</t>
  </si>
  <si>
    <t>Pavimentação da SC-496, trecho Tunápolis - BR-163</t>
  </si>
  <si>
    <t>Terraplenagem, pavimentação asfáltica, obras de arte especiais, meio ambiente e supervisão das obras  da SC-496,  Trecho Tunápolis - BR-163</t>
  </si>
  <si>
    <t>AP - Pavim SC-390, tr BR-116 (p Lages) - São Jorge, acesso Bodegão (p Usina Pai-Querê/ Coxilha Rica)</t>
  </si>
  <si>
    <t>Terraplenagem, pavimentação asfáltica, obras de arte correntes e especiais, meio ambiente e supervisão das obras do Acesso a Coxilha Rica, no município de Lages</t>
  </si>
  <si>
    <t>4100000000</t>
  </si>
  <si>
    <t>Pavimentação do trecho Concórdia - Sede Brum</t>
  </si>
  <si>
    <t>Terraplenagem, pavimentação, OAC, OAE, Drenagem, Meio Ambiente e Serviços Complementares do trecho Concórdia - Sede Brum</t>
  </si>
  <si>
    <t>Pavimentação da SC-120, trecho BR-282 (p/ São José do Cerrito) - Campo Belo do Sul</t>
  </si>
  <si>
    <t>Terraplenagem, pavimentação, OAC/OAE, Drenagem, Meio Ambiente, Fiscalização das Obras e Serviços Complementares da SC-120, trecho Entroncamento SC-BR-282 (p/ São José do Cerrito) - Campo Belo do Sul</t>
  </si>
  <si>
    <t>Obra rodoviária executada</t>
  </si>
  <si>
    <t>Construção da ponte sobre o rio Itajaí-Açu em Ilhota e acessos, inclusive à BR-470</t>
  </si>
  <si>
    <t>Construção e Supervisão das obras da Ponte sobre o Rio Itajaí Açu em Ilhota e Acessos, inclusive à BR-470</t>
  </si>
  <si>
    <t>Desapropriação de áreas</t>
  </si>
  <si>
    <t>Desapropriação de áreas para obras de infraestrutura - DEINFRA</t>
  </si>
  <si>
    <t>Desapropriação de Áreas para Obras de Infra-Estrutura</t>
  </si>
  <si>
    <t>Desapropriação de áreas para obras do Programa BID-VI</t>
  </si>
  <si>
    <t>Desapropriação de Áreas para Obras de Infraestrura do Programa BID-VI</t>
  </si>
  <si>
    <t>Área desapropriada</t>
  </si>
  <si>
    <t>Supervisão regional de obras</t>
  </si>
  <si>
    <t>Supervisão regional de obras de infraestrutura do Programa BID-VI</t>
  </si>
  <si>
    <t>Supervisão Regional de Obras de Infraestrutura do Programa BID-VI</t>
  </si>
  <si>
    <t>AP - Pavimentação do trecho União do Oeste - Quilombo</t>
  </si>
  <si>
    <t>Terraplenagem/Pavimentação/OAE/Meio Ambien te/Supervisão das obras trecho Acesso União do Oeste-Quilombo - SDR - Quilombo / Alesc</t>
  </si>
  <si>
    <t>AP - Pavimentação asfáltica da rodovia ligando Itapema/Brusque - via Camboriú</t>
  </si>
  <si>
    <t>Pavimentação asfáltica da rodovia ligando Itapema/Brusque - via Camboriú</t>
  </si>
  <si>
    <t>AP - Pavimentação da SC-350 trecho Alfredo Wagner - Ituporanga</t>
  </si>
  <si>
    <t>Pavimentação da SC-350 trecho Alfredo Wagner - Ituporanga</t>
  </si>
  <si>
    <t>AP - Pavimentação da estrada Bananal - ligação a São João do Itaperiú</t>
  </si>
  <si>
    <t>Pavimentação da estrada Bananal - ligação a São João do Itaperiú</t>
  </si>
  <si>
    <t>AP - Construção de ponte no trecho entre Guaramirim - Jaraguá do Sul</t>
  </si>
  <si>
    <t>Construção de ponte no trecho entre Guaramirim - Jaraguá do Sul</t>
  </si>
  <si>
    <t>AP - Pavimentação do acesso ao aeroporto - rodovia SC-442 - Jaguaruna</t>
  </si>
  <si>
    <t>Pavimentação do acesso ao aeroporto - rodovia SC-442 - Jaguaruna</t>
  </si>
  <si>
    <t>AP - Pavimentação da rodovia, trecho Siderópolis - Nova Veneza</t>
  </si>
  <si>
    <t>Pavimentação da rodovia, trecho Siderópolis - Nova Veneza</t>
  </si>
  <si>
    <t>AP - Pavimentação asfáltica da sede do município de Ibiam a comunidade de Leãozinho em Tangará</t>
  </si>
  <si>
    <t>Aquisição de combustível e lubrificante</t>
  </si>
  <si>
    <t>Aquisição de combustíveis e lubrificantes - DEINFRA e PRMv</t>
  </si>
  <si>
    <t>Aquisição de combustíveis, lubrificantes, graxas e assemelhados a serem utilizados pelos veículos e equipamentos do Deinfra e da Polícia Militar Rodoviária - PRMv</t>
  </si>
  <si>
    <t>Recuperação e/ou substituição de Obras de Arte Correntes e Obras de Arte Especiais - DEINFRA</t>
  </si>
  <si>
    <t>Recuperar e/ou substituir Obras de Arte Correntes e Obras de Arte Especiais, inclusive supervisão e fiscalização das obras,  que estejam comprometidas e/ou não ofereçam segurança ao tráfego de veículos nas rodovias a cargo do Deinfra.</t>
  </si>
  <si>
    <t>Conservação, sinalização e segurança rodoviária - DEINFRA</t>
  </si>
  <si>
    <t>Conservar, sinalizar e manter as rodovias a cargo do Deinfra, permintindo tráfego perene e seguro, sob quaisquer condições climáticas.</t>
  </si>
  <si>
    <t>Operação de rodovias</t>
  </si>
  <si>
    <t>Operação de rodovias - DEINFRA</t>
  </si>
  <si>
    <t>Operar, monitorar e manter as rodovias a cargo do DEINFRA, inclusive com equipamentos de controle e segurança de trânsito, atendendo despesas com o CIASC relativas à informatização das multas de trânsito nas rodovias, despesas com os correios para operacionalização das multas, despesas com controladores de tráfego, lombadas eletrônicas, balanças de pesagem de peso dos veículos nas rodovias, etc.</t>
  </si>
  <si>
    <t>Construção de postos</t>
  </si>
  <si>
    <t>Construção e adequação de postos da Polícia Militar Rodoviária</t>
  </si>
  <si>
    <t>Construção, adequação e ampliação de postos da polícia militar rodoviária</t>
  </si>
  <si>
    <t>Modernização da frota</t>
  </si>
  <si>
    <t>Modernização da frota de veículos, aeronaves e equipamentos de conserv e segurança rodov</t>
  </si>
  <si>
    <t>Aquisição e modernização da frota de veículos, aeronaves e equipamentos de conservação e segurança rodoviária</t>
  </si>
  <si>
    <t>AP - Recuperação da SC-340 - ADR - Ibirama</t>
  </si>
  <si>
    <t>Recuperação da SC-340 - ADR - Ibirama</t>
  </si>
  <si>
    <t>Reabilitação da SC-108, trecho BR-280 (p/ Jaraguá do Sul) - Massaranduba - BR-470</t>
  </si>
  <si>
    <t>SC-108 Reabilitação/Desvio de Traçado/Meio Ambiente/Supervisão das obras Trecho BR-280 - Massaranduba - BR-470 (Blumenau). O desvio de traçado se faz necessário em função da necessidade do se aumentar o comprimento da pista do Aeroporto Quero-Quero em Blumenau, que avançará sobre o atual traçado da rodovia e devido à urbanização das áreas lindeiras à rodovia</t>
  </si>
  <si>
    <t>Reabilitação da SC-414, trecho Luíz Alves - BR-470</t>
  </si>
  <si>
    <t>Reabilitação/Supervisão das obras da SC-414, Trecho Luíz Alves - BR-470</t>
  </si>
  <si>
    <t>Reabilitação/aumento de capacidade da SC-486, trecho BR-101 - Brusque</t>
  </si>
  <si>
    <t>SC-486 Reabilitação/Capeamento Asfáltico/Aumento de Capacidade/Meio Ambiente/Supervisão das obras Trecho BR-101 - Brusque</t>
  </si>
  <si>
    <t>Reabilitação e aumento de capacidade de rodovias - obras e supervisão - DEINFRA</t>
  </si>
  <si>
    <t>Reforma/Reabilitação/Restauração/Aumento de Capacidade/Meio Ambiente/Supervisão de obras de Rodovias - Obras e Supervisão, trechos diversos a definir</t>
  </si>
  <si>
    <t>AP - Reabilitação da SC-114, trecho Otacílio Costa - entroncamento BR-282 (p/ Lages)</t>
  </si>
  <si>
    <t>Reabilitação/Meio Ambiente/Supervisão das Obras da SC-114, trecho Otacílio Costa - entroncamento BR-282 (p/ Lages)</t>
  </si>
  <si>
    <t>AP - Reabilitação da SC-114, trecho Taió - Salete</t>
  </si>
  <si>
    <t>Reabilitação e/ou aumento de capacidade, meio ambiente e supervisão das obras da rodovia SC-114, trecho Taió - Salete.</t>
  </si>
  <si>
    <t>Reabilitação da SC-114, trecho Lages - Painel</t>
  </si>
  <si>
    <t>Reabilitação/Aumento de Capacidade/OAE/Meio Ambiente/Supervisão das Obras da SC-114, trecho Lages - Painel</t>
  </si>
  <si>
    <t>AP - Reabilitação da SC-160, trecho Campo Erê - Serra Alta - BR-282</t>
  </si>
  <si>
    <t>Reabilitação, Meio Ambiente e Supervisão das Obras da SC-160, trecho Campo Erê - Serra Alta - BR-282</t>
  </si>
  <si>
    <t>AP - Revitalização da SC que liga São José do Cedro a Princesa</t>
  </si>
  <si>
    <t>Revitalização da SC que liga São José do Cedro a Princesa</t>
  </si>
  <si>
    <t>Dragagem, desassoreamento, recuperação e proteção</t>
  </si>
  <si>
    <t>Dragagem, desassoreamento, recuperação e proteção margens rios, córregos, canais e lagoas - DEINFRA</t>
  </si>
  <si>
    <t>Dragagem, desassoreamento, recuperação e proteção de margens de rios, córregos, canais e lagoas, inclusive complexo lagunar - DEINFRA</t>
  </si>
  <si>
    <t>Obras hidráulicas</t>
  </si>
  <si>
    <t>Obras hidráulicas para abertura, fixação e proteção de barras - DEINFRA</t>
  </si>
  <si>
    <t>Obras Hidráulicas para Abertura, Fixação e Proteção de Barras</t>
  </si>
  <si>
    <t>Administração de pessoal e encargos sociais - DEINFRA</t>
  </si>
  <si>
    <t>Encargos com estagiários - DEINFRA</t>
  </si>
  <si>
    <t>Administração e manutenção de superintendência</t>
  </si>
  <si>
    <t>Administração e manutenção das Superintendências Regionais e anexos - DEINFRA</t>
  </si>
  <si>
    <t>Administração e Manutenção das Superintendências Regionais e Anexos do Deinfra, compreendendo os custos de água, luz, telefone, custos administrativos e demais custos necessários à manutenção física das superintendências regionais e anexos do DEINFRA, distribuídos por todo o estado de Santa Catarina.</t>
  </si>
  <si>
    <t>Manutenção e modernização dos serviços de tecnologia da informação e comunicação - DEINFRA</t>
  </si>
  <si>
    <t>Construção de centro de atendimento socioeducativo</t>
  </si>
  <si>
    <t>Construção do centro de atendimento socioeducativo (CASE) de Chapecó</t>
  </si>
  <si>
    <t>Executar obras destin construir estab p internação de adolescentes em conflito com a lei, do sexo masc. Compreende a execução de todos os trabalhos para a constr área de convivência, área admin, de apoio e de serviços, área  educacional/profissionalizante, área de esportes e lazer, área de visita de familiares, área de saúde, dispositivo contra evasões por barreira física externa e torres de obser</t>
  </si>
  <si>
    <t>Construção, reforma e ampliação de unidades</t>
  </si>
  <si>
    <t>Construção, reforma e ampliação de unidades do sistema prisional e socioeducativo</t>
  </si>
  <si>
    <t>Construção, reforma, readequação e ampliação de unidades prisionais e socioeducativas, bem como a elaboração de projetos, aquisições e desapropriações de terrenos.</t>
  </si>
  <si>
    <t>Estruturação e reaparelhamento</t>
  </si>
  <si>
    <t>Estruturação e reaparelhamento dos sistemas prisional e socioeducativo - SJC</t>
  </si>
  <si>
    <t>Adquirir e/ou locar equipamentos de segurança, monitoramento eletrônico e de apoio a atividade de inteligência penitenciária para audiência em videoconferência, bem como demais equipamentos e materiais permanentes para unidades prisionais e socioeducativas.</t>
  </si>
  <si>
    <t>Construção da penitenciária industrial de São Bento do Sul</t>
  </si>
  <si>
    <t>Executar obras dest a construir estab p abrigar apenados masc do Regime Fechado. Compreende a execução de todos os trabalhos para a constr setores de vivência, espaço de visita de familiares e encontros, espaço para laborterapia e ensino, solários, setores admin apoio e de serviços, espaço de atend médico/odont e assist, dispositivo contra evasões por barreira física externa, torres de vigilância.</t>
  </si>
  <si>
    <t>Construção de unidade prisional para a Grande Florianópolis</t>
  </si>
  <si>
    <t>Executar obras destinadas a construir estabelecimento prisional para atender presos provisórios do sexo masculino. Compreende a execução de todos os trabalhos para a construção dos setores de vivência, ensino, solários, espaço de visita de familiares e encontros, parlatórios, espaço de saúde, setores administrativos, de apoio e de serviços, barreira física externa e torres de vigilância.</t>
  </si>
  <si>
    <t>Ampliação do semiaberto da penitenciária industrial de Joinville</t>
  </si>
  <si>
    <t>Executar obras destinadas a ampliar o Regime Semiaberto da Penitenciária Industrial de Joinville. Compreende a execução de todos os trabalhos para a construção dos alojamentos coletivos e espaço destinado a laborterapia e ensino.</t>
  </si>
  <si>
    <t>Atendimento social, psicológico, jurídico, pedagógico de saúde</t>
  </si>
  <si>
    <t>Atendimento social, psicológico, jurídico, pedagógico e saúde ao sistema prisional e socioeducativo</t>
  </si>
  <si>
    <t>Prestar assistência necessária aos apenados e adolescentes em situação infracional nas áreas social, psicológica, jurídica, pedagógica e de saúde diretamente através de seus profissionais ou mediante convênio.</t>
  </si>
  <si>
    <t>Administração de pessoal e encargos sociais - SJC</t>
  </si>
  <si>
    <t>Capacitação profissional dos agentes públicos - SJC</t>
  </si>
  <si>
    <t>Fundo Rotativo do Complexo Penitenciário da Grande Florianópolis</t>
  </si>
  <si>
    <t>Profissionalização e reintegração social do apenado do complexo penit de São Pedro de Alcântara</t>
  </si>
  <si>
    <t>Reforma, manutenção e conservação de barragens</t>
  </si>
  <si>
    <t>Despesas com aquisição de materiais, serviços, equipamentos e obras para reforma, manutenção e conservação das barragens.</t>
  </si>
  <si>
    <t>Barragem adequada</t>
  </si>
  <si>
    <t>Ações em defesa civil</t>
  </si>
  <si>
    <t>Ações Preventivas em Defesa Civil</t>
  </si>
  <si>
    <t>Aquisição de materiais (kits de transposição de obstáculos, casa modular e outros), serviços e equipamentos destinados a ações de caráter preventivo em defesa civil, execução de obras de baixa complexidade; Identificação e proteção e tratamento de áreas de risco.</t>
  </si>
  <si>
    <t>Gestão de Riscos e Redução de Desastres</t>
  </si>
  <si>
    <t>Contratação de consultoria, estudos e projetos</t>
  </si>
  <si>
    <t>Contratação de consultoria, estudos e projetos para prevenção e preparação aos desastres</t>
  </si>
  <si>
    <t>Elaboração e execução de planos, programas e projetos de proteção e defesa civil como: Planos de Contingência Municipais, Plano Estadual de Proteção e Defesa Civil e Plano Estadual de Redução de Riscos</t>
  </si>
  <si>
    <t>Projeto realizado</t>
  </si>
  <si>
    <t>Identificar e analisar os riscos; Adotar medidas não estruturas com implantação de planos preventivos de proteção e defesa civil; Informar e capacitar o público para prevenção e autodefesa.</t>
  </si>
  <si>
    <t>É necessário conhecer o risco para planejar e agir adequadamente para resolvê-lo; planejar e implementar um sistema de monitoramento permanente e prevenção de acidentes nas áreas de risco; Os diagnósticos e planos de ação para redução de risco precisam ser conhecidos por todos, administração pública e população.</t>
  </si>
  <si>
    <t>Respostas aos Desastres e Recuperação</t>
  </si>
  <si>
    <t>Ações de Socorro e Assistência Humanitária em Defesa Civil</t>
  </si>
  <si>
    <t>Aquisição e/ou locação de materiais e serviços para ações de socorro, aquisição de itens de assistência humanitária para o municípios atingidos; Apoio Financeiro às Coordenadorias Municipais de Defesa Civil e aos organismos de resposta a desastres componentes do SIEPDEC.</t>
  </si>
  <si>
    <t>Coordenar e apoiar ações de salvamento, assistência e reabilitação de cidades catarinenses, vítimas da ação de eventos adversos, com danos superiores a sua capacidade local de resposta. Promover o socorro e a assistência às pessoas afetadas por desastres, o restabelecimento das atividades essenciais e a recuperação dos danos causados, nos casos de situação de emergência e estado de calamidade.</t>
  </si>
  <si>
    <t>Nos últimos anos, Santa Catarina tem sofrido uma série de impactos de eventos adversos, cada vez com maior capacidade destruidora e de reincidência preocupante. Devido a proximidade entre um evento e outro, muitas cidades não conseguem socorrer sua população na totalidade, criando situações globais de insegurança.</t>
  </si>
  <si>
    <t>Ações de Reabilitação e Recuperação em Defesa Civil</t>
  </si>
  <si>
    <t>Fornecimento de materiais (kits de transposição e casa modular), serviços e ou transferência de recursos destinados às ações de reabilitação e/ou recuperação de infraestruturas atingidas por desastres</t>
  </si>
  <si>
    <t>0232000000</t>
  </si>
  <si>
    <t>Administração e manutenção dos serviços administrativos gerais - SDC</t>
  </si>
  <si>
    <t>Aquisição, recuperação e ampliação de imóveis</t>
  </si>
  <si>
    <t>Aquisição, recuperação e ampliação de imóveis do Poder Legislativo</t>
  </si>
  <si>
    <t>Aquisição, Recuperação e Ampliação de Imóveis do Poder Legislativo.</t>
  </si>
  <si>
    <t>0181000000</t>
  </si>
  <si>
    <t>Controle externo modernizado</t>
  </si>
  <si>
    <t>Administração de pessoal extraquadro - TJ</t>
  </si>
  <si>
    <t>Adm. pessoal extraquadro - TJ</t>
  </si>
  <si>
    <t>Deslocamentos e suprimentos de fundos - TJ</t>
  </si>
  <si>
    <t>0195000000</t>
  </si>
  <si>
    <t>Gestão dos Sistemas Judiciais - Sidejud</t>
  </si>
  <si>
    <t>Gestão dos Sistemas Judiciais - SIDEJUD</t>
  </si>
  <si>
    <t>Gestão da frota do PJSC - FRJ</t>
  </si>
  <si>
    <t>Manutenção, serviços e equipamentos para garantir a infraestrutura da CGJ - FRJ</t>
  </si>
  <si>
    <t>Manutenção, serviços e equipamentos para garantir a infraestrutura da Corregedoria-Geral de Justiça - CGJ</t>
  </si>
  <si>
    <t>Manutenção e suporte à atividade jurisdicional - FRJ</t>
  </si>
  <si>
    <t>Manutenção e suporte à atividade jurisdicional - DGA</t>
  </si>
  <si>
    <t>0110000000</t>
  </si>
  <si>
    <t>Construção do Fórum de Presidente Getúlio - FRJ</t>
  </si>
  <si>
    <t>Construção Fórum Pres. Getúlio</t>
  </si>
  <si>
    <t>Reforma do Fórum de Descanso - FRJ</t>
  </si>
  <si>
    <t>Reforma do Fórum de Descanso - FRJ - TJ</t>
  </si>
  <si>
    <t>Reforma dos prédios do Fórum de Joinville - FRJ</t>
  </si>
  <si>
    <t>Reformar o Prédio do Antigo Fórum de Joinville</t>
  </si>
  <si>
    <t>Reforma do Fórum de Campo Erê - FRJ</t>
  </si>
  <si>
    <t>Reformar o Fórum de Campo Erê</t>
  </si>
  <si>
    <t>Reforma do Fórum de Chapecó - FRJ</t>
  </si>
  <si>
    <t>Reformar o Fórum de Chapecó</t>
  </si>
  <si>
    <t>Reforma do Fórum de Taió - FRJ</t>
  </si>
  <si>
    <t>Reforma do Fórum de Taió</t>
  </si>
  <si>
    <t>Reforma do Fórum de São Bento do Sul - FRJ</t>
  </si>
  <si>
    <t>Reforma do fórum de São Bento do Sul</t>
  </si>
  <si>
    <t>Reforma do Fórum de Fraiburgo - FRJ</t>
  </si>
  <si>
    <t>Reforma Fraiburgo</t>
  </si>
  <si>
    <t>Reforma do Fórum de Presidente Getúlio - FRJ</t>
  </si>
  <si>
    <t>Reformar o Fórum de Pres. Getúlio</t>
  </si>
  <si>
    <t>Reforma do Fórum de Criciúma - FRJ</t>
  </si>
  <si>
    <t>Reformar o Fórum de Criciúma</t>
  </si>
  <si>
    <t>Coordenação e suporte de serviços de TI</t>
  </si>
  <si>
    <t>Coordenação e suporte dos serviços de Tecnologia da Informação e Comunicação</t>
  </si>
  <si>
    <t>Aprimorar a infraestrutura de tecnologia do MPSC, buscando inovações na área de TI para o desenvolvimento das atividades institucionais</t>
  </si>
  <si>
    <t>Aquisição/construção do edifício das Promotorias de Justiça de Mafra</t>
  </si>
  <si>
    <t>Aquisição/construção do edifício para instalação das Promotorias de Justiça da Comarca de Mafra</t>
  </si>
  <si>
    <t>Construção do edifício das Promotorias de Justiça de Joinville</t>
  </si>
  <si>
    <t>Construção de espação físico destinado às Promotorias de Justiça de Joinville.</t>
  </si>
  <si>
    <t>Aquisição/construção de edifício sede</t>
  </si>
  <si>
    <t>Aquisição/construção edifício sede do MPSC</t>
  </si>
  <si>
    <t>Encargos com estagiários - DPE</t>
  </si>
  <si>
    <t>Gestão de pessoal terceirizado - PC</t>
  </si>
  <si>
    <t>Gestão dos contratos de locação - PC</t>
  </si>
  <si>
    <t>Gestão das atividades técnicas - BM</t>
  </si>
  <si>
    <t>Realizar o pagamento de despesas com pessoal, equipamentos, insumos e serviços para prevenção e combate a sinistros e desenvolver ações de bombeiro militar para fiscalização de estabelecimentos comerciais e controle de alvarás para manutenção e preservação da ordem pública.</t>
  </si>
  <si>
    <t>Fiscalização realizada</t>
  </si>
  <si>
    <t>Gestão da alimentação</t>
  </si>
  <si>
    <t>Gestão de alimentação - BM</t>
  </si>
  <si>
    <t>Garantir a alimentação para os bombeiros militares por força da legislação vigente.</t>
  </si>
  <si>
    <t>Gestão sustentável para manutenção da frota - BM</t>
  </si>
  <si>
    <t>Encargos com estagiários - BM</t>
  </si>
  <si>
    <t>Construção e ampliação de instalações físicas municípios - SSP</t>
  </si>
  <si>
    <t>Construir instalações físicas integradas ou não de quarteis da PM, delegacias para PC , núcleos para IGP e núcleos para o DETRAN</t>
  </si>
  <si>
    <t>Ampliação do projeto de vídeo monitoramento</t>
  </si>
  <si>
    <t>Ampliação do projeto de vídeo monitoramento - Bem-Te-Vi - SSP</t>
  </si>
  <si>
    <t>Ampliar a instalação e integração de câmeras de vídeo monitoramento urbano, aumentando os pontos monitorados, no sentido de prevenir, reprimir e investigar os crimes.</t>
  </si>
  <si>
    <t>Emissão de carteira de identidade</t>
  </si>
  <si>
    <t>Gestão do Instituto de Identificação - IGP</t>
  </si>
  <si>
    <t>Realizar os serviços de emissão da carteira de identidade do cidadão e demais serviços do Instituto de Identificação/IGP</t>
  </si>
  <si>
    <t>AP - Construção da Delegacia Regional - ADR - Maravilha</t>
  </si>
  <si>
    <t>Construção da Delegacia Regional - ADR - Maravilha</t>
  </si>
  <si>
    <t>AP - Construção de unidade de segurança pública - ADR - São Miguel do Oeste</t>
  </si>
  <si>
    <t>Construção de unidade de segurança pública - ADR - São Miguel do Oeste</t>
  </si>
  <si>
    <t>AP - Ampliação e reforma de unidade de segurança pública - ADR - São Lourenço do Oeste</t>
  </si>
  <si>
    <t>AP - Construção de sede do IML/IGP - ADR - Concórdia</t>
  </si>
  <si>
    <t>Construção de sede do IML/IGP - ADR - Concórdia</t>
  </si>
  <si>
    <t>Sistema integrado</t>
  </si>
  <si>
    <t>Encargos com estagiários - SSP</t>
  </si>
  <si>
    <t>Gestão dos contratos de locação - IGP</t>
  </si>
  <si>
    <t>Aquisição de equipamentos e serviços - SSP</t>
  </si>
  <si>
    <t>Aquisição de equipamentos e serviços - IGP</t>
  </si>
  <si>
    <t>Formação e capacitação do servidor</t>
  </si>
  <si>
    <t>Promover políticas de formação, capacitação e treinamentos dos servidores da segurança pública.</t>
  </si>
  <si>
    <t>Aeronave integrada</t>
  </si>
  <si>
    <t>Atividade realizada</t>
  </si>
  <si>
    <t>Gestão sustentável para manutenção da frota - PM</t>
  </si>
  <si>
    <t>Construção, reformas e ampliações de instalações físicas - PM</t>
  </si>
  <si>
    <t>Construção de novas instalações físicas para a Polícia Militar.</t>
  </si>
  <si>
    <t>Modernização, integração e manutenção da tecnologia da informação e comunicação - PM</t>
  </si>
  <si>
    <t>Sistema modernizado</t>
  </si>
  <si>
    <t>Termo firmado</t>
  </si>
  <si>
    <t>Gestão para renovação de equipamentos de proteção individual e coletiva - PM</t>
  </si>
  <si>
    <t>Realizar a logística de renovação, redistribuição e readequação dos equipamentos de proteção individual e coletiva, (exceto coletes balísticos) dando proteção individual e ao cidadão para a eficiência na prestação do serviço e no desempenho profissional.</t>
  </si>
  <si>
    <t>Gestão para renovação da frota - PM</t>
  </si>
  <si>
    <t>Realizar a gestão para aquisição de véiculos, de acordo com a política de renovação instituída pela segurança Pública.</t>
  </si>
  <si>
    <t>Indenização decorrente acidente de trabalho - PM</t>
  </si>
  <si>
    <t>Garantir recursos orçamentários e financeiros para pagamento de indenização por acidentes decorrentes do exercício da função, como: Aquisição de medicamentos, materiais de consumo e equipamentos diversos para restalecimento da saúde do servidor. Além de destinar recursos para assistência social de policiais militares debilitados.</t>
  </si>
  <si>
    <t>Elaboração de estudos</t>
  </si>
  <si>
    <t>Elaboração de estudos/perfil da dinâmica do desenvolvimento territorial de SC</t>
  </si>
  <si>
    <t>Informações e indicadores sociais e econômicos dos territórios que compoe as adr, com o objetivo de realizar um diagnóstico identificando demandas e potencialidades para a realização do planejamento do desenvolvimento regional.</t>
  </si>
  <si>
    <t>Administração do Sicop</t>
  </si>
  <si>
    <t>Administração do Sistema Integrado de Controle de Obras Públicas - SICOP - SPG</t>
  </si>
  <si>
    <t>Manter sistema de controle de obras públicas</t>
  </si>
  <si>
    <t>Sistema atualizado</t>
  </si>
  <si>
    <t>Apoio a implantação de terminais e centros de distribuição</t>
  </si>
  <si>
    <t>Apoio à implantação dos Terminais Aquaviários e Centros de Distribuição de Carga na RMF</t>
  </si>
  <si>
    <t>Apoio à Implantação de Terminais Aquaviários na RMF, especialmente em Florianópolis, São José, Palhoça e Biguaçu, e Centros de Distribuição de Cargas</t>
  </si>
  <si>
    <t>Apoio a infraestrutura não-motorizada</t>
  </si>
  <si>
    <t>Apoio à infraestrutura não-motorizada da RM Grande Florianópolis</t>
  </si>
  <si>
    <t>Apoio à implantação e requalificação de ciclovias, calçadas, ruas completas e bicicletários na Região Metropolitana da Grande Florianópolis</t>
  </si>
  <si>
    <t>Administração de pessoal e encargos sociais - SUDERF</t>
  </si>
  <si>
    <t>Administração e manutenção dos serviços administrativos gerais - SUDERF</t>
  </si>
  <si>
    <t>Ações na área da cultura, turismo e esporte</t>
  </si>
  <si>
    <t>AP - Construção e manutenção de espaços multiusos na região da Grande Florianópolis</t>
  </si>
  <si>
    <t>Obra de Construção da Arena Multiuso de Florianópolis  e Pátio de Estacionamento</t>
  </si>
  <si>
    <t>AP - Apoio para construção de centros culturais - ADR - Quilombo</t>
  </si>
  <si>
    <t>Apoio para construção de centros culturais - ADR - Quilombo</t>
  </si>
  <si>
    <t>AP - Construção de centro eventos multiuso - ADR - Seara</t>
  </si>
  <si>
    <t>Construção de centro eventos multiuso - ADR - Seara</t>
  </si>
  <si>
    <t>AP - Construção de centro de eventos - ADR - Canoinhas</t>
  </si>
  <si>
    <t>Construção de centro de eventos - ADR - Canoinhas</t>
  </si>
  <si>
    <t>Apoio para infraestrutura de equipamentos ligados à cultura</t>
  </si>
  <si>
    <t>AP - Apoio para infraestrutura de equipamentos ligados à cultura, turismo e esporte - ADR -Joinville</t>
  </si>
  <si>
    <t>Apoio para infraestrutura de equipamentos ligados à cultura, turismo e esporte - ADR - Joinville</t>
  </si>
  <si>
    <t>Encargos com estagiários - FESPORTE</t>
  </si>
  <si>
    <t>Administração e manutenção dos serviços administrativos gerais - FESPORTE</t>
  </si>
  <si>
    <t>Reforma de museu</t>
  </si>
  <si>
    <t>Reforma do Museu Nacional do Mar</t>
  </si>
  <si>
    <t>MUSEU EM SÃO FRANCISCO DO SUL</t>
  </si>
  <si>
    <t>Administração de pessoal e encargos sociais - FCC</t>
  </si>
  <si>
    <t>Promoção, pesquisa e recuperação</t>
  </si>
  <si>
    <t>Promoção, pesquisa e recuperação do Turismo Estadual</t>
  </si>
  <si>
    <t>Ampliar a participação do Estado na promoção do turismo catarinense através do apoio a entidades pública e privadas ligadas ao setor ou diretamente na realização de campanhas, na gestão do plano estadual, na realização e produção de material promocional, na melhoria da infra-estrutura e na realização de pesquisas vinculadas ao turismo.</t>
  </si>
  <si>
    <t>Fundo Estadual de Incentivo ao Esporte</t>
  </si>
  <si>
    <t>Desenvolvimento e apoio às atividades esportivas prioritárias ao governo</t>
  </si>
  <si>
    <t>Apoiar financeiramente, seja como despesas correntes ou de investimentos, entidades pública e privadas com atividades esportivas consideradas prioritárias e essenciais para o desenvolvimento do Estado, já previstas nos planos ou a serem consideradas especiais pelas necessidades de governo.</t>
  </si>
  <si>
    <t>Fomento às atividades esportivas desenvolvidas no estado</t>
  </si>
  <si>
    <t>Com a participação do Conselho Estadual do Esporte, apoiar e incentivar financeiramente entidades pública e privadas, na realização de eventos, tais como, feiras, exposições e festivais, além de contribuir na recuperação e expansão da infra-estrutura relacionada ao setor esportivos.</t>
  </si>
  <si>
    <t>Promoção, pesquisa e recuperação do Esporte Estadual</t>
  </si>
  <si>
    <t>Ampliar a participação do Estado na promoção do esporte catarinense através do apoio financeiro a entidades pública e privadas ligadas ao setor ou diretamente na realização de campanhas, na gestão do plano estadual, na produção de material promocional, na melhoria da infra-estrutura e na realização de pesquisas vinculadas ao esporte.</t>
  </si>
  <si>
    <t>Conselho apoiado</t>
  </si>
  <si>
    <t>AP - Construção do Centro de Referência de Assistência Social - CRAS - ADR - Ituporanga</t>
  </si>
  <si>
    <t>Construção do Centro de Referência de Assistência Social - CRAS - ADR - Ituporanga</t>
  </si>
  <si>
    <t>Construção de centro de atendimento para idosos - ADR - Itapiranga</t>
  </si>
  <si>
    <t>Implementação e consolidação das políticas habitacionais</t>
  </si>
  <si>
    <t>Fomentar, monitorar e implementar a politica habitacional apoiando tecnica e financeiramente os municípios, associações e cooperaticas habitacionais, priorizando as famílias das faixas de renda de interesse social. Realizar eventos, capacitações e pesquisas de identificação do defcit habitacional e outras ações.</t>
  </si>
  <si>
    <t>Encargos com estagiários - SST</t>
  </si>
  <si>
    <t>Ação realizada</t>
  </si>
  <si>
    <t>Ações de Proteção Social Básica</t>
  </si>
  <si>
    <t>Gestão e cofinanc. dos serviços da Proteção Social Básica, por meio da transf. de recursos aos fundos munic. e do custeio de ações de apoio técnico aos munic. visando oferta qualificada de serv.(preventivo e proativo) p\ pessoas em situação de vulnerab. e risco social (famílias pobres e extrem. pobres, benef do progr. de transf. de renda, pessoas com defic., idosos, mulheres, cças, adolesc. etc)</t>
  </si>
  <si>
    <t>Apoio financeiro a municípios</t>
  </si>
  <si>
    <t>Apoio financeiro aos municípios para benefícios eventuais</t>
  </si>
  <si>
    <t>Cofinanciamento de benefícios eventuais (aux. Funeral, natalidade... Decorrente de vulnerabilidade social, calamidades e emergências)</t>
  </si>
  <si>
    <t>Construção de moradias rurais - FUNDHAB</t>
  </si>
  <si>
    <t>Construção, reforma ou ampliação de casas populares na zona rural dos municípios, incluído além do material de construção, os gastos para medição das obras e serviços técnicos sociais com as famílias atendidas (diárias e materiais).</t>
  </si>
  <si>
    <t>Construção de centro dia para idosos</t>
  </si>
  <si>
    <t>Construção de centros dia para idosos - FECEP</t>
  </si>
  <si>
    <t>Oferecer atendimento especializado a famílias com pessoas com deficiência e idosos com algum
grau de dependência, que tiveram suas limitações agravadas por violações de direitos.</t>
  </si>
  <si>
    <t>Operacionalização do Conselho Estadual do Meio Ambiente</t>
  </si>
  <si>
    <t>CONSEMA é uma espécie de tribunal administrativo que julga multas e recursos de multas ambientais do estado, as despesas da gestão do conselho, como diárias de seus representantes, locomoção, material de consumo e demais despesas que são necessárias para o trabalhos. existem uma gama enorme de processos que passam pela análise do conselho</t>
  </si>
  <si>
    <t>Capacitação profissional dos agentes públicos - SDS</t>
  </si>
  <si>
    <t>Administração de pessoal e encargos sociais - SDS</t>
  </si>
  <si>
    <t>Encargos com estagiários - FATMA</t>
  </si>
  <si>
    <t>Capacitação profissional dos agentes públicos - JUCESC</t>
  </si>
  <si>
    <t>Administração de pessoal e encargos sociais - FAPESC</t>
  </si>
  <si>
    <t>Encargos com estagiários - FAPESC</t>
  </si>
  <si>
    <t>Fibra ótica instalada</t>
  </si>
  <si>
    <t>Capacitação profissional dos agentes públicos - ARESC</t>
  </si>
  <si>
    <t>Manutenção e modernização dos serviços de tecnologia da informação e comunicação - ARESC</t>
  </si>
  <si>
    <t>Fiscalização e regulação de recursos minerais - ARESC</t>
  </si>
  <si>
    <t>Fiscalização e orientação na área recursos minerais através de convênio com o DNPM com edição de normas técnicas, econômicas e sociais para sua regulação. Supervisão, controle e avaliação das ações e atividades relativas a recursos minerais no Estado de Santa Catarina</t>
  </si>
  <si>
    <t>Concessão fiscalizada</t>
  </si>
  <si>
    <t>Adequação de rede elétrica</t>
  </si>
  <si>
    <t>Ampliação e adequação da rede de energia elétrica - APSFS</t>
  </si>
  <si>
    <t>Melhorias para iluminação geral da área portuária e melhoria nas condições para refrigeração de produtos perecíveis (congelados).</t>
  </si>
  <si>
    <t>Ampliação e reforma</t>
  </si>
  <si>
    <t>Ampliação e reforma de pátios, berços e sistemas de drenagens - APSFS</t>
  </si>
  <si>
    <t>Adequar o porto aos padrões operacionais com a implantação, reforma e melhorias de sua infraestrutura, constante de pátios, berços, armazéns e sistema de captação de aguas superficiais e sistema de captação e tratamento de esgoto.</t>
  </si>
  <si>
    <t>Pátio e área de triagem ampliada</t>
  </si>
  <si>
    <t>Conjunto de armazenagem emergencial</t>
  </si>
  <si>
    <t>Divulgação e publicidade - APSFS</t>
  </si>
  <si>
    <t>investimento em divulgação da APSFS (publicidade e propaganda, bem como participação em eventos, exposições, congressos e datas comemorativas, realizados exclusivamente com foco na Administração e Modernização da Atividade Portuária, os quais sirvam para expor as boas práticas e resultados alcançados pela Administração ).</t>
  </si>
  <si>
    <t>Manutenção e modernização dos serviços de tecnologia da informação e comunicação - APSFS</t>
  </si>
  <si>
    <t>Fundo Especial de Proteção ao Meio Ambiente</t>
  </si>
  <si>
    <t>Apoio a projetos e programas do FEPEMA</t>
  </si>
  <si>
    <t>Apoiar projetos e programas voltados ao Meio Ambiente, Educação Ambiental, Fiscalização e Conservação. Trata-se de recursos das multas aplicadas que revertem em apoio a projetos aprovados pelo cConselho do FEPEMA por demanda espontânea através de apresentação de projeto ao Fundo para análise da pertinência ou não do objeto e dos valores já que a arrecadação não é alta</t>
  </si>
  <si>
    <t>Fundo Catarinense de Mudanças Climáticas</t>
  </si>
  <si>
    <t>Apoio a projetos de Mudanças Climáticas</t>
  </si>
  <si>
    <t>Apoio a Programas, Planos e Projetos na área de Mudanças Climáticas , PCPV, Emissão de Gases Efeito Estufa. Apoio através de descentralização de crédito a projetos apresentados a esta secretaria referentes a Mudanças Climáticas e Fiscalização e conscientização ambiental</t>
  </si>
  <si>
    <t>Manutenção e modernização dos serviços de tecnologia da informação e comunicação - SCC</t>
  </si>
  <si>
    <t>Pagamento de acordos judiciais - PGE</t>
  </si>
  <si>
    <t>Encargos com acordos judiciais a cargo da PGE.</t>
  </si>
  <si>
    <t>Encargo pago</t>
  </si>
  <si>
    <t>Administração e manutenção dos serviços administrativos gerais - SAN</t>
  </si>
  <si>
    <t>Manutenção e modernização dos serviços de tecnologia da informação e comunicação - SAN</t>
  </si>
  <si>
    <t>Administração de pessoal e encargos sociais - SAI</t>
  </si>
  <si>
    <t>Administração e manutenção dos serviços administrativos gerais - SAI</t>
  </si>
  <si>
    <t>Manutenção e modernização dos serviços de tecnologia da informação e comunicação - SAI</t>
  </si>
  <si>
    <t>Manutenção e modernização dos serviços de tecnologia da informação e comunicação - SECOM</t>
  </si>
  <si>
    <t>Ampliação PCH Rio do Peixe - município de Videira</t>
  </si>
  <si>
    <t>Instalação de novas unidades geradoras - Município de Videira</t>
  </si>
  <si>
    <t>Ampliação PCH Cedros - município de Rio dos Cedros</t>
  </si>
  <si>
    <t>Instalação de novas unidades Geradoras - Município de Rio dos Cedros</t>
  </si>
  <si>
    <t>AP - Construção subestação de energia elétrica - ADR - Chapecó</t>
  </si>
  <si>
    <t>Construção subestação de energia elétrica - ADR - Chapecó</t>
  </si>
  <si>
    <t>Subestação construída</t>
  </si>
  <si>
    <t>AP - Ampliação da rede de distribuição elétrica - ADR - São Miguel do Oeste</t>
  </si>
  <si>
    <t>Ampliação da rede de distribuição elétrica- ADR - São Miguel do Oeste</t>
  </si>
  <si>
    <t>AP - Ampliação da rede de distribuição elétrica - ADR - Palmitos</t>
  </si>
  <si>
    <t>Ampliação da rede de distribuição elétrica- ADR - Palmitos</t>
  </si>
  <si>
    <t>AP - Ampliação da rede de distribuição elétrica - ADR - Caçador</t>
  </si>
  <si>
    <t>Ampliação da rede de distribuição elétrica- ADR - Caçador</t>
  </si>
  <si>
    <t>AP - Ampliação da rede de distribuição elétrica - ADR - Videira</t>
  </si>
  <si>
    <t>Ampliação da rede de distribuição elétrica- ADR - Videira</t>
  </si>
  <si>
    <t>Instalação elétrica clientes baixa renda</t>
  </si>
  <si>
    <t>Aquisição de kits padrão de entrada de energia visando amenizar dificuldade que o consumidor de baixa renda tem para adquirir materiais necessários a ligação de unidades consumidoras  e reprovação da instalação de entrada de energia nas vistorias para nova ligação.</t>
  </si>
  <si>
    <t>Melhoria da infraestrutura</t>
  </si>
  <si>
    <t>Melhoria da infraestrutura do laboratório de medição</t>
  </si>
  <si>
    <t>Aquisição de equipamentos e ferramentas para o laboratório de medição e para as tarefas técnico-comerciais das Agências Regionais;garantir a conformidade dos equipamentos de medição às exigências do INMETRO,ANEEL e da CCEE.</t>
  </si>
  <si>
    <t>Melhoria de instalações administrativas</t>
  </si>
  <si>
    <t>Aquisição de equipamentos de ar condicionado e isolamento acústico, e de máquinas e equipamentos elétricos</t>
  </si>
  <si>
    <t>Atualização de software</t>
  </si>
  <si>
    <t>Atualização do software da tecnologia da informação</t>
  </si>
  <si>
    <t>Aquisição de softwares</t>
  </si>
  <si>
    <t>Software contratado</t>
  </si>
  <si>
    <t>Implantação de área de apoio logístico</t>
  </si>
  <si>
    <t>Implantação da área de apoio logístico portuário do Porto de Imbituba - AALP - SCPar</t>
  </si>
  <si>
    <t>Viabilizar e implantar a ALLP, área de apoio logístico portuário do Porto de Imbituba, para solucionar os gargalos das atividades portuárias, administrativas e fiscalização vinculadas a atividade portuária.</t>
  </si>
  <si>
    <t>Ampliação de capacidade operacional</t>
  </si>
  <si>
    <t>Ampliação da capacidade operacional do Porto de Imbituba</t>
  </si>
  <si>
    <t>Investimentos na melhora e aprimoramento da capacidade operacional do Porto de Imbituba.</t>
  </si>
  <si>
    <t>Ampliação de sistema de abastecimento de água</t>
  </si>
  <si>
    <t>Ampliação do sistema de abastecimento de água de São José (diversos bairros - etapa 2)</t>
  </si>
  <si>
    <t>Construção de reservatórios nos bairros Forquilhinhas, Monte Cristo e Rua Irineu Comeli, visando ampliar o abastecimento de água para o município de São José em mais 14 milhões de Litros.Melhoria  Rede de Distribuição de Água da R. Heriberto Hulse – 6.746 m e execução de Ligações Prediais Rua Heriberto Hulse – 250 unidades</t>
  </si>
  <si>
    <t>AP - Implantação e melhorias operacionais no sist. de abastecimento de água - ADR Dionísio Cerqueira</t>
  </si>
  <si>
    <t>Implantação e melhorias operacionais no sistema de abastecimento de água - ADR - Dionísio Cerqueira</t>
  </si>
  <si>
    <t>Implantação do sistema de esgotamento sanitário de Canoinhas</t>
  </si>
  <si>
    <t>A cobertura com coleta e tratamento de esgoto após final das obras será de 17%. Serão atendidas 56 ruas da área central do município. Rede coletora -  38 km; Ligações Domiciliares - 2430 um; Coletores troncos - 2,297 km; n EEs - 9; ETE - 40 l/s.</t>
  </si>
  <si>
    <t>Implantação do sistema integrado de esgotamento sanitário em Ipira e Piratuba</t>
  </si>
  <si>
    <t>Rede coletora -  13 km; Ligações Domiciliares - 810 um; Coletores troncos - 2 km; n EEs - 5; ETE - 15 l/s.</t>
  </si>
  <si>
    <t>Implantação do sistema de esgotamento sanitário de Araquari (Itinga)</t>
  </si>
  <si>
    <t>O município de Araquari não dispõe de rede de coleta e tratamento de esgoto. O empreendimento visa atender o bairro Itinga com saneamento básico. População beneficiada: 5.611 hab; Ligações domiciliares – 1.345 unidades; Rede coletora –  16 km; Emissário Terrestre – 4 km. Cobertura com coleta e tratamento de esgoto após final das obras 34%</t>
  </si>
  <si>
    <t>Implantação do sistema de esgotamento sanitário em Taío</t>
  </si>
  <si>
    <t>Rede coletora -  17,8 km; Ligações Domiciliares - 808 um; Coletores troncos - 2 km; n EEs - 3; ETE - 20 l/s.</t>
  </si>
  <si>
    <t>Ampliação do sistema de esgotamento sanitário de Criciúma (Próspera)</t>
  </si>
  <si>
    <t>Ampliação do sistema de esgotamento sanitário do município de Criciúma, beneficiando os bairros Vila Rica, Próspera, Argentina/Brasília, Imigrantes, Ceará, Jd Maristela, Nsa Sra da Salete, Morro do Céu. Pop beneficiada 33.693 habitantes; Rede Coletora/Interceptor – 92 km; Lig Dom -  4.899 un; Emissários – 3 km; A cobertura com coleta e tratamento de esgoto será ampliada de 28% para 43%.</t>
  </si>
  <si>
    <t>Ampliação do sistema de esgotamento sanitário de Florianópolis (Bacia D/F)</t>
  </si>
  <si>
    <t>População beneficiada: 225000 hab; Ligações domiciliares – 1391 um; Rede coletora – 10 km; Emissários - 8 km; Elevatórias - 6; ETE - 417 L/S.</t>
  </si>
  <si>
    <t>AP - Implantação do sistema de esgotamento sanitário - ADR - Palmitos</t>
  </si>
  <si>
    <t>Implantação do sistema de esgotamento sanitário - ADR - Palmitos</t>
  </si>
  <si>
    <t>Aquisição de equipamentos de proteção coletiva</t>
  </si>
  <si>
    <t>Os investimentos em EPI e EPC  são de caráter permanente, considerando a responsabilidade da Empresa em oferecer proteção aos empregados no desenvolvimento das atividades, bem como, o cumprimento da legislação, pois, de acordo com a NR-6 da Portaria 3.214, de 08 de junho de 1978 do MTE, a empresa é obrigada a fornecer aos empregados, gratuitamente, EPI adequado ao risco.</t>
  </si>
  <si>
    <t>Licenças e estudos ambientais</t>
  </si>
  <si>
    <t>Licenças e estudos ambientais para aquisição de licenças</t>
  </si>
  <si>
    <t>Contratação de Programas Ambientais inerentes ao processos de licenciamento de obras e regularização de sistemas implantadas, exigidos por força de lei e de condicionantes pelos órgãos ambientais.</t>
  </si>
  <si>
    <t>Projetos de engenharia de expansão</t>
  </si>
  <si>
    <t>Contratação de elaboração de projetos, topografia, estudos de concepção e aquisição de equipamentos de apoio para execução de obras de expansão.</t>
  </si>
  <si>
    <t>Convênios de cooperação</t>
  </si>
  <si>
    <t>Convênios de cooperação para investimentos em saneamento</t>
  </si>
  <si>
    <t>Convênios de Cooperação Técnico-Financeira com os Municípios para investimentos em obras de saneamento.</t>
  </si>
  <si>
    <t>Recuperação e ampliação de molhe</t>
  </si>
  <si>
    <t>Recuperação e ampliação do molhe - SCPar Porto</t>
  </si>
  <si>
    <t>Assegurar a manutenção de uma barra navegável na baía de evolução.</t>
  </si>
  <si>
    <t>Manutenção sinalização náutica</t>
  </si>
  <si>
    <t>Melhorias na sinalização náutica - SCPar Porto</t>
  </si>
  <si>
    <t>Aquisição de material e a execução de obras de sinalização náutica para propiciar a melhoria da infraestrutura portuária, promovendo o perfeito escoamento de cargas.</t>
  </si>
  <si>
    <t>Sinalização náutica</t>
  </si>
  <si>
    <t>6220000000</t>
  </si>
  <si>
    <t>Implantação de sistema informatizado</t>
  </si>
  <si>
    <t>Implantação de sistemas informatizados - SCPar Porto</t>
  </si>
  <si>
    <t>Sistema aduaneiro, controle de acesso, CFTV, comunicação de rádio e outros (software e hardware).</t>
  </si>
  <si>
    <t>Expansão de rede de distribuição de gás natural - Projeto Siderópolis</t>
  </si>
  <si>
    <t>Expansão da rede de distribuição de gás natural para o mercado urbano no municipio de Siderópolis.</t>
  </si>
  <si>
    <t>Expansão de rede de distribuição de gás natural - Projeto Linha Tronco - Içara</t>
  </si>
  <si>
    <t>Expansão da rede de distribuição de gás natural para o mercado urbano no municipio de Içara.</t>
  </si>
  <si>
    <t>Apoio creditício ao desenvolvimento dos municípios - BADESC</t>
  </si>
  <si>
    <t>Financiar os empreendimentos de infraestrutura pública aos municípios catarinenses, através de operações de crédito de médio e longo prazos.</t>
  </si>
  <si>
    <t>Administração e manutenção da Gerência Regional de Educação - ADR - Itapiranga</t>
  </si>
  <si>
    <t>Transporte escolar dos alunos da educação básica - ADR - Itapiranga</t>
  </si>
  <si>
    <t>Operacionalização da educação básica - ADR - Itapiranga</t>
  </si>
  <si>
    <t>Pagamento de despesas de custeio das Unidades Escolares.</t>
  </si>
  <si>
    <t>Administração de pessoal e encargos sociais - GERED - ADR - Itapiranga</t>
  </si>
  <si>
    <t>Administração e manutenção dos serviços administrativos gerais - ADR - Itapiranga</t>
  </si>
  <si>
    <t>AP - Manutenção e reforma de escolas - educação básica - ADR - Quilombo</t>
  </si>
  <si>
    <t>Transporte escolar dos alunos da educação básica - ADR - Seara</t>
  </si>
  <si>
    <t>Manutenção rotineira de rodovias - ADR - Taió</t>
  </si>
  <si>
    <t>Transporte escolar dos alunos da educação básica - ADR - Taió</t>
  </si>
  <si>
    <t>Administração de pessoal e encargos sociais - GERED - ADR - Taió</t>
  </si>
  <si>
    <t>Promoção do desenvolvimento regional - ADR - Timbó</t>
  </si>
  <si>
    <t>Capacitação de profissionais da educação básica - ADR - Timbó</t>
  </si>
  <si>
    <t>Administração de pessoal e encargos sociais - ADR - Timbó</t>
  </si>
  <si>
    <t>Manutenção e modernização dos serviços de tecnologia da informação e comunicação - ADR - Timbó</t>
  </si>
  <si>
    <t>Promoção do desenvolvimento regional - ADR - Braço do Norte</t>
  </si>
  <si>
    <t>AP - Manutenção rotineira de rodovias - ADR - São Miguel do Oeste</t>
  </si>
  <si>
    <t>Manutenção e modernização dos serviços de tecnologia da inform e comunic - ADR - São Miguel do Oeste</t>
  </si>
  <si>
    <t>Manutenção rotineira de rodovias - ADR - Maravilha</t>
  </si>
  <si>
    <t>Operacionalização da educação profissional - ADR - São Lourenço do Oeste</t>
  </si>
  <si>
    <t>AP - Manutenção e reforma de escolas - educação básica - ADR - São Lourenço do Oeste</t>
  </si>
  <si>
    <t>Capacitação profissional dos agentes públicos - ADR - São Lourenço do Oeste</t>
  </si>
  <si>
    <t>Transporte escolar dos alunos da educação básica - ADR - Xanxerê</t>
  </si>
  <si>
    <t>Encargos com estagiários - ADR - Xanxerê</t>
  </si>
  <si>
    <t>Manutenção rotineira de rodovias - ADR - Concórdia</t>
  </si>
  <si>
    <t>Capacitação profissional dos agentes públicos - ADR - Concórdia</t>
  </si>
  <si>
    <t>Administração e manutenção dos serviços administrativos gerais - ADR - Concórdia</t>
  </si>
  <si>
    <t>Manutenção rotineira de rodovias - ADR - Joaçaba</t>
  </si>
  <si>
    <t>AP - Manutenção e reforma de escolas - educação básica - ADR - Joaçaba</t>
  </si>
  <si>
    <t>Promoção do desenvolvimento regional - ADR - Campos Novos</t>
  </si>
  <si>
    <t>Operacionalização da educação profissional - ADR - Campos Novos</t>
  </si>
  <si>
    <t>Operacionalização da educação básica - ADR - Campos Novos</t>
  </si>
  <si>
    <t>Operacionalização da educação básica - ADR - Videira</t>
  </si>
  <si>
    <t>AP - Manutenção e reforma de escolas - educação básica - ADR - Videira</t>
  </si>
  <si>
    <t>AP - Manutenção e reforma de escolas - educação básica - ADR - Caçador</t>
  </si>
  <si>
    <t>Transporte escolar dos alunos da educação básica - ADR - Curitibanos</t>
  </si>
  <si>
    <t>Encargos com estagiários - ADR - Curitibanos</t>
  </si>
  <si>
    <t>Transporte escolar dos alunos da educação básica - ADR - Rio do Sul</t>
  </si>
  <si>
    <t>AP - Manutenção rotineira de rodovias - ADR - Ituporanga</t>
  </si>
  <si>
    <t>Administração e manutenção da Gerência Regional de Educação - ADR - Ituporanga</t>
  </si>
  <si>
    <t>Operacionalização da educação básica - ADR - Ituporanga</t>
  </si>
  <si>
    <t>Encargos com estagiários - ADR - Ibirama</t>
  </si>
  <si>
    <t>Administração e manutenção da Gerência Regional de Educação - ADR - Blumenau</t>
  </si>
  <si>
    <t>Capacitação profissional dos agentes públicos - ADR - Blumenau</t>
  </si>
  <si>
    <t>Promoção do desenvolvimento regional - ADR - Brusque</t>
  </si>
  <si>
    <t>Transporte escolar dos alunos da educação básica - ADR - Brusque</t>
  </si>
  <si>
    <t>Manutenção e modernização dos serviços de tecnologia da informação e comunicação - ADR - Brusque</t>
  </si>
  <si>
    <t>Promoção do desenvolvimento regional - ADR - Itajaí</t>
  </si>
  <si>
    <t>Operacionalização da educação básica - ADR - Laguna</t>
  </si>
  <si>
    <t>Encargos com estagiários - ADR - Laguna</t>
  </si>
  <si>
    <t>Promoção do desenvolvimento regional - ADR - Tubarão</t>
  </si>
  <si>
    <t>Transporte escolar dos alunos da educação básica - ADR - Tubarão</t>
  </si>
  <si>
    <t>Administração de pessoal e encargos sociais - ADR - Tubarão</t>
  </si>
  <si>
    <t>Capacitação profissional dos agentes públicos - ADR - Tubarão</t>
  </si>
  <si>
    <t>Administração e manutenção dos serviços administrativos gerais - ADR - Criciúma</t>
  </si>
  <si>
    <t>Operacionalização da educação básica - ADR - Araranguá</t>
  </si>
  <si>
    <t>Operacionalização da educação profissional - ADR - Joinville</t>
  </si>
  <si>
    <t>Operacionalização da educação básica - ADR - Jaraguá do Sul</t>
  </si>
  <si>
    <t>Transporte escolar dos alunos da educação básica - ADR - Mafra</t>
  </si>
  <si>
    <t>Operacionalização da educação básica - ADR - Mafra</t>
  </si>
  <si>
    <t>Manutenção rotineira de rodovias - ADR - Canoinhas</t>
  </si>
  <si>
    <t>Operacionalização da educação básica - ADR - Canoinhas</t>
  </si>
  <si>
    <t>Administração de pessoal e encargos sociais - GERED - ADR - Lages</t>
  </si>
  <si>
    <t>Capacitação de profissionais da educação básica - ADR - Lages</t>
  </si>
  <si>
    <t>Capacitação profissional dos agentes públicos - ADR - Lages</t>
  </si>
  <si>
    <t>Manutenção e modernização dos serviços de tecnologia da informação e comunicação - ADR - Lages</t>
  </si>
  <si>
    <t>Manutenção rotineira de rodovias - ADR - São Joaquim</t>
  </si>
  <si>
    <t>Operacionalização da educação básica - ADR - São Joaquim</t>
  </si>
  <si>
    <t>Manutenção e reforma de escolas - educação básica - ADR - São Joaquim</t>
  </si>
  <si>
    <t>Capacitação de profissionais da educação básica - ADR - Dionísio Cerqueira</t>
  </si>
  <si>
    <t>Encargos com estagiários - ADR - Dionísio Cerqueira</t>
  </si>
  <si>
    <t>Administração e manutenção dos serviços administrativos gerais - ADR - Dionísio Cerqueira</t>
  </si>
  <si>
    <t>Manutenção e modernização dos serviços de tecnologia da informação e comunicação - FUNJURE - PGE</t>
  </si>
  <si>
    <t>Aquisição de equipamentos de telecomunicação (dados e voz), contratos de serviços de telecomunicações, contratos de serviços de manutenção de equipamentos e infraestrutura de telecomunicação.</t>
  </si>
  <si>
    <t>Construção, reforma ou melhoramentos em centros de eventos - FUNDOSOCIAL</t>
  </si>
  <si>
    <t>Apoiar a construção, reforma ou melhoramentos em Centros de Eventos no Estado.</t>
  </si>
  <si>
    <t>AP - Melhorias no sistema de abastecimento de água nas propriedades rurais - ADR - Palmitos</t>
  </si>
  <si>
    <t>Melhorias no sistema de abastecimento de água nas propriedades rurais - ADR - Palmitos</t>
  </si>
  <si>
    <t>Apoio a projetos de desenvolvimento rural e pesqueiro - SAR</t>
  </si>
  <si>
    <t>Suprir o valor de contrapartidas de recursos financeiros obtidos por meio de contratos de repasse originados de Emendas Parlamentares de deputados estaduais e federais do estado de Santa Catarina, comprometidos com o progresso e desenvolvimento da agricultura catarinense.</t>
  </si>
  <si>
    <t>Regularização fundiária</t>
  </si>
  <si>
    <t>Regularização fundiária - SAR</t>
  </si>
  <si>
    <t>Regularização fundiária para os agricultores sem documentação do imóvel. É feito através de cadastro pelo município ou Estado, dando apoio, subsídio e assessoria técnica e jurídica. Podem acessar os agricultores de Santa Catarina e até quatro módulos fiscais, que não esteja regularizado.</t>
  </si>
  <si>
    <t>Melhoria na infraestrutura de comercialização</t>
  </si>
  <si>
    <t>AP - Melhoria na infraestr de comercialização de produtos da agricultura familiar - ADR - Itapiranga</t>
  </si>
  <si>
    <t>Melhoria na infraestrutura de comercialização de produtos da agricultura familiar - ADR - Itapiranga</t>
  </si>
  <si>
    <t>Unidade melhorada/reformada</t>
  </si>
  <si>
    <t>Apoio a construção de silos</t>
  </si>
  <si>
    <t>AP - Apoio a construção de silos - ADR - Concórdia</t>
  </si>
  <si>
    <t>Apoio a construção de silos - ADR - Concórdia</t>
  </si>
  <si>
    <t>Infraestrutura rural - SAR</t>
  </si>
  <si>
    <t>Visa Aquisição de veículos, equipamentos e máquinas agrícolas , além de executar obras públicas para beneficiar produtores rurais, com objetivo de melhorar a infraestrutura rural utilizada na produção agrícola e atender a grande demanda de solicitações de maquinários , com intuito de facilitar o processo produtivo para aumento da produção e a geração de renda.</t>
  </si>
  <si>
    <t>Manutenção de programa</t>
  </si>
  <si>
    <t>AP - Manutenção do Programa SC Rural - ADR - Mafra</t>
  </si>
  <si>
    <t>Manutenção do Programa SC Rural - ADR - Mafra</t>
  </si>
  <si>
    <t>Projeto desenvolvido</t>
  </si>
  <si>
    <t>Administração de pessoal e encargos sociais - SAR</t>
  </si>
  <si>
    <t>Encargos com estagiários - SAR</t>
  </si>
  <si>
    <t>Encargos com estagiários - CIDASC</t>
  </si>
  <si>
    <t>Administração e manutenção dos serviços administrativos gerais - CIDASC</t>
  </si>
  <si>
    <t>Realização de diagnóstico, ações de inovação, demonstração de resultados e estudos diversos</t>
  </si>
  <si>
    <t>Apoiar técnica e financeiramente projetos para estudos em metodologias e tecnologias inovadoras, para projetos de comercialização de produtos com valor agregado e para disponibilizar resultados da pesquisa e em experimentação participativa.</t>
  </si>
  <si>
    <t>Atendimento técnico realizado</t>
  </si>
  <si>
    <t>Capacitação de equipe técnica</t>
  </si>
  <si>
    <t>Capacitação da equipe técnica para executar o projeto SC Rural - EPAGRI</t>
  </si>
  <si>
    <t>Treinamento, qualificação e requalificação dos tecnicos, buscando a
melhoria dos padrões de qualidade do serviço público.</t>
  </si>
  <si>
    <t>Manutenção e modernização dos serviços de tecnologia da informação e comunicação - EPAGRI</t>
  </si>
  <si>
    <t>Captação, armazenagem e uso da água na agricultura</t>
  </si>
  <si>
    <t>Captação, armazenagem e uso da água na agricultura - FDR</t>
  </si>
  <si>
    <t>Desenvolver ações para mitigação dos efeitos das estiagens severas no estado de SC e aumentar a oferta de água da chuva para utilização na produção agropecuária com finalidade de crescimento da produção e renda das famílias rurais.</t>
  </si>
  <si>
    <t>Concessão de subvenção aos juros de financiamentos para investimentos nas propriedades rurais - FDR</t>
  </si>
  <si>
    <t>Conceder bônus de capital equivalente aos juros previstos para as operações de crédito e serem contratadas pelos produtores rurais junto aos agentes financeiros, incentivando investimentos em captação, armazenagem e utilização da água para usos múltiplos, bem como em investimentos com a finalidade de aumentar a renda e criar oportunidades de trabalho para as famílias rurais.</t>
  </si>
  <si>
    <t>Subvenção ao fornecimento de sementes de milho, calcário e kit - Terra Boa - FDR</t>
  </si>
  <si>
    <t>Fornecer com subvenção sementes de milho, calcário, kit forrageiras e kit apicultura a pequenos produtores rurais. Promover a melhoria das condições do solo e através do fornecimento de sementes de milho com alto potencial produtivo e tecnologia de ponta, diminuir o déficit entre a produção e a demanda interna do cereal.</t>
  </si>
  <si>
    <t>Animal sacrificado e indenizado</t>
  </si>
  <si>
    <t>Gestor capacitado</t>
  </si>
  <si>
    <t>Ensino Médio</t>
  </si>
  <si>
    <t>Administração de pessoal e encargos sociais - ensino médio - SED</t>
  </si>
  <si>
    <t>Realização de atendimento às pessoas com deficiência</t>
  </si>
  <si>
    <t>Serviços especializados em educação especial</t>
  </si>
  <si>
    <t>Disponibilizar serviços especializados em educação especial no Campus da FCEE, nas instituições especializadas conveniadas e nas escolas da rede estadual de ensino para as pessoas/alunos com deficiência, transtorno do déficit de atenção/hiperatividade, transtorno do espectro autista e altas habilidades/superdotação.</t>
  </si>
  <si>
    <t>Cooperação técnico-pedagógica com APAES</t>
  </si>
  <si>
    <t>Fomentar a cooperação técnico-pedagógica visando o estabelecimento de condições adequadas para o atendimento de pessoas com deficiência nas instituições especializadas de educação especial conveniadas com a FCEE, em conformidade com as diretrizes da Política de Educação Especial definidas pela FCEE, SED e Resolução n. 112/06 do Conselho Estadual de Educação.</t>
  </si>
  <si>
    <t>Administração de pessoal e encargos sociais - educação especial - FCEE</t>
  </si>
  <si>
    <t>Manutenção e modernização dos serviços de tecnologia da informação e comunicação - UDESC</t>
  </si>
  <si>
    <t>Manter e modernizar os equipamentos e serviços tecnológicos, visando a melhoria dos processos de gestão, de informação e de comunicação, tais como aquisição, locação, manutenção de equipamentos e aquisição de licenças de uso, evolução ou desenvolvimento de software.</t>
  </si>
  <si>
    <t>Moderniz da adm das receitas e da gestão fiscal, financ e patrim das adm estad - PMAE-Gestão - SEA</t>
  </si>
  <si>
    <t>Autoriza o poder executivo a contratar operação de empréstimo junto ao BNDS para a execução do Programa de Modernização das Administrações Públicas Estaduais, visando melhorar e modernizar a Gestão Administrativa.</t>
  </si>
  <si>
    <t>Pensão a ex-servidor que não contribui para a previdência/IPESC</t>
  </si>
  <si>
    <t>Pagamento de pensão a ex-servidores que não contribuiram com a previdência</t>
  </si>
  <si>
    <t>Auxílio especial a ex-combatentes da 2a Guerra Mundial</t>
  </si>
  <si>
    <t>Pagamento de auxílio especial a ex-combatentes da 2a. guerra munidal, pensão a esposa e filhos inválidos de ex-combatentes.</t>
  </si>
  <si>
    <t>Administração e manutenção dos serviços administrativos gerais - SEA</t>
  </si>
  <si>
    <t>Encargos com PASEP - IPREV</t>
  </si>
  <si>
    <t>Encargos com pagamento do PASEP das receitas do RPPS/SC</t>
  </si>
  <si>
    <t>0685000000</t>
  </si>
  <si>
    <t>Encargos com inativos - Ensino Fundamental - Fundo Financeiro</t>
  </si>
  <si>
    <t>Pagamento de pessoal inativo do Ensino Fundamental.</t>
  </si>
  <si>
    <t>Encargos com inativos - ALESC - Fundo Financeiro</t>
  </si>
  <si>
    <t>Encargos com inativos - TCE - Fundo Financeiro</t>
  </si>
  <si>
    <t>Pagar dos Proventos e demais Encargos dos Servidores Inativos do Tribunal de Contas do Estado.</t>
  </si>
  <si>
    <t>Pensões extra judiciais e servidores municipais - Fundo Financeiro</t>
  </si>
  <si>
    <t>Pagamento de pensionistas instituídas por morte de servidores extrajudiciais (auxiliares da justiça) e servidores municipais.</t>
  </si>
  <si>
    <t>Saúde Ocupacional</t>
  </si>
  <si>
    <t>Saúde e segurança no contexto ocupacional - FMPIO - SEA</t>
  </si>
  <si>
    <t>Despesas como implementação das atividades e projetos previstos no Manual de Saúde Ocupacional (Decreto nº 2709 de 27/10/2009), entre os quais: Comissão Interna de Prevenção de Acidentes; Programa de Controle Médico e Saúde Ocupacional (PCMSO); Exames Periódicos; Programa de Prevenção de Riscos Ambientais; Atividades na Área Psicossocial; Equipamentos de Proteção; Ergonomia; Programa Transforma.</t>
  </si>
  <si>
    <t>Promover e manter, no ambiente laboral, elevado grau de qualidade de vida no trabalho, protegendo a saúde dos servidores, promovendo o bem-estar físico, mental e social, prevenindo e controlando acidentes e doenças através da redução dos riscos, contribuindo para a melhor qualidade de vida e o aumento da produtividade, através de sistemas e métodos de gestão.</t>
  </si>
  <si>
    <t>Justifica-se para atender Lei n° 14609, 07/01/09, onde institui o Programa Estadual de Saúde Ocupacional com medidas de mapeamento de riscos, proposição de mudanças técnicas e organizacionais minimizando riscos a saúde dos trabalhadores, possibilitando iniciativas ergonômicas em processos, ritmos, espaços físicos, máquinas e equipamentos, reduzindo o impacto financeiro e social ao Estado.</t>
  </si>
  <si>
    <t>Manutenção e serviços do Centro Administrativo - FMPIO - SEA</t>
  </si>
  <si>
    <t>Executar despesas c gestão administrtiva (atividades meio da instituição),exemplo materiais de consumo,equipamentos e materiais permanentes,serviços de transporte e outros serviços de apoio administrtivo,tais como diárias(exceto para atividades finalísticas), fornecimento energia elétrica,água,alugueis, telefonia,correios, contratos de prestação de serv.terceiriz.e outros, bem como quant.infr.eS.O</t>
  </si>
  <si>
    <t>Capacitação profissional dos agentes públicos - FPS - SEA</t>
  </si>
  <si>
    <t>Atender aos compromissos com o pagamento de despesas decorrentes do treinamento e capacitação dos servidores</t>
  </si>
  <si>
    <t>Administração e manutenção dos serviços administrativos gerais - FUNPAT - SEA</t>
  </si>
  <si>
    <t>0298000000</t>
  </si>
  <si>
    <t>Readequação do Hospital de Araranguá</t>
  </si>
  <si>
    <t>Revitalização e reforma do Hospital de Araranguá</t>
  </si>
  <si>
    <t>Adquirir equipamentos para Policlínica de Araranguá</t>
  </si>
  <si>
    <t>Equipar a Policlínica de Araranguá</t>
  </si>
  <si>
    <t>Policlínica equipada</t>
  </si>
  <si>
    <t>Oferecer residência médica</t>
  </si>
  <si>
    <t>Bolsas de estudo para residências médicas relacionadas às necessidades do SUS</t>
  </si>
  <si>
    <t>Conceder bolsas de residência médica relacionadas ao SUS. Destinadas a médicos, sob a forma de curso de especialização, funcionando em Instituições de Saúde de Gestão Estadual, sob a orientação de profissionais médicos.</t>
  </si>
  <si>
    <t>Inspeção Realizada</t>
  </si>
  <si>
    <t>Ações de vigilância, prevenção e controle de zoonoses e dengue</t>
  </si>
  <si>
    <t>Realizar treinamentos, reuniões técnicas, campanhas de mobilização, elaboração de material informativo/educativo/comunicativo, aquisição de insumos e promover ações de vigilância e prevenção à zoonoses e dengue</t>
  </si>
  <si>
    <t>Reaparelhamento das unidades municipais da rede de atenção básica</t>
  </si>
  <si>
    <t>Melhorar a qualidade das ações da atenção em saúde, priorizando a melhoria dos equipamentos médico-hospitalares da rede de atenção básica de saúde da família.</t>
  </si>
  <si>
    <t>Incentivo financeiro aos Centros de Especialidades Odontológicas</t>
  </si>
  <si>
    <t>Repasse financeiro aos municípios para o cofinanciamento dos Centros de Espeialidade Odontológicas.</t>
  </si>
  <si>
    <t>Realização de exame</t>
  </si>
  <si>
    <t>Realização do teste do pezinho</t>
  </si>
  <si>
    <t>Adquirir materiais e insumos (lancetas) para realização do teste do pezinho, os quais serão enviados para o prestador contratado no Paraná que irá realizar os testes, além de capacitar profissionais dos municipios.</t>
  </si>
  <si>
    <t>Exame realizado</t>
  </si>
  <si>
    <t>AP - Conclusão da reforma do Hospital e Maternidade Maria Auxiliadora - ADR - Ibirama</t>
  </si>
  <si>
    <t>Conclusão da reforma do Hospital e Maternidade Maria Auxiliadora - ADR - Ibirama</t>
  </si>
  <si>
    <t>AP - Construção de hospital materno e infantil - ADR - Mafra</t>
  </si>
  <si>
    <t>Construção de hospital materno e infantil - ADR - Mafra</t>
  </si>
  <si>
    <t>AP - Estruturação dos hospitais para atendimento na média e alta complex - ADR - Dionísio Cerqueira</t>
  </si>
  <si>
    <t>Estruturação dos hospitais para atendimento na média e alta complexidade - ADR - Dionísio Cerqueira</t>
  </si>
  <si>
    <t>AP - Implantação de polo de atendimento hospitalar - ADR - Taió</t>
  </si>
  <si>
    <t>Implantação de polo de atendimento hospitalar - ADR - Taió</t>
  </si>
  <si>
    <t>AP - Apoio financeiro aos hospitais dos municípios da região - ADR - Jaraguá do Sul</t>
  </si>
  <si>
    <t>Apoio financeiro aos hospitais dos municípios da região - ADR - Jaraguá do Sul</t>
  </si>
  <si>
    <t>AP - Aumento de leitos nos hospitais - ADR - Itajaí</t>
  </si>
  <si>
    <t>Aumento de leitos nos hospitais - ADR - Itajaí</t>
  </si>
  <si>
    <t>AP - Ampliação das atividades do HEMOSC - ADR - Canoinhas</t>
  </si>
  <si>
    <t>Ampliação das atividades do HEMOSC - ADR - Canoinhas</t>
  </si>
  <si>
    <t>AP - Construção de Central Regional de Emergência - ADR - Joinville</t>
  </si>
  <si>
    <t>Construção de Central Regional de Emergência - ADR - Joinville</t>
  </si>
  <si>
    <t>AP - Implantar serviços de alta complexidade no Hospital Regional de Araranguá - ADR - Araranguá</t>
  </si>
  <si>
    <t>Implantar serviços de alta complexidade no Hospital Regional de Araranguá - ADR - Araranguá</t>
  </si>
  <si>
    <t>Ações na área de saúde</t>
  </si>
  <si>
    <t>AP - Fortalecimento dos hospitais filantrópicos da região - ADR - Maravilha</t>
  </si>
  <si>
    <t>Fortalecimento dos hospitais filantrópicos da região - ADR - Maravilha</t>
  </si>
  <si>
    <t>AP - Aquisição de equipamentos para especialidades de alta complexidade - ADR - São Miguel do Oeste</t>
  </si>
  <si>
    <t>Aquisição de equipamentos para especialidades de alta complexidade - ADR - São Miguel do Oeste</t>
  </si>
  <si>
    <t>AP - Reforma, ampliação e aquisição de equipamentos para o Hospital São Bernardo - ADR - Quilombo</t>
  </si>
  <si>
    <t>Reforma, ampliação e aquisição de equipamentos para o Hospital São Bernardo - ADR - Quilombo</t>
  </si>
  <si>
    <t>Transplante de órgãos e tecidos</t>
  </si>
  <si>
    <t>Transplantes de órgãos e tecidos em SC</t>
  </si>
  <si>
    <t>Atividades inerentes à doação, captação e transplantes de órgãos e tecidos em Santa Catarina; remuneração dos profissionais que atuam nas organizações de procura de órgãos e tecidos em Santa Catarina (Portaria SAS/MS 1.032 de 4 de maio de 2011 e deliberação CIB 335/2012); transporte (aéreo, terrestre) de órgãos, tecidos e materiais biológicos; capacitações, pagamento de exames de morte encefálica.</t>
  </si>
  <si>
    <t>Manutenção do Hospital terceirizado Hélio dos Anjos Ortiz - ADR - Curitibanos</t>
  </si>
  <si>
    <t>Tranferir recursos financeiros para a manutenção do Hospital Hélio dos Anjos Ortiz de Curitibanos.</t>
  </si>
  <si>
    <t>Manutenção do Hospital de Custódia de Florianópolis</t>
  </si>
  <si>
    <t>Tranferir recursos financeiros para a manutenção do Hospital Custódia de Florianópolis.</t>
  </si>
  <si>
    <t>Custeio do Hospital Regional Hans Dieter Schmidt</t>
  </si>
  <si>
    <t>Custeio baseado na atividade descentralizada para manutenção do Hospital Regional Hans Dieter Schmidt</t>
  </si>
  <si>
    <t>Apoio aos consórcios intermunicipais de saúde</t>
  </si>
  <si>
    <t>AP - Apoio financ consórcios interm saúde ampl acesso serviços média alta complex rede atenção saúde</t>
  </si>
  <si>
    <t>Apoio financ consórcios interm saúde ampl acesso serviços média e alta complex na rede atenção saúde</t>
  </si>
  <si>
    <t>Distribuição de medicamentos do componente estratégico</t>
  </si>
  <si>
    <t>Fornecimento de medicamentos para pacientes do componente estratégico</t>
  </si>
  <si>
    <t>Ampliar e reformar unidades administrativas</t>
  </si>
  <si>
    <t>Ampliar e reformar as Unidades Administrativas da SES</t>
  </si>
  <si>
    <t>Ampliação e reforma  para as Unidades Administrativas da SES</t>
  </si>
  <si>
    <t>Manutenção e modernização dos serviços de tecnologia da informação e comunicação - SES</t>
  </si>
  <si>
    <t>Fundo Catarinense para o Desenvolvimento da Saúde</t>
  </si>
  <si>
    <t>Ampliação, reforma e readequação das Unidades de Saúde</t>
  </si>
  <si>
    <t>Ampliar, reformar e readequar as Unidades de Saúde que serão beneficiadas pelo Investsaúde.</t>
  </si>
  <si>
    <t>Gestão da informação contábil e da transparência</t>
  </si>
  <si>
    <t>Aperfeiçoamento da gestão por meio do subsídio de informações fidedignas e estratégicas, visando à qualificação do gasto público, além da promoção e do aprimoramento da transparência da gestão, em projetos de desenvolvimento e modernização do portal da transparência, dos sistemas de controle e informação, da padronização e consolidação contábil e da prestação de contas anual do governo.</t>
  </si>
  <si>
    <t>Capacitação profissional dos agentes públicos - SEF</t>
  </si>
  <si>
    <t>Participação no capital social - CELESC Distribuição</t>
  </si>
  <si>
    <t>0169000000</t>
  </si>
  <si>
    <t>Apoio técnico e financeiro aos produtores audiovisuais</t>
  </si>
  <si>
    <t>Apoio técnico e financeiro aos produtores audiovisuais de SC - Projeto Catarina Criativa - CODESC</t>
  </si>
  <si>
    <t>Promoção de apoio técnico e financeiro aos produtores audiovisuais do Estado de Santa Catarina, por meio de um chamamento público. Deste chamamento público foram apresentados 60 projetos audiovisuais, onde 25 projetos aprovados. A aprovação destes projetos consiste em: apoiar tecnicamente o credenciamento no projeto na ANCINE, como também apoio financeiro para sua realização.</t>
  </si>
  <si>
    <t>Cursos Ciclo Curto - Capacitação - ENA</t>
  </si>
  <si>
    <t>Capacitar servidores públicos, em cursos de de ciclo curto, para que o mesmo possa desenvolver suas atividades bem. Com o objetivo de um bom serviço prestado a Sociedade Catarinense.</t>
  </si>
  <si>
    <t>Gerenciamento do programa de financiamento BNDES - Caminhos do Desenvolvimento - SIE</t>
  </si>
  <si>
    <t>Gerenciamento do programa de financiamento Caminhos do Desenvolvimento junto ao BNDES, que envolve serviços de consultoria, assessoria técnica e auditoria para o gerenciamento dos investimentos previstos no programa.</t>
  </si>
  <si>
    <t>Implantação do acesso norte de Blumenau - Vila Itoupava - SIE</t>
  </si>
  <si>
    <t>Implantação do acesso norte de Blumenau,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acesso no trecho compreendido entre a BR-470 a SC-108.</t>
  </si>
  <si>
    <t>AP - Implantação do contorno viário da SC-160, acesso a Saudades - Pinhalzinho - ADR - Maravilha</t>
  </si>
  <si>
    <t>Implantação do contorno viário da SC-160, acesso a Saudades - Pinhalzinho - ADR - Maravilha</t>
  </si>
  <si>
    <t>Fiscalizar e monitorar transportes coletivos</t>
  </si>
  <si>
    <t>Fiscalizar e monitorar transportes coletivos em rodovias estaduais DETER - PRE</t>
  </si>
  <si>
    <t>Convenio de cooperação técnica e delegação de competência visando à execução de atividades relacionadas à fiscalização dos serviços de transportes rodoviários intermunicipal de passageiros dentro do estado de Santa Catarina, com isto inibindo praticas e delitos abusivos junto ao setor de transportes de passageiros e tendo maior controle e segurança em nossas rodovias.</t>
  </si>
  <si>
    <t>Implantação do contorno oeste de Pomerode</t>
  </si>
  <si>
    <t>Implantação do Contorno de Pomerode, incluindo os serviços de terraplenagem, pavimentação asfáltica, drenagem, obras de arte correntes (OAC), obras de arte especiais (OAE), sinalização, serviços complementares, meio ambiente e supervisão das obras</t>
  </si>
  <si>
    <t>Implantação do contorno viário de Campos Novos</t>
  </si>
  <si>
    <t>Implantação do Contorno Viário de Campos Novos, incluindo os serviços de terraplenagem, pavimentação asfáltica, drenagem, obras de arte correntes (OAC), obras de arte especiais (OAE), sinalização, serviços complementares, meio ambiente e supervisão das obras</t>
  </si>
  <si>
    <t>Implantação do contorno de Tubarão, trecho entroncamento BR-101 - entroncamento SC-370</t>
  </si>
  <si>
    <t>Terraplenagem, pavimentação asfáltica, OAC, OAE, Meio Ambiente e Supervisão das Obras do Contorno Norte de Tubarão, trecho Entroncamento BR-101(Norte) - Entroncamento SC-370</t>
  </si>
  <si>
    <t>Implantação e requalificação dos eixos estruturais</t>
  </si>
  <si>
    <t>Implantação e requalificação dos eixos estruturais Sist Integrado Transp Coletivo Joinville - BNDES</t>
  </si>
  <si>
    <t>Projetos de Engenharia e Ambientais / Pavimentação / Supervisão das Obras / Implantação e Requalificação dos Eixos Estruturais do Sistema Integrado de Transporte Coletivo de Joinville, financiado parcialmente pelo BNDES, abrangendo a Rua São Firmino, Eixos da Max Colin, Eixos da Almirante Jaceguay, dentre outras vias.</t>
  </si>
  <si>
    <t>AP - Construção do contorno do anel viário no município de Braço do Norte</t>
  </si>
  <si>
    <t>Construção do contorno do anel viário no município de Braço do Norte</t>
  </si>
  <si>
    <t>4263000000</t>
  </si>
  <si>
    <t>AP - Pavimentação da SC-370, trecho Rio Rufino - Urubici</t>
  </si>
  <si>
    <t>Terraplenagem, pavimentação asfáltica, obras de arte especiais, meio ambiente e supervisão das obras da SC-370, trecho Rio Rufino - Urubici</t>
  </si>
  <si>
    <t>AP - Pavimentação da SC-108, trecho Jacinto Machado - Praia Grande</t>
  </si>
  <si>
    <t>SC-108 Terraplenagem, pavimentação asfáltica, obras de arte especiais, meio ambiente e supervisão das obras do Trecho Jacinto Machado - Praia Grande</t>
  </si>
  <si>
    <t>Pavimentação da SC-290, trecho Praia Grande - Divisa SC/RS - BID-VI</t>
  </si>
  <si>
    <t>Terraplenagem, pavimentação asfáltica, obras de arte especiais, meio ambiente e supervisão das obras da SC-290, trecho Praia Grande - Divisa SC/RS</t>
  </si>
  <si>
    <t>AP - Pavimentação da SC-108, trecho Santa Rosa de Lima - Anitápolis</t>
  </si>
  <si>
    <t>SC-108 Terraplenagem, pavimentação asfáltica, obras de arte especiais, meio ambiente e supervisão das obras do Trecho Santa Rosa de Lima - Anitápolis</t>
  </si>
  <si>
    <t>Pavimentação de acessos a aeroportos no estado de Santa Catarina</t>
  </si>
  <si>
    <t>Terraplenagem, pavimentação asfáltica, obras de arte especiais, meio ambiente e supervisão das obras  de Acessos a Aeroportos no Estado de Santa Catarina</t>
  </si>
  <si>
    <t>Pavimentação da SC-479, trecho SC-480 (Ipuaçu) - SC-155 (p/ Abelardo Luz)</t>
  </si>
  <si>
    <t>Terraplenagem, pavimentação asfáltica, obras de arte especiais, meio ambiente e supervisão da SC-479, trecho SC-480 (Ipuaçu) - SC-155 (p/ Abelardo Luz)</t>
  </si>
  <si>
    <t>AP - Pavimentação da SC-100 Rodovia Interpraias, trecho Jaguaruna - Passo de Torres</t>
  </si>
  <si>
    <t>SC-100 Terraplenagem, pavimentação asfáltica, obras de arte especiais, meio ambiente e supervisão das obras  da Rodovia Interpraias Trecho Jaguaruna - Passo de Torres</t>
  </si>
  <si>
    <t>Pavimentação da SC-114 Caminho das Neves, trecho São Joaquim - Divisa SC/RS</t>
  </si>
  <si>
    <t>Caminho das Neves: Terraplenagem, pavimentação asfáltica, obras de arte especiais, meio ambiente e supervisão das obras da SC-114, trecho São Joaquim - Divisa SC/RS</t>
  </si>
  <si>
    <t>AP - Pavimentação da SC-108, trecho Angelina - Major Gercino</t>
  </si>
  <si>
    <t>SC-108 Terraplenagem, pavimentação asfáltica, obras de arte especiais, meio ambiente e supervisão das obras  trecho Angelina - Major Gercino</t>
  </si>
  <si>
    <t>AP - Pavimentação da SC-110, trecho Petrolândia - BR-282</t>
  </si>
  <si>
    <t>Terraplenagem, pavimentação asfáltica, obras de arte especiais, meio ambiente e supervisão das obras da SC-110, trecho Petrolândia - BR-282</t>
  </si>
  <si>
    <t>AP - Pavimentação da SC-434, trecho Paulo Lopes - Garopaba, via Siriú/Macacu</t>
  </si>
  <si>
    <t>Terraplenagem, Pavimentação Asfáltica, Obras de Arte Especiais, Meio Ambiente e Supervisão das Obras da SC-434, trecho  Paulo Lopes - Garopaba, via Siriú e Macacu</t>
  </si>
  <si>
    <t>Pavimentação da SC-442, trecho Cocal do Sul - Estação Cocal</t>
  </si>
  <si>
    <t>Terraplenagem, pavimentação asfáltica, obras de arte especiais, meio ambiente e supervisão da SC-442, trecho Cocal do Sul - Estação Cocal</t>
  </si>
  <si>
    <t>AP - Pavimentação da SC-350, trecho Abelardo Luz - Passos Maia - BR-153</t>
  </si>
  <si>
    <t>Terraplenagem, Pavimentação Asfáltica, Obras de Arte Especiais, Meio Ambiente e Supervisão das Obras da SC-350, trecho Aberlardo Luz - Passos Maia - BR-153</t>
  </si>
  <si>
    <t>Pavimentação da SC-350, trecho Taió - Rio do Oeste</t>
  </si>
  <si>
    <t>Terraplenagem, pavimentação asfáltica, OAC/OAE, meio ambiente e supervisão das obras da SC-350, trecho Taió - Rio do Oeste</t>
  </si>
  <si>
    <t>AP - Pavimentação do trecho Bom Jesus do Oeste - Maravilha - BR-282</t>
  </si>
  <si>
    <t>Pavimentação do trecho Bom Jesus do Oeste - Maravilha - BR-282, incluindo os serviços de terraplenagem, pavimentação asfáltica, drenagem, obras de arte correntes (OAC), obras de arte especiais (OAE), sinalização, serviços complementares, meio ambiente e supervisão das obras</t>
  </si>
  <si>
    <t>Implantação e pavimentação da SC-108, trecho entroncam BR-470 (p/ Blumenau) - Vila Itoupava</t>
  </si>
  <si>
    <t>Terraplenagem, pavimentação asfáltica, OAC, OAE, Meio Ambiente e Supervisão das Obras da SC-108, trecho Entroncamento BR-470 (p/ Blumenau) - Vila Itoupava</t>
  </si>
  <si>
    <t>Compensação ambiental</t>
  </si>
  <si>
    <t>Medidas de compensação ambiental - BID-VI</t>
  </si>
  <si>
    <t>Medidas de Compensação Ambiental - BID-VI</t>
  </si>
  <si>
    <t>AP - Construção de anel viário ligando os municípios de Luzerna/Joaçaba/Herval do Oeste a BR-282</t>
  </si>
  <si>
    <t>Construção de anel viário ligando os municípios de Luzerna/Joaçaba/Herval do Oeste a BR-282</t>
  </si>
  <si>
    <t>AP - Pavimentação asfáltica ligando Presidente Nereu a Vidal Ramos</t>
  </si>
  <si>
    <t>Pavimentação asfáltica ligando Presidente Nereu a Vidal Ramos</t>
  </si>
  <si>
    <t>AP - Pavimentação asfáltica da rodovia trecho entre Jardinópolis/Quilombo - Santiago/São Domingos</t>
  </si>
  <si>
    <t>Pavimentação asfáltica da rodovia trecho entre Jardinópolis/Quilombo - Santiago/São Domingos</t>
  </si>
  <si>
    <t>AP - Pavimentação asfáltica da SC-390 - Serra do Mar - Rodovia Ageu Medeiros</t>
  </si>
  <si>
    <t>Pavimentação asfáltica da SC-390 - Serra do Mar - Rodovia Ageu Medeiros</t>
  </si>
  <si>
    <t>AP - Pavimentação do trecho ligando Presidente Castelo Branco - BR-153 - Caravágio - Pinhal</t>
  </si>
  <si>
    <t>Pavimentação do trecho ligando Presidente Castelo Branco - BR-153 - Caravágio - Pinhal</t>
  </si>
  <si>
    <t>AP - Pavimentação/terrapl/OEA supervisão, trecho Maracajá - Balneário de Ilhas</t>
  </si>
  <si>
    <t>Pavimentação/terrapl/OEA supervisão, trecho Maracajá / Balneário de Ilhas</t>
  </si>
  <si>
    <t>AP - Terrapl/pavim/OEA/supervisão perimetral SC-120 - Curitibanos e anel viário - ADR - Curitibanos</t>
  </si>
  <si>
    <t>Terrapl/pavim/OEA/supervisão perimetral SC-120 - Curitibanos e anel viário - ADR - Curitibanos</t>
  </si>
  <si>
    <t>AP - Pavimentação asfáltica da rod. Ulysses Gaboardi da BR-116, São Cristóvão do Sul até Campus UFSC</t>
  </si>
  <si>
    <t>Pavimentação asfáltica da rodovia Ulysses Gaboardi da BR-116, São Cristóvão do Sul até Campus UFSC</t>
  </si>
  <si>
    <t>AP - Pavimentação do trecho Presidente Getúlio - Rio do Sul via Ribeirão Tucano</t>
  </si>
  <si>
    <t>Pavimentação do trecho Presidente Getúlio - Rio do Sul via Ribeirão Tucano</t>
  </si>
  <si>
    <t>AP - Implantação da Rodovia do Arroz, ligando a SC-413 ao bairro Figuerinha</t>
  </si>
  <si>
    <t>Implantação da Rodovia do Arroz, ligando a SC-413 ao bairro Figuerinha</t>
  </si>
  <si>
    <t>AP - Pavimentação da SC-469 a SC-390 - Alto Bela Vista - Peritiba</t>
  </si>
  <si>
    <t>Pavimentação da SC-469 a SC-390 - Alto Bela Vista - Peritiba</t>
  </si>
  <si>
    <t>AP - Construção de ponte em São João Batista - ADR - Brusque</t>
  </si>
  <si>
    <t>Construção de ponte em São João Batista - ADR - Brusque</t>
  </si>
  <si>
    <t>AP - Terrapl/pavim/OEA/supervisão acesso Santa Terezinha - Itaiópolis - ADR - Taió</t>
  </si>
  <si>
    <t>AP - Construção de pontes na região - ADR - Tubarão</t>
  </si>
  <si>
    <t>Construção de pontes na região - ADR - Tubarão</t>
  </si>
  <si>
    <t>Humanização de rodovias</t>
  </si>
  <si>
    <t>Humanização de rodovias - DEINFRA</t>
  </si>
  <si>
    <t>Humanização de Rodovias com sinalização inteligente, iluminação, construção de passarelas, passagens inferiores,  belvederes, construção/remodelação de interseções, construção/alargamento de acostamentos, construção de calçadas, monumentos, pátios/estacionamentos bem como execução e instalação de outros equipamentos de uso comum do povo.</t>
  </si>
  <si>
    <t>Construção e adequação de prédio</t>
  </si>
  <si>
    <t>Construção e adequação de prédios da sede e das Superint Regionais do DEINFRA e anexos</t>
  </si>
  <si>
    <t>Construção e Adequação de Prédios da Sede e das Superintendências Regionais do Deinfra e Anexos</t>
  </si>
  <si>
    <t>AP - Construção do elevado do Piritu na SC-290 - ADR - Araranguá</t>
  </si>
  <si>
    <t>Construção do elevado do Piritu na SC-290 - ADR - Araranguá</t>
  </si>
  <si>
    <t>AP - Melhoria de acessos e pontos turísticos - ADR - São Joaquim</t>
  </si>
  <si>
    <t>Melhoria de acessos e pontos turísticos - ADR - São Joaquim</t>
  </si>
  <si>
    <t>Reabilitação da SC-114, trecho Painel - Rio Lavatudo - São Joaquim - BID-VI</t>
  </si>
  <si>
    <t>Reabilitação/Meio Ambiente/Supervisão das obras da SC-114, trecho Painel - Rio Lavatudo - São Joaquim</t>
  </si>
  <si>
    <t>AP - Reab. da SC-150/390, trecho Capinzal -Piratuba e acessos a Barro Preto e Usina H. Machadinho</t>
  </si>
  <si>
    <t>Reabilitação/Aumento de Capacidade/Meio Ambiente/Supervisão das obras da SC-150/390, trecho Capinzal - Piratuba e Acessos a Barro Preto e Usina Hidrelétrica de Machadinho</t>
  </si>
  <si>
    <t>AP - Revitalização de trevos, acostamentos e inclusão de perimetrais na SC-480</t>
  </si>
  <si>
    <t>Revitalização de trevos, acostamentos e inclusão de perimetrais na SC-480</t>
  </si>
  <si>
    <t>Levantamentos, estudos e projetos de obras hidráulicas e civis - DEINFRA</t>
  </si>
  <si>
    <t>Levantamentos, estudos e projetos de obras hidráulicas e civis</t>
  </si>
  <si>
    <t>Levantamentos, estudos e projetos relativos a meio ambiente - DEINFRA</t>
  </si>
  <si>
    <t>Levantamentos, Estudos e Projetos Relativos a Meio Ambiente, EIA/RIMA inclusive.</t>
  </si>
  <si>
    <t>Elaboração de planos diretores, desenvolvimento institucional e sist de planej rodoviário - BID-VI</t>
  </si>
  <si>
    <t>Elaboração de Planos Diretories na Área de Transportes e suas Intermodalidade, inclusive prosseguimento de ações para alimentação dos bancos de dados dos planos já desenvolvidos, Desenvolvimento Institucional e desenvolvimento e implementação de sistemas de Planejamento Rodoviário - BID-VI.</t>
  </si>
  <si>
    <t>Consultoria de apoio institucional à Diretoria de Obras Civis - DEINFRA</t>
  </si>
  <si>
    <t>Consultoria de Apoio Institucional à Diretoria de Obras Civis do Deinfra</t>
  </si>
  <si>
    <t>Medidas de compensação ambiental</t>
  </si>
  <si>
    <t>Medidas de compensação ambiental decorrentes da construção de obras hidráulicas - DEINFRA</t>
  </si>
  <si>
    <t>Medidas de Compensação Ambiental Decorrentes da Construção de Obras Hidráulicas</t>
  </si>
  <si>
    <t>Desassoreamento de rios</t>
  </si>
  <si>
    <t>AP - Dragagem e desassoreamento de rios - ADR - Jaraguá do Sul</t>
  </si>
  <si>
    <t>Dragagem e desassoreamento de rios - ADR - Jaraguá do Sul</t>
  </si>
  <si>
    <t>AP - Desassoreamento de rios - ADR - Criciúma</t>
  </si>
  <si>
    <t>Desassoreamento de rios - ADR - Criciúma</t>
  </si>
  <si>
    <t>AP - Desassoreamento de rios, lagos e canais - ADR - Tubarão</t>
  </si>
  <si>
    <t>Desassoreamento de rios, lagos e canais - ADR - Tubarão</t>
  </si>
  <si>
    <t>Fundo Rotativo da Penitenciária  de Chapecó</t>
  </si>
  <si>
    <t>Profissionalização e reintegração social do apenado da região oeste</t>
  </si>
  <si>
    <t>Construção do presídio regional de Criciúma</t>
  </si>
  <si>
    <t>Executar obras destinadas a construir estab penal p atender presos provisórios do sexo masc. Compreende execução de todos os trabalhos p constr setores de vivência, espaços para laborterapia e ensino, solários, espaço de visita de familiares e encontros, parlatório, espaço de saúde, setores edministrativos, de apoio e de serviços, barreira física externa e torres de vigilância.</t>
  </si>
  <si>
    <t>Construção do centro de atendimento socioeducativo (CASE) de Criciúma</t>
  </si>
  <si>
    <t>AP - Ampliação do presídio de Xanxerê</t>
  </si>
  <si>
    <t>Ampliação do presídio de Xanxerê</t>
  </si>
  <si>
    <t>Profissionalização e reintegração social do apenado da região de Itajaí</t>
  </si>
  <si>
    <t>Dotar o estabelecimento prisional de capacidade para disponibilizar trabalho ao detento.</t>
  </si>
  <si>
    <t>Apoio às centrais de penas e medidas alternativas</t>
  </si>
  <si>
    <t>Acompanhamento, monitoramento e fiscalização técnica capacitada aos beneficiários (crime de menor poder ofensivo) encaminhados à central de penas e medidas alternativas dos municípios pelo poder judiciário, promovendo espaço a reflexão com vista a não reincidência criminal, integrando este a vida comunitária.</t>
  </si>
  <si>
    <t>Implantação de núcleo de defesa civil</t>
  </si>
  <si>
    <t>AP - Implantação de núcleo da Defesa Civil - ADR - Blumenau</t>
  </si>
  <si>
    <t>Implantação de núcleo da Defesa Civil - ADR - Blumenau</t>
  </si>
  <si>
    <t>Construção, ampliação e reforma de prédios e instalações de proteção e defesa civil</t>
  </si>
  <si>
    <t>Despesas com contratação de serviços de estudos, projetos e licenciamentos; Aquisição de materiais e equipamento e contratação de serviços; execução de obras, destinados a construção, ampliação e reforma das unidades de proteção e defesa civil do Governo Estadual.</t>
  </si>
  <si>
    <t>Reserva de Contingência</t>
  </si>
  <si>
    <t>Reserva de contingência</t>
  </si>
  <si>
    <t>Pagamento devidos a servidores ativos, comissionados e deputados, deste poder</t>
  </si>
  <si>
    <t>Modernização e manutenção de escola</t>
  </si>
  <si>
    <t>Modernização e manutenção da Escola do Legislativo</t>
  </si>
  <si>
    <t>Manutenção e Modernização da Escola do Legislativo</t>
  </si>
  <si>
    <t>Capacitação de recursos humanos</t>
  </si>
  <si>
    <t>Planejar, coordenar e executar cursos de capacit profissional, seminários, ciclos de estudos ao jurisdicionados, eventos e palestras, prefer p servidores do TCE/SC, bem como realizar, de forma direta ou indireta através de acordos e conv com instituições de ensino e/ou de pesquisa, cursos de pós-grad, estudos e pesquisas com o objetivo de disseminar e criar novas técnicas p controle da gestão públ</t>
  </si>
  <si>
    <t>Manutenção e serviços administrativos gerais - Sidejud</t>
  </si>
  <si>
    <t>Manutenção e Serviços Administrativos Gerais - SIDEJUD</t>
  </si>
  <si>
    <t>Capacitação e aperfeiçoamento - Sidejud</t>
  </si>
  <si>
    <t>Capacitação e Aperfeiçoamento - SIDEJUD</t>
  </si>
  <si>
    <t>Governança e Gestão de TI - Sidejud</t>
  </si>
  <si>
    <t>Governança e Gestão de TI - SIDEJUD</t>
  </si>
  <si>
    <t>Gestão de folha de pagamento - fiscalização cartórios extrajudiciais - FRJ - Selo</t>
  </si>
  <si>
    <t>0682000000</t>
  </si>
  <si>
    <t>Manutenção e serviços administrativos gerais - FRJ</t>
  </si>
  <si>
    <t>Manutenção e Serviços Administrativos Gerais - FRJ.</t>
  </si>
  <si>
    <t>Reforma de imóvel para abrigar áreas administrativas e judiciais do PJSC - FRJ</t>
  </si>
  <si>
    <t>Edificação conservada</t>
  </si>
  <si>
    <t>Construção do Fórum de Curitibanos - FRJ</t>
  </si>
  <si>
    <t>Construir Fórum de Curitibanos.</t>
  </si>
  <si>
    <t>Construção do Fórum de Capivari de Baixo - FRJ</t>
  </si>
  <si>
    <t>Construção do Fórum de Capivari de Baixo - FRJ - TJ</t>
  </si>
  <si>
    <t>Construção do Fórum de Imbituba - FRJ</t>
  </si>
  <si>
    <t>Construção do Fórum de Imbituba - FRJ - TJ</t>
  </si>
  <si>
    <t>Reforma do Fórum de Xanxerê - FRJ</t>
  </si>
  <si>
    <t>Reforma do fórum de Xanxerê</t>
  </si>
  <si>
    <t>Reforma do Fórum de São Francisco do Sul - FRJ</t>
  </si>
  <si>
    <t>Reforma do fórum</t>
  </si>
  <si>
    <t>Reforma do Fórum de Bom Retiro - FRJ</t>
  </si>
  <si>
    <t>Reformar o Fórum de Bom Retiro</t>
  </si>
  <si>
    <t>Ampliação do Fórum de Gaspar - FRJ</t>
  </si>
  <si>
    <t>Ampliação do Fórum de Gaspar - FRJ - TJ</t>
  </si>
  <si>
    <t>Ampliação do Fórum de Pomerode - FRJ</t>
  </si>
  <si>
    <t>Ampliação do Fórum de Pomerode - FRJ - TJ</t>
  </si>
  <si>
    <t>Coordenação institucional</t>
  </si>
  <si>
    <t>Realizar despesas com pagamento de pessoal, encargos, taxas, contribuições e outras despesas</t>
  </si>
  <si>
    <t>Reforma e ou ampliação de instalações físicas - PC</t>
  </si>
  <si>
    <t>Realizar reformas e ou ampliações de instalações da Polícia Civil.</t>
  </si>
  <si>
    <t>Gestão de uniformes - PC</t>
  </si>
  <si>
    <t>Aquisição de uniformes PC</t>
  </si>
  <si>
    <t>Encargos com estagiários - PC</t>
  </si>
  <si>
    <t>Aquisição de equipamentos e serviços - PC</t>
  </si>
  <si>
    <t>Gestão do material bélico - PC</t>
  </si>
  <si>
    <t>Pessoa formada</t>
  </si>
  <si>
    <t>Saúde e segurança no contexto ocupacional - PC</t>
  </si>
  <si>
    <t>Integração do serviço de atendimento móvel</t>
  </si>
  <si>
    <t>Integração do Serviço de Atendimento Móvel (SAMU) - BM</t>
  </si>
  <si>
    <t>Garantir recursos orçamentários e financeiros para possibilidades de integração dos atendimentos de emergência com o Sistema de Atendimento Móvel do Governo Federal - SAMU, analisando o custo/ benefício da integração.</t>
  </si>
  <si>
    <t>Gestão de pessoal terceirizado - BM</t>
  </si>
  <si>
    <t>Construção do Complexo da Segurança Pública</t>
  </si>
  <si>
    <t>Construção do Complexo da Segurança Pública - SSP - PMSC - PCSC - BMSC - IGP - DETRAN</t>
  </si>
  <si>
    <t>Dotar a Secretaria de Segurança Pública e suas Instituições, com espaço físico moderno e adequado com sua missão, construindo sede própria  e integrada em mesmo espaço físico, facilitando a coordenação das ações, melhorando a agilidade e diminuindo o custo de locação segurança comunicação deslocamento e tempo.</t>
  </si>
  <si>
    <t>AP - Construção, reforma e ampliação de unidades policiais - ADR - Itapiranga</t>
  </si>
  <si>
    <t>Construção, reforma e ampliação de unidades policiais - ADR - Itapiranga</t>
  </si>
  <si>
    <t>AP - Instalação de quartel em Pouso Redondo - ADR - Taió</t>
  </si>
  <si>
    <t>Instalação de quartel em Pouso Redondo - ADR - Taió</t>
  </si>
  <si>
    <t>Gestão de pessoal terceirizado - SSP</t>
  </si>
  <si>
    <t>Gestão de pessoal terceirizado - IGP</t>
  </si>
  <si>
    <t>Gestão dos contratos de locação - DETRAN</t>
  </si>
  <si>
    <t>Reforma e ou ampliação de instalações físicas - PM</t>
  </si>
  <si>
    <t>Realizar reformas e ampliações de instalações físicas da Polícia Militar</t>
  </si>
  <si>
    <t>Manutenção de instalações físicas - PM</t>
  </si>
  <si>
    <t>Realizar a manutenção das instalações físicas da Polícia Militar.</t>
  </si>
  <si>
    <t>Gestão de uniformes - PM</t>
  </si>
  <si>
    <t>Realizar estudos e aperfeiçoar a gestão para aquisição, controle e distribuição do fardamento para cada policial militar.</t>
  </si>
  <si>
    <t>AP - Construção de quartel da Polícia Militar de Laguna - ADR - Laguna</t>
  </si>
  <si>
    <t>Construção de quartel da Polícia Militar de Laguna - ADR - Laguna</t>
  </si>
  <si>
    <t>Desenvolvimento de sistema</t>
  </si>
  <si>
    <t>Sistema de apoio à decisão para ordenamento territorial</t>
  </si>
  <si>
    <t>Desenvolver o Sistema de Informações para o Ordenamento Territorial de Santa Catarina SIOT. Planejar e executar as atividades de ordenamento territorial e costeiro em articulação intergovernamental com os municípios e com a sociedade, bem como coordenar a elaboração, implementação e revisão periódica do Zoneamento Ecológico-Econômico ( ZEE ), Plano Estadual de Ger. Costeiro ( PEGC ) e SIOT.</t>
  </si>
  <si>
    <t>Ação coordenada</t>
  </si>
  <si>
    <t>Articulação institucional com agências</t>
  </si>
  <si>
    <t>Articulação institucional com as Agências de Desenvolvimento Regional</t>
  </si>
  <si>
    <t>Promover de forma articulada com as agências de desenvolvimento regional e instituições não governamentais local a definição e priorização das opções estratégicas para o desenvolvimento equilibrado e sustentável das diferentes regiões.</t>
  </si>
  <si>
    <t>Política Estadual de Desenvolvimento Regional</t>
  </si>
  <si>
    <t>Coordenar o processo de formulação e implementação do marco legal da política estadual de desenvolvimento regional, consolidando como política de estado, promovendo, integrando e articulando as instituições de governo para o esforço de redução das desigualdades regionais, bem como a adoção de estratégias de ação para aprimoramento dos instrumentos de planejamento governamental.</t>
  </si>
  <si>
    <t>Formulação e implementação de programa</t>
  </si>
  <si>
    <t>Programa para redução das desigualdades regionais</t>
  </si>
  <si>
    <t>Crescendo juntos - programa de desenvolvimento e redução das desigualdades regionais integrando programas, projetos e ações setoriais, com vista a promoção do desenvolvimento das regiões menos desenvolvidas e a redução dessas desigualdades, de forma estrutural e duradoura.</t>
  </si>
  <si>
    <t>Projeto elaborado</t>
  </si>
  <si>
    <t>Implantação de centrais de controle e gestão</t>
  </si>
  <si>
    <t>Implantação de centrais de controle e gestão na RMF</t>
  </si>
  <si>
    <t>Implantação da Central de Controle e Apoio à Operação do Sistema de BRT na RMF, do Sistema de Bilhetagem Eletrônica e Central de Controle do Sistema, e da Central de Gestão do Tráfego Matropolitano da RMF.</t>
  </si>
  <si>
    <t>Capacitação profissional dos agentes públicos - SOL</t>
  </si>
  <si>
    <t>Projeto de turismo, esporte e lazer apoiado</t>
  </si>
  <si>
    <t>Encargos com estagiários - FCC</t>
  </si>
  <si>
    <t>Capacitação profissional dos agentes públicos - FCC</t>
  </si>
  <si>
    <t>Fundo Estadual de Incentivo à Cultura</t>
  </si>
  <si>
    <t>Fomento às atividades culturais desenvolvidas no estado</t>
  </si>
  <si>
    <t>Com a participação do Conselho Estadual de Cultura, apoiar e incentivar financeiramente entidades pública e privadas, na realização de eventos, tais como, feiras, exposições e festivais, além de contribuir na recuperação e expansão da infra-estrutura relacionada ao setor cultural.</t>
  </si>
  <si>
    <t>Promoção, pesquisa e recuperação da Cultura Estadual</t>
  </si>
  <si>
    <t>Ampliar a participação do Estado na promoção da cultura catarinense através do apoio financeiro a entidades pública e privadas ligadas ao setor ou diretamente na realização de campanhas, na gestão do plano estadual, na produção de material promocional, na melhoria da infra-estrutura e na realização de pesquisas vinculadas a cultura.</t>
  </si>
  <si>
    <t>Ações na área social</t>
  </si>
  <si>
    <t>AP - Construção, reforma e ampliação de CRAS e CREAS - ADR - Campos Novos</t>
  </si>
  <si>
    <t>Construção, reforma e ampliação de CRAS e CREAS - ADR - Campos Novos</t>
  </si>
  <si>
    <t>AP - Construção de centro de acolhimento para mulheres, idosos, crianças e adolescentes-ADR-Quilombo</t>
  </si>
  <si>
    <t>Construção de centro de acolhimento para mulheres, idosos, crianças e adolescentes - ADR - Quilombo</t>
  </si>
  <si>
    <t>Administração e manutenção dos serviços administrativos gerais - SDS</t>
  </si>
  <si>
    <t>Manutenção e modernização dos serviços de tecnologia da informação e comunicação - SDS</t>
  </si>
  <si>
    <t>Unidade executora apoiada</t>
  </si>
  <si>
    <t>Fiscalização e atendimento de reclamações</t>
  </si>
  <si>
    <t>Fiscalização e atendimento de reclamações ambientais - FATMA</t>
  </si>
  <si>
    <t>Dar suporte ao atendimento da demanda relativa a fiscalização e o atendimento de reclamações  ambientais.</t>
  </si>
  <si>
    <t>Administração de pessoal e encargos sociais - JUCESC</t>
  </si>
  <si>
    <t>Prestação de serviços</t>
  </si>
  <si>
    <t>Prestação de serviços de atos de registro mercantil - JUCESC</t>
  </si>
  <si>
    <t>Esta subação tem por finalidade de modernizar a prestação de serviços de registro mercantil da JUCESC, como emissão de certidões, autenticação de livros mercantis, registro de constituição, alteração, dissolução e extinção de empresas, e concessão de matrícula de agentes auxiliares mercantis</t>
  </si>
  <si>
    <t>Fomentar a realização de eventos relacionados à CT&amp;I no Estado de Santa Catarina</t>
  </si>
  <si>
    <t>Apoiar e incentivar a participação e realização de eventos como: congressos, seminários, palestras, publicações em CT&amp;I no Estado, para o desenvolvimento científico e tecnológico.</t>
  </si>
  <si>
    <t>Manutenção e modernização dos serviços de tecnologia da informação e comunicação - FAPESC</t>
  </si>
  <si>
    <t>Encargos com estagiários - ARESC</t>
  </si>
  <si>
    <t>Fiscalização e regulação de saneamento básico - ARESC</t>
  </si>
  <si>
    <t>Fiscalização e orientação com relação a prestação de serviços públicos de saneamento básico, edição de normas técnicas, econômicas e sociais para sua regulação. Supervisão, controle e avaliação das ações e atividades relativas ao saneamento básico no Estado de Santa Catarina</t>
  </si>
  <si>
    <t>Fiscalização e regulação de energia elétrica - ARESC</t>
  </si>
  <si>
    <t>Execução dos serviços de fiscalização de forma descentralizada pela ANEEL referentes a área de concessão dos serviços de geração e distribuição de energia elétrica no Estado de Santa Catarina.</t>
  </si>
  <si>
    <t>0628000000</t>
  </si>
  <si>
    <t>Encargos com estagiários - APSFS</t>
  </si>
  <si>
    <t>Organização, estruturação e gestão do FEPEMA</t>
  </si>
  <si>
    <t>Organização e Gestão do Fepema, Pagamentos Ressarcimentos e devoluções de processos administrativos das multas ambientais aplicadas no estado, assim como despesas administrativas do FEPEMA, como diárias, material de consumo, permanente, despesas com órgãos vinculados e de publicação, produção de material institucional sobre as atividades do Fundo e evolução do Site do FEPEMA.</t>
  </si>
  <si>
    <t>Elaboração e implem do plano estadual de recursos hídricos e planos de bacias hidrog - SDS</t>
  </si>
  <si>
    <t>Elaboração e implementação do plano de recursos hidricos</t>
  </si>
  <si>
    <t>Aquisição de aeronave</t>
  </si>
  <si>
    <t>Aquisição de aeronaves - SCC</t>
  </si>
  <si>
    <t>Aquisição de aeronaves para uso oficial.</t>
  </si>
  <si>
    <t>Aeronave adquirida</t>
  </si>
  <si>
    <t>Fornecimento de transporte aéreo às autoridades públicas</t>
  </si>
  <si>
    <t>Operacionalizar e manter os meios necessários à realização do transporte aéreo do Gabinete do Governador do Estado e demais autoridades públicas através da locação de aeronaves, serviços e peças para manutenção de aeronaves próprias, aquisição de combustíveis e lubrificantes, serviços de atendimento de pista, além de despesas com seguros, taxas, licenças, cartas de navegação e outros.</t>
  </si>
  <si>
    <t>Encargos com estagiários - SAI</t>
  </si>
  <si>
    <t>Ampliação PCH Salto - município de Blumenau</t>
  </si>
  <si>
    <t>Instalação de novas unidades geradoras - Município de Blumenau</t>
  </si>
  <si>
    <t>Construção CGH Bonito - município de Rio dos Cedros</t>
  </si>
  <si>
    <t>Construção de Nova CGH Bonito - Município de Rio dos Cedros</t>
  </si>
  <si>
    <t>Construção e ampliação subestação distribuição</t>
  </si>
  <si>
    <t>Atender o crescimento de novas cargas e aliviar o carregamento das subestações de distribuição da região, a partir da implantação de nova subestação mais próxima às cargas , com menores custos, e mantendo os níveis  adequados de qualidade e continuidade no fornecimento de energia.</t>
  </si>
  <si>
    <t>AP - Ampliação da rede de distribuição elétrica - ADR - Seara</t>
  </si>
  <si>
    <t>Ampliação da rede de distribuição elétrica- ADR - Seara</t>
  </si>
  <si>
    <t>AP - Ampliação da rede de distribuição elétrica - ADR - São Joaquim</t>
  </si>
  <si>
    <t>Ampliação da rede de distribuição elétrica- ADR - São Joaquim</t>
  </si>
  <si>
    <t>Revitalização de acesso</t>
  </si>
  <si>
    <t>Revitalização do acesso rodoviário ao Porto de Imbituba</t>
  </si>
  <si>
    <t>Revitalização do rodovia que dá acesso ao Porto de imbituba. Convênio firmado entre a SCPar e a Prefeitura de Imbituba para realização da obra.</t>
  </si>
  <si>
    <t>Ampliação do sistema de abastecimento de água de Florianópolis - Implantação Adutora Itacorubi</t>
  </si>
  <si>
    <t>População à ser beneficiada :  25.650 hab; Extensão Total da Adutora = 9 km; Esta obra compõe o conjunto de ações visando a melhorar a oferta de água na Ilha, e compõe-se além desta adutora, da construção do flocodecantador da ETA Morro dos Quadros e da adutora de água tratada diâmetro 1.200 mm (trecho 3).</t>
  </si>
  <si>
    <t>Ampliação do sistema de abastecimento de água de Florianópolis (Costa Norte)</t>
  </si>
  <si>
    <t>O empreendimento prevê o assentamento de adutora de água tratada na extensão de 21 km, a fim de reforçar o abastecimento de água para a costa norte da ilha de Santa Catarina, atendendo os balneários de Canasvieiras, Jurerê, Cachoeira do Bom Jesus, Ponta das Canas, Lagoinha.</t>
  </si>
  <si>
    <t>Implantação do sistema de esgotamento sanitário de Concórdia</t>
  </si>
  <si>
    <t>O município é atendido com 2% de cobertura com saneamento básico. O empreendimento beneficiará os bairros: Centro, Nações, Floresta, Guilherme Reich, Imigrantes, Imperial, Jardim, Liberdade e Sunti. População beneficiada: 25.773 hab; Ligações domiciliares – 2.996 unidades; Rede coletora –  55 km; Emissários Terrestres – 6 km; Cobertura com coleta e tratamento de esgoto após final das obras =&gt; 42%.</t>
  </si>
  <si>
    <t>Implantação do sistema de esgotamento sanitário de Indaial</t>
  </si>
  <si>
    <t>Rede coletora - 25 km; Ligações Domiciliares - 1160 um; Coletores troncos - 5 km; n EEs - 3.</t>
  </si>
  <si>
    <t>Implantação do sistema de esgoto sanitário em Ituporanga</t>
  </si>
  <si>
    <t>Rede coletora -  17,7 km; Ligações Domiciliares - 882 un; Coletores troncos - 1 km; n EEs - 2; ETE - 20 l/s.</t>
  </si>
  <si>
    <t>Ampliação do sistema de esgotamento sanitário de São José (Centro Histórico e Ponta de Baixo)</t>
  </si>
  <si>
    <t>O empreendimento prevê a ampliação da coleta de esgoto no município de São José para os bairros Centro Histórico e Ponta de Baixo, ampliando a cobertura para 50% com saneamento básico.População atendida:   4.442 habitantes; Rede Coletora - 14 km; Linha de Recalque – 1.9 km; Ligações Domiciliares – 1.265 unidades.</t>
  </si>
  <si>
    <t>Ampliação do sistema de esgotamento sanitário de Florianópolis (Ingleses)</t>
  </si>
  <si>
    <t>Implantação do sistema de esgoto sanitário no bairro Ingleses, beneficiando as áreas: Ingleses Centro, Ingleses Norte/Sul e Praia do Santinho. Construção da estação de tratamento para 105 L/s em nível terciário. População beneficiada: 42.335 hab; Ligações domiciliares – 4.421 un; Rede coletora – 58 km; Linhas de recalque – 7 km.</t>
  </si>
  <si>
    <t>Melhorias em imóveis</t>
  </si>
  <si>
    <t>Melhorias em imóveis - CASAN</t>
  </si>
  <si>
    <t>Investimentos destinados a revitalização (pintura, manutenção predial); reforma das unidades (susbtituição de forros, telhados) , e contruções e ampliações (contemplando edificações, cercamento de propriedades).</t>
  </si>
  <si>
    <t>Aquisição de equipamentos eletro-mecânicos</t>
  </si>
  <si>
    <t>Aquisição de equipamentos para sistemas de abastecimento de água e esgotamento sanitário, principalmente os conjuntos moto-bombas.</t>
  </si>
  <si>
    <t>Aquisição de firewall</t>
  </si>
  <si>
    <t>Aquisição de firewall e filtro de conteúdo</t>
  </si>
  <si>
    <t>Solução Firewall de nova geração (trabalhando em todas as camadas da especificação ISO/OSI) com filtro de conteúdo e inspeção HTTPS para o núcleo da rede da CASAN.</t>
  </si>
  <si>
    <t>Implantação de site</t>
  </si>
  <si>
    <t>Implantação de site de contingência</t>
  </si>
  <si>
    <t>Necessidade em aumentar a segurança e disponibilidade dos serviços da Casan em Data Center distinto do local do atual.</t>
  </si>
  <si>
    <t>Adequação da rede elétrica - SCPar Porto</t>
  </si>
  <si>
    <t>Obras de infraestrutura e aquisição de equipamentos para adequação da rede elétrica.</t>
  </si>
  <si>
    <t>Rede elétrica adequada</t>
  </si>
  <si>
    <t>m</t>
  </si>
  <si>
    <t>Extensão da rede de distribuição de gás natural - Industrial</t>
  </si>
  <si>
    <t>Ligação de novos consumidores na rede de distribuição de gás natural já existente para o segumento industrial.</t>
  </si>
  <si>
    <t>Apoio creditício às micro e pequenas empresas - BADESC</t>
  </si>
  <si>
    <t>Manutenção rotineira de rodovias - ADR - Itapiranga</t>
  </si>
  <si>
    <t>Administração de pessoal e encargos sociais - ADR - Itapiranga</t>
  </si>
  <si>
    <t>Encargos com estagiários - ADR - Itapiranga</t>
  </si>
  <si>
    <t>Operacionalização da educação básica - ADR - Quilombo</t>
  </si>
  <si>
    <t>Operacionalização da educação básica - ADR - Seara</t>
  </si>
  <si>
    <t>Administração de pessoal e encargos sociais - ADR - Seara</t>
  </si>
  <si>
    <t>Manutenção e modernização dos serviços de tecnologia da informação e comunicação - ADR - Taió</t>
  </si>
  <si>
    <t>Administração e manutenção da Gerência Regional de Educação - ADR - Timbó</t>
  </si>
  <si>
    <t>Operacionalização da educação básica - ADR - Timbó</t>
  </si>
  <si>
    <t>AP - Manutenção e reforma de escolas - educação básica - ADR - Timbó</t>
  </si>
  <si>
    <t>Encargos com estagiários - ADR - Timbó</t>
  </si>
  <si>
    <t>Manutenção rotineira de rodovias - ADR - Braço do Norte</t>
  </si>
  <si>
    <t>AP - Manutenção e reforma de escolas - educação básica - ADR - Braço do Norte</t>
  </si>
  <si>
    <t>Operacionalização da educação profissional - ADR - São Miguel do Oeste</t>
  </si>
  <si>
    <t>Administração de pessoal e encargos sociais - ADR - São Miguel do Oeste</t>
  </si>
  <si>
    <t>Encargos com estagiários - ADR - São Miguel do Oeste</t>
  </si>
  <si>
    <t>Promoção do desenvolvimento regional - ADR - Maravilha</t>
  </si>
  <si>
    <t>Administração e manutenção da Gerência Regional de Educação - ADR - Maravilha</t>
  </si>
  <si>
    <t>Encargos com estagiários - ADR - São Lourenço do Oeste</t>
  </si>
  <si>
    <t>Ampliação/duplicação/supervisão - acesso viário ao município de Chapecó</t>
  </si>
  <si>
    <t>execução das obras de adequação compreendendo serviços de restauração e duplicação da pista existente com implantação de vias marginais no acesso rodoviário do município de Chapecó, na rodovia BR-480, incluindo obras de artes especiais, no trecho entr. BR-158, entr. BR-282 e entr. BR-283.</t>
  </si>
  <si>
    <t>Manutenção rotineira de rodovias - ADR - Chapecó</t>
  </si>
  <si>
    <t>Administração e manutenção da Gerência Regional de Educação - ADR - Chapecó</t>
  </si>
  <si>
    <t>Promoção do desenvolvimento regional - ADR - Joaçaba</t>
  </si>
  <si>
    <t>Transporte escolar dos alunos da educação básica - ADR - Joaçaba</t>
  </si>
  <si>
    <t>Operacionalização da educação básica - ADR - Joaçaba</t>
  </si>
  <si>
    <t>Administração e manutenção dos serviços administrativos gerais - ADR - Joaçaba</t>
  </si>
  <si>
    <t>Capacitação de profissionais da educação básica - ADR - Videira</t>
  </si>
  <si>
    <t>Administração e manutenção dos serviços administrativos gerais - ADR - Videira</t>
  </si>
  <si>
    <t>Administração de pessoal e encargos sociais - ADR - Caçador</t>
  </si>
  <si>
    <t>Operacionalização da educação profissional - ADR - Rio do Sul</t>
  </si>
  <si>
    <t>Manutenção rotineira de rodovias - ADR - Ibirama</t>
  </si>
  <si>
    <t>Administração e manutenção da Gerência Regional de Educação - ADR - Ibirama</t>
  </si>
  <si>
    <t>AP - Manutenção e reforma de escolas - educação básica - ADR - Ibirama</t>
  </si>
  <si>
    <t>Manutenção e modernização dos serviços de tecnologia da informação e comunicação - ADR - Blumenau</t>
  </si>
  <si>
    <t>Encargos com estagiários - ADR - Brusque</t>
  </si>
  <si>
    <t>Capacitação profissional dos agentes públicos - ADR - Brusque</t>
  </si>
  <si>
    <t>Administração e manutenção dos serviços administrativos gerais - ADR - Brusque</t>
  </si>
  <si>
    <t>Transporte escolar dos alunos da educação básica - ADR - Itajaí</t>
  </si>
  <si>
    <t>Capacitação de profissionais da educação básica - ADR - Itajaí</t>
  </si>
  <si>
    <t>Operacionalização da educação básica - ADR - Tubarão</t>
  </si>
  <si>
    <t>AP - Manutenção e reforma de escolas - educação básica - ADR - Tubarão</t>
  </si>
  <si>
    <t>Capacitação de profissionais da educação básica - ADR - Tubarão</t>
  </si>
  <si>
    <t>Administração e manutenção dos serviços administrativos gerais - ADR - Tubarão</t>
  </si>
  <si>
    <t>Transporte escolar dos alunos da educação básica - ADR - Criciúma</t>
  </si>
  <si>
    <t>Capacitação profissional dos agentes públicos - ADR - Criciúma</t>
  </si>
  <si>
    <t>Promoção do desenvolvimento regional - ADR - Joinville</t>
  </si>
  <si>
    <t>Administração e manutenção da Gerência Regional de Educação - ADR - Joinville</t>
  </si>
  <si>
    <t>AP - Manutenção e reforma de escolas - educação básica - ADR - Joinville</t>
  </si>
  <si>
    <t>Encargos com estagiários - ADR - Joinville</t>
  </si>
  <si>
    <t>Manutenção rotineira de rodovias - ADR - Jaraguá do Sul</t>
  </si>
  <si>
    <t>Capacitação de profissionais da educação básica - ADR - Jaraguá do Sul</t>
  </si>
  <si>
    <t>Administração e manutenção dos serviços administrativos gerais - ADR - Jaraguá do Sul</t>
  </si>
  <si>
    <t>Capacitação de profissionais da educação básica - ADR - Canoinhas</t>
  </si>
  <si>
    <t>Administração e manutenção dos serviços administrativos gerais - ADR - Canoinhas</t>
  </si>
  <si>
    <t>Encargos com estagiários - ADR - São Joaquim</t>
  </si>
  <si>
    <t>Administração e manutenção dos serviços administrativos gerais - ADR - São Joaquim</t>
  </si>
  <si>
    <t>Capacitação de profissionais da educação básica - ADR - Palmitos</t>
  </si>
  <si>
    <t>Administração de pessoal e encargos sociais - ADR - Palmitos</t>
  </si>
  <si>
    <t>Encargos com estagiários - ADR - Palmitos</t>
  </si>
  <si>
    <t>Capacitação profissional dos agentes públicos - ADR - Palmitos</t>
  </si>
  <si>
    <t>AP - Apoio a construção de sedes da APAE - ADR - Seara</t>
  </si>
  <si>
    <t>Apoio a construção de sedes da APAE - ADR - Seara</t>
  </si>
  <si>
    <t>AP - Apoio a construção da sede da Associação dos Amigos dos Autistas - ADR - Criciúma</t>
  </si>
  <si>
    <t>Apoio a construção da sedes da Associação dos Amigos dos Autistas - ADR - Criciúma</t>
  </si>
  <si>
    <t>Administração de pessoal e encargos sociais - PGTC</t>
  </si>
  <si>
    <t>Apoio à aquicultura e à pesca</t>
  </si>
  <si>
    <t>Apoio à aquicultura e à pesca - SAR</t>
  </si>
  <si>
    <t>Desenvolver e fomentar a aquicultura e pesca através de apoio técnico e financeiro a projetos de capacitação e projetos estruturantes voltados aos piscicultores de água doce e as colônias de pesca do Estado, utilizando para isto a expertise dos extensionistas rurais, e dos técnicos ligados a SAR.</t>
  </si>
  <si>
    <t>Capacitação e treinamento</t>
  </si>
  <si>
    <t>Capacitação e treinamento de beneficiários - CIDASC</t>
  </si>
  <si>
    <t>Os agricultores (beneficiários) serão capacitados para adequação e atendimento de normas ambientais e sanitárias, com vista à ampliação e conquista de mercados com maior capacidade de compra e melhor remuneração.</t>
  </si>
  <si>
    <t>Ações de Defesa Sanitária Vegetal</t>
  </si>
  <si>
    <t>Viabilizar sanitariamente a produção e comércio de produtos agrícolas, preservar meio ambiente e garantir aspectos da segurança alimentar. Controle de produtos, subprodutos e derivados agrícolas por meio monitoramento e levantamento de pragas de impacto socio-econômico e a utilização de suprimentos (material administrativo e técnico), serviços, obrigações e investimentos.</t>
  </si>
  <si>
    <t>Estabelecimentos e propriedades fiscalizadas</t>
  </si>
  <si>
    <t>Fiscalização de estabelecimentos</t>
  </si>
  <si>
    <t>Fiscalização de estabelecimentos inspecionados</t>
  </si>
  <si>
    <t>Controle sanitário de produtos e subprodutos derivados de animais, em linhas de produção, armazenagem, embalagem, distribuição e comércio, com resguardo das condições de sanidade e higiene, dentro dos padrões de qualidade, contribuindo assim, para segurança alimentar, saúde pública, aspectos ambientais e de defesa sanitária agropecuária.</t>
  </si>
  <si>
    <t>Melhoria de infraestrutura</t>
  </si>
  <si>
    <t>Melhoria da infraestrutura da defesa sanitária agropecuária - CIDASC</t>
  </si>
  <si>
    <t>Promover o desenvolvimento rural e a competitividade da agricultura familiar e da gestão socioambiental das microbacias hidrográficas por meio da melhoria da infraestrutura das unidades da CIDASC, bem como, o aumento da capacidade de armazenamento dos dados informatizados da CIDASC.</t>
  </si>
  <si>
    <t>Infraestrutura ampliada</t>
  </si>
  <si>
    <t>Aquisição de equipamentos e veículos</t>
  </si>
  <si>
    <t>Aquisição de equipamentos e veículos - Ceasa</t>
  </si>
  <si>
    <t>Aquisição de um carro para uso da administração, um caminhão basculante e uma retroescavadeira</t>
  </si>
  <si>
    <t>AP - Política de fomento a agricultura familiar e alimento orgânico - ADR - Joaçaba</t>
  </si>
  <si>
    <t>Fomentar a ampliação da reserva de água no meio rural - FDR</t>
  </si>
  <si>
    <t>Subsidiar o meio rural com infraestrutura de captação, armazenagem e uso de água para suprir as necessidades de consumo doméstico, dos animais e de irrigação nas propriedades rurais. Construir poços profundos e reservatórios para criação de peixes, além de investimentos em sistemas de captação de água, armazenagem, bombas e equipamentos de irrigação.</t>
  </si>
  <si>
    <t>Revitalização da rede física</t>
  </si>
  <si>
    <t>Revitalização da rede física nas UES - lote II - SED</t>
  </si>
  <si>
    <t>Elaboração de projetos, ampliação e adequações da rede física no ensino médio regular, integral e inovador</t>
  </si>
  <si>
    <t>Escola revitalizada</t>
  </si>
  <si>
    <t>Ampliação e modernização do PROERD - SED</t>
  </si>
  <si>
    <t>AP - Const de centro de treinamento, formação e pesquisa - profissionais da educação - ADR - Itajaí</t>
  </si>
  <si>
    <t>Construção de centro de treinamento, formação e pesquisa - profissionais da educação - ADR - Itajaí</t>
  </si>
  <si>
    <t>Escola equipada</t>
  </si>
  <si>
    <t>Administração de pessoal e encargos sociais - ensino fundamental - SED</t>
  </si>
  <si>
    <t>Redução das Desigualdades e Valorização da Diversidade</t>
  </si>
  <si>
    <t>Inclusão social e melhoria de índices</t>
  </si>
  <si>
    <t>Redução de desigualdades e valorização da diversidade</t>
  </si>
  <si>
    <t>Promover a universalização do acesso a Educação Básica das populações com dificuldade de acesso, devido a problemas socioeconômicos e culturais, os quais causam distorções graves nos índices de desenvolvimento educacional. Principais populações envolvidas são: Populações do campo, quilombolas, indígenas, diversidades raciais e fora da idade certa para a etapa de ensino.</t>
  </si>
  <si>
    <t>Reduzir as desigualdades educacionais e valorizar a diversidade promovendo a equidade na educação básica.</t>
  </si>
  <si>
    <t>Cidadãos que se enquadram no objetivo do Programa</t>
  </si>
  <si>
    <t>Promover o desenvolvimento e execução de políticas públicas específicas à redução das desigualdades e à valorização da diversidade, preconizadas nas diretrizes, metas e estratégicas do PEE/SC, visando garantir uma educação com equidade, e qualidade conforme assegurado na Constituição de 1988, e na LDB, sendo um dos componentes fundamentais à realização dos direitos humanos.</t>
  </si>
  <si>
    <t>Bolsa de pesquisa para estudantes</t>
  </si>
  <si>
    <t>Bolsa de pesquisa para estudantes do ensino superior - Art 170/CE</t>
  </si>
  <si>
    <t>Fornecimento de bolsa de pesquisa nos termos da regulamentação do Artigo 170.</t>
  </si>
  <si>
    <t>Aquisição, construção e reforma de bens imóveis - UDESC/Chapecó</t>
  </si>
  <si>
    <t>Aquisição, construção e reforma de bens imóveis relacionados à infra-estrutura do campus da UDESC em Chapecó</t>
  </si>
  <si>
    <t>Aquisição, construção e reforma de bens imóveis - UDESC/Fpolis</t>
  </si>
  <si>
    <t>Aquisição, construção e reforma de bens imóveis relacionados à infra-estrutura do campus da UDESC em Florianópolis.</t>
  </si>
  <si>
    <t>Expansão da UDESC para o município de Pinhalzinho</t>
  </si>
  <si>
    <t>AP - Expansão da UDESC para a região de Campos Novos</t>
  </si>
  <si>
    <t>Expansão da UDESC para a região de Campos Novos</t>
  </si>
  <si>
    <t>Capacitação profissional dos agentes públicos - UDESC</t>
  </si>
  <si>
    <t>Administração de pessoal e encargos sociais - UDESC</t>
  </si>
  <si>
    <t>Revitalização da rede física nas UES - lote II - FEDUC - SED</t>
  </si>
  <si>
    <t>Elaboração de projetos, ampliação e adequações da rede física no ensino médio regular, integral e inovador.</t>
  </si>
  <si>
    <t>Pensão às viúvas de Juízes de Paz</t>
  </si>
  <si>
    <t>Pensão especial paga pelo Estado às viúvas/filhos de juízes de paz.</t>
  </si>
  <si>
    <t>Pensão ao portador de hanseníase - Egres Hospital Santa Tereza</t>
  </si>
  <si>
    <t>Pagamento de pensão ao portador de hanseníase.</t>
  </si>
  <si>
    <t>Administração e manutenção dos serviços das Perícias Médicas - SEA</t>
  </si>
  <si>
    <t>Aquisição de materiais de consumo e equipamentos permanentes. Fazer a manutenção, contratar se necessário, empresas para prestação de serviços relevantes às áreas comuns das Perícias Médicas.</t>
  </si>
  <si>
    <t>Manutenção e modernização dos serviços de tecnologia da informação e comunicação - SEA</t>
  </si>
  <si>
    <t>Capacitação profissional dos agentes públicos - IPREV</t>
  </si>
  <si>
    <t>Encargos com inativos - Educação - Fundo Financeiro</t>
  </si>
  <si>
    <t>Pagamento de pessoal inativos da Secretaria da Educação.</t>
  </si>
  <si>
    <t>Encargos com inativos extrajudiciais - TJ - Fundo Financeiro</t>
  </si>
  <si>
    <t>Membro e servidor inativo</t>
  </si>
  <si>
    <t>Modernização da produção gráfica oficial</t>
  </si>
  <si>
    <t>Modernização da produção gráfica oficial - FMPIO - SEA</t>
  </si>
  <si>
    <t>Aquisição de equipamentos e modernização geral da produção gráfica oficial</t>
  </si>
  <si>
    <t>Gráfica modernizada</t>
  </si>
  <si>
    <t>Manutenção e modernização dos serviços de tecnologia da informação e comunicação - FPS - SEA</t>
  </si>
  <si>
    <t>Assistência médico-hospitalar e odontológica</t>
  </si>
  <si>
    <t>Assistência médico-hospitalar e odontológica: Santa Catarina Saúde - FPS - SEA</t>
  </si>
  <si>
    <t>Assistência Médico-Hospitalar e Odontológica Santa Catarina Saúde</t>
  </si>
  <si>
    <t>Segurado/beneficiado</t>
  </si>
  <si>
    <t>Locação de imóveis</t>
  </si>
  <si>
    <t>Locação de imóveis - FUNPAT - SEA</t>
  </si>
  <si>
    <t>Locação de imóveis para abrigar órgãos e serviços públicos, incluindo despesas com aluguéis, condomínios e taxas.</t>
  </si>
  <si>
    <t>AP - Ampliação e readequação do Hospital e Maternidade Tereza Ramos</t>
  </si>
  <si>
    <t>Ampliar e readequar o Hospital e Maternidade Tereza Ramos</t>
  </si>
  <si>
    <t>AP - Ampliação e readequação do Hospital São Paulo - Xanxerê</t>
  </si>
  <si>
    <t>Ampliação, readequação e aquisição de equipamentos para o Hospital São Paulo – Xanxerê.</t>
  </si>
  <si>
    <t>Equipar o Hospital Infantil Jeser Amarante Filho - Joinville</t>
  </si>
  <si>
    <t>Equipar o hospital infantil Jeser Amarante Filho - Joinville</t>
  </si>
  <si>
    <t>Reforma e readequação de policlínica</t>
  </si>
  <si>
    <t>Reforma e readequação da policlínica de Chapecó</t>
  </si>
  <si>
    <t>Reforma e readequação da Policlínica de Chapecó</t>
  </si>
  <si>
    <t>Policlínica implementada</t>
  </si>
  <si>
    <t>Solicitação atendida</t>
  </si>
  <si>
    <t>Manutenção de serviços e unidades</t>
  </si>
  <si>
    <t>Manutenção dos serviços administrativos gerais das Gerências de Saúde/ADRs</t>
  </si>
  <si>
    <t>Manter os Serviços administrativos Gerais das Gerências de Saúde/ADRs</t>
  </si>
  <si>
    <t>Incentivo financeiro aos municípios contemplados programa catarinense de inclusão social (PROCIS)</t>
  </si>
  <si>
    <t>Repasse financeiro para os municípios com indice de desenvolvimento humano (IDH) inferior a 90% do IDH médio nacional beneficiados  pelo PROCIS.</t>
  </si>
  <si>
    <t>Manutenção do núcleo do telessaúde</t>
  </si>
  <si>
    <t>Realizar teleconsultorias, web palestras, foruns de discussão de processos de trabalho da atenção básica e orientações às Gerências Regionais de Saúde. Custeio e Investimento. Núcleo do Telessaúde.</t>
  </si>
  <si>
    <t>Consultoria realizada</t>
  </si>
  <si>
    <t>Cirurgia realizada</t>
  </si>
  <si>
    <t>Custeio do Instituto de Cardiologia</t>
  </si>
  <si>
    <t>Custeio baseado na atividade descentralizada para manutenção do Instituto de Cardiologia</t>
  </si>
  <si>
    <t>AP - Implantação de UTI neonatal - ADR - Joaçaba</t>
  </si>
  <si>
    <t>Implantação de UTI neonatal - ADR - Joaçaba</t>
  </si>
  <si>
    <t>AP - Implantação de UTI neonatal - ADR - São Miguel do Oeste</t>
  </si>
  <si>
    <t>Implantação de UTI neonatal - ADR - São Miguel do Oeste</t>
  </si>
  <si>
    <t>AP - Reforma e ampliação do Hospital Regional de Araranguá - ADR - Araranguá</t>
  </si>
  <si>
    <t>Reforma e ampliação do Hospital Regional de Araranguá - ADR - Araranguá</t>
  </si>
  <si>
    <t>AP - Reforma e adequação das estruturas hospitalares existentes - ADR - Videira</t>
  </si>
  <si>
    <t>Reforma e adequação das estruturas hospitalares existentes - ADR - Videira</t>
  </si>
  <si>
    <t>AP - Implantação de Policlínica e centro de reabilitação - ADR - Videira</t>
  </si>
  <si>
    <t>Implantação de Policlínica e centro de reabilitação - ADR - Videira</t>
  </si>
  <si>
    <t>AP - Incentivos financeiros para custeio do Hospital Beatriz Ramos - ADR - Timbó</t>
  </si>
  <si>
    <t>Incentivos financeiros para custeio do Hospital Beatriz Ramos - ADR - Timbó</t>
  </si>
  <si>
    <t>AP - Credenciamento de leitos hospitalares - ADR - Timbó</t>
  </si>
  <si>
    <t>Credenciamento de leitos hospitalares - ADR - Timbó</t>
  </si>
  <si>
    <t>AP - Incentivos financeiros para custeio do Hospital Bom Jesus - ADR - Ituporanga</t>
  </si>
  <si>
    <t>Incentivos financeiros para custeio do Hospital Bom Jesus  - ADR - Ituporanga</t>
  </si>
  <si>
    <t>AP - Incentivos financeiros para custeio e manutenção do Hospital Regional - ADR - Curitibanos</t>
  </si>
  <si>
    <t>Incentivos financeiros para custeio e manutenção do Hospital Regional  - ADR - Curitibanos</t>
  </si>
  <si>
    <t>AP - Realizar convênios para manutenção dos hospitais da região - ADR - Criciúma</t>
  </si>
  <si>
    <t>Realizar convênios para manutenção dos hospitais da região - ADR - Criciúma</t>
  </si>
  <si>
    <t>AP - Incentivos financeiros para os hospitais da região - ADR - Araranguá</t>
  </si>
  <si>
    <t>Incentivos financeiros para os hospitais da região  - ADR - Araranguá</t>
  </si>
  <si>
    <t>Construção de unidade de tratamento</t>
  </si>
  <si>
    <t>AP - Construção de unidade de tratamento oncológico - ADR - Caçador</t>
  </si>
  <si>
    <t>Construção de unidade de tratamento oncológico - ADR - Caçador</t>
  </si>
  <si>
    <t>AP - Construção de Policlínica - ADR - Lages</t>
  </si>
  <si>
    <t>Construção de Policlínica - ADR - Lages</t>
  </si>
  <si>
    <t>AP - Construção de Policlínica - ADR - São Joaquim</t>
  </si>
  <si>
    <t>Construção de Policlínica - ADR - São Joaquim</t>
  </si>
  <si>
    <t>Rede de cuidado à saúde</t>
  </si>
  <si>
    <t>Rede de cuidado à saúde da pessoa com deficiência</t>
  </si>
  <si>
    <t>Administrar a Rede de Deficiência. Pagamentos dos serviços e ações de concessão de OPMs, visual, auditiva, ostomia e implante coclear. Serviços de reabilitação, implantação de novos serviços, capacitações, fluxo e ações nas diferentes deficiências. Implantação e custeio do serviço de atenção hospitalar (SAUDE BUCAL) a pessoa com deficiência.</t>
  </si>
  <si>
    <t>Exame laudado</t>
  </si>
  <si>
    <t>Consórcio apoiado</t>
  </si>
  <si>
    <t>AP - Aquisição de ambulância para suporte aos municípios da região - ADR - Seara</t>
  </si>
  <si>
    <t>Aquisição de ambulância para suporte aos municípios da região - ADR - Seara</t>
  </si>
  <si>
    <t>Aquisição de equipamentos, material permanente e mobiliário para Unidades de Saúde</t>
  </si>
  <si>
    <t>Adquirir equipamentos, material permanente e mobiliário para as Unidades de Saúde que serão contempladas pelo INVESTSAÙDE</t>
  </si>
  <si>
    <t>Administração de Receitas</t>
  </si>
  <si>
    <t>Gestão da arrecadação, fiscalização e combate à sonegação</t>
  </si>
  <si>
    <t>Gestão de arrecadação, fiscalização e combate à sonegação fiscal</t>
  </si>
  <si>
    <t>Desenvolvimento de ações com a finalidade de promover políticas tributárias justas, combater a sonegação fiscal e arrecadar recursos públicos, visando o desenvolvimento do Estado de Santa Catarina.</t>
  </si>
  <si>
    <t>Modernização do processo de planejamento e orçamento</t>
  </si>
  <si>
    <t>Modernização do processo de planejamento e orçamento - SEF</t>
  </si>
  <si>
    <t>Desenvolver e consolidar um sistema de planejamento e orçamento integrado, visando à qualificação dos processos de elaboração, acompanhamento, avaliação de resultados na busca de melhorar a eficiência, eficácia, efetividade e transparência na gestão dos recursos públicos, em consonância com os conceitos do novo serviço público e accountability.</t>
  </si>
  <si>
    <t>Processo aprimorado</t>
  </si>
  <si>
    <t>Participação no capital social - EPAGRI</t>
  </si>
  <si>
    <t>subscerver e integralizar o capital social da Epagri visando a complementação de investimentos necessários a expansão dos objetivos definidos pela instituição</t>
  </si>
  <si>
    <t>0180000000</t>
  </si>
  <si>
    <t>Apoio a projetos municipais de investimentos</t>
  </si>
  <si>
    <t>Apoio a projetos municipais de investimentos - Pacto pelos Municípios - Caminhos do Desenvolvimento</t>
  </si>
  <si>
    <t>O programa busca promover com recursos do PACTO/CAMINHOS o desenvolvimento dos municípios catarinenses, mediante transferências de recursos para a execução de projetos nas áreas de infraestrutura, saúde, educação, saneamento básico e máquinas/equipamentos. A Lei n. 16037/13 e Decreto n. 1621/13 estabeleceram como critérios para distribuição a respectiva população e a natureza dos projetos.</t>
  </si>
  <si>
    <t>Fundo de Apoio ao Desenvolvimento Empresarial de Santa Catarina</t>
  </si>
  <si>
    <t>Subvenção econômica</t>
  </si>
  <si>
    <t>Subvenções econômicas a empresas</t>
  </si>
  <si>
    <t>Dotação para suportar o contrato de subvenção econômica autorizada pela Lei n. 13.992/2007com as alterações da Lei n. 15.890/12, que trata do apoio do Estado de Santa Catarina para a instalação da montadora alemã BMW, no município de Araquari, como forma de fomentar as atividades econômicas e industriais no Estado, objetivando o desenvolvimento e o aumento do emprego e da renda.</t>
  </si>
  <si>
    <t>Implantação do contorno viário de Guaramirim e Jaraguá do Sul - SIE</t>
  </si>
  <si>
    <t>Implantação do contorno viário de Guaramirim e Jaraguá do Sul,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contorno viário.</t>
  </si>
  <si>
    <t>AP - Apoio ao sistema viário rural - ADR - Mafra</t>
  </si>
  <si>
    <t>Incrementar o desenvolvimento econômico nos municipios do Estado, diminuir o custo de manutenção rodoviário nos municipios catarinenses, capacitando tecnicamente.</t>
  </si>
  <si>
    <t>AP - Apoio ao sistema viário urbano - ADR - Criciúma</t>
  </si>
  <si>
    <t>Apoio ao sistema viário urbano - ADR - Criciúma</t>
  </si>
  <si>
    <t>0188000000</t>
  </si>
  <si>
    <t>AP - Adequação e melhoria da infraestrutura no aeroporto de Chapecó</t>
  </si>
  <si>
    <t>Ampliação, adequação e melhoria da infraestrutura do aeroporto de Chapecó, que envolve estudos, projetos; supervisão; início, prosseguimento e conclusão de obras, implementação da gestão ambiental, aquisição de equipamentos, taxas e planos necessário ao  empreendimento. Promovendo o atendimento da demanda existente e futura no aeroporto.</t>
  </si>
  <si>
    <t>AP - Adequação e melhoria da infraestrutura no aeroporto de Joaçaba</t>
  </si>
  <si>
    <t>Ampliação, adequação e melhoria da infraestrutura do aeroporto de Joaçaba, que envolve estudos, projetos; supervisão; início, prosseguimento e conclusão de obras, implementação da gestão ambiental,aquisição de equipamentos, taxas e planos necessário ao empreendimento. Promovendo o atendimento da demanda existente e futura no aeroporto.</t>
  </si>
  <si>
    <t>AP - Adequação e melhoria da infraestrutura no aeroporto Regional Sul - ADR - Tubarão</t>
  </si>
  <si>
    <t>Adequação e melhoria da infraestrutura no Aeroporto Regional Sul - ADR - Tubarão</t>
  </si>
  <si>
    <t>Adequação de infraestrutura de aeroporto</t>
  </si>
  <si>
    <t>AP - Adequação/melhoria/supervisão infraestrutura do aeroporto de Dionísio Cerqueira</t>
  </si>
  <si>
    <t>Adequação/melhoria/supervisão infraestrutura do aeroporto de Dionísio Cerqueira</t>
  </si>
  <si>
    <t>Elaboração de estudos e planos para o sistema aeroviário estadual</t>
  </si>
  <si>
    <t>Elaboração do plano aeroviário estadual que envolve serviços, estudos e projetos para atualização e organização do plano. Promovendo o atendimento da demanda por transporte no Estado de forma segura e eficiente.</t>
  </si>
  <si>
    <t>Plano elaborado</t>
  </si>
  <si>
    <t>Pagamento de subsídio para travessia hidroviária</t>
  </si>
  <si>
    <t>Pagamento de subsídio para travessia hidroviária de trabalhadores e estudantes Itajaí e Navegantes</t>
  </si>
  <si>
    <t>pagamento de Subsídio para travessia de trabalhadores estudantes  em torno de 3.000 mil pessoas mês entre  Itajaí /Navegantes, para cumprir a Lei 11.359 de 22 de março de 2000</t>
  </si>
  <si>
    <t>Subsídio pago</t>
  </si>
  <si>
    <t>Capacitação profissional dos agentes públicos - DETER</t>
  </si>
  <si>
    <t>Reabilitação da SC-355, trecho Fraiburgo - Videira</t>
  </si>
  <si>
    <t>SC-355 Reabilitação/Supervisão das obras Trecho Videira - Arroio Trinta - Salto Veloso</t>
  </si>
  <si>
    <t>AP - Pavimentação da SC-486, trecho Botuverá - Vidal Ramos</t>
  </si>
  <si>
    <t>SC-486 Terraplenagem, pavimentação asfáltica, obras de arte especiais, meio ambiente e supervisão das obras do Trecho Botuverá - Vidal Ramos</t>
  </si>
  <si>
    <t>AP - Pavimentação do trecho Pomerode - Vila Itoupava - SC-108</t>
  </si>
  <si>
    <t>Terraplenagem, pavimentação asfáltica, obras de arte especiais, meio ambiente e supervisão das obras do trecho Pomerode - Vila Itoupava - SC-108</t>
  </si>
  <si>
    <t>AP - Pavimentação da SC-154, trecho Ipumirim - BR-282</t>
  </si>
  <si>
    <t>Terraplenagem, pavimentação asfáltica, obras de arte especiais, meio ambiente e supervisão das obras da SC-154, trecho Ipumirim - BR-282</t>
  </si>
  <si>
    <t>AP - Pavimentação da SC-440, trecho Urussanga - Santana - Barro Branco</t>
  </si>
  <si>
    <t>Terraplenagem, Pavimentação Asfáltica, Obras de Arte Especiais, Meio Ambiente e Supervisão das Obras da SC-440, trecho Urussanga - Santana - Barro Branco / Lauro Muller</t>
  </si>
  <si>
    <t>AP - Pavimentação da SC-452, trecho Anita Garibaldi - Abdon Batista</t>
  </si>
  <si>
    <t>Pavimentação da SC-452, trecho Anita Garibaldi - Abdon Batista, incluindo os serviços de terraplenagem, pavimentação asfáltica, drenagem, obras de arte correntes (OAC), obras de arte especiais (OAE), sinalização, serviços complementares, meio ambiente e supervisão das obras</t>
  </si>
  <si>
    <t>Pavimentação do trecho Brusque - Limeira - Camboriú</t>
  </si>
  <si>
    <t>Terraplenagem, Pavimentação Asfáltica, Obras de Arte Especiais, Meio Ambiente e Supervisão das Obras do Trecho Brusque - Limeira - Camboriú</t>
  </si>
  <si>
    <t>Medidas de compensação ambiental - DEINFRA</t>
  </si>
  <si>
    <t>Medidas de compensação ambiental decorrentes de obras de infra-estrutura realizadas pelo Deinfra</t>
  </si>
  <si>
    <t>AP - Pavimentação da SC-283, trecho Mondaí - Itapiranga</t>
  </si>
  <si>
    <t>SC-283 Terraplenagem, Pavimentação Asfáltica, Obras de Arte Especiais, Meio Ambiente e Supervisão das obras do trecho Mondaí - Itapiranga</t>
  </si>
  <si>
    <t>AP - Pavimentação asfáltica ligando Witmarsum a Salete</t>
  </si>
  <si>
    <t>Pavimentação asfáltica ligando Witmarsum a Salete</t>
  </si>
  <si>
    <t>AP - Pavimentação/terrapl/OEA supervisão do acesso Sul a Arroio do Silva</t>
  </si>
  <si>
    <t>Pavimentação/terrapl/OEA supervisão do acesso Sul a Arroio do Silva</t>
  </si>
  <si>
    <t>AP - Terrapl/pavim/OEA/superv estada da Madeira, trecho Agronômica / Trombudo Central</t>
  </si>
  <si>
    <t>AP - Pavimentação asfáltica da rod. ligando o município de Treze de Maio/Rio Vargedo/Morro da Fumaça</t>
  </si>
  <si>
    <t>Pavimentação asfáltica da rodovia ligando o município de Treze de Maio/Rio Vargedo/Morro da Fumaça</t>
  </si>
  <si>
    <t>AP - Pavimentação acesso ao município de José Boiteux - ADR - Ibirama</t>
  </si>
  <si>
    <t>Pavimentação acesso ao município de José Boiteux - ADR - Ibirama</t>
  </si>
  <si>
    <t>AP - Pavimentação asfáltica Salete - Rio do Campo - ADR - Taió</t>
  </si>
  <si>
    <t>Pavimentação asfáltica Salete - Rio do Campo - ADR - Taió</t>
  </si>
  <si>
    <t>AP - Pavimentação da SC-303 trecho entre BR-280 até Timbó Grande</t>
  </si>
  <si>
    <t>Pavimentação da SC-303 trecho entre BR-280 até Timbó Grande</t>
  </si>
  <si>
    <t>Administração e manutenção da PMRv</t>
  </si>
  <si>
    <t>Administração e manutenção da Polícia Militar Rodoviária - PMRv</t>
  </si>
  <si>
    <t>Administração e Manutenção da Polícia Militar Rodoviária com instalações físicas, equipamentos, fardamentos, alimentação/diárias, et.</t>
  </si>
  <si>
    <t>AP - Implantação da terceira pista na Rodovia Gentil Archer - Brusque - São João Batista</t>
  </si>
  <si>
    <t>Implantação da terceira pista na Rodovia Gentil Archer - Brusque - São João Batista</t>
  </si>
  <si>
    <t>Reabilitação/aumento de capacidade/melhorias/superv Rod SC-400/401/402/403/404/405 e 406 em Fpolis</t>
  </si>
  <si>
    <t>Reabilitação/Aumento de Capacidade/Melhorias/Meio Ambiente/Supervisão das obras, inclusive obras de arte correntes e obras de arte especiais das rodovias a cargo do Deinfra, no munícipio de Florianópolis.</t>
  </si>
  <si>
    <t>Reabilitação da SC-390, trecho Orleans - Lauro Muller - Alto Serra do Rio do Rastro</t>
  </si>
  <si>
    <t>Reabilitação/Supervisão das obras da SC-390, Trecho Orleans - Lauro Muller - Alto Serra do Rio do Rastro</t>
  </si>
  <si>
    <t>Reabilitação da SC-135, trecho Caçador - Rio das Antas - Videira</t>
  </si>
  <si>
    <t>Reabilitação/Aumento de Capacidade/Meio Ambiente/Supervisão das Obras da SC-135, trecho Caçador - Rio das Antas - Videira</t>
  </si>
  <si>
    <t>AP - Restauração da SC-370 de Grão Pará a Braço do Norte</t>
  </si>
  <si>
    <t>Restauração da SC-370 de Grão Pará a Braço do Norte</t>
  </si>
  <si>
    <t>Projetos de engenharia rodoviária - DEINFRA</t>
  </si>
  <si>
    <t>Elaboração de projetos de engenharia rodoviária para pavimentação de rodovias, projetos de reabilitação e de aumento de capacidade de rodovias, projetos de revitalização de rodovias, projetos de obras de arte especiais e reformulação de projetos rodoviários.</t>
  </si>
  <si>
    <t>Construção de trapiche, atracadouro, pier e cais</t>
  </si>
  <si>
    <t>Construção de trapiches, atracadores, piers e cais - DEINFRA</t>
  </si>
  <si>
    <t>Construção de Trapiches, Atracadores, Piers e Cais</t>
  </si>
  <si>
    <t>Fundo Rotativo da Penitenciária Industrial de Joinville</t>
  </si>
  <si>
    <t>Profissionalização e reintegração social do apenado da região norte</t>
  </si>
  <si>
    <t>Dotar a unidade prisional de capacidade para disponibilizar trabalho aos apenados.</t>
  </si>
  <si>
    <t>Fundo Rotativo da Penitenciária de Curitibanos</t>
  </si>
  <si>
    <t>Profissionalização e reintegração social do apenado da região do planalto serrano</t>
  </si>
  <si>
    <t>Construção do presídio feminino de Tubarão</t>
  </si>
  <si>
    <t>Executar obras destinadas a construir estab penal p atender presas provisórias do sexo feminino. Compreende a execução de todos os trabalhos para a const dos setores de vivência, espaço para laborterapia e ensino, solários, espaço de visita de familiares e encontros, parlatório, espaço de saúde, setores administrativos, de apoio e de serviços, barreira física externa e torres de vigilância.</t>
  </si>
  <si>
    <t>Gestão dos sistemas prisional e socioeducativo</t>
  </si>
  <si>
    <t>Adquirir gêneros alimentícios ou fornecer alimentação mediante empresa contratada, aquisição de medicamentos, uniformes, munições e demais materiais de custeio para unidades do sistema prisional e socioeducativo</t>
  </si>
  <si>
    <t>Unidade prisional com gestão compartilhada</t>
  </si>
  <si>
    <t>AP - Construção de unidade prisional avançada - UPAS - ADR - São Lourenço do Oeste</t>
  </si>
  <si>
    <t>Construção de unidade prisional avançada - UPAS - ADR - São Lourenço do Oeste</t>
  </si>
  <si>
    <t>Unidade reaparelhada</t>
  </si>
  <si>
    <t>Construção de unidade prisional para São Miguel do Oeste</t>
  </si>
  <si>
    <t>AP - Construção do centro de atendimento socioeducativo provisório - ADR - São Miguel do Oeste</t>
  </si>
  <si>
    <t>Construção do centro de atendimento socioeducativo provisório - ADR - São Miguel do Oeste</t>
  </si>
  <si>
    <t>Ampliação e modernização de rede de monitoramento e alerta</t>
  </si>
  <si>
    <t>Ampliação e modernização da rede de monitoramento e alerta</t>
  </si>
  <si>
    <t>Despesas com aquisição de materiais, serviços, equipamentos, execução de obras, indenizações e restituições (desapropriações) para: 1) implantação de dois radares meteorológicos, em parceria com a União; 2) Ampliação e modernização da rede de monitoramento; e 3) infraestrutura tecnológica do Centro de Monitoramento e Alerta.</t>
  </si>
  <si>
    <t>Rede de monitoramento ampliada/conservada</t>
  </si>
  <si>
    <t>Aquisição, atualização e manutenção</t>
  </si>
  <si>
    <t>Aquisição, atualização e manutenção dos Sistemas de Inteligência em Proteção e Defesa Civil</t>
  </si>
  <si>
    <t>Aquisição, atualização e manutenção dos sistemas de inteligência em Proteção e Defesa Civil (SISDC, Modelagem Hidrológica, Portal de Informações sobre Proteção e Defesa Civil) com o objetivo de disponibilizar informações além de emitir avisos e alertas sobre os eventos da natureza.</t>
  </si>
  <si>
    <t>Administração de pessoal e encargos sociais - SDC</t>
  </si>
  <si>
    <t>Divulgação institucional e das ações do Legislativo catarinense</t>
  </si>
  <si>
    <t>Divulgar a Sociedade Catarinense as Ações da Assembléia Legislativa do Estado de Santa Catarina</t>
  </si>
  <si>
    <t>Manutenção e serviços administrativos gerais da Alesc</t>
  </si>
  <si>
    <t>0360000000</t>
  </si>
  <si>
    <t>Renovação de acervo</t>
  </si>
  <si>
    <t>Renovação do acervo da biblioteca</t>
  </si>
  <si>
    <t>Renovação do acervo da biblioteca deste Poder</t>
  </si>
  <si>
    <t>Livro adquirido</t>
  </si>
  <si>
    <t>0300000000</t>
  </si>
  <si>
    <t>Reaparelhamento do Tribunal de Contas</t>
  </si>
  <si>
    <t>Tem por finalidade suprir o Tribunal de Contas do Estado com os recursos financeiros necessários para fazer frente às despesas com aquisição de equipamentos e material permanente.</t>
  </si>
  <si>
    <t>Manutenção dos prédios do Poder Judiciário de Santa Catarina - Sidejud</t>
  </si>
  <si>
    <t>Manter os prédios do Poder Judiciário de Santa Catarina</t>
  </si>
  <si>
    <t>Administração de pessoal extraquadro - Sidejud</t>
  </si>
  <si>
    <t>Adm pessoal extraquadro sidejud</t>
  </si>
  <si>
    <t>Administração de pessoal inativo e encargos - Sidejud</t>
  </si>
  <si>
    <t>Adm pessoal inativo sidejud</t>
  </si>
  <si>
    <t>Programas de Comunicação Institucional - TJ</t>
  </si>
  <si>
    <t>Gestão dos Sistemas Administrativos - Sidejud</t>
  </si>
  <si>
    <t>Gestão dos Sistemas Administrativos - SIDEJUD</t>
  </si>
  <si>
    <t>Locações de imóveis - FRJ</t>
  </si>
  <si>
    <t>0282000000</t>
  </si>
  <si>
    <t>Reforma do prédio do Arquivo Central - FRJ</t>
  </si>
  <si>
    <t>Reforma do Arquivo Central - FRJ - TJ</t>
  </si>
  <si>
    <t>Construção do Fórum de Navegantes - FRJ</t>
  </si>
  <si>
    <t>Construir Fórum de Navegantes.</t>
  </si>
  <si>
    <t>Construção do Fórum de Rio Negrinho - FRJ</t>
  </si>
  <si>
    <t>Construir Fórum de Rio Negrinho.</t>
  </si>
  <si>
    <t>Construção do Fórum de Campos Novos - FRJ</t>
  </si>
  <si>
    <t>Construir Fórum de Campos Novos.</t>
  </si>
  <si>
    <t>Construção do Fórum de Rio do Sul - FRJ</t>
  </si>
  <si>
    <t>Construir Fórum de Rio do Sul.</t>
  </si>
  <si>
    <t>Construção do Fórum do Norte da Ilha - FRJ</t>
  </si>
  <si>
    <t>Reforma dos prédios do Fórum de Balneário Camboriú - FRJ</t>
  </si>
  <si>
    <t>Reforma do Fórum de Balneário Camboriú</t>
  </si>
  <si>
    <t>Reforma do Fórum de Caçador - FRJ</t>
  </si>
  <si>
    <t>Reformar o Fórum de Caçador</t>
  </si>
  <si>
    <t>Ampliação do Fórum Regional do Estreito - FRJ</t>
  </si>
  <si>
    <t>Ampliação Fórum Estreito - FRJ</t>
  </si>
  <si>
    <t>Implantação e modernização dos sistemas de gravação e transmissão - FRJ</t>
  </si>
  <si>
    <t>0184000000</t>
  </si>
  <si>
    <t>Membro, servidor e colaborador capacitado</t>
  </si>
  <si>
    <t>Aquisição/construção do edifício das Promotorias de Justiça de Biguaçú</t>
  </si>
  <si>
    <t>Aquisição/construção do edifício para instalação das Promotorias de Justiça da Comarca de Biguaçú</t>
  </si>
  <si>
    <t>Aquisição/construção do edifício das Promotorias de Justiça de Brusque</t>
  </si>
  <si>
    <t>Aquisição/construção do edifício para instalação das Promotorias de Justiça da Comarca de Brusque</t>
  </si>
  <si>
    <t>Construção do edifício das Promotorias de Justiça de Lages</t>
  </si>
  <si>
    <t>Construção de espaço físico destinado às Promotorias de Justiça de Lages</t>
  </si>
  <si>
    <t>Ampliação de atuação na defensoria</t>
  </si>
  <si>
    <t>Ampliação da atuação do Estado na Defensoria Pública</t>
  </si>
  <si>
    <t>Gestão Sustentável da Frota - Combustível e Manutenção - PC</t>
  </si>
  <si>
    <t>A deficiência na gestão da logística do combustível e manutenção da frota por vezes prejudica a eficiência na prestação dos serviços, onerando consideravelmente os cofres públicos. Desta forma, são urgentes: a necessidade de uma melhor gestão, reduzindo as despesas com esse item de custeio, buscando aumentar a capacidade de investimento, com novas alternativas.</t>
  </si>
  <si>
    <t>Gestão da alimentação - PC</t>
  </si>
  <si>
    <t>Refeições para Policiais Civis</t>
  </si>
  <si>
    <t>Modernização, integração e manutenção da tecnologia da informação e comunicação - PC</t>
  </si>
  <si>
    <t>Gestão das atividades operacionais</t>
  </si>
  <si>
    <t>Gestão das atividades operacionais – BM</t>
  </si>
  <si>
    <t>Realizar o pagamento de despesas com pessoal, equipamentos, insumos e serviços para o atendimento de urgências e emergências.</t>
  </si>
  <si>
    <t>Modernização, integração e manutenção da tecnologia da informação e comunicação - BM</t>
  </si>
  <si>
    <t>Gestão para renovação de frota e equipamentos de proteção individual e coletiva – BM</t>
  </si>
  <si>
    <t>Recomposição do efetivo - BM</t>
  </si>
  <si>
    <t>AP - Ampliação do projeto de vídeo monitoramento - ADR - Criciúma</t>
  </si>
  <si>
    <t>Ampliação do projeto de vídeo monitoramento - ADR - Criciúma</t>
  </si>
  <si>
    <t>Mobiliário para o Complexo da Segurança Pública</t>
  </si>
  <si>
    <t>Mobiliário para implantação do Complexo da Segurança Pública - SSP</t>
  </si>
  <si>
    <t>Construção de complexo para todos os órgão de direção da Segurança Pública.</t>
  </si>
  <si>
    <t>Criação de escola de formação</t>
  </si>
  <si>
    <t>AP - Criação de escola de formação PM e BM - ADR - Joaçaba</t>
  </si>
  <si>
    <t>Criação de escola de formação PM e BM - ADR - Joaçaba</t>
  </si>
  <si>
    <t>Gestão de acordos de cooperação e convênios - SSP</t>
  </si>
  <si>
    <t>Prevenção de delitos e danos</t>
  </si>
  <si>
    <t>Prevenção de delitos e danos ambientais - PM</t>
  </si>
  <si>
    <t>Garantir recursos orçamentários e financeiros para o desenvolvimento de ações ligadas à proteção do meio ambiente, mormente ao funcionamento da Policia Militar Ambiental. Destacando-se ainda, ações preventivas que tenham por escopo a preservação da flora e da fauna, bem como a diminuição da emissão de poluentes.</t>
  </si>
  <si>
    <t>Gestão da alimentação - PM</t>
  </si>
  <si>
    <t>Realizar a gestão sustentável da alimentação para os policiais militares, permitindo que as refeições sejam realizadas no local de trabalho de cada policial militar, proporcionado melhor segurança ao cidadão, evitando que o PM tenha que  se deslocar para um local único (restaurante ou rancho nos quarteis).</t>
  </si>
  <si>
    <t>Elaboração de estudos, proj de viabilidade econ, eng amb, p/ concessões de PPP e outras modal - SPG</t>
  </si>
  <si>
    <t>Coordenar, implementar e apoiar o desenvolvimento de Parcerias Público - Privadas no Estado de Santa Catarina, prover a geração de investimentos no território catarinense, comprar e vender participações.</t>
  </si>
  <si>
    <t>Implantação de sistema de tecnologia de informação</t>
  </si>
  <si>
    <t>Dotar a Administração Pública Estadual de um banco de dados racional e georreferenciado com os registros administrativos e informações estatísticas mais abrangentes, a fim de viabilizar o desenvolvimento sustentável dos municípios do Estado</t>
  </si>
  <si>
    <t>Capacitação profissional dos agentes públicos - SPG</t>
  </si>
  <si>
    <t>Planos operacional e funcional</t>
  </si>
  <si>
    <t>Planos operacional e funcional do transporte público metropolitano</t>
  </si>
  <si>
    <t>Contratação e Desenvolvimento do Planos Operacional e Funcional do Transporte Público da região Metropolitana da Grande Florianópolis. Detalhamentos do PLAMUS.</t>
  </si>
  <si>
    <t>Capacitação profissional dos agentes públicos - SUDERF</t>
  </si>
  <si>
    <t>Administração de pessoal e encargos sociais - SOL</t>
  </si>
  <si>
    <t>Realização de eventos de esporte e lazer</t>
  </si>
  <si>
    <t>realização e promoção do calendário de eventos da Fesporte, apoios aos eventos de lazer e esporte proposto para esta fundação.</t>
  </si>
  <si>
    <t>Gerenciamento de centro de eventos</t>
  </si>
  <si>
    <t>Gerenciamento do centro de eventos Governador Luiz Henrique da Silveira</t>
  </si>
  <si>
    <t>Locação de espaço para realização de eventos</t>
  </si>
  <si>
    <t>Encargos com estagiários - SANTUR</t>
  </si>
  <si>
    <t>Desenvolvimento e apoio às atividades culturais prioritárias ao governo</t>
  </si>
  <si>
    <t>Apoiar financeiramente, seja como despesas correntes ou de investimentos, entidades pública e privadas com atividades culturais consideradas prioritárias e essenciais para o desenvolvimento do Estado, já previstas nos planos ou a serem consideradas especiais pelas necessidades de governo.</t>
  </si>
  <si>
    <t>AP - Construção de centro de atendimento para idosos - ADR - Caçador</t>
  </si>
  <si>
    <t>Construção de centro de atendimento para idosos - ADR - Caçador</t>
  </si>
  <si>
    <t>AP - Construção de abrigo para mulheres em situação de violência - ADR - Laguna</t>
  </si>
  <si>
    <t>Construção de abrigo para mulheres em situação de violência - ADR - Laguna</t>
  </si>
  <si>
    <t>Administração de pessoal e encargos sociais - SST</t>
  </si>
  <si>
    <t>Manutenção e modernização dos serviços de tecnologia da informação e comunicação - SST</t>
  </si>
  <si>
    <t>Encargos com estagiários - COHAB</t>
  </si>
  <si>
    <t>Ações Proteção Social Especial de média complexidade</t>
  </si>
  <si>
    <t>Gestão e cofinanc. dos serv. da Proteção Social Especial de Média Complexidade, por meio da transf. de recursos aos fundos munic. e do custeio de ações de assessoria e apoio técnico aos municípios visando  a oferta qualificada de serv. para pessoas em situação de violação de direitos (pessoas em situação de rua, de violência física, psicológica e/ou sexual; trabalho infantil; negligência e outros)</t>
  </si>
  <si>
    <t>Pagamento de benefícios</t>
  </si>
  <si>
    <t>Pagamento de benefícios de gestação múltipla</t>
  </si>
  <si>
    <t>Gestão e financiamento do benefício assistencial de caráter financeiro nos casos de gestação múltipla, previsto na Lei Estadual 15.390/2010, alterada pela Lei estadual 15.978/2013, que prevê pagamento para crianças nascidas de gestação múltipla (3 ou mais) até 6 anos.</t>
  </si>
  <si>
    <t>Implantação de rede de equipamentos públicos de apoio</t>
  </si>
  <si>
    <t>Implantação de rede de equipamentos públicos de apoio a produção, abastec consumo alimentos - FECEP</t>
  </si>
  <si>
    <t>Dotar de mobiliário e equipamentos adequados os centros dia para idosos, CRAS e os CREAS.
Renovar e ampliar a estrutura física e material da SST e seus centros educacionais a fim de
propiciar melhores condições para o desenvolvimento de políticas públicas sociais, de trabalho,
emprego e habitação.</t>
  </si>
  <si>
    <t>Rede de equipamentos públicos construída</t>
  </si>
  <si>
    <t>Construção e ampliação de instalação física</t>
  </si>
  <si>
    <t>Construção e ampliação das instalações físicas da SST</t>
  </si>
  <si>
    <t>Construção e Ampliação das instalações físicas da SST proporcionando um ambiente de trabalho adequado para a gestão das políticas de direitos sociais e um melhor atendimento ao público externo.</t>
  </si>
  <si>
    <t>Ações voltadas ao estudo e pequisa</t>
  </si>
  <si>
    <t>Ações voltadas ao estudo e pesq realiz de campanhas educ e capaci dos atores das políticas do FIA</t>
  </si>
  <si>
    <t>Promover ações voltadas para diagnosticar a realidade da criança e adolescente no Estado de Santa Catarina; realizar campanhas educativas, publicações e divulgação das ações realizadas; desenvolver ações de formação continuada, para conselheiros de direito e tutelares(Escola de Conselhos/CEDCA) e demais operadores do sistema de garantia dos direitos da criança e adolescente.</t>
  </si>
  <si>
    <t>AP - Apoio a projetos de desenvolvimento econômico - ADR - São Lourenço do Oeste</t>
  </si>
  <si>
    <t>Apoio a projetos de Desenvolvimento Econômico - ADR - São Lourenço do Oeste</t>
  </si>
  <si>
    <t>AP - Construção e manutenção de centro de tecnologia e inovação - ADR - Rio do Sul</t>
  </si>
  <si>
    <t>Construção e manutenção de centro de tecnologia e inovação - ADR - Rio do Sul</t>
  </si>
  <si>
    <t>AP - Apoio a implantação de sistema integrado de informação - ADR - Timbó</t>
  </si>
  <si>
    <t>Apoio a implantação de sistema integrado de informação - ADR - Timbó</t>
  </si>
  <si>
    <t>Apoiar projetos de Educação, estudos e pesquisa na área Ambiental</t>
  </si>
  <si>
    <t>Propor e apoiar ações de Educação Ambiental em todo o Estado de Santa Catarina, com base na Política Estadual de Educação Ambiental;  Fomento a Inovação, pesquisa e estudos que envolva meio ambiente e desenvolvimento econômico de forma sustentável e com resultado social e projetos Ambientais e de desenvolvimento sustentável</t>
  </si>
  <si>
    <t>Operacionalização do Cecop</t>
  </si>
  <si>
    <t>Operacionalização do CECOP</t>
  </si>
  <si>
    <t>Gestão do Conselho do Comite de Combate a Pirataria, visa a gestão administrativa dos membros, como diárias, passagens, material de consumo, impresos para disseminar o combate a pitrataria, recursos para os membros acompanharem as fiscalizações realizadas pela segurança pública no combate a pitataria e para participação em eventos e congressos referentes ao assunto, além da manutenção do veículo</t>
  </si>
  <si>
    <t>Administração de pessoal e encargos sociais - IMETRO</t>
  </si>
  <si>
    <t>Encargos com precatórios e sentenças - APSFS</t>
  </si>
  <si>
    <t>Pagamento dos encargos especiais, tais como: Precatórios, ações trabalhistas, obrigações de pequeno valor e outros encargos judiciais.</t>
  </si>
  <si>
    <t>Organização, estruturação e gestão do CERH e FEHIDRO</t>
  </si>
  <si>
    <t>Gestão Administrativa do Fundo, com despesas de sede, diárias, material de Consumo e Permanente, com vistas ao andamento da Gestão do fundo, sua estruturação e composição do conselho de recursos hídricos e manutenção dos mesmos. Basicamente custeio e manutenção com os 10% da arrecadação que deve ser utilizado na sua manutenção conforme legislação</t>
  </si>
  <si>
    <t>Fortalecimento de comitês</t>
  </si>
  <si>
    <t>Fortalecimento dos comitês de gerenciamento de bacias hidrográficas - SDS</t>
  </si>
  <si>
    <t>Fortalecer os Comitês que gerenciam as Bacias Hidrográficas.</t>
  </si>
  <si>
    <t>Bacia hidrográfica administrada</t>
  </si>
  <si>
    <t>Organização e gestão do FMUC</t>
  </si>
  <si>
    <t>Organização Administrativa e Gestão do FMUC, despesas de custeio e administrativas como diárias, passagens, locomoção, material de consumo e permanente, contratação de PJ para auxiliar administrativamente a gestão, CIASC, etc. Trata-se do uso de 10% dos recursos para a Gestão conforme a Legislação FMUC</t>
  </si>
  <si>
    <t>Apoio a programas e projetos de PSA</t>
  </si>
  <si>
    <t>Apoiar Programas e projetos que serão implementados a partir das informação do sistema implantado para compensar os agricultores familiares,  proprietários rurais, comunidades tradicionais, indígenas e assentados de forma geral conforme a legislação que institui o FEPSA</t>
  </si>
  <si>
    <t>Compensação por serviços ambientais realizados</t>
  </si>
  <si>
    <t>Enquadramento e habilitação de interessados para viabilisar a prestação do serviço ambiental para que receba compensação proporcional ao serviço praticado e o Estado repasse recurso para sua manuteção.</t>
  </si>
  <si>
    <t>Administração e manutenção dos serviços administrativos gerais - PGE</t>
  </si>
  <si>
    <t>Participação e organização de eventos internacionais</t>
  </si>
  <si>
    <t>Organizar e participar de ações internacionais, que contenham a participação de entes públicos e privados no âmbito nacional e internacional, a exemplo de feiras, congressos, eventos, recepções, seminários e outros, incluindo a contratação de coffee break, pagamento de taxas de inscrição, empresas de eventos, locação de estrutura, passagens aéreas e terrestres, contratação de prestadores de serviç</t>
  </si>
  <si>
    <t>Ampliação PCH Piraí - município de Joinville</t>
  </si>
  <si>
    <t>Instalação de novas unidades geradoras - Município de Joinville</t>
  </si>
  <si>
    <t>Eficientização energética</t>
  </si>
  <si>
    <t>Ação visa reduzir consumo de energia elétrcia e retirar carga no horário de ponta por meio da substituição de equipamentos antigos por outros mais eficientes. Abrange unidades consumidoras de baixa renda além de instituções públicas e privadas.</t>
  </si>
  <si>
    <t>Energia economizada</t>
  </si>
  <si>
    <t>MWh/ano</t>
  </si>
  <si>
    <t>Construção subestação alta tensão</t>
  </si>
  <si>
    <t>Construção de Subestação de Alta tensão para atender o crescimento de novas cargas e aliviar o carregamento das subestações de transmissão sa região, a partir da implantação de uma nova subestação, mantendo os níveis  adequados de qualidade e continuidade.</t>
  </si>
  <si>
    <t>Subestação ampliada</t>
  </si>
  <si>
    <t>Melhoria rede distribuição elétrica</t>
  </si>
  <si>
    <t>Execução de obras de redes de distribuição com a finalidade de adequar o sistema elétrico aos índices de qualidade e quantidade de energia impostos pelo órgão regulador.</t>
  </si>
  <si>
    <t>Rede de distribuição elétrica urbana melhorada</t>
  </si>
  <si>
    <t>AP - Melhoria e ampliação das redes de água e esgoto - ADR - Itapiranga</t>
  </si>
  <si>
    <t>Melhoria e ampliação das redes de água e esgoto - ADR - Itapiranga</t>
  </si>
  <si>
    <t>AP - Ampliação e melhorias operacionais no sistema de abastecimento de água - ADR - Concórdia</t>
  </si>
  <si>
    <t>Ampliar e melhorar o sistema de abastecimento de água no município de Concórdia.</t>
  </si>
  <si>
    <t>AP - Implantação do sistema de esgotamento sanitário de Mafra</t>
  </si>
  <si>
    <t>Implantar a rede coletora, tratar e dar destino final ao esgoto sanitário no município de Mafra.</t>
  </si>
  <si>
    <t>AP - Implantação do sistema de esgotamento sanitário de Rio do Sul</t>
  </si>
  <si>
    <t>"O município de Rio do Sul não dispõe de rede de coleta e tratamento de esgoto. O empreendimento beneficiará os bairros: 
Centro, Eugênio Schneider, Boa Vista, Santana, Jd América, Laranjeiras, Canoas, Pamplona, Progresso, Canta Galo e Fundo Canoas.
Pop atendida:  35.240 hab; Rede Coletora e Interceptores– 150 km; Emissário Terrestre – 6 km; Lig Dom – 11.507 un; Cobertura  esgoto após obras 58%.</t>
  </si>
  <si>
    <t>Implantação do sistema de esgotamento sanitário de Lauro Muller</t>
  </si>
  <si>
    <t>O município não dispõe de rede de coleta e tratamento de esgoto. O empreendimento beneficiará os bairros: Centro, Sumaré, Içarense, Santa Bárbara, Km 1, Arizona e Bela Vista. População atendida:  8.790 habitantes; Rede Coletora –  29 km; Emissário Terrestre –  2 km; Ligações Domiciliares –  1.878 unidades; Cobertura com coleta e tratamento de esgoto após final das obras =&gt; 72 %.</t>
  </si>
  <si>
    <t>Implantação do sistema de esgotamento sanitário de Araquari (Centro)</t>
  </si>
  <si>
    <t>O município de Araquari não dispõe de rede de coleta e tratamento de esgoto. O empreendimento visa atender a área central da cidade com saneamento básico. População beneficiada: 2.433 hab; Ligações domiciliares – 603 unidades; Rede coletora –  4 km; Emissário Terrestre – 1 km.</t>
  </si>
  <si>
    <t>AP - Implantação do sistema de esgotamento sanitário de Curitibanos</t>
  </si>
  <si>
    <t>Rede coletora - 64,8 km; Ligações Domiciliares - 3959 um; Coletores troncos - 1,6 km; n EEs - 3; ETE - 75 l/s.</t>
  </si>
  <si>
    <t>Ampliação do sistema de esgotamento sanitário São José (Bacias D/F)</t>
  </si>
  <si>
    <t>O empreendimento prevê a ampliação da coleta de esgoto no município de São José para os bairros Bela Vista, Floresta e Jardim Cidade Florianópolis, ampliando a cobertura para 50% com saneamento básico. População atendida:   19.393 habitantes; Rede Coletora – 10 km; Emissário Terrestre – 4 km; Ligações Domiciliares – 1.227 unidades.</t>
  </si>
  <si>
    <t>Aquisição de veículos - frota leve</t>
  </si>
  <si>
    <t>Adquirir veículos para as diversas agências e matriz da Casan.</t>
  </si>
  <si>
    <t>Aquisição de equipamentos de laboratório de análises</t>
  </si>
  <si>
    <t>Aquisição de equipamentos necessários para a realização de análises laboratoriais dos sistemas de abastecimento de água e esgotamento sanitário, para todos laboratórios da Companhia.</t>
  </si>
  <si>
    <t>Aquisição de equipamentos para laboratório de hidrometria</t>
  </si>
  <si>
    <t>Consiste na aquisição de materiais e equipamentos necessários para a operacionalização / manutenção do laboratório de hidrometria da CASAN; bem como da adequação das bancadas de calibração existentes.</t>
  </si>
  <si>
    <t>Educação ambiental</t>
  </si>
  <si>
    <t>Programas de educação ambiental com ênfase em redução de resíduos, uso consciente da água e preservação de ecossistemas, ministrados a alunos de escolas públicas e privadas, do ensino fundamental ao médio.</t>
  </si>
  <si>
    <t>Aquisição de solução de telefonia</t>
  </si>
  <si>
    <t>Aquisição de solução de telefonia baseada IP</t>
  </si>
  <si>
    <t>Substituição do atual sistema de telefonia com mais de 20 anos para uma solução baseada em tecnologia em telefonia VOIP.</t>
  </si>
  <si>
    <t>Adequação de rede hidráulica</t>
  </si>
  <si>
    <t>Adequação da rede hidráulica - SCPar Porto</t>
  </si>
  <si>
    <t>Realização de obras e serviços de infraestrutura da rede hidráulica para propiciar a melhoria da infraestrutura administrativa e portuária.</t>
  </si>
  <si>
    <t>Expansão de rede de distribuição de gás natural - Projeto Urbano Tubarão</t>
  </si>
  <si>
    <t>Expansão da rede de distribuição de gás natural para o mercado urbano no municipio de Tubarão.</t>
  </si>
  <si>
    <t>Remanejamento de rede de distribuição de gás natural - BR-470 e BR-280</t>
  </si>
  <si>
    <t>Remanejamento da rede de distribuição de gás natural BR-470 e BR-280, remanejamentos diversos, by pass passarelas BR-101</t>
  </si>
  <si>
    <t>Capacitação de profissionais da educação básica - ADR - Itapiranga</t>
  </si>
  <si>
    <t>Manutenção rotineira de rodovias - ADR - Quilombo</t>
  </si>
  <si>
    <t>AP - Apoio a infraestrutura turísticas - ADR - Quilombo</t>
  </si>
  <si>
    <t>Apoio a infraestrutura turísticas - ADR - Quilombo</t>
  </si>
  <si>
    <t>Promoção do desenvolvimento regional - ADR - Seara</t>
  </si>
  <si>
    <t>Administração e manutenção da Gerência Regional de Educação - ADR - Seara</t>
  </si>
  <si>
    <t>AP - Manutenção e reforma de escolas - educação básica - ADR - Seara</t>
  </si>
  <si>
    <t>Administração e manutenção da Gerência Regional de Educação - ADR - Taió</t>
  </si>
  <si>
    <t>Capacitação profissional dos agentes públicos - ADR - Taió</t>
  </si>
  <si>
    <t>Manutenção rotineira de rodovias - ADR - Timbó</t>
  </si>
  <si>
    <t>Capacitação profissional dos agentes públicos - ADR - Timbó</t>
  </si>
  <si>
    <t>Administração e manutenção dos serviços administrativos gerais - ADR - Timbó</t>
  </si>
  <si>
    <t>Manutenção e modernização dos serviços de tecnologia da informação e comunic - ADR - Braço do Norte</t>
  </si>
  <si>
    <t>AP - Manutenção e reforma de escolas - educação básica - ADR - São Miguel do Oeste</t>
  </si>
  <si>
    <t>Capacitação profissional dos agentes públicos - ADR - São Miguel do Oeste</t>
  </si>
  <si>
    <t>Encargos com estagiários - ADR - Maravilha</t>
  </si>
  <si>
    <t>Administração e manutenção dos serviços administrativos gerais - ADR - São Lourenço do Oeste</t>
  </si>
  <si>
    <t>AP - Manutenção e reforma de escolas - educação básica - ADR - Chapecó</t>
  </si>
  <si>
    <t>Administração e manutenção dos serviços administrativos gerais - ADR - Chapecó</t>
  </si>
  <si>
    <t>Capacitação profissional dos agentes públicos - ADR - Xanxerê</t>
  </si>
  <si>
    <t>Administração e manutenção dos serviços administrativos gerais - ADR - Xanxerê</t>
  </si>
  <si>
    <t>Manutenção e modernização dos serviços de tecnologia da informação e comunicação - ADR - Concórdia</t>
  </si>
  <si>
    <t>Administração e manutenção da Gerência Regional de Educação - ADR - Campos Novos</t>
  </si>
  <si>
    <t>Transporte escolar dos alunos da educação básica - ADR - Campos Novos</t>
  </si>
  <si>
    <t>Capacitação profissional dos agentes públicos - ADR - Campos Novos</t>
  </si>
  <si>
    <t>Administração e manutenção dos serviços administrativos gerais - ADR - Campos Novos</t>
  </si>
  <si>
    <t>Manutenção rotineira de rodovias - ADR - Caçador</t>
  </si>
  <si>
    <t>Administração e manutenção dos serviços administrativos gerais - ADR - Caçador</t>
  </si>
  <si>
    <t>Administração e manutenção dos serviços administrativos gerais - ADR - Curitibanos</t>
  </si>
  <si>
    <t>Manutenção rotineira de rodovias - ADR - Rio do Sul</t>
  </si>
  <si>
    <t>Administração e manutenção da Gerência Regional de Educação - ADR - Rio do Sul</t>
  </si>
  <si>
    <t>Operacionalização da educação básica - ADR - Rio do Sul</t>
  </si>
  <si>
    <t>Capacitação profissional dos agentes públicos - ADR - Rio do Sul</t>
  </si>
  <si>
    <t>Administração e manutenção dos serviços administrativos gerais - ADR - Rio do Sul</t>
  </si>
  <si>
    <t>Administração de pessoal e encargos sociais - GERED - ADR - Ituporanga</t>
  </si>
  <si>
    <t>Promoção do desenvolvimento regional - ADR - Ibirama</t>
  </si>
  <si>
    <t>Capacitação profissional dos agentes públicos - ADR - Ibirama</t>
  </si>
  <si>
    <t>Manutenção e modernização dos serviços de tecnologia da informação e comunicação - ADR - Ibirama</t>
  </si>
  <si>
    <t>Promoção do desenvolvimento regional - ADR - Blumenau</t>
  </si>
  <si>
    <t>Administração de pessoal e encargos sociais - GERED - ADR - Blumenau</t>
  </si>
  <si>
    <t>AP - Manutenção e reforma de escolas - educação básica - ADR - Brusque</t>
  </si>
  <si>
    <t>Manutenção rotineira de rodovias - ADR - Itajaí</t>
  </si>
  <si>
    <t>Administração de pessoal e encargos sociais - ADR - Itajaí</t>
  </si>
  <si>
    <t>Transporte escolar dos alunos da educação básica - ADR - Laguna</t>
  </si>
  <si>
    <t>Capacitação profissional dos agentes públicos - ADR - Laguna</t>
  </si>
  <si>
    <t>Manutenção rotineira de rodovias - ADR - Tubarão</t>
  </si>
  <si>
    <t>Encargos com estagiários - ADR - Tubarão</t>
  </si>
  <si>
    <t>Administração e manutenção da Gerência Regional de Educação - ADR - Criciúma</t>
  </si>
  <si>
    <t>Manutenção rotineira de rodovias - ADR - Araranguá</t>
  </si>
  <si>
    <t>Administração e manutenção dos serviços administrativos gerais - ADR - Araranguá</t>
  </si>
  <si>
    <t>Capacitação de profissionais da educação básica - ADR - Joinville</t>
  </si>
  <si>
    <t>Capacitação profissional dos agentes públicos - ADR - Joinville</t>
  </si>
  <si>
    <t>Transporte escolar dos alunos da educação básica - ADR - Jaraguá do Sul</t>
  </si>
  <si>
    <t>Administração de pessoal e encargos sociais - GERED - ADR - Jaraguá do Sul</t>
  </si>
  <si>
    <t>Capacitação profissional dos agentes públicos - ADR - Jaraguá do Sul</t>
  </si>
  <si>
    <t>Administração e manutenção da Gerência Regional de Educação - ADR - Mafra</t>
  </si>
  <si>
    <t>Administração de pessoal e encargos sociais - GERED - ADR - Mafra</t>
  </si>
  <si>
    <t>Administração e manutenção dos serviços administrativos gerais - ADR - Mafra</t>
  </si>
  <si>
    <t>Capacitação de profissionais da educação básica - ADR - São Joaquim</t>
  </si>
  <si>
    <t>Transporte escolar dos alunos da educação básica - ADR - Palmitos</t>
  </si>
  <si>
    <t>Transporte escolar dos alunos da educação básica - ADR - Dionísio Cerqueira</t>
  </si>
  <si>
    <t>Operacionalização da educação básica - ADR - Dionísio Cerqueira</t>
  </si>
  <si>
    <t>Administração de pessoal e encargos sociais - GERED - ADR - Dionísio Cerqueira</t>
  </si>
  <si>
    <t>Administração de pessoal e encargos sociais - ADR - Dionísio Cerqueira</t>
  </si>
  <si>
    <t>Manutenção e modernização dos serviços de tecnologia da inform e comunic - ADR - Dionísio Cerqueira</t>
  </si>
  <si>
    <t>Administração e manutenção dos serviços administrativos gerais - FUNJURE - PGE</t>
  </si>
  <si>
    <t>Apoio à aquisição, construção, ampliação ou reforma</t>
  </si>
  <si>
    <t>Apoio à aquisição, construção, ampliação ou reforma de patrimônio público - FUNDOSOCIAL</t>
  </si>
  <si>
    <t>Prestar apoio às Secretarias Setoriais ou Regionais nas ações voltadas ao patrimônio público.</t>
  </si>
  <si>
    <t>Encargos com estagiários - PGTC</t>
  </si>
  <si>
    <t>Telefonia fixa e internet no meio rural</t>
  </si>
  <si>
    <t>Telefonia fixa e internet no meio rural - SAR</t>
  </si>
  <si>
    <t>Atender as propriedades rurais com infraestrutura capaz de proporcionar o acesso à telefonia fixa e internet banda larga no meio rural</t>
  </si>
  <si>
    <t>AP - Projeto de apoio a jovens rurais - ADR - Palmitos</t>
  </si>
  <si>
    <t>Projeto de apoio a jovens rurais - ADR - Palmitos</t>
  </si>
  <si>
    <t>Capacitação de agricultores - EPAGRI</t>
  </si>
  <si>
    <t>Formar os agricultores, aqüicultores e pescadores nas atividades tecnológicas rurais, além da capacitação da assistência técnica oferecida pelo Estado, Municípios e Empresas Privadas.</t>
  </si>
  <si>
    <t>Monitoramento, avaliação e divulgação</t>
  </si>
  <si>
    <t>Monitoramento, avaliação e divulgação do projeto SC Rural - EPAGRI</t>
  </si>
  <si>
    <t>Realização de estudos e diagnósticos voltados para o desenvolvimento da agricultora familiar, bem como promover ações de inovação e de demonstração de resultados na busca da melhoria da competitividade das unidades de produção familiar</t>
  </si>
  <si>
    <t>Comunicação e marketing institucional - EPAGRI</t>
  </si>
  <si>
    <t>Realizar ações de divulgação das atividades da Epagri</t>
  </si>
  <si>
    <t>Recuperação de floresta nativa</t>
  </si>
  <si>
    <t>Recuperação de floresta nativa - FDR</t>
  </si>
  <si>
    <t>Apoio a recuperação de florestas nativas, para uso econômico e recuperação florestal, que atende ao agricultor familiar de pequeno e médio porte, na forma de fomento para o plantio de araucária, hoje quase em extinção, o qual agregará renda a partir do 6º ano com a colheita do fruto pinhão e a madeira com 20 anos.</t>
  </si>
  <si>
    <t>AP - Aquisição de equipamentos para monitoramento do clima e recuperação do solo - ADR - Xanxerê</t>
  </si>
  <si>
    <t>Aquisição de equipamentos para monitoramento do clima e recuperação do solo - ADR - Xanxerê</t>
  </si>
  <si>
    <t>Sistema de avaliação da gestão escolar</t>
  </si>
  <si>
    <t>Sistemática de avaliação da Gestão Escolar</t>
  </si>
  <si>
    <t>Implantação de um sistema para avaliação da gestão escolar das unidades escolares de Santa Catarina, com vista a monitorar o cumprimento das metas do Plano Estadual de Educação.</t>
  </si>
  <si>
    <t>APP atendida</t>
  </si>
  <si>
    <t>Administração de pessoal e encargos sociais - SED</t>
  </si>
  <si>
    <t>Apoio financeiro às APAES</t>
  </si>
  <si>
    <t>Apoio financeiro às APAES - Lei 13.633/2005</t>
  </si>
  <si>
    <t>Cumprir a determinação da Lei 13.633/2005.</t>
  </si>
  <si>
    <t>AP - Expansão da UDESC para a região de Dionísio Cerqueira</t>
  </si>
  <si>
    <t>Expansão da UDESC para a região de Dionísio Cerqueira</t>
  </si>
  <si>
    <t>Pensão especial</t>
  </si>
  <si>
    <t>Pagamento de pensão à portadores de doença multipla concedida por lei especifica.</t>
  </si>
  <si>
    <t>Pensões - TCE - Fundo Financeiro</t>
  </si>
  <si>
    <t>Pagamento de pesnionistas do TCE.</t>
  </si>
  <si>
    <t>Pensões - MPSC - Fundo Financeiro</t>
  </si>
  <si>
    <t>Pagamento de pensões previdenciárias do MP.</t>
  </si>
  <si>
    <t>Pensões - ALESC - Fundo Financeiro</t>
  </si>
  <si>
    <t>Pagamento de pensões previdenciárias da ALESC.</t>
  </si>
  <si>
    <t>Capacitação profissional dos agentes públicos - FMPIO - SEA</t>
  </si>
  <si>
    <t>Encargos com estagiários - FPS - SEA</t>
  </si>
  <si>
    <t>Atender aos compromissos com o pagamento de vencimentos, vantagens pessoais, e outros encargos decorrentes da folha de pagamento dos estagiários.</t>
  </si>
  <si>
    <t>Administração e manutenção dos serviços para os Centros de Atenção ao Segurado - CAS - FPS - SEA</t>
  </si>
  <si>
    <t>Aquisição de materiais de consumo e equipamentos permanentes. Fazer a manutenção, contratar se necessário, empresas para prestação de serviços relevantes às áreas comuns dos Centros de Atenção ao Segurado - CAS.</t>
  </si>
  <si>
    <t>Aquisição de mobiliário e equipamentos para imóveis públicos - FUNPAT - SEA</t>
  </si>
  <si>
    <t>Aquisição de mobiliário e equipamentos para imóveis de propriedade do governo do estado.</t>
  </si>
  <si>
    <t>Instalação e equipamento adequado</t>
  </si>
  <si>
    <t>Ampliação e readequação do Hospital Marieta Konder Bornhausen - Itajaí</t>
  </si>
  <si>
    <t>Ampliar e readequar o Hospital Marieta Konder Bornhausen</t>
  </si>
  <si>
    <t>Hospital equipado</t>
  </si>
  <si>
    <t>Manutenção da escola de saúde pública</t>
  </si>
  <si>
    <t>Manutenção das atividades da Escola de Saúde Pública de Santa Catarina - ESP</t>
  </si>
  <si>
    <t>Manutenção das  atividades da escola de saúde pública, realizar cursos de especialização lato censu de interesse da saude pública e a produção de três edições da revista de saúde pública. Subação usada para pagamento de especializações lato censu dos servidores da SES realizadas em outras instituições.</t>
  </si>
  <si>
    <t>Realização de eventos em saúde</t>
  </si>
  <si>
    <t>Apoiar a realização de eventos de interesse da saúde pública como oficinas, seminários e congressos, através do repasse financeiro, compra de estandes, custeio de palestrantes, material informativo entre outros. Recebendo em contrapartida vagas ou inscrições para servidores SES.</t>
  </si>
  <si>
    <t>Realizar atividades de saúde</t>
  </si>
  <si>
    <t>Realização das atividades da superintendência de serviços especializados e regulação</t>
  </si>
  <si>
    <t>Manutenção das ações da superintendência, aquisição de materiais, insumos e serviços relacionados às atividades de regulação e serviços especiais.</t>
  </si>
  <si>
    <t>Capacitações para implementar a Política Nacional de Alimentação e Nutrição</t>
  </si>
  <si>
    <t>Capacitar os municípios para a implementação do Sistema de Vigilância Alimentar e Nutricional (SISVAN) no âmbito da Atenção Básica, do Programa de Saúde na Escola, qualificando a força de trabalho no âmbito da alimantação e nutrição, prevenção de agravos e Programa Bolsa Família.</t>
  </si>
  <si>
    <t>AP - Ampliação e readequação da Maternidade Catarina Kuss - ADR - Mafra</t>
  </si>
  <si>
    <t>Ampliar e readequar a Maternidade Catarina Kuss</t>
  </si>
  <si>
    <t>AP - Construção de clínica de reabilitação para dependentes químicos - ADR - Criciúma</t>
  </si>
  <si>
    <t>Construção de clínica de reabilitação para dependentes químicos - ADR - Criciúma</t>
  </si>
  <si>
    <t>AP - Aumento de leitos de UTI adulto e neonatal - ADR - Itajaí</t>
  </si>
  <si>
    <t>Aumento de leitos de UTI adulto e neonatal - ADR - Itajaí</t>
  </si>
  <si>
    <t>AP - Aquisição de equipamentos para hospitais da região - ADR - Rio do Sul</t>
  </si>
  <si>
    <t>Aquisição de equipamentos para hospitais da região - ADR - Rio do Sul</t>
  </si>
  <si>
    <t>AP - Incentivos financeiros para manutenção e investimentos nos hospitais da região - ADR - Taió</t>
  </si>
  <si>
    <t>Incentivos financeiros para manutenção e investimentos nos hospitais da região  - ADR - Taió</t>
  </si>
  <si>
    <t>AP - Construir e equipar leitos hospitalares e UTIs - ADR - Joinville</t>
  </si>
  <si>
    <t>Construir e equipar leitos hospitalares e UTIs - ADR - Joinville</t>
  </si>
  <si>
    <t>AP - Fortalecimento dos hospitais da região - ADR - Palmitos</t>
  </si>
  <si>
    <t>Fortalecimento dos hospitais da região - ADR - Palmitos</t>
  </si>
  <si>
    <t>AP - Construção e manutenção de clínica de especialidades - ADR - Concórdia</t>
  </si>
  <si>
    <t>Construção e manutenção de clínica de especialidades - ADR - Concórdia</t>
  </si>
  <si>
    <t>Implantação ou adaptação de centro de referência</t>
  </si>
  <si>
    <t>AP -Implantação ou adaptação de centro de referência atendimento/diagnóstico/terapia - ADR - Chapecó</t>
  </si>
  <si>
    <t>Implantação ou adaptação de centro de referência atendimento/diagnóstico/terapia - ADR - Chapecó</t>
  </si>
  <si>
    <t>Centro de referência implantado</t>
  </si>
  <si>
    <t>Manutenção do Hospital terceirizado Marieta Konder Bornhausen - ADR - Itajaí</t>
  </si>
  <si>
    <t>Tranferir recursos financeiros para a manutenção do Hospital Marieta Konder Bornhausen de Itajaí.</t>
  </si>
  <si>
    <t>Ampliação e reforma de unidades assistenciais</t>
  </si>
  <si>
    <t>Ampliações e reformas das unidades assistenciais da Secretaria de Estado da Saúde</t>
  </si>
  <si>
    <t>Ampliações, reformas, reparos, manutenção preventiva, projetos de obra, projetos complementares, projetos elétricos, estudos ambientais, para as unidades assistencias da SES.</t>
  </si>
  <si>
    <t>Participação no capital social - CASAN</t>
  </si>
  <si>
    <t>Subscerver e integralizar o capital social da Casan visando a complementação de investimentos necessários a implantação, ampliação e melhoria da água e esgoto</t>
  </si>
  <si>
    <t>Implementação de novas modalidades lotéricas</t>
  </si>
  <si>
    <t>Implementação de novas modalidades lotéricas - CODESC</t>
  </si>
  <si>
    <t>Implantação de novas modalidades lotéricas, com o objetivo de angariar recursos para as áreas sociais do Estado.</t>
  </si>
  <si>
    <t>Capacitação dos servidores públicos do Estado - ENA</t>
  </si>
  <si>
    <t>Atividades de capacitação direcionadas ao quadro de servidores do Estado.</t>
  </si>
  <si>
    <t>Subvenção paga</t>
  </si>
  <si>
    <t>Gestão estratégica integrada</t>
  </si>
  <si>
    <t>Gestão estratégica integrada - PROFISCO</t>
  </si>
  <si>
    <t>Aperfeiçoamento organizacional e da gestão estratégica e cooperação interinstitucional nacional e internacional.</t>
  </si>
  <si>
    <t>Administração tributária e contencioso fiscal - PROFISCO</t>
  </si>
  <si>
    <t>Melhoria da eficiência e eficácia das administrações tributária e do contencioso fiscal e implantação do SPED.</t>
  </si>
  <si>
    <t>Apoio financeiro a construção de centros de inovação</t>
  </si>
  <si>
    <t>Apoio financeiro a construção de Centros de Inovação</t>
  </si>
  <si>
    <t>O programa consiste na transferência de recursos do PACTO/ACELERA para a construção de 07 centros nos municípios de Chapecó, Joaçaba, Jaraguá do Sul, Blumenau, Itajaí, São Bento do Sul e Tubarão, visando o desenvolvimento das regiões catarinenses por meio da ciência, tecnologia e inovação, empreendedorismo, criação de negócios e empregos altamente qualificados.</t>
  </si>
  <si>
    <t>Ampliação da capacidade da Avenida Santos Dumont - Joinville</t>
  </si>
  <si>
    <t>Continuação da ampliação da capacidade e melhorias da Avenida Santos Dumont em Joinville, que envolve os serviços e obras de reabilitação, aumento de capacidade, obras de arte corrente e especial, gestão ambiental e supervisão do empreendimento, e Execução de Obras e Serviços de Interseção em Dois Níveis (viaduto) da Avenida Santos Dumont com a Rua Tuiuti.</t>
  </si>
  <si>
    <t>Aeroporto implantado</t>
  </si>
  <si>
    <t>Implantação de acesso</t>
  </si>
  <si>
    <t>Implantação de acesso a aeroportos</t>
  </si>
  <si>
    <t>Implantação de acesso a aeroportos do Estado, que envolve estudos, projetos; supervisão; início, prosseguimento e conclusão de obras; implementação da gestão ambiental do empreendimento. Promovendo o atendimento da demanda existente e futura nos aeroportos.</t>
  </si>
  <si>
    <t>Transporte Ferroviário</t>
  </si>
  <si>
    <t>Elaboração de estudos e planos para o sistema ferroviário estadual</t>
  </si>
  <si>
    <t>Elaboração do plano ferroviário estadual que envolve serviços, estudos e projetos para atualização e organização do plano. Promovendo o atendimento da demanda por transporte no Estado de forma segura e eficiente.</t>
  </si>
  <si>
    <t>Investimentos em equipamentos de apoio hidroviário</t>
  </si>
  <si>
    <t>Descentralizar recursos para as SDR`s  para construção  e reformar de equipamentos de apoio a navegação como , balsa, atracadouros e rebocadores</t>
  </si>
  <si>
    <t>Realização de transporte e fiscalização</t>
  </si>
  <si>
    <t>Realização de transportes e fiscalização intermunicipal no Terminal Rita Maria</t>
  </si>
  <si>
    <t>Realização de serviços de fiscalização de embarque desembarque, bem como a realização de manutenção da estrutura física do Terminal Rita Maria</t>
  </si>
  <si>
    <t>Realização de campanhas de caráter social informativo e institucional - DETER</t>
  </si>
  <si>
    <t>Divulgações das ações do órgão e trabalhos institucionais com intuído de fomentar a conscientização no transporte coletivo de passageiros, bem como instruindo através de folhetos os direitos e obrigações dos usuários. Gerar informações para conhecimento das atividades do DETER.</t>
  </si>
  <si>
    <t>Reabilitação da SC-355, trecho Jaborá - BR-153 - BID-VI</t>
  </si>
  <si>
    <t>Reabilitação/Meio Ambiente/Supervisão das obras  da SC-355, trecho Jaborá - BR-153</t>
  </si>
  <si>
    <t>Reabilitação da ponte Hercílio Luz em Florianópolis</t>
  </si>
  <si>
    <t>Reabilitação da Ponte Hercílio Luz em Florianópolis - Obras e Supervisão</t>
  </si>
  <si>
    <t>Conclusão de via expressa</t>
  </si>
  <si>
    <t>Conclusão implant/supervisão via Expressa Sul e acessos, incl ao aeroporto H Luz em Fpolis</t>
  </si>
  <si>
    <t>Conclusão da implantação e supervisão das obras da Via Expressa Sul e Acessos ao Aeroporto Hercílio Luz, Campeche e UFSC em Florianópolis, incluindo terraplenagem, pavimentação asfáltica, obras de arte especiais, meio ambiente e todas as obras e serviços complementares pertinentes</t>
  </si>
  <si>
    <t>AP - Pavimentação da SC-462, trecho Matos Costa - BR-153</t>
  </si>
  <si>
    <t>Terraplenagem, pavimentação asfáltica, obras de arte especiais, meio ambiente e supervisão das obras da SC-462, trecho Matos Costa - BR-153</t>
  </si>
  <si>
    <t>Pavimentação da SC-446, trecho Treviso - Barro Branco/Lauro Muller e contornos</t>
  </si>
  <si>
    <t>Terraplenagem, pavimentação asfáltica, obras de arte especiais, meio ambiente e supervisão das obras da SC-446,  Trecho Treviso - Barro Branco/Lauro Müller e Contornos</t>
  </si>
  <si>
    <t>Pavimentação da SC-450, trecho Bom Jardim da Serra - Divisa SC/RS</t>
  </si>
  <si>
    <t>Terraplenagem, pavimentação asfáltica, obras de arte especiais, meio ambiente e supervisão das obras da SC-450, trecho Bom Jardim da Serra - Divisa SC/RS</t>
  </si>
  <si>
    <t>AP - Pavimentação da SC-435, trecho São Martinho - São Bonifácio - ADR - Braço do Norte</t>
  </si>
  <si>
    <t>Terraplenagem, pavimentação asfáltica, obras de arte especiais, meio ambiente e supervisão das obras  da SC-435, trecho São Martinho - São Bonifácio</t>
  </si>
  <si>
    <t>AP - Pavimentação do acesso BR-101 - trecho acesso Norte via Barbacena - Praia do Mar Grosso-Laguna</t>
  </si>
  <si>
    <t>Terraplenagem, pavimentação asfáltica, obras de arte especiais, meio ambiente e supervisão das obras do Acesso BR-101 - Praia do Mar Grosso - Laguna</t>
  </si>
  <si>
    <t>AP - Pavimentação da SC-451, trecho Frei Rogério - entroncamento SC-452 (p/ Fraiburgo)</t>
  </si>
  <si>
    <t>Terraplenagem, pavimentação, obras de arte especiais, meio ambiente e supervisão de obras da SC-451, trecho Frei Rogério - SC-452 (p/ Fraiburgo)</t>
  </si>
  <si>
    <t>AP - Pavimentação da SC-484, trecho Caxambu do Sul - Guatambu</t>
  </si>
  <si>
    <t>Terraplenagem, pavimentação, obras de arte especiais, meio ambiente e supervisão de obras da SC-484,  trecho Caxambu do Sul - Guatambu</t>
  </si>
  <si>
    <t>AP - Pavimentação da Rodovia da Fronteira que liga Itapiranga/Tunápolis/Paraíso</t>
  </si>
  <si>
    <t>Pavimentação da Rodovia da Fronteira que liga Itapiranga/Tunápolis/Paraíso</t>
  </si>
  <si>
    <t>AP - Revitalização da SC-281, São José - São Pedro de Alcântara</t>
  </si>
  <si>
    <t>Revitalização da SC-281, São José - São Pedro de Alcântara</t>
  </si>
  <si>
    <t>AP - Pavimentação asfáltica Schroeder - SC-413 - Guaramirim</t>
  </si>
  <si>
    <t>Pavimentação asfáltica Schroeder - SC-413 - Guaramirim</t>
  </si>
  <si>
    <t>AP - Pavimentação asfáltica trecho Jaraguá do Sul - Molha - Massaranduba</t>
  </si>
  <si>
    <t>Pavimentação asfáltica trecho Jaraguá do Sul - Molha - Massaranduba</t>
  </si>
  <si>
    <t>AP - Pavimentação Avenida das Universidades ligando São José - Palhoça</t>
  </si>
  <si>
    <t>Pavimentação Avenida das universidades ligando São José - Palhoça</t>
  </si>
  <si>
    <t>AP - Construção de ponte em São Ludgero - ADR - Braço do Norte</t>
  </si>
  <si>
    <t>Construção de ponte em São Ludgero - ADR - Braço do Norte</t>
  </si>
  <si>
    <t>Rodovia policiada</t>
  </si>
  <si>
    <t>Unidade adquirida</t>
  </si>
  <si>
    <t>AP - Reabilitação da SC-477, trecho Canoinhas - Major Vieira - BR-116</t>
  </si>
  <si>
    <t>SC-477  Reabilitação/Supervisão das obras Trecho Canoinhas - Major Vieira - BR-116</t>
  </si>
  <si>
    <t>AP - Reabilitação da SC-135, trecho Caçador - Matos Costa - Porto União</t>
  </si>
  <si>
    <t>Reabilitação/Aumento de Capacidade/OAE/Meio Ambiente/Supervisão das Obras da SC-135, trecho Caçador - Matos Costa - Porto União</t>
  </si>
  <si>
    <t>Reabilitação da SC-150, trecho Água Doce - Herciliópolis - BR-153</t>
  </si>
  <si>
    <t>Reabilitação, Meio Ambiente e Supervisão das Obras da SC-150, trecho Água Doce - Herciliópolis - BR-153</t>
  </si>
  <si>
    <t>Projeto de rodovia elaborado</t>
  </si>
  <si>
    <t>Estudo rodoviário realizado</t>
  </si>
  <si>
    <t>Construção de barragem e obras hidráulicas</t>
  </si>
  <si>
    <t>AP - Realização e manutenção de obras contra as cheias - ADR - Lages</t>
  </si>
  <si>
    <t>Realização e manutenção de obras contra as cheias - ADR - Lages</t>
  </si>
  <si>
    <t>Fundo Rotativo da Penitenciária  Sul</t>
  </si>
  <si>
    <t>Profissionalização e reintegração social do apenado da região sul</t>
  </si>
  <si>
    <t>AP - Construção de unidade prisional avançada - ADR - Mafra</t>
  </si>
  <si>
    <t>Construção de unidade prisional avançada - ADR - Mafra</t>
  </si>
  <si>
    <t>Construção da penitenciária da região de Blumenau</t>
  </si>
  <si>
    <t>Executar obras destinadas a construir estab p abrigar apenados masc Regime Fechado. Compreende a execução de todos os trabalhos para a constr setores de vivência, espaço de visita de familiares e encontros, espaços para laborterapia e ensino, solários, parlatório, setores admin de apoio e de serviços, espaço de atend médico/odont e assist, disp contra evasões por barreira física ext torres de vig.</t>
  </si>
  <si>
    <t>Construção do presídio feminino de Lages</t>
  </si>
  <si>
    <t>Executar obras destinadas a construir estab penal para atender presas provisórias do sexo feminino. Compreende a execução de todos os trabalhos para a construção dos setores de vivência, espaço para laborterapia e ensino, solários, espaço de visita de familiares e encontros, parlatório, espaço de saúde, setores admin, de apoio e de serviços, barreira física externa e torres de vigilância.</t>
  </si>
  <si>
    <t>Fundo Especial da Defensoria  Dativa</t>
  </si>
  <si>
    <t>Defesa do Interesse Público no Processo Judiciário</t>
  </si>
  <si>
    <t>Ampliação da atuação do Estado na Defensoria Dativa</t>
  </si>
  <si>
    <t>Pagamento de encargos com a prestação da defensoria advocatícia para pessoas de baixa renda</t>
  </si>
  <si>
    <t>Promoção de soluções alternativas de conflitos - Sidejud</t>
  </si>
  <si>
    <t>Promoção de soluções alternativas de conflitos</t>
  </si>
  <si>
    <t>Gestão das Telecomunicações - Sidejud</t>
  </si>
  <si>
    <t>Gestão das Telecomunicações - SIDEJUD</t>
  </si>
  <si>
    <t>0310000000</t>
  </si>
  <si>
    <t>0319000000</t>
  </si>
  <si>
    <t>Manutenção de serviços financeiros e encargos - FRJ</t>
  </si>
  <si>
    <t>Reforma do Fórum de Pomerode - FRJ</t>
  </si>
  <si>
    <t>Reformar o Fórum de Pomerode.</t>
  </si>
  <si>
    <t>Reforma do Fórum da Capital - FRJ</t>
  </si>
  <si>
    <t>Reforma do Fórum da Capital</t>
  </si>
  <si>
    <t>Reforma do Fórum de Lauro Müller - FRJ</t>
  </si>
  <si>
    <t>Reforma do Fórum de Lauro Müller - FRJ - TJ</t>
  </si>
  <si>
    <t>Reforma do Fórum de Itaiópolis - FRJ</t>
  </si>
  <si>
    <t>Reforma do fórum de Itaiópolis</t>
  </si>
  <si>
    <t>Reforma do Fórum de Tijucas - FRJ</t>
  </si>
  <si>
    <t>Reformar o Fórum de Tijucas</t>
  </si>
  <si>
    <t>Reforma do Fórum de Itapema - FRJ</t>
  </si>
  <si>
    <t>Ampliação do Fórum de Santa Rosa do Sul - FRJ</t>
  </si>
  <si>
    <t>Ampliação do Fórum de Santa Rosa do Sul - FRJ - TJ</t>
  </si>
  <si>
    <t>Construção de fórum</t>
  </si>
  <si>
    <t>AP - Construção do Fórum de São Ludgero - FRJ</t>
  </si>
  <si>
    <t>Construção do Fórum de São Ludgero</t>
  </si>
  <si>
    <t>Instalação e ocupação de imóveis - FRJ</t>
  </si>
  <si>
    <t>Gestão estratégica e do conhecimento</t>
  </si>
  <si>
    <t>Gestão Estratégica do Poder Judiciário - FRJ</t>
  </si>
  <si>
    <t>Gestão Estratégica do Poder Judiciário  ASPLAN - FRJ</t>
  </si>
  <si>
    <t>0140000000</t>
  </si>
  <si>
    <t>Edificação construída</t>
  </si>
  <si>
    <t>Gestão integrada das atividades aéreas - PC</t>
  </si>
  <si>
    <t>Gestão dos insumos, materiais, equipamentos e serviços gerais – BM</t>
  </si>
  <si>
    <t>Executar despesas com a gestão administrativa do Corpo de Bombeiros, relacionadas aos serviços gerais e contas publicas.</t>
  </si>
  <si>
    <t>AP - Construção de quartel do Corpo de Bombeiros de Içara - ADR - Criciúma</t>
  </si>
  <si>
    <t>Construção de quartel do Corpo de Bombeiros de Içara - ADR - Criciúma</t>
  </si>
  <si>
    <t>CNH emitida</t>
  </si>
  <si>
    <t>AP - Ampliação do projeto de vídeo monitoramento - ADR - Itapiranga</t>
  </si>
  <si>
    <t>Ampliar a política de segurança por videomonitoramento, aumentando o numero de áreas protegidas.</t>
  </si>
  <si>
    <t>AP - Ampliação do projeto de vídeo monitoramento - ADR - Palmitos</t>
  </si>
  <si>
    <t>Ampliação do projeto de vídeo monitoramento - ADR - Palmitos</t>
  </si>
  <si>
    <t>AP - Ampliação do projeto de vídeo monitoramento - ADR - São Joaquim</t>
  </si>
  <si>
    <t>Ampliação do projeto de vídeo monitoramento - ADR - São Joaquim</t>
  </si>
  <si>
    <t>AP - Implantação do 2 Batalhão da Polícia Militar - ADR - Blumenau</t>
  </si>
  <si>
    <t>Implantação do 2 Batalhão da Polícia Militar - ADR - Blumenau</t>
  </si>
  <si>
    <t>Fiscalização de bares, casas noturnas, comércios e demais estabelecimentos - PM</t>
  </si>
  <si>
    <t>Administração e manutenção dos serviços administrativos gerais - PM</t>
  </si>
  <si>
    <t>Executar despesas com a gestão administrativa da Polícia Militar, relacionadas aos serviços gerais e contas publicas.</t>
  </si>
  <si>
    <t>AP - Construção e melhoria de quartel da Polícia Militar e Bombeiros Militar - ADR - Timbó</t>
  </si>
  <si>
    <t>Construção e melhoria do quartel da Polícia Militar e Bombeiros Militar - ADR - Timbó</t>
  </si>
  <si>
    <t>Digitalização, microfilmagem e certificação eletrônica</t>
  </si>
  <si>
    <t>Digitalização, microfilmagem e certificação eletrônica de documentos - PM</t>
  </si>
  <si>
    <t>Na Segurança Pública muitos serviços são feitos de forma presencial, morosa e ineficiente. É preciso o emprego de tecnologias mais modernas e acessíveis, para a prestação de serviços e solução de problemas históricos relativos à gestão da informação e documental. Tal iniciativa contribui para a preservação e uso sustentável do meio ambiente, com a redução de papéis e demanda por espaços físicos.</t>
  </si>
  <si>
    <t>Documento digitalizado</t>
  </si>
  <si>
    <t>Atualização da base cartográfica</t>
  </si>
  <si>
    <t>Infraestrutura de dados cartográficos e geográficos de Santa Catarina</t>
  </si>
  <si>
    <t>Realizar mapeamento topográfico do Estado de Santa Catarina dotando-o de produtos geográficos e cartográficos atualizados e disponibiliza-los a população catarinense.</t>
  </si>
  <si>
    <t>Implantação e requalificação de estações BRT</t>
  </si>
  <si>
    <t>Implantação de Estações BRT na RMF e apoio para a requalificação de terminais de integração na RMF.</t>
  </si>
  <si>
    <t>AP - Construção de espaços esportivos cobertos - ADR - Rio do Sul</t>
  </si>
  <si>
    <t>Construção de espaços esportivos cobertos - ADR - Rio do Sul</t>
  </si>
  <si>
    <t>Complexo esportivo construído</t>
  </si>
  <si>
    <t>Elaboração de estudos e pesquisas</t>
  </si>
  <si>
    <t>Elaboração de estudos e pesquisas de turismo</t>
  </si>
  <si>
    <t>Realizar estudos e pesquisas para mensurar de forma cientifica os fluxos de visitantes que demandam ao Estado nas mais diversas épocas do ano e sistematizar a análise dos resultados produzidos, elaborando indicadores e perfis turísticos pela ótica de inteligência de mercado (nacional e internacional).</t>
  </si>
  <si>
    <t>Realização de jornada de familiarização</t>
  </si>
  <si>
    <t>Realização de jornadas de familiarização</t>
  </si>
  <si>
    <t>Realizar jornadas (visitas) de familiarização com agentes de viagens, operadoras (famtour), jornalistas e imprensa em geral (fampress) para conhecer os destinos e produtos turísticos catarinenses com o intuito de divulgá-los em seus estados e países.</t>
  </si>
  <si>
    <t>Capacitação profissional dos agentes públicos - SANTUR</t>
  </si>
  <si>
    <t>Manutenção e modernização dos serviços de tecnologia da informação e comunicação - SANTUR</t>
  </si>
  <si>
    <t>Construção de centro de referência especializado de assistência social - CREAS</t>
  </si>
  <si>
    <t>Construção de centro de referência especializado de assistência social - CREAS, onde são ofertados serviços especializados de caráter continuado para famílias e indivíduos em situação de risco pessoal e social, por violação de direitos.</t>
  </si>
  <si>
    <t>Implantação de rede de equipamentos públicos de apoio a produção, abastecimento e consumo alimentos</t>
  </si>
  <si>
    <t>Dotar de mobiliário e equipamentos adequados os centros dia para idosos, CRAS e os CREAS. Renovar e ampliar a estrutura física e material da SST e seus centros educacionais a fim de propiciar melhores condições para o desenvolvimento de políticas públicas sociais, de trabalho, emprego e habitação.</t>
  </si>
  <si>
    <t>Programa Catarinense de Geração de Renda</t>
  </si>
  <si>
    <t>Ações destinadas aos trabalhadores do mercado informal, ou seja, sem carteira assinada, como catadores de material reciclado, artesãos e demais público em vulnerabilidade social. Serão desenvolvidas atividades voltadas a qualificação para geração de renda e empreendedorismo.</t>
  </si>
  <si>
    <t>AP - Construção de moradias - ADR - Videira</t>
  </si>
  <si>
    <t>Construção de moradias - ADR - Videira</t>
  </si>
  <si>
    <t>AP - Construção de moradias - ADR - Campos Novos</t>
  </si>
  <si>
    <t>Construção de moradias - ADR - Campos Novos</t>
  </si>
  <si>
    <t>Cumprimento de medidas judiciais</t>
  </si>
  <si>
    <t>Cumprimento de medidas judiciais: atendendo o público alvo: benefício de cesta básica para celíacos; serviços de acolhimento institucional para idosas com deficiência, serviços de acolhimento institucional para idosos, serviços de acolhimento institucional de pessoas com deficiência, bem como outras demandas judiciais</t>
  </si>
  <si>
    <t>AP - Apoio à criação de núcleos industriais, tecnológicos e agroindustriais - ADR - Canoinhas</t>
  </si>
  <si>
    <t>Apoio à criação de núcleos industriais, tecnológicos e agroindustriais - ADR - Canoinhas</t>
  </si>
  <si>
    <t>AP - Incentivo à implantação de áreas industriais - ADR - Canoinhas</t>
  </si>
  <si>
    <t>Incentivo à implantação de áreas industriais - ADR - Canoinhas</t>
  </si>
  <si>
    <t>Microempresa apoiada</t>
  </si>
  <si>
    <t>Capacitação profissional dos agentes públicos - FAPESC</t>
  </si>
  <si>
    <t>Metrologia e Qualidade de Produtos e Serviços</t>
  </si>
  <si>
    <t>Verificação e fiscalização metrologia e da conformidade de bens e serviços</t>
  </si>
  <si>
    <t>Proporcionar a sociedade maior confinça nas medições e segurança nos produtos que circulam nas relações de consumo em Santa catarina</t>
  </si>
  <si>
    <t>Executar a política metrológica e da qualidade de produtos e serviços, visando a proteção do consumidor, a orientação para o consumo e a leal concorrência.</t>
  </si>
  <si>
    <t>Consumidor, Indústria, Comércio, Prest de Serviço</t>
  </si>
  <si>
    <t>O Programa se justifica pela necessidade de se propiciar um adequado grau de confiança nas medições e na conformidade de produtos em relação aos regulamentos do Inmetro, de forma a combater a concorrência desleal e proteger o consumidor catarinense.</t>
  </si>
  <si>
    <t>Ampliação de capacidade de atendimento</t>
  </si>
  <si>
    <t>Ampliação da capacidade de atendimento do Data Center</t>
  </si>
  <si>
    <t>Modernização  e melhoramento da infraestrutura do Data Center, envolvendo o aumento da capacidadde de atendimento, aquisição e atualização do hardware e software, segurança física e lógica, modernização do sistema ininterrupto de energia e redundância do Data Center.</t>
  </si>
  <si>
    <t>Gestão de ouvidoria</t>
  </si>
  <si>
    <t>Gestão de ouvidoria - ARESC</t>
  </si>
  <si>
    <t>Execução de atividades executivas da ouvidoria no exercício das funções regulamentadas em lei para atendimento e encaminhamento de demandas públicas, fortalecendo a fiscalização, autuação e normatização de serviços públicos concedidos.</t>
  </si>
  <si>
    <t>Elaboração e implementação de planos</t>
  </si>
  <si>
    <t>Elaboração e implementação dos Planos de Bacias Hidrográficas em SC</t>
  </si>
  <si>
    <t>Elaboração e Implantação dos Planos de Bacias das 16 Bacias Hidrográficas em SC</t>
  </si>
  <si>
    <t>Capacitação profissional dos agentes públicos - SCC</t>
  </si>
  <si>
    <t>Encargos com estagiários - PGE</t>
  </si>
  <si>
    <t>Pagamento de sentenças de pequeno valor - PGE</t>
  </si>
  <si>
    <t>Encargos com sentenças de pequeno valor a cargo da PGE.</t>
  </si>
  <si>
    <t>Administração de pessoal e encargos sociais - SAN</t>
  </si>
  <si>
    <t>Promoção Comercial e Cooperação Internacional</t>
  </si>
  <si>
    <t>Cooperação Internacional</t>
  </si>
  <si>
    <t>Promover relações comerciais, culturais e sociais</t>
  </si>
  <si>
    <t>Promover as relações comerciais, culturais e sociais nos ambientes internacionais</t>
  </si>
  <si>
    <t>Fomento e apoio às atividades relacionadas ao comércio exterior à atração de investimentos estrangeiros, exportações catarinenses, a cooperação internacional, integração cultural e a valorização social dos catarinense ,buscando a integração às redes, bancos de dados,  organismos nac. e int., a produção de materiais audiovisuais e impressos para divulgação internacional de diferentes aspectos de SC</t>
  </si>
  <si>
    <t>Promover a cooperação com organismos internacionais públicos e privados, visando o intercâmbio de conhecimento e o incremento dos negócios entre o estado de Santa Catarina e outros países.</t>
  </si>
  <si>
    <t>Investidores internacionais</t>
  </si>
  <si>
    <t>A cooperação e a promoção comercial internacional são atividades essenciais para o desenvolvimento do estado como destino para investimentos, negócios, parcerias e turismo e que promovam a troca de conhecimento, experiências e tecnologias entre povos, seja pela valorização dos produtos catarinenses no exterior, a melhoria tecnológica dos produtos locais, ou pelo intercâmbio cultural.</t>
  </si>
  <si>
    <t>Ampliação PCH Ivo Silveira - município de Campos Novos</t>
  </si>
  <si>
    <t>Instalação de novas uidades Geradoras</t>
  </si>
  <si>
    <t>Construção de novas PCHs em parcerias e aquisição de outorgas de concessão de geração de energia</t>
  </si>
  <si>
    <t>Construção de novas PCHs em parcerias e aquisição de outorgas de concessão de geração de Energia elétrica.</t>
  </si>
  <si>
    <t>Rede de distribuição urbana ampliada</t>
  </si>
  <si>
    <t>Equipamentos especiais rede e acessórios</t>
  </si>
  <si>
    <t>Instalação de Reguladores de Tensão, Religadores e Chaves Religadoras com a função de atender os níveis de qualidade e quantidade exigidos pelo órgão regulador.</t>
  </si>
  <si>
    <t>Pesquisa e desenvolvimento</t>
  </si>
  <si>
    <t>Ferramenta e equipamento adquirido</t>
  </si>
  <si>
    <t>Melhorias operacionais</t>
  </si>
  <si>
    <t>Melhorias operacionais nos sistemas de abastecimento de água</t>
  </si>
  <si>
    <t>Execução de melhorias operacionais nas diferentes unidades dos sistemas de abastecimento de água, tais como implantação de reservatórios, estações de recalque, barragens, ampliações/reformas de ETAs, ampliações de redes de distribuição, execução de adutoras de águas bruta e tratada. Abrange todas as etapas de captação, adução, tratamento e distribuição da água.</t>
  </si>
  <si>
    <t>AP - Implantação do sistema integrado de esgotamento sanitário - ADR - Timbó</t>
  </si>
  <si>
    <t>Implantação do sistema integrado de esgotamento sanitário - ADR - Timbó</t>
  </si>
  <si>
    <t>Aquisição de equipamentos de oficina, engenharia e desenho</t>
  </si>
  <si>
    <t>Aquisição de equipamentos necessários para manutenção de sistemas de água e esgoto, tais como registros, válvulas, compactador de solo, cortador de asfalto, roçadeiras, materiais elétricos, geofones, medidores de nível de poços e ferramentas de grande porte em geral.</t>
  </si>
  <si>
    <t>Programa de apoio a obras e projetos do financiamento da Agência Francesa de Desenvolvimento</t>
  </si>
  <si>
    <t>Consultoria para melhoria nos processos administrativos e operacionais.</t>
  </si>
  <si>
    <t>Aquisição de novo Data Center</t>
  </si>
  <si>
    <t>Devido expiração do prazo de garantia dos atuais equipamentos, bem como necessidade de versões mais atuais de hardware e software para o Data Center da Casan.</t>
  </si>
  <si>
    <t>Melhorias operacionais nos sistemas de esgotamento sanitário</t>
  </si>
  <si>
    <t>Execução de melhorias operacionais nas diferentes unidades dos sistemas de esgotamento sanitário, tais como ampliação da rede coletora, estações elevatórias, decantadores, tratamento de efluentes das estações de tratamento de esgoto.</t>
  </si>
  <si>
    <t>Aquisição de balanças rodoviárias, retroescavadeiras e veículos de uso administrativo e operacional</t>
  </si>
  <si>
    <t>Aquisição de diversos tipos de veículos e maquinário  no âmbito da SCPar Porto de Imbituba S/A</t>
  </si>
  <si>
    <t>Berço de atracação ampliado</t>
  </si>
  <si>
    <t>Extensão de rede de distribuição de gás natural - Comercial</t>
  </si>
  <si>
    <t>Ligação de novos consumidores na rede de distribuição de gás natural já existente para atendimento de clientes do segmento comercial.</t>
  </si>
  <si>
    <t>Extensão de rede de distribuição de gás natural - Residencial</t>
  </si>
  <si>
    <t>Ligação de novos consumidores na rede de distribuição de gás natural já existente para atendimento de clientes do segmento residencial.</t>
  </si>
  <si>
    <t>Promoção do desenvolvimento regional - ADR - Quilombo</t>
  </si>
  <si>
    <t>Administração de pessoal e encargos sociais - GERED - ADR - Quilombo</t>
  </si>
  <si>
    <t>Capacitação de profissionais da educação básica - ADR - Seara</t>
  </si>
  <si>
    <t>Capacitação profissional dos agentes públicos - ADR - Seara</t>
  </si>
  <si>
    <t>Operacionalização da educação profissional - ADR - Braço do Norte</t>
  </si>
  <si>
    <t>Transporte escolar dos alunos da educação básica - ADR - Braço do Norte</t>
  </si>
  <si>
    <t>Operacionalização da educação básica - ADR - Braço do Norte</t>
  </si>
  <si>
    <t>Administração e manutenção dos serviços administrativos gerais - ADR - Braço do Norte</t>
  </si>
  <si>
    <t>Promoção do desenvolvimento regional - ADR - São Miguel do Oeste</t>
  </si>
  <si>
    <t>Manutenção e modernização dos serviços de tecnologia da informação e comunicação - ADR - Maravilha</t>
  </si>
  <si>
    <t>Manutenção rotineira de rodovias - ADR - São Lourenço do Oeste</t>
  </si>
  <si>
    <t>Administração de pessoal e encargos sociais - ADR - São Lourenço do Oeste</t>
  </si>
  <si>
    <t>Promoção do desenvolvimento regional - ADR - Chapecó</t>
  </si>
  <si>
    <t>Promoção do desenvolvimento regional - ADR - Xanxerê</t>
  </si>
  <si>
    <t>Administração de pessoal e encargos sociais - GERED - ADR - Concórdia</t>
  </si>
  <si>
    <t>Encargos com estagiários - ADR - Concórdia</t>
  </si>
  <si>
    <t>Manutenção e modernização dos serviços de tecnologia da informação e comunicação - ADR - Joaçaba</t>
  </si>
  <si>
    <t>Manutenção rotineira de rodovias - ADR - Videira</t>
  </si>
  <si>
    <t>Manutenção e modernização dos serviços de tecnologia da informação e comunicação - ADR - Videira</t>
  </si>
  <si>
    <t>Administração e manutenção da Gerência Regional de Educação - ADR - Caçador</t>
  </si>
  <si>
    <t>Administração de pessoal e encargos sociais - GERED - ADR - Caçador</t>
  </si>
  <si>
    <t>Administração de pessoal e encargos sociais - GERED - ADR - Rio do Sul</t>
  </si>
  <si>
    <t>Administração de pessoal e encargos sociais - ADR - Rio do Sul</t>
  </si>
  <si>
    <t>Administração de pessoal e encargos sociais - GERED - ADR - Brusque</t>
  </si>
  <si>
    <t>Capacitação de profissionais da educação básica - ADR - Brusque</t>
  </si>
  <si>
    <t>Administração de pessoal e encargos sociais - ADR - Brusque</t>
  </si>
  <si>
    <t>Administração de pessoal e encargos sociais - GERED - ADR - Laguna</t>
  </si>
  <si>
    <t>Administração de pessoal e encargos sociais - ADR - Araranguá</t>
  </si>
  <si>
    <t>Administração de pessoal e encargos sociais - ADR - Joinville</t>
  </si>
  <si>
    <t>Operacionalização da educação profissional - ADR - Jaraguá do Sul</t>
  </si>
  <si>
    <t>Encargos com estagiários - ADR - Jaraguá do Sul</t>
  </si>
  <si>
    <t>Promoção do desenvolvimento regional - ADR - Canoinhas</t>
  </si>
  <si>
    <t>Transporte escolar dos alunos da educação básica - ADR - Canoinhas</t>
  </si>
  <si>
    <t>Operacionalização da educação básica - ADR - Lages</t>
  </si>
  <si>
    <t>Encargos com estagiários - ADR - Lages</t>
  </si>
  <si>
    <t>Apoio às ações de abastecimento e saneamento</t>
  </si>
  <si>
    <t>Apoio às ações de abastecimento de água e saneamento básico urbano - FUNDOSOCIAL</t>
  </si>
  <si>
    <t>Apoiar as ações voltadas ao abastecimento de água e saneamento básico na área urbana do Estado.</t>
  </si>
  <si>
    <t>Produtor beneficiado</t>
  </si>
  <si>
    <t>Capacitação e treinamento de técnicos</t>
  </si>
  <si>
    <t>Capacitação e treinamento de técnicos - CIDASC</t>
  </si>
  <si>
    <t>Os técnicos (servidores) serão capacitados para adequação e atendimento de normas ambientais e sanitárias, com vista à ampliação e conquista de mercados com maior capacidade de compra e melhor remuneração por parte dos agricultores.</t>
  </si>
  <si>
    <t>Educação ambiental rural - EPAGRI</t>
  </si>
  <si>
    <t>Apoiar aos agricultores familiares de forma a fomentar as práticas socioambientais sustentáveis e os espaços e condções de inclusão para os segmentos de gênero, raça e etnia, da seguinte forma: a) educação ambiental nas escolas; b) ações de apoio a produção alimentos para auto-abastecimento, ações de despoluição das propriedades, comunidades e terras indigenas,</t>
  </si>
  <si>
    <t>Promoção da Produção Animal</t>
  </si>
  <si>
    <t>Apoiar melhorias nas atividades agropastoris e pesqueiras</t>
  </si>
  <si>
    <t>Apoiar as melhorias nas atividades agropastoris e pesqueiras - FDR</t>
  </si>
  <si>
    <t>A Secr.da Agric. adquiri equipamentos agrícolas como: tratores, colheitadeiras, plataformas de corte, pulverizadores, plantadeiras, semeadoras e equipamentos para preparo, secagem e armazenagem para beneficiar os produtores agrícolas catarinenses através de um Termo de Cessão de Uso com o município, visando melhor produção, renda e obtendo melhor qualidade de vida do agricultor e suas famílias.</t>
  </si>
  <si>
    <t>Equipamento cedido</t>
  </si>
  <si>
    <t>Subvenção ao juro de financiamento para construção e ampliação de armazenagem no meio rural - FDR</t>
  </si>
  <si>
    <t>Conceder subvenção de parte do juro incidente sobre financiamento de investimentos em armazenamento, com o objetivo de reduzir o déficit de armazenagem no estado. Destina-se a produtores rurais, suas associações, grupos formalmente constituídos e cooperativas agropecuárias.</t>
  </si>
  <si>
    <t>Apoio financeiro a projetos não agrícolas - FDR</t>
  </si>
  <si>
    <t>Apoiar com recursos financeiros, prod.rurais e/ou ccoperativas ou associações que apresentarem projetos estruturantes objetivando a implantação ou a melhoria de empreendimentos ou atividades não agrícolas. Beneficiará projetos localizados no meio rural, não tendo como foco exclusivamente atividade agrícola, que podem ter como característica a prestação de serviços(turismo).</t>
  </si>
  <si>
    <t>Inspecionar empreendimentos e certificar propriedades</t>
  </si>
  <si>
    <t>Inspecionar empreendimentos e certificar propriedades com produtos de origem animal e vegetal - FDR</t>
  </si>
  <si>
    <t>Repassar recursos financeiros para organizações de produtores familiares (coop./assoc.) que manifestarem a necessidade de contratar serviços técnicos de profissionais, objetivando a prestação de serviços nas áreas de certificação fitossanitária, inspeção nos empreendimentos e certificação de propriedades livres de brucelose e tuberculose animal.</t>
  </si>
  <si>
    <t>Empreendimento inspecionado e propriedade certificada</t>
  </si>
  <si>
    <t>Revitalização da rede física nas UES - lote I - SED</t>
  </si>
  <si>
    <t>Elaboração de projetos, ampliação e adequações da rede física</t>
  </si>
  <si>
    <t>AP - Implantação da escola em tempo integral - ADR - São Joaquim</t>
  </si>
  <si>
    <t>Implantação da escola em tempo integral - ADR - São Joaquim</t>
  </si>
  <si>
    <t>AP - Implantação da escola em tempo integral - ADR - Rio do Sul</t>
  </si>
  <si>
    <t>Implantação da escola em tempo integral - ADR - Rio do Sul</t>
  </si>
  <si>
    <t>AP - Manutenção e reforma de escolas da educação básica na região da Grande Florianópolis</t>
  </si>
  <si>
    <t>Manutenção e reforma de escolas da educação básica na região da Grande Florianópolis</t>
  </si>
  <si>
    <t>Administração e manutenção dos serviços administrativos gerais - SED</t>
  </si>
  <si>
    <t>EXecutar as despesas com gestão administrativa (atividadesmeio dainstituição), a exemplo de materiais de consumo, equipamentos e materiais permanentes, serviços de transporte e outros serviços de apoio administrativo, tais como diárias (exceto para atividades finanlisticas, fornecimento de energia elétrica, água, alugueis, telefonia, correios, contratos de prestação de serviços terceirizados, etc.</t>
  </si>
  <si>
    <t>Pesquisa realizada</t>
  </si>
  <si>
    <t>Administração de pessoal e encargos sociais - FCEE</t>
  </si>
  <si>
    <t>Aquisição, construção e reforma de bens imóveis - UDESC/Palmitos</t>
  </si>
  <si>
    <t>Aquisição, construção e reforma de bens imóveis relacionados à infra-estrutura do campus da UDESC em Palmitos</t>
  </si>
  <si>
    <t>AP - Expansão da UDESC para o município de Braço do Norte</t>
  </si>
  <si>
    <t>Expansão da UDESC para o município de Braço do Norte</t>
  </si>
  <si>
    <t>Saúde e segurança no contexto ocupacional - SEA</t>
  </si>
  <si>
    <t>Manutenção, aquisição e ampliação de imóvel</t>
  </si>
  <si>
    <t>Manutenção, aquisição e ampliação de imóveis - IPREV</t>
  </si>
  <si>
    <t>Pagamento de despesa com manutenção, reforma e ampliação dos imóveis próprios Instituto, tanto nas regionais como na capital, além de adquirir novos imóveis em substituição às sedes alugadas.</t>
  </si>
  <si>
    <t>Encargos com inativos - FCEE - Fundo Financeiro</t>
  </si>
  <si>
    <t>Pagamento de pessoal inativo da Fundação Catarinense de Educação Especial.</t>
  </si>
  <si>
    <t>Saúde e segurança no contexto ocupacional - PFS - SEA</t>
  </si>
  <si>
    <t>Aquisição de veículos e equipamentos</t>
  </si>
  <si>
    <t>Aquisição de veículos e equipamentos - FUNPAT - SEA</t>
  </si>
  <si>
    <t>Aquisição de veículos, equipamentos e outros bens móveis relacionados diretamente aos objetivos do Fundo Patrimonial, não contemplados em subações específicas</t>
  </si>
  <si>
    <t>Máquina e equipamento adquirido</t>
  </si>
  <si>
    <t>Ampliação e readequação do Hospital Nereu Ramos - Florianópolis</t>
  </si>
  <si>
    <t>Ampliar e readequar o Hospital  Nereu Ramos</t>
  </si>
  <si>
    <t>AP - Reforma e ampliação do Hospital Terezinha Gaio Basso - São Miguel do Oeste</t>
  </si>
  <si>
    <t>Reforma e ampliação do hospital Terezinha Gaio Basso ¿ São Miguel do Oeste</t>
  </si>
  <si>
    <t>Reformar e readequar o Hospital Regional Homero de Miranda Gomes de São José</t>
  </si>
  <si>
    <t>Reforma e readequação do Hospital Regional Homero de Miranda Gomes de São José</t>
  </si>
  <si>
    <t>Estudos ambientais e estudo de impacto de vizinhança</t>
  </si>
  <si>
    <t>Estudos ambientais e estudo de impacto de vizinhança das unidades hospitalares</t>
  </si>
  <si>
    <t>Incentivo financeiro aos municípios que possuem Laboratório de Prótese Dentária</t>
  </si>
  <si>
    <t>Repasse financeiro aos municípios catarinenses que possuem laboratório de protese dentária para ações de saúde bucal.</t>
  </si>
  <si>
    <t>Região de saúde beneficiada</t>
  </si>
  <si>
    <t>AP - Construção do hospital regional de Caçador</t>
  </si>
  <si>
    <t>Construção do hospital regional de Caçador</t>
  </si>
  <si>
    <t>AP - Conclusão das obras do Hospital Santa Terezinha - ADR - Braço do Norte</t>
  </si>
  <si>
    <t>Conclusão das obras do Hospital Santa Terezinha - ADR - Braço do Norte</t>
  </si>
  <si>
    <t>AP - Construção e aparelhamento de Hospital Regional - ADR - São Joaquim</t>
  </si>
  <si>
    <t>Construção e aparelhamento de Hospital Regional - ADR - São Joaquim</t>
  </si>
  <si>
    <t>AP - Incentivos financeiros para municípios - ADR - São Lourenço do Oeste</t>
  </si>
  <si>
    <t>Incentivos financeiros para municípios - ADR - São Lourenço do Oeste</t>
  </si>
  <si>
    <t>AP - Construção de Policlínica - ADR - Rio do Sul</t>
  </si>
  <si>
    <t>Construção de Policlínica - ADR - Rio do Sul</t>
  </si>
  <si>
    <t>Construção de centro de reabilitação</t>
  </si>
  <si>
    <t>AP - Construção de centro de reabilitação física, auditiva e ostomizados - ADR - Joaçaba</t>
  </si>
  <si>
    <t>Construção de centro de reabilitação física, auditiva e ostomizados - ADR - Joaçaba</t>
  </si>
  <si>
    <t>Repasse de recurso financeiro aos municípios para compra de medicamentos básicos</t>
  </si>
  <si>
    <t>Repassar recursos financeiros para compra por parte dos municípios de medicamentos básicos e insumos para controle do diabetes</t>
  </si>
  <si>
    <t>Controle Interno</t>
  </si>
  <si>
    <t>Otimização e correção da aplicação dos recursos públicos</t>
  </si>
  <si>
    <t>Desenvolvimento de ações de auditoria interna, tais como auditorias, inspeções, assessorias aos gestores, pareceres, orientações técnicas e manifestações em tomadas de contas especiais, visando à otimização e a correta aplicação dos recursos públicos, assim como o fortalecimento do sistema de controle interno.</t>
  </si>
  <si>
    <t>Ação de auditoria realizada</t>
  </si>
  <si>
    <t>Participação no capital social - SCPar</t>
  </si>
  <si>
    <t>Integralização no capital social da SC Parcerias</t>
  </si>
  <si>
    <t>Manutenção e modernização dos serviços de tecnologia da informação e comunicação - ENA</t>
  </si>
  <si>
    <t>Implantação do contorno viário leste de São Lourenço do Oeste - SIE</t>
  </si>
  <si>
    <t>Implantação do contorno viário leste de São Lourenço do Oeste, que envolve a execução de todos os trabalhos referente a projetos, desapropriações, terraplanagem, pavimentação, drenagem, obras de arte corrente e especiais, sinalização, interseções, serviços complementares, gestão ambiental e supervisão do empreendimento de implantação do contorno viário.</t>
  </si>
  <si>
    <t>Manutenção e modernização dos serviços de tecnologia da informação e comunicação - SIE</t>
  </si>
  <si>
    <t>Manutenção preventiva dos sinais náuticos - DETER</t>
  </si>
  <si>
    <t>Contratação de mão de obra para fazer serviços de manutenção preventiva e reparo junto ao sistema de balizamento náutico entre os municípios de Joinville e São Francisco do Sul</t>
  </si>
  <si>
    <t>Gerenciam/projetos/superv obras Programa Moderniz Sist Integr Transp Colet de Joinville - BNDES</t>
  </si>
  <si>
    <t>Gerenciamento / Projetos / Estudos Ambientais / Supervisão das Obras do Programa de Modernização do Sistema Integrado de Transporte Coletivo de Joinville, financiado parcialmente pelo BNDES.</t>
  </si>
  <si>
    <t>Pavimentação da SC-464, trecho Salto Veloso - Herciliópolis</t>
  </si>
  <si>
    <t>Terraplenagem, pavimentação asfáltica, obras de arte especiais, meio ambiente e supervisão das obras da SC-464, trecho Salto Veloso - Herciliópolis</t>
  </si>
  <si>
    <t>AP - Pavimentação da SC-390, trecho Anita Garibaldi - Celso Ramos</t>
  </si>
  <si>
    <t>Terraplenagem, pavimentação asfáltica, obras de arte especiais, meio ambiente e supervisão das obras da SC-390,  trecho Anita Garibaldi - Celso Ramos</t>
  </si>
  <si>
    <t>AP - Pavimentação da rodovia trecho Santa Terezinha - BR-116</t>
  </si>
  <si>
    <t>Terraplenagem, pavimentação asfáltica, obras de arte correntes, obras de arte especiais, drenagem, sinalização, meio ambiente, serviços complementares e supervisão das obras trecho Vitor Meirelles - Santa Terezinha - BR-116</t>
  </si>
  <si>
    <t>Pavimentação da SC-112, trecho Santa Izabel - SC-114, em São Joaquim</t>
  </si>
  <si>
    <t>Terraplenagem, pavimentação, OAC/OAE, Drenagem, Meio Ambiente, Fiscalização das Obras e Serviços Complementares da SC-112, trecho Santa Izabel - Entroncamento SC-114, no município de São Joaquim</t>
  </si>
  <si>
    <t>Obra supervisionada</t>
  </si>
  <si>
    <t>Supervisão regional e inspeção ambiental de obras de infraestrutura, incl sistemas de concessões</t>
  </si>
  <si>
    <t>Supervisão Regional e Inspeção Ambiental de Obras de Infraestrutura, inclusive Supervisão e Gerenciamento de Sistemas de Concessões Rodoviárias
Segue em anexo cópia do ofício 339 da presidência do DEINFRA com informação complementar à Nota Orçamentária 106.
Att.
José Luiz Schmitt
Gerente de Orçamento do DEINFRA</t>
  </si>
  <si>
    <t>AP - Pavimentação asfáltica, trecho ligando o município de Major Gercino / Leoberto Leal</t>
  </si>
  <si>
    <t>Pavimentação asfáltica, trecho ligando o município de Major Gercino / Leoberto Leal</t>
  </si>
  <si>
    <t>AP - Pavimentação do trecho da BR-282 - Chapadão do Lageado a SC-350</t>
  </si>
  <si>
    <t>Pavimentação do trecho da BR-282 - Chapadão do Lageado a SC-350</t>
  </si>
  <si>
    <t>AP - Pavimentação do acesso a Barra Bonita - Alto São Pedro - Ipira</t>
  </si>
  <si>
    <t>Pavimentação do acesso a Barra Bonita - Alto São Pedro - Ipira</t>
  </si>
  <si>
    <t>AP - Pavimentação da SC-443, trecho Meleiro - Nova Veneza</t>
  </si>
  <si>
    <t>Pavimentação da SC-443, trecho Meleiro - Nova Veneza</t>
  </si>
  <si>
    <t>AP - Reabilitação/aumento capacidade da SC-407, trecho Biguaçu - Antônio Carlos</t>
  </si>
  <si>
    <t>Reabilitação/Aumento Capacidade/Supervisão das obras da SC-407, trecho Biguaçu - Antônio Carlos</t>
  </si>
  <si>
    <t>Reabilitação/aumento de capacidade do acesso sul de Criciúma à BR-101</t>
  </si>
  <si>
    <t>Reabilitação/Aumento de Capacidade/Meio Ambiente/Supervisão das Obras do Acesso Sul de Criciúma à BR-101</t>
  </si>
  <si>
    <t>AP-Estad pavim e manut tr S José Cedro/Palma Sola/Princesa/Dion Cerq/ Paraíso-Itap/Anchieta/B Bonita</t>
  </si>
  <si>
    <t>Estad, pavim e manut tr S José Cedro/Palma Sola/Princesa/Dion Cerq/ Paraíso - Itap/Anchieta/B Bonita</t>
  </si>
  <si>
    <t>Construção do semiaberto I da penitenciária de Chapecó</t>
  </si>
  <si>
    <t>Executar obras destinadas a construir estabelecimento penal para abrigar apenados do regime semiaberto. Compreende a execução de todos os trabalhos para a construção de alojamentos coletivos, espaço de visita familiares e encontros, dependências para laborterapia e ensino, dispositivos contra evasões por barreira física externa, guaritas de vigilância e de setor destinado a controle e apoio.</t>
  </si>
  <si>
    <t>Promoção de educação continuada</t>
  </si>
  <si>
    <t>Promoção da educação continuada em proteção e defesa civil</t>
  </si>
  <si>
    <t>Despesas com aquisição de materiais, diárias, serviços e impressos de material informativo para realização de capacitações em gestão de risco e desastres, operação das ferramentas para emissão de alerta, gerenciamento de planos de contingência, planos de ação emergencial e gestão integrada do GRAC e gestão de produtos perigosos. Iniciando com os agentes públicos e finalizando com a população.</t>
  </si>
  <si>
    <t>TVAL mantida e alcance aumentado</t>
  </si>
  <si>
    <t>Atualização do acervo bibliográfico - Sidejud</t>
  </si>
  <si>
    <t>Atualização do acervo bibliográfico - DDI</t>
  </si>
  <si>
    <t>Gestão e apoio à TI - Sidejud</t>
  </si>
  <si>
    <t>Gestão e apoio à TI - SIDEJUD</t>
  </si>
  <si>
    <t>Coordenação de selo de fiscalização</t>
  </si>
  <si>
    <t>Coordenação do selo de fiscalização dos atos notariais e registrais - FRJ - Selo</t>
  </si>
  <si>
    <t>Coordenação do Selo de Fiscalização dos Atos Notariais -TJ-FRJ.</t>
  </si>
  <si>
    <t>Aquisição de imóvel para abrigar áreas administrativas e judiciais do PJSC - FRJ</t>
  </si>
  <si>
    <t>Projeto de engenharia realizado</t>
  </si>
  <si>
    <t>Processo aprovado</t>
  </si>
  <si>
    <t>% de aprovação</t>
  </si>
  <si>
    <t>Administração de pessoal e encargos sociais - DPE</t>
  </si>
  <si>
    <t>Procedimento realizado</t>
  </si>
  <si>
    <t>Administração de pessoal e encargos sociais - BM</t>
  </si>
  <si>
    <t>7111000000</t>
  </si>
  <si>
    <t>Gestão das atividades aéreas</t>
  </si>
  <si>
    <t>Gestão das atividades aéreas - BM</t>
  </si>
  <si>
    <t>AP - Construção de quartel do Corpo de Bombeiros na Grande Florianópolis</t>
  </si>
  <si>
    <t>Construção de quartel do Corpo de Bombeiros na Grande Florianópolis</t>
  </si>
  <si>
    <t>Gestão sustentável do combustível - BM</t>
  </si>
  <si>
    <t>A deficiência na gestão da logística do combustível, por vezes prejudica a eficiência na prestação dos serviços, onerando consideravelmente os cofres públicos. Desta forma, são urgentes: a necessidade de uma melhor gestão, reduzindo as despesas com esse item de custeio, buscando aumentar a capacidade de investimento, com novas alternativas.</t>
  </si>
  <si>
    <t>AP - Aquisição de veículo para combate a incêndio - ADR - Rio do Sul</t>
  </si>
  <si>
    <t>Aquisição de veículo para combate a incêndio - ADR - Rio do Sul</t>
  </si>
  <si>
    <t>Gestão do Hospital Militar Estadual - BM</t>
  </si>
  <si>
    <t>Renovação da frota e equipamentos - SSP</t>
  </si>
  <si>
    <t>Realizar as aquisições de veículos e equipamentos de proteção individual e coletiva e demais equipamentos para as instituições da segurança pública</t>
  </si>
  <si>
    <t>Administração de pessoal e encargos sociais - SSP</t>
  </si>
  <si>
    <t>AP - Ampliação do projeto de vídeo monitoramento - ADR - Curitibanos</t>
  </si>
  <si>
    <t>Ampliação do projeto de vídeo monitoramento - ADR - Curitibanos.</t>
  </si>
  <si>
    <t>AP - Construção, ampliação e reforma das instalações das polícias Civil e Militar - ADR - Blumenau</t>
  </si>
  <si>
    <t>Construção, ampliação e reforma das instalações das polícias Civil e Militar - ADR - Blumenau</t>
  </si>
  <si>
    <t>Modernização e integração das inteligências - PM</t>
  </si>
  <si>
    <t>Modernizar, integrar e manter os sistemas e compartilhar as informações entre as instituições de Segurança Pública, fortalecendo a inteligência policial para maior eficiência no combate ao crime.</t>
  </si>
  <si>
    <t>Gestão sustentável do combustível - PM</t>
  </si>
  <si>
    <t>Adequação de infraestrutura viária</t>
  </si>
  <si>
    <t>Adequação da infraestrutura viária para implantação do BRT</t>
  </si>
  <si>
    <t>Adequação da infraestrutura viária para implantação de BRT - Segmentos Acesso à Ilha, Anel Viário Central, Avenida das Torres, Ilha Norte, Ilha Sul, Continente, Corredor Continental Oeste.</t>
  </si>
  <si>
    <t>Manutenção e modernização dos serviços de tecnologia da informação e comunicação - SOL</t>
  </si>
  <si>
    <t>Preparação de profissionais p/ apresentar destino turístico SC nos mercados nacional e internacional</t>
  </si>
  <si>
    <t>Contratar assessorias nacional e internacional, com objetivo de preparar profissionais ligados à atividade turística com intuito de apresentar o destino turístico Santa Catarina, através de visitas técnicas e encontros comerciais.</t>
  </si>
  <si>
    <t>Divulgação do potencial turístico de Santa Catarina</t>
  </si>
  <si>
    <t>Divulgação do potencial turístico de Santa Catarina em eventos em âmbito regional, estadual e intern</t>
  </si>
  <si>
    <t>Divulgar e apoiar a participação institucional e empresarial dos destinos, atrativos e equipamentos turísticos de Santa Catarina, nos principais mercados nacionais e internacionais para promover o produto turístico catarinense. O apoio institucional compreende: locação de estandes, apoio financeiro na organização dos eventos, pagamento de diárias, confecção de material promocional multilingue dos</t>
  </si>
  <si>
    <t>Jornada realizada</t>
  </si>
  <si>
    <t>Implantação de loteamentos</t>
  </si>
  <si>
    <t>Implantação de loteamentos e/ou condomínios residenciais - COHAB</t>
  </si>
  <si>
    <t>Produção de lotes com infraestrutura básica (terra urbanizada) para a implantação de loteamento e/ou condomínios residenciais. Compra de terrenos, projetos, execução de infraestrutura e desmembramento dos lotes para comercialização.</t>
  </si>
  <si>
    <t>Lote preparado</t>
  </si>
  <si>
    <t>Apoio técnico aos municípios para o Programa Bolsa Família e Cadastro Único</t>
  </si>
  <si>
    <t>Promover ações para viabilizar a segurança de renda de famílias do Programa Bolsa Família por meio de capacitações e assessoria técnica aos municípios que atendem as famílias beneficiárias, aquisição de materiais custeio e permanentes, entre outros.</t>
  </si>
  <si>
    <t>Data Center ampliado</t>
  </si>
  <si>
    <t>Administração de pessoal e encargos sociais - SCC</t>
  </si>
  <si>
    <t>Missão realizada</t>
  </si>
  <si>
    <t>Integração de subestações</t>
  </si>
  <si>
    <t>Integração de subestações ao SDSC - SCADA</t>
  </si>
  <si>
    <t>A modernização das SEs 34,5kV (integração ao SDSC - Sistema Digital de Supervisão e Controle) permite ao Centro de Operação da CELESC, monitorar as Grandezas Elétricas na subestação e em cada alimentador, bem como verificar o status (aberto/fechado) e operar remotamente os Religadores/disjuntores, abrindo e fechando-os conforme a necessidade.</t>
  </si>
  <si>
    <t>Subestação integrada</t>
  </si>
  <si>
    <t>AP - Implantação do sistema de esgotamento sanitário de Caçador</t>
  </si>
  <si>
    <t>O município não possui de infraestrutura para coleta e tratamento de esgoto. O empreendimento prevê o atendimento a toda a área central do município. A cobertura com saneamento básico será de 48%. Rede coletora - 71 km; Ligações Domiciliares - 5845 un; Coletores troncos - 6 km; n EEs - 9; ETE - 55 l/s.</t>
  </si>
  <si>
    <t>Aquisição de terreno</t>
  </si>
  <si>
    <t>Aquisição de terrenos</t>
  </si>
  <si>
    <t>Investimentos que visam à implantação e ampliação dos Sistemas de Abastecimento de Água e Sistemas de Esgotamento Sanitário nos Municípios atendidos pela CASAN. Os terrenos atendem a implantação/instalação de Estações de Tratamento de Água, Estações de Tratamento de Esgoto, Estações Elevatórias, Estações de Recalque, Reservatórios, dentre outros.</t>
  </si>
  <si>
    <t>Dragagem de canal de acesso</t>
  </si>
  <si>
    <t>Dragagem do canal de acesso, bacia de evolução e berços - SCPar Porto</t>
  </si>
  <si>
    <t>Investimentos com aprofundamento do canal de acesso, bacia de evolução e berços, visando ampliar e modernizar a infraestrutura de acesso marítimo.</t>
  </si>
  <si>
    <t>Expansão de rede de distribuição de gás natural - Projeto Garuva</t>
  </si>
  <si>
    <t>Expansão da rede de distribuição de gás natural para o mercado urbano no municipio de Garuva.</t>
  </si>
  <si>
    <t>Expansão de rede de distribuição de gás natural - Projeto Sombrio</t>
  </si>
  <si>
    <t>Expansão da rede de distribuição de gás natural para o mercado urbano no municipio de Sombrio.</t>
  </si>
  <si>
    <t>AP - Manutenção e reforma de escolas - educação básica - ADR - Itapiranga</t>
  </si>
  <si>
    <t>Recursos para pagamento de despesas relativas a Manutenção de bens móveis e imóveis das Unidades Escolares.</t>
  </si>
  <si>
    <t>Capacitação de profissionais da educação básica - ADR - Quilombo</t>
  </si>
  <si>
    <t>Manutenção rotineira de rodovias - ADR - Seara</t>
  </si>
  <si>
    <t>Administração de pessoal e encargos sociais - ADR - Taió</t>
  </si>
  <si>
    <t>Aquisição de área</t>
  </si>
  <si>
    <t>AP - Aquisição de área para construção de centro de educação profissional - ADR - São Miguel Oeste</t>
  </si>
  <si>
    <t>Aquisição de área para construção de centro de educação profissional</t>
  </si>
  <si>
    <t>Terreno adquirido</t>
  </si>
  <si>
    <t>Administração e manutenção da Gerência Regional de Educação - ADR - São Lourenço do Oeste</t>
  </si>
  <si>
    <t>Administração de pessoal e encargos sociais - GERED - ADR - São Lourenço do Oeste</t>
  </si>
  <si>
    <t>Manutenção e modernização dos serviços de tencnol da inform e comunic - ADR - São Lourenço do Oeste</t>
  </si>
  <si>
    <t>Promoção do desenvolvimento regional - ADR - Concórdia</t>
  </si>
  <si>
    <t>Transporte escolar dos alunos da educação básica - ADR - Concórdia</t>
  </si>
  <si>
    <t>Capacitação de profissionais da educação básica - ADR - Concórdia</t>
  </si>
  <si>
    <t>Operacionalização da educação profissional - ADR - Joaçaba</t>
  </si>
  <si>
    <t>Encargos com estagiários - ADR - Joaçaba</t>
  </si>
  <si>
    <t>Capacitação de profissionais da educação básica - ADR - Campos Novos</t>
  </si>
  <si>
    <t>Manutenção e modernização dos serviços de tecnologia da informação e comunicação - ADR - Rio do Sul</t>
  </si>
  <si>
    <t>Administração de pessoal e encargos sociais - ADR - Ibirama</t>
  </si>
  <si>
    <t>Capacitação de profissionais da educação básica - ADR - Blumenau</t>
  </si>
  <si>
    <t>Serviços administrativos do ensino superior - ADR - Blumenau</t>
  </si>
  <si>
    <t>Atender as necessidades operacionais do Polo Universidade Aberta do Brasil com a SDR Blumenau.</t>
  </si>
  <si>
    <t>Serviços administrativos do ensino superior - ADR - Itajaí</t>
  </si>
  <si>
    <t>Atender necessidades operacionais do Pólo da Universidade Aberta do Brasil com a SDR Itajaí</t>
  </si>
  <si>
    <t>Promoção do desenvolvimento regional - ADR - Laguna</t>
  </si>
  <si>
    <t>Manutenção rotineira de rodovias - ADR - Criciúma</t>
  </si>
  <si>
    <t>Capacitação de profissionais da educação básica - ADR - Criciúma</t>
  </si>
  <si>
    <t>Transporte escolar dos alunos da educação básica - ADR - Joinville</t>
  </si>
  <si>
    <t>Promoção do desenvolvimento regional - ADR - Mafra</t>
  </si>
  <si>
    <t>Encargos com estagiários - ADR - Mafra</t>
  </si>
  <si>
    <t>Manutenção e modernização dos serviços de tecnologia da informação e comunicação - ADR - Canoinhas</t>
  </si>
  <si>
    <t>Manutenção rotineira de rodovias - ADR - Lages</t>
  </si>
  <si>
    <t>Administração de pessoal e encargos sociais - GVG</t>
  </si>
  <si>
    <t>Acessos realizados</t>
  </si>
  <si>
    <t>Curso realizado</t>
  </si>
  <si>
    <t>AP - Implementação de internet de qualidade nas escolas estaduais - ADR - Itapiranga</t>
  </si>
  <si>
    <t>Implementação de internet de qualidade nas escolas estaduais - ADR - Itapiranga</t>
  </si>
  <si>
    <t>Bolsa de estudo para estudante de ensino superior - Art 170/CE - SED</t>
  </si>
  <si>
    <t>Apoio a estudante de ensino superior conforme  Art. 170/CE</t>
  </si>
  <si>
    <t>Cursos estratégicos</t>
  </si>
  <si>
    <t>Cursos estratégicos do PROESDE - SED</t>
  </si>
  <si>
    <t>Bolsa de estudo para alunos do Programa de Educação Superior  para o Desenvolvimento Regional</t>
  </si>
  <si>
    <t>Aquisição, construção e reforma de bens imóveis - UDESC/Joinville</t>
  </si>
  <si>
    <t>Aquisição, construção e reforma de bens imóveis relacionados à infra-estrutura do campus da UDESC em Joinville</t>
  </si>
  <si>
    <t>Servidor homenageado</t>
  </si>
  <si>
    <t>Encargos com inativos - DEINFRA - Fundo Financeiro</t>
  </si>
  <si>
    <t>Pagamento de pessoal inativo - Deinfra</t>
  </si>
  <si>
    <t>Construção e aquisição de bens imóveis - FUNPAT - SEA</t>
  </si>
  <si>
    <t>Construção e aquisição de bens imóveis, além de outras atividades finalísticas relacionadas diretamente aos objetivos do Fundo Patrimonial, não contempladas em subações específicas</t>
  </si>
  <si>
    <t>0397000000</t>
  </si>
  <si>
    <t>AP - Construção do centro cirúrgico do Hospital Santa Cruz - ADR - Canoinhas</t>
  </si>
  <si>
    <t>Construção do centro cirúrgico do Hospital Santa Cruz - ADR - Canoinhas</t>
  </si>
  <si>
    <t>Manutenção de unidades</t>
  </si>
  <si>
    <t>Manutenção das unidades do Serviço de Atendimento Móvel de Urgência (SAMU)</t>
  </si>
  <si>
    <t>Manutenção das unidades do Serviço de Atendimento Móvel de Urgência (exceto as atividades previstas no contrato da organização Social que gerencia o SAMU);pequenas reformas e adequações, serviços, pagamento de aluguel, aquisição de equipamentos, aquisição de veículos.</t>
  </si>
  <si>
    <t>Unidade mantida</t>
  </si>
  <si>
    <t>Ações do programa Tratamento Fora do Domicílio</t>
  </si>
  <si>
    <t>Ações do programa de Tratamento Fora do Domicílio</t>
  </si>
  <si>
    <t>Manter o programa de TFD do complexo regulador estadual  com Adiantamento Básico das GERSAS; contratação de serviço de funerária prestado; reembolso de ajuda de custo; compra de passagem aérea e rodoviária; compra de serviço de cardiologia infantil da Santa Casa/RS; e abastacimento e manutenção da frota do TFD</t>
  </si>
  <si>
    <t>Encargos com estagiários - SEF</t>
  </si>
  <si>
    <t>0392000000</t>
  </si>
  <si>
    <t>Participação no capital social - CIASC</t>
  </si>
  <si>
    <t>Subscerver e integralizar o capital social do Ciasc, visando a complementação de investimentos necessários a expansão dos objetivos da instituição</t>
  </si>
  <si>
    <t>0193000000</t>
  </si>
  <si>
    <t>Construção e reforma de terminais</t>
  </si>
  <si>
    <t>Construção e reforma de terminais rodoviários de passageiros</t>
  </si>
  <si>
    <t>Construir novos terminais rodoviários de passageiros e reformar os já existentes.</t>
  </si>
  <si>
    <t>Encargos com estagiários - DETER</t>
  </si>
  <si>
    <t>Implantação do Contorno Leste de Ituporanga</t>
  </si>
  <si>
    <t>Terraplenagem, pavimentação, OAC/OAE, Drenagem, Meio Ambiente, Fiscalização das Obras e Serviços Complementares do Contorno Leste de Ituporanga</t>
  </si>
  <si>
    <t>AP - Implantação do contorno viário norte de Caçador</t>
  </si>
  <si>
    <t>Implantação do contorno viário norte de Caçador</t>
  </si>
  <si>
    <t>AP - Pavimentação da SC-281, trecho Ituporanga - Atalanta</t>
  </si>
  <si>
    <t>Terraplenagem, pavimentação, OAC/OAE, Meio ambiente e supervisão das obras da rodovia SC-281, trecho Ituporanga - Atalanta</t>
  </si>
  <si>
    <t>Consultoria de apoio institucional à Diretoria de Obras de Transportes - DEINFRA</t>
  </si>
  <si>
    <t>Consultoria de Apoio Institucional à Diretoria de Obras de Transportes do Deinfra</t>
  </si>
  <si>
    <t>AP - Construção do contorno viário de Lindóia do Sul</t>
  </si>
  <si>
    <t>Construção do contorno viário de Lindóia do Sul</t>
  </si>
  <si>
    <t>AP - Pavimentação do acesso à Praia do Sol/ Praia do Mar Grosso - ADR - Laguna</t>
  </si>
  <si>
    <t>Pavimentação do acesso à Praia do Sol/ Praia do Mar Grosso - ADR - Laguna</t>
  </si>
  <si>
    <t>AP - Pavimentação asfáltica para mobilidade urbana da região - ADR - Jaraguá do Sul</t>
  </si>
  <si>
    <t>Pavimentação asfáltica para mobilidade urbana da região - ADR - Jaraguá do Sul</t>
  </si>
  <si>
    <t>Construção de barragens e obras hidráulicas para controle de cheias, irrigação e captação - DEINFRA</t>
  </si>
  <si>
    <t>Construçõa de barragens e outras obras hidráulicas para controle de cheias, irrigação e captação</t>
  </si>
  <si>
    <t>Construção da penitenciária de Imaruí - SJC</t>
  </si>
  <si>
    <t>Construir unidade prisional, ampliando a capacidade de vagas instaladas.</t>
  </si>
  <si>
    <t>Construção do centro de atendimento socioeducativo (CASE) de Lages</t>
  </si>
  <si>
    <t>AP - Construção de unidade prisional regional feminina - ADR - Joinville</t>
  </si>
  <si>
    <t>Construção de unidade prisional regional feminina - ADR - Joinville</t>
  </si>
  <si>
    <t>Reforma do Fórum de Mondaí - FRJ</t>
  </si>
  <si>
    <t>Reformar o Fórum de Mondaí</t>
  </si>
  <si>
    <t>Formação e capacitação do servidor - PC</t>
  </si>
  <si>
    <t>Formação, capacitação e treinamento de policias civis.</t>
  </si>
  <si>
    <t>AP - Criação do complexo de segurança pública - ADR - Itajaí</t>
  </si>
  <si>
    <t>Criação do complexo de segurança pública - ADR - Itajaí</t>
  </si>
  <si>
    <t>AP - Construção de unidades de segurança pública - ADR - Ituporanga</t>
  </si>
  <si>
    <t>Construção de unidades de segurança pública - ADR - Ituporanga</t>
  </si>
  <si>
    <t>AP - Instalação de quartel em Salete - ADR - Taió</t>
  </si>
  <si>
    <t>Instalação de quartel em Salete - ADR - Taió</t>
  </si>
  <si>
    <t>Corredor de BRT</t>
  </si>
  <si>
    <t>Centro de  eventos gerenciado</t>
  </si>
  <si>
    <t>Manutenção e modernização dos serviços de tecnologia da informação e comunicação - COHAB</t>
  </si>
  <si>
    <t>Distrito industrial implantado</t>
  </si>
  <si>
    <t>Fiscalização e regulação de gás natural canalizado - ARESC</t>
  </si>
  <si>
    <t>Execução dos serviços de fiscalização e regulação referentes a área de concessão de serviços de gás natural canalizado no Estado de Santa Catarina.</t>
  </si>
  <si>
    <t>Máquina e veículo reformado</t>
  </si>
  <si>
    <t>Gerenciamento ambiental</t>
  </si>
  <si>
    <t>Gerenciamento ambiental do Porto de São Francisco do Sul - APSFS</t>
  </si>
  <si>
    <t>Despesas com monitoramentos ambientais da superfície líquida e terrestre, como controle, armazenamento e disposição final dos resíduos gerados pelo Porto e embarcações. Despesas com prevenção e combate de desastres ambientais, bem como aquisição e ou restituição de materiais de consumo e permanentes; prestação de serviço em virtude de ocorrências.</t>
  </si>
  <si>
    <t>Área protegida</t>
  </si>
  <si>
    <t>Realizar publicações legais</t>
  </si>
  <si>
    <t>Realizar publicações legais na mídia impressa - SECOM</t>
  </si>
  <si>
    <t>Pagamento das publicações de atos administrativos que dependem da publicação em midia impressa pra se tornar validos, como editais de licitação, decretos, leis.</t>
  </si>
  <si>
    <t>Automação de PCH</t>
  </si>
  <si>
    <t>Automação PCH Bracinho - município de Schroeder</t>
  </si>
  <si>
    <t>Automatização da PCH Bracinho - Município de Schroeder</t>
  </si>
  <si>
    <t>Usina melhorada</t>
  </si>
  <si>
    <t>AP - Ampliação da rede de distribuição elétrica - ADR - Rio do Sul</t>
  </si>
  <si>
    <t>Ampliação da rede de distribuição elétrica- ADR - Rio do Sul</t>
  </si>
  <si>
    <t>Obra rodoviária  executada</t>
  </si>
  <si>
    <t>Ampliação e renovação de parque de hidrometria</t>
  </si>
  <si>
    <t>Ampliação e renovação do parque de hidrometria</t>
  </si>
  <si>
    <t>Visa a atualização do parque de hidrometria da CASAN, evitando a submedição e consequentemente perdas aparentes; resultando no incremento no faturamento e arrecadação da Companhia.  Além disso, a aquisição é necessária para novas ligações e manutenção do referido parque.</t>
  </si>
  <si>
    <t>Sistema de informática</t>
  </si>
  <si>
    <t>Promoção do desenvolvimento regional - ADR - Taió</t>
  </si>
  <si>
    <t>Encargos com estagiários - ADR - Videira</t>
  </si>
  <si>
    <t>Transporte escolar dos alunos da educação básica - ADR - Ituporanga</t>
  </si>
  <si>
    <t>Manutenção e modernização dos serviços de tecnologia da informação e comunicação - ADR - Araranguá</t>
  </si>
  <si>
    <t>Capacitação profissional dos agentes públicos - FUNJURE - PGE</t>
  </si>
  <si>
    <t>Capacitação profissional dos agentes públicos - GVG</t>
  </si>
  <si>
    <t>Produto agrícola classificado</t>
  </si>
  <si>
    <t>tonelada</t>
  </si>
  <si>
    <t>Estabelecimento inspecionado</t>
  </si>
  <si>
    <t>Infraestrutura básica para produtores rurais</t>
  </si>
  <si>
    <t>Infraestrutura básica para produtores rurais - FTE</t>
  </si>
  <si>
    <t>linha de crédito para os agricultores melhorarem a propriedade. O agricultor pode usá-la para adaptação da área, preparo da terra, criação de animais para produção de leite e tração, destoca e abertura de valas e estradas, reforma da casa, construção de paiol e estábulos. O agricultor tem acesso quando for mutuário ao Fundo de Terras e apresentar um projeto produtivo, que deve ser aprovado pelo Co</t>
  </si>
  <si>
    <t>Empreendimento apoiado</t>
  </si>
  <si>
    <t>Pensão às viúvas de ex-governadores</t>
  </si>
  <si>
    <t>Pagamento de pensão às viúvas de ex-governadores.</t>
  </si>
  <si>
    <t>Aluno capacitado</t>
  </si>
  <si>
    <t>Órgão transplantado</t>
  </si>
  <si>
    <t>Aeronave mantida</t>
  </si>
  <si>
    <t>Adquirir equipamentos e mobiliário para as Unidades Administrativas da SES</t>
  </si>
  <si>
    <t>Aquisição de equipamentos e mobiliário para as Unidades Administrativas da SES</t>
  </si>
  <si>
    <t>AP - Pavimentação do trecho linha Alto Recreio/ Sul Brasil até Jardinópolis - ADR - Maravilha</t>
  </si>
  <si>
    <t>Projeto de eng e estadualização da Rod SC-160, ligando Sul Brasil a Jardinópolis - ADR - Maravilha</t>
  </si>
  <si>
    <t>Rodovia revitalizada</t>
  </si>
  <si>
    <t>Reabilitação da SC-135, trecho Tangará - Campos Novos</t>
  </si>
  <si>
    <t>SC-135 Reabilitação/Supervisão das obras Trecho Tangará - Campos Novos</t>
  </si>
  <si>
    <t>Via expressa construída</t>
  </si>
  <si>
    <t>Implantação do contorno de Campo Erê</t>
  </si>
  <si>
    <t>Terraplenagem, pavimentação asfáltica, obras de arte correntes e especiais, meio ambiente e supervisão das obras do Contorno de Campo Erê</t>
  </si>
  <si>
    <t>Rodovia operacionada</t>
  </si>
  <si>
    <t>AP - Desassoreamento dos canais de navegação, lagoas e rios - ADR - Laguna</t>
  </si>
  <si>
    <t>Desassoreamento dos canais de navegação, lagoas e rios - ADR - Laguna</t>
  </si>
  <si>
    <t>Adolescente atendido</t>
  </si>
  <si>
    <t>Maior</t>
  </si>
  <si>
    <t>Meta Fisica total</t>
  </si>
  <si>
    <t>Valor total</t>
  </si>
  <si>
    <t>Total Geral</t>
  </si>
  <si>
    <t>Soma de Valor total ppa</t>
  </si>
  <si>
    <t>Produto</t>
  </si>
  <si>
    <t>Quantidade</t>
  </si>
  <si>
    <t>UO</t>
  </si>
  <si>
    <t xml:space="preserve">Programa </t>
  </si>
  <si>
    <t>Cod sub</t>
  </si>
  <si>
    <t>Subação</t>
  </si>
  <si>
    <t xml:space="preserve"> Quantidade</t>
  </si>
  <si>
    <t>Valor Liquidado 2017</t>
  </si>
  <si>
    <t>Liquidado 2016</t>
  </si>
  <si>
    <t>Liquidado 2016 e 2017</t>
  </si>
  <si>
    <t xml:space="preserve"> Valor Liquidado 2017</t>
  </si>
  <si>
    <t>Valor Liquidado 2016 e 2017</t>
  </si>
  <si>
    <t>% de Execução Financeira</t>
  </si>
  <si>
    <t>130 - Conservação e Segurança Rodoviária</t>
  </si>
  <si>
    <t>13742 - Manutenção rotineira de rodovias - ADR - Laguna</t>
  </si>
  <si>
    <t>210 - Estudos, Projetos e Informações Estratégicas</t>
  </si>
  <si>
    <t>13757 - Promoção do desenvolvimento regional - ADR - Laguna</t>
  </si>
  <si>
    <t>610 - Educação Básica com Qualidade e Equidade</t>
  </si>
  <si>
    <t>13737 - Administração e manutenção da Gerência Regional de Educação - ADR - Laguna</t>
  </si>
  <si>
    <t>13749 - Operacionalização da educação básica - ADR - Laguna</t>
  </si>
  <si>
    <t>13752 - Manutenção e reforma de escolas - educação básica - ADR - Laguna</t>
  </si>
  <si>
    <t>13755 - Transporte escolar dos alunos da educação básica - ADR - Laguna</t>
  </si>
  <si>
    <t>625 - Valorização dos Profissionais da Educação</t>
  </si>
  <si>
    <t>13745 - Capacitação de profissionais da educação básica - ADR - Laguna</t>
  </si>
  <si>
    <t>13760 - Administração de pessoal e encargos sociais - GERED - ADR - Laguna</t>
  </si>
  <si>
    <t>850 - Gestão de Pessoas</t>
  </si>
  <si>
    <t>13732 - Administração de pessoal e encargos sociais - ADR - Laguna</t>
  </si>
  <si>
    <t>13738 - Encargos com estagiários - ADR - Laguna</t>
  </si>
  <si>
    <t>13763 - Capacitação profissional dos agentes públicos - ADR - Laguna</t>
  </si>
  <si>
    <t>900 - Gestão Administrativa - Poder Executivo</t>
  </si>
  <si>
    <t>13735 - Administração e manutenção dos serviços administrativos gerais - ADR - Laguna</t>
  </si>
  <si>
    <t>13740 - Manutenção e modernização dos serviços de tecnologia da informação e comunicação - ADR - Laguna</t>
  </si>
  <si>
    <t>41031 - Agência de Desenvolvimento Regional de Itapiranga</t>
  </si>
  <si>
    <t>Sessão e audiência realizada (unidade)</t>
  </si>
  <si>
    <t>Campanha realizada (unidade)</t>
  </si>
  <si>
    <t>TVAL mantida e alcance aumentado (unidade)</t>
  </si>
  <si>
    <t>Servidor remunerado (unidade)</t>
  </si>
  <si>
    <t>Servidor inativo (unidade)</t>
  </si>
  <si>
    <t>Unidade gestora mantida (unidade)</t>
  </si>
  <si>
    <t>Livro adquirido (unidade)</t>
  </si>
  <si>
    <t>Sistema implantado (unidade)</t>
  </si>
  <si>
    <t>Escola mantida (unidade)</t>
  </si>
  <si>
    <t>Projeto executado (unidade)</t>
  </si>
  <si>
    <t>Serviço contratado (unidade)</t>
  </si>
  <si>
    <t>Edificação construída ou reformada (unidade)</t>
  </si>
  <si>
    <t>Evento realizado (unidade)</t>
  </si>
  <si>
    <t>Controle externo modernizado (unidade)</t>
  </si>
  <si>
    <t>Equipamento adquirido (unidade)</t>
  </si>
  <si>
    <t>Servidor capacitado (unidade)</t>
  </si>
  <si>
    <t>Precatório pago (unidade)</t>
  </si>
  <si>
    <t>Pessoa beneficiada (unidade)</t>
  </si>
  <si>
    <t>Imóvel adquirido (unidade)</t>
  </si>
  <si>
    <t>Edificação conservada (unidade)</t>
  </si>
  <si>
    <t>Concessão fiscalizada (unidade)</t>
  </si>
  <si>
    <t>Fórum construído (m2)</t>
  </si>
  <si>
    <t>Fórum reformado (unidade)</t>
  </si>
  <si>
    <t>Fórum ampliado (m2)</t>
  </si>
  <si>
    <t>Unidade administrativa ampliada (m2)</t>
  </si>
  <si>
    <t>Obra executada (unidade)</t>
  </si>
  <si>
    <t>Balancete contábil (unidade)</t>
  </si>
  <si>
    <t>Projeto de engenharia realizado (unidade)</t>
  </si>
  <si>
    <t>Estação de trabalho mantida (unidade)</t>
  </si>
  <si>
    <t>Plano de gestão (unidade)</t>
  </si>
  <si>
    <t>Projeto aprovado (unidade)</t>
  </si>
  <si>
    <t>Perícia realizada (unidade)</t>
  </si>
  <si>
    <t>Membro, servidor e colaborador capacitado (unidade)</t>
  </si>
  <si>
    <t>Processo aprovado (% de aprovação)</t>
  </si>
  <si>
    <t>Edificação construída (unidade)</t>
  </si>
  <si>
    <t>Atendimento realizado (unidade)</t>
  </si>
  <si>
    <t>Estagiário contratado (unidade)</t>
  </si>
  <si>
    <t>Pessoa atendida (unidade)</t>
  </si>
  <si>
    <t>Procedimento realizado (unidade)</t>
  </si>
  <si>
    <t>Veículo mantido (unidade)</t>
  </si>
  <si>
    <t>Fiscalização realizada (unidade)</t>
  </si>
  <si>
    <t>Aeronave integrada (unidade)</t>
  </si>
  <si>
    <t>Área construída (m2)</t>
  </si>
  <si>
    <t>Área mantida (m2)</t>
  </si>
  <si>
    <t>Uniforme adquirido (unidade)</t>
  </si>
  <si>
    <t>Servidor atendido (unidade)</t>
  </si>
  <si>
    <t>Terceirizado contratado (unidade)</t>
  </si>
  <si>
    <t>Colete adquirido (unidade)</t>
  </si>
  <si>
    <t>Equipamento e material adquirido (unidade)</t>
  </si>
  <si>
    <t>Contrato gerenciado (unidade)</t>
  </si>
  <si>
    <t>Sistema modernizado (unidade)</t>
  </si>
  <si>
    <t>Pessoa formada (unidade)</t>
  </si>
  <si>
    <t>Veículo adquirido (unidade)</t>
  </si>
  <si>
    <t>Termo firmado (unidade)</t>
  </si>
  <si>
    <t>Servidor beneficiado (unidade)</t>
  </si>
  <si>
    <t>Ponto monitorado (unidade)</t>
  </si>
  <si>
    <t>Pessoa protegida (unidade)</t>
  </si>
  <si>
    <t>Documento elaborado (unidade)</t>
  </si>
  <si>
    <t>CNH emitida (unidade)</t>
  </si>
  <si>
    <t>Município beneficiado (unidade)</t>
  </si>
  <si>
    <t>Operação realizada (unidade)</t>
  </si>
  <si>
    <t>Ação de inteligência realizada (unidade)</t>
  </si>
  <si>
    <t>Projeto implantado (unidade)</t>
  </si>
  <si>
    <t>Sistema integrado (unidade)</t>
  </si>
  <si>
    <t>Município atendido (unidade)</t>
  </si>
  <si>
    <t>Criança/adolescente atendida (unidade)</t>
  </si>
  <si>
    <t>Atividade realizada (unidade)</t>
  </si>
  <si>
    <t>Documento digitalizado (unidade)</t>
  </si>
  <si>
    <t>Projeto elaborado (unidade)</t>
  </si>
  <si>
    <t>Ação coordenada (unidade)</t>
  </si>
  <si>
    <t>Sistema desenvolvido (unidade)</t>
  </si>
  <si>
    <t>Projeto coordenado (unidade)</t>
  </si>
  <si>
    <t>Estudo realizado (unidade)</t>
  </si>
  <si>
    <t>Sistema atualizado (unidade)</t>
  </si>
  <si>
    <t>Plano elaborado (unidade)</t>
  </si>
  <si>
    <t>Corredor de BRT (km)</t>
  </si>
  <si>
    <t>Centro implantado (unidade)</t>
  </si>
  <si>
    <t>Evento apoiado e realizado (unidade)</t>
  </si>
  <si>
    <t>Centro de evento construído (unidade)</t>
  </si>
  <si>
    <t>Centro construído (unidade)</t>
  </si>
  <si>
    <t>Complexo esportivo construído (unidade)</t>
  </si>
  <si>
    <t>Projeto apoiado (unidade)</t>
  </si>
  <si>
    <t>Profissional capacitado (unidade)</t>
  </si>
  <si>
    <t>Projeto de turismo, esporte e lazer apoiado (unidade)</t>
  </si>
  <si>
    <t>Patrimônio conservado (unidade)</t>
  </si>
  <si>
    <t>Obra realizada (unidade)</t>
  </si>
  <si>
    <t>Jornada realizada (unidade)</t>
  </si>
  <si>
    <t>Informação disponibilizada (unidade)</t>
  </si>
  <si>
    <t>Centro de  eventos gerenciado (unidade)</t>
  </si>
  <si>
    <t>Rede de equipamentos públicos construída (unidade)</t>
  </si>
  <si>
    <t>Conselho apoiado (unidade)</t>
  </si>
  <si>
    <t>Unidade construída (unidade)</t>
  </si>
  <si>
    <t>Pessoa capacitada (unidade)</t>
  </si>
  <si>
    <t>Família beneficiada (unidade)</t>
  </si>
  <si>
    <t>Ação realizada (unidade)</t>
  </si>
  <si>
    <t>Habitação construída (unidade)</t>
  </si>
  <si>
    <t>Lote preparado (unidade)</t>
  </si>
  <si>
    <t>Unidade mobiliada e equipada (unidade)</t>
  </si>
  <si>
    <t>Entidade beneficiada (unidade)</t>
  </si>
  <si>
    <t>Microempresa apoiada (unidade)</t>
  </si>
  <si>
    <t>Distrito industrial implantado (unidade)</t>
  </si>
  <si>
    <t>Projeto de educação, ciências e tecnologia apoiado (unidade)</t>
  </si>
  <si>
    <t>Plano implantado (unidade)</t>
  </si>
  <si>
    <t>Unidade executora apoiada (unidade)</t>
  </si>
  <si>
    <t>Área com manejo sustentável (hectare)</t>
  </si>
  <si>
    <t>Corredor ecológico implantado (unidade)</t>
  </si>
  <si>
    <t>Serviço prestado (unidade)</t>
  </si>
  <si>
    <t>Instituição apoiada (unidade)</t>
  </si>
  <si>
    <t>Bolsa concedida (unidade)</t>
  </si>
  <si>
    <t>Data Center ampliado (unidade)</t>
  </si>
  <si>
    <t>Fibra ótica instalada (km)</t>
  </si>
  <si>
    <t>Serviço de monitoramento (unidade)</t>
  </si>
  <si>
    <t>Máquina e veículo reformado (unidade)</t>
  </si>
  <si>
    <t>Material dragado (m3)</t>
  </si>
  <si>
    <t>Rede elétrica adequada (m)</t>
  </si>
  <si>
    <t>Pátio e área de triagem ampliada (m2)</t>
  </si>
  <si>
    <t>Rede implantada (unidade)</t>
  </si>
  <si>
    <t>Conjunto de armazenagem emergencial (unidade)</t>
  </si>
  <si>
    <t>Área protegida (m2)</t>
  </si>
  <si>
    <t>Bacia hidrográfica administrada (unidade)</t>
  </si>
  <si>
    <t>Compensação ambiental (km)</t>
  </si>
  <si>
    <t>Transporte realizado (unidade)</t>
  </si>
  <si>
    <t>Aeronave adquirida (unidade)</t>
  </si>
  <si>
    <t>Encargo pago (unidade)</t>
  </si>
  <si>
    <t>Missão realizada (unidade)</t>
  </si>
  <si>
    <t>Usina ampliada (MW)</t>
  </si>
  <si>
    <t>Usina construída (MW)</t>
  </si>
  <si>
    <t>Usina melhorada (unidade)</t>
  </si>
  <si>
    <t>Energia economizada (MWh/ano)</t>
  </si>
  <si>
    <t>Subestação construída (unidade)</t>
  </si>
  <si>
    <t>Maior flexibilidade, qualidade e confiabilidade (ponto)</t>
  </si>
  <si>
    <t>Subestação ampliada (unidade)</t>
  </si>
  <si>
    <t>Linha construída (km)</t>
  </si>
  <si>
    <t>Rede de distribuição urbana ampliada (unidade)</t>
  </si>
  <si>
    <t>Linha de alta tensão manutenida (km)</t>
  </si>
  <si>
    <t>Rede de distribuição manutenida (unidade)</t>
  </si>
  <si>
    <t>Subestação integrada (unidade)</t>
  </si>
  <si>
    <t>Rede de distribuição elétrica urbana melhorada (unidade)</t>
  </si>
  <si>
    <t>Rede de distribuição automatizada (unidade)</t>
  </si>
  <si>
    <t>Alimentador de distribuição construído (km)</t>
  </si>
  <si>
    <t>Programa gerenciado (unidade)</t>
  </si>
  <si>
    <t>Sistema de rádio instalado (unidade)</t>
  </si>
  <si>
    <t>Rede de distribuição ampliada (unidade)</t>
  </si>
  <si>
    <t>Medidor e ramal de entrada instalado (unidade)</t>
  </si>
  <si>
    <t>Ferramenta e equipamento adquirido (unidade)</t>
  </si>
  <si>
    <t>Software contratado (unidade)</t>
  </si>
  <si>
    <t>Obra rodoviária  executada (km)</t>
  </si>
  <si>
    <t>Estrutura adequada (unidade)</t>
  </si>
  <si>
    <t>Programa implantado (% de execução)</t>
  </si>
  <si>
    <t>Obra   executada (% de execução)</t>
  </si>
  <si>
    <t>Sistema de informática (unidade)</t>
  </si>
  <si>
    <t>Berço de atracação ampliado (unidade)</t>
  </si>
  <si>
    <t>Sinalização náutica (unidade)</t>
  </si>
  <si>
    <t>Operação de crédito realizada (unidade)</t>
  </si>
  <si>
    <t>Rodovia conservada (km)</t>
  </si>
  <si>
    <t>Aluno atendido (unidade)</t>
  </si>
  <si>
    <t>Escola construída, ampliada ou reformada (unidade)</t>
  </si>
  <si>
    <t>Terreno adquirido (unidade)</t>
  </si>
  <si>
    <t>Obra rodoviária executada (unidade)</t>
  </si>
  <si>
    <t>Equipamento fornecido (unidade)</t>
  </si>
  <si>
    <t>Evento esportivo apoiado (unidade)</t>
  </si>
  <si>
    <t>Entidade de saúde beneficiada (unidade)</t>
  </si>
  <si>
    <t>Acessos realizados (unidade)</t>
  </si>
  <si>
    <t>Família atendida (unidade)</t>
  </si>
  <si>
    <t>Unidade melhorada/reformada (unidade)</t>
  </si>
  <si>
    <t>Projeto desenvolvido (unidade)</t>
  </si>
  <si>
    <t>Granel movimentado (tonelada mil)</t>
  </si>
  <si>
    <t>Produtor beneficiado (unidade)</t>
  </si>
  <si>
    <t>Curso realizado (unidade)</t>
  </si>
  <si>
    <t>Estabelecimento inspecionado (unidade)</t>
  </si>
  <si>
    <t>Amostra analisada (unidade)</t>
  </si>
  <si>
    <t>Produto agrícola classificado (tonelada)</t>
  </si>
  <si>
    <t>Estabelecimentos e propriedades fiscalizadas (unidade)</t>
  </si>
  <si>
    <t>Atendimento técnico realizado (unidade)</t>
  </si>
  <si>
    <t>Agricultor(a) capacitado (unidade)</t>
  </si>
  <si>
    <t>Projeto de pesquisa executado (unidade)</t>
  </si>
  <si>
    <t>Infraestrutura ampliada (m2)</t>
  </si>
  <si>
    <t>Equipamento cedido (unidade)</t>
  </si>
  <si>
    <t>Empreendimento inspecionado e propriedade certificada (unidade)</t>
  </si>
  <si>
    <t>Empreendimento apoiado (unidade)</t>
  </si>
  <si>
    <t>Agricultores, maricultores e pescadores artesanais beneficiados (unidade)</t>
  </si>
  <si>
    <t>Animal sacrificado e indenizado (unidade)</t>
  </si>
  <si>
    <t>Escola revitalizada (unidade)</t>
  </si>
  <si>
    <t>Escola atendida (unidade)</t>
  </si>
  <si>
    <t>Escola equipada (unidade)</t>
  </si>
  <si>
    <t>APP atendida (unidade)</t>
  </si>
  <si>
    <t>Gestor capacitado (unidade)</t>
  </si>
  <si>
    <t>Conselho atuante (unidade)</t>
  </si>
  <si>
    <t>Pesquisa realizada (unidade)</t>
  </si>
  <si>
    <t>Projeto realizado (unidade)</t>
  </si>
  <si>
    <t>Inscrições realizadas (unidade)</t>
  </si>
  <si>
    <t>Centro ampliado (unidade)</t>
  </si>
  <si>
    <t>Servidor homenageado (unidade)</t>
  </si>
  <si>
    <t>Unidade adequada (unidade)</t>
  </si>
  <si>
    <t>Membro e servidor inativo (unidade)</t>
  </si>
  <si>
    <t>Segurado/beneficiado (unidade)</t>
  </si>
  <si>
    <t>Gráfica modernizada (unidade)</t>
  </si>
  <si>
    <t>Plano gerenciado (unidade)</t>
  </si>
  <si>
    <t>Instalação e equipamento adequado (unidade)</t>
  </si>
  <si>
    <t>Máquina e equipamento adquirido (unidade)</t>
  </si>
  <si>
    <t>Contrato assinado (unidade)</t>
  </si>
  <si>
    <t>Hospital equipado (unidade)</t>
  </si>
  <si>
    <t>Policlínica equipada (unidade)</t>
  </si>
  <si>
    <t>Policlínica construída (unidade)</t>
  </si>
  <si>
    <t>Unidade reformada/ampliada/adequada (unidade)</t>
  </si>
  <si>
    <t>Policlínica implementada (unidade)</t>
  </si>
  <si>
    <t>Conselheiro capacitado (unidade)</t>
  </si>
  <si>
    <t>Aluno capacitado (unidade)</t>
  </si>
  <si>
    <t>Solicitação atendida (unidade)</t>
  </si>
  <si>
    <t>Paciente atendido (unidade)</t>
  </si>
  <si>
    <t>Inspeção Realizada (unidade)</t>
  </si>
  <si>
    <t>Exames e ensaios laboratoriais realizados (unidade)</t>
  </si>
  <si>
    <t>Consultoria realizada (unidade)</t>
  </si>
  <si>
    <t>Aeronave mantida (unidade)</t>
  </si>
  <si>
    <t>Órgão captado (unidade)</t>
  </si>
  <si>
    <t>Unidade mantida (unidade)</t>
  </si>
  <si>
    <t>Exame laudado (unidade)</t>
  </si>
  <si>
    <t>Procedimentos realizados (unidade mil)</t>
  </si>
  <si>
    <t>Cirurgia realizada (unidade)</t>
  </si>
  <si>
    <t>Região de saúde beneficiada (unidade)</t>
  </si>
  <si>
    <t>Centro de referência implantado (unidade)</t>
  </si>
  <si>
    <t>Exame realizado (unidade)</t>
  </si>
  <si>
    <t>Consórcio apoiado (unidade)</t>
  </si>
  <si>
    <t>Ação de auditoria realizada (unidade)</t>
  </si>
  <si>
    <t>Processo aprimorado (unidade)</t>
  </si>
  <si>
    <t>Aumento do capital social (% de realização)</t>
  </si>
  <si>
    <t>Auxílio funeral concedido (unidade)</t>
  </si>
  <si>
    <t>Obrigação patronal paga (unidade)</t>
  </si>
  <si>
    <t>Despesa paga (unidade)</t>
  </si>
  <si>
    <t>Produtor assistido (unidade)</t>
  </si>
  <si>
    <t>Subvenção paga (unidade)</t>
  </si>
  <si>
    <t>Rodovia reabilitada (km)</t>
  </si>
  <si>
    <t>Rodovia pavimentada (km)</t>
  </si>
  <si>
    <t>Aeroporto adequado (unidade)</t>
  </si>
  <si>
    <t>Aeroporto gerenciado (unidade)</t>
  </si>
  <si>
    <t>Aeroporto implantado (unidade)</t>
  </si>
  <si>
    <t>Subsídio pago (unidade)</t>
  </si>
  <si>
    <t>Rodovia revitalizada (km)</t>
  </si>
  <si>
    <t>Via expressa construída (km)</t>
  </si>
  <si>
    <t>Travessia conservada e reabilitada (unidade)</t>
  </si>
  <si>
    <t>Consultoria contratada (unidade)</t>
  </si>
  <si>
    <t>Área desapropriada (hectare)</t>
  </si>
  <si>
    <t>Obra supervisionada (unidade)</t>
  </si>
  <si>
    <t>Rodovia operacionada (km)</t>
  </si>
  <si>
    <t>Rodovia policiada (km)</t>
  </si>
  <si>
    <t>Unidade adquirida (unidade)</t>
  </si>
  <si>
    <t>Projeto de rodovia elaborado (km)</t>
  </si>
  <si>
    <t>Estudo rodoviário realizado (km)</t>
  </si>
  <si>
    <t>Apenado mantido (unidade)</t>
  </si>
  <si>
    <t>Unidade prisional com gestão compartilhada (unidade)</t>
  </si>
  <si>
    <t>Unidade reaparelhada (unidade)</t>
  </si>
  <si>
    <t>Adolescente atendido (unidade)</t>
  </si>
  <si>
    <t>Apenado e adolescente profissionalizado (unidade)</t>
  </si>
  <si>
    <t>Barragem adequada (unidade)</t>
  </si>
  <si>
    <t>Rede de monitoramento ampliada/conservada (unidade)</t>
  </si>
  <si>
    <t>Fiscalização coordenada (unidade)</t>
  </si>
  <si>
    <t>Valor Total do PPA 2016-2019</t>
  </si>
  <si>
    <t xml:space="preserve">  </t>
  </si>
  <si>
    <t>01119 - Sessões e audiências públicas fora da sede do Poder</t>
  </si>
  <si>
    <t>01124 - Divulgação institucional e das ações do Legislativo catarinense</t>
  </si>
  <si>
    <t>01128 - Manutenção e ampliação do alcance da TVAL</t>
  </si>
  <si>
    <t>01138 - Administração de pessoal e encargos</t>
  </si>
  <si>
    <t>01142 - Encargos com inativos</t>
  </si>
  <si>
    <t>01144 - Manutenção e serviços administrativos gerais</t>
  </si>
  <si>
    <t>01150 - Renovação do acervo da biblioteca</t>
  </si>
  <si>
    <t>01152 - Manutenção e modernização do sistema de controle interno</t>
  </si>
  <si>
    <t>01155 - Modernização e manutenção da Escola do Legislativo</t>
  </si>
  <si>
    <t>01157 - Aquisição, recuperação e ampliação de imóveis do Poder Legislativo</t>
  </si>
  <si>
    <t>01369 - Manutenção, serviços e equipamentos de informática</t>
  </si>
  <si>
    <t>01786 - Encargos com inativos</t>
  </si>
  <si>
    <t>01843 - Ampliação e reforma da estrutura física do Tribunal de Contas</t>
  </si>
  <si>
    <t>01858 - Manutenção e serviços administrativos gerais</t>
  </si>
  <si>
    <t>01869 - Capacitação de recursos humanos</t>
  </si>
  <si>
    <t>01882 - Manutenção e desenvolvimento de tecnologias de informação aplicadas ao controle externo</t>
  </si>
  <si>
    <t>11134 - Administração de pessoal e encargos</t>
  </si>
  <si>
    <t>11135 - Reaparelhamento do Tribunal de Contas</t>
  </si>
  <si>
    <t>06775 - Manutenção e serviços administrativos gerais - TJ</t>
  </si>
  <si>
    <t>06777 - Administração de pessoal ativo e encargos - TJ</t>
  </si>
  <si>
    <t>06779 - Encargos extrajudiciais com inativos - TJ</t>
  </si>
  <si>
    <t>06780 - Administração de pessoal inativo e encargos - TJ</t>
  </si>
  <si>
    <t>06781 - Capacitação e aperfeiçoamento - Sidejud</t>
  </si>
  <si>
    <t>06782 - Encargos com precatórios e sentenças - TJ</t>
  </si>
  <si>
    <t>06783 - Manutenção, serviços e equipamentos de informática - Sidejud</t>
  </si>
  <si>
    <t>06784 - Manutenção e serviços administrativos gerais - Sidejud</t>
  </si>
  <si>
    <t>12930 - Administração de pessoal extraquadro - TJ</t>
  </si>
  <si>
    <t>14035 - Manutenção e serviços necessários ao funcionamento das unidades do PJSC - Sidejud</t>
  </si>
  <si>
    <t>14037 - Manutenção de documentação e informação - Sidejud</t>
  </si>
  <si>
    <t>14039 - Manutenção da segurança institucional - Sidejud</t>
  </si>
  <si>
    <t>14040 - Manutenção de serviços financeiros e encargos - TJ</t>
  </si>
  <si>
    <t>14041 - Manutenção de serviços financeiros e encargos - Sidejud</t>
  </si>
  <si>
    <t>14044 - Deslocamentos e suprimentos de fundos - TJ</t>
  </si>
  <si>
    <t>14045 - Deslocamentos e suprimentos de fundos - Sidejud</t>
  </si>
  <si>
    <t>14047 - Gestão da frota do PJSC - Sidejud</t>
  </si>
  <si>
    <t>14050 - Aquisições e serviços de material e patrimônio do PJSC - FRJ</t>
  </si>
  <si>
    <t>14052 - Locações de imóveis - Sidejud</t>
  </si>
  <si>
    <t>14054 - Manutenção da saúde ocupacional - TJ</t>
  </si>
  <si>
    <t>14055 - Locação de mão-de-obra terceirizada - Sidejud</t>
  </si>
  <si>
    <t>14057 - Gestão de folha de pagamento - estagiários - Sidejud</t>
  </si>
  <si>
    <t>14059 - Gestão de folha de pagamento - militares - Sidejud</t>
  </si>
  <si>
    <t>14115 - Gestão de folha de pagamento - ativos TI - Sidejud</t>
  </si>
  <si>
    <t>12656 - Aquisição de imóvel para abrigar áreas administrativas e judiciais do PJSC - Sidejud</t>
  </si>
  <si>
    <t>12905 - Reforma de imóvel para abrigar áreas administrativas e judiciais do PJSC - Sidejud</t>
  </si>
  <si>
    <t>12927 - Manutenção dos prédios do Poder Judiciário de Santa Catarina - Sidejud</t>
  </si>
  <si>
    <t>14020 - Instalação e ocupação de imóveis - Sidejud</t>
  </si>
  <si>
    <t>14022 - Aquisição de mobiliário - Sidejud</t>
  </si>
  <si>
    <t>14026 - Implantação e modernização dos sistemas de gravação e transmissão - Sidejud</t>
  </si>
  <si>
    <t>14029 - Desenvolvimento de pessoas - Sidejud</t>
  </si>
  <si>
    <t>14032 - Programas de Comunicação Institucional - TJ</t>
  </si>
  <si>
    <t>14033 - Promoção de soluções alternativas de conflitos - Sidejud</t>
  </si>
  <si>
    <t>14066 - Atualização do acervo bibliográfico - Sidejud</t>
  </si>
  <si>
    <t>14101 - Gestão de Equipamentos de TI de uso individual - Sidejud</t>
  </si>
  <si>
    <t>14102 - Gestão dos Sistemas Administrativos - Sidejud</t>
  </si>
  <si>
    <t>14103 - Gestão dos Sistemas Judiciais - Sidejud</t>
  </si>
  <si>
    <t>14104 - Gestão das Telecomunicações - Sidejud</t>
  </si>
  <si>
    <t>14105 - Gestão da Infraestrutura de TI - Sidejud</t>
  </si>
  <si>
    <t>14106 - Gestão e apoio à TI - Sidejud</t>
  </si>
  <si>
    <t>14107 - Governança e Gestão de TI - Sidejud</t>
  </si>
  <si>
    <t>14121 - Programas de Comunicação Institucional - Sidejud</t>
  </si>
  <si>
    <t>14122 - Administração de pessoal ativo e encargos - Sidejud</t>
  </si>
  <si>
    <t>14123 - Administração de pessoal inativo e encargos - Sidejud</t>
  </si>
  <si>
    <t>14124 - Administração de pessoal extraquadro - Sidejud</t>
  </si>
  <si>
    <t>06785 - Manutenção e serviços administrativos gerais - FRJ</t>
  </si>
  <si>
    <t>06786 - Coordenação do selo de fiscalização dos atos notariais e registrais - FRJ - Selo</t>
  </si>
  <si>
    <t>14036 - Manutenção e serviços necessários ao funcionamento das unidades do PJSC - FRJ</t>
  </si>
  <si>
    <t>14038 - Manutenção do parque gráfico - FRJ</t>
  </si>
  <si>
    <t>14042 - Manutenção de serviços financeiros e encargos - FRJ</t>
  </si>
  <si>
    <t>14043 - Deslocamentos e suprimentos de fundos - FRJ</t>
  </si>
  <si>
    <t>14048 - Gestão da frota do PJSC - FRJ</t>
  </si>
  <si>
    <t>14049 - Aquisições e serviços de material e patrimônio do PJSC - FRJ</t>
  </si>
  <si>
    <t>14051 - Locações de imóveis - FRJ</t>
  </si>
  <si>
    <t>14056 - Locação de mão-de-obra terceirizada - FRJ</t>
  </si>
  <si>
    <t>14058 - Gestão de folha de pagamento - estagiários - FRJ</t>
  </si>
  <si>
    <t>14060 - Realização de concursos - FRJ</t>
  </si>
  <si>
    <t>14061 - Gestão de folha de pagamento - fiscalização cartórios extrajudiciais - FRJ - Selo</t>
  </si>
  <si>
    <t>14095 - Manutenção da saúde ocupacional - FRJ</t>
  </si>
  <si>
    <t>14098 - Manutenção, serviços e equipamentos para garantir a infraestrutura da CGJ - FRJ</t>
  </si>
  <si>
    <t>14100 - Manutenção e suporte à atividade jurisdicional - FRJ</t>
  </si>
  <si>
    <t>06386 - Construção do Fórum de Rio do Oeste - FRJ</t>
  </si>
  <si>
    <t>06602 - Reforma dos prédios do Fórum de Blumenau - FRJ</t>
  </si>
  <si>
    <t>06604 - Construção do Fórum de Navegantes - FRJ</t>
  </si>
  <si>
    <t>06640 - Construção do Fórum de São José do Cedro - FRJ</t>
  </si>
  <si>
    <t>06646 - Reforma do Fórum de Brusque - FRJ</t>
  </si>
  <si>
    <t>06657 - Construção do Fórum de Rio Negrinho - FRJ</t>
  </si>
  <si>
    <t>06668 - Reforma do Palácio da Justiça - FRJ</t>
  </si>
  <si>
    <t>06673 - Construção do Fórum de Garuva - FRJ</t>
  </si>
  <si>
    <t>06677 - Reforma do Fórum de Pomerode - FRJ</t>
  </si>
  <si>
    <t>06679 - Construção do Fórum de Garopaba - FRJ</t>
  </si>
  <si>
    <t>06680 - Reforma dos prédios do Fórum de Balneário Camboriú - FRJ</t>
  </si>
  <si>
    <t>06684 - Construção do Fórum de Campos Novos - FRJ</t>
  </si>
  <si>
    <t>06685 - Construção do Fórum de Canoinhas - FRJ</t>
  </si>
  <si>
    <t>06686 - Reforma do Fórum de Correia Pinto - FRJ</t>
  </si>
  <si>
    <t>06687 - Construção do Fórum de Curitibanos - FRJ</t>
  </si>
  <si>
    <t>06688 - Reforma do Fórum de Descanso - FRJ</t>
  </si>
  <si>
    <t>06689 - Reforma dos prédios do Fórum de Itajaí - FRJ</t>
  </si>
  <si>
    <t>06694 - Construção do Fórum de Rio do Sul - FRJ</t>
  </si>
  <si>
    <t>09279 - Reforma dos prédios do Fórum de Joinville - FRJ</t>
  </si>
  <si>
    <t>10410 - Reforma do Fórum de Campo Erê - FRJ</t>
  </si>
  <si>
    <t>10411 - Reforma do Fórum de Chapecó - FRJ</t>
  </si>
  <si>
    <t>10507 - Construção do Fórum de São João Batista - FRJ</t>
  </si>
  <si>
    <t>10515 - Reforma do Fórum Regional do Estreito - FRJ</t>
  </si>
  <si>
    <t>10516 - Reforma do Fórum de Taió - FRJ</t>
  </si>
  <si>
    <t>10517 - Reforma do Fórum da Capital - FRJ</t>
  </si>
  <si>
    <t>10527 - Reforma do Fórum de Lauro Müller - FRJ</t>
  </si>
  <si>
    <t>10529 - Construção do Fórum de Araquari - FRJ</t>
  </si>
  <si>
    <t>10532 - Manutenção, serviços e equipamentos de informática - FRJ</t>
  </si>
  <si>
    <t>11625 - Construção do Fórum de Herval do Oeste - FRJ</t>
  </si>
  <si>
    <t>11628 - Construção do Fórum de Sombrio - FRJ</t>
  </si>
  <si>
    <t>11629 - Construção do Fórum de Campo Belo do Sul - FRJ</t>
  </si>
  <si>
    <t>11630 - Construção do Fórum de Capivari de Baixo - FRJ</t>
  </si>
  <si>
    <t>11633 - Construção do Fórum de São Lourenço do Oeste - FRJ</t>
  </si>
  <si>
    <t>11634 - Construção do Fórum de Imbituba - FRJ</t>
  </si>
  <si>
    <t>11635 - Reforma do Fórum de Santa Rosa do Sul - FRJ</t>
  </si>
  <si>
    <t>11637 - Construção do Fórum Criminal de Itajaí - FRJ</t>
  </si>
  <si>
    <t>11640 - Reforma do Fórum de Tubarão - FRJ</t>
  </si>
  <si>
    <t>11717 - Ampliação do Fórum de Balneário Camboriú - FRJ</t>
  </si>
  <si>
    <t>11721 - Ampliação do Fórum de Gaspar - FRJ</t>
  </si>
  <si>
    <t>11722 - Ampliação do Fórum de Pomerode - FRJ</t>
  </si>
  <si>
    <t>11724 - Ampliação do Fórum de Itajaí - FRJ</t>
  </si>
  <si>
    <t>11727 - Ampliação do Fórum de Campo Erê - FRJ</t>
  </si>
  <si>
    <t>11728 - Ampliação do Fórum de Santa Rosa do Sul - FRJ</t>
  </si>
  <si>
    <t>11729 - Reforma dos prédios do Fórum de São José - FRJ</t>
  </si>
  <si>
    <t>11730 - Reforma do prédio do Arquivo Central - FRJ</t>
  </si>
  <si>
    <t>12002 - Construção do Fórum de Timbó - FRJ</t>
  </si>
  <si>
    <t>12429 - Reforma do Fórum de Xanxerê - FRJ</t>
  </si>
  <si>
    <t>12430 - Reforma do Fórum de Itaiópolis - FRJ</t>
  </si>
  <si>
    <t>12431 - Reforma do Fórum de Lages - FRJ</t>
  </si>
  <si>
    <t>12433 - Reforma do Fórum de São Bento do Sul - FRJ</t>
  </si>
  <si>
    <t>12462 - Reforma do Fórum de Araranguá - FRJ</t>
  </si>
  <si>
    <t>12463 - Reforma do Fórum de Barra Velha - FRJ</t>
  </si>
  <si>
    <t>12464 - Reforma do Fórum de Fraiburgo - FRJ</t>
  </si>
  <si>
    <t>12471 - Reforma do Fórum de São Lourenço do Oeste - FRJ</t>
  </si>
  <si>
    <t>12474 - Reforma dos prédios do Almoxarifado, Gráfica e Patrimônio do PJSC - FRJ</t>
  </si>
  <si>
    <t>12475 - Ampliação dos prédios do Almoxarifado, Gráfica e Patrimônio do PJSC - FRJ</t>
  </si>
  <si>
    <t>12477 - Manutenção dos prédios do Poder Judiciário de Santa Catarina - FRJ</t>
  </si>
  <si>
    <t>12655 - Aquisição de imóvel para abrigar áreas administrativas e judiciais do PJSC - FRJ</t>
  </si>
  <si>
    <t>12906 - Reforma de imóvel para abrigar áreas administrativas e judiciais do PJSC - FRJ</t>
  </si>
  <si>
    <t>12909 - Reforma do Fórum de Ponte Serrada - FRJ</t>
  </si>
  <si>
    <t>12910 - Reforma do Fórum de Palmitos - FRJ</t>
  </si>
  <si>
    <t>12911 - Reforma do Fórum de Presidente Getúlio - FRJ</t>
  </si>
  <si>
    <t>12912 - Reforma do Fórum de Tijucas - FRJ</t>
  </si>
  <si>
    <t>12913 - Reforma do Fórum de Mondaí - FRJ</t>
  </si>
  <si>
    <t>12914 - Reforma do Fórum de Itapoá - FRJ</t>
  </si>
  <si>
    <t>12915 - Construção do Fórum de Abelardo Luz - FRJ</t>
  </si>
  <si>
    <t>12916 - Construção do Fórum de Presidente Getúlio - FRJ</t>
  </si>
  <si>
    <t>12917 - Reforma do Fórum de Criciúma - FRJ</t>
  </si>
  <si>
    <t>12918 - Ampliação do Fórum de Criciúma - FRJ</t>
  </si>
  <si>
    <t>12919 - Construção do Fórum do Norte da Ilha - FRJ</t>
  </si>
  <si>
    <t>12920 - Construção do Fórum de Urussanga - FRJ</t>
  </si>
  <si>
    <t>12921 - Construção do Fórum de Porto União - FRJ</t>
  </si>
  <si>
    <t>12922 - Reforma do Fórum de Itapema - FRJ</t>
  </si>
  <si>
    <t>12923 - Ampliação do Fórum Regional do Estreito - FRJ</t>
  </si>
  <si>
    <t>12924 - Ampliação do Fórum de Blumenau - FRJ</t>
  </si>
  <si>
    <t>12925 - Ampliação do Fórum de Taió - FRJ</t>
  </si>
  <si>
    <t>12926 - Reforma do Fórum Des. Eduardo Luz - FRJ</t>
  </si>
  <si>
    <t>13482 - AP - Construção do Fórum de São Ludgero - FRJ</t>
  </si>
  <si>
    <t>14015 - Reforma do Fórum de São Francisco do Sul - FRJ</t>
  </si>
  <si>
    <t>14021 - Instalação e ocupação de imóveis - FRJ</t>
  </si>
  <si>
    <t>14023 - Aquisição de mobiliário - FRJ</t>
  </si>
  <si>
    <t>14027 - Implantação e modernização dos sistemas de gravação e transmissão - FRJ</t>
  </si>
  <si>
    <t>14034 - Desenvolvimento de políticas socioambientais - FRJ</t>
  </si>
  <si>
    <t>14077 - Reforma do Fórum de Caçador - FRJ</t>
  </si>
  <si>
    <t>14078 - Reforma do Fórum de Bom Retiro - FRJ</t>
  </si>
  <si>
    <t>14079 - Reforma do Fórum de Anchieta - FRJ</t>
  </si>
  <si>
    <t>14096 - Programas de Comunicação Institucional - FRJ</t>
  </si>
  <si>
    <t>14097 - Monitoramento e Fiscalização dos Sistemas Carcerário e de Execução de Medidas Socioeducativas - FRJ</t>
  </si>
  <si>
    <t>14099 - Gestão Estratégica do Poder Judiciário - FRJ</t>
  </si>
  <si>
    <t>06763 - Coordenação e manutenção dos serviços administrativos</t>
  </si>
  <si>
    <t>10117 - Manutenção, conservação e reforma das instalações</t>
  </si>
  <si>
    <t>14087 - Coordenação e suporte dos serviços de Tecnologia da Informação e Comunicação</t>
  </si>
  <si>
    <t>06765 - Coordenação institucional</t>
  </si>
  <si>
    <t>06499 - Reconstituição de bens lesados</t>
  </si>
  <si>
    <t>06518 - Custeio dos honorários periciais</t>
  </si>
  <si>
    <t>06766 - Aperfeiçoamento de membros e servidores do Ministério Público</t>
  </si>
  <si>
    <t>06614 - Modernização e desenvolvimento institucional</t>
  </si>
  <si>
    <t>11114 - Aquisição, construção ou ampliação de espaços físicos do Ministério Público</t>
  </si>
  <si>
    <t>12494 - Aquisição/construção edifício sede do MPSC</t>
  </si>
  <si>
    <t>12715 - Construção do Almoxarifado Central</t>
  </si>
  <si>
    <t>12716 - Construção do edifício das Promotorias de Justiça de Lages</t>
  </si>
  <si>
    <t>12717 - Construção do edifício das Promotorias de Justiça de Chapecó</t>
  </si>
  <si>
    <t>12718 - Construção do edifício das Promotorias de Justiça de Joinville</t>
  </si>
  <si>
    <t>14080 - Aquisição/construção do edifício das Promotorias de Justiça de Mafra</t>
  </si>
  <si>
    <t>14081 - Aquisição/construção do edifício das Promotorias de Justiça de Biguaçú</t>
  </si>
  <si>
    <t>14082 - Aquisição/construção do edifício das Promotorias de Justiça de Bom Retiro</t>
  </si>
  <si>
    <t>14083 - Aquisição/construção do edifício das Promotorias de Justiça de Videira</t>
  </si>
  <si>
    <t>14084 - Aquisição/construção do edifício das Promotorias de Justiça de Braço do Norte</t>
  </si>
  <si>
    <t>14085 - Aquisição/construção do edifício das Promotorias de Justiça de São José</t>
  </si>
  <si>
    <t>14086 - Aquisição/construção do edifício das Promotorias de Justiça de Brusque</t>
  </si>
  <si>
    <t>12522 - Ampliação da atuação do Estado na Defensoria Pública</t>
  </si>
  <si>
    <t>12511 - Administração de pessoal e encargos sociais - DPE</t>
  </si>
  <si>
    <t>12517 - Encargos com estagiários - DPE</t>
  </si>
  <si>
    <t>12512 - Administração e manutenção dos serviços administrativos gerais - DPE</t>
  </si>
  <si>
    <t>12516 - Manutenção e modernização dos serviços de tecnologia da informação e comunicação - DPE</t>
  </si>
  <si>
    <t>13208 - Gestão dos Programas, Projetos e Ações de Segurança e Cidadania</t>
  </si>
  <si>
    <t>06666 - Operação Veraneio Segura - PC</t>
  </si>
  <si>
    <t>06750 - Administração de pessoal e encargos sociais - PC</t>
  </si>
  <si>
    <t>13098 - Procedimentos de Polícia Judiciária - PC</t>
  </si>
  <si>
    <t>13104 - Gestão sustentável para manutenção da frota - PC</t>
  </si>
  <si>
    <t>13114 - Fiscalização de bares, casas noturnas, comércios e demais estabelecimentos - PC</t>
  </si>
  <si>
    <t>13133 - Gestão integrada das atividades aéreas - PC</t>
  </si>
  <si>
    <t>13148 - Gestão Sustentável da Frota - Combustível e Manutenção - PC</t>
  </si>
  <si>
    <t>06524 - Encargos com estagiários - PC</t>
  </si>
  <si>
    <t>06753 - Administração e Manutenção dos insumos, materiais e serviços administrativos gerais - PC</t>
  </si>
  <si>
    <t>11838 - Construção e ampliação de instalações físicas - PC</t>
  </si>
  <si>
    <t>11843 - Reforma e ou ampliação de instalações físicas - PC</t>
  </si>
  <si>
    <t>11846 - Manutenção e reforma de instalações físicas - PC</t>
  </si>
  <si>
    <t>11870 - Gestão de uniformes - PC</t>
  </si>
  <si>
    <t>11939 - Gestão da alimentação - PC</t>
  </si>
  <si>
    <t>13109 - Renovação de equipamentos e frota - PC</t>
  </si>
  <si>
    <t>13142 - Gestão de pessoal terceirizado - PC</t>
  </si>
  <si>
    <t>13152 - Gestão para renovação do colete balístico - PC</t>
  </si>
  <si>
    <t>13153 - Gestão para renovação de equipamentos de proteção individual e coletiva - PC</t>
  </si>
  <si>
    <t>13157 - Gestão do material bélico - PC</t>
  </si>
  <si>
    <t>13158 - Aquisição de equipamentos e serviços - PC</t>
  </si>
  <si>
    <t>13170 - Gestão dos contratos de locação - PC</t>
  </si>
  <si>
    <t>13224 - Modernização, integração e manutenção da tecnologia da informação e comunicação - PC</t>
  </si>
  <si>
    <t>11775 - Formação e capacitação do servidor - PC</t>
  </si>
  <si>
    <t>12020 - Saúde e segurança no contexto ocupacional - PC</t>
  </si>
  <si>
    <t>13193 - Recomposição do efetivo - PC</t>
  </si>
  <si>
    <t>04423 - Administração de pessoal e encargos sociais - BM</t>
  </si>
  <si>
    <t>11906 - Força Tarefa</t>
  </si>
  <si>
    <t>11910 - Operação Veraneio Seguro - BM</t>
  </si>
  <si>
    <t>13115 - Gestão das atividades técnicas - BM</t>
  </si>
  <si>
    <t>13131 - Gestão das atividades aéreas - BM</t>
  </si>
  <si>
    <t>13220 - Integração do Serviço de Atendimento Móvel (SAMU) - BM</t>
  </si>
  <si>
    <t>14076 - Gestão das atividades operacionais – BM</t>
  </si>
  <si>
    <t>04387 - Gestão dos insumos, materiais, equipamentos e serviços gerais – BM</t>
  </si>
  <si>
    <t>11839 - Construção e ampliação de instalações físicas – BM</t>
  </si>
  <si>
    <t>11844 - Reforma e ou ampliação de instalações físicas - BM</t>
  </si>
  <si>
    <t>11845 - Manutenção e reforma de instalações físicas – BM</t>
  </si>
  <si>
    <t>11871 - Gestão de uniformes - BM</t>
  </si>
  <si>
    <t>11875 - Gestão de alimentação - BM</t>
  </si>
  <si>
    <t>13105 - Gestão sustentável para manutenção da frota - BM</t>
  </si>
  <si>
    <t>13110 - Gestão para renovação de frota e equipamentos de proteção individual e coletiva – BM</t>
  </si>
  <si>
    <t>13143 - Gestão de pessoal terceirizado - BM</t>
  </si>
  <si>
    <t>13146 - Gestão sustentável do combustível - BM</t>
  </si>
  <si>
    <t>13159 - Aquisição de equipamentos e serviços - BM</t>
  </si>
  <si>
    <t>13169 - Gestão dos contratos de locação - BM</t>
  </si>
  <si>
    <t>13179 - Gestão do Hospital Militar Estadual - BM</t>
  </si>
  <si>
    <t>13184 - Gestão de acordos de cooperação e convênios - BM</t>
  </si>
  <si>
    <t>13225 - Modernização, integração e manutenção da tecnologia da informação e comunicação - BM</t>
  </si>
  <si>
    <t>13378 - AP - Construção de quartel do Corpo de Bombeiros - ADR - Maravilha</t>
  </si>
  <si>
    <t>13448 - AP - Aquisição de veículo para combate a incêndio - ADR - Rio do Sul</t>
  </si>
  <si>
    <t>13473 - AP - Construção de quartel do Corpo de Bombeiros na Grande Florianópolis</t>
  </si>
  <si>
    <t>13485 - AP - Construção de quartel do Corpo de Bombeiros - ADR - Laguna</t>
  </si>
  <si>
    <t>13492 - AP - Construção de quartel do Corpo de Bombeiros de Içara - ADR - Criciúma</t>
  </si>
  <si>
    <t>11774 - Formação, capacitação e aperfeiçoamento – BM</t>
  </si>
  <si>
    <t>13194 - Recomposição do efetivo - BM</t>
  </si>
  <si>
    <t>13197 - Ressarcimentos, indenizações e restituições - BM</t>
  </si>
  <si>
    <t>12016 - Encargos com estagiários - BM</t>
  </si>
  <si>
    <t>12599 - Renovação da frota e equipamentos - SSP</t>
  </si>
  <si>
    <t>12601 - Renovação da frota e equipamentos de socorro, resgate e salvamento - SSP/CBMSC</t>
  </si>
  <si>
    <t>12602 - Construção do Complexo da Segurança Pública - SSP - PMSC - PCSC - BMSC - IGP - DETRAN</t>
  </si>
  <si>
    <t>12603 - Ampliação do projeto de vídeo monitoramento - Bem-Te-Vi - SSP</t>
  </si>
  <si>
    <t>12605 - Modernização e integração da tecnologia da informação e comunicação - SSP</t>
  </si>
  <si>
    <t>12606 - Construção e ampliação de instalações físicas municípios - SSP</t>
  </si>
  <si>
    <t>11917 - Programa de proteção à vítima e testemunhas de crimes</t>
  </si>
  <si>
    <t>11932 - Gestão do Instituto de Identificação - IGP</t>
  </si>
  <si>
    <t>13163 - Gestão da emissão da carteira nacional de habilitação - DETRAN</t>
  </si>
  <si>
    <t>13213 - Gestão dos Programas, Projetos e Ações de Segurança e Cidadania</t>
  </si>
  <si>
    <t>14014 - AP - Implantação de um Batalhão da Polícia Militar - ADR - Xanxerê</t>
  </si>
  <si>
    <t>06605 - Administração de pessoal e encargos sociais - SSP</t>
  </si>
  <si>
    <t>11833 - Apoio a operações policiais</t>
  </si>
  <si>
    <t>11918 - Gestão do videomonitoramento urbano e das Centrais Regionais de Emergência</t>
  </si>
  <si>
    <t>13101 - Combate ao crime organizado - SSP</t>
  </si>
  <si>
    <t>13102 - Gestão Sustentável da Frota - Combustível e Manutenção - SSP</t>
  </si>
  <si>
    <t>13125 - Gestão das perícias criminais - IGP</t>
  </si>
  <si>
    <t>13232 - Gestão das Centrais Regionais de Emergências - CREs - SSP</t>
  </si>
  <si>
    <t>13275 - AP - Ampliação do projeto de vídeo monitoramento - ADR - Itapiranga</t>
  </si>
  <si>
    <t>13383 - AP - Ampliação do projeto de vídeo monitoramento - ADR - Palmitos</t>
  </si>
  <si>
    <t>13408 - AP - Ampliação do projeto de vídeo monitoramento - ADR - Lages</t>
  </si>
  <si>
    <t>13412 - AP - Ampliação do projeto de vídeo monitoramento - ADR - São Joaquim</t>
  </si>
  <si>
    <t>13455 - AP - Ampliação do projeto de vídeo monitoramento - ADR - Curitibanos</t>
  </si>
  <si>
    <t>13491 - AP - Ampliação do projeto de vídeo monitoramento - ADR - Criciúma</t>
  </si>
  <si>
    <t>06359 - Modernização, integração e manutenção da tecnologia da informação e comunicação</t>
  </si>
  <si>
    <t>06382 - Encargos com estagiários - SSP</t>
  </si>
  <si>
    <t>06503 - Administração e manutenção dos insumos, materiais e serviços administrativos gerais</t>
  </si>
  <si>
    <t>11836 - Mobiliário para implantação do Complexo da Segurança Pública - SSP</t>
  </si>
  <si>
    <t>11837 - Construção e ampliação de instalações físicas - SSP</t>
  </si>
  <si>
    <t>11842 - Reforma e ou ampliação de instalações físicas - SSP</t>
  </si>
  <si>
    <t>11848 - Manutenção e reforma de instalações físicas - SSP</t>
  </si>
  <si>
    <t>12902 - AP - Construção da Delegacia Regional - ADR - Maravilha</t>
  </si>
  <si>
    <t>13107 - Gestão para renovação da frota e equipamento</t>
  </si>
  <si>
    <t>13138 - Gestão de pessoal terceirizado - SSP</t>
  </si>
  <si>
    <t>13139 - Gestão de pessoal terceirizado - DETRAN</t>
  </si>
  <si>
    <t>13140 - Gestão de pessoal terceirizado - IGP</t>
  </si>
  <si>
    <t>13150 - Gestão Sustentável da Frota - Combustível e Manutenção - IGP</t>
  </si>
  <si>
    <t>13160 - Aquisição de equipamentos e serviços - SSP</t>
  </si>
  <si>
    <t>13161 - Aquisição de equipamentos e serviços - IGP</t>
  </si>
  <si>
    <t>13165 - Gestão dos contratos de locação - SSP</t>
  </si>
  <si>
    <t>13166 - Gestão dos contratos de locação - DETRAN</t>
  </si>
  <si>
    <t>13167 - Gestão dos contratos de locação - IGP</t>
  </si>
  <si>
    <t>13186 - Gestão de acordos de cooperação e convênios - SSP</t>
  </si>
  <si>
    <t>13222 - Modernização, integração e manutenção da tecnologia da informação e comunicação - DETRAN</t>
  </si>
  <si>
    <t>13276 - AP - Construção, reforma e ampliação de unidades policiais - ADR - Itapiranga</t>
  </si>
  <si>
    <t>13362 - AP - Construção de unidade de segurança pública - ADR - São Miguel do Oeste</t>
  </si>
  <si>
    <t>13372 - AP - Ampliação e reforma de unidade de segurança pública - ADR - São Lourenço do Oeste</t>
  </si>
  <si>
    <t>13388 - AP - Construção de unidade de segurança pública - ADR - Xanxerê</t>
  </si>
  <si>
    <t>13392 - AP - Construção de sede do IML/IGP - ADR - Concórdia</t>
  </si>
  <si>
    <t>13396 - AP - Construção de complexo de segurança pública - ADR - Joaçaba</t>
  </si>
  <si>
    <t>13397 - AP - Construção de sede do IGP - ADR - Joaçaba</t>
  </si>
  <si>
    <t>13398 - AP - Criação de escola de formação PM e BM - ADR - Joaçaba</t>
  </si>
  <si>
    <t>13406 - AP - Construção de colégio militar - ADR - Lages</t>
  </si>
  <si>
    <t>13407 - AP - Construção de novas delegacias - ADR - Lages</t>
  </si>
  <si>
    <t>13417 - AP - Criação do complexo de segurança pública - ADR - Itajaí</t>
  </si>
  <si>
    <t>13428 - AP - Implantação do 2 Batalhão da Polícia Militar - ADR - Blumenau</t>
  </si>
  <si>
    <t>13429 - AP - Construção, ampliação e reforma das instalações das polícias Civil e Militar - ADR - Blumenau</t>
  </si>
  <si>
    <t>13442 - AP - Construção de unidades de segurança pública - ADR - Ituporanga</t>
  </si>
  <si>
    <t>13451 - AP - Instalação de quartel em Salete - ADR - Taió</t>
  </si>
  <si>
    <t>13452 - AP - Instalação de quartel em Pouso Redondo - ADR - Taió</t>
  </si>
  <si>
    <t>13470 - AP - Revitalização, ampliação e reforma do complexo de segurança pública - ADR - Joinville</t>
  </si>
  <si>
    <t>13483 - AP - Construção de delegacia da mulher, criança e adolescente - ADR - Braço do Norte</t>
  </si>
  <si>
    <t>11776 - Formação e capacitação do servidor</t>
  </si>
  <si>
    <t>12018 - Saúde e segurança no contexto ocupacional - SSP</t>
  </si>
  <si>
    <t>13212 - Ações de enfrentamento e resistência às drogas - PROERD - PM</t>
  </si>
  <si>
    <t>00686 - Administração de pessoal e encargos sociais - PM</t>
  </si>
  <si>
    <t>11814 - Operação Veraneio Segura - PM</t>
  </si>
  <si>
    <t>11816 - Prevenção de delitos e danos ambientais - PM</t>
  </si>
  <si>
    <t>13103 - Gestão sustentável para manutenção da frota - PM</t>
  </si>
  <si>
    <t>13113 - Fiscalização de bares, casas noturnas, comércios e demais estabelecimentos - PM</t>
  </si>
  <si>
    <t>13118 - Segurança, fiscalização e educação no trânsito - PM</t>
  </si>
  <si>
    <t>13128 - Modernização e integração das inteligências - PM</t>
  </si>
  <si>
    <t>13132 - Gestão integrada das atividades aéreas - PM</t>
  </si>
  <si>
    <t>13227 - Realização de operações integradas - PM</t>
  </si>
  <si>
    <t>04072 - Administração e manutenção dos serviços administrativos gerais - PM</t>
  </si>
  <si>
    <t>11799 - Construção, reformas e ampliações de instalações físicas - PM</t>
  </si>
  <si>
    <t>11800 - Reforma e ou ampliação de instalações físicas - PM</t>
  </si>
  <si>
    <t>11801 - Manutenção de instalações físicas - PM</t>
  </si>
  <si>
    <t>11807 - Gestão de uniformes - PM</t>
  </si>
  <si>
    <t>11809 - Gestão da alimentação - PM</t>
  </si>
  <si>
    <t>12327 - AP - Construção e melhoria de quartel da Polícia Militar e Bombeiros Militar - ADR - Timbó</t>
  </si>
  <si>
    <t>13108 - Gestão para renovação da frota - PM</t>
  </si>
  <si>
    <t>13141 - Gestão de pessoal terceirizado - PM</t>
  </si>
  <si>
    <t>13147 - Gestão sustentável do combustível - PM</t>
  </si>
  <si>
    <t>13151 - Gestão para renovação do colete balístico - PM</t>
  </si>
  <si>
    <t>13154 - Gestão para renovação de equipamentos de proteção individual e coletiva - PM</t>
  </si>
  <si>
    <t>13156 - Gestão do material bélico - PM</t>
  </si>
  <si>
    <t>13162 - Aquisição de equipamentos e serviços - PM</t>
  </si>
  <si>
    <t>13168 - Gestão dos contratos de locação - PM</t>
  </si>
  <si>
    <t>13176 - Digitalização, microfilmagem e certificação eletrônica de documentos - PM</t>
  </si>
  <si>
    <t>13177 - Gestão do Hospital Militar Estadual - PM</t>
  </si>
  <si>
    <t>13187 - Gestão de acordos de cooperação e convênios - PM</t>
  </si>
  <si>
    <t>13221 - Modernização, integração e manutenção da tecnologia da informação e comunicação - PM</t>
  </si>
  <si>
    <t>13486 - AP - Construção de quartel da Polícia Militar de Imbituba - ADR - Laguna</t>
  </si>
  <si>
    <t>13487 - AP - Construção de quartel da Polícia Militar de Laguna - ADR - Laguna</t>
  </si>
  <si>
    <t>11793 - Inclusão, formação e capacitação do servidor - PM</t>
  </si>
  <si>
    <t>12019 - Saúde e segurança no contexto ocupacional - PM</t>
  </si>
  <si>
    <t>13188 - Recomposição do efetivo - PM</t>
  </si>
  <si>
    <t>13199 - Indenização decorrente acidente de trabalho - PM</t>
  </si>
  <si>
    <t>13106 - Elaboração de estudos, proj de viabilidade econ, eng amb, p/ concessões de PPP e outras modal - SPG</t>
  </si>
  <si>
    <t>11467 - Infraestrutura de dados cartográficos e geográficos de Santa Catarina</t>
  </si>
  <si>
    <t>11474 - Elaboração e divulgação de dados estatísticos - SPG</t>
  </si>
  <si>
    <t>11539 - Desenvolvimento de planos, estudos, pesquisas e ações para modernização organizacional</t>
  </si>
  <si>
    <t>13145 - Desenvolvimento de estudos, projetos e ações de gestão organizacional</t>
  </si>
  <si>
    <t>13182 - Coordenação, realização e manutenção do Conselho Estadual das Cidades</t>
  </si>
  <si>
    <t>13195 - Sistema de apoio à decisão para ordenamento territorial</t>
  </si>
  <si>
    <t>13196 - Fortalecimento das estruturas de manutenção do arquivo gráfico municipal</t>
  </si>
  <si>
    <t>13228 - Implantação de sistema de tecnologia de informação</t>
  </si>
  <si>
    <t>13230 - Estratégia Governamental para o Desenvolvimento e Integração da Região da Faixa de Fronteira</t>
  </si>
  <si>
    <t>13231 - Planejamento Estratégico de Desenvolvimento/SC</t>
  </si>
  <si>
    <t>13086 - Programa para redução das desigualdades regionais</t>
  </si>
  <si>
    <t>13088 - Política Estadual de Desenvolvimento Regional</t>
  </si>
  <si>
    <t>13090 - Agenda regional de desenvolvimento</t>
  </si>
  <si>
    <t>13091 - Elaboração de estudos/perfil da dinâmica do desenvolvimento territorial de SC</t>
  </si>
  <si>
    <t>13229 - Articulação institucional com as Agências de Desenvolvimento Regional</t>
  </si>
  <si>
    <t>01086 - Administração de pessoal e encargos sociais - SPG</t>
  </si>
  <si>
    <t>01232 - Encargos com estagiários - SPG</t>
  </si>
  <si>
    <t>01242 - Capacitação profissional dos agentes públicos - SPG</t>
  </si>
  <si>
    <t>01225 - Manutenção e modernização dos serviços de tecnologia da informação e comunicação - SPG</t>
  </si>
  <si>
    <t>01238 - Administração e manutenção dos serviços administrativos gerais - SPG</t>
  </si>
  <si>
    <t>11494 - Administração do Sistema Integrado de Controle de Obras Públicas - SICOP - SPG</t>
  </si>
  <si>
    <t>13018 - Planos operacional e funcional do transporte público metropolitano</t>
  </si>
  <si>
    <t>13019 - Apoio à infraestrutura não-motorizada da RM Grande Florianópolis</t>
  </si>
  <si>
    <t>13023 - Apoio à infraestrutura viária complementar ao BRT</t>
  </si>
  <si>
    <t>13053 - Adequação da infraestrutura viária para implantação do BRT</t>
  </si>
  <si>
    <t>13067 - Implantação de centrais de controle e gestão na RMF</t>
  </si>
  <si>
    <t>13070 - Implantação e requalificação de estações BRT</t>
  </si>
  <si>
    <t>13076 - Apoio à implantação dos Terminais Aquaviários e Centros de Distribuição de Carga na RMF</t>
  </si>
  <si>
    <t>13029 - Plano de Desenvolvimento Urbano Integrado da RM Florianópolis</t>
  </si>
  <si>
    <t>12996 - Encargos com estagiários - SUDERF</t>
  </si>
  <si>
    <t>12997 - Administração de pessoal e encargos sociais - SUDERF</t>
  </si>
  <si>
    <t>12999 - Capacitação profissional dos agentes públicos - SUDERF</t>
  </si>
  <si>
    <t>12995 - Manutenção e modernização dos serviços de tecnologia da informação e comunicação - SUDERF</t>
  </si>
  <si>
    <t>12998 - Administração e manutenção dos serviços administrativos gerais - SUDERF</t>
  </si>
  <si>
    <t>11695 - Incentivo turístico e manutenção de entidades ligadas ao setor - SOL</t>
  </si>
  <si>
    <t>12731 - Construção de centro de eventos em Balneário Camboriú - SOL</t>
  </si>
  <si>
    <t>14088 - Construção dos Centros de Atendimento aos Turistas - CATS</t>
  </si>
  <si>
    <t>11696 - Incentivo esportivo e manutenção de entidades ligadas ao setor - SOL</t>
  </si>
  <si>
    <t>13437 - AP - Construção de complexo de esportes - ADR - Ibirama</t>
  </si>
  <si>
    <t>13445 - AP - Construção de espaços esportivos cobertos - ADR - Rio do Sul</t>
  </si>
  <si>
    <t>13476 - AP - Construção e manutenção de espaços multiusos na região da Grande Florianópolis</t>
  </si>
  <si>
    <t>11697 - Incentivo cultural e manutenção de entidades ligadas ao setor - SOL</t>
  </si>
  <si>
    <t>13374 - AP - Construção de centro eventos - ADR - Quilombo</t>
  </si>
  <si>
    <t>13376 - AP - Apoio para construção de centros culturais - ADR - Quilombo</t>
  </si>
  <si>
    <t>13394 - AP - Construção de centro eventos multiuso - ADR - Seara</t>
  </si>
  <si>
    <t>13395 - AP - Apoio às atividades culturais e esportivas - ADR - Seara</t>
  </si>
  <si>
    <t>13400 - AP - Construção de centro multiuso - ADR - Campos Novos</t>
  </si>
  <si>
    <t>13436 - AP - Construção de centro eventos - ADR - Ibirama</t>
  </si>
  <si>
    <t>13454 - AP - Construção de centro de multiuso - ADR - Curitibanos</t>
  </si>
  <si>
    <t>13456 - AP - Construção de centro de eventos - ADR - Canoinhas</t>
  </si>
  <si>
    <t>13467 - AP - Apoio para infraestrutura de equipamentos ligados à cultura, turismo e esporte - ADR -Joinville</t>
  </si>
  <si>
    <t>00427 - Administração de pessoal e encargos sociais - SOL</t>
  </si>
  <si>
    <t>03806 - Encargos com estagiários - SOL</t>
  </si>
  <si>
    <t>03839 - Capacitação profissional dos agentes públicos - SOL</t>
  </si>
  <si>
    <t>03816 - Administração e manutenção dos serviços administrativos gerais - SOL</t>
  </si>
  <si>
    <t>03831 - Manutenção e modernização dos serviços de tecnologia da informação e comunicação - SOL</t>
  </si>
  <si>
    <t>11137 - Formação continuada dos agentes de esporte e lazer</t>
  </si>
  <si>
    <t>11138 - Realização de eventos de esporte e lazer</t>
  </si>
  <si>
    <t>11142 - Apoio a entidades e eventos esportivos</t>
  </si>
  <si>
    <t>03748 - Administração de pessoal e encargos sociais - FESPORTE</t>
  </si>
  <si>
    <t>04302 - Encargos com estagiários - FESPORTE</t>
  </si>
  <si>
    <t>04324 - Administração e manutenção dos serviços administrativos gerais - FESPORTE</t>
  </si>
  <si>
    <t>04698 - Manutenção e modernização dos serviços de tecnologia da informação e comunicação - FESPORTE</t>
  </si>
  <si>
    <t>08523 - Reforma do Centro Integrado de Cultura -  FCC</t>
  </si>
  <si>
    <t>10734 - Projetos culturais - FCC</t>
  </si>
  <si>
    <t>11933 - Patrimônio Histórico de Santa Catarina</t>
  </si>
  <si>
    <t>14091 - Reforma do Museu Nacional do Mar</t>
  </si>
  <si>
    <t>00650 - Administração de pessoal e encargos sociais - FCC</t>
  </si>
  <si>
    <t>04178 - Encargos com estagiários - FCC</t>
  </si>
  <si>
    <t>10736 - Capacitação profissional dos agentes públicos - FCC</t>
  </si>
  <si>
    <t>04627 - Administração e manutenção dos serviços administrativos gerais - FCC</t>
  </si>
  <si>
    <t>04775 - Manutenção e modernização dos serviços de tecnologia da informação e comunicação - FCC</t>
  </si>
  <si>
    <t>11496 - Divulgação do potencial turístico de Santa Catarina em eventos em âmbito regional, estadual e intern</t>
  </si>
  <si>
    <t>11508 - Preparação de profissionais p/ apresentar destino turístico SC nos mercados nacional e internacional</t>
  </si>
  <si>
    <t>11522 - Realização de campanhas de caráter promocional do produto turístico catarinense</t>
  </si>
  <si>
    <t>11526 - Realização de jornadas de familiarização</t>
  </si>
  <si>
    <t>11529 - Elaboração de estudos e pesquisas de turismo</t>
  </si>
  <si>
    <t>11532 - Geração de informações turísticas de Santa Catarina</t>
  </si>
  <si>
    <t>14119 - Gerenciamento do centro de eventos Governador Luiz Henrique da Silveira</t>
  </si>
  <si>
    <t>00896 - Administração de pessoal e encargos sociais - SANTUR</t>
  </si>
  <si>
    <t>04601 - Encargos com estagiários - SANTUR</t>
  </si>
  <si>
    <t>04602 - Capacitação profissional dos agentes públicos - SANTUR</t>
  </si>
  <si>
    <t>04600 - Administração e manutenção dos serviços administrativos gerais - SANTUR</t>
  </si>
  <si>
    <t>04605 - Manutenção e modernização dos serviços de tecnologia da informação e comunicação - SANTUR</t>
  </si>
  <si>
    <t>11705 - Fomento às atividades culturais desenvolvidas no estado</t>
  </si>
  <si>
    <t>11706 - Promoção, pesquisa e recuperação da Cultura Estadual</t>
  </si>
  <si>
    <t>11707 - Desenvolvimento e apoio às atividades culturais prioritárias ao governo</t>
  </si>
  <si>
    <t>11701 - Fomento às atividades turísticas desenvolvidas no estado</t>
  </si>
  <si>
    <t>11702 - Promoção, pesquisa e recuperação do Turismo Estadual</t>
  </si>
  <si>
    <t>11703 - Desenvolvimento e apoio às atividades turísticas prioritárias ao governo</t>
  </si>
  <si>
    <t>11711 - Fomento às atividades esportivas desenvolvidas no estado</t>
  </si>
  <si>
    <t>11712 - Promoção, pesquisa e recuperação do Esporte Estadual</t>
  </si>
  <si>
    <t>11713 - Desenvolvimento e apoio às atividades esportivas prioritárias ao governo</t>
  </si>
  <si>
    <t>12564 - Implantação de rede de equipamentos públicos de apoio a produção, abastecimento e consumo alimentos</t>
  </si>
  <si>
    <t>12616 - Construção, reforma e ampliação de Centros de Referência de Assistência Social - CRAS</t>
  </si>
  <si>
    <t>12617 - Construção de centro de referência especializado de assistência social - CREAS</t>
  </si>
  <si>
    <t>12630 - AP - Construção do Centro de Referência de Assistência Social - CRAS - ADR - Lages</t>
  </si>
  <si>
    <t>13236 - Apoio financeiro a Conselhos Comunitários</t>
  </si>
  <si>
    <t>13306 - AP - Construção do Centro de Referência de Assistência Social - CRAS - ADR - Ituporanga</t>
  </si>
  <si>
    <t>13307 - AP - Construção do Centro de Referência de Assistência Social - CRAS - ADR - Quilombo</t>
  </si>
  <si>
    <t>13308 - AP - Construção do Centro de Referência de Assistência Social - CRAS - ADR - São Lourenço do Oeste</t>
  </si>
  <si>
    <t>13311 - AP - Construção, reforma e ampliação de CRAS e CREAS - ADR - Campos Novos</t>
  </si>
  <si>
    <t>13277 - AP - Construção de casa de acolhimento para idosos - ADR - Itapiranga</t>
  </si>
  <si>
    <t>13293 - Construção de centro de atendimento para idosos - ADR - Itapiranga</t>
  </si>
  <si>
    <t>13294 - AP - Construção de centro de atendimento para idosos - ADR - Dionísio Cerqueira</t>
  </si>
  <si>
    <t>13295 - AP - Construção de centro de atendimento para idosos - ADR - Maravilha</t>
  </si>
  <si>
    <t>13296 - AP - Construção de centro de atendimento para idosos - ADR - Palmitos</t>
  </si>
  <si>
    <t>13297 - AP - Construção de centro de atendimento para idosos - ADR - Joaçaba</t>
  </si>
  <si>
    <t>13298 - AP - Construção de centro de atendimento para idosos - ADR - Caçador</t>
  </si>
  <si>
    <t>13304 - AP - Construção de abrigo para mulheres em situação de violência - ADR - Laguna</t>
  </si>
  <si>
    <t>13305 - AP - Regionalização do abrigo da mulher em situação de violência - ADR - Caçador</t>
  </si>
  <si>
    <t>13309 - AP - Construção de centro de acolhimento para mulheres, idosos, crianças e adolescentes-ADR-Quilombo</t>
  </si>
  <si>
    <t>13367 - AP - Construção de centro de acolhimento para crianças e adolescentes - ADR - Dionísio Cerqueira</t>
  </si>
  <si>
    <t>00967 - Programa Catarinense de Geração de Renda</t>
  </si>
  <si>
    <t>08450 - Apoio a política de trabalho, emprego, renda e qualificação profissional</t>
  </si>
  <si>
    <t>13096 - Implementação e consolidação das políticas habitacionais</t>
  </si>
  <si>
    <t>12486 - Implementação e consolidação das políticas do Sistema Nacional de Segurança Alimentar e Nutricional</t>
  </si>
  <si>
    <t>12487 - Implantação e modernização de equipamentos sociais de combate à fome e segurança alimentar</t>
  </si>
  <si>
    <t>02023 - Apoio à política de direitos humanos</t>
  </si>
  <si>
    <t>00639 - Administração de pessoal e encargos sociais - SST</t>
  </si>
  <si>
    <t>02567 - Encargos com estagiários - SST</t>
  </si>
  <si>
    <t>02582 - Capacitação profissional dos agentes públicos - SST</t>
  </si>
  <si>
    <t>02783 - Administração e manutenção dos serviços administrativos gerais - SST</t>
  </si>
  <si>
    <t>03711 - Manutenção e modernização dos serviços de tecnologia da informação e comunicação - SST</t>
  </si>
  <si>
    <t>11487 - Construção de moradias rurais - COHAB</t>
  </si>
  <si>
    <t>11505 - Construção de moradias urbanas - COHAB</t>
  </si>
  <si>
    <t>11523 - Implantação de loteamentos e/ou condomínios residenciais - COHAB</t>
  </si>
  <si>
    <t>13299 - AP - Construção de moradias - ADR - Videira</t>
  </si>
  <si>
    <t>13300 - AP - Construção de moradias - ADR - Campos Novos</t>
  </si>
  <si>
    <t>13301 - AP - Construção de moradias - ADR - Lages</t>
  </si>
  <si>
    <t>13302 - AP - Construção de moradias - ADR - Curitibanos</t>
  </si>
  <si>
    <t>13303 - AP - Construção de moradias - ADR - Tubarão</t>
  </si>
  <si>
    <t>00458 - Administração de pessoal e encargos sociais - COHAB</t>
  </si>
  <si>
    <t>03255 - Encargos com estagiários - COHAB</t>
  </si>
  <si>
    <t>13004 - Capacitação profissional dos agentes públicos - COHAB</t>
  </si>
  <si>
    <t>01538 - Administração e manutenção dos serviços administrativos gerais - COHAB</t>
  </si>
  <si>
    <t>01546 - Manutenção e modernização dos serviços de tecnologia da informação e comunicação - COHAB</t>
  </si>
  <si>
    <t>02026 - Capacitação continuada dos atores da Política de Assistência Social</t>
  </si>
  <si>
    <t>02067 - Apoio financeiro aos municípios para benefícios eventuais</t>
  </si>
  <si>
    <t>02071 - Apoio técnico aos municípios para o Programa Bolsa Família e Cadastro Único</t>
  </si>
  <si>
    <t>02253 - Construção, reforma e ampliação de equipamentos do SUAS</t>
  </si>
  <si>
    <t>02286 - Ações de Proteção Social Especial de Alta Complexidade</t>
  </si>
  <si>
    <t>09459 - Ações Proteção Social Especial de média complexidade</t>
  </si>
  <si>
    <t>09462 - Apoio a organização, gestão e vigilância social</t>
  </si>
  <si>
    <t>11657 - Ações de Proteção Social Básica</t>
  </si>
  <si>
    <t>11668 - Apoio técnico e financeiro ao Conselho Estadual de Assistência Social</t>
  </si>
  <si>
    <t>12393 - Pagamento de benefícios de gestação múltipla</t>
  </si>
  <si>
    <t>12483 - Transferência de renda complementar - Santa Renda</t>
  </si>
  <si>
    <t>13084 - Cumprimento de medidas judiciais</t>
  </si>
  <si>
    <t>11619 - Construção de moradias urbanas - FUNDHAB</t>
  </si>
  <si>
    <t>11620 - Construção de moradias rurais - FUNDHAB</t>
  </si>
  <si>
    <t>12738 - Implantação de centros regionais de trabalho, emprego e renda - FECEP</t>
  </si>
  <si>
    <t>12739 - Implantação de rede de equipamentos públicos de apoio a produção, abastec consumo alimentos - FECEP</t>
  </si>
  <si>
    <t>12740 - Aquisição de mobiliário e equipamentos para as unidades de assistência social - FECEP</t>
  </si>
  <si>
    <t>12741 - Construção de centros dia para idosos - FECEP</t>
  </si>
  <si>
    <t>12742 - Construção e ampliação das instalações físicas da SST</t>
  </si>
  <si>
    <t>12743 - Construção, reforma e ampliação de Centros de Referência de Assistência Social - CRAS - FECEP</t>
  </si>
  <si>
    <t>12744 - Construção de centro de referência especializado de assistência social - CREAS - FECEP</t>
  </si>
  <si>
    <t>01955 - Ações voltadas ao estudo e pesq realiz de campanhas educ e capaci dos atores das políticas do FIA</t>
  </si>
  <si>
    <t>12660 - Apoio financeiro a entidades que atendam crianças e adolescentes</t>
  </si>
  <si>
    <t>13359 - AP - Implantação de centro de inovação tecnológica - ADR - São Miguel do Oeste</t>
  </si>
  <si>
    <t>11751 - Apoio, qualificação e capacitação da MPE e MEI - SDS</t>
  </si>
  <si>
    <t>12083 - AP - Estruturação das áreas industriais e empresariais - ADR - Dionísio Cerqueira</t>
  </si>
  <si>
    <t>12163 - AP - Incentivo à implantação de áreas industriais - ADR - Canoinhas</t>
  </si>
  <si>
    <t>13000 - Apoio a projetos de Desenvolvimento Econômico, estimulo para eficiência produtiva do Estado - SDS</t>
  </si>
  <si>
    <t>13370 - AP - Apoio a projetos de desenvolvimento econômico - ADR - São Lourenço do Oeste</t>
  </si>
  <si>
    <t>13457 - AP - Apoio à criação de núcleos industriais, tecnológicos e agroindustriais - ADR - Canoinhas</t>
  </si>
  <si>
    <t>14136 - AP - Impl distrito industrial munic peq e apoio criação empresas p agregar valor - ADR - Ituporanga</t>
  </si>
  <si>
    <t>06660 - Formação e capacitação de recursos humanos em áreas tecnológicas</t>
  </si>
  <si>
    <t>12985 - Fomentar projetos e pesquisas nas áreas de desenvolvimento sustentável</t>
  </si>
  <si>
    <t>12987 - Implementar o Programa Catarinense de Inovação em SC</t>
  </si>
  <si>
    <t>13001 - Apoiar projetos e programas voltados a empresa de base tecnológica</t>
  </si>
  <si>
    <t>13382 - AP - Apoio a construção de pavilhões industriais e incubadoras - ADR - Palmitos</t>
  </si>
  <si>
    <t>13402 - AP - Apoio a implantação de incubadora de empresas - ADR - Campos Novos</t>
  </si>
  <si>
    <t>13431 - AP - Incentivar e divulgar polo de tecnologia, ciência e inovação nas indústrias - ADR - Timbó</t>
  </si>
  <si>
    <t>13432 - AP - Apoio a implantação de sistema integrado de informação - ADR - Timbó</t>
  </si>
  <si>
    <t>13443 - AP - Construção e manutenção de centro de tecnologia e inovação - ADR - Rio do Sul</t>
  </si>
  <si>
    <t>13466 - AP - Conclusão do centro de inovação tecnológica - ADR - Joinville</t>
  </si>
  <si>
    <t>09374 - Apoio a Projetos de Gestão, Fiscalização e Preservação Ambiental</t>
  </si>
  <si>
    <t>09419 - Apoiar projetos de Educação, estudos e pesquisa na área Ambiental</t>
  </si>
  <si>
    <t>10180 - Operacionalização do Conselho Estadual do Meio Ambiente</t>
  </si>
  <si>
    <t>12988 - Apoiar os municípios de SC com programa de saneamento</t>
  </si>
  <si>
    <t>13434 - AP - Ações de proteção das nascentes - ADR - Timbó</t>
  </si>
  <si>
    <t>00893 - Administração de pessoal e encargos sociais - SDS</t>
  </si>
  <si>
    <t>05024 - Encargos com estagiários - SDS</t>
  </si>
  <si>
    <t>13087 - Capacitação profissional dos agentes públicos - SDS</t>
  </si>
  <si>
    <t>05030 - Administração e manutenção dos serviços administrativos gerais - SDS</t>
  </si>
  <si>
    <t>05039 - Manutenção e modernização dos serviços de tecnologia da informação e comunicação - SDS</t>
  </si>
  <si>
    <t>12434 - Operacionalização do CECOP</t>
  </si>
  <si>
    <t>10264 - Gestão socioambiental - corredores ecológicos - SC Rural - MB 3 - FATMA</t>
  </si>
  <si>
    <t>06774 - Promoção de eventos relacionados ao meio ambiente - FATMA</t>
  </si>
  <si>
    <t>08470 - Fiscalização e atendimento de reclamações ambientais - FATMA</t>
  </si>
  <si>
    <t>10154 - Fiscalização e monitoramento de unidades de conservação da flora e fauna do estado de Santa Catarina</t>
  </si>
  <si>
    <t>10738 - Estruturação e implementação de corredores ecológicos - FATMA</t>
  </si>
  <si>
    <t>01001 - Administração de pessoal e encargos sociais - FATMA</t>
  </si>
  <si>
    <t>01714 - Capacitação profissional dos agentes públicos - FATMA</t>
  </si>
  <si>
    <t>05980 - Encargos com estagiários - FATMA</t>
  </si>
  <si>
    <t>05650 - Manutenção e modernização dos serviços de tecnologia da informação e comunicação - FATMA</t>
  </si>
  <si>
    <t>07277 - Administração e manutenção dos serviços administrativos gerais - FATMA</t>
  </si>
  <si>
    <t>00934 - Administração de pessoal e encargos sociais - JUCESC</t>
  </si>
  <si>
    <t>05202 - Encargos com estagiários - JUCESC</t>
  </si>
  <si>
    <t>05331 - Capacitação profissional dos agentes públicos - JUCESC</t>
  </si>
  <si>
    <t>01821 - Prestação de serviços de atos de registro mercantil - JUCESC</t>
  </si>
  <si>
    <t>05253 - Administração e manutenção dos serviços administrativos gerais - JUCESC</t>
  </si>
  <si>
    <t>08664 - Manutenção e modernização dos serviços de tecnologia da informação e comunicação - JUCESC</t>
  </si>
  <si>
    <t>00069 - Fomentar o desenvolvimento científico, tecnológico e sustentabilidade socioambiental</t>
  </si>
  <si>
    <t>00078 - Fomentar a realização de eventos relacionados à CT&amp;I no Estado de Santa Catarina</t>
  </si>
  <si>
    <t>11449 - Fomentar o desenvolvimento de produtos/processos inovativos por empresa e instituições de CT&amp;I</t>
  </si>
  <si>
    <t>11454 - Conceder bolsas para o incentivo à formação de pesquisadores</t>
  </si>
  <si>
    <t>00860 - Administração de pessoal e encargos sociais - FAPESC</t>
  </si>
  <si>
    <t>05200 - Encargos com estagiários - FAPESC</t>
  </si>
  <si>
    <t>09637 - Capacitação profissional dos agentes públicos - FAPESC</t>
  </si>
  <si>
    <t>05234 - Administração e manutenção dos serviços administrativos gerais - FAPESC</t>
  </si>
  <si>
    <t>08003 - Manutenção e modernização dos serviços de tecnologia da informação e comunicação - FAPESC</t>
  </si>
  <si>
    <t>14109 - Verificação e fiscalização metrologia e da conformidade de bens e serviços</t>
  </si>
  <si>
    <t>03133 - Administração de pessoal e encargos sociais - IMETRO</t>
  </si>
  <si>
    <t>03913 - Encargos com estagiários - IMETRO</t>
  </si>
  <si>
    <t>03920 - Administração e manutenção dos serviços administrativos gerais - IMETRO</t>
  </si>
  <si>
    <t>03956 - Manutenção e modernização dos serviços de tecnologia da informação e comunicação - IMETRO</t>
  </si>
  <si>
    <t>13014 - Ampliação da capacidade de atendimento do Data Center</t>
  </si>
  <si>
    <t>13016 - Expansão da rede de Governo</t>
  </si>
  <si>
    <t>13081 - Disponibilização de novas soluções tecnológicas para o Governo e cidadão</t>
  </si>
  <si>
    <t>13009 - Administração de pessoal e encargos sociais - ARESC</t>
  </si>
  <si>
    <t>13011 - Capacitação profissional dos agentes públicos - ARESC</t>
  </si>
  <si>
    <t>13012 - Encargos com estagiários - ARESC</t>
  </si>
  <si>
    <t>13010 - Administração e manutenção dos serviços administrativos gerais - ARESC</t>
  </si>
  <si>
    <t>13013 - Manutenção e modernização dos serviços de tecnologia da informação e comunicação - ARESC</t>
  </si>
  <si>
    <t>13044 - Fiscalização e regulação de saneamento básico - ARESC</t>
  </si>
  <si>
    <t>13045 - Fiscalização e regulação de gás natural canalizado - ARESC</t>
  </si>
  <si>
    <t>13046 - Fiscalização e regulação de energia elétrica - ARESC</t>
  </si>
  <si>
    <t>13047 - Gestão de ouvidoria - ARESC</t>
  </si>
  <si>
    <t>13135 - Fiscalização e regulação de recursos hídricos - ARESC</t>
  </si>
  <si>
    <t>13136 - Fiscalização e regulação de recursos minerais - ARESC</t>
  </si>
  <si>
    <t>13918 - Modernização da segurança do Porto de São Francisco do Sul</t>
  </si>
  <si>
    <t>13921 - Manutenção de bens imóveis - APSFS</t>
  </si>
  <si>
    <t>13924 - Manutenção e reforma de veículos, máquinas e equipamentos - APSFS</t>
  </si>
  <si>
    <t>13926 - Dragagem e derrocagem de manutenção canal de acesso, bacia de evolução, fundeadouro e berços - APSFS</t>
  </si>
  <si>
    <t>13929 - Manutenção do sistema de sinalização náutica - APSFS</t>
  </si>
  <si>
    <t>13931 - Construção, reforma e demolição de prédios e instalações - APSFS</t>
  </si>
  <si>
    <t>13939 - Estudos, projetos e consultoria - APSFS</t>
  </si>
  <si>
    <t>13943 - Aquisição de máquinas, veículos e equipamentos - APSFS</t>
  </si>
  <si>
    <t>13951 - Ampliação e adequação da rede de energia elétrica - APSFS</t>
  </si>
  <si>
    <t>13952 - Ampliação e reforma de pátios, berços e sistemas de drenagens - APSFS</t>
  </si>
  <si>
    <t>13960 - Ampliação e adequação da rede de hidrantes - APSFS</t>
  </si>
  <si>
    <t>13964 - Locação de bens e equipamentos para operação portuária - APSFS</t>
  </si>
  <si>
    <t>13946 - Gerenciamento ambiental do Porto de São Francisco do Sul - APSFS</t>
  </si>
  <si>
    <t>13935 - Divulgação e publicidade - APSFS</t>
  </si>
  <si>
    <t>13888 - Administração de pessoal e encargos sociais - APSFS</t>
  </si>
  <si>
    <t>13948 - Encargos com estagiários - APSFS</t>
  </si>
  <si>
    <t>13968 - Capacitação profissional dos agentes públicos - APSFS</t>
  </si>
  <si>
    <t>13957 - Administração e manutenção dos serviços administrativos gerais - APSFS</t>
  </si>
  <si>
    <t>13963 - Manutenção e modernização dos serviços de tecnologia da informação e comunicação - APSFS</t>
  </si>
  <si>
    <t>14064 - Encargos com precatórios e sentenças - APSFS</t>
  </si>
  <si>
    <t>11692 - Apoio a projetos e programas do FEPEMA</t>
  </si>
  <si>
    <t>11708 - Organização, estruturação e gestão do FEPEMA</t>
  </si>
  <si>
    <t>06488 - Monitorar, controlar e apoiar ações de prevenção de eventos críticos - SDS</t>
  </si>
  <si>
    <t>06500 - Sistema de outorga de direito de uso e cobrança de recursos hídricos - SDS</t>
  </si>
  <si>
    <t>06516 - Elaboração e implem do plano estadual de recursos hídricos e planos de bacias hidrog - SDS</t>
  </si>
  <si>
    <t>06520 - Implementar sistema de gestão de Recursos Hídricos</t>
  </si>
  <si>
    <t>07658 - Fortalecimento dos comitês de gerenciamento de bacias hidrográficas - SDS</t>
  </si>
  <si>
    <t>09927 - Gestão administrativa do Projeto SC Rural Microbacias 3 - SDS</t>
  </si>
  <si>
    <t>10584 - Elaboração e implementação dos Planos de Bacias Hidrográficas em SC</t>
  </si>
  <si>
    <t>11834 - Organização, estruturação e gestão do CERH e FEHIDRO</t>
  </si>
  <si>
    <t>11681 - Apoio a projetos de Mudanças Climáticas</t>
  </si>
  <si>
    <t>12984 - Organização e gestão do FMUC</t>
  </si>
  <si>
    <t>12980 - Implantação e gestão do FEPSA</t>
  </si>
  <si>
    <t>12981 - Elaboração e implementação de sistema de informações do PSA</t>
  </si>
  <si>
    <t>12982 - Apoio a programas e projetos de PSA</t>
  </si>
  <si>
    <t>12983 - Compensação por serviços ambientais realizados</t>
  </si>
  <si>
    <t>01635 - Administração de pessoal e encargos sociais - SCC</t>
  </si>
  <si>
    <t>03607 - Capacitação profissional dos agentes públicos - SCC</t>
  </si>
  <si>
    <t>03613 - Encargos com estagiários - SCC</t>
  </si>
  <si>
    <t>03538 - Administração e manutenção dos serviços administrativos gerais - SCC</t>
  </si>
  <si>
    <t>03596 - Manutenção e modernização dos serviços de tecnologia da informação e comunicação - SCC</t>
  </si>
  <si>
    <t>11051 - Fornecimento de transporte aéreo às autoridades públicas</t>
  </si>
  <si>
    <t>11053 - Fornecimento de transporte terrestre para atendimento das necessidades da Secretaria</t>
  </si>
  <si>
    <t>11054 - Aquisição de veículos oficiais - SCC</t>
  </si>
  <si>
    <t>12845 - Aquisição de aeronaves - SCC</t>
  </si>
  <si>
    <t>00991 - Administração de pessoal e encargos sociais - PGE</t>
  </si>
  <si>
    <t>07961 - Encargos com estagiários - PGE</t>
  </si>
  <si>
    <t>11224 - Capacitação profissional dos agentes públicos - PGE</t>
  </si>
  <si>
    <t>07998 - Manutenção e modernização dos serviços de tecnologia da informação e comunicação - PGE</t>
  </si>
  <si>
    <t>08008 - Administração e manutenção dos serviços administrativos gerais - PGE</t>
  </si>
  <si>
    <t>08029 - Pagamentos de despesas judiciais - PGE</t>
  </si>
  <si>
    <t>08036 - Pagamento de sentenças de pequeno valor - PGE</t>
  </si>
  <si>
    <t>10271 - Pagamento de acordos judiciais - PGE</t>
  </si>
  <si>
    <t>02228 - Administração de pessoal e encargos sociais - SAN</t>
  </si>
  <si>
    <t>02884 - Capacitação profissional dos agentes públicos - SAN</t>
  </si>
  <si>
    <t>02888 - Encargos com estagiários - SAN</t>
  </si>
  <si>
    <t>02876 - Administração e manutenção dos serviços administrativos gerais - SAN</t>
  </si>
  <si>
    <t>04398 - Manutenção e modernização dos serviços de tecnologia da informação e comunicação - SAN</t>
  </si>
  <si>
    <t>13181 - Realização de missões internacionais</t>
  </si>
  <si>
    <t>13183 - Participação e organização de eventos internacionais</t>
  </si>
  <si>
    <t>13189 - Promover as relações comerciais, culturais e sociais nos ambientes internacionais</t>
  </si>
  <si>
    <t>02718 - Administração de pessoal e encargos sociais - SAI</t>
  </si>
  <si>
    <t>03200 - Encargos com estagiários - SAI</t>
  </si>
  <si>
    <t>11149 - Capacitação profissional dos agentes públicos - SAI</t>
  </si>
  <si>
    <t>03204 - Administração e manutenção dos serviços administrativos gerais - SAI</t>
  </si>
  <si>
    <t>03262 - Manutenção e modernização dos serviços de tecnologia da informação e comunicação - SAI</t>
  </si>
  <si>
    <t>02159 - Patrocínio de eventos culturais, comunitários, esportivos e educativos - SECOM</t>
  </si>
  <si>
    <t>02565 - Campanhas de caráter social, informativa e institucional - SECOM</t>
  </si>
  <si>
    <t>02566 - Realizar publicações legais na mídia impressa - SECOM</t>
  </si>
  <si>
    <t>12669 - Analisar temáticas sociais - SECOM</t>
  </si>
  <si>
    <t>02194 - Administração de pessoal e encargos sociais - SECOM</t>
  </si>
  <si>
    <t>02193 - Administração e manutenção dos serviços administrativos gerais - SECOM</t>
  </si>
  <si>
    <t>02562 - Manutenção e modernização dos serviços de tecnologia da informação e comunicação - SECOM</t>
  </si>
  <si>
    <t>09745 - Ampliação PCH Caveiras - município de Lages</t>
  </si>
  <si>
    <t>09746 - Ampliação PCH Pery - município de Curitibanos</t>
  </si>
  <si>
    <t>09747 - Ampliação PCH Salto - município de Blumenau</t>
  </si>
  <si>
    <t>09748 - Ampliação PCH Rio do Peixe - município de Videira</t>
  </si>
  <si>
    <t>09756 - Projetar novas usinas elétricas</t>
  </si>
  <si>
    <t>10040 - Ampliação PCH Piraí - município de Joinville</t>
  </si>
  <si>
    <t>10076 - Constr PCH Campo Belo - parceria outras empresas entre municípios de Campo Belo do Sul e Capão Alto</t>
  </si>
  <si>
    <t>10078 - Construção PCH Painel em parceria com outras empresas - entre os municípios Painel e São Joaquim</t>
  </si>
  <si>
    <t>10083 - Ampliação PCH Celso Ramos - município de Faxinal dos Guedes</t>
  </si>
  <si>
    <t>10085 - Automação PCH Bracinho - município de Schroeder</t>
  </si>
  <si>
    <t>11405 - Construção CGH Pinhal - município de Rio dos Cedros</t>
  </si>
  <si>
    <t>11412 - Construção CGH Bonito - município de Rio dos Cedros</t>
  </si>
  <si>
    <t>11503 - Ampliação PCH Cedros - município de Rio dos Cedros</t>
  </si>
  <si>
    <t>11504 - Ampliação PCH Ivo Silveira - município de Campos Novos</t>
  </si>
  <si>
    <t>11994 - Reativação PCH Maruim - município de São José</t>
  </si>
  <si>
    <t>13234 - Construção de novas PCHs em parcerias e aquisição de outorgas de concessão de geração de energia</t>
  </si>
  <si>
    <t>13235 - Construção PCH Garça Branca em parceria com outras empresas</t>
  </si>
  <si>
    <t>00281 - Eficientização energética</t>
  </si>
  <si>
    <t>00526 - Construção subestação alta tensão</t>
  </si>
  <si>
    <t>00550 - Melhoria e manutenção subestação alta tensão</t>
  </si>
  <si>
    <t>00583 - Ampliação subestação alta tensão</t>
  </si>
  <si>
    <t>00599 - Construção de linha de transmissão de alta tensão</t>
  </si>
  <si>
    <t>00736 - Construção e ampliação subestação distribuição</t>
  </si>
  <si>
    <t>00744 - Ampliação rede distribuição elétrica</t>
  </si>
  <si>
    <t>00757 - Compensação reativa subestação alta tensão</t>
  </si>
  <si>
    <t>00790 - Melhoria e manutenção de linha alta tensão</t>
  </si>
  <si>
    <t>00797 - Manutenção em redes distribuição</t>
  </si>
  <si>
    <t>00802 - Integração de subestações ao SDSC - SCADA</t>
  </si>
  <si>
    <t>00812 - Melhoria rede distribuição elétrica</t>
  </si>
  <si>
    <t>00815 - Automação de redes de distribuição</t>
  </si>
  <si>
    <t>00922 - Construção de alimentadores</t>
  </si>
  <si>
    <t>00923 - Equipamentos especiais rede e acessórios</t>
  </si>
  <si>
    <t>00949 - Pesquisa e desenvolvimento</t>
  </si>
  <si>
    <t>01573 - Implantação de sistema de telecomunicação de dados</t>
  </si>
  <si>
    <t>11576 - Implantação de sistema de telecomunicação de rádio</t>
  </si>
  <si>
    <t>13273 - AP - Ampliação da rede de distribuição elétrica - ADR - Itapiranga</t>
  </si>
  <si>
    <t>13279 - AP - Ampliação da rede de distribuição elétrica - ADR - São Miguel do Oeste</t>
  </si>
  <si>
    <t>13280 - AP - Ampliação da rede de distribuição elétrica - ADR - Dionísio Cerqueira</t>
  </si>
  <si>
    <t>13281 - AP - Ampliação da rede de distribuição elétrica - ADR - Palmitos</t>
  </si>
  <si>
    <t>13282 - AP - Construção subestação de energia elétrica - ADR - Chapecó</t>
  </si>
  <si>
    <t>13283 - AP - Ampliação da rede de distribuição elétrica - ADR - Chapecó</t>
  </si>
  <si>
    <t>13284 - AP - Ampliação da rede de distribuição elétrica - ADR - Seara</t>
  </si>
  <si>
    <t>13285 - AP - Ampliação da rede de distribuição elétrica - ADR - Caçador</t>
  </si>
  <si>
    <t>13286 - AP - Construção subestação de energia elétrica - ADR - Videira</t>
  </si>
  <si>
    <t>13287 - AP - Ampliação da rede de distribuição elétrica - ADR - Videira</t>
  </si>
  <si>
    <t>13288 - AP - Ampliação da rede de distribuição elétrica - ADR - Campos Novos</t>
  </si>
  <si>
    <t>13289 - AP - Ampliação da rede de distribuição elétrica - ADR - São Joaquim</t>
  </si>
  <si>
    <t>13290 - AP - Ampliação da rede de distribuição elétrica - ADR - Rio do Sul</t>
  </si>
  <si>
    <t>13291 - AP - Ampliação da rede de distribuição elétrica na Grande Florianópolis</t>
  </si>
  <si>
    <t>13292 - AP - Ampliação da rede de distribuição elétrica - ADR - Tubarão</t>
  </si>
  <si>
    <t>00159 - Instalação de medidor, ramal de ligação e automação</t>
  </si>
  <si>
    <t>11572 - Instalação elétrica clientes baixa renda</t>
  </si>
  <si>
    <t>11573 - Melhoria da infraestrutura do laboratório de medição</t>
  </si>
  <si>
    <t>00941 - Aquisição de veículos</t>
  </si>
  <si>
    <t>00952 - Atualização dos equipamentos de tecnologia da informação</t>
  </si>
  <si>
    <t>00953 - Atualização do software da tecnologia da informação</t>
  </si>
  <si>
    <t>11575 - Melhoria de instalações administrativas</t>
  </si>
  <si>
    <t>13180 - Implantação da área de apoio logístico portuário do Porto de Imbituba - AALP - SCPar</t>
  </si>
  <si>
    <t>14017 - Revitalização do acesso rodoviário ao Porto de Imbituba</t>
  </si>
  <si>
    <t>14108 - Ampliação da capacidade operacional do Porto de Imbituba</t>
  </si>
  <si>
    <t>11680 - Participação acionária em empresas, concessões e SPEs, e também em outras modalidades</t>
  </si>
  <si>
    <t>11686 - Modernizar as instalações e equipamentos da SCPar</t>
  </si>
  <si>
    <t>01245 - AP - Construção de Barragem do Rio do Salto em Timbé do Sul</t>
  </si>
  <si>
    <t>01356 - AP - Ampliação e melhorias operacionais no sistema de saneamento básico - ADR - São Joaquim</t>
  </si>
  <si>
    <t>02008 - Ampliação e renovação do parque de hidrometria</t>
  </si>
  <si>
    <t>09573 - Ampliação do sistema de abastecimento de água de São José (diversos bairros - etapa 2)</t>
  </si>
  <si>
    <t>09606 - AP - Ampliação e melhorias operacionais no sistema de abastecimento de água - ADR - Concórdia</t>
  </si>
  <si>
    <t>10554 - Implantação da adutora do rio Chapecozinho em Xanxerê</t>
  </si>
  <si>
    <t>11273 - Ampliação do sistema de abastecimento de água de Florianópolis - Implantação Adutora Itacorubi</t>
  </si>
  <si>
    <t>13038 - Programa comunitário de saneamento</t>
  </si>
  <si>
    <t>13043 - Ampliação do sistema de abastecimento de água de Florianópolis (Costa Norte)</t>
  </si>
  <si>
    <t>13048 - Ampliação de reservação em Florianópolis - Ingleses</t>
  </si>
  <si>
    <t>13052 - Implantação unidade de tratamento de efluentes em Criciúma</t>
  </si>
  <si>
    <t>13057 - Melhorias operacionais nos sistemas de abastecimento de água</t>
  </si>
  <si>
    <t>13272 - AP - Melhoria e ampliação das redes de água e esgoto - ADR - Itapiranga</t>
  </si>
  <si>
    <t>13363 - AP - Implantação e melhorias operacionais no sist. de abastecimento de água - ADR Dionísio Cerqueira</t>
  </si>
  <si>
    <t>13373 - AP - Ampliação do sistema de abastecimento de água - ADR - Quilombo</t>
  </si>
  <si>
    <t>09539 - AP - Implantação do sistema de esgotamento sanitário de Mafra</t>
  </si>
  <si>
    <t>09540 - AP - Implantação do sistema de esgotamento sanitário de Rio do Sul</t>
  </si>
  <si>
    <t>09544 - AP - Implantação do sistema de esgotamento sanitário de Videira</t>
  </si>
  <si>
    <t>09546 - AP - Implantação do sistema de esgotamento sanitário de Caçador</t>
  </si>
  <si>
    <t>09547 - Implantação do sistema de esgotamento sanitário de Canoinhas</t>
  </si>
  <si>
    <t>09549 - Implantação do sistema de esgotamento sanitário de Concórdia</t>
  </si>
  <si>
    <t>09559 - Implantação do sistema de esgotamento sanitário de Biguaçu</t>
  </si>
  <si>
    <t>09575 - Implantação do sistema de esgotamento sanitário de Piçarras</t>
  </si>
  <si>
    <t>09576 - Ampliação do sistema de esgotamento sanitário de Bombinhas</t>
  </si>
  <si>
    <t>09581 - Implantação do sistema de esgotamento sanitário de Balneário Barra do Sul</t>
  </si>
  <si>
    <t>10184 - Ampliação do sistema de esgotamento sanitário São José (Bacias D/F)</t>
  </si>
  <si>
    <t>10185 - Ampliação do sistema de esgotamento sanitário de São José (Centro Histórico e Ponta de Baixo)</t>
  </si>
  <si>
    <t>10186 - Ampliação do sistema de esgotamento sanitário de Florianópolis - Costa Norte (Praia Brava/Lagoinha)</t>
  </si>
  <si>
    <t>10237 - Ampliação do sistema de esgotamento sanitário de Criciúma (Próspera)</t>
  </si>
  <si>
    <t>10272 - Ampliação do sistema de esgotamento sanitário de Florianópolis (Ingleses)</t>
  </si>
  <si>
    <t>10273 - Ampliação do sistema de esgotamento sanitário de Florianópolis (Bacia D/F)</t>
  </si>
  <si>
    <t>10274 - Ampliação do sistema de esgotamento sanitário de Florianópolis (Saco Grande/Monte Verde/João Paulo)</t>
  </si>
  <si>
    <t>10275 - Ampliação do sistema de esgotamento sanitário de Florianópolis (Lagoa da Conceição)</t>
  </si>
  <si>
    <t>10276 - Ampliação do sistema de esgotamento sanitário de Florianópolis - Sul da Ilha</t>
  </si>
  <si>
    <t>10544 - Implantação do sistema de esgotamento sanitário de Braço do Norte</t>
  </si>
  <si>
    <t>10545 - Implantação do sistema integrado de esgotamento sanitário em Ipira e Piratuba</t>
  </si>
  <si>
    <t>11265 - Implantação do sistema de esgotamento sanitário de Garopaba (Centro)</t>
  </si>
  <si>
    <t>12641 - Implantação do sistema de esgotamento sanitário de Forquilhinha</t>
  </si>
  <si>
    <t>12642 - Implantação do sistema de esgotamento sanitário de Lauro Muller</t>
  </si>
  <si>
    <t>12644 - Implantação do sistema de esgotamento sanitário de Araquari (Itinga)</t>
  </si>
  <si>
    <t>12645 - Implantação do sistema de esgotamento sanitário de Araquari (Centro)</t>
  </si>
  <si>
    <t>12646 - Implantação do sistema de esgotamento sanitário de Ibirama</t>
  </si>
  <si>
    <t>12647 - AP - Implantação do sistema de esgotamento sanitário de Curitibanos</t>
  </si>
  <si>
    <t>12648 - Implantação do sistema de esgotamento sanitário de Indaial</t>
  </si>
  <si>
    <t>12649 - Ampliação do sistema de esgotamento sanitário de Santo Amaro da Imperatriz</t>
  </si>
  <si>
    <t>12838 - Implantação do sistema de esgotamento sanitário em Taío</t>
  </si>
  <si>
    <t>12839 - Implantação do sistema de esgoto sanitário em Ituporanga</t>
  </si>
  <si>
    <t>12840 - Implantação do sistema de esgoto sanitário em Otacílio Costa</t>
  </si>
  <si>
    <t>13049 - Ampliação do sistema de esgotamento sanitário de Florianópolis (Campeche)</t>
  </si>
  <si>
    <t>13364 - AP - Implantação do sistema de esgoto sanitário - ADR - Dionísio Cerqueira</t>
  </si>
  <si>
    <t>13380 - AP - Implantação do sistema de esgotamento sanitário - ADR - Palmitos</t>
  </si>
  <si>
    <t>13430 - AP - Implantação do sistema integrado de esgotamento sanitário - ADR - Timbó</t>
  </si>
  <si>
    <t>09586 - Melhorias em imóveis - CASAN</t>
  </si>
  <si>
    <t>09589 - Aquisição de móveis e utensílios</t>
  </si>
  <si>
    <t>09592 - Aquisição de veículos - frota leve</t>
  </si>
  <si>
    <t>09593 - Aquisição de veículos - frota pesada</t>
  </si>
  <si>
    <t>09594 - Aquisição de equipamentos eletro-mecânicos</t>
  </si>
  <si>
    <t>09595 - Aquisição de equipamentos de tratamento de água e esgoto</t>
  </si>
  <si>
    <t>09596 - Aquisição de equipamentos de laboratório de análises</t>
  </si>
  <si>
    <t>09597 - Aquisição de equipamentos de oficina, engenharia e desenho</t>
  </si>
  <si>
    <t>12986 - Aquisição de equipamentos de proteção coletiva</t>
  </si>
  <si>
    <t>13025 - Readequação de unidades operacionais</t>
  </si>
  <si>
    <t>13026 - Educação ambiental</t>
  </si>
  <si>
    <t>13027 - Licenças e estudos ambientais para aquisição de licenças</t>
  </si>
  <si>
    <t>13028 - Programa de inteligência operacional</t>
  </si>
  <si>
    <t>13030 - Programa de redução de perdas</t>
  </si>
  <si>
    <t>13031 - Programa de proteção de mananciais</t>
  </si>
  <si>
    <t>13032 - Projetos de engenharia para melhorias operacionais</t>
  </si>
  <si>
    <t>13033 - Aquisição de equipamentos de informática</t>
  </si>
  <si>
    <t>13034 - Aquisição de firewall e filtro de conteúdo</t>
  </si>
  <si>
    <t>13035 - Aquisição de novo Data Center</t>
  </si>
  <si>
    <t>13036 - Aquisição de solução de telefonia baseada IP</t>
  </si>
  <si>
    <t>13037 - Implantação de site de contingência</t>
  </si>
  <si>
    <t>13039 - Convênios de cooperação para investimentos em saneamento</t>
  </si>
  <si>
    <t>13040 - Aquisição de terrenos</t>
  </si>
  <si>
    <t>13041 - Aquisição de equipamentos para laboratório de hidrometria</t>
  </si>
  <si>
    <t>13042 - Aquisição de equipamentos eletrônicos e de informática para projetos comerciais</t>
  </si>
  <si>
    <t>13050 - Programa de apoio a obras e projetos do financiamento da Agência Francesa de Desenvolvimento</t>
  </si>
  <si>
    <t>13051 - Projetos de engenharia de expansão</t>
  </si>
  <si>
    <t>13054 - Aquisição de equipamentos de automação de sistemas</t>
  </si>
  <si>
    <t>13055 - Aquisição de macromedidores</t>
  </si>
  <si>
    <t>13058 - Melhorias operacionais nos sistemas de esgotamento sanitário</t>
  </si>
  <si>
    <t>13080 - Programa de apoio a obras e projetos do financiamento JICA</t>
  </si>
  <si>
    <t>12822 - Reforma e ampliação de edificações - SCPar Porto</t>
  </si>
  <si>
    <t>12824 - Construção de prédios e instalações - SCPar Porto</t>
  </si>
  <si>
    <t>12825 - Implantação de sistemas informatizados - SCPar Porto</t>
  </si>
  <si>
    <t>12826 - Aquisição de balanças rodoviárias, retroescavadeiras e veículos de uso administrativo e operacional</t>
  </si>
  <si>
    <t>12827 - Projeto e execução de ampliação do berço 3 - SCPar Porto</t>
  </si>
  <si>
    <t>12828 - Adequação da rede elétrica - SCPar Porto</t>
  </si>
  <si>
    <t>12829 - Adequação da rede hidráulica - SCPar Porto</t>
  </si>
  <si>
    <t>12831 - Ampliação do sistema viário - SCPar Porto</t>
  </si>
  <si>
    <t>12832 - Melhorias na sinalização náutica - SCPar Porto</t>
  </si>
  <si>
    <t>12833 - Dragagem do canal de acesso, bacia de evolução e berços - SCPar Porto</t>
  </si>
  <si>
    <t>12834 - Recuperação e ampliação do molhe - SCPar Porto</t>
  </si>
  <si>
    <t>11510 - Extensão da rede de distribuição de gás natural - Industrial</t>
  </si>
  <si>
    <t>11511 - Extensão de rede de distribuição de gás natural - GNV</t>
  </si>
  <si>
    <t>11512 - Extensão de rede de distribuição de gás natural - Comercial</t>
  </si>
  <si>
    <t>11514 - Extensão de rede de distribuição de gás natural - Sistema Criciúma Global</t>
  </si>
  <si>
    <t>11515 - Expansão de rede de distribuição de gás natural - Projeto Balneário Camboriú</t>
  </si>
  <si>
    <t>13497 - Extensão de rede de distribuição de gás natural - Residencial</t>
  </si>
  <si>
    <t>13498 - Expansão de rede de distribuição de gás natural - Projeto Florianópolis/Ilha - UFSC</t>
  </si>
  <si>
    <t>13499 - Expansão de rede de distribuição de gás natural - Projeto Florianópolis/Ilha - Centro</t>
  </si>
  <si>
    <t>13501 - Expansão de rede de distribuição de gás natural - Projeto Urbano Tubarão</t>
  </si>
  <si>
    <t>13502 - Expansão de rede de distribuição de gás natural - Projeto Serra Catarinense</t>
  </si>
  <si>
    <t>13503 - Expansão de rede de distribuição de gás natural - Projeto Garuva</t>
  </si>
  <si>
    <t>13504 - Expansão de rede de distribuição de gás natural - Projeto Siderópolis</t>
  </si>
  <si>
    <t>13505 - Expansão de rede de distribuição de gás natural - Projeto Guabiruba</t>
  </si>
  <si>
    <t>13506 - Expansão de rede de distribuição de gás natural - Projeto Sombrio</t>
  </si>
  <si>
    <t>13507 - Expansão de rede de distribuição de gás natural - Projeto Linha Tronco - Içara</t>
  </si>
  <si>
    <t>13508 - Remanejamento de rede de distribuição de gás natural - BR-470 e BR-280</t>
  </si>
  <si>
    <t>10278 - Apoio creditício às micro e pequenas empresas - BADESC</t>
  </si>
  <si>
    <t>10281 - Apoio creditício às empresas de médio e grande porte - BADESC</t>
  </si>
  <si>
    <t>10283 - Apoio creditício ao sistema de microcrédito - BADESC</t>
  </si>
  <si>
    <t>10287 - Apoio creditício ao desenvolvimento dos municípios - BADESC</t>
  </si>
  <si>
    <t>13518 - Manutenção rotineira de rodovias - ADR - Itapiranga</t>
  </si>
  <si>
    <t>13522 - Promoção do desenvolvimento regional - ADR - Itapiranga</t>
  </si>
  <si>
    <t>13516 - AP - Manutenção e reforma de escolas - educação básica - ADR - Itapiranga</t>
  </si>
  <si>
    <t>13517 - Administração e manutenção da Gerência Regional de Educação - ADR - Itapiranga</t>
  </si>
  <si>
    <t>13520 - Transporte escolar dos alunos da educação básica - ADR - Itapiranga</t>
  </si>
  <si>
    <t>13521 - Operacionalização da educação básica - ADR - Itapiranga</t>
  </si>
  <si>
    <t>13519 - Capacitação de profissionais da educação básica - ADR - Itapiranga</t>
  </si>
  <si>
    <t>13523 - Administração de pessoal e encargos sociais - GERED - ADR - Itapiranga</t>
  </si>
  <si>
    <t>13512 - Administração de pessoal e encargos sociais - ADR - Itapiranga</t>
  </si>
  <si>
    <t>13513 - Encargos com estagiários - ADR - Itapiranga</t>
  </si>
  <si>
    <t>13524 - Capacitação profissional dos agentes públicos - ADR - Itapiranga</t>
  </si>
  <si>
    <t>13514 - Administração e manutenção dos serviços administrativos gerais - ADR - Itapiranga</t>
  </si>
  <si>
    <t>13515 - Manutenção e modernização dos serviços de tecnologia da informação e comunicação - ADR - Itapiranga</t>
  </si>
  <si>
    <t>13531 - Manutenção rotineira de rodovias - ADR - Quilombo</t>
  </si>
  <si>
    <t>13536 - Promoção do desenvolvimento regional - ADR - Quilombo</t>
  </si>
  <si>
    <t>13529 - Administração e manutenção da Gerência Regional de Educação - ADR - Quilombo</t>
  </si>
  <si>
    <t>13530 - AP - Manutenção e reforma de escolas - educação básica - ADR - Quilombo</t>
  </si>
  <si>
    <t>13534 - Transporte escolar dos alunos da educação básica - ADR - Quilombo</t>
  </si>
  <si>
    <t>13535 - Operacionalização da educação básica - ADR - Quilombo</t>
  </si>
  <si>
    <t>13539 - AP - Apoio a rede municipal para construção de creches - ADR - Quilombo</t>
  </si>
  <si>
    <t>13532 - Capacitação de profissionais da educação básica - ADR - Quilombo</t>
  </si>
  <si>
    <t>13537 - Administração de pessoal e encargos sociais - GERED - ADR - Quilombo</t>
  </si>
  <si>
    <t>13533 - AP - Apoio a infraestrutura turísticas - ADR - Quilombo</t>
  </si>
  <si>
    <t>13525 - Administração de pessoal e encargos sociais - ADR - Quilombo</t>
  </si>
  <si>
    <t>13527 - Encargos com estagiários - ADR - Quilombo</t>
  </si>
  <si>
    <t>13538 - Capacitação profissional dos agentes públicos - ADR - Quilombo</t>
  </si>
  <si>
    <t>13526 - Administração e manutenção dos serviços administrativos gerais - ADR - Quilombo</t>
  </si>
  <si>
    <t>13528 - Manutenção e modernização dos serviços de tecnologia da informação e comunicação - ADR - Quilombo</t>
  </si>
  <si>
    <t>13543 - Manutenção rotineira de rodovias - ADR - Seara</t>
  </si>
  <si>
    <t>13550 - Promoção do desenvolvimento regional - ADR - Seara</t>
  </si>
  <si>
    <t>13544 - Administração e manutenção da Gerência Regional de Educação - ADR - Seara</t>
  </si>
  <si>
    <t>13546 - AP - Manutenção e reforma de escolas - educação básica - ADR - Seara</t>
  </si>
  <si>
    <t>13547 - Operacionalização da educação básica - ADR - Seara</t>
  </si>
  <si>
    <t>13548 - Transporte escolar dos alunos da educação básica - ADR - Seara</t>
  </si>
  <si>
    <t>14132 - AP - Construção de centro educacional - ADR - Seara</t>
  </si>
  <si>
    <t>13545 - Capacitação de profissionais da educação básica - ADR - Seara</t>
  </si>
  <si>
    <t>13551 - Administração de pessoal e encargos sociais - GERED - ADR - Seara</t>
  </si>
  <si>
    <t>13540 - Administração de pessoal e encargos sociais - ADR - Seara</t>
  </si>
  <si>
    <t>13541 - Encargos com estagiários - ADR - Seara</t>
  </si>
  <si>
    <t>13552 - Capacitação profissional dos agentes públicos - ADR - Seara</t>
  </si>
  <si>
    <t>13542 - Administração e manutenção dos serviços administrativos gerais - ADR - Seara</t>
  </si>
  <si>
    <t>13549 - Manutenção e modernização dos serviços de tecnologia da informação e comunicação - ADR - Seara</t>
  </si>
  <si>
    <t>13557 - Manutenção rotineira de rodovias - ADR - Taió</t>
  </si>
  <si>
    <t>13564 - Promoção do desenvolvimento regional - ADR - Taió</t>
  </si>
  <si>
    <t>13556 - Administração e manutenção da Gerência Regional de Educação - ADR - Taió</t>
  </si>
  <si>
    <t>13559 - AP - Manutenção e reforma de escolas - educação básica - ADR - Taió</t>
  </si>
  <si>
    <t>13561 - Transporte escolar dos alunos da educação básica - ADR - Taió</t>
  </si>
  <si>
    <t>13562 - Operacionalização da educação básica - ADR - Taió</t>
  </si>
  <si>
    <t>13560 - Capacitação de profissionais da educação básica - ADR - Taió</t>
  </si>
  <si>
    <t>13565 - Administração de pessoal e encargos sociais - GERED - ADR - Taió</t>
  </si>
  <si>
    <t>13553 - Administração de pessoal e encargos sociais - ADR - Taió</t>
  </si>
  <si>
    <t>13554 - Encargos com estagiários - ADR - Taió</t>
  </si>
  <si>
    <t>13566 - Capacitação profissional dos agentes públicos - ADR - Taió</t>
  </si>
  <si>
    <t>13555 - Administração e manutenção dos serviços administrativos gerais - ADR - Taió</t>
  </si>
  <si>
    <t>13563 - Manutenção e modernização dos serviços de tecnologia da informação e comunicação - ADR - Taió</t>
  </si>
  <si>
    <t>14117 - Manutenção rotineira de rodovias - ADR - Timbó</t>
  </si>
  <si>
    <t>13583 - Promoção do desenvolvimento regional - ADR - Timbó</t>
  </si>
  <si>
    <t>13569 - Transporte escolar dos alunos da educação básica - ADR - Timbó</t>
  </si>
  <si>
    <t>13571 - Operacionalização da educação profissional - ADR - Timbó</t>
  </si>
  <si>
    <t>13577 - Administração e manutenção da Gerência Regional de Educação - ADR - Timbó</t>
  </si>
  <si>
    <t>13580 - AP - Manutenção e reforma de escolas - educação básica - ADR - Timbó</t>
  </si>
  <si>
    <t>13582 - Operacionalização da educação básica - ADR - Timbó</t>
  </si>
  <si>
    <t>13579 - Capacitação de profissionais da educação básica - ADR - Timbó</t>
  </si>
  <si>
    <t>13568 - Administração de pessoal e encargos sociais - ADR - Timbó</t>
  </si>
  <si>
    <t>13574 - Encargos com estagiários - ADR - Timbó</t>
  </si>
  <si>
    <t>13584 - Administração de pessoal e encargos sociais - GERED - ADR - Timbó</t>
  </si>
  <si>
    <t>13586 - Capacitação profissional dos agentes públicos - ADR - Timbó</t>
  </si>
  <si>
    <t>13573 - Manutenção e modernização dos serviços de tecnologia da informação e comunicação - ADR - Timbó</t>
  </si>
  <si>
    <t>13576 - Administração e manutenção dos serviços administrativos gerais - ADR - Timbó</t>
  </si>
  <si>
    <t>13594 - Manutenção rotineira de rodovias - ADR - Braço do Norte</t>
  </si>
  <si>
    <t>13604 - Promoção do desenvolvimento regional - ADR - Braço do Norte</t>
  </si>
  <si>
    <t>13596 - Administração e manutenção da Gerência Regional de Educação - ADR - Braço do Norte</t>
  </si>
  <si>
    <t>13599 - Transporte escolar dos alunos da educação básica - ADR - Braço do Norte</t>
  </si>
  <si>
    <t>13600 - AP - Manutenção e reforma de escolas - educação básica - ADR - Braço do Norte</t>
  </si>
  <si>
    <t>13601 - Operacionalização da educação básica - ADR - Braço do Norte</t>
  </si>
  <si>
    <t>13602 - Operacionalização da educação profissional - ADR - Braço do Norte</t>
  </si>
  <si>
    <t>13597 - Capacitação de profissionais da educação básica - ADR - Braço do Norte</t>
  </si>
  <si>
    <t>13605 - Administração de pessoal e encargos sociais - GERED - ADR - Braço do Norte</t>
  </si>
  <si>
    <t>13588 - Administração de pessoal e encargos sociais - ADR - Braço do Norte</t>
  </si>
  <si>
    <t>13589 - Encargos com estagiários - ADR - Braço do Norte</t>
  </si>
  <si>
    <t>13607 - Capacitação profissional dos agentes públicos - ADR - Braço do Norte</t>
  </si>
  <si>
    <t>13591 - Administração e manutenção dos serviços administrativos gerais - ADR - Braço do Norte</t>
  </si>
  <si>
    <t>13592 - Manutenção e modernização dos serviços de tecnologia da informação e comunic - ADR - Braço do Norte</t>
  </si>
  <si>
    <t>13627 - AP - Manutenção rotineira de rodovias - ADR - São Miguel do Oeste</t>
  </si>
  <si>
    <t>13624 - Promoção do desenvolvimento regional - ADR - São Miguel do Oeste</t>
  </si>
  <si>
    <t>13615 - Transporte escolar dos alunos da educação básica - ADR - São Miguel do Oeste</t>
  </si>
  <si>
    <t>13617 - Operacionalização da educação básica - ADR - São Miguel do Oeste</t>
  </si>
  <si>
    <t>13618 - Operacionalização da educação profissional - ADR - São Miguel do Oeste</t>
  </si>
  <si>
    <t>13620 - Administração e manutenção da Gerência Regional de Educação - ADR - São Miguel do Oeste</t>
  </si>
  <si>
    <t>13622 - AP - Manutenção e reforma de escolas - educação básica - ADR - São Miguel do Oeste</t>
  </si>
  <si>
    <t>13631 - AP - Aquisição de área para construção de centro de educação profissional - ADR - São Miguel Oeste</t>
  </si>
  <si>
    <t>13614 - AP - Capacitação de profissionais da educação básica - ADR - São Miguel do Oeste</t>
  </si>
  <si>
    <t>13626 - Administração de pessoal e encargos sociais - GERED - ADR - São Miguel do Oeste</t>
  </si>
  <si>
    <t>13609 - Administração de pessoal e encargos sociais - ADR - São Miguel do Oeste</t>
  </si>
  <si>
    <t>13612 - Encargos com estagiários - ADR - São Miguel do Oeste</t>
  </si>
  <si>
    <t>13628 - Capacitação profissional dos agentes públicos - ADR - São Miguel do Oeste</t>
  </si>
  <si>
    <t>13610 - Administração e manutenção dos serviços administrativos gerais - ADR - São Miguel do Oeste</t>
  </si>
  <si>
    <t>13623 - Manutenção e modernização dos serviços de tecnologia da inform e comunic - ADR - São Miguel do Oeste</t>
  </si>
  <si>
    <t>13643 - Manutenção rotineira de rodovias - ADR - Maravilha</t>
  </si>
  <si>
    <t>13647 - Promoção do desenvolvimento regional - ADR - Maravilha</t>
  </si>
  <si>
    <t>13636 - Administração e manutenção da Gerência Regional de Educação - ADR - Maravilha</t>
  </si>
  <si>
    <t>13640 - AP - Manutenção e reforma de escolas - educação básica - ADR - Maravilha</t>
  </si>
  <si>
    <t>13644 - Operacionalização da educação básica - ADR - Maravilha</t>
  </si>
  <si>
    <t>13646 - Transporte escolar dos alunos da educação básica - ADR - Maravilha</t>
  </si>
  <si>
    <t>13637 - Capacitação de profissionais da educação básica - ADR - Maravilha</t>
  </si>
  <si>
    <t>13648 - Administração de pessoal e encargos sociais - GERED - ADR - Maravilha</t>
  </si>
  <si>
    <t>13633 - Administração de pessoal e encargos sociais - ADR - Maravilha</t>
  </si>
  <si>
    <t>13642 - Encargos com estagiários - ADR - Maravilha</t>
  </si>
  <si>
    <t>13649 - Capacitação profissional dos agentes públicos - ADR - Maravilha</t>
  </si>
  <si>
    <t>13634 - Administração e manutenção dos serviços administrativos gerais - ADR - Maravilha</t>
  </si>
  <si>
    <t>13641 - Manutenção e modernização dos serviços de tecnologia da informação e comunicação - ADR - Maravilha</t>
  </si>
  <si>
    <t>13669 - Manutenção rotineira de rodovias - ADR - São Lourenço do Oeste</t>
  </si>
  <si>
    <t>13666 - Promoção do desenvolvimento regional - ADR - São Lourenço do Oeste</t>
  </si>
  <si>
    <t>13656 - Administração e manutenção da Gerência Regional de Educação - ADR - São Lourenço do Oeste</t>
  </si>
  <si>
    <t>13658 - Operacionalização da educação básica - ADR - São Lourenço do Oeste</t>
  </si>
  <si>
    <t>13661 - Transporte escolar dos alunos da educação básica - ADR - São Lourenço do Oeste</t>
  </si>
  <si>
    <t>13663 - Operacionalização da educação profissional - ADR - São Lourenço do Oeste</t>
  </si>
  <si>
    <t>13665 - AP - Manutenção e reforma de escolas - educação básica - ADR - São Lourenço do Oeste</t>
  </si>
  <si>
    <t>13659 - Capacitação de profissionais da educação básica - ADR - São Lourenço do Oeste</t>
  </si>
  <si>
    <t>13668 - Administração de pessoal e encargos sociais - GERED - ADR - São Lourenço do Oeste</t>
  </si>
  <si>
    <t>13650 - Administração de pessoal e encargos sociais - ADR - São Lourenço do Oeste</t>
  </si>
  <si>
    <t>13653 - Encargos com estagiários - ADR - São Lourenço do Oeste</t>
  </si>
  <si>
    <t>13671 - Capacitação profissional dos agentes públicos - ADR - São Lourenço do Oeste</t>
  </si>
  <si>
    <t>13652 - Administração e manutenção dos serviços administrativos gerais - ADR - São Lourenço do Oeste</t>
  </si>
  <si>
    <t>13655 - Manutenção e modernização dos serviços de tencnol da inform e comunic - ADR - São Lourenço do Oeste</t>
  </si>
  <si>
    <t>13690 - Ampliação/duplicação/supervisão - acesso viário ao município de Chapecó</t>
  </si>
  <si>
    <t>13683 - Manutenção rotineira de rodovias - ADR - Chapecó</t>
  </si>
  <si>
    <t>13691 - Promoção do desenvolvimento regional - ADR - Chapecó</t>
  </si>
  <si>
    <t>13679 - Administração e manutenção da Gerência Regional de Educação - ADR - Chapecó</t>
  </si>
  <si>
    <t>13681 - Transporte escolar dos alunos da educação básica - ADR - Chapecó</t>
  </si>
  <si>
    <t>13684 - Operacionalização da educação básica - ADR - Chapecó</t>
  </si>
  <si>
    <t>13686 - AP - Manutenção e reforma de escolas - educação básica - ADR - Chapecó</t>
  </si>
  <si>
    <t>13682 - Operacionalização da educação profissional - ADR - Chapecó</t>
  </si>
  <si>
    <t>13687 - Capacitação de profissionais da educação básica - ADR - Chapecó</t>
  </si>
  <si>
    <t>13693 - Administração de pessoal e encargos sociais - GERED - ADR - Chapecó</t>
  </si>
  <si>
    <t>13673 - Administração de pessoal e encargos sociais - ADR - Chapecó</t>
  </si>
  <si>
    <t>13676 - Encargos com estagiários - ADR - Chapecó</t>
  </si>
  <si>
    <t>13694 - Capacitação profissional dos agentes públicos - ADR - Chapecó</t>
  </si>
  <si>
    <t>13674 - Administração e manutenção dos serviços administrativos gerais - ADR - Chapecó</t>
  </si>
  <si>
    <t>13677 - Manutenção e modernização dos serviços de tecnologia da informação e comunicação - ADR - Chapecó</t>
  </si>
  <si>
    <t>13704 - Manutenção rotineira de rodovias - ADR - Xanxerê</t>
  </si>
  <si>
    <t>13714 - Promoção do desenvolvimento regional - ADR - Xanxerê</t>
  </si>
  <si>
    <t>13706 - Operacionalização da educação básica - ADR - Xanxerê</t>
  </si>
  <si>
    <t>13709 - Administração e manutenção da Gerência Regional de Educação - ADR - Xanxerê</t>
  </si>
  <si>
    <t>13711 - Transporte escolar dos alunos da educação básica - ADR - Xanxerê</t>
  </si>
  <si>
    <t>13712 - AP - Manutenção e reforma de escolas - educação básica - ADR - Xanxerê</t>
  </si>
  <si>
    <t>13707 - Capacitação de profissionais da educação básica - ADR - Xanxerê</t>
  </si>
  <si>
    <t>13715 - Administração de pessoal e encargos sociais - GERED - ADR - Xanxerê</t>
  </si>
  <si>
    <t>13696 - Administração de pessoal e encargos sociais - ADR - Xanxerê</t>
  </si>
  <si>
    <t>13699 - Encargos com estagiários - ADR - Xanxerê</t>
  </si>
  <si>
    <t>13717 - Capacitação profissional dos agentes públicos - ADR - Xanxerê</t>
  </si>
  <si>
    <t>13698 - Manutenção e modernização dos serviços de tecnologia da informação e comunicação - ADR - Xanxerê</t>
  </si>
  <si>
    <t>13702 - Administração e manutenção dos serviços administrativos gerais - ADR - Xanxerê</t>
  </si>
  <si>
    <t>13721 - Manutenção rotineira de rodovias - ADR - Concórdia</t>
  </si>
  <si>
    <t>13728 - Promoção do desenvolvimento regional - ADR - Concórdia</t>
  </si>
  <si>
    <t>13722 - Administração e manutenção da Gerência Regional de Educação - ADR - Concórdia</t>
  </si>
  <si>
    <t>13723 - Operacionalização da educação básica - ADR - Concórdia</t>
  </si>
  <si>
    <t>13725 - Transporte escolar dos alunos da educação básica - ADR - Concórdia</t>
  </si>
  <si>
    <t>13726 - Manutenção e reforma de escolas - educação básica - ADR - Concórdia</t>
  </si>
  <si>
    <t>13724 - Capacitação de profissionais da educação básica - ADR - Concórdia</t>
  </si>
  <si>
    <t>13729 - Administração de pessoal e encargos sociais - GERED - ADR - Concórdia</t>
  </si>
  <si>
    <t>13718 - Administração de pessoal e encargos sociais - ADR - Concórdia</t>
  </si>
  <si>
    <t>13719 - Encargos com estagiários - ADR - Concórdia</t>
  </si>
  <si>
    <t>13730 - Capacitação profissional dos agentes públicos - ADR - Concórdia</t>
  </si>
  <si>
    <t>13720 - Administração e manutenção dos serviços administrativos gerais - ADR - Concórdia</t>
  </si>
  <si>
    <t>13727 - Manutenção e modernização dos serviços de tecnologia da informação e comunicação - ADR - Concórdia</t>
  </si>
  <si>
    <t>13741 - Manutenção rotineira de rodovias - ADR - Joaçaba</t>
  </si>
  <si>
    <t>13750 - Promoção do desenvolvimento regional - ADR - Joaçaba</t>
  </si>
  <si>
    <t>13734 - Administração e manutenção da Gerência Regional de Educação - ADR - Joaçaba</t>
  </si>
  <si>
    <t>13743 - AP - Manutenção e reforma de escolas - educação básica - ADR - Joaçaba</t>
  </si>
  <si>
    <t>13744 - Operacionalização da educação básica - ADR - Joaçaba</t>
  </si>
  <si>
    <t>13747 - Transporte escolar dos alunos da educação básica - ADR - Joaçaba</t>
  </si>
  <si>
    <t>13748 - Operacionalização da educação profissional - ADR - Joaçaba</t>
  </si>
  <si>
    <t>13746 - Capacitação de profissionais da educação básica - ADR - Joaçaba</t>
  </si>
  <si>
    <t>13751 - Administração de pessoal e encargos sociais - GERED - ADR - Joaçaba</t>
  </si>
  <si>
    <t>13753 - Serviços administrativos do ensino superior - ADR - Joaçaba</t>
  </si>
  <si>
    <t>13731 - Administração de pessoal e encargos sociais - ADR - Joaçaba</t>
  </si>
  <si>
    <t>13736 - Encargos com estagiários - ADR - Joaçaba</t>
  </si>
  <si>
    <t>13754 - Capacitação profissional dos agentes públicos - ADR - Joaçaba</t>
  </si>
  <si>
    <t>13733 - Administração e manutenção dos serviços administrativos gerais - ADR - Joaçaba</t>
  </si>
  <si>
    <t>13739 - Manutenção e modernização dos serviços de tecnologia da informação e comunicação - ADR - Joaçaba</t>
  </si>
  <si>
    <t>13764 - Manutenção rotineira de rodovias - ADR - Campos Novos</t>
  </si>
  <si>
    <t>13773 - Promoção do desenvolvimento regional - ADR - Campos Novos</t>
  </si>
  <si>
    <t>13758 - Administração e manutenção da Gerência Regional de Educação - ADR - Campos Novos</t>
  </si>
  <si>
    <t>13759 - Transporte escolar dos alunos da educação básica - ADR - Campos Novos</t>
  </si>
  <si>
    <t>13765 - Capacitação de profissionais da educação básica - ADR - Campos Novos</t>
  </si>
  <si>
    <t>13768 - AP - Manutenção e reforma de escolas - educação básica - ADR - Campos Novos</t>
  </si>
  <si>
    <t>13770 - Operacionalização da educação profissional - ADR - Campos Novos</t>
  </si>
  <si>
    <t>13766 - Operacionalização da educação básica - ADR - Campos Novos</t>
  </si>
  <si>
    <t>13775 - Administração de pessoal e encargos sociais - GERED - ADR - Campos Novos</t>
  </si>
  <si>
    <t>13756 - Administração de pessoal e encargos sociais - ADR - Campos Novos</t>
  </si>
  <si>
    <t>13762 - Encargos com estagiários - ADR - Campos Novos</t>
  </si>
  <si>
    <t>13777 - Capacitação profissional dos agentes públicos - ADR - Campos Novos</t>
  </si>
  <si>
    <t>13761 - Administração e manutenção dos serviços administrativos gerais - ADR - Campos Novos</t>
  </si>
  <si>
    <t>13771 - Manutenção e modernização dos serviços de tecnologia da informação e comunic - ADR - Campos Novos</t>
  </si>
  <si>
    <t>13785 - Manutenção rotineira de rodovias - ADR - Videira</t>
  </si>
  <si>
    <t>13789 - Promoção do desenvolvimento regional - ADR - Videira</t>
  </si>
  <si>
    <t>13782 - Transporte escolar dos alunos da educação básica - ADR - Videira</t>
  </si>
  <si>
    <t>13787 - AP - Manutenção e reforma de escolas - educação básica - ADR - Videira</t>
  </si>
  <si>
    <t>13788 - Administração e manutenção da Gerência Regional de Educação - ADR - Videira</t>
  </si>
  <si>
    <t>13791 - Operacionalização da educação básica - ADR - Videira</t>
  </si>
  <si>
    <t>13786 - Capacitação de profissionais da educação básica - ADR - Videira</t>
  </si>
  <si>
    <t>13792 - Administração de pessoal e encargos sociais - GERED - ADR - Videira</t>
  </si>
  <si>
    <t>13778 - Administração de pessoal e encargos sociais - ADR - Videira</t>
  </si>
  <si>
    <t>13780 - Encargos com estagiários - ADR - Videira</t>
  </si>
  <si>
    <t>13794 - Capacitação profissional dos agentes públicos - ADR - Videira</t>
  </si>
  <si>
    <t>13783 - Administração e manutenção dos serviços administrativos gerais - ADR - Videira</t>
  </si>
  <si>
    <t>13784 - Manutenção e modernização dos serviços de tecnologia da informação e comunicação - ADR - Videira</t>
  </si>
  <si>
    <t>13803 - Manutenção rotineira de rodovias - ADR - Caçador</t>
  </si>
  <si>
    <t>13812 - Promoção do desenvolvimento regional - ADR - Caçador</t>
  </si>
  <si>
    <t>13806 - Operacionalização da educação básica - ADR - Caçador</t>
  </si>
  <si>
    <t>13807 - Transporte escolar dos alunos da educação básica - ADR - Caçador</t>
  </si>
  <si>
    <t>13809 - AP - Manutenção e reforma de escolas - educação básica - ADR - Caçador</t>
  </si>
  <si>
    <t>13811 - Administração e manutenção da Gerência Regional de Educação - ADR - Caçador</t>
  </si>
  <si>
    <t>13805 - Capacitação de profissionais da educação básica - ADR - Caçador</t>
  </si>
  <si>
    <t>13814 - Administração de pessoal e encargos sociais - GERED - ADR - Caçador</t>
  </si>
  <si>
    <t>13799 - Encargos com estagiários - ADR - Caçador</t>
  </si>
  <si>
    <t>13800 - Administração de pessoal e encargos sociais - ADR - Caçador</t>
  </si>
  <si>
    <t>13815 - Capacitação profissional dos agentes públicos - ADR - Caçador</t>
  </si>
  <si>
    <t>13797 - Administração e manutenção dos serviços administrativos gerais - ADR - Caçador</t>
  </si>
  <si>
    <t>13802 - Manutenção e modernização dos serviços de tecnologia da informação e comunicação - ADR - Caçador</t>
  </si>
  <si>
    <t>13829 - Manutenção rotineira de rodovias - ADR - Curitibanos</t>
  </si>
  <si>
    <t>13838 - Promoção do desenvolvimento regional - ADR - Curitibanos</t>
  </si>
  <si>
    <t>13820 - Administração e manutenção da Gerência Regional de Educação - ADR - Curitibanos</t>
  </si>
  <si>
    <t>13832 - Operacionalização da educação básica - ADR - Curitibanos</t>
  </si>
  <si>
    <t>13834 - Transporte escolar dos alunos da educação básica - ADR - Curitibanos</t>
  </si>
  <si>
    <t>13835 - AP - Manutenção e reforma de escolas - educação básica - ADR - Curitibanos</t>
  </si>
  <si>
    <t>13837 - Operacionalização da educação profissional - ADR - Curitibanos</t>
  </si>
  <si>
    <t>13831 - Capacitação de profissionais da educação básica - ADR - Curitibanos</t>
  </si>
  <si>
    <t>13839 - Administração de pessoal e encargos sociais - GERED - ADR - Curitibanos</t>
  </si>
  <si>
    <t>13819 - Administração de pessoal e encargos sociais - ADR - Curitibanos</t>
  </si>
  <si>
    <t>13822 - Encargos com estagiários - ADR - Curitibanos</t>
  </si>
  <si>
    <t>13840 - Capacitação profissional dos agentes públicos - ADR - Curitibanos</t>
  </si>
  <si>
    <t>13825 - Administração e manutenção dos serviços administrativos gerais - ADR - Curitibanos</t>
  </si>
  <si>
    <t>13827 - Manutenção e modernização dos serviços de tecnologia da informação e comunicação - ADR - Curitibanos</t>
  </si>
  <si>
    <t>13848 - Manutenção rotineira de rodovias - ADR - Rio do Sul</t>
  </si>
  <si>
    <t>13860 - Promoção do desenvolvimento regional - ADR - Rio do Sul</t>
  </si>
  <si>
    <t>13847 - Administração e manutenção da Gerência Regional de Educação - ADR - Rio do Sul</t>
  </si>
  <si>
    <t>13852 - Operacionalização da educação básica - ADR - Rio do Sul</t>
  </si>
  <si>
    <t>13853 - AP - Manutenção e reforma de escolas - educação básica - ADR - Rio do Sul</t>
  </si>
  <si>
    <t>13855 - Transporte escolar dos alunos da educação básica - ADR - Rio do Sul</t>
  </si>
  <si>
    <t>13856 - Operacionalização da educação profissional - ADR - Rio do Sul</t>
  </si>
  <si>
    <t>13850 - Capacitação de profissionais da educação básica - ADR - Rio do Sul</t>
  </si>
  <si>
    <t>13862 - Administração de pessoal e encargos sociais - GERED - ADR - Rio do Sul</t>
  </si>
  <si>
    <t>13842 - Administração de pessoal e encargos sociais - ADR - Rio do Sul</t>
  </si>
  <si>
    <t>13844 - Encargos com estagiários - ADR - Rio do Sul</t>
  </si>
  <si>
    <t>13863 - Capacitação profissional dos agentes públicos - ADR - Rio do Sul</t>
  </si>
  <si>
    <t>13845 - Administração e manutenção dos serviços administrativos gerais - ADR - Rio do Sul</t>
  </si>
  <si>
    <t>13858 - Manutenção e modernização dos serviços de tecnologia da informação e comunicação - ADR - Rio do Sul</t>
  </si>
  <si>
    <t>13873 - AP - Manutenção rotineira de rodovias - ADR - Ituporanga</t>
  </si>
  <si>
    <t>13880 - Promoção do desenvolvimento regional - ADR - Ituporanga</t>
  </si>
  <si>
    <t>13866 - Administração e manutenção da Gerência Regional de Educação - ADR - Ituporanga</t>
  </si>
  <si>
    <t>13875 - Operacionalização da educação básica - ADR - Ituporanga</t>
  </si>
  <si>
    <t>13876 - AP - Manutenção e reforma de escolas - educação básica - ADR - Ituporanga</t>
  </si>
  <si>
    <t>13879 - Transporte escolar dos alunos da educação básica - ADR - Ituporanga</t>
  </si>
  <si>
    <t>13874 - Capacitação de profissionais da educação básica - ADR - Ituporanga</t>
  </si>
  <si>
    <t>13881 - Administração de pessoal e encargos sociais - GERED - ADR - Ituporanga</t>
  </si>
  <si>
    <t>13864 - Administração de pessoal e encargos sociais - ADR - Ituporanga</t>
  </si>
  <si>
    <t>13869 - Encargos com estagiários - ADR - Ituporanga</t>
  </si>
  <si>
    <t>13882 - Capacitação profissional dos agentes públicos - ADR - Ituporanga</t>
  </si>
  <si>
    <t>13868 - Administração e manutenção dos serviços administrativos gerais - ADR - Ituporanga</t>
  </si>
  <si>
    <t>13871 - Manutenção e modernização dos serviços de tecnologia da informação e comunicação - ADR - Ituporanga</t>
  </si>
  <si>
    <t>13572 - Manutenção rotineira de rodovias - ADR - Ibirama</t>
  </si>
  <si>
    <t>13593 - Promoção do desenvolvimento regional - ADR - Ibirama</t>
  </si>
  <si>
    <t>13575 - Administração e manutenção da Gerência Regional de Educação - ADR - Ibirama</t>
  </si>
  <si>
    <t>13578 - Operacionalização da educação básica - ADR - Ibirama</t>
  </si>
  <si>
    <t>13581 - Transporte escolar dos alunos da educação básica - ADR - Ibirama</t>
  </si>
  <si>
    <t>13585 - AP - Manutenção e reforma de escolas - educação básica - ADR - Ibirama</t>
  </si>
  <si>
    <t>13590 - Capacitação de profissionais da educação básica - ADR - Ibirama</t>
  </si>
  <si>
    <t>13595 - Administração de pessoal e encargos sociais - GERED - ADR - Ibirama</t>
  </si>
  <si>
    <t>13558 - Administração de pessoal e encargos sociais - ADR - Ibirama</t>
  </si>
  <si>
    <t>13567 - Encargos com estagiários - ADR - Ibirama</t>
  </si>
  <si>
    <t>13598 - Capacitação profissional dos agentes públicos - ADR - Ibirama</t>
  </si>
  <si>
    <t>13570 - Manutenção e modernização dos serviços de tecnologia da informação e comunicação - ADR - Ibirama</t>
  </si>
  <si>
    <t>13587 - Administração e manutenção dos serviços administrativos gerais - ADR - Ibirama</t>
  </si>
  <si>
    <t>13638 - Manutenção rotineira de rodovias - ADR - Blumenau</t>
  </si>
  <si>
    <t>13630 - Promoção do desenvolvimento regional - ADR - Blumenau</t>
  </si>
  <si>
    <t>13606 - Transporte escolar dos alunos da educação básica - ADR - Blumenau</t>
  </si>
  <si>
    <t>13616 - Administração e manutenção da Gerência Regional de Educação - ADR - Blumenau</t>
  </si>
  <si>
    <t>13621 - Operacionalização da educação básica - ADR - Blumenau</t>
  </si>
  <si>
    <t>13625 - AP - Manutenção e reforma de escolas - educação básica - ADR - Blumenau</t>
  </si>
  <si>
    <t>13629 - Operacionalização da educação profissional - ADR - Blumenau</t>
  </si>
  <si>
    <t>13619 - Capacitação de profissionais da educação básica - ADR - Blumenau</t>
  </si>
  <si>
    <t>13635 - Administração de pessoal e encargos sociais - GERED - ADR - Blumenau</t>
  </si>
  <si>
    <t>13632 - Serviços administrativos do ensino superior - ADR - Blumenau</t>
  </si>
  <si>
    <t>13603 - Administração de pessoal e encargos sociais - ADR - Blumenau</t>
  </si>
  <si>
    <t>13611 - Encargos com estagiários - ADR - Blumenau</t>
  </si>
  <si>
    <t>13639 - Capacitação profissional dos agentes públicos - ADR - Blumenau</t>
  </si>
  <si>
    <t>13608 - Manutenção e modernização dos serviços de tecnologia da informação e comunicação - ADR - Blumenau</t>
  </si>
  <si>
    <t>13613 - Administração e manutenção dos serviços administrativos gerais - ADR - Blumenau</t>
  </si>
  <si>
    <t>13651 - Manutenção rotineira de rodovias - ADR - Brusque</t>
  </si>
  <si>
    <t>13675 - Promoção do desenvolvimento regional - ADR - Brusque</t>
  </si>
  <si>
    <t>13645 - Administração e manutenção da Gerência Regional de Educação - ADR - Brusque</t>
  </si>
  <si>
    <t>13664 - Operacionalização da educação básica - ADR - Brusque</t>
  </si>
  <si>
    <t>13667 - Transporte escolar dos alunos da educação básica - ADR - Brusque</t>
  </si>
  <si>
    <t>13670 - AP - Manutenção e reforma de escolas - educação básica - ADR - Brusque</t>
  </si>
  <si>
    <t>13662 - Capacitação de profissionais da educação básica - ADR - Brusque</t>
  </si>
  <si>
    <t>13678 - Administração de pessoal e encargos sociais - GERED - ADR - Brusque</t>
  </si>
  <si>
    <t>13654 - Encargos com estagiários - ADR - Brusque</t>
  </si>
  <si>
    <t>13657 - Administração de pessoal e encargos sociais - ADR - Brusque</t>
  </si>
  <si>
    <t>13680 - Capacitação profissional dos agentes públicos - ADR - Brusque</t>
  </si>
  <si>
    <t>13660 - Administração e manutenção dos serviços administrativos gerais - ADR - Brusque</t>
  </si>
  <si>
    <t>13672 - Manutenção e modernização dos serviços de tecnologia da informação e comunicação - ADR - Brusque</t>
  </si>
  <si>
    <t>14116 - Manutenção rotineira de rodovias - ADR - Itajaí</t>
  </si>
  <si>
    <t>13710 - Promoção do desenvolvimento regional - ADR - Itajaí</t>
  </si>
  <si>
    <t>13689 - Transporte escolar dos alunos da educação básica - ADR - Itajaí</t>
  </si>
  <si>
    <t>13697 - Administração e manutenção da Gerência Regional de Educação - ADR - Itajaí</t>
  </si>
  <si>
    <t>13703 - Manutenção e reforma de escolas - educação básica - ADR - Itajaí</t>
  </si>
  <si>
    <t>13705 - Operacionalização da educação básica - ADR - Itajaí</t>
  </si>
  <si>
    <t>13700 - Capacitação de profissionais da educação básica - ADR - Itajaí</t>
  </si>
  <si>
    <t>13713 - Administração de pessoal e encargos sociais - GERED - ADR - Itajaí</t>
  </si>
  <si>
    <t>13708 - Serviços administrativos do ensino superior - ADR - Itajaí</t>
  </si>
  <si>
    <t>13688 - Encargos com estagiários - ADR - Itajaí</t>
  </si>
  <si>
    <t>13692 - Administração de pessoal e encargos sociais - ADR - Itajaí</t>
  </si>
  <si>
    <t>13716 - Capacitação profissional dos agentes públicos - ADR - Itajaí</t>
  </si>
  <si>
    <t>13685 - Administração e manutenção dos serviços administrativos gerais - ADR - Itajaí</t>
  </si>
  <si>
    <t>13695 - Manutenção e modernização dos serviços de tecnologia da informação e comunicação - ADR - Itajaí</t>
  </si>
  <si>
    <t>13790 - Manutenção rotineira de rodovias - ADR - Tubarão</t>
  </si>
  <si>
    <t>13798 - Promoção do desenvolvimento regional - ADR - Tubarão</t>
  </si>
  <si>
    <t>13776 - Administração e manutenção da Gerência Regional de Educação - ADR - Tubarão</t>
  </si>
  <si>
    <t>13781 - Operacionalização da educação básica - ADR - Tubarão</t>
  </si>
  <si>
    <t>13793 - Transporte escolar dos alunos da educação básica - ADR - Tubarão</t>
  </si>
  <si>
    <t>13795 - AP - Manutenção e reforma de escolas - educação básica - ADR - Tubarão</t>
  </si>
  <si>
    <t>13796 - Operacionalização da educação profissional - ADR - Tubarão</t>
  </si>
  <si>
    <t>13779 - Capacitação de profissionais da educação básica - ADR - Tubarão</t>
  </si>
  <si>
    <t>13801 - Administração de pessoal e encargos sociais - GERED - ADR - Tubarão</t>
  </si>
  <si>
    <t>13767 - Administração de pessoal e encargos sociais - ADR - Tubarão</t>
  </si>
  <si>
    <t>13769 - Encargos com estagiários - ADR - Tubarão</t>
  </si>
  <si>
    <t>13804 - Capacitação profissional dos agentes públicos - ADR - Tubarão</t>
  </si>
  <si>
    <t>13772 - Administração e manutenção dos serviços administrativos gerais - ADR - Tubarão</t>
  </si>
  <si>
    <t>13774 - Manutenção e modernização dos serviços de tecnologia da informação e comunicação - ADR - Tubarão</t>
  </si>
  <si>
    <t>13817 - Manutenção rotineira de rodovias - ADR - Criciúma</t>
  </si>
  <si>
    <t>13830 - Promoção do desenvolvimento regional - ADR - Criciúma</t>
  </si>
  <si>
    <t>13818 - Administração e manutenção da Gerência Regional de Educação - ADR - Criciúma</t>
  </si>
  <si>
    <t>13821 - AP - Manutenção e reforma de escolas - educação básica - ADR - Criciúma</t>
  </si>
  <si>
    <t>13824 - Operacionalização da educação básica - ADR - Criciúma</t>
  </si>
  <si>
    <t>13826 - Transporte escolar dos alunos da educação básica - ADR - Criciúma</t>
  </si>
  <si>
    <t>13828 - Operacionalização da educação profissional - ADR - Criciúma</t>
  </si>
  <si>
    <t>13823 - Capacitação de profissionais da educação básica - ADR - Criciúma</t>
  </si>
  <si>
    <t>13833 - Administração de pessoal e encargos sociais - GERED - ADR - Criciúma</t>
  </si>
  <si>
    <t>13808 - Administração de pessoal e encargos sociais - ADR - Criciúma</t>
  </si>
  <si>
    <t>13810 - Encargos com estagiários - ADR - Criciúma</t>
  </si>
  <si>
    <t>13836 - Capacitação profissional dos agentes públicos - ADR - Criciúma</t>
  </si>
  <si>
    <t>13813 - Manutenção e modernização dos serviços de tecnologia da informação e comunicação - ADR - Criciúma</t>
  </si>
  <si>
    <t>13816 - Administração e manutenção dos serviços administrativos gerais - ADR - Criciúma</t>
  </si>
  <si>
    <t>13851 - Manutenção rotineira de rodovias - ADR - Araranguá</t>
  </si>
  <si>
    <t>13867 - Promoção do desenvolvimento regional - ADR - Araranguá</t>
  </si>
  <si>
    <t>13854 - Administração e manutenção da Gerência Regional de Educação - ADR - Araranguá</t>
  </si>
  <si>
    <t>13859 - Transporte escolar dos alunos da educação básica - ADR - Araranguá</t>
  </si>
  <si>
    <t>13861 - Operacionalização da educação básica - ADR - Araranguá</t>
  </si>
  <si>
    <t>13865 - AP - Manutenção e reforma de escolas - educação básica - ADR - Araranguá</t>
  </si>
  <si>
    <t>13857 - Capacitação de profissionais da educação básica - ADR - Araranguá</t>
  </si>
  <si>
    <t>13870 - Administração de pessoal e encargos sociais - GERED - ADR - Araranguá</t>
  </si>
  <si>
    <t>13841 - Administração de pessoal e encargos sociais - ADR - Araranguá</t>
  </si>
  <si>
    <t>13846 - Encargos com estagiários - ADR - Araranguá</t>
  </si>
  <si>
    <t>13872 - Capacitação profissional dos agentes públicos - ADR - Araranguá</t>
  </si>
  <si>
    <t>13843 - Administração e manutenção dos serviços administrativos gerais - ADR - Araranguá</t>
  </si>
  <si>
    <t>13849 - Manutenção e modernização dos serviços de tecnologia da informação e comunicação - ADR - Araranguá</t>
  </si>
  <si>
    <t>13895 - Manutenção rotineira de rodovias - ADR - Joinville</t>
  </si>
  <si>
    <t>13911 - Promoção do desenvolvimento regional - ADR - Joinville</t>
  </si>
  <si>
    <t>13890 - Administração e manutenção da Gerência Regional de Educação - ADR - Joinville</t>
  </si>
  <si>
    <t>13891 - AP - Manutenção e reforma de escolas - educação básica - ADR - Joinville</t>
  </si>
  <si>
    <t>13900 - Operacionalização da educação básica - ADR - Joinville</t>
  </si>
  <si>
    <t>13906 - Transporte escolar dos alunos da educação básica - ADR - Joinville</t>
  </si>
  <si>
    <t>13908 - Operacionalização da educação profissional - ADR - Joinville</t>
  </si>
  <si>
    <t>13897 - Capacitação de profissionais da educação básica - ADR - Joinville</t>
  </si>
  <si>
    <t>13913 - Administração de pessoal e encargos sociais - GERED - ADR - Joinville</t>
  </si>
  <si>
    <t>13877 - Administração de pessoal e encargos sociais - ADR - Joinville</t>
  </si>
  <si>
    <t>13886 - Encargos com estagiários - ADR - Joinville</t>
  </si>
  <si>
    <t>13916 - Capacitação profissional dos agentes públicos - ADR - Joinville</t>
  </si>
  <si>
    <t>13878 - Administração e manutenção dos serviços administrativos gerais - ADR - Joinville</t>
  </si>
  <si>
    <t>13893 - Manutenção e modernização dos serviços de tecnologia da informação e comunicação - ADR - Joinville</t>
  </si>
  <si>
    <t>13961 - Manutenção rotineira de rodovias - ADR - Jaraguá do Sul</t>
  </si>
  <si>
    <t>13969 - Promoção do desenvolvimento regional - ADR - Jaraguá do Sul</t>
  </si>
  <si>
    <t>13958 - Administração e manutenção da Gerência Regional de Educação - ADR - Jaraguá do Sul</t>
  </si>
  <si>
    <t>13959 - Operacionalização da educação básica - ADR - Jaraguá do Sul</t>
  </si>
  <si>
    <t>13965 - AP - Manutenção e reforma de escolas - educação básica - ADR - Jaraguá do Sul</t>
  </si>
  <si>
    <t>13966 - Transporte escolar dos alunos da educação básica - ADR - Jaraguá do Sul</t>
  </si>
  <si>
    <t>13967 - Operacionalização da educação profissional - ADR - Jaraguá do Sul</t>
  </si>
  <si>
    <t>13962 - Capacitação de profissionais da educação básica - ADR - Jaraguá do Sul</t>
  </si>
  <si>
    <t>13970 - Administração de pessoal e encargos sociais - GERED - ADR - Jaraguá do Sul</t>
  </si>
  <si>
    <t>13883 - Capacitação profissional dos agentes públicos - ADR - Jaraguá do Sul</t>
  </si>
  <si>
    <t>13953 - Administração de pessoal e encargos sociais - ADR - Jaraguá do Sul</t>
  </si>
  <si>
    <t>13955 - Encargos com estagiários - ADR - Jaraguá do Sul</t>
  </si>
  <si>
    <t>13954 - Administração e manutenção dos serviços administrativos gerais - ADR - Jaraguá do Sul</t>
  </si>
  <si>
    <t>13956 - Manutenção e modernização dos serviços de tecnologia da informação e comunic - ADR - Jaraguá do Sul</t>
  </si>
  <si>
    <t>13896 - Manutenção rotineira de rodovias - ADR - Mafra</t>
  </si>
  <si>
    <t>13904 - Promoção do desenvolvimento regional - ADR - Mafra</t>
  </si>
  <si>
    <t>13889 - Administração e manutenção da Gerência Regional de Educação - ADR - Mafra</t>
  </si>
  <si>
    <t>13892 - AP - Manutenção e reforma de escolas - educação básica - ADR - Mafra</t>
  </si>
  <si>
    <t>13894 - Operacionalização da educação profissional - ADR - Mafra</t>
  </si>
  <si>
    <t>13899 - Operacionalização da educação básica - ADR - Mafra</t>
  </si>
  <si>
    <t>13901 - Transporte escolar dos alunos da educação básica - ADR - Mafra</t>
  </si>
  <si>
    <t>13898 - Capacitação de profissionais da educação básica - ADR - Mafra</t>
  </si>
  <si>
    <t>13905 - Administração de pessoal e encargos sociais - GERED - ADR - Mafra</t>
  </si>
  <si>
    <t>13884 - Administração de pessoal e encargos sociais - ADR - Mafra</t>
  </si>
  <si>
    <t>13885 - Encargos com estagiários - ADR - Mafra</t>
  </si>
  <si>
    <t>13907 - Capacitação profissional dos agentes públicos - ADR - Mafra</t>
  </si>
  <si>
    <t>13887 - Administração e manutenção dos serviços administrativos gerais - ADR - Mafra</t>
  </si>
  <si>
    <t>13902 - Manutenção e modernização dos serviços de tecnologia da informação e comunicação - ADR - Mafra</t>
  </si>
  <si>
    <t>13917 - Manutenção rotineira de rodovias - ADR - Canoinhas</t>
  </si>
  <si>
    <t>13927 - Promoção do desenvolvimento regional - ADR - Canoinhas</t>
  </si>
  <si>
    <t>13915 - Administração e manutenção da Gerência Regional de Educação - ADR - Canoinhas</t>
  </si>
  <si>
    <t>13920 - Transporte escolar dos alunos da educação básica - ADR - Canoinhas</t>
  </si>
  <si>
    <t>13922 - AP - Manutenção e reforma de escolas - educação básica - ADR - Canoinhas</t>
  </si>
  <si>
    <t>13923 - Operacionalização da educação básica - ADR - Canoinhas</t>
  </si>
  <si>
    <t>13925 - Operacionalização da educação profissional - ADR - Canoinhas</t>
  </si>
  <si>
    <t>13919 - Capacitação de profissionais da educação básica - ADR - Canoinhas</t>
  </si>
  <si>
    <t>13928 - Administração de pessoal e encargos sociais - GERED - ADR - Canoinhas</t>
  </si>
  <si>
    <t>13909 - Administração de pessoal e encargos sociais - ADR - Canoinhas</t>
  </si>
  <si>
    <t>13912 - Encargos com estagiários - ADR - Canoinhas</t>
  </si>
  <si>
    <t>13930 - Capacitação profissional dos agentes públicos - ADR - Canoinhas</t>
  </si>
  <si>
    <t>13910 - Administração e manutenção dos serviços administrativos gerais - ADR - Canoinhas</t>
  </si>
  <si>
    <t>13914 - Manutenção e modernização dos serviços de tecnologia da informação e comunicação - ADR - Canoinhas</t>
  </si>
  <si>
    <t>13940 - Manutenção rotineira de rodovias - ADR - Lages</t>
  </si>
  <si>
    <t>13947 - Promoção do desenvolvimento regional - ADR - Lages</t>
  </si>
  <si>
    <t>13937 - Operacionalização da educação básica - ADR - Lages</t>
  </si>
  <si>
    <t>13938 - Operacionalização da educação profissional - ADR - Lages</t>
  </si>
  <si>
    <t>13941 - Administração e manutenção da Gerência Regional de Educação - ADR - Lages</t>
  </si>
  <si>
    <t>13944 - Transporte escolar dos alunos da educação básica - ADR - Lages</t>
  </si>
  <si>
    <t>13945 - AP - Manutenção e reforma de escolas - educação básica - ADR - Lages</t>
  </si>
  <si>
    <t>13942 - Capacitação de profissionais da educação básica - ADR - Lages</t>
  </si>
  <si>
    <t>13949 - Administração de pessoal e encargos sociais - GERED - ADR - Lages</t>
  </si>
  <si>
    <t>13932 - Administração de pessoal e encargos sociais - ADR - Lages</t>
  </si>
  <si>
    <t>13933 - Encargos com estagiários - ADR - Lages</t>
  </si>
  <si>
    <t>13950 - Capacitação profissional dos agentes públicos - ADR - Lages</t>
  </si>
  <si>
    <t>13934 - Administração e manutenção dos serviços administrativos gerais - ADR - Lages</t>
  </si>
  <si>
    <t>13936 - Manutenção e modernização dos serviços de tecnologia da informação e comunicação - ADR - Lages</t>
  </si>
  <si>
    <t>13975 - Manutenção rotineira de rodovias - ADR - São Joaquim</t>
  </si>
  <si>
    <t>13981 - Promoção do desenvolvimento regional - ADR - São Joaquim</t>
  </si>
  <si>
    <t>13976 - Administração e manutenção da Gerência Regional de Educação - ADR - São Joaquim</t>
  </si>
  <si>
    <t>13978 - Transporte escolar dos alunos da educação básica - ADR - São Joaquim</t>
  </si>
  <si>
    <t>13979 - Operacionalização da educação básica - ADR - São Joaquim</t>
  </si>
  <si>
    <t>13980 - Manutenção e reforma de escolas - educação básica - ADR - São Joaquim</t>
  </si>
  <si>
    <t>13977 - Capacitação de profissionais da educação básica - ADR - São Joaquim</t>
  </si>
  <si>
    <t>13982 - Administração de pessoal e encargos sociais - GERED - ADR - São Joaquim</t>
  </si>
  <si>
    <t>13971 - Administração de pessoal e encargos sociais - ADR - São Joaquim</t>
  </si>
  <si>
    <t>13973 - Encargos com estagiários - ADR - São Joaquim</t>
  </si>
  <si>
    <t>13983 - Capacitação profissional dos agentes públicos - ADR - São Joaquim</t>
  </si>
  <si>
    <t>13972 - Administração e manutenção dos serviços administrativos gerais - ADR - São Joaquim</t>
  </si>
  <si>
    <t>13974 - Manutenção e modernização dos serviços de tecnologia da informação e comunicação - ADR - São Joaquim</t>
  </si>
  <si>
    <t>14012 - Manutenção rotineira de rodovias - ADR - Palmitos</t>
  </si>
  <si>
    <t>13995 - AP - Fortalecer pequenas empresas e indústrias locais - ADR - Palmitos</t>
  </si>
  <si>
    <t>13992 - Promoção do desenvolvimento regional - ADR - Palmitos</t>
  </si>
  <si>
    <t>13985 - Transporte escolar dos alunos da educação básica - ADR - Palmitos</t>
  </si>
  <si>
    <t>13986 - AP - Manutenção e reforma de escolas - educação básica - ADR - Palmitos</t>
  </si>
  <si>
    <t>13987 - Administração e manutenção da Gerência Regional de Educação - ADR - Palmitos</t>
  </si>
  <si>
    <t>13991 - Operacionalização da educação básica - ADR - Palmitos</t>
  </si>
  <si>
    <t>13990 - Capacitação de profissionais da educação básica - ADR - Palmitos</t>
  </si>
  <si>
    <t>13993 - Administração de pessoal e encargos sociais - GERED - ADR - Palmitos</t>
  </si>
  <si>
    <t>13984 - Administração de pessoal e encargos sociais - ADR - Palmitos</t>
  </si>
  <si>
    <t>13989 - Encargos com estagiários - ADR - Palmitos</t>
  </si>
  <si>
    <t>13994 - Capacitação profissional dos agentes públicos - ADR - Palmitos</t>
  </si>
  <si>
    <t>13988 - Administração e manutenção dos serviços administrativos gerais - ADR - Palmitos</t>
  </si>
  <si>
    <t>14011 - Manutenção e modernização dos serviços de tecnologia da informação e comunicação - ADR - Palmitos</t>
  </si>
  <si>
    <t>14001 - Manutenção rotineira de rodovias - ADR - Dionísio Cerqueira</t>
  </si>
  <si>
    <t>14005 - Promoção do desenvolvimento regional - ADR - Dionísio Cerqueira</t>
  </si>
  <si>
    <t>13999 - Administração e manutenção da Gerência Regional de Educação - ADR - Dionísio Cerqueira</t>
  </si>
  <si>
    <t>14000 - Transporte escolar dos alunos da educação básica - ADR - Dionísio Cerqueira</t>
  </si>
  <si>
    <t>14003 - Manutenção e reforma de escolas - educação básica - ADR - Dionísio Cerqueira</t>
  </si>
  <si>
    <t>14004 - Operacionalização da educação básica - ADR - Dionísio Cerqueira</t>
  </si>
  <si>
    <t>14002 - Capacitação de profissionais da educação básica - ADR - Dionísio Cerqueira</t>
  </si>
  <si>
    <t>14006 - Administração de pessoal e encargos sociais - GERED - ADR - Dionísio Cerqueira</t>
  </si>
  <si>
    <t>13997 - Encargos com estagiários - ADR - Dionísio Cerqueira</t>
  </si>
  <si>
    <t>14007 - Capacitação profissional dos agentes públicos - ADR - Dionísio Cerqueira</t>
  </si>
  <si>
    <t>14013 - Administração de pessoal e encargos sociais - ADR - Dionísio Cerqueira</t>
  </si>
  <si>
    <t>13996 - Manutenção e modernização dos serviços de tecnologia da inform e comunic - ADR - Dionísio Cerqueira</t>
  </si>
  <si>
    <t>13998 - Administração e manutenção dos serviços administrativos gerais - ADR - Dionísio Cerqueira</t>
  </si>
  <si>
    <t>08083 - Encargos com estagiários - FUNJURE - PGE</t>
  </si>
  <si>
    <t>08088 - Capacitação profissional dos agentes públicos - FUNJURE - PGE</t>
  </si>
  <si>
    <t>08094 - Manutenção e modernização dos serviços de tecnologia da informação e comunicação - FUNJURE - PGE</t>
  </si>
  <si>
    <t>08100 - Administração e manutenção dos serviços administrativos gerais - FUNJURE - PGE</t>
  </si>
  <si>
    <t>11126 - Apoio ao sistema viário - FUNDOSOCIAL</t>
  </si>
  <si>
    <t>11095 - Apoio às ações na área de agricultura e desenvolvimento rural - FUNDOSOCIAL</t>
  </si>
  <si>
    <t>11118 - Aquisição, construção, reforma ou manutenção de equipamentos públicos - FUNDOSOCIAL</t>
  </si>
  <si>
    <t>11121 - Apoio às ações de abastecimento de água e saneamento básico urbano - FUNDOSOCIAL</t>
  </si>
  <si>
    <t>11094 - Apoio às ações de desenvolvimento social, trabalho e renda - FUNDOSOCIAL</t>
  </si>
  <si>
    <t>11110 - Apoio financeiro a entidades de assistência social - FUNDOSOCIAL</t>
  </si>
  <si>
    <t>11111 - Apoio financeiro aos conselhos comunitários - FUNDOSOCIAL</t>
  </si>
  <si>
    <t>13310 - AP - Apoio a construção de sedes da APAE - ADR - Seara</t>
  </si>
  <si>
    <t>13312 - AP - Apoio a construção da sede da Associação dos Amigos dos Autistas - ADR - Criciúma</t>
  </si>
  <si>
    <t>11120 - Apoio para construção ou melhoria nas habitações urbanas - FUNDOSOCIAL</t>
  </si>
  <si>
    <t>11124 - Construção, reforma ou melhoramentos em centros de eventos - FUNDOSOCIAL</t>
  </si>
  <si>
    <t>11116 - Apoio financeiro às ações de incentivo à atividade cultural - FUNDOSOCIAL</t>
  </si>
  <si>
    <t>11130 - Apoio às ações na área do esporte - FUNDOSOCIAL</t>
  </si>
  <si>
    <t>11107 - Apoio financeiro ao Corpo de Bombeiros Voluntários - FUNDOSOCIAL</t>
  </si>
  <si>
    <t>11106 - Apoio à aquisição, construção, ampliação ou reforma de patrimônio público - FUNDOSOCIAL</t>
  </si>
  <si>
    <t>14019 - Apoio aos hospitais filantrópicos de Santa Catarina - Lei n 16.968/2016</t>
  </si>
  <si>
    <t>01140 - Administração de pessoal e encargos sociais - GVG</t>
  </si>
  <si>
    <t>04812 - Capacitação profissional dos agentes públicos - GVG</t>
  </si>
  <si>
    <t>04158 - Administração e manutenção dos serviços administrativos gerais - GVG</t>
  </si>
  <si>
    <t>04677 - Manutenção e modernização dos serviços de tecnologia da informação e comunicação - GVG</t>
  </si>
  <si>
    <t>00884 - Administração de pessoal e encargos sociais - PGTC</t>
  </si>
  <si>
    <t>04717 - Encargos com estagiários - PGTC</t>
  </si>
  <si>
    <t>12928 - Capacitação profissional dos agentes públicos - PGTC</t>
  </si>
  <si>
    <t>04730 - Administração e manutenção dos serviços administrativos gerais - PGTC</t>
  </si>
  <si>
    <t>05326 - Manutenção e modernização dos serviços de tecnologia da informação e comunicação - PGTC</t>
  </si>
  <si>
    <t>12720 - AP - Melhorias no sistema de abastecimento de água nas propriedades rurais - ADR - Palmitos</t>
  </si>
  <si>
    <t>11234 - Implantar telecentros de inclusão digital do Programa Beija Flor - SAR</t>
  </si>
  <si>
    <t>11282 - Telefonia fixa e internet no meio rural - SAR</t>
  </si>
  <si>
    <t>11332 - Apoio à aquicultura e à pesca - SAR</t>
  </si>
  <si>
    <t>11341 - Apoio a projetos de desenvolvimento rural e pesqueiro - SAR</t>
  </si>
  <si>
    <t>11394 - Regularização fundiária - SAR</t>
  </si>
  <si>
    <t>13368 - AP - Apoio projeto p captação, armazenamento e aproveitamento de águas - ADR - São Lourenço do Oeste</t>
  </si>
  <si>
    <t>13379 - AP - Projeto de apoio a jovens rurais - ADR - Palmitos</t>
  </si>
  <si>
    <t>13385 - AP - Implementação de cisternas nas propriedades rurais - ADR - Xanxerê</t>
  </si>
  <si>
    <t>13393 - AP - Apoio a projeto para captação, armazenamento e aproveitamento de águas - ADR - Seara</t>
  </si>
  <si>
    <t>13399 - AP - Apoio a projeto para neutralizar emissão de gás metano - ADR - Videira</t>
  </si>
  <si>
    <t>13409 - AP - Fortalecimento das unidades de pesquisa da estação experimental - ADR - São Joaquim</t>
  </si>
  <si>
    <t>13418 - AP - Construção de centro regional de comercialização solidário - ADR - Brusque</t>
  </si>
  <si>
    <t>13435 - AP - Qualificação técnica para agricultores - ADR - Ibirama</t>
  </si>
  <si>
    <t>13440 - AP - Apoio as associações de agricultores, cooperativas e agroindústrias - ADR - Ituporanga</t>
  </si>
  <si>
    <t>13453 - AP - Implantação da Central de Abastecimento de Alimentos - CEASA - ADR - Curitibanos</t>
  </si>
  <si>
    <t>13369 - AP - Criação de programa de sanidade animal - ADR - São Lourenço do Oeste</t>
  </si>
  <si>
    <t>11367 - Infraestrutura rural - SAR</t>
  </si>
  <si>
    <t>13271 - AP - Melhoria na infraestr de comercialização de produtos da agricultura familiar - ADR - Itapiranga</t>
  </si>
  <si>
    <t>13389 - AP - Apoio a construção de silos - ADR - Concórdia</t>
  </si>
  <si>
    <t>10726 - Coordenação e gestão do Programa SC Rural - SAR</t>
  </si>
  <si>
    <t>13460 - AP - Manutenção do Programa SC Rural - ADR - Mafra</t>
  </si>
  <si>
    <t>01100 - Administração de pessoal e encargos sociais - SAR</t>
  </si>
  <si>
    <t>01373 - Encargos com estagiários - SAR</t>
  </si>
  <si>
    <t>12929 - Capacitação profissional dos agentes públicos - SAR</t>
  </si>
  <si>
    <t>01126 - Administração e manutenção dos serviços administrativos gerais - SAR</t>
  </si>
  <si>
    <t>05258 - Manutenção e modernização dos serviços de tecnologia da informação e comunicação - SAR</t>
  </si>
  <si>
    <t>00183 - Movimentação de granéis no TGSFS</t>
  </si>
  <si>
    <t>10720 - Capacitação e treinamento de beneficiários - CIDASC</t>
  </si>
  <si>
    <t>10721 - Capacitação e treinamento de técnicos - CIDASC</t>
  </si>
  <si>
    <t>01800 - Fiscalização de estabelecimentos inspecionados</t>
  </si>
  <si>
    <t>01919 - Laboratório de Defesa Agropecuária</t>
  </si>
  <si>
    <t>02216 - Classificação de produtos de origem vegetal</t>
  </si>
  <si>
    <t>02625 - Ações de Defesa Sanitária Vegetal</t>
  </si>
  <si>
    <t>02967 - Ações de Defesa Sanitária Animal</t>
  </si>
  <si>
    <t>11148 - Fiscalização de insumos agrícolas</t>
  </si>
  <si>
    <t>12069 - Monitoramento da sanidade dos produtos orgânicos</t>
  </si>
  <si>
    <t>10261 - Melhoria da infraestrutura da defesa sanitária agropecuária - CIDASC</t>
  </si>
  <si>
    <t>00570 - Administração de pessoal e encargos sociais - CIDASC</t>
  </si>
  <si>
    <t>03451 - Encargos com estagiários - CIDASC</t>
  </si>
  <si>
    <t>12973 - Capacitação profissional dos agentes públicos - CIDASC</t>
  </si>
  <si>
    <t>02555 - Administração e manutenção dos serviços administrativos gerais - CIDASC</t>
  </si>
  <si>
    <t>03781 - Manutenção e modernização dos serviços de tecnologia da informação e comunicação - CIDASC</t>
  </si>
  <si>
    <t>02117 - Assistência técnica e extensão rural - EPAGRI</t>
  </si>
  <si>
    <t>02171 - Capacitação de agricultores - EPAGRI</t>
  </si>
  <si>
    <t>02206 - Pesquisa agropecuária - EPAGRI</t>
  </si>
  <si>
    <t>10462 - Capacitação dos beneficiários do projeto SC Rural - EPAGRI</t>
  </si>
  <si>
    <t>10463 - Educação ambiental rural - EPAGRI</t>
  </si>
  <si>
    <t>10465 - Capacitação da equipe técnica para executar o projeto SC Rural - EPAGRI</t>
  </si>
  <si>
    <t>10466 - Monitoramento, avaliação e divulgação do projeto SC Rural - EPAGRI</t>
  </si>
  <si>
    <t>10606 - Realização de diagnóstico, ações de inovação, demonstração de resultados e estudos diversos</t>
  </si>
  <si>
    <t>03724 - Comunicação e marketing institucional - EPAGRI</t>
  </si>
  <si>
    <t>00890 - Administração de pessoal e encargos sociais - EPAGRI</t>
  </si>
  <si>
    <t>12965 - Capacitação profissional dos agentes públicos - EPAGRI</t>
  </si>
  <si>
    <t>03698 - Administração e manutenção dos serviços administrativos gerais - EPAGRI</t>
  </si>
  <si>
    <t>03715 - Manutenção e modernização dos serviços de tecnologia da informação e comunicação - EPAGRI</t>
  </si>
  <si>
    <t>14062 - Ampliação da infraestrutura - Ceasa</t>
  </si>
  <si>
    <t>14063 - Aquisição de equipamentos e veículos - Ceasa</t>
  </si>
  <si>
    <t>11310 - Infraestrutura básica para produtores rurais - FTE</t>
  </si>
  <si>
    <t>11319 - Financiamento de terras aos agricultores - FTE</t>
  </si>
  <si>
    <t>12415 - Captação, armazenagem e uso da água na agricultura - FDR</t>
  </si>
  <si>
    <t>12416 - Água para as comunidades rurais - FDR</t>
  </si>
  <si>
    <t>11326 - Concessão de empréstimo para atividade agrícola e pesqueira - FDR</t>
  </si>
  <si>
    <t>11335 - Subvenção ao juro de financiamento para construção e ampliação de armazenagem no meio rural - FDR</t>
  </si>
  <si>
    <t>11361 - Subvenção ao fornecimento de sementes de milho, calcário e kit - Terra Boa - FDR</t>
  </si>
  <si>
    <t>11371 - Recuperação de floresta nativa - FDR</t>
  </si>
  <si>
    <t>11385 - Subvenção ao prêmio do seguro rural - FDR</t>
  </si>
  <si>
    <t>11409 - Apoiar as melhorias nas atividades agropastoris e pesqueiras - FDR</t>
  </si>
  <si>
    <t>11418 - Concessão de subvenção aos juros de financiamentos para investimentos nas propriedades rurais - FDR</t>
  </si>
  <si>
    <t>12239 - AP - Política de fomento a agricultura familiar e alimento orgânico - ADR - Joaçaba</t>
  </si>
  <si>
    <t>12342 - AP - Aquisição de equipamentos para monitoramento do clima e recuperação do solo - ADR - Xanxerê</t>
  </si>
  <si>
    <t>12353 - AP - Apoio a agricultura familiar - ADR - Dionísio Cerqueira</t>
  </si>
  <si>
    <t>12381 - AP - Construção de um centro de comercialização e distribuição de hortifrutigranjeiros - ADR Caçador</t>
  </si>
  <si>
    <t>12979 - Fomentar a ampliação da reserva de água no meio rural - FDR</t>
  </si>
  <si>
    <t>13005 - Fomentar a melhoria da rede elétrica rural - FDR</t>
  </si>
  <si>
    <t>13384 - AP - Política de fomento a agricultura familiar e alimento orgânico - ADR - Chapecó</t>
  </si>
  <si>
    <t>10727 - Inspecionar empreendimentos e certificar propriedades com produtos de origem animal e vegetal - FDR</t>
  </si>
  <si>
    <t>11329 - Apoio financeiro a formalização de empreendimentos informais - FDR</t>
  </si>
  <si>
    <t>11344 - Apoio financeiro a projeto de novos empreendimentos agroindustriais - FDR</t>
  </si>
  <si>
    <t>11348 - Apoio financeiro a projetos de melhoria de sistemas de produção - FDR</t>
  </si>
  <si>
    <t>11380 - Apoio financeiro aos agricultores, maricultores e pescadores artesanais - Adequação Ambiental - FDR</t>
  </si>
  <si>
    <t>11414 - Apoio financeiro a projetos não agrícolas - FDR</t>
  </si>
  <si>
    <t>11415 - Apoio financeiro a projetos de fortalecimento do associativismo - FDR</t>
  </si>
  <si>
    <t>11286 - Indenizações em emergências e ações sanitárias - FSA</t>
  </si>
  <si>
    <t>12519 - Revitalização da rede física nas UES - lote I - SED</t>
  </si>
  <si>
    <t>12613 - Revitalização da rede física nas UES - lote II - SED</t>
  </si>
  <si>
    <t>13278 - AP - Implementação de internet de qualidade nas escolas estaduais - ADR - Itapiranga</t>
  </si>
  <si>
    <t>06291 - Operacionalização da educação profissional - SED</t>
  </si>
  <si>
    <t>07113 - Cooperação com municípios para gestão da educação básica</t>
  </si>
  <si>
    <t>10206 - Alimentação escolar aos alunos da educação básica</t>
  </si>
  <si>
    <t>10673 - Ampliação e modernização do PROERD - SED</t>
  </si>
  <si>
    <t>11490 - AP - Construção, ampliação ou reforma de unidades escolares - rede física - educação básica</t>
  </si>
  <si>
    <t>11492 - Construção, ampliação ou reforma de unidades escolares - ensino profissional</t>
  </si>
  <si>
    <t>11562 - Operacionalização da educação básica - SED</t>
  </si>
  <si>
    <t>11567 - Transporte escolar dos alunos da educação básica - SED</t>
  </si>
  <si>
    <t>11598 - Sistemática de supervisão e avaliação da Educação Básica em Santa Catarina</t>
  </si>
  <si>
    <t>12482 - Manutenção e reforma das escolas de educação básica</t>
  </si>
  <si>
    <t>13002 - Implantação e manutenção de sistemas de tecnologia e inovação nas unidades escolares</t>
  </si>
  <si>
    <t>13410 - AP - Implantação da escola em tempo integral - ADR - São Joaquim</t>
  </si>
  <si>
    <t>13413 - AP - Implantação da escola em tempo integral - ADR - Itajaí</t>
  </si>
  <si>
    <t>13414 - AP - Const de centro de treinamento, formação e pesquisa - profissionais da educação - ADR - Itajaí</t>
  </si>
  <si>
    <t>13426 - AP - Implantação da escola em tempo integral - ADR - Blumenau</t>
  </si>
  <si>
    <t>13444 - AP - Implantação da escola em tempo integral - ADR - Rio do Sul</t>
  </si>
  <si>
    <t>13475 - AP - Construção de quadra coberta e auditórios - ADR - Tubarão</t>
  </si>
  <si>
    <t>14120 - Novas oportunidades na Educação Básica</t>
  </si>
  <si>
    <t>14131 - AP - Manutenção e reforma de escolas da educação básica na região da Grande Florianópolis</t>
  </si>
  <si>
    <t>09759 - Programa de autonomia de gestão escolar</t>
  </si>
  <si>
    <t>11507 - Apoio financeiro às associações de pais e professores da educação básica</t>
  </si>
  <si>
    <t>14073 - Sistemática de avaliação da Gestão Escolar</t>
  </si>
  <si>
    <t>14074 - Caparcitação e formação continuada para gestão de escolas públicas</t>
  </si>
  <si>
    <t>01008 - Administração de pessoal e encargos sociais - educação infantil - SED</t>
  </si>
  <si>
    <t>01010 - Administração de pessoal e encargos sociais - educação de jovens e adultos - SED</t>
  </si>
  <si>
    <t>01021 - Administração de pessoal e encargos sociais - SED</t>
  </si>
  <si>
    <t>01172 - Administração de pessoal e encargos sociais - ensino fundamental - SED</t>
  </si>
  <si>
    <t>05582 - Capacitação profissional dos agentes públicos - SED</t>
  </si>
  <si>
    <t>07133 - Capacitação e formação de profissionais da educação profissional</t>
  </si>
  <si>
    <t>08662 - Administração de pessoal e encargos sociais - ensino médio - SED</t>
  </si>
  <si>
    <t>09344 - Administração de pessoal e encargos sociais - ensino profissional - SED</t>
  </si>
  <si>
    <t>11557 - Capacitação e formação de profissionais da educação básica</t>
  </si>
  <si>
    <t>12658 - Redução de desigualdades e valorização da diversidade</t>
  </si>
  <si>
    <t>06302 - Bolsa de estudo para estudante de ensino superior - Art 170/CE - SED</t>
  </si>
  <si>
    <t>09785 - Cursos estratégicos do PROESDE - SED</t>
  </si>
  <si>
    <t>12882 - Bolsa de pesquisa para estudantes do ensino superior - Art 170/CE</t>
  </si>
  <si>
    <t>04824 - Encargos com estagiários - SED</t>
  </si>
  <si>
    <t>04840 - Administração e manutenção dos serviços administrativos gerais - SED</t>
  </si>
  <si>
    <t>04944 - Manutenção e modernização dos serviços de tecnologia da informação e comunicação - SED</t>
  </si>
  <si>
    <t>05599 - Manutenção do Conselho Estadual de Educação</t>
  </si>
  <si>
    <t>11097 - Apoio financeiro às APAES - Lei 13.633/2005</t>
  </si>
  <si>
    <t>11654 - Serviços especializados em educação especial</t>
  </si>
  <si>
    <t>11655 - Construção, ampliação e reforma da área física do campus da FCEE</t>
  </si>
  <si>
    <t>11669 - Produção de conhecimento na área de educação especial</t>
  </si>
  <si>
    <t>11710 - Capacitação de recursos humanos - FCEE</t>
  </si>
  <si>
    <t>11714 - Assessoria Técnica FCEE</t>
  </si>
  <si>
    <t>13021 - Projetos de extensão - FCEE</t>
  </si>
  <si>
    <t>14118 - Cooperação técnico-pedagógica com APAES</t>
  </si>
  <si>
    <t>00267 - Encargos com estagiários - FCEE</t>
  </si>
  <si>
    <t>00878 - Administração de pessoal e encargos sociais - FCEE</t>
  </si>
  <si>
    <t>08661 - Administração de pessoal e encargos sociais - educação especial - FCEE</t>
  </si>
  <si>
    <t>00134 - Administração e manutenção dos serviços administrativos gerais - FCEE</t>
  </si>
  <si>
    <t>05246 - Manutenção e modernização dos serviços de tecnologia da informação e comunicação - FCEE</t>
  </si>
  <si>
    <t>03526 - Incentivo aos programas e projetos de pesquisa UDESC/FAPESC</t>
  </si>
  <si>
    <t>12759 - Apoio aos projetos e programas conveniados - UDESC</t>
  </si>
  <si>
    <t>03176 - Incentivo aos programas e projetos de extensão da UDESC</t>
  </si>
  <si>
    <t>03201 - Incentivo aos programas e projetos de ensino - UDESC</t>
  </si>
  <si>
    <t>05310 - Bolsas de apoio a alunos - UDESC</t>
  </si>
  <si>
    <t>05311 - Aquisição de equipamento e material permanente - UDESC</t>
  </si>
  <si>
    <t>05312 - Aquisição, construção e reforma de bens imóveis - UDESC/Chapecó</t>
  </si>
  <si>
    <t>05314 - Aquisição, construção e reforma de bens imóveis - UDESC/Fpolis</t>
  </si>
  <si>
    <t>05315 - Aquisição, construção e reforma de bens imóveis - UDESC/Lages</t>
  </si>
  <si>
    <t>05317 - Aquisição, construção e reforma de bens imóveis - UDESC/Joinville</t>
  </si>
  <si>
    <t>05318 - Aquisição, construção e reforma de bens imóveis - UDESC/São Bento do Sul</t>
  </si>
  <si>
    <t>05320 - Aquisição, construção e reforma de bens imóveis - UDESC/Laguna</t>
  </si>
  <si>
    <t>05321 - Aquisição, construção e reforma de bens imóveis - UDESC/Palmitos</t>
  </si>
  <si>
    <t>09111 - Aquisição, construção e reforma de bens imóveis - UDESC/Balneário Camboriú</t>
  </si>
  <si>
    <t>09164 - AP - Expansão da UDESC para a região de Blumenau</t>
  </si>
  <si>
    <t>12098 - AP - Expansão da UDESC para a região de São Lourenço do Oeste</t>
  </si>
  <si>
    <t>12100 - Expansão da UDESC para o município de Pinhalzinho</t>
  </si>
  <si>
    <t>12101 - AP - Expansão da UDESC para o município de Braço do Norte</t>
  </si>
  <si>
    <t>12385 - AP - Expansão da UDESC para a região de Dionísio Cerqueira</t>
  </si>
  <si>
    <t>12709 - Ampliação e expansão do campus da UDESC - ADR - Ibirama</t>
  </si>
  <si>
    <t>12757 - Vestibular e concursos públicos - UDESC</t>
  </si>
  <si>
    <t>12758 - Incentivo aos eventos de extensão, cultura e esporte - UDESC</t>
  </si>
  <si>
    <t>13401 - AP - Expansão da UDESC para a região de Campos Novos</t>
  </si>
  <si>
    <t>13415 - AP - Ampliação dos cursos da UDESC - ADR - Itajaí</t>
  </si>
  <si>
    <t>05004 - Encargos com estagiários - UDESC</t>
  </si>
  <si>
    <t>05852 - Capacitação profissional dos agentes públicos - UDESC</t>
  </si>
  <si>
    <t>07856 - Administração de pessoal e encargos sociais - UDESC</t>
  </si>
  <si>
    <t>04975 - Manutenção e modernização dos serviços de tecnologia da informação e comunicação - UDESC</t>
  </si>
  <si>
    <t>11038 - Administração e manutenção dos serviços administrativos gerais - UDESC</t>
  </si>
  <si>
    <t>10748 - Bolsa de estudo para estudante da educação superior - Art 171/CE</t>
  </si>
  <si>
    <t>12842 - Revitalização da rede física nas UES - lote I - FEDUC - SED</t>
  </si>
  <si>
    <t>12843 - Revitalização da rede física nas UES - lote II - FEDUC - SED</t>
  </si>
  <si>
    <t>10221 - Moderniz da adm das receitas e da gestão fiscal, financ e patrim das adm estad - PMAE-Gestão - SEA</t>
  </si>
  <si>
    <t>00919 - Administração de pessoal e encargos sociais - SEA</t>
  </si>
  <si>
    <t>02355 - Capacitação profissional dos agentes públicos - SEA</t>
  </si>
  <si>
    <t>02418 - Encargos com estagiários - SEA</t>
  </si>
  <si>
    <t>02427 - Promoção da Semana do Servidor Público Estadual - SEA</t>
  </si>
  <si>
    <t>11345 - Saúde e segurança no contexto ocupacional - SEA</t>
  </si>
  <si>
    <t>01039 - Pensão a ex-servidor não estável</t>
  </si>
  <si>
    <t>01045 - Pensão especial</t>
  </si>
  <si>
    <t>01050 - Pensão a membros de congregação religiosa (salário mínimo)</t>
  </si>
  <si>
    <t>01051 - Pensão ao portador de hanseníase - Egres Hospital Santa Tereza</t>
  </si>
  <si>
    <t>01052 - Pensão a ex-servidor que não contribui para a previdência/IPESC</t>
  </si>
  <si>
    <t>01053 - Auxílio especial a ex-combatentes da 2a Guerra Mundial</t>
  </si>
  <si>
    <t>01054 - Pensão a viúvas de ex-parlamentares</t>
  </si>
  <si>
    <t>01055 - Pensão à família do policial militar morto no cumprimento do dever - Militar Especial</t>
  </si>
  <si>
    <t>01056 - Pagamento de pensão em função de decisão judicial</t>
  </si>
  <si>
    <t>01057 - Pensão às viúvas de Juízes de Paz</t>
  </si>
  <si>
    <t>01058 - Pagamento de pensão especial aos excepcionais</t>
  </si>
  <si>
    <t>01059 - Subsídio a ex-governadores de Estado</t>
  </si>
  <si>
    <t>01060 - Pensão às viúvas de ex-governadores</t>
  </si>
  <si>
    <t>12749 - Pagamento de pensão especial aos portadores de epidermólise bolhosa</t>
  </si>
  <si>
    <t>02496 - Administração e manutenção dos serviços do Centro Administrativo - SEA</t>
  </si>
  <si>
    <t>02847 - Manutenção e modernização dos serviços de tecnologia da informação e comunicação - SEA</t>
  </si>
  <si>
    <t>02899 - Administração e manutenção dos serviços administrativos gerais - SEA</t>
  </si>
  <si>
    <t>13017 - Administração e manutenção dos serviços das Perícias Médicas - SEA</t>
  </si>
  <si>
    <t>00669 - Administração de pessoal e encargos sociais - IPREV</t>
  </si>
  <si>
    <t>02069 - Encargos com estagiários - IPREV</t>
  </si>
  <si>
    <t>02297 - Capacitação profissional dos agentes públicos - IPREV</t>
  </si>
  <si>
    <t>02240 - Contratação de serviços de assessoria e consultoria previdenciária - IPREV</t>
  </si>
  <si>
    <t>09967 - Sentenças judiciais - IPREV</t>
  </si>
  <si>
    <t>02264 - Administração e manutenção dos serviços administrativos gerais - IPREV</t>
  </si>
  <si>
    <t>02301 - Manutenção, aquisição e ampliação de imóveis - IPREV</t>
  </si>
  <si>
    <t>08419 - Manutenção e modernização dos serviços de tecnologia da informação e comunicação - IPREV</t>
  </si>
  <si>
    <t>13006 - Encargos com PASEP - IPREV</t>
  </si>
  <si>
    <t>09342 - Encargos com inativos - TJ - Fundo Financeiro</t>
  </si>
  <si>
    <t>09343 - Encargos com inativos - MPSC - Fundo Financeiro</t>
  </si>
  <si>
    <t>09345 - Encargos com inativos - Poder Executivo - Fundo Financeiro</t>
  </si>
  <si>
    <t>09346 - Encargos com inativos - IPREV - Fundo Financeiro</t>
  </si>
  <si>
    <t>09347 - Encargos com inativos - SES - Fundo Financeiro</t>
  </si>
  <si>
    <t>09348 - Encargos com inativos - Educação - Fundo Financeiro</t>
  </si>
  <si>
    <t>09349 - Encargos com inativos - Ensino Fundamental - Fundo Financeiro</t>
  </si>
  <si>
    <t>09350 - Encargos com inativos - FCEE - Fundo Financeiro</t>
  </si>
  <si>
    <t>09351 - Encargos com inativos - FATMA - Fundo Financeiro</t>
  </si>
  <si>
    <t>09352 - Encargos com inativos - JUCESC - Fundo Financeiro</t>
  </si>
  <si>
    <t>09353 - Encargos com inativos - DEINFRA - Fundo Financeiro</t>
  </si>
  <si>
    <t>09354 - Encargos com inativos - APSFS - Fundo Financeiro</t>
  </si>
  <si>
    <t>09355 - Encargos com inativos - DETER - Fundo Financeiro</t>
  </si>
  <si>
    <t>09356 - Encargos com inativos - UDESC - Fundo Financeiro</t>
  </si>
  <si>
    <t>09357 - Auxílio reclusão - Poder Executivo - Fundo Financeiro</t>
  </si>
  <si>
    <t>09358 - Encargos com inativos - ALESC - Fundo Financeiro</t>
  </si>
  <si>
    <t>09359 - Encargos com inativos - TCE - Fundo Financeiro</t>
  </si>
  <si>
    <t>09360 - Pensões - Poder Executivo - Fundo Financeiro</t>
  </si>
  <si>
    <t>09380 - Encargos com inativos extrajudiciais - TJ - Fundo Financeiro</t>
  </si>
  <si>
    <t>09659 - Pensões - TCE - Fundo Financeiro</t>
  </si>
  <si>
    <t>09660 - Pensões - TJ - Fundo Financeiro</t>
  </si>
  <si>
    <t>09661 - Pensões - MPSC - Fundo Financeiro</t>
  </si>
  <si>
    <t>09662 - Pensões - ALESC - Fundo Financeiro</t>
  </si>
  <si>
    <t>09663 - Sentenças judiciais - RPV - Fundo Financeiro</t>
  </si>
  <si>
    <t>13015 - Pensões extra judiciais e servidores municipais - Fundo Financeiro</t>
  </si>
  <si>
    <t>02740 - Formação para portadores de deficiência física em atividades industriais - FMPIO - SEA</t>
  </si>
  <si>
    <t>02702 - Capacitação profissional dos agentes públicos - FMPIO - SEA</t>
  </si>
  <si>
    <t>11604 - Saúde e segurança no contexto ocupacional - FMPIO - SEA</t>
  </si>
  <si>
    <t>02700 - Administração e manutenção dos serviços administrativos gerais - FMPIO - SEA</t>
  </si>
  <si>
    <t>02726 - Aquisição de matéria-prima e insumos para a produção gráfica - FMPIO - SEA</t>
  </si>
  <si>
    <t>02732 - Modernização da produção gráfica oficial - FMPIO - SEA</t>
  </si>
  <si>
    <t>02750 - Manutenção e modernização dos serviços de tecnologia da informação e comunicação - FMPIO - SEA</t>
  </si>
  <si>
    <t>11568 - Gestão de contratos compartilhados - FMPIO - SEA</t>
  </si>
  <si>
    <t>12453 - Manutenção e serviços do Centro Administrativo - FMPIO - SEA</t>
  </si>
  <si>
    <t>12964 - Administração e manutenção dos serviços das Perícias Médicas - FMPIO - SEA</t>
  </si>
  <si>
    <t>12967 - Administração e manutenção dos serviços do Teatro Pedro Ivo - FMPIO - SEA</t>
  </si>
  <si>
    <t>12968 - Administração e manutenção dos serviços da Imprensa Oficial - FMPIO - SEA</t>
  </si>
  <si>
    <t>11570 - Campanhas de caráter social, informativo e institucional - FPS - SEA</t>
  </si>
  <si>
    <t>12969 - Capacitação profissional dos agentes públicos - FPS - SEA</t>
  </si>
  <si>
    <t>12970 - Encargos com estagiários - FPS - SEA</t>
  </si>
  <si>
    <t>14126 - Administração de pessoal e encargos sociais - FPS</t>
  </si>
  <si>
    <t>12971 - Saúde e segurança no contexto ocupacional - PFS - SEA</t>
  </si>
  <si>
    <t>03609 - Manutenção do Plano Santa Catarina Saúde - FPS - SEA</t>
  </si>
  <si>
    <t>03626 - Assistência médico-hospitalar e odontológica: Santa Catarina Saúde - FPS - SEA</t>
  </si>
  <si>
    <t>10258 - Manutenção e modernização dos serviços de tecnologia da informação e comunicação - FPS - SEA</t>
  </si>
  <si>
    <t>11569 - Gestão do Plano Santa Catarina Saúde - SC Saúde - FPS - SEA</t>
  </si>
  <si>
    <t>12972 - Administração e manutenção dos serviços para os Centros de Atenção ao Segurado - CAS - FPS - SEA</t>
  </si>
  <si>
    <t>09259 - Ampliação e reforma de imóveis - FUNPAT - SEA</t>
  </si>
  <si>
    <t>10987 - Administração e manutenção dos serviços administrativos gerais - FUNPAT - SEA</t>
  </si>
  <si>
    <t>11571 - Aquisição de mobiliário e equipamentos para imóveis públicos - FUNPAT - SEA</t>
  </si>
  <si>
    <t>12750 - Construção e aquisição de bens imóveis - FUNPAT - SEA</t>
  </si>
  <si>
    <t>12751 - Manutenção e modernização dos serviços de tecnologia da informação e comunicação - FUNPAT - SEA</t>
  </si>
  <si>
    <t>12753 - Aquisição de veículos e equipamentos - FUNPAT - SEA</t>
  </si>
  <si>
    <t>14065 - Locação de imóveis - FUNPAT - SEA</t>
  </si>
  <si>
    <t>12490 - Construção do centro cirúrgico e UTI do CEPON</t>
  </si>
  <si>
    <t>12492 - Elaboração de projetos arquitetônicos e complementares para hospitais</t>
  </si>
  <si>
    <t>12578 - Ampliação e readequação do Hospital Governador Celso Ramos</t>
  </si>
  <si>
    <t>12635 - Aquisição de equipamentos para o centro cirúrgico, UTI e centro de material esterilizado - CEPON</t>
  </si>
  <si>
    <t>12665 - Equipar o Hospital Marieta Konder Bornhausen - Itajaí</t>
  </si>
  <si>
    <t>03811 - AP - Construção do Instituto de Cardiologia na região da Grande Florianópolis</t>
  </si>
  <si>
    <t>12191 - Ampliação e readequação do Hospital Hans Dieter Schmidt - Joinville</t>
  </si>
  <si>
    <t>12574 - AP - Ampliação e readequação do Hospital e Maternidade Tereza Ramos</t>
  </si>
  <si>
    <t>12575 - AP - Ampliação e readequação do Hospital Regional do Oeste - Chapecó</t>
  </si>
  <si>
    <t>12576 - Ampliação e readequação do Hospital Marieta Konder Bornhausen - Itajaí</t>
  </si>
  <si>
    <t>12579 - Ampliação e readequação do Hospital Nereu Ramos - Florianópolis</t>
  </si>
  <si>
    <t>12583 - Ampliação e readequação do Instituto de Psiquiatria de São José</t>
  </si>
  <si>
    <t>12586 - Equipar as unidades assistenciais da Secretaria de Estado da Saúde</t>
  </si>
  <si>
    <t>12587 - Adquirir equipamentos para Policlínica de Araranguá</t>
  </si>
  <si>
    <t>12588 - AP - Ampliação e readequação do Hospital São Paulo - Xanxerê</t>
  </si>
  <si>
    <t>12598 - Construção da Policlínica de Araranguá</t>
  </si>
  <si>
    <t>12664 - Equipar o Hospital Regional do Oeste - Chapecó</t>
  </si>
  <si>
    <t>12666 - Readequação do Hospital de Araranguá</t>
  </si>
  <si>
    <t>12667 - Equipar o Hospital de Araranguá</t>
  </si>
  <si>
    <t>12726 - Equipar o Hospital Infantil Jeser Amarante Filho - Joinville</t>
  </si>
  <si>
    <t>12727 - Reforma e readequação do Hospital Infantil Jeser Amarante Filho - Joinville</t>
  </si>
  <si>
    <t>12728 - AP - Reforma e ampliação do Hospital Terezinha Gaio Basso - São Miguel do Oeste</t>
  </si>
  <si>
    <t>12729 - Estudos ambientais e estudo de impacto de vizinhança das unidades hospitalares</t>
  </si>
  <si>
    <t>12746 - Reforma e readequação da policlínica de Chapecó</t>
  </si>
  <si>
    <t>13256 - Adquirir equipamentos e mobiliário para Policlínica de Chapecó</t>
  </si>
  <si>
    <t>13257 - Reformar e readequar o Hospital Regional Homero de Miranda Gomes de São José</t>
  </si>
  <si>
    <t>13258 - Reformar e readequar o Hospital Infantil de Chapecó</t>
  </si>
  <si>
    <t>14016 - Aquisição de veículos - SES</t>
  </si>
  <si>
    <t>11281 - Ações do Centro de Informações Toxicológicas</t>
  </si>
  <si>
    <t>11283 - Realização das atividades da superintendência de serviços especializados e regulação</t>
  </si>
  <si>
    <t>11426 - Bolsas de estudo para residências médicas relacionadas às necessidades do SUS</t>
  </si>
  <si>
    <t>11428 - Realização de pesquisas em saúde.</t>
  </si>
  <si>
    <t>11442 - Apoio à Comissão Intergestora Regional</t>
  </si>
  <si>
    <t>11443 - Manutenção do Conselho Estadual de Saúde</t>
  </si>
  <si>
    <t>11451 - Realização de eventos em saúde</t>
  </si>
  <si>
    <t>11453 - Qualificação dos trabalhadores do SUS</t>
  </si>
  <si>
    <t>11460 - Formação dos conselheiros de saúde</t>
  </si>
  <si>
    <t>11464 - Manutenção das atividades da Escola de Saúde Pública de Santa Catarina - ESP</t>
  </si>
  <si>
    <t>11465 - Manutenção das atividades da Escola de Formação em Saúde - EFOS</t>
  </si>
  <si>
    <t>11478 - Atendimento das ações judiciais</t>
  </si>
  <si>
    <t>11481 - Manutenção dos serviços administrativos gerais das Gerências de Saúde/ADRs</t>
  </si>
  <si>
    <t>13253 - Aquisição de equipamentos e mobiliário para unidades assistenciais da Secretaria de Estado da Saúde</t>
  </si>
  <si>
    <t>11205 - Vigilância, prevenção e controle de doenças sexualmente transmissíveis/HIV/AIDS e hepatites virais</t>
  </si>
  <si>
    <t>11227 - Ações da Vigilância Sanitária</t>
  </si>
  <si>
    <t>11254 - Realização de exames e ensaios de interesse da saúde pública pelo laboratório central (LACEN)</t>
  </si>
  <si>
    <t>11480 - Ações da Vigilância em Saúde</t>
  </si>
  <si>
    <t>13259 - Ações de vigilância, prevenção e controle de doenças e agravos não transmissíveis</t>
  </si>
  <si>
    <t>13260 - Ações de vigilância, prevenção e controle de zoonoses e dengue</t>
  </si>
  <si>
    <t>13261 - Ações de vigilância, prevenção e controle de doenças e agravos transmissíveis e imunização</t>
  </si>
  <si>
    <t>11296 - Manutenção do núcleo do telessaúde</t>
  </si>
  <si>
    <t>11482 - Reaparelhamento das unidades municipais da rede de atenção básica</t>
  </si>
  <si>
    <t>11483 - Adequação da área física das unidades da rede de atenção básica</t>
  </si>
  <si>
    <t>11485 - Incentivo financeiro estadual para o cofinanciamento da Atenção Básica</t>
  </si>
  <si>
    <t>11489 - Incentivo financeiro aos municípios contemplados programa catarinense de inclusão social (PROCIS)</t>
  </si>
  <si>
    <t>11493 - Incentivo financeiro aos Centros de Especialidades Odontológicas</t>
  </si>
  <si>
    <t>11495 - Incentivo financeiro aos municípios que possuem Laboratório de Prótese Dentária</t>
  </si>
  <si>
    <t>12001 - Capacitações para implementar a Política Nacional de Alimentação e Nutrição</t>
  </si>
  <si>
    <t>13264 - Repasse financeiro estadual para as equipes de atenção básica na saúde prisional</t>
  </si>
  <si>
    <t>13343 - AP - Construção, ampliação e aquisição de equipamentos Unidades Básicas de Saúde - ADR Canoinhas</t>
  </si>
  <si>
    <t>13346 - AP - Construção de unidade de atenção básica em saúde - ADR - Joinville</t>
  </si>
  <si>
    <t>13351 - AP - Construção e reforma de unidades básicas de saúde - ADR - Laguna</t>
  </si>
  <si>
    <t>05429 - Manutenção das unidades assistenciais sob administração da Secretaria de Estado da Saúde</t>
  </si>
  <si>
    <t>05858 - Manutenção do Hospital terceirizado Hélio dos Anjos Ortiz - ADR - Curitibanos</t>
  </si>
  <si>
    <t>05859 - Manutenção do Hospital terceirizado Marieta Konder Bornhausen - ADR - Itajaí</t>
  </si>
  <si>
    <t>05861 - AP - Manutenção do Hospital terceirizado Regional Lenoir Vargas Ferreira - ADR - Chapecó</t>
  </si>
  <si>
    <t>05862 - Manutenção do Hospital terceirizado Regional São Paulo - ADR - Xanxerê</t>
  </si>
  <si>
    <t>08641 - Manutenção do Hospital de Custódia de Florianópolis</t>
  </si>
  <si>
    <t>09375 - Manutenção das aeronaves do SAMU/Corpo de Bombeiro Militar</t>
  </si>
  <si>
    <t>11285 - Transplantes de órgãos e tecidos em SC</t>
  </si>
  <si>
    <t>11293 - Manutenção das unidades do Serviço de Atendimento Móvel de Urgência (SAMU)</t>
  </si>
  <si>
    <t>11300 - Realização dos serviços de telemedicina</t>
  </si>
  <si>
    <t>11308 - Ações do programa de Tratamento Fora do Domicílio</t>
  </si>
  <si>
    <t>11320 - Realização de procedimentos contemplados na programação pactuada e integrada (PPI)</t>
  </si>
  <si>
    <t>11324 - Realização de cirurgias eletivas ambulatoriais e hospitalares</t>
  </si>
  <si>
    <t>11325 - Manutenção do incentivo da política de atenção hospitalar</t>
  </si>
  <si>
    <t>11328 - Realização de convênios para ações de média e alta complexidade</t>
  </si>
  <si>
    <t>11435 - Rede de atenção psicossocial</t>
  </si>
  <si>
    <t>11437 - Rede de atenção às urgências</t>
  </si>
  <si>
    <t>11438 - Rede Cegonha</t>
  </si>
  <si>
    <t>11441 - Manutenção das unidades assistenciais administradas por organizações sociais</t>
  </si>
  <si>
    <t>12085 - AP - Estruturação dos hospitais para atendimento na média e alta complex - ADR - Dionísio Cerqueira</t>
  </si>
  <si>
    <t>12124 - AP - Implantação de polo de atendimento hospitalar - ADR - Taió</t>
  </si>
  <si>
    <t>12158 - AP -Implantação ou adaptação de centro de referência atendimento/diagnóstico/terapia - ADR - Chapecó</t>
  </si>
  <si>
    <t>12182 - AP - Manter convênio para adequação da atenção da média e alta complexidade - ADR - Mafra</t>
  </si>
  <si>
    <t>12186 - AP - Manutenção da UTI do hospital São José - ADR - Maravilha</t>
  </si>
  <si>
    <t>12187 - AP - Reforma, ampliação e aquisição de equipamentos para o Hospital São Bernardo - ADR - Quilombo</t>
  </si>
  <si>
    <t>12208 - AP - Reforma e adequação das estruturas hospitalares existentes - ADR - Videira</t>
  </si>
  <si>
    <t>12246 - AP - Apoio financeiro aos hospitais dos municípios da região - ADR - Jaraguá do Sul</t>
  </si>
  <si>
    <t>12247 - AP - Aquisição de equipamentos para especialidades de alta complexidade - ADR - São Miguel do Oeste</t>
  </si>
  <si>
    <t>12273 - AP - Ampliação do Hospital Pequeno Anjo - ADR - Itajaí</t>
  </si>
  <si>
    <t>12280 - AP - Incentivo hospitalar ao Hospital Ruth Cardoso - ADR - Itajaí</t>
  </si>
  <si>
    <t>12308 - AP - Construção de clínica de reabilitação para dependentes químicos - ADR - Criciúma</t>
  </si>
  <si>
    <t>12354 - AP - Construção do hospital regional de Caçador</t>
  </si>
  <si>
    <t>12368 - AP - Atendimento hospitalar de média e alta complexidade - ADR - Timbó</t>
  </si>
  <si>
    <t>12370 - AP - Construção de centro de oncologia e pediatria no hospital infantil SC - ADR Criciúma</t>
  </si>
  <si>
    <t>12506 - AP - Reforma e ampliação do Hospital Waldomiro Colautti - ADR - Ibirama</t>
  </si>
  <si>
    <t>12585 - AP - Ampliação e readequação da Maternidade Catarina Kuss - ADR - Mafra</t>
  </si>
  <si>
    <t>12668 - Rede de cuidado à saúde da pessoa com deficiência</t>
  </si>
  <si>
    <t>12886 - AP - Implantação de UTI neonatal - ADR - Joaçaba</t>
  </si>
  <si>
    <t>13239 - Custeio do Hospital Governador Celso Ramos</t>
  </si>
  <si>
    <t>13240 - Custeio do Hospital Nereu Ramos</t>
  </si>
  <si>
    <t>13241 - Custeio do Hospital Regional Homero de Miranda Gomes</t>
  </si>
  <si>
    <t>13242 - Custeio da Maternidade Carmela Dutra</t>
  </si>
  <si>
    <t>13243 - Custeio do Hospital Santa Teresa</t>
  </si>
  <si>
    <t>13244 - Custeio do Hospital Waldomiro Colautti</t>
  </si>
  <si>
    <t>13245 - Custeio da Maternidade Dona Catarina Kuss</t>
  </si>
  <si>
    <t>13246 - Custeio da Maternidade Darcy Vargas</t>
  </si>
  <si>
    <t>13247 - Custeio do Hospital Regional Hans Dieter Schmidt</t>
  </si>
  <si>
    <t>13248 - Custeio Hospital e Maternidade Teresa Ramos</t>
  </si>
  <si>
    <t>13249 - Custeio do Instituto de Psiquiatria</t>
  </si>
  <si>
    <t>13250 - Custeio do Hospital Infantil Joana de Gusmão</t>
  </si>
  <si>
    <t>13251 - Custeio do Instituto de Cardiologia</t>
  </si>
  <si>
    <t>13252 - Ampliações e reformas das unidades assistenciais da Secretaria de Estado da Saúde</t>
  </si>
  <si>
    <t>13262 - Ações do serviço de anatomia patológica e verificação de óbitos (SVO)</t>
  </si>
  <si>
    <t>13266 - Realização dos serviços assistenciais no Centro Catarinense de Reabilitação</t>
  </si>
  <si>
    <t>13270 - Ações das Centrais de Regulação</t>
  </si>
  <si>
    <t>13274 - AP - Implementar a rede de atendimento hospitalar do extremo oeste - ADR - Itapiranga</t>
  </si>
  <si>
    <t>13313 - AP - Implantação de UTI neonatal - ADR - São Miguel do Oeste</t>
  </si>
  <si>
    <t>13314 - AP - Reformar, equipar e ampliar o Hospital da Fundação - ADR - São Lourenço do Oeste</t>
  </si>
  <si>
    <t>13315 - AP - Incentivos financeiros para municípios - ADR - São Lourenço do Oeste</t>
  </si>
  <si>
    <t>13316 - AP - Aquisição de veículo, reforma e ampliação das unidades de saúde - ADR - Quilombo</t>
  </si>
  <si>
    <t>13317 - AP - Fortalecimento dos hospitais filantrópicos da região - ADR - Maravilha</t>
  </si>
  <si>
    <t>13318 - AP - Fortalecimento dos hospitais da região - ADR - Palmitos</t>
  </si>
  <si>
    <t>13319 - AP - Construção de Policlínica - ADR - Xanxerê</t>
  </si>
  <si>
    <t>13320 - AP - Aquisição e manutenção de UTI móvel - ADR - Concórdia</t>
  </si>
  <si>
    <t>13321 - AP - Construção e manutenção de clínica de especialidades - ADR - Concórdia</t>
  </si>
  <si>
    <t>13322 - AP - Aquisição de ambulância para suporte aos municípios da região - ADR - Seara</t>
  </si>
  <si>
    <t>13323 - AP - Construção de centro de reabilitação física, auditiva e ostomizados - ADR - Joaçaba</t>
  </si>
  <si>
    <t>13324 - AP - Construção de unidade de tratamento oncológico - ADR - Caçador</t>
  </si>
  <si>
    <t>13325 - AP - Implantação de Policlínica e centro de reabilitação - ADR - Videira</t>
  </si>
  <si>
    <t>13326 - AP - Construção, ampliação, reforma e aquisição de equip para hospitais da região - ADR Campos Novos</t>
  </si>
  <si>
    <t>13327 - AP - Construção de Policlínica - ADR - Lages</t>
  </si>
  <si>
    <t>13328 - AP - Construção de Policlínica - ADR - São Joaquim</t>
  </si>
  <si>
    <t>13329 - AP - Construção de Policlínica - ADR - Rio do Sul</t>
  </si>
  <si>
    <t>13330 - AP - Construção de Policlínica - ADR - Tubarão</t>
  </si>
  <si>
    <t>13331 - AP - Aumento de leitos de UTI adulto e neonatal - ADR - Itajaí</t>
  </si>
  <si>
    <t>13332 - AP - Aumento de leitos nos hospitais - ADR - Itajaí</t>
  </si>
  <si>
    <t>13333 - AP - Incentivos financeiros para custeio da atenção básica e assistência hospitalar - ADR - Blumenau</t>
  </si>
  <si>
    <t>13334 - AP - Incentivos financeiros para custeio do Hospital Beatriz Ramos - ADR - Timbó</t>
  </si>
  <si>
    <t>13335 - AP - Credenciamento de leitos hospitalares - ADR - Timbó</t>
  </si>
  <si>
    <t>13336 - AP - Readequação dos serviços prestados pelo SAMU - ADR - Timbó</t>
  </si>
  <si>
    <t>13337 - AP - Conclusão da reforma do Hospital e Maternidade Maria Auxiliadora - ADR - Ibirama</t>
  </si>
  <si>
    <t>13338 - AP - Incentivos financeiros para custeio do Hospital Bom Jesus - ADR - Ituporanga</t>
  </si>
  <si>
    <t>13339 - AP - Aquisição de equipamentos para hospitais da região - ADR - Rio do Sul</t>
  </si>
  <si>
    <t>13340 - AP - Incentivos financeiros para manutenção e investimentos nos hospitais da região - ADR - Taió</t>
  </si>
  <si>
    <t>13341 - AP - Incentivos financeiros para custeio e manutenção do Hospital Regional - ADR - Curitibanos</t>
  </si>
  <si>
    <t>13342 - AP - Construção do centro cirúrgico do Hospital Santa Cruz - ADR - Canoinhas</t>
  </si>
  <si>
    <t>13344 - AP - Ampliação das atividades do HEMOSC - ADR - Canoinhas</t>
  </si>
  <si>
    <t>13345 - AP - Construção de hospital materno e infantil - ADR - Mafra</t>
  </si>
  <si>
    <t>13347 - AP - Construir e equipar leitos hospitalares e UTIs - ADR - Joinville</t>
  </si>
  <si>
    <t>13348 - AP - Construção de Central Regional de Emergência - ADR - Joinville</t>
  </si>
  <si>
    <t>13349 - AP - Conclusão das obras do Hospital Santa Terezinha - ADR - Braço do Norte</t>
  </si>
  <si>
    <t>13350 - AP - Implantação da UTI no Hospital Senhor Bom Jesus dos Passos - ADR - Laguna</t>
  </si>
  <si>
    <t>13353 - AP - Realizar convênios para manutenção dos hospitais da região - ADR - Criciúma</t>
  </si>
  <si>
    <t>13354 - AP - Implantar serviços de alta complexidade no Hospital Regional de Araranguá - ADR - Araranguá</t>
  </si>
  <si>
    <t>13355 - AP - Aquisição de aparelho de ressonância magnética para a região do extremo sul - ADR - Araranguá</t>
  </si>
  <si>
    <t>13356 - AP - Incentivos financeiros para os hospitais da região - ADR - Araranguá</t>
  </si>
  <si>
    <t>13357 - AP - Reforma e ampliação do Hospital Regional de Araranguá - ADR - Araranguá</t>
  </si>
  <si>
    <t>13358 - AP - Construção e aparelhamento de Hospital Regional - ADR - São Joaquim</t>
  </si>
  <si>
    <t>13488 - AP - Construção de Hospital Regional - ADR - Criciúma</t>
  </si>
  <si>
    <t>14089 - Realização do teste do pezinho</t>
  </si>
  <si>
    <t>14090 - Incentivo financeiro estadual aos centros de atenção psicossocial</t>
  </si>
  <si>
    <t>14127 - AP - Ampliar, reformar e equipar Hospital São Roque p atendimento média complexidade - ADR - Seara</t>
  </si>
  <si>
    <t>14137 - AP - Apoio financ consórcios interm saúde ampl acesso serviços média alta complex rede atenção saúde</t>
  </si>
  <si>
    <t>11200 - Distribuição de medicamentos do componente especializado</t>
  </si>
  <si>
    <t>11201 - Distribuição de medicamentos do componente estratégico</t>
  </si>
  <si>
    <t>11477 - Repasse de recurso financeiro aos municípios para compra de medicamentos básicos</t>
  </si>
  <si>
    <t>10674 - Ampliação e modernização do PROERD - SES</t>
  </si>
  <si>
    <t>10345 - Campanhas de caráter social, informativa e institucional - Saúde - SES</t>
  </si>
  <si>
    <t>01018 - Administração de pessoal e encargos sociais - SES</t>
  </si>
  <si>
    <t>04617 - Encargos com estagiários - SES</t>
  </si>
  <si>
    <t>04650 - Administração e manutenção dos serviços administrativos gerais - SES</t>
  </si>
  <si>
    <t>04771 - Manutenção e modernização dos serviços de tecnologia da informação e comunicação - SES</t>
  </si>
  <si>
    <t>05373 - AP - Construção de sede própria - GERSA - ADR - Xanxerê</t>
  </si>
  <si>
    <t>13268 - Ampliar e reformar as Unidades Administrativas da SES</t>
  </si>
  <si>
    <t>13269 - Adquirir equipamentos e mobiliário para as Unidades Administrativas da SES</t>
  </si>
  <si>
    <t>12976 - Aquisição de equipamentos, material permanente e mobiliário para Unidades de Saúde</t>
  </si>
  <si>
    <t>12978 - Ampliação, reforma e readequação das Unidades de Saúde</t>
  </si>
  <si>
    <t>09488 - Promoção da Educação Fiscal</t>
  </si>
  <si>
    <t>11397 - Gestão de arrecadação, fiscalização e combate à sonegação fiscal</t>
  </si>
  <si>
    <t>14092 - Otimização e correção da aplicação dos recursos públicos</t>
  </si>
  <si>
    <t>14093 - Gestão da informação contábil e da transparência</t>
  </si>
  <si>
    <t>00959 - Administração de pessoal e encargos sociais - SEF</t>
  </si>
  <si>
    <t>04133 - Encargos com estagiários - SEF</t>
  </si>
  <si>
    <t>11357 - Capacitação profissional dos agentes públicos - SEF</t>
  </si>
  <si>
    <t>04087 - Manutenção e modernização dos serviços de tecnologia da informação e comunicação - SEF</t>
  </si>
  <si>
    <t>06237 - Administração e manutenção dos serviços administrativos gerais - SEF</t>
  </si>
  <si>
    <t>11336 - Adequação de ambiente das unidades da SEF</t>
  </si>
  <si>
    <t>12021 - Modernização do processo de planejamento e orçamento - SEF</t>
  </si>
  <si>
    <t>12623 - Participação no capital social - BRDE</t>
  </si>
  <si>
    <t>03267 - Auxílio funeral - IPREV - EGE</t>
  </si>
  <si>
    <t>00978 - Obrigações patronais - EGE</t>
  </si>
  <si>
    <t>03096 - Formação do patrimônio do servidor público - PASEP</t>
  </si>
  <si>
    <t>03207 - Participação no capital social - CELESC Geração</t>
  </si>
  <si>
    <t>03218 - Participação no capital social - CASAN</t>
  </si>
  <si>
    <t>03224 - Participação no capital social - BADESC</t>
  </si>
  <si>
    <t>03236 - Participação no capital social - CODESC</t>
  </si>
  <si>
    <t>03297 - Despesas centralizadas diversas - EGE</t>
  </si>
  <si>
    <t>03320 - Participação no capital social - SC Gás</t>
  </si>
  <si>
    <t>03635 - Participação no capital social - CIASC</t>
  </si>
  <si>
    <t>10033 - Participação no capital social - CELESC Distribuição</t>
  </si>
  <si>
    <t>10216 - Participação no capital social - EPAGRI</t>
  </si>
  <si>
    <t>11468 - Parcelamento de obrigações patronais à cargo da EGE</t>
  </si>
  <si>
    <t>11469 - Parcelamento de PASEP a cargo da EGE</t>
  </si>
  <si>
    <t>13511 - Despesas com restituição de depósitos judiciais - EGE</t>
  </si>
  <si>
    <t>14094 - Participação no capital social - SCPar</t>
  </si>
  <si>
    <t>03368 - Amortização e encargos de contratos de financiamentos externos - EGE</t>
  </si>
  <si>
    <t>03562 - Amortização e encargos de contratos de financiamentos internos - EGE</t>
  </si>
  <si>
    <t>00581 - Implantação de infraestrutura tecnológica no Sapiens Parque</t>
  </si>
  <si>
    <t>00658 - Modernização da infraestrutura da Zona de Processamento e Exportação de Imbibuta</t>
  </si>
  <si>
    <t>08421 - Implementação de novas modalidades lotéricas - CODESC</t>
  </si>
  <si>
    <t>12659 - Apoio técnico ao agricultor para a preservação de florestas com araucárias e erva-mate</t>
  </si>
  <si>
    <t>12661 - Apoio técnico e financeiro aos produtores audiovisuais de SC - Projeto Catarina Criativa - CODESC</t>
  </si>
  <si>
    <t>11445 - Cursos Ciclo Longo - Capacitação - ENA</t>
  </si>
  <si>
    <t>11484 - Cursos Ciclo Curto - Capacitação - ENA</t>
  </si>
  <si>
    <t>10935 - Administração de pessoal e encargos sociais - ENA</t>
  </si>
  <si>
    <t>10937 - Capacitação profissional dos agentes públicos - ENA</t>
  </si>
  <si>
    <t>10938 - Encargos com estagiários - ENA</t>
  </si>
  <si>
    <t>10942 - Capacitação dos servidores públicos do Estado - ENA</t>
  </si>
  <si>
    <t>10940 - Manutenção e modernização dos serviços de tecnologia da informação e comunicação - ENA</t>
  </si>
  <si>
    <t>10941 - Administração e manutenção dos serviços administrativos gerais - ENA</t>
  </si>
  <si>
    <t>13416 - Apoio a projetos municipais de investimentos - Pacto pelos Municípios - Caminhos do Desenvolvimento</t>
  </si>
  <si>
    <t>12719 - Apoio a projetos municipais de investimentos - Pacto pelos Municípios</t>
  </si>
  <si>
    <t>12975 - Subvenções econômicas a empresas</t>
  </si>
  <si>
    <t>10597 - Gestão estratégica integrada - PROFISCO</t>
  </si>
  <si>
    <t>10598 - Administração tributária e contencioso fiscal - PROFISCO</t>
  </si>
  <si>
    <t>10599 - Administração financeira, patrimonial e controle interno - PROFISCO</t>
  </si>
  <si>
    <t>10600 - Gestão de recursos estratégicos - PROFISCO</t>
  </si>
  <si>
    <t>10601 - Gestão do projeto - PROFISCO</t>
  </si>
  <si>
    <t>12737 - Apoio financeiro a construção de Centros de Inovação</t>
  </si>
  <si>
    <t>06231 - Apoio financeiro a projetos, implantação, expansão, infraestrutura e modernização tecnológica</t>
  </si>
  <si>
    <t>12412 - Gerenciamento do programa de financiamento BNDES - Caminhos do Desenvolvimento - SIE</t>
  </si>
  <si>
    <t>12639 - Adequação e melhoria da infraestrutura aquaviária dos portos e hidrovias - SIE</t>
  </si>
  <si>
    <t>12619 - Ampliação da capacidade da Avenida Santos Dumont - Joinville</t>
  </si>
  <si>
    <t>12620 - Gerenciamento do programa de financiamento BNDES - Acelera SC</t>
  </si>
  <si>
    <t>08577 - Apoio ao sistema viário rural - SIE</t>
  </si>
  <si>
    <t>08579 - Apoio ao sistema viário urbano - SIE</t>
  </si>
  <si>
    <t>12356 - AP - Apoio ao sistema viário rural - ADR - Mafra</t>
  </si>
  <si>
    <t>12887 - AP - Pavimentação da Estrada ao Distrito Alto Alegre/Lindenberg e Capitel Santo Antonio</t>
  </si>
  <si>
    <t>12890 - AP - Pavimentação do trecho linha Alto Recreio/ Sul Brasil até Jardinópolis - ADR - Maravilha</t>
  </si>
  <si>
    <t>12932 - Implantação do acesso norte de Blumenau - Vila Itoupava - SIE</t>
  </si>
  <si>
    <t>12933 - Implantação do contorno viário de Guaramirim e Jaraguá do Sul - SIE</t>
  </si>
  <si>
    <t>12934 - Implantação do contorno viário de Campo Erê - SIE</t>
  </si>
  <si>
    <t>12936 - Pavimentação asfáltica da rodovia estadual SC-484, trecho Guatambu à Caxambu do Sul - SIE</t>
  </si>
  <si>
    <t>12937 - Implantação do contorno viário leste de São Lourenço do Oeste - SIE</t>
  </si>
  <si>
    <t>12938 - AP - Implantação do contorno viário leste de Chapecó - SIE</t>
  </si>
  <si>
    <t>13377 - AP - Implantação do contorno viário da SC-160, acesso a Saudades - Pinhalzinho - ADR - Maravilha</t>
  </si>
  <si>
    <t>13484 - AP - Apoio ao sistema viário urbano - ADR - Laguna</t>
  </si>
  <si>
    <t>13490 - AP - Apoio ao sistema viário urbano - ADR - Criciúma</t>
  </si>
  <si>
    <t>08575 - Apoio ao sistema viário estadual - SIE</t>
  </si>
  <si>
    <t>10209 - Gerenciamento de programas de financiamento</t>
  </si>
  <si>
    <t>12640 - Gerenciamento do programa de financiamento BB - Caminhos Estratégicos - SIE</t>
  </si>
  <si>
    <t>12935 - AP - Implantação do contorno viário de Capinzal - Ouro - SIE</t>
  </si>
  <si>
    <t>13371 - AP - Apoio ao sistema viário rural - ADR - São Lourenço do Oeste</t>
  </si>
  <si>
    <t>13427 - AP - Pavimentação da SC-108 - Blumenau</t>
  </si>
  <si>
    <t>05693 - Adequação e melhoria da infraestrutura dos aeroportos locais - SIE</t>
  </si>
  <si>
    <t>05697 - Administração, manutenção e gerenciamento dos aeroportos públicos de Santa Catarina - SIE</t>
  </si>
  <si>
    <t>10059 - Adequação e melhoria da infraestrutura do aeroporto de São Joaquim</t>
  </si>
  <si>
    <t>10722 - AP - Adequação e melhoria da infraestrutura no aeroporto de Chapecó</t>
  </si>
  <si>
    <t>12939 - Construção de edificações em aeroportos públicos</t>
  </si>
  <si>
    <t>12947 - AP - Adequação e melhoria da infraestrutura no aeroporto de Joaçaba</t>
  </si>
  <si>
    <t>12953 - AP - Adequação e melhoria da infraestrutura no aeroporto de Caçador</t>
  </si>
  <si>
    <t>12956 - Implantação de acesso a aeroportos</t>
  </si>
  <si>
    <t>13365 - AP - Adequação/melhoria/supervisão infraestrutura do aeroporto de Dionísio Cerqueira</t>
  </si>
  <si>
    <t>13433 - AP - Construir base aérea integrada - ADR - Timbó</t>
  </si>
  <si>
    <t>13477 - AP - Adequação e melhoria da infraestrutura no aeroporto Regional Sul - ADR - Tubarão</t>
  </si>
  <si>
    <t>12959 - Elaboração de estudos e planos para o sistema ferroviário estadual</t>
  </si>
  <si>
    <t>12960 - Elaboração de estudos e planos para o sistema aeroviário estadual</t>
  </si>
  <si>
    <t>12961 - Elaboração de estudos e planos para o sistema portuário estadual</t>
  </si>
  <si>
    <t>12962 - Implantação de acesso rodoferroviário a portos</t>
  </si>
  <si>
    <t>12963 - Adequação e melhoria da infraestrutura terrestre em portos e hidrovias - SIE</t>
  </si>
  <si>
    <t>10749 - Gerenciamento do programa de financiamento SC Rural - SIE</t>
  </si>
  <si>
    <t>01217 - Administração de pessoal e encargos sociais - SIE</t>
  </si>
  <si>
    <t>04205 - Encargos com estagiários - SIE</t>
  </si>
  <si>
    <t>04783 - Capacitação profissional dos agentes públicos - SIE</t>
  </si>
  <si>
    <t>04216 - Administração e manutenção dos serviços administrativos gerais - SIE</t>
  </si>
  <si>
    <t>08474 - Manutenção e modernização dos serviços de tecnologia da informação e comunicação - SIE</t>
  </si>
  <si>
    <t>04715 - Pagamento de subsídio para travessia hidroviária de trabalhadores e estudantes Itajaí e Navegantes</t>
  </si>
  <si>
    <t>04873 - Realização de transportes e fiscalização intermunicipal no Terminal Rita Maria</t>
  </si>
  <si>
    <t>04953 - Realização de estudos, pesquisas e projetos na área de transporte rodoviário</t>
  </si>
  <si>
    <t>11579 - Construção e reforma de terminais rodoviários de passageiros</t>
  </si>
  <si>
    <t>11580 - Construção de abrigos de passageiros</t>
  </si>
  <si>
    <t>11581 - Investimentos em equipamentos de apoio hidroviário</t>
  </si>
  <si>
    <t>11591 - Fiscalizar e monitorar transportes coletivos em rodovias estaduais DETER - PRE</t>
  </si>
  <si>
    <t>12765 - Manutenção preventiva dos sinais náuticos - DETER</t>
  </si>
  <si>
    <t>11650 - Realização de campanhas de caráter social informativo e institucional - DETER</t>
  </si>
  <si>
    <t>03391 - Administração de pessoal e encargos sociais - DETER</t>
  </si>
  <si>
    <t>03960 - Encargos com estagiários - DETER</t>
  </si>
  <si>
    <t>04002 - Capacitação profissional dos agentes públicos - DETER</t>
  </si>
  <si>
    <t>03912 - Administração e manutenção dos serviços administrativos gerais - DETER</t>
  </si>
  <si>
    <t>04823 - Manutenção e modernização dos serviços de tecnologia da informação e comunicação - DETER</t>
  </si>
  <si>
    <t>00119 - Revitalização de rodovias - obras e supervisão - DEINFRA</t>
  </si>
  <si>
    <t>00124 - Tratamento de pontos críticos nas rodovias - DEINFRA</t>
  </si>
  <si>
    <t>01980 - Reabilitação da SC-390, trecho BR-116 - Campo Belo do Sul</t>
  </si>
  <si>
    <t>02007 - Reabilitação/aumento de capacidade da SC-480, trecho Chapecó - Goio-En</t>
  </si>
  <si>
    <t>02009 - Reabilitação da SC-355, trecho Jaborá - BR-153 - BID-VI</t>
  </si>
  <si>
    <t>02160 - Reabilitação da SC-135, trecho Tangará - Campos Novos</t>
  </si>
  <si>
    <t>02221 - Reabilitação da SC-355, trecho Fraiburgo - Videira</t>
  </si>
  <si>
    <t>12440 - Reabilitação/aumento capacidade SC-412, trecho BR-101 - Ilhota - Gaspar e contorno de Ilhota</t>
  </si>
  <si>
    <t>01302 - AP - Pavimentação da SC-370, trecho Urubici - Serra do Corvo Branco - Aiurê - Grão Pará</t>
  </si>
  <si>
    <t>01400 - AP - Implantação do contorno viário de Criciúma</t>
  </si>
  <si>
    <t>01450 - Conclusão implant/supervisão via Expressa Sul e acessos, incl ao aeroporto H Luz em Fpolis</t>
  </si>
  <si>
    <t>01954 - Reabilit/aum capac da SC-135/453, trecho Videira - Tangará - Ibicaré - Luzerna - Joaçaba - BR-282</t>
  </si>
  <si>
    <t>06661 - Pavimentação do trecho entroncamento BR-280 (p/ Araquari) - Rio do Morro - Joinville</t>
  </si>
  <si>
    <t>09367 - Reabilitação da ponte Hercílio Luz em Florianópolis</t>
  </si>
  <si>
    <t>00070 - Manutenção e melhorias das pontes Colombo M Salles e Pedro Ivo Campos - Florianópolis</t>
  </si>
  <si>
    <t>10121 - Implantação e requalificação dos eixos estruturais Sist Integrado Transp Coletivo Joinville - BNDES</t>
  </si>
  <si>
    <t>10129 - Melhorias terminais de integração, medidas moderad tráfego e Museu Transp - SITC Joinville - BNDES</t>
  </si>
  <si>
    <t>10131 - Gerenciam/projetos/superv obras Programa Moderniz Sist Integr Transp Colet de Joinville - BNDES</t>
  </si>
  <si>
    <t>11166 - Implantação da Via Rápida, trecho Criciúma - BR-101 - BID-VI</t>
  </si>
  <si>
    <t>11167 - AP - Implantação do contorno sul de Gaspar e acesso a Blumenau</t>
  </si>
  <si>
    <t>11170 - AP - Implantação do contorno sul de Tijucas</t>
  </si>
  <si>
    <t>12136 - Implantação do contorno oeste de Pomerode</t>
  </si>
  <si>
    <t>12137 - Implantação do contorno viário de Campos Novos</t>
  </si>
  <si>
    <t>12138 - AP - Implantação do contorno viário de São Joaquim</t>
  </si>
  <si>
    <t>12346 - AP - Construção do contorno do anel viário no município de Braço do Norte</t>
  </si>
  <si>
    <t>12347 - AP - Construção do contorno viário da SC-114 em Itaiópolis</t>
  </si>
  <si>
    <t>12672 - Implantação do contorno de Tubarão, trecho entroncamento BR-101 - entroncamento SC-370</t>
  </si>
  <si>
    <t>12679 - AP - Implantação do contorno viário norte de Caçador</t>
  </si>
  <si>
    <t>12680 - AP - Implantação de perimetral de Três Barras - SC-303 - ligação PR-151</t>
  </si>
  <si>
    <t>12692 - AP - Construção do contorno viário SC-416 ligando a BR-280, em Nereu Ramos</t>
  </si>
  <si>
    <t>12695 - Implantação do contorno de Campo Erê</t>
  </si>
  <si>
    <t>13352 - AP - Implantação do contorno de Cocal do Sul e reab/aum capac SC-108, trecho Criciúma - Cocal do Sul</t>
  </si>
  <si>
    <t>13447 - AP - Construção de ponte e de contorno viário - ADR - Rio do Sul</t>
  </si>
  <si>
    <t>14114 - Implantação do Contorno Leste de Ituporanga</t>
  </si>
  <si>
    <t>00316 - Desapropriação de áreas para obras de infraestrutura - DEINFRA</t>
  </si>
  <si>
    <t>00317 - Consultoria de apoio institucional à Diretoria de Obras de Transportes - DEINFRA</t>
  </si>
  <si>
    <t>00318 - Medidas de compensação ambiental - DEINFRA</t>
  </si>
  <si>
    <t>00319 - Construção/supervisão de pontes ou viadutos, inclusive seus acessos - DEINFRA</t>
  </si>
  <si>
    <t>00321 - Gerenciamento dos Programas BID</t>
  </si>
  <si>
    <t>00333 - Pavimentação trecho Vila da Glória - Jaca/Itapoá</t>
  </si>
  <si>
    <t>00335 - AP - Pavimentação da SC-477, trecho Papanduva - entr. SC-114 - Itaió - entr. SC-112 - Dr. Pedrinho</t>
  </si>
  <si>
    <t>00344 - AP - Pavimentação da SC-437, trecho BR-101 - Pescaria Brava - Imaruí</t>
  </si>
  <si>
    <t>00347 - AP - Pavimentação da SC-462, trecho Matos Costa - BR-153</t>
  </si>
  <si>
    <t>00350 - Pavimentação da SC-100, trecho Barra do Camacho - Laguna e acesso ao Farol de Santa Marta</t>
  </si>
  <si>
    <t>00374 - AP - Pavimentação da SC-446, trecho Forquilhinha - Maracajá</t>
  </si>
  <si>
    <t>00406 - Pavimentação da SC-446, trecho Treviso - Barro Branco/Lauro Muller e contornos</t>
  </si>
  <si>
    <t>00414 - AP - Pavimentação da SC-370, trecho Rio Rufino - Urubici</t>
  </si>
  <si>
    <t>00423 - Pavimentação da SC-450, trecho Bom Jardim da Serra - Divisa SC/RS</t>
  </si>
  <si>
    <t>00500 - AP - Pavimentação da SC-452, trecho Vargem - Abdon Batista</t>
  </si>
  <si>
    <t>00501 - AP - Pavimentação da SC-414, trecho Luís Alves - SC-108 (p/ Massaranduba)</t>
  </si>
  <si>
    <t>00504 - AP - Pavimentação da SC-458, trecho Timbó Grande - Caçador</t>
  </si>
  <si>
    <t>00507 - Pavimentação da SC-464, trecho Salto Veloso - Herciliópolis</t>
  </si>
  <si>
    <t>00509 - Pavimentação da SC-114, trecho Santa Terezinha - SC-477</t>
  </si>
  <si>
    <t>00558 - AP - Pavimentação da SC-486, trecho Botuverá - Vidal Ramos</t>
  </si>
  <si>
    <t>00607 - AP - Pavimentação do trecho Pomerode - Vila Itoupava - SC-108</t>
  </si>
  <si>
    <t>00842 - Pavimentação da SC-161, trecho Romelândia - Anchieta e acesso à sede Ouro - BID-VI</t>
  </si>
  <si>
    <t>00846 - Pavimentação da SC-467, trecho Jaborá - entr SC-150 (p/ Ouro) /ct ac Jaborá /ac Sta Helena - BID-VI</t>
  </si>
  <si>
    <t>00852 - AP - Pavimentação da SC-108, trecho Jacinto Machado - Praia Grande</t>
  </si>
  <si>
    <t>00910 - Pavimentação da SC-290, trecho Praia Grande - Divisa SC/RS - BID-VI</t>
  </si>
  <si>
    <t>00983 - Pavimentação da SC-443, trecho São Bento Baixo - Rio Cedro Médio - Vila Maria</t>
  </si>
  <si>
    <t>01069 - Pavimentação da SC-390, trecho Pedras Grandes - Orleans - BID-VI</t>
  </si>
  <si>
    <t>01073 - AP - Pavimentação da SC-108, trecho Santa Rosa de Lima - Anitápolis</t>
  </si>
  <si>
    <t>01074 - AP - Pavimentação da SC-154, trecho Ipumirim - BR-282</t>
  </si>
  <si>
    <t>01080 - Pavimentação do acesso Bom Jesus do Oeste - SC-492 (p/ Tigrinhos, Maravilha)</t>
  </si>
  <si>
    <t>01082 - AP - Pavimentação da SC-435, trecho São Martinho - São Bonifácio - ADR - Braço do Norte</t>
  </si>
  <si>
    <t>01118 - AP - Pavimentação da SC-281, trecho São Pedro de Alcântara - Angelina</t>
  </si>
  <si>
    <t>01121 - Pavimentação da SC-496, trecho Tunápolis - BR-163</t>
  </si>
  <si>
    <t>01125 - Pavimentação de acessos a aeroportos no estado de Santa Catarina</t>
  </si>
  <si>
    <t>01182 - AP - Pavimentação da SC-492, trecho Romelândia - São Miguel da Boa Vista</t>
  </si>
  <si>
    <t>01184 - Pavimentação da SC-479, trecho SC-480 (Ipuaçu) - SC-155 (p/ Abelardo Luz)</t>
  </si>
  <si>
    <t>01198 - Pavimentação da SC-482, trecho entr SC-159 (Sto Antônio Meio) - entr SC-157 (p/ Coronel Freitas)</t>
  </si>
  <si>
    <t>01203 - AP - Pavimentação da SC-100 Rodovia Interpraias, trecho Jaguaruna - Passo de Torres</t>
  </si>
  <si>
    <t>01227 - AP - Pavimentação do acesso BR-101 - trecho acesso Norte via Barbacena - Praia do Mar Grosso-Laguna</t>
  </si>
  <si>
    <t>01239 - AP - Pavimentação da SC-390, trecho Anita Garibaldi - Celso Ramos</t>
  </si>
  <si>
    <t>01296 - Pavimentação da SC-114 Caminho das Neves, trecho São Joaquim - Divisa SC/RS</t>
  </si>
  <si>
    <t>01381 - AP - Pavimentação da SC-108, trecho Angelina - Major Gercino</t>
  </si>
  <si>
    <t>01440 - AP - Pavimentação do trecho BR-101 - Porto Belo - Bombinhas, via Zimbros</t>
  </si>
  <si>
    <t>01441 - Construção da ponte sobre o rio Itajaí-Açu em Ilhota e acessos, inclusive à BR-470</t>
  </si>
  <si>
    <t>03844 - Supervisão regional de obras de infraestrutura do Programa BID-VI</t>
  </si>
  <si>
    <t>08734 - AP - Pavimentação da SC-110, trecho Petrolândia - BR-282</t>
  </si>
  <si>
    <t>08781 - AP - Pavimentação da SC-120, trecho Curitibanos - BR-282 (p/ São José do Cerrito)</t>
  </si>
  <si>
    <t>09156 - AP - Pavimentação da SC-434, trecho Paulo Lopes - Garopaba, via Siriú/Macacu</t>
  </si>
  <si>
    <t>09190 - AP - Pavimentação da SC-283, trecho Mondaí - Itapiranga</t>
  </si>
  <si>
    <t>09195 - AP - Pavimentação do trecho União do Oeste - Quilombo</t>
  </si>
  <si>
    <t>09200 - Pavimentação da SC-281, trecho Agrolândia - Otacílio Costa</t>
  </si>
  <si>
    <t>09323 - AP - Pavimentação da SC-451, trecho Frei Rogério - entroncamento SC-452 (p/ Fraiburgo)</t>
  </si>
  <si>
    <t>09324 - Pavimentação da SC-156, trecho São Domingos - Vila Milani - Divisa SC/PR</t>
  </si>
  <si>
    <t>09327 - AP - Pavimentação da SC-484, trecho Caxambu do Sul - Guatambu</t>
  </si>
  <si>
    <t>09339 - Desapropriação de áreas para obras do Programa BID-VI</t>
  </si>
  <si>
    <t>09365 - Medidas de compensação ambiental - BID-VI</t>
  </si>
  <si>
    <t>10068 - Pavimentação da SC-442, trecho Cocal do Sul - Estação Cocal</t>
  </si>
  <si>
    <t>10211 - AP - Pavimentação da SC-350, trecho Abelardo Luz - Passos Maia - BR-153</t>
  </si>
  <si>
    <t>11168 - AP - Pavimentação da SC-440, trecho Urussanga - Santana - Barro Branco</t>
  </si>
  <si>
    <t>12075 - AP - Duplicação e construção de ponte - BR-280, ligando Jaraguá do Sul/Guaramirim</t>
  </si>
  <si>
    <t>12084 - AP - Construção de anel viário ligando os municípios de Luzerna/Joaçaba/Herval do Oeste a BR-282</t>
  </si>
  <si>
    <t>12093 - AP - Pavimentação asfáltica da rodovia ligando Itapema/Brusque - via Camboriú</t>
  </si>
  <si>
    <t>12105 - AP - Pavimentação asfáltica, trecho ligando o município de Major Gercino / Leoberto Leal</t>
  </si>
  <si>
    <t>12150 - AP - Pavimentação asfáltica ligando Presidente Nereu a Vidal Ramos</t>
  </si>
  <si>
    <t>12152 - AP - Pavimentação asfáltica da rodovia trecho entre Jardinópolis/Quilombo - Santiago/São Domingos</t>
  </si>
  <si>
    <t>12153 - AP - Pavimentação asfáltica da SC-390 - Serra do Mar - Rodovia Ageu Medeiros</t>
  </si>
  <si>
    <t>12156 - AP - Pavimentação do trecho Guabiruba - Blumenau</t>
  </si>
  <si>
    <t>12159 - AP - Pavimentação da SC-465, trecho Macieira - SC-464 (p/ Arroio Trinta)</t>
  </si>
  <si>
    <t>12161 - AP - Pavimentação da Rodovia da Fronteira que liga Itapiranga/Tunápolis/Paraíso</t>
  </si>
  <si>
    <t>12162 - Pavimentação da SC-350, trecho Taió - Rio do Oeste</t>
  </si>
  <si>
    <t>12171 - AP - Pavimentação do trecho ligando Presidente Castelo Branco - BR-153 - Caravágio - Pinhal</t>
  </si>
  <si>
    <t>12176 - AP - Pavimentação do trecho Bom Jesus do Oeste - Maravilha - BR-282</t>
  </si>
  <si>
    <t>12177 - AP - Pavimentação asfáltica ligando Witmarsum a Salete</t>
  </si>
  <si>
    <t>12180 - AP - Pavimentação da SC-452, trecho Anita Garibaldi - Abdon Batista</t>
  </si>
  <si>
    <t>12183 - AP - Pavimentação/terrapl/OEA supervisão do acesso Sul a Arroio do Silva</t>
  </si>
  <si>
    <t>12185 - AP - Pavimentação/terrapl/OEA supervisão, trecho Maracajá - Balneário de Ilhas</t>
  </si>
  <si>
    <t>12195 - AP - Terrapl/pavim/OEA/superv estada da Madeira, trecho Agronômica / Trombudo Central</t>
  </si>
  <si>
    <t>12198 - AP - Terrapl/pavim/OEA/supervisão perimetral SC-120 - Curitibanos e anel viário - ADR - Curitibanos</t>
  </si>
  <si>
    <t>12201 - AP - Pavimentação da SC-281, trecho Ituporanga - Atalanta</t>
  </si>
  <si>
    <t>12203 - Pavimentação do trecho Brusque - Limeira - Camboriú</t>
  </si>
  <si>
    <t>12206 - AP - Acesso as comunidades rurais SC-465 Arabutã até o distrito de Nova Estrela</t>
  </si>
  <si>
    <t>12213 - AP - Pavimentação asfáltica da rod. ligando o município de Treze de Maio/Rio Vargedo/Morro da Fumaça</t>
  </si>
  <si>
    <t>12214 - AP - Pavimentação asfáltica da rod. Ulysses Gaboardi da BR-116, São Cristóvão do Sul até Campus UFSC</t>
  </si>
  <si>
    <t>12221 - AP - Reabilitação da SC compreendendo o trecho Piratuba - Ipira - Peritiba até a BR-153</t>
  </si>
  <si>
    <t>12323 - AP -Construção de anel viário SC-477 - SC-416 - BR-470 (ligação Benedito Novo a BR-470, via Indaial)</t>
  </si>
  <si>
    <t>12336 - Pavimentação do contorno viário de Garuva à BR-101 - BID-VI</t>
  </si>
  <si>
    <t>12438 - Implantação e pavimentação da SC-108, trecho entroncam BR-470 (p/ Blumenau) - Vila Itoupava</t>
  </si>
  <si>
    <t>12452 - Supervisão regional e inspeção ambiental de obras de infraestrutura, incl sistemas de concessões</t>
  </si>
  <si>
    <t>12629 - AP - Construção do contorno viário de Lindóia do Sul</t>
  </si>
  <si>
    <t>12684 - AP - Revitalização da SC-281, São José - São Pedro de Alcântara</t>
  </si>
  <si>
    <t>12685 - AP - Pavimentação do trecho Presidente Getúlio - Rio do Sul via Ribeirão Tucano</t>
  </si>
  <si>
    <t>12687 - AP - Pavimentação do trecho da BR-282 - Chapadão do Lageado a SC-350</t>
  </si>
  <si>
    <t>12688 - AP - Implantação da Rodovia do Arroz, ligando a SC-413 ao bairro Figuerinha</t>
  </si>
  <si>
    <t>12697 - AP - Pavim SC-390, tr BR-116 (p Lages) - São Jorge, acesso Bodegão (p Usina Pai-Querê/ Coxilha Rica)</t>
  </si>
  <si>
    <t>12994 - AP - Pavimentação da rodovia trecho Santa Terezinha - BR-116</t>
  </si>
  <si>
    <t>13390 - AP - Pavimentação da SC-469 a SC-390 - Alto Bela Vista - Peritiba</t>
  </si>
  <si>
    <t>13391 - AP - Pavimentação do acesso a Barra Bonita - Alto São Pedro - Ipira</t>
  </si>
  <si>
    <t>13421 - AP - Construção de ponte em São João Batista - ADR - Brusque</t>
  </si>
  <si>
    <t>13422 - AP - Pavimentação da SC-409 - Canelinha a Brusque</t>
  </si>
  <si>
    <t>13423 - AP - Pavimentação asfáltica do Espraiado e centro ao Santuário Santa Paulina</t>
  </si>
  <si>
    <t>13439 - AP - Pavimentação acesso ao município de José Boiteux - ADR - Ibirama</t>
  </si>
  <si>
    <t>13441 - AP - Pavimentação da SC-350 trecho Alfredo Wagner - Ituporanga</t>
  </si>
  <si>
    <t>13449 - AP - Pavimentação asfáltica Salete - Rio do Campo - ADR - Taió</t>
  </si>
  <si>
    <t>13458 - AP - Pavimentação da SC-303 trecho entre BR-280 até Timbó Grande</t>
  </si>
  <si>
    <t>13459 - AP - Construção de ponte ligando Porto União a Irineópolis</t>
  </si>
  <si>
    <t>13461 - AP - Pavimentação asfáltica Schroeder - SC-413 - Guaramirim</t>
  </si>
  <si>
    <t>13462 - AP - Pavimentação da estrada Bananal - ligação a São João do Itaperiú</t>
  </si>
  <si>
    <t>13463 - AP - Construção de ponte no trecho entre Guaramirim - Jaraguá do Sul</t>
  </si>
  <si>
    <t>13464 - AP - Pavimentação asfáltica para mobilidade urbana da região - ADR - Jaraguá do Sul</t>
  </si>
  <si>
    <t>13465 - AP - Pavimentação asfáltica trecho Jaraguá do Sul - Molha - Massaranduba</t>
  </si>
  <si>
    <t>13471 - AP - Pavimentação trecho Biguaçu - Tijucas via Sorocaba</t>
  </si>
  <si>
    <t>13472 - AP - Pavimentação Avenida das Universidades ligando São José - Palhoça</t>
  </si>
  <si>
    <t>13478 - AP - Pavimentação do acesso ao aeroporto - rodovia SC-442 - Jaguaruna</t>
  </si>
  <si>
    <t>13479 - AP - Construção de pontes na região - ADR - Tubarão</t>
  </si>
  <si>
    <t>13480 - AP - Construção de ponte em São Ludgero - ADR - Braço do Norte</t>
  </si>
  <si>
    <t>13489 - AP - Pavimentação da rodovia, trecho Siderópolis - Nova Veneza</t>
  </si>
  <si>
    <t>13494 - AP - Pavimentação da SC-443, trecho Meleiro - Nova Veneza</t>
  </si>
  <si>
    <t>14010 - AP - Pavimentação asfáltica da sede do município de Ibiam a comunidade de Leãozinho em Tangará</t>
  </si>
  <si>
    <t>14110 - Pavimentação do trecho Concórdia - Sede Brum</t>
  </si>
  <si>
    <t>14111 - Pavimentação da SC-408, trecho Leoberto Leal - Alfredo Wagner</t>
  </si>
  <si>
    <t>14112 - Pavimentação da SC-112, trecho Santa Izabel - SC-114, em São Joaquim</t>
  </si>
  <si>
    <t>14113 - Pavimentação da SC-120, trecho BR-282 (p/ São José do Cerrito) - Campo Belo do Sul</t>
  </si>
  <si>
    <t>14128 - AP - Terrapl/pavim/OEA/supervisão acesso Santa Terezinha - Itaiópolis - ADR - Taió</t>
  </si>
  <si>
    <t>14133 - AP - Pavimentação do acesso à Praia do Sol/ Praia do Mar Grosso - ADR - Laguna</t>
  </si>
  <si>
    <t>14134 - AP - Construção de anel viário - ADR - Maravilha</t>
  </si>
  <si>
    <t>00065 - Recuperação e/ou substituição de Obras de Arte Correntes e Obras de Arte Especiais - DEINFRA</t>
  </si>
  <si>
    <t>00066 - Conservação, sinalização e segurança rodoviária - DEINFRA</t>
  </si>
  <si>
    <t>00071 - Operação de rodovias - DEINFRA</t>
  </si>
  <si>
    <t>00073 - Administração e manutenção da Polícia Militar Rodoviária - PMRv</t>
  </si>
  <si>
    <t>00076 - Consultoria de apoio institucional à Diretoria de Manutenção e Operação - DEINFRA</t>
  </si>
  <si>
    <t>00079 - Conservação, operação e monitoramento da via Expressa Sul e acessos em Florianópolis</t>
  </si>
  <si>
    <t>00080 - Construção e adequação de prédios da sede e das Superint Regionais do DEINFRA e anexos</t>
  </si>
  <si>
    <t>00081 - Humanização de rodovias - DEINFRA</t>
  </si>
  <si>
    <t>00122 - Aquisição de combustíveis e lubrificantes - DEINFRA e PRMv</t>
  </si>
  <si>
    <t>00126 - Modernização da frota de veículos, aeronaves e equipamentos de conserv e segurança rodov</t>
  </si>
  <si>
    <t>00129 - Construção e adequação de postos da Polícia Militar Rodoviária</t>
  </si>
  <si>
    <t>07070 - Execução de obras emergenciais - DEINFRA</t>
  </si>
  <si>
    <t>12451 - Tratamento de pontos críticos nas rodovias - BID-VI</t>
  </si>
  <si>
    <t>13411 - AP - Melhoria de acessos e pontos turísticos - ADR - São Joaquim</t>
  </si>
  <si>
    <t>13419 - AP - Implantação da terceira pista na Rodovia Gentil Archer - Brusque - São João Batista</t>
  </si>
  <si>
    <t>13450 - AP - Humanização de rodovias - ADR - Taió</t>
  </si>
  <si>
    <t>13468 - AP - Tratamento de pontos críticos nas rodovias - ADR - Joinville</t>
  </si>
  <si>
    <t>13493 - AP - Construção do elevado do Piritu na SC-290 - ADR - Araranguá</t>
  </si>
  <si>
    <t>13509 - AP - Recuperação da SC-340 - ADR - Ibirama</t>
  </si>
  <si>
    <t>01605 - Reabilitação/aumento de capacidade/melhorias/superv Rod SC-400/401/402/403/404/405 e 406 em Fpolis</t>
  </si>
  <si>
    <t>01617 - AP - Reabilitação/aumento de capacidade da SC-418, trecho São Bento do Sul - Fragosos - Divisa SC/PR</t>
  </si>
  <si>
    <t>01724 - Reabilitação da SC-110, trecho Jaraguá do Sul - Pomerode</t>
  </si>
  <si>
    <t>01945 - AP - Reabilitação/aumento capacidade da SC-407, trecho Biguaçu - Antônio Carlos</t>
  </si>
  <si>
    <t>01977 - Reabilitação da SC-114, trecho Painel - Rio Lavatudo - São Joaquim - BID-VI</t>
  </si>
  <si>
    <t>01991 - Reabilitação da SC-157, trecho São Lourenço do Oeste - Formosa do Sul - BR-282</t>
  </si>
  <si>
    <t>02002 - AP - Reabilitação/aum cap SC-283, tr BR-153 -Concórdia- Seara-Chapecó - S Carlos - Palmitos - Mondaí</t>
  </si>
  <si>
    <t>02042 - Reabilitação da SC-108, trecho BR-280 (p/ Jaraguá do Sul) - Massaranduba - BR-470</t>
  </si>
  <si>
    <t>02150 - AP - Reabilitação da SC-452, trecho BR-470 - Monte Carlo - Fraiburgo</t>
  </si>
  <si>
    <t>02183 - Reabilitação da SC-414, trecho Luíz Alves - BR-470</t>
  </si>
  <si>
    <t>02201 - AP - Reab. da SC-150/390, trecho Capinzal -Piratuba e acessos a Barro Preto e Usina H. Machadinho</t>
  </si>
  <si>
    <t>02227 - AP - Reabilitação da SC-114, trecho BR-116 - Itaiópolis - SC-477</t>
  </si>
  <si>
    <t>02255 - Reabilitação/aumento de capacidade da SC-486, trecho BR-101 - Brusque</t>
  </si>
  <si>
    <t>02287 - Reabilitação da SC-110 trecho Ituporanga - entroncamento SC-281 (p/ Imbuia)</t>
  </si>
  <si>
    <t>02292 - Reabilitação/aumento de capac da SC-370/108, trecho BR-101 - Gravatal - Braço do Norte - São Ludgero</t>
  </si>
  <si>
    <t>02300 - Reabilitação da SC-390, trecho Orleans - Lauro Muller - Alto Serra do Rio do Rastro</t>
  </si>
  <si>
    <t>02302 - AP - Reabilitação da SC-110/390, trecho São Joaquim - Cruzeiro - Alto Serra do Rio do Rastro</t>
  </si>
  <si>
    <t>02320 - AP - Reabilitação da SC-120 trecho Lebon Régis - Curitibanos - BR-470</t>
  </si>
  <si>
    <t>02325 - AP - Reabilitação da SC-477, trecho Canoinhas - Major Vieira - BR-116</t>
  </si>
  <si>
    <t>03548 - Reabilitação e aumento de capacidade de rodovias - obras e supervisão - DEINFRA</t>
  </si>
  <si>
    <t>11195 - Reabilitação/aumento de capacidade da SC-434, trecho Garopaba - BR-101</t>
  </si>
  <si>
    <t>11220 - AP - Reabilitação da SC-114, trecho Otacílio Costa - entroncamento BR-282 (p/ Lages)</t>
  </si>
  <si>
    <t>11232 - Reabilitação da SC-445, trecho entroncamento BR-101 - Morro da Fumaça</t>
  </si>
  <si>
    <t>11235 - Reabilitação/aumento de capacidade do acesso sul de Criciúma à BR-101</t>
  </si>
  <si>
    <t>11239 - AP - Reabilitação da SC-350, trecho BR-153 - Taquara Verde - Caçador - Lebon Régis - BR-116</t>
  </si>
  <si>
    <t>12216 - AP - Reabilitação/aum capac da SC-449, trecho Balneário Gaivota - Sombrio - Jacinto Machado</t>
  </si>
  <si>
    <t>12218 - AP - Reabilitação da SC-114, trecho Taió - Salete</t>
  </si>
  <si>
    <t>12226 - Reabilitação/aumento capacidade da SC-280, trecho Canoinhas - Porto União</t>
  </si>
  <si>
    <t>12227 - Reabilitação da SC-135, trecho Caçador - Rio das Antas - Videira</t>
  </si>
  <si>
    <t>12439 - AP - Reabilitação da SC-135, trecho Caçador - Matos Costa - Porto União</t>
  </si>
  <si>
    <t>12443 - Reabilitação da SC-114, trecho Lages - Painel</t>
  </si>
  <si>
    <t>12444 - Reabilitação da SC-355, trecho BR-282 - Jaborá e acesso a Presidente Castelo Branco</t>
  </si>
  <si>
    <t>12450 - AP - Reabilitação da SC-355, trecho Lebon Régis - Fraiburgo</t>
  </si>
  <si>
    <t>12673 - Reabilitação da SC-150, trecho Água Doce - Herciliópolis - BR-153</t>
  </si>
  <si>
    <t>12674 - AP - Reabilitação da SC-160, trecho Campo Erê - Serra Alta - BR-282</t>
  </si>
  <si>
    <t>12706 - AP - Reabilitação da SC-305, trecho Campo Erê - São Lourenço do Oeste</t>
  </si>
  <si>
    <t>13366 - AP - Revitalização da SC que liga São José do Cedro a Princesa</t>
  </si>
  <si>
    <t>13386 - AP - Revitalização de trevos, acostamentos e inclusão de perimetrais na SC-480</t>
  </si>
  <si>
    <t>13403 - AP - Revitalização das SCs de abrangência da região e acessos - ADR - Campos Novos</t>
  </si>
  <si>
    <t>13420 - AP - Reabilitação da SC-108, trecho Brusque - Gaspar (Rodovia Ivo Silveira)</t>
  </si>
  <si>
    <t>13438 - AP - Revitalização do trecho de acesso da SC-110 a Lontras - ADR - Ibirama</t>
  </si>
  <si>
    <t>13446 - AP - Revitalização da SC-112 ligando Trombudo Central - Atalanta</t>
  </si>
  <si>
    <t>13481 - AP - Restauração da SC-370 de Grão Pará a Braço do Norte</t>
  </si>
  <si>
    <t>14009 - AP - Restauração da SC-108 trecho Rio Fortuna a Braço do Norte</t>
  </si>
  <si>
    <t>00232 - Elaboração de planos diretores, desenvolvimento institucional e sist de planej rodoviário - BID-VI</t>
  </si>
  <si>
    <t>00235 - Projetos de engenharia rodoviária - DEINFRA</t>
  </si>
  <si>
    <t>00239 - Levantamentos, estudos e projetos de obras hidráulicas e civis - DEINFRA</t>
  </si>
  <si>
    <t>00240 - Levantamentos, estudos e projetos relativos a meio ambiente - DEINFRA</t>
  </si>
  <si>
    <t>00242 - Contagens e estudos de tráfego, levtos e estudos para Gerência de Pavimentos - BID-VI</t>
  </si>
  <si>
    <t>00248 - Consultoria de apoio institucional à Diretoria de Planejamento e Projetos - DEINFRA</t>
  </si>
  <si>
    <t>00250 - Levantamentos, estudos e projetos diversos - DEINFRA</t>
  </si>
  <si>
    <t>09364 - Projetos de engenharia rodoviária - BID-VI</t>
  </si>
  <si>
    <t>12082 - AP-Estad pavim e manut tr S José Cedro/Palma Sola/Princesa/Dion Cerq/ Paraíso-Itap/Anchieta/B Bonita</t>
  </si>
  <si>
    <t>00088 - Medidas de compensação ambiental decorrentes da construção de obras hidráulicas - DEINFRA</t>
  </si>
  <si>
    <t>00244 - Construção de barragens e obras hidráulicas para controle de cheias, irrigação e captação - DEINFRA</t>
  </si>
  <si>
    <t>00251 - Dragagem, desassoreamento, recuperação e proteção margens rios, córregos, canais e lagoas - DEINFRA</t>
  </si>
  <si>
    <t>00258 - Recuperação e alargamento da faixa de areia em praias - DEINFRA</t>
  </si>
  <si>
    <t>00262 - Consultoria de apoio institucional à Diretoria de Obras Civis - DEINFRA</t>
  </si>
  <si>
    <t>00265 - Obras hidráulicas para abertura, fixação e proteção de barras - DEINFRA</t>
  </si>
  <si>
    <t>00266 - Construção de trapiches, atracadores, piers e cais - DEINFRA</t>
  </si>
  <si>
    <t>12071 - AP - Desassoreamento dos canais de navegação, lagoas e rios - ADR - Laguna</t>
  </si>
  <si>
    <t>12072 - AP - Dragagem e desassoreamento de rios - ADR - Jaraguá do Sul</t>
  </si>
  <si>
    <t>12376 - AP - Desassoreamento de rios - ADR - Criciúma</t>
  </si>
  <si>
    <t>12378 - AP - Desassoreamento e dragagem do rio Cachoeira e bacia do Piraí - ADR - Joinville</t>
  </si>
  <si>
    <t>13474 - AP - Desassoreamento de rios, lagos e canais - ADR - Tubarão</t>
  </si>
  <si>
    <t>14008 - AP - Recuperação do complexo lagunar em Sombrio - ADR - Araranguá</t>
  </si>
  <si>
    <t>14138 - AP - Realização e manutenção de obras contra as cheias - ADR - Lages</t>
  </si>
  <si>
    <t>00022 - Administração de pessoal e encargos sociais - DEINFRA</t>
  </si>
  <si>
    <t>00028 - Encargos com estagiários - DEINFRA</t>
  </si>
  <si>
    <t>00037 - Capacitação profissional dos agentes públicos - DEINFRA</t>
  </si>
  <si>
    <t>00024 - Administração e manutenção dos serviços administrativos gerais - DEINFRA</t>
  </si>
  <si>
    <t>00027 - Administração e manutenção das Superintendências Regionais e anexos - DEINFRA</t>
  </si>
  <si>
    <t>11035 - Manutenção e modernização dos serviços de tecnologia da informação e comunicação - DEINFRA</t>
  </si>
  <si>
    <t>10904 - Profissionalização e reintegração social do apenado da região norte</t>
  </si>
  <si>
    <t>10905 - Profissionalização e reintegração social do apenado da região sul</t>
  </si>
  <si>
    <t>10906 - Profissionalização e reintegração social do apenado da região do planalto serrano</t>
  </si>
  <si>
    <t>10907 - Profissionalização e reintegração social do apenado da região da Grande Florianópolis</t>
  </si>
  <si>
    <t>10908 - Profissionalização e reintegração social do apenado da região oeste</t>
  </si>
  <si>
    <t>12539 - Construção do semiaberto da penitenciária Sul - Criciúma</t>
  </si>
  <si>
    <t>12541 - Construção do presídio feminino de Tubarão</t>
  </si>
  <si>
    <t>12546 - Ampliação do semiaberto da penitenciária de Itajaí</t>
  </si>
  <si>
    <t>12558 - Construção do centro de atendimento socioeducativo (CASE) de Chapecó</t>
  </si>
  <si>
    <t>11042 - Gestão compartilhada dos sistemas prisional e socioeducativo</t>
  </si>
  <si>
    <t>11043 - Gestão dos sistemas prisional e socioeducativo</t>
  </si>
  <si>
    <t>10924 - Construção, reforma e ampliação de unidades do sistema prisional e socioeducativo</t>
  </si>
  <si>
    <t>11044 - Estruturação e reaparelhamento dos sistemas prisional e socioeducativo - SJC</t>
  </si>
  <si>
    <t>11045 - Renovação da frota - SJC</t>
  </si>
  <si>
    <t>12313 - Construção de unidade prisional para São Miguel do Oeste</t>
  </si>
  <si>
    <t>12314 - AP - Construção de unidade prisional avançada - ADR - Mafra</t>
  </si>
  <si>
    <t>12319 - AP - Construção de unidade prisional avançada - UPAS - ADR - São Lourenço do Oeste</t>
  </si>
  <si>
    <t>12411 - Construção da penitenciária de Imaruí - SJC</t>
  </si>
  <si>
    <t>12536 - Construção do presídio de Biguaçú</t>
  </si>
  <si>
    <t>12538 - Construção da penitenciária feminina de Criciúma</t>
  </si>
  <si>
    <t>12540 - AP - Construção do presídio regional de Araranguá</t>
  </si>
  <si>
    <t>12542 - Construção do presídio regional de Criciúma</t>
  </si>
  <si>
    <t>12544 - Construção da penitenciária da região de Blumenau</t>
  </si>
  <si>
    <t>12545 - Construção do semiaberto da penitenciária da região de Blumenau</t>
  </si>
  <si>
    <t>12548 - Construção da penitenciária industrial de São Bento do Sul</t>
  </si>
  <si>
    <t>12550 - Ampliação do semiaberto da penitenciária industrial de Joinville</t>
  </si>
  <si>
    <t>12552 - Construção do presídio feminino de Lages</t>
  </si>
  <si>
    <t>12554 - Construção do presídio de São Lourenço do Oeste</t>
  </si>
  <si>
    <t>12555 - Construção do semiaberto I da penitenciária de Chapecó</t>
  </si>
  <si>
    <t>12556 - Construção do centro de atendimento socioeducativo (CASE) de Criciúma</t>
  </si>
  <si>
    <t>12557 - Construção do centro de atendimento socioeducativo (CASE) de Lages</t>
  </si>
  <si>
    <t>12724 - Construção de unidade prisional para a Grande Florianópolis</t>
  </si>
  <si>
    <t>13361 - AP - Construção do centro de atendimento socioeducativo provisório - ADR - São Miguel do Oeste</t>
  </si>
  <si>
    <t>13387 - AP - Ampliação do presídio de Xanxerê</t>
  </si>
  <si>
    <t>13404 - AP - Construção da ala feminina na Unidade Prisional Avançada - ADR - Campos Novos</t>
  </si>
  <si>
    <t>13405 - AP - Construção do centro de atendimento socioeducativo provisório - ADR - Campos Novos</t>
  </si>
  <si>
    <t>13469 - AP - Construção de unidade prisional regional feminina - ADR - Joinville</t>
  </si>
  <si>
    <t>13495 - AP - Construção de centro acolhimento de menores infratores - ADR - Araranguá</t>
  </si>
  <si>
    <t>14135 - AP - Construção de centro de acolhimento de menor infrator - ADR - Brusque</t>
  </si>
  <si>
    <t>10919 - Atendimento social, psicológico, jurídico, pedagógico e saúde ao sistema prisional e socioeducativo</t>
  </si>
  <si>
    <t>10920 - Profissionalização dos apenados e adolescentes em conflito com a lei - SJC</t>
  </si>
  <si>
    <t>12496 - Apoio às centrais de penas e medidas alternativas</t>
  </si>
  <si>
    <t>12907 - Profissionalização e reintegração social do apenado da região de Itajaí</t>
  </si>
  <si>
    <t>10926 - Administração de pessoal e encargos sociais - SJC</t>
  </si>
  <si>
    <t>10929 - Encargos com estagiários - SJC</t>
  </si>
  <si>
    <t>12007 - Capacitação profissional dos agentes públicos - SJC</t>
  </si>
  <si>
    <t>10927 - Administração e manutenção dos serviços administrativos gerais - SJC</t>
  </si>
  <si>
    <t>11047 - Manutenção e modernização dos serviços de tecnologia da informação e comunicação - SJC</t>
  </si>
  <si>
    <t>10921 - Profissionalização e reintegração social do apenado do complexo penit de São Pedro de Alcântara</t>
  </si>
  <si>
    <t>10922 - Ampliação da atuação do Estado na Defensoria Dativa</t>
  </si>
  <si>
    <t>12027 - Projetos e obras preventivas de alta complexidade nas Bacias Hidrográficas Catarinenses</t>
  </si>
  <si>
    <t>12730 - Reforma, manutenção e conservação de barragens</t>
  </si>
  <si>
    <t>13425 - AP - Implantação e manutenção de obras contra cheias - ADR - Blumenau</t>
  </si>
  <si>
    <t>11883 - Estruturação das unidades de Proteção Civil</t>
  </si>
  <si>
    <t>11886 - Ampliação e modernização da rede de monitoramento e alerta</t>
  </si>
  <si>
    <t>11891 - Ações de gestão dos produtos perigosos</t>
  </si>
  <si>
    <t>12480 - Ações Preventivas em Defesa Civil</t>
  </si>
  <si>
    <t>13424 - AP - Implantação de núcleo da Defesa Civil - ADR - Blumenau</t>
  </si>
  <si>
    <t>11733 - Contratação de consultoria, estudos e projetos para prevenção e preparação aos desastres</t>
  </si>
  <si>
    <t>11887 - Promoção da educação continuada em proteção e defesa civil</t>
  </si>
  <si>
    <t>11915 - Aquisição, atualização e manutenção dos Sistemas de Inteligência em Proteção e Defesa Civil</t>
  </si>
  <si>
    <t>11900 - Ações de Socorro e Assistência Humanitária em Defesa Civil</t>
  </si>
  <si>
    <t>12481 - Ações de Reabilitação e Recuperação em Defesa Civil</t>
  </si>
  <si>
    <t>12990 - Encargos com estagiários - SDC</t>
  </si>
  <si>
    <t>12993 - Capacitação profissional dos agentes públicos - SDC</t>
  </si>
  <si>
    <t>13496 - Administração de pessoal e encargos sociais - SDC</t>
  </si>
  <si>
    <t>11911 - Construção, ampliação e reforma de prédios e instalações de proteção e defesa civil</t>
  </si>
  <si>
    <t>12989 - Administração e manutenção dos serviços administrativos gerais - SDC</t>
  </si>
  <si>
    <t>12991 - Manutenção e modernização dos serviços de tecnologia da informação e comunicação - SDC</t>
  </si>
  <si>
    <t>09999 - Reserva de contingência</t>
  </si>
  <si>
    <t xml:space="preserve">Programa / subação </t>
  </si>
  <si>
    <t>Selecione a unidade orçamentária</t>
  </si>
  <si>
    <t>Orientação</t>
  </si>
  <si>
    <t>Item do relatório de Gestão - 2.4 PROGRAMAS – 2016-2019</t>
  </si>
  <si>
    <t xml:space="preserve">Sobre este item orienta-se que se mantenha os mesmos programas e lista de indicadores do relatório de gestão do ano passado, pois não houve alteração para 2017, conforme imagem: </t>
  </si>
  <si>
    <t>A tabela que deve ser trocada é a tabela que demonstra a execução dos programa e ações em 2017, cujo o título é "RELAÇÃO DE PROGRAMAS E SUBAÇÕES DO PPA 2016-2019 (Revisão 2017), conforme imagem abaixo: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</si>
</sst>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0_-;\-* #,##0.0_-;_-* &quot;-&quot;??_-;_-@_-"/>
    <numFmt numFmtId="166" formatCode="_-* #,##0_-;\-* #,##0_-;_-* &quot;-&quot;??_-;_-@_-"/>
  </numFmts>
  <fonts count="9" x14ac:knownFonts="1">
    <font>
      <sz val="10"/>
      <color theme="1"/>
      <name val="Calibri"/>
      <family val="2"/>
      <scheme val="minor"/>
    </font>
    <font>
      <b/>
      <sz val="10"/>
      <color theme="1"/>
      <name val="Calibri"/>
      <family val="2"/>
      <scheme val="minor"/>
    </font>
    <font>
      <sz val="10"/>
      <color theme="1"/>
      <name val="Calibri"/>
      <family val="2"/>
      <scheme val="minor"/>
    </font>
    <font>
      <sz val="8"/>
      <color theme="1"/>
      <name val="Calibri"/>
      <family val="2"/>
      <scheme val="minor"/>
    </font>
    <font>
      <b/>
      <sz val="8"/>
      <color theme="1"/>
      <name val="Calibri"/>
      <family val="2"/>
      <scheme val="minor"/>
    </font>
    <font>
      <b/>
      <sz val="12"/>
      <color rgb="FFFF000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s>
  <borders count="1">
    <border>
      <left/>
      <right/>
      <top/>
      <bottom/>
      <diagonal/>
    </border>
  </borders>
  <cellStyleXfs count="2">
    <xf numFmtId="0" fontId="0" fillId="0" borderId="0"/>
    <xf numFmtId="164" fontId="2" fillId="0" borderId="0" applyFont="0" applyFill="0" applyBorder="0" applyAlignment="0" applyProtection="0"/>
  </cellStyleXfs>
  <cellXfs count="26">
    <xf numFmtId="0" fontId="0" fillId="0" borderId="0" xfId="0"/>
    <xf numFmtId="0" fontId="1" fillId="0" borderId="0" xfId="0" applyNumberFormat="1" applyFont="1"/>
    <xf numFmtId="165" fontId="0" fillId="0" borderId="0" xfId="1" applyNumberFormat="1" applyFont="1"/>
    <xf numFmtId="166" fontId="0" fillId="0" borderId="0" xfId="1" applyNumberFormat="1" applyFont="1"/>
    <xf numFmtId="0" fontId="3" fillId="0" borderId="0" xfId="0" pivotButton="1" applyFont="1" applyAlignment="1">
      <alignment horizontal="center" vertical="center" wrapText="1"/>
    </xf>
    <xf numFmtId="166"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3" fillId="0" borderId="0" xfId="0" pivotButton="1" applyFont="1" applyAlignment="1">
      <alignment vertical="center"/>
    </xf>
    <xf numFmtId="0" fontId="3" fillId="0" borderId="0" xfId="0" applyFont="1" applyAlignment="1">
      <alignment vertical="center"/>
    </xf>
    <xf numFmtId="166" fontId="3" fillId="0" borderId="0" xfId="1" applyNumberFormat="1" applyFont="1" applyAlignment="1">
      <alignment vertical="center"/>
    </xf>
    <xf numFmtId="165" fontId="3" fillId="0" borderId="0" xfId="1" applyNumberFormat="1" applyFont="1" applyAlignment="1">
      <alignment vertical="center"/>
    </xf>
    <xf numFmtId="164" fontId="3" fillId="0" borderId="0" xfId="1" applyFont="1" applyAlignment="1">
      <alignment vertical="center"/>
    </xf>
    <xf numFmtId="166" fontId="3" fillId="0" borderId="0" xfId="0" applyNumberFormat="1" applyFont="1" applyAlignment="1">
      <alignment vertical="center"/>
    </xf>
    <xf numFmtId="165" fontId="3" fillId="0" borderId="0" xfId="0" applyNumberFormat="1" applyFont="1" applyAlignment="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left" vertical="center" indent="1"/>
    </xf>
    <xf numFmtId="0" fontId="3" fillId="0" borderId="0" xfId="0" applyFont="1" applyAlignment="1">
      <alignment horizontal="left" vertical="center" wrapText="1"/>
    </xf>
    <xf numFmtId="0" fontId="5" fillId="0" borderId="0" xfId="0" applyFont="1" applyAlignment="1">
      <alignment vertical="center"/>
    </xf>
    <xf numFmtId="0" fontId="4" fillId="2" borderId="0" xfId="0" applyFont="1" applyFill="1" applyAlignment="1">
      <alignment vertical="center" wrapText="1"/>
    </xf>
    <xf numFmtId="0" fontId="0" fillId="3" borderId="0" xfId="0" applyFill="1"/>
    <xf numFmtId="0" fontId="7" fillId="3" borderId="0" xfId="0" applyFont="1" applyFill="1"/>
    <xf numFmtId="0" fontId="6" fillId="4" borderId="0" xfId="0" applyFont="1" applyFill="1" applyAlignment="1">
      <alignment horizontal="center"/>
    </xf>
    <xf numFmtId="0" fontId="8" fillId="3" borderId="0" xfId="0" applyFont="1" applyFill="1" applyAlignment="1">
      <alignment horizontal="left" vertical="top" wrapText="1"/>
    </xf>
    <xf numFmtId="0" fontId="0" fillId="3" borderId="0" xfId="0" applyFill="1" applyAlignment="1">
      <alignment horizontal="left" vertical="top" wrapText="1"/>
    </xf>
  </cellXfs>
  <cellStyles count="2">
    <cellStyle name="Normal" xfId="0" builtinId="0"/>
    <cellStyle name="Vírgula" xfId="1" builtinId="3"/>
  </cellStyles>
  <dxfs count="202">
    <dxf>
      <alignment horizontal="center"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166" formatCode="_-* #,##0_-;\-* #,##0_-;_-* &quot;-&quot;??_-;_-@_-"/>
    </dxf>
    <dxf>
      <numFmt numFmtId="166" formatCode="_-* #,##0_-;\-* #,##0_-;_-* &quot;-&quot;??_-;_-@_-"/>
    </dxf>
    <dxf>
      <numFmt numFmtId="165" formatCode="_-* #,##0.0_-;\-* #,##0.0_-;_-* &quot;-&quot;??_-;_-@_-"/>
    </dxf>
    <dxf>
      <numFmt numFmtId="165" formatCode="_-* #,##0.0_-;\-* #,##0.0_-;_-* &quot;-&quot;??_-;_-@_-"/>
    </dxf>
    <dxf>
      <numFmt numFmtId="165" formatCode="_-* #,##0.0_-;\-* #,##0.0_-;_-* &quot;-&quot;??_-;_-@_-"/>
    </dxf>
    <dxf>
      <numFmt numFmtId="165" formatCode="_-* #,##0.0_-;\-* #,##0.0_-;_-* &quot;-&quot;??_-;_-@_-"/>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wrapText="1"/>
    </dxf>
    <dxf>
      <alignment wrapText="1"/>
    </dxf>
    <dxf>
      <alignment wrapText="1"/>
    </dxf>
    <dxf>
      <alignment wrapText="1"/>
    </dxf>
    <dxf>
      <numFmt numFmtId="166" formatCode="_-* #,##0_-;\-* #,##0_-;_-* &quot;-&quot;??_-;_-@_-"/>
    </dxf>
    <dxf>
      <numFmt numFmtId="166" formatCode="_-* #,##0_-;\-* #,##0_-;_-* &quot;-&quot;??_-;_-@_-"/>
    </dxf>
    <dxf>
      <numFmt numFmtId="165" formatCode="_-* #,##0.0_-;\-* #,##0.0_-;_-* &quot;-&quot;??_-;_-@_-"/>
    </dxf>
    <dxf>
      <numFmt numFmtId="165" formatCode="_-* #,##0.0_-;\-* #,##0.0_-;_-* &quot;-&quot;??_-;_-@_-"/>
    </dxf>
    <dxf>
      <numFmt numFmtId="166" formatCode="_-* #,##0_-;\-* #,##0_-;_-* &quot;-&quot;??_-;_-@_-"/>
    </dxf>
    <dxf>
      <numFmt numFmtId="166" formatCode="_-* #,##0_-;\-* #,##0_-;_-* &quot;-&quot;??_-;_-@_-"/>
    </dxf>
    <dxf>
      <numFmt numFmtId="165" formatCode="_-* #,##0.0_-;\-* #,##0.0_-;_-* &quot;-&quot;??_-;_-@_-"/>
    </dxf>
    <dxf>
      <numFmt numFmtId="165" formatCode="_-* #,##0.0_-;\-* #,##0.0_-;_-* &quot;-&quot;??_-;_-@_-"/>
    </dxf>
    <dxf>
      <alignment horizontal="center"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numFmt numFmtId="166" formatCode="_-* #,##0_-;\-* #,##0_-;_-* &quot;-&quot;??_-;_-@_-"/>
    </dxf>
    <dxf>
      <numFmt numFmtId="166" formatCode="_-* #,##0_-;\-* #,##0_-;_-* &quot;-&quot;??_-;_-@_-"/>
    </dxf>
    <dxf>
      <numFmt numFmtId="165" formatCode="_-* #,##0.0_-;\-* #,##0.0_-;_-* &quot;-&quot;??_-;_-@_-"/>
    </dxf>
    <dxf>
      <numFmt numFmtId="165" formatCode="_-* #,##0.0_-;\-* #,##0.0_-;_-* &quot;-&quot;??_-;_-@_-"/>
    </dxf>
    <dxf>
      <numFmt numFmtId="165" formatCode="_-* #,##0.0_-;\-* #,##0.0_-;_-* &quot;-&quot;??_-;_-@_-"/>
    </dxf>
    <dxf>
      <numFmt numFmtId="165" formatCode="_-* #,##0.0_-;\-* #,##0.0_-;_-* &quot;-&quot;??_-;_-@_-"/>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wrapText="1"/>
    </dxf>
    <dxf>
      <alignment wrapText="1"/>
    </dxf>
    <dxf>
      <alignment wrapText="1"/>
    </dxf>
    <dxf>
      <alignment wrapText="1"/>
    </dxf>
    <dxf>
      <numFmt numFmtId="166" formatCode="_-* #,##0_-;\-* #,##0_-;_-* &quot;-&quot;??_-;_-@_-"/>
    </dxf>
    <dxf>
      <numFmt numFmtId="166" formatCode="_-* #,##0_-;\-* #,##0_-;_-* &quot;-&quot;??_-;_-@_-"/>
    </dxf>
    <dxf>
      <numFmt numFmtId="165" formatCode="_-* #,##0.0_-;\-* #,##0.0_-;_-* &quot;-&quot;??_-;_-@_-"/>
    </dxf>
    <dxf>
      <numFmt numFmtId="165" formatCode="_-* #,##0.0_-;\-* #,##0.0_-;_-* &quot;-&quot;??_-;_-@_-"/>
    </dxf>
    <dxf>
      <numFmt numFmtId="166" formatCode="_-* #,##0_-;\-* #,##0_-;_-* &quot;-&quot;??_-;_-@_-"/>
    </dxf>
    <dxf>
      <numFmt numFmtId="166" formatCode="_-* #,##0_-;\-* #,##0_-;_-* &quot;-&quot;??_-;_-@_-"/>
    </dxf>
    <dxf>
      <numFmt numFmtId="165" formatCode="_-* #,##0.0_-;\-* #,##0.0_-;_-* &quot;-&quot;??_-;_-@_-"/>
    </dxf>
    <dxf>
      <numFmt numFmtId="165" formatCode="_-* #,##0.0_-;\-* #,##0.0_-;_-* &quot;-&quot;??_-;_-@_-"/>
    </dxf>
    <dxf>
      <numFmt numFmtId="166" formatCode="_-* #,##0_-;\-* #,##0_-;_-* &quot;-&quot;??_-;_-@_-"/>
    </dxf>
    <dxf>
      <numFmt numFmtId="166" formatCode="_-* #,##0_-;\-* #,##0_-;_-* &quot;-&quot;??_-;_-@_-"/>
    </dxf>
    <dxf>
      <numFmt numFmtId="165" formatCode="_-* #,##0.0_-;\-* #,##0.0_-;_-* &quot;-&quot;??_-;_-@_-"/>
    </dxf>
    <dxf>
      <numFmt numFmtId="165" formatCode="_-* #,##0.0_-;\-* #,##0.0_-;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5</xdr:row>
      <xdr:rowOff>142875</xdr:rowOff>
    </xdr:from>
    <xdr:to>
      <xdr:col>10</xdr:col>
      <xdr:colOff>69159</xdr:colOff>
      <xdr:row>32</xdr:row>
      <xdr:rowOff>123826</xdr:rowOff>
    </xdr:to>
    <xdr:pic>
      <xdr:nvPicPr>
        <xdr:cNvPr id="2" name="Imagem 1"/>
        <xdr:cNvPicPr>
          <a:picLocks noChangeAspect="1"/>
        </xdr:cNvPicPr>
      </xdr:nvPicPr>
      <xdr:blipFill rotWithShape="1">
        <a:blip xmlns:r="http://schemas.openxmlformats.org/officeDocument/2006/relationships" r:embed="rId1"/>
        <a:srcRect l="16748" t="9810" r="15016"/>
        <a:stretch/>
      </xdr:blipFill>
      <xdr:spPr>
        <a:xfrm>
          <a:off x="38101" y="1123950"/>
          <a:ext cx="6127058" cy="4352926"/>
        </a:xfrm>
        <a:prstGeom prst="rect">
          <a:avLst/>
        </a:prstGeom>
        <a:ln>
          <a:solidFill>
            <a:schemeClr val="accent1"/>
          </a:solidFill>
        </a:ln>
      </xdr:spPr>
    </xdr:pic>
    <xdr:clientData/>
  </xdr:twoCellAnchor>
  <xdr:twoCellAnchor>
    <xdr:from>
      <xdr:col>4</xdr:col>
      <xdr:colOff>219073</xdr:colOff>
      <xdr:row>9</xdr:row>
      <xdr:rowOff>76198</xdr:rowOff>
    </xdr:from>
    <xdr:to>
      <xdr:col>6</xdr:col>
      <xdr:colOff>104774</xdr:colOff>
      <xdr:row>10</xdr:row>
      <xdr:rowOff>142874</xdr:rowOff>
    </xdr:to>
    <xdr:sp macro="" textlink="">
      <xdr:nvSpPr>
        <xdr:cNvPr id="3" name="Seta para a Direita 2"/>
        <xdr:cNvSpPr/>
      </xdr:nvSpPr>
      <xdr:spPr>
        <a:xfrm rot="10800000">
          <a:off x="2657473" y="1704973"/>
          <a:ext cx="1104901" cy="228601"/>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9</xdr:col>
      <xdr:colOff>53154</xdr:colOff>
      <xdr:row>11</xdr:row>
      <xdr:rowOff>94738</xdr:rowOff>
    </xdr:from>
    <xdr:to>
      <xdr:col>9</xdr:col>
      <xdr:colOff>385259</xdr:colOff>
      <xdr:row>13</xdr:row>
      <xdr:rowOff>160610</xdr:rowOff>
    </xdr:to>
    <xdr:sp macro="" textlink="">
      <xdr:nvSpPr>
        <xdr:cNvPr id="4" name="Seta para a Direita 3"/>
        <xdr:cNvSpPr/>
      </xdr:nvSpPr>
      <xdr:spPr>
        <a:xfrm rot="5215064">
          <a:off x="5510746" y="2076171"/>
          <a:ext cx="389722" cy="33210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xdr:from>
      <xdr:col>6</xdr:col>
      <xdr:colOff>95252</xdr:colOff>
      <xdr:row>8</xdr:row>
      <xdr:rowOff>85725</xdr:rowOff>
    </xdr:from>
    <xdr:to>
      <xdr:col>9</xdr:col>
      <xdr:colOff>333376</xdr:colOff>
      <xdr:row>11</xdr:row>
      <xdr:rowOff>66675</xdr:rowOff>
    </xdr:to>
    <xdr:sp macro="" textlink="">
      <xdr:nvSpPr>
        <xdr:cNvPr id="5" name="Retângulo 4"/>
        <xdr:cNvSpPr/>
      </xdr:nvSpPr>
      <xdr:spPr>
        <a:xfrm>
          <a:off x="3752852" y="1552575"/>
          <a:ext cx="2066924" cy="466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pt-BR" sz="1100">
              <a:effectLst/>
              <a:ea typeface="Calibri" panose="020F0502020204030204" pitchFamily="34" charset="0"/>
              <a:cs typeface="Times New Roman" panose="02020603050405020304" pitchFamily="18" charset="0"/>
            </a:rPr>
            <a:t>Informações</a:t>
          </a:r>
          <a:r>
            <a:rPr lang="pt-BR" sz="1100" baseline="0">
              <a:effectLst/>
              <a:ea typeface="Calibri" panose="020F0502020204030204" pitchFamily="34" charset="0"/>
              <a:cs typeface="Times New Roman" panose="02020603050405020304" pitchFamily="18" charset="0"/>
            </a:rPr>
            <a:t> que continuarão igual a relatório de 2016.</a:t>
          </a:r>
          <a:endParaRPr lang="pt-BR" sz="1100">
            <a:effectLst/>
            <a:ea typeface="Calibri" panose="020F0502020204030204" pitchFamily="34" charset="0"/>
            <a:cs typeface="Times New Roman" panose="02020603050405020304" pitchFamily="18" charset="0"/>
          </a:endParaRPr>
        </a:p>
      </xdr:txBody>
    </xdr:sp>
    <xdr:clientData/>
  </xdr:twoCellAnchor>
  <xdr:twoCellAnchor>
    <xdr:from>
      <xdr:col>0</xdr:col>
      <xdr:colOff>0</xdr:colOff>
      <xdr:row>38</xdr:row>
      <xdr:rowOff>0</xdr:rowOff>
    </xdr:from>
    <xdr:to>
      <xdr:col>10</xdr:col>
      <xdr:colOff>31058</xdr:colOff>
      <xdr:row>64</xdr:row>
      <xdr:rowOff>142876</xdr:rowOff>
    </xdr:to>
    <xdr:grpSp>
      <xdr:nvGrpSpPr>
        <xdr:cNvPr id="7" name="Agrupar 6"/>
        <xdr:cNvGrpSpPr/>
      </xdr:nvGrpSpPr>
      <xdr:grpSpPr>
        <a:xfrm>
          <a:off x="0" y="6324600"/>
          <a:ext cx="6127058" cy="4352926"/>
          <a:chOff x="0" y="6324600"/>
          <a:chExt cx="6127058" cy="4352926"/>
        </a:xfrm>
      </xdr:grpSpPr>
      <xdr:pic>
        <xdr:nvPicPr>
          <xdr:cNvPr id="6" name="Imagem 5"/>
          <xdr:cNvPicPr>
            <a:picLocks noChangeAspect="1"/>
          </xdr:cNvPicPr>
        </xdr:nvPicPr>
        <xdr:blipFill rotWithShape="1">
          <a:blip xmlns:r="http://schemas.openxmlformats.org/officeDocument/2006/relationships" r:embed="rId1"/>
          <a:srcRect l="16748" t="9810" r="15016"/>
          <a:stretch/>
        </xdr:blipFill>
        <xdr:spPr>
          <a:xfrm>
            <a:off x="0" y="6324600"/>
            <a:ext cx="6127058" cy="4352926"/>
          </a:xfrm>
          <a:prstGeom prst="rect">
            <a:avLst/>
          </a:prstGeom>
          <a:ln>
            <a:solidFill>
              <a:schemeClr val="accent1"/>
            </a:solidFill>
          </a:ln>
        </xdr:spPr>
      </xdr:pic>
      <xdr:sp macro="" textlink="">
        <xdr:nvSpPr>
          <xdr:cNvPr id="8" name="Seta para a Direita 7"/>
          <xdr:cNvSpPr/>
        </xdr:nvSpPr>
        <xdr:spPr>
          <a:xfrm rot="5215064">
            <a:off x="4329648" y="8553171"/>
            <a:ext cx="389722" cy="33210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9" name="Retângulo 8"/>
          <xdr:cNvSpPr/>
        </xdr:nvSpPr>
        <xdr:spPr>
          <a:xfrm>
            <a:off x="2676529" y="8039100"/>
            <a:ext cx="2066924" cy="4667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pt-BR" sz="1100" baseline="0">
                <a:effectLst/>
                <a:ea typeface="Calibri" panose="020F0502020204030204" pitchFamily="34" charset="0"/>
                <a:cs typeface="Times New Roman" panose="02020603050405020304" pitchFamily="18" charset="0"/>
              </a:rPr>
              <a:t>Tabela que deve ser substituida.</a:t>
            </a:r>
            <a:endParaRPr lang="pt-BR" sz="1100">
              <a:effectLst/>
              <a:ea typeface="Calibri" panose="020F0502020204030204" pitchFamily="34"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28574</xdr:colOff>
      <xdr:row>2</xdr:row>
      <xdr:rowOff>152400</xdr:rowOff>
    </xdr:from>
    <xdr:to>
      <xdr:col>29</xdr:col>
      <xdr:colOff>333374</xdr:colOff>
      <xdr:row>14</xdr:row>
      <xdr:rowOff>161925</xdr:rowOff>
    </xdr:to>
    <mc:AlternateContent xmlns:mc="http://schemas.openxmlformats.org/markup-compatibility/2006" xmlns:a14="http://schemas.microsoft.com/office/drawing/2010/main">
      <mc:Choice Requires="a14">
        <xdr:graphicFrame macro="">
          <xdr:nvGraphicFramePr>
            <xdr:cNvPr id="2" name="UO">
              <a:extLst>
                <a:ext uri="{FF2B5EF4-FFF2-40B4-BE49-F238E27FC236}">
                  <a16:creationId xmlns:a16="http://schemas.microsoft.com/office/drawing/2014/main" id="{527E7C29-5479-4207-AC44-63F7DBEC3206}"/>
                </a:ext>
              </a:extLst>
            </xdr:cNvPr>
            <xdr:cNvGraphicFramePr/>
          </xdr:nvGraphicFramePr>
          <xdr:xfrm>
            <a:off x="0" y="0"/>
            <a:ext cx="0" cy="0"/>
          </xdr:xfrm>
          <a:graphic>
            <a:graphicData uri="http://schemas.microsoft.com/office/drawing/2010/slicer">
              <sle:slicer xmlns:sle="http://schemas.microsoft.com/office/drawing/2010/slicer" name="UO"/>
            </a:graphicData>
          </a:graphic>
        </xdr:graphicFrame>
      </mc:Choice>
      <mc:Fallback xmlns="">
        <xdr:sp macro="" textlink="">
          <xdr:nvSpPr>
            <xdr:cNvPr id="0" name=""/>
            <xdr:cNvSpPr>
              <a:spLocks noTextEdit="1"/>
            </xdr:cNvSpPr>
          </xdr:nvSpPr>
          <xdr:spPr>
            <a:xfrm>
              <a:off x="15354299" y="314325"/>
              <a:ext cx="3305175" cy="22383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28574</xdr:colOff>
      <xdr:row>2</xdr:row>
      <xdr:rowOff>152400</xdr:rowOff>
    </xdr:from>
    <xdr:to>
      <xdr:col>29</xdr:col>
      <xdr:colOff>333374</xdr:colOff>
      <xdr:row>15</xdr:row>
      <xdr:rowOff>0</xdr:rowOff>
    </xdr:to>
    <mc:AlternateContent xmlns:mc="http://schemas.openxmlformats.org/markup-compatibility/2006" xmlns:a14="http://schemas.microsoft.com/office/drawing/2010/main">
      <mc:Choice Requires="a14">
        <xdr:graphicFrame macro="">
          <xdr:nvGraphicFramePr>
            <xdr:cNvPr id="2" name="UO 1">
              <a:extLst>
                <a:ext uri="{FF2B5EF4-FFF2-40B4-BE49-F238E27FC236}">
                  <a16:creationId xmlns:a16="http://schemas.microsoft.com/office/drawing/2014/main" id="{527E7C29-5479-4207-AC44-63F7DBEC3206}"/>
                </a:ext>
              </a:extLst>
            </xdr:cNvPr>
            <xdr:cNvGraphicFramePr/>
          </xdr:nvGraphicFramePr>
          <xdr:xfrm>
            <a:off x="0" y="0"/>
            <a:ext cx="0" cy="0"/>
          </xdr:xfrm>
          <a:graphic>
            <a:graphicData uri="http://schemas.microsoft.com/office/drawing/2010/slicer">
              <sle:slicer xmlns:sle="http://schemas.microsoft.com/office/drawing/2010/slicer" name="UO 1"/>
            </a:graphicData>
          </a:graphic>
        </xdr:graphicFrame>
      </mc:Choice>
      <mc:Fallback xmlns="">
        <xdr:sp macro="" textlink="">
          <xdr:nvSpPr>
            <xdr:cNvPr id="0" name=""/>
            <xdr:cNvSpPr>
              <a:spLocks noTextEdit="1"/>
            </xdr:cNvSpPr>
          </xdr:nvSpPr>
          <xdr:spPr>
            <a:xfrm>
              <a:off x="11601449" y="571500"/>
              <a:ext cx="3305175" cy="23336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Vitorio Manoel Varaschin" refreshedDate="43129.467088310186" createdVersion="6" refreshedVersion="6" minRefreshableVersion="3" recordCount="2214">
  <cacheSource type="worksheet">
    <worksheetSource ref="A3:P2217" sheet="Tabela base "/>
  </cacheSource>
  <cacheFields count="17">
    <cacheField name="Código Unidade Orçamentária" numFmtId="0">
      <sharedItems containsSemiMixedTypes="0" containsString="0" containsNumber="1" containsInteger="1" minValue="1001" maxValue="69001"/>
    </cacheField>
    <cacheField name="Nome Unidade Orçamentária" numFmtId="0">
      <sharedItems/>
    </cacheField>
    <cacheField name="UO" numFmtId="0">
      <sharedItems count="134">
        <s v="1001 - Assembleia Legislativa do Estado"/>
        <s v="2001 - Tribunal de Contas do Estado"/>
        <s v="3001 - Tribunal de Justiça do Estado"/>
        <s v="3091 - Fundo de Reaparelhamento da Justiça"/>
        <s v="4001 - Ministério Público"/>
        <s v="4091 - Fundo para Reconstituição de Bens Lesados"/>
        <s v="4092 - Fundo Especial do Centro de Estudos e Aperfeiçoamento Funcional do Ministério Público SC"/>
        <s v="4093 - Fundo Especial de Modernização e Reaparelhamento do Ministério Público"/>
        <s v="15001 - Defensoria Pública do Estado de Santa Catarina"/>
        <s v="16084 - Fundo de Melhoria da Polícia Civil"/>
        <s v="16085 - Fundo de Melhoria do Corpo de Bombeiros Militar"/>
        <s v="16091 - Fundo para Melhoria da Segurança Pública"/>
        <s v="16097 - Fundo de Melhoria da Polícia Militar"/>
        <s v="18001 - Secretaria de Estado do Planejamento"/>
        <s v="18021 - Superintendência de Desenvolvimento da Região Metropolitana da Grande Florianópolis"/>
        <s v="23001 - Secretaria de Estado de Turismo, Cultura e Esporte"/>
        <s v="23021 - Fundação Catarinense de Esporte"/>
        <s v="23022 - Fundação Catarinense de Cultura"/>
        <s v="23023 - Santa Catarina Turismo S/A"/>
        <s v="23093 - Fundo Estadual de Incentivo à Cultura"/>
        <s v="23094 - Fundo Estadual de Incentivo ao Turismo"/>
        <s v="23095 - Fundo Estadual de Incentivo ao Esporte"/>
        <s v="26001 - Secretaria de Estado da Assistência Social, Trabalho e Habitação"/>
        <s v="26022 - Companhia de Habitação do Estado de Santa Catarina S/A"/>
        <s v="26093 - Fundo Estadual de Assistência Social"/>
        <s v="26094 - Fundo de Habitação Popular do Estado de Santa Catarina"/>
        <s v="26096 - Fundo Estadual de  Combate e Erradicação da Pobreza"/>
        <s v="26099 - Fundo para a Infância e Adolescência"/>
        <s v="27001 - Secretaria de Estado do Desenvolvimento Econômico Sustentável"/>
        <s v="27021 - Fundação do Meio Ambiente"/>
        <s v="27023 - Junta Comercial do Estado de Santa Catarina"/>
        <s v="27024 - Fundação de Amparo à Pesquisa e Inovação do Estado de Santa Catarina"/>
        <s v="27025 - Instituto de Metrologia de Santa Catarina"/>
        <s v="27026 - Centro de Informática e Automação do Estado de Santa Catarina S/A"/>
        <s v="27029 - Agência de Regulação de Serviços de Santa Catarina"/>
        <s v="27030 - Administração do Porto de São Francisco do Sul"/>
        <s v="27091 - Fundo Especial de Proteção ao Meio Ambiente"/>
        <s v="27092 - Fundo Estadual de Recursos Hídricos"/>
        <s v="27095 - Fundo Catarinense de Mudanças Climáticas"/>
        <s v="27096 - Fundo Estadual de Pagamento por Serviços Ambientais"/>
        <s v="41001 - Secretaria de Estado da Casa Civil"/>
        <s v="41002 - Procuradoria Geral do Estado"/>
        <s v="41003 - Secretaria Executiva de Articulação Nacional"/>
        <s v="41004 - Secretaria Executiva de Assuntos Internacionais"/>
        <s v="41005 - Secretaria de Estado de Comunicação"/>
        <s v="41021 - CELESC Geração S/A"/>
        <s v="41022 - CELESC Distribuição S/A"/>
        <s v="41023 - SC Participações e Parcerias S/A"/>
        <s v="41025 - Companhia Catarinense de Águas e Saneamento S/A"/>
        <s v="41026 - SCPar Porto de Imbituba S/A"/>
        <s v="41028 - Companhia de Gás de Santa Catarina S/A"/>
        <s v="41029 - Agência de Fomento do Estado de Santa Catarina S/A"/>
        <s v="41031 - Agência de Desenvolvimento Regional de Itapiranga"/>
        <s v="41032 - Agência de Desenvolvimento Regional de Quilombo"/>
        <s v="41033 - Agência de Desenvolvimento Regional de Seara"/>
        <s v="41034 - Agência de Desenvolvimento Regional de Taió"/>
        <s v="41035 - Agência de Desenvolvimento Regional de Timbó"/>
        <s v="41036 - Agência de Desenvolvimento Regional de Braço do Norte"/>
        <s v="41037 - Agência de Desenvolvimento Regional de São Miguel do Oeste"/>
        <s v="41038 - Agência de Desenvolvimento Regional de Maravilha"/>
        <s v="41039 - Agência de Desenvolvimento Regional de São Lourenço do Oeste"/>
        <s v="41040 - Agência de Desenvolvimento Regional de Chapecó"/>
        <s v="41041 - Agência de Desenvolvimento Regional de Xanxerê"/>
        <s v="41042 - Agência de Desenvolvimento Regional de Concórdia"/>
        <s v="41043 - Agência de Desenvolvimento Regional de Joaçaba"/>
        <s v="41044 - Agência de Desenvolvimento Regional de Campos Novos"/>
        <s v="41045 - Agência de Desenvolvimento Regional de Videira"/>
        <s v="41046 - Agência de Desenvolvimento Regional de Caçador"/>
        <s v="41047 - Agência de Desenvolvimento Regional de Curitibanos"/>
        <s v="41048 - Agência de Desenvolvimento Regional de Rio do Sul"/>
        <s v="41049 - Agência de Desenvolvimento Regional de Ituporanga"/>
        <s v="41050 - Agência de Desenvolvimento Regional de Ibirama"/>
        <s v="41051 - Agência de Desenvolvimento Regional de Blumenau"/>
        <s v="41052 - Agência de Desenvolvimento Regional de Brusque"/>
        <s v="41053 - Agência de Desenvolvimento Regional de Itajai"/>
        <s v="41054 - Agência de Desenvolvimento Regional de Laguna"/>
        <s v="41055 - Agência de Desenvolvimento Regional de Tubarão"/>
        <s v="41056 - Agência de Desenvolvimento Regional de Criciúma"/>
        <s v="41057 - Agência de Desenvolvimento Regional de Araranguá"/>
        <s v="41058 - Agência de Desenvolvimento Regional de Joinville"/>
        <s v="41059 - Agência de Desenvolvimento Regional de Jaraguá do Sul"/>
        <s v="41060 - Agência de Desenvolvimento Regional de Mafra"/>
        <s v="41061 - Agência de Desenvolvimento Regional de Canoinhas"/>
        <s v="41062 - Agência de Desenvolvimento Regional de Lages"/>
        <s v="41063 - Agência de Desenvolvimento Regional de São Joaquim"/>
        <s v="41064 - Agência de Desenvolvimento Regional de Palmitos"/>
        <s v="41065 - Agência de Desenvolvimento Regional de Dionísio Cerqueira"/>
        <s v="41091 - Fundo Especial de Estudos Jurídicos e de Reaparelhamento"/>
        <s v="41094 - Fundo de Desenvolvimento Social"/>
        <s v="41095 - Fundo Est Apoio Hospitais Filantrópicos, Hemosc, Cepon e Hosp Municipais"/>
        <s v="42001 - Gabinete do Vice-Governador do Estado"/>
        <s v="43001 - Procuradoria-Geral Junto ao Tribunal de Contas"/>
        <s v="44001 - Secretaria de Estado da Agricultura e da Pesca"/>
        <s v="44022 - Companhia Integrada de Desenvolvimento Agrícola de Santa Catarina S/A"/>
        <s v="44023 - Empresa de Pesquisa Agropecuária e Extensão Rural de Santa Catarina"/>
        <s v="44024 - Centrais de Abastecimento do Estado de Santa Catarina  S/A"/>
        <s v="44091 - Fundo de Terras do Estado de Santa Catarina"/>
        <s v="44093 - Fundo Estadual de Desenvolvimento Rural"/>
        <s v="44094 - Fundo Estadual de Sanidade Animal"/>
        <s v="45001 - Secretaria de Estado da Educação"/>
        <s v="45021 - Fundação Catarinense de Educação Especial"/>
        <s v="45022 - Fundação Universidade do Estado de Santa Catarina"/>
        <s v="45091 - Fundo de Apoio à Manutenção e ao Desenvolvimento da Educação Superior no Estado de SC"/>
        <s v="45092 - Fundo Estadual de Educação"/>
        <s v="47001 - Secretaria de Estado da Administração"/>
        <s v="47022 - Instituto de Previdência do Estado de Santa Catarina"/>
        <s v="47076 - Fundo Financeiro"/>
        <s v="47091 - Fundo de Materiais, Publicações e Impressos Oficiais"/>
        <s v="47092 - Fundo do Plano de Saúde dos Servidores Públicos Estaduais"/>
        <s v="47093 - Fundo Patrimonial"/>
        <s v="48091 - Fundo Estadual de Saúde"/>
        <s v="48092 - Fundo Catarinense para o Desenvolvimento da Saúde"/>
        <s v="52001 - Secretaria de Estado da Fazenda"/>
        <s v="52002 - Encargos Gerais do Estado"/>
        <s v="52023 - Companhia de Desenvolvimento do Estado de Santa Catarina S/A"/>
        <s v="52030 - Fundação Escola de Governo"/>
        <s v="52090 - Fundo Estadual  de  Apoio  aos  Municípios"/>
        <s v="52091 - Fundo de Apoio ao Desenvolvimento Empresarial de Santa Catarina"/>
        <s v="52092 - Fundo de Esforço Fiscal"/>
        <s v="52093 - Fundo Pró-Emprego"/>
        <s v="53001 - Secretaria de Estado da Infraestrutura"/>
        <s v="53023 - Departamento de Transportes e Terminais"/>
        <s v="53025 - Departamento Estadual de Infraestrutura"/>
        <s v="54091 - Fundo Rotativo da Penitenciária Industrial de Joinville"/>
        <s v="54092 - Fundo Rotativo da Penitenciária  Sul"/>
        <s v="54093 - Fundo Rotativo da Penitenciária de Curitibanos"/>
        <s v="54094 - Fundo Rotativo da Penitenciária de  Florianópolis"/>
        <s v="54095 - Fundo Rotativo da Penitenciária  de Chapecó"/>
        <s v="54096 - Fundo Penitenciário do Estado de Santa Catarina"/>
        <s v="54097 - Fundo Rotativo do Complexo Penitenciário da Grande Florianópolis"/>
        <s v="54098 - Fundo Especial da Defensoria  Dativa"/>
        <s v="55001 - Secretaria de Estado da Defesa Civil"/>
        <s v="55091 - Fundo Estadual de Proteção e Defesa Civil"/>
        <s v="69001 - Reserva de Contingência"/>
      </sharedItems>
    </cacheField>
    <cacheField name="Código Programa" numFmtId="0">
      <sharedItems containsSemiMixedTypes="0" containsString="0" containsNumber="1" containsInteger="1" minValue="100" maxValue="999"/>
    </cacheField>
    <cacheField name="Nome Programa" numFmtId="0">
      <sharedItems/>
    </cacheField>
    <cacheField name="Programa " numFmtId="0">
      <sharedItems count="88">
        <s v="820 - Comunicação do Poder Legislativo"/>
        <s v="920 - Gestão Administrativa - Poder Legislativo"/>
        <s v="925 - Modernização do Processo Legislativo"/>
        <s v="935 - Gestão Administrativa - Tribunal de Contas"/>
        <s v="930 - Gestão Administrativa - Poder Judiciário"/>
        <s v="931 - Gestão Estratégica - Modernização da Infraestrutura do Poder Judiciário"/>
        <s v="910 - Gestão Administrativa - Ministério Público"/>
        <s v="915 - Gestão Estratégica - Ministério Público"/>
        <s v="745 - Fortalecendo Direitos"/>
        <s v="850 - Gestão de Pessoas"/>
        <s v="900 - Gestão Administrativa - Poder Executivo"/>
        <s v="705 - Segurança Cidadã"/>
        <s v="706 - De Olho no Crime"/>
        <s v="707 - Suporte Institucional Integrado"/>
        <s v="708 - Valorização do Servidor - Segurança Pública"/>
        <s v="101 - Acelera Santa Catarina"/>
        <s v="188 - Concessões, Participações e Parcerias Público-Privadas"/>
        <s v="208 - Planejamento Estratégico de Desenvolvimento e Gestão de Informações"/>
        <s v="209 - Crescendo Juntos - Programa de Desenvolvimento e Redução das Desigualdades Regionais"/>
        <s v="105 - Mobilidade Urbana"/>
        <s v="210 - Estudos, Projetos e Informações Estratégicas"/>
        <s v="640 - Promoção do Turismo Catarinense"/>
        <s v="650 - Desenvolvimento e Fortalecimento do Esporte e do Lazer"/>
        <s v="660 - Pró-Cultura"/>
        <s v="510 - Gestão do SUAS"/>
        <s v="520 - Inclusão Social - Identificação e Eliminação de Barreiras"/>
        <s v="530 - Pró-Emprego e Renda"/>
        <s v="540 - Nova Casa"/>
        <s v="550 - Comer Bem SC"/>
        <s v="230 - CTI - Fomento à Ciência, Tecnologia e Inovação"/>
        <s v="342 - Revitalização da Economia Catarinense - PREC"/>
        <s v="346 - Tecnologia e Inovação para o Desenvolvimento Sustentável"/>
        <s v="348 - Gestão Ambiental Estratégica"/>
        <s v="335 - Santa Catarina Rural"/>
        <s v="340 - Desenvolvimento Ambiental Sustentável"/>
        <s v="211 - Metrologia e Qualidade de Produtos e Serviços"/>
        <s v="220 - Governança Eletrônica"/>
        <s v="950 - Defesa dos Interesses Sociais"/>
        <s v="150 - Modernização Portuária"/>
        <s v="810 - Comunicação do Poder Executivo"/>
        <s v="350 - Gestão dos Recursos Hídricos"/>
        <s v="204 - Missões, Recepções e Eventos Internacionais"/>
        <s v="212 - Promoção Comercial e Cooperação Internacional"/>
        <s v="160 - Geração de Energia Elétrica"/>
        <s v="180 - Expansão do Sistema de Distribuição de Energia Elétrica"/>
        <s v="186 - Comercialização, Eficientização e Medição de Energia Elétrica"/>
        <s v="187 - Adequação e Melhoria da Estrutura Empresarial - CELESC"/>
        <s v="360 - Abastecimento de Água"/>
        <s v="365 - Esgoto Sanitário"/>
        <s v="370 - Modernização da CASAN"/>
        <s v="190 - Expansão do Gás Natural"/>
        <s v="200 - Competitividade e Excelência Econômica"/>
        <s v="130 - Conservação e Segurança Rodoviária"/>
        <s v="610 - Educação Básica com Qualidade e Equidade"/>
        <s v="625 - Valorização dos Profissionais da Educação"/>
        <s v="615 - Gestão do Ensino Profissional"/>
        <s v="110 - Construção de Rodovias"/>
        <s v="630 - Gestão do Ensino Superior"/>
        <s v="300 - Qualidade de Vida no Campo e na Cidade"/>
        <s v="730 - Prevenção e Preparação para Desastres"/>
        <s v="430 - Atenção de Média e Alta Complexidade Ambulatorial e Hospitalar"/>
        <s v="100 - Caminhos do Desenvolvimento"/>
        <s v="315 - Defesa Sanitária Agropecuária"/>
        <s v="320 - Agricultura Familiar"/>
        <s v="310 - Agronegócio Competitivo"/>
        <s v="623 - Gestão Democrática da Educação"/>
        <s v="626 - Redução das Desigualdades e Valorização da Diversidade"/>
        <s v="627 - Acesso à Educação Superior"/>
        <s v="830 - Gestão Fiscal e Financeira"/>
        <s v="855 - Saúde Ocupacional"/>
        <s v="870 - Pensões Especiais"/>
        <s v="860 - Gestão Previdenciária"/>
        <s v="400 - Gestão do SUS"/>
        <s v="410 - Vigilância em Saúde"/>
        <s v="420 - Atenção Básica"/>
        <s v="440 - Assistência Farmacêutica"/>
        <s v="990 - Encargos Especiais"/>
        <s v="825 - Formação de Gestores Públicos"/>
        <s v="120 - Integração Logística"/>
        <s v="145 - Elaboração de Projetos e Estudos de Infraestrutura"/>
        <s v="115 - Gestão do Sistema de Transporte Intermunicipal de Pessoas"/>
        <s v="140 - Reabilitação e Aumento de Capacidade de Rodovias"/>
        <s v="760 - Ressocialização dos Apenados e dos Adolescentes Infratores"/>
        <s v="740 - Gestão do Sistema Prisional e Socioeducativo"/>
        <s v="750 - Expansão e Modernização do Sistema Prisional e Socioeducativo"/>
        <s v="731 - Gestão de Riscos e Redução de Desastres"/>
        <s v="735 - Respostas aos Desastres e Recuperação"/>
        <s v="999 - Reserva de Contingência"/>
      </sharedItems>
    </cacheField>
    <cacheField name="Código Subação" numFmtId="0">
      <sharedItems containsSemiMixedTypes="0" containsString="0" containsNumber="1" containsInteger="1" minValue="22" maxValue="14138"/>
    </cacheField>
    <cacheField name="Cod sub" numFmtId="0">
      <sharedItems/>
    </cacheField>
    <cacheField name="Nome Subação" numFmtId="0">
      <sharedItems/>
    </cacheField>
    <cacheField name="Subação" numFmtId="0">
      <sharedItems count="2214">
        <s v="01119 - Sessões e audiências públicas fora da sede do Poder"/>
        <s v="01124 - Divulgação institucional e das ações do Legislativo catarinense"/>
        <s v="01128 - Manutenção e ampliação do alcance da TVAL"/>
        <s v="01138 - Administração de pessoal e encargos"/>
        <s v="01142 - Encargos com inativos"/>
        <s v="01144 - Manutenção e serviços administrativos gerais"/>
        <s v="01150 - Renovação do acervo da biblioteca"/>
        <s v="01152 - Manutenção e modernização do sistema de controle interno"/>
        <s v="01155 - Modernização e manutenção da Escola do Legislativo"/>
        <s v="01157 - Aquisição, recuperação e ampliação de imóveis do Poder Legislativo"/>
        <s v="01369 - Manutenção, serviços e equipamentos de informática"/>
        <s v="01786 - Encargos com inativos"/>
        <s v="01843 - Ampliação e reforma da estrutura física do Tribunal de Contas"/>
        <s v="01858 - Manutenção e serviços administrativos gerais"/>
        <s v="01869 - Capacitação de recursos humanos"/>
        <s v="01882 - Manutenção e desenvolvimento de tecnologias de informação aplicadas ao controle externo"/>
        <s v="11134 - Administração de pessoal e encargos"/>
        <s v="11135 - Reaparelhamento do Tribunal de Contas"/>
        <s v="06775 - Manutenção e serviços administrativos gerais - TJ"/>
        <s v="06777 - Administração de pessoal ativo e encargos - TJ"/>
        <s v="06779 - Encargos extrajudiciais com inativos - TJ"/>
        <s v="06780 - Administração de pessoal inativo e encargos - TJ"/>
        <s v="06781 - Capacitação e aperfeiçoamento - Sidejud"/>
        <s v="06782 - Encargos com precatórios e sentenças - TJ"/>
        <s v="06783 - Manutenção, serviços e equipamentos de informática - Sidejud"/>
        <s v="06784 - Manutenção e serviços administrativos gerais - Sidejud"/>
        <s v="12930 - Administração de pessoal extraquadro - TJ"/>
        <s v="14035 - Manutenção e serviços necessários ao funcionamento das unidades do PJSC - Sidejud"/>
        <s v="14037 - Manutenção de documentação e informação - Sidejud"/>
        <s v="14039 - Manutenção da segurança institucional - Sidejud"/>
        <s v="14040 - Manutenção de serviços financeiros e encargos - TJ"/>
        <s v="14041 - Manutenção de serviços financeiros e encargos - Sidejud"/>
        <s v="14044 - Deslocamentos e suprimentos de fundos - TJ"/>
        <s v="14045 - Deslocamentos e suprimentos de fundos - Sidejud"/>
        <s v="14047 - Gestão da frota do PJSC - Sidejud"/>
        <s v="14050 - Aquisições e serviços de material e patrimônio do PJSC - FRJ"/>
        <s v="14052 - Locações de imóveis - Sidejud"/>
        <s v="14054 - Manutenção da saúde ocupacional - TJ"/>
        <s v="14055 - Locação de mão-de-obra terceirizada - Sidejud"/>
        <s v="14057 - Gestão de folha de pagamento - estagiários - Sidejud"/>
        <s v="14059 - Gestão de folha de pagamento - militares - Sidejud"/>
        <s v="14115 - Gestão de folha de pagamento - ativos TI - Sidejud"/>
        <s v="12656 - Aquisição de imóvel para abrigar áreas administrativas e judiciais do PJSC - Sidejud"/>
        <s v="12905 - Reforma de imóvel para abrigar áreas administrativas e judiciais do PJSC - Sidejud"/>
        <s v="12927 - Manutenção dos prédios do Poder Judiciário de Santa Catarina - Sidejud"/>
        <s v="14020 - Instalação e ocupação de imóveis - Sidejud"/>
        <s v="14022 - Aquisição de mobiliário - Sidejud"/>
        <s v="14026 - Implantação e modernização dos sistemas de gravação e transmissão - Sidejud"/>
        <s v="14029 - Desenvolvimento de pessoas - Sidejud"/>
        <s v="14032 - Programas de Comunicação Institucional - TJ"/>
        <s v="14033 - Promoção de soluções alternativas de conflitos - Sidejud"/>
        <s v="14066 - Atualização do acervo bibliográfico - Sidejud"/>
        <s v="14101 - Gestão de Equipamentos de TI de uso individual - Sidejud"/>
        <s v="14102 - Gestão dos Sistemas Administrativos - Sidejud"/>
        <s v="14103 - Gestão dos Sistemas Judiciais - Sidejud"/>
        <s v="14104 - Gestão das Telecomunicações - Sidejud"/>
        <s v="14105 - Gestão da Infraestrutura de TI - Sidejud"/>
        <s v="14106 - Gestão e apoio à TI - Sidejud"/>
        <s v="14107 - Governança e Gestão de TI - Sidejud"/>
        <s v="14121 - Programas de Comunicação Institucional - Sidejud"/>
        <s v="14122 - Administração de pessoal ativo e encargos - Sidejud"/>
        <s v="14123 - Administração de pessoal inativo e encargos - Sidejud"/>
        <s v="14124 - Administração de pessoal extraquadro - Sidejud"/>
        <s v="06785 - Manutenção e serviços administrativos gerais - FRJ"/>
        <s v="06786 - Coordenação do selo de fiscalização dos atos notariais e registrais - FRJ - Selo"/>
        <s v="14036 - Manutenção e serviços necessários ao funcionamento das unidades do PJSC - FRJ"/>
        <s v="14038 - Manutenção do parque gráfico - FRJ"/>
        <s v="14042 - Manutenção de serviços financeiros e encargos - FRJ"/>
        <s v="14043 - Deslocamentos e suprimentos de fundos - FRJ"/>
        <s v="14048 - Gestão da frota do PJSC - FRJ"/>
        <s v="14049 - Aquisições e serviços de material e patrimônio do PJSC - FRJ"/>
        <s v="14051 - Locações de imóveis - FRJ"/>
        <s v="14056 - Locação de mão-de-obra terceirizada - FRJ"/>
        <s v="14058 - Gestão de folha de pagamento - estagiários - FRJ"/>
        <s v="14060 - Realização de concursos - FRJ"/>
        <s v="14061 - Gestão de folha de pagamento - fiscalização cartórios extrajudiciais - FRJ - Selo"/>
        <s v="14095 - Manutenção da saúde ocupacional - FRJ"/>
        <s v="14098 - Manutenção, serviços e equipamentos para garantir a infraestrutura da CGJ - FRJ"/>
        <s v="14100 - Manutenção e suporte à atividade jurisdicional - FRJ"/>
        <s v="06386 - Construção do Fórum de Rio do Oeste - FRJ"/>
        <s v="06602 - Reforma dos prédios do Fórum de Blumenau - FRJ"/>
        <s v="06604 - Construção do Fórum de Navegantes - FRJ"/>
        <s v="06640 - Construção do Fórum de São José do Cedro - FRJ"/>
        <s v="06646 - Reforma do Fórum de Brusque - FRJ"/>
        <s v="06657 - Construção do Fórum de Rio Negrinho - FRJ"/>
        <s v="06668 - Reforma do Palácio da Justiça - FRJ"/>
        <s v="06673 - Construção do Fórum de Garuva - FRJ"/>
        <s v="06677 - Reforma do Fórum de Pomerode - FRJ"/>
        <s v="06679 - Construção do Fórum de Garopaba - FRJ"/>
        <s v="06680 - Reforma dos prédios do Fórum de Balneário Camboriú - FRJ"/>
        <s v="06684 - Construção do Fórum de Campos Novos - FRJ"/>
        <s v="06685 - Construção do Fórum de Canoinhas - FRJ"/>
        <s v="06686 - Reforma do Fórum de Correia Pinto - FRJ"/>
        <s v="06687 - Construção do Fórum de Curitibanos - FRJ"/>
        <s v="06688 - Reforma do Fórum de Descanso - FRJ"/>
        <s v="06689 - Reforma dos prédios do Fórum de Itajaí - FRJ"/>
        <s v="06694 - Construção do Fórum de Rio do Sul - FRJ"/>
        <s v="09279 - Reforma dos prédios do Fórum de Joinville - FRJ"/>
        <s v="10410 - Reforma do Fórum de Campo Erê - FRJ"/>
        <s v="10411 - Reforma do Fórum de Chapecó - FRJ"/>
        <s v="10507 - Construção do Fórum de São João Batista - FRJ"/>
        <s v="10515 - Reforma do Fórum Regional do Estreito - FRJ"/>
        <s v="10516 - Reforma do Fórum de Taió - FRJ"/>
        <s v="10517 - Reforma do Fórum da Capital - FRJ"/>
        <s v="10527 - Reforma do Fórum de Lauro Müller - FRJ"/>
        <s v="10529 - Construção do Fórum de Araquari - FRJ"/>
        <s v="10532 - Manutenção, serviços e equipamentos de informática - FRJ"/>
        <s v="11625 - Construção do Fórum de Herval do Oeste - FRJ"/>
        <s v="11628 - Construção do Fórum de Sombrio - FRJ"/>
        <s v="11629 - Construção do Fórum de Campo Belo do Sul - FRJ"/>
        <s v="11630 - Construção do Fórum de Capivari de Baixo - FRJ"/>
        <s v="11633 - Construção do Fórum de São Lourenço do Oeste - FRJ"/>
        <s v="11634 - Construção do Fórum de Imbituba - FRJ"/>
        <s v="11635 - Reforma do Fórum de Santa Rosa do Sul - FRJ"/>
        <s v="11637 - Construção do Fórum Criminal de Itajaí - FRJ"/>
        <s v="11640 - Reforma do Fórum de Tubarão - FRJ"/>
        <s v="11717 - Ampliação do Fórum de Balneário Camboriú - FRJ"/>
        <s v="11721 - Ampliação do Fórum de Gaspar - FRJ"/>
        <s v="11722 - Ampliação do Fórum de Pomerode - FRJ"/>
        <s v="11724 - Ampliação do Fórum de Itajaí - FRJ"/>
        <s v="11727 - Ampliação do Fórum de Campo Erê - FRJ"/>
        <s v="11728 - Ampliação do Fórum de Santa Rosa do Sul - FRJ"/>
        <s v="11729 - Reforma dos prédios do Fórum de São José - FRJ"/>
        <s v="11730 - Reforma do prédio do Arquivo Central - FRJ"/>
        <s v="12002 - Construção do Fórum de Timbó - FRJ"/>
        <s v="12429 - Reforma do Fórum de Xanxerê - FRJ"/>
        <s v="12430 - Reforma do Fórum de Itaiópolis - FRJ"/>
        <s v="12431 - Reforma do Fórum de Lages - FRJ"/>
        <s v="12433 - Reforma do Fórum de São Bento do Sul - FRJ"/>
        <s v="12462 - Reforma do Fórum de Araranguá - FRJ"/>
        <s v="12463 - Reforma do Fórum de Barra Velha - FRJ"/>
        <s v="12464 - Reforma do Fórum de Fraiburgo - FRJ"/>
        <s v="12471 - Reforma do Fórum de São Lourenço do Oeste - FRJ"/>
        <s v="12474 - Reforma dos prédios do Almoxarifado, Gráfica e Patrimônio do PJSC - FRJ"/>
        <s v="12475 - Ampliação dos prédios do Almoxarifado, Gráfica e Patrimônio do PJSC - FRJ"/>
        <s v="12477 - Manutenção dos prédios do Poder Judiciário de Santa Catarina - FRJ"/>
        <s v="12655 - Aquisição de imóvel para abrigar áreas administrativas e judiciais do PJSC - FRJ"/>
        <s v="12906 - Reforma de imóvel para abrigar áreas administrativas e judiciais do PJSC - FRJ"/>
        <s v="12909 - Reforma do Fórum de Ponte Serrada - FRJ"/>
        <s v="12910 - Reforma do Fórum de Palmitos - FRJ"/>
        <s v="12911 - Reforma do Fórum de Presidente Getúlio - FRJ"/>
        <s v="12912 - Reforma do Fórum de Tijucas - FRJ"/>
        <s v="12913 - Reforma do Fórum de Mondaí - FRJ"/>
        <s v="12914 - Reforma do Fórum de Itapoá - FRJ"/>
        <s v="12915 - Construção do Fórum de Abelardo Luz - FRJ"/>
        <s v="12916 - Construção do Fórum de Presidente Getúlio - FRJ"/>
        <s v="12917 - Reforma do Fórum de Criciúma - FRJ"/>
        <s v="12918 - Ampliação do Fórum de Criciúma - FRJ"/>
        <s v="12919 - Construção do Fórum do Norte da Ilha - FRJ"/>
        <s v="12920 - Construção do Fórum de Urussanga - FRJ"/>
        <s v="12921 - Construção do Fórum de Porto União - FRJ"/>
        <s v="12922 - Reforma do Fórum de Itapema - FRJ"/>
        <s v="12923 - Ampliação do Fórum Regional do Estreito - FRJ"/>
        <s v="12924 - Ampliação do Fórum de Blumenau - FRJ"/>
        <s v="12925 - Ampliação do Fórum de Taió - FRJ"/>
        <s v="12926 - Reforma do Fórum Des. Eduardo Luz - FRJ"/>
        <s v="13482 - AP - Construção do Fórum de São Ludgero - FRJ"/>
        <s v="14015 - Reforma do Fórum de São Francisco do Sul - FRJ"/>
        <s v="14021 - Instalação e ocupação de imóveis - FRJ"/>
        <s v="14023 - Aquisição de mobiliário - FRJ"/>
        <s v="14027 - Implantação e modernização dos sistemas de gravação e transmissão - FRJ"/>
        <s v="14034 - Desenvolvimento de políticas socioambientais - FRJ"/>
        <s v="14077 - Reforma do Fórum de Caçador - FRJ"/>
        <s v="14078 - Reforma do Fórum de Bom Retiro - FRJ"/>
        <s v="14079 - Reforma do Fórum de Anchieta - FRJ"/>
        <s v="14096 - Programas de Comunicação Institucional - FRJ"/>
        <s v="14097 - Monitoramento e Fiscalização dos Sistemas Carcerário e de Execução de Medidas Socioeducativas - FRJ"/>
        <s v="14099 - Gestão Estratégica do Poder Judiciário - FRJ"/>
        <s v="06763 - Coordenação e manutenção dos serviços administrativos"/>
        <s v="10117 - Manutenção, conservação e reforma das instalações"/>
        <s v="14087 - Coordenação e suporte dos serviços de Tecnologia da Informação e Comunicação"/>
        <s v="06765 - Coordenação institucional"/>
        <s v="06499 - Reconstituição de bens lesados"/>
        <s v="06518 - Custeio dos honorários periciais"/>
        <s v="06766 - Aperfeiçoamento de membros e servidores do Ministério Público"/>
        <s v="06614 - Modernização e desenvolvimento institucional"/>
        <s v="11114 - Aquisição, construção ou ampliação de espaços físicos do Ministério Público"/>
        <s v="12494 - Aquisição/construção edifício sede do MPSC"/>
        <s v="12715 - Construção do Almoxarifado Central"/>
        <s v="12716 - Construção do edifício das Promotorias de Justiça de Lages"/>
        <s v="12717 - Construção do edifício das Promotorias de Justiça de Chapecó"/>
        <s v="12718 - Construção do edifício das Promotorias de Justiça de Joinville"/>
        <s v="14080 - Aquisição/construção do edifício das Promotorias de Justiça de Mafra"/>
        <s v="14081 - Aquisição/construção do edifício das Promotorias de Justiça de Biguaçú"/>
        <s v="14082 - Aquisição/construção do edifício das Promotorias de Justiça de Bom Retiro"/>
        <s v="14083 - Aquisição/construção do edifício das Promotorias de Justiça de Videira"/>
        <s v="14084 - Aquisição/construção do edifício das Promotorias de Justiça de Braço do Norte"/>
        <s v="14085 - Aquisição/construção do edifício das Promotorias de Justiça de São José"/>
        <s v="14086 - Aquisição/construção do edifício das Promotorias de Justiça de Brusque"/>
        <s v="12522 - Ampliação da atuação do Estado na Defensoria Pública"/>
        <s v="12511 - Administração de pessoal e encargos sociais - DPE"/>
        <s v="12517 - Encargos com estagiários - DPE"/>
        <s v="12512 - Administração e manutenção dos serviços administrativos gerais - DPE"/>
        <s v="12516 - Manutenção e modernização dos serviços de tecnologia da informação e comunicação - DPE"/>
        <s v="13208 - Gestão dos Programas, Projetos e Ações de Segurança e Cidadania"/>
        <s v="06666 - Operação Veraneio Segura - PC"/>
        <s v="06750 - Administração de pessoal e encargos sociais - PC"/>
        <s v="13098 - Procedimentos de Polícia Judiciária - PC"/>
        <s v="13104 - Gestão sustentável para manutenção da frota - PC"/>
        <s v="13114 - Fiscalização de bares, casas noturnas, comércios e demais estabelecimentos - PC"/>
        <s v="13133 - Gestão integrada das atividades aéreas - PC"/>
        <s v="13148 - Gestão Sustentável da Frota - Combustível e Manutenção - PC"/>
        <s v="06524 - Encargos com estagiários - PC"/>
        <s v="06753 - Administração e Manutenção dos insumos, materiais e serviços administrativos gerais - PC"/>
        <s v="11838 - Construção e ampliação de instalações físicas - PC"/>
        <s v="11843 - Reforma e ou ampliação de instalações físicas - PC"/>
        <s v="11846 - Manutenção e reforma de instalações físicas - PC"/>
        <s v="11870 - Gestão de uniformes - PC"/>
        <s v="11939 - Gestão da alimentação - PC"/>
        <s v="13109 - Renovação de equipamentos e frota - PC"/>
        <s v="13142 - Gestão de pessoal terceirizado - PC"/>
        <s v="13152 - Gestão para renovação do colete balístico - PC"/>
        <s v="13153 - Gestão para renovação de equipamentos de proteção individual e coletiva - PC"/>
        <s v="13157 - Gestão do material bélico - PC"/>
        <s v="13158 - Aquisição de equipamentos e serviços - PC"/>
        <s v="13170 - Gestão dos contratos de locação - PC"/>
        <s v="13224 - Modernização, integração e manutenção da tecnologia da informação e comunicação - PC"/>
        <s v="11775 - Formação e capacitação do servidor - PC"/>
        <s v="12020 - Saúde e segurança no contexto ocupacional - PC"/>
        <s v="13193 - Recomposição do efetivo - PC"/>
        <s v="04423 - Administração de pessoal e encargos sociais - BM"/>
        <s v="11906 - Força Tarefa"/>
        <s v="11910 - Operação Veraneio Seguro - BM"/>
        <s v="13115 - Gestão das atividades técnicas - BM"/>
        <s v="13131 - Gestão das atividades aéreas - BM"/>
        <s v="13220 - Integração do Serviço de Atendimento Móvel (SAMU) - BM"/>
        <s v="14076 - Gestão das atividades operacionais – BM"/>
        <s v="04387 - Gestão dos insumos, materiais, equipamentos e serviços gerais – BM"/>
        <s v="11839 - Construção e ampliação de instalações físicas – BM"/>
        <s v="11844 - Reforma e ou ampliação de instalações físicas - BM"/>
        <s v="11845 - Manutenção e reforma de instalações físicas – BM"/>
        <s v="11871 - Gestão de uniformes - BM"/>
        <s v="11875 - Gestão de alimentação - BM"/>
        <s v="13105 - Gestão sustentável para manutenção da frota - BM"/>
        <s v="13110 - Gestão para renovação de frota e equipamentos de proteção individual e coletiva – BM"/>
        <s v="13143 - Gestão de pessoal terceirizado - BM"/>
        <s v="13146 - Gestão sustentável do combustível - BM"/>
        <s v="13159 - Aquisição de equipamentos e serviços - BM"/>
        <s v="13169 - Gestão dos contratos de locação - BM"/>
        <s v="13179 - Gestão do Hospital Militar Estadual - BM"/>
        <s v="13184 - Gestão de acordos de cooperação e convênios - BM"/>
        <s v="13225 - Modernização, integração e manutenção da tecnologia da informação e comunicação - BM"/>
        <s v="13378 - AP - Construção de quartel do Corpo de Bombeiros - ADR - Maravilha"/>
        <s v="13448 - AP - Aquisição de veículo para combate a incêndio - ADR - Rio do Sul"/>
        <s v="13473 - AP - Construção de quartel do Corpo de Bombeiros na Grande Florianópolis"/>
        <s v="13485 - AP - Construção de quartel do Corpo de Bombeiros - ADR - Laguna"/>
        <s v="13492 - AP - Construção de quartel do Corpo de Bombeiros de Içara - ADR - Criciúma"/>
        <s v="11774 - Formação, capacitação e aperfeiçoamento – BM"/>
        <s v="13194 - Recomposição do efetivo - BM"/>
        <s v="13197 - Ressarcimentos, indenizações e restituições - BM"/>
        <s v="12016 - Encargos com estagiários - BM"/>
        <s v="12599 - Renovação da frota e equipamentos - SSP"/>
        <s v="12601 - Renovação da frota e equipamentos de socorro, resgate e salvamento - SSP/CBMSC"/>
        <s v="12602 - Construção do Complexo da Segurança Pública - SSP - PMSC - PCSC - BMSC - IGP - DETRAN"/>
        <s v="12603 - Ampliação do projeto de vídeo monitoramento - Bem-Te-Vi - SSP"/>
        <s v="12605 - Modernização e integração da tecnologia da informação e comunicação - SSP"/>
        <s v="12606 - Construção e ampliação de instalações físicas municípios - SSP"/>
        <s v="11917 - Programa de proteção à vítima e testemunhas de crimes"/>
        <s v="11932 - Gestão do Instituto de Identificação - IGP"/>
        <s v="13163 - Gestão da emissão da carteira nacional de habilitação - DETRAN"/>
        <s v="13213 - Gestão dos Programas, Projetos e Ações de Segurança e Cidadania"/>
        <s v="14014 - AP - Implantação de um Batalhão da Polícia Militar - ADR - Xanxerê"/>
        <s v="06605 - Administração de pessoal e encargos sociais - SSP"/>
        <s v="11833 - Apoio a operações policiais"/>
        <s v="11918 - Gestão do videomonitoramento urbano e das Centrais Regionais de Emergência"/>
        <s v="13101 - Combate ao crime organizado - SSP"/>
        <s v="13102 - Gestão Sustentável da Frota - Combustível e Manutenção - SSP"/>
        <s v="13125 - Gestão das perícias criminais - IGP"/>
        <s v="13232 - Gestão das Centrais Regionais de Emergências - CREs - SSP"/>
        <s v="13275 - AP - Ampliação do projeto de vídeo monitoramento - ADR - Itapiranga"/>
        <s v="13383 - AP - Ampliação do projeto de vídeo monitoramento - ADR - Palmitos"/>
        <s v="13408 - AP - Ampliação do projeto de vídeo monitoramento - ADR - Lages"/>
        <s v="13412 - AP - Ampliação do projeto de vídeo monitoramento - ADR - São Joaquim"/>
        <s v="13455 - AP - Ampliação do projeto de vídeo monitoramento - ADR - Curitibanos"/>
        <s v="13491 - AP - Ampliação do projeto de vídeo monitoramento - ADR - Criciúma"/>
        <s v="06359 - Modernização, integração e manutenção da tecnologia da informação e comunicação"/>
        <s v="06382 - Encargos com estagiários - SSP"/>
        <s v="06503 - Administração e manutenção dos insumos, materiais e serviços administrativos gerais"/>
        <s v="11836 - Mobiliário para implantação do Complexo da Segurança Pública - SSP"/>
        <s v="11837 - Construção e ampliação de instalações físicas - SSP"/>
        <s v="11842 - Reforma e ou ampliação de instalações físicas - SSP"/>
        <s v="11848 - Manutenção e reforma de instalações físicas - SSP"/>
        <s v="12902 - AP - Construção da Delegacia Regional - ADR - Maravilha"/>
        <s v="13107 - Gestão para renovação da frota e equipamento"/>
        <s v="13138 - Gestão de pessoal terceirizado - SSP"/>
        <s v="13139 - Gestão de pessoal terceirizado - DETRAN"/>
        <s v="13140 - Gestão de pessoal terceirizado - IGP"/>
        <s v="13150 - Gestão Sustentável da Frota - Combustível e Manutenção - IGP"/>
        <s v="13160 - Aquisição de equipamentos e serviços - SSP"/>
        <s v="13161 - Aquisição de equipamentos e serviços - IGP"/>
        <s v="13165 - Gestão dos contratos de locação - SSP"/>
        <s v="13166 - Gestão dos contratos de locação - DETRAN"/>
        <s v="13167 - Gestão dos contratos de locação - IGP"/>
        <s v="13186 - Gestão de acordos de cooperação e convênios - SSP"/>
        <s v="13222 - Modernização, integração e manutenção da tecnologia da informação e comunicação - DETRAN"/>
        <s v="13276 - AP - Construção, reforma e ampliação de unidades policiais - ADR - Itapiranga"/>
        <s v="13362 - AP - Construção de unidade de segurança pública - ADR - São Miguel do Oeste"/>
        <s v="13372 - AP - Ampliação e reforma de unidade de segurança pública - ADR - São Lourenço do Oeste"/>
        <s v="13388 - AP - Construção de unidade de segurança pública - ADR - Xanxerê"/>
        <s v="13392 - AP - Construção de sede do IML/IGP - ADR - Concórdia"/>
        <s v="13396 - AP - Construção de complexo de segurança pública - ADR - Joaçaba"/>
        <s v="13397 - AP - Construção de sede do IGP - ADR - Joaçaba"/>
        <s v="13398 - AP - Criação de escola de formação PM e BM - ADR - Joaçaba"/>
        <s v="13406 - AP - Construção de colégio militar - ADR - Lages"/>
        <s v="13407 - AP - Construção de novas delegacias - ADR - Lages"/>
        <s v="13417 - AP - Criação do complexo de segurança pública - ADR - Itajaí"/>
        <s v="13428 - AP - Implantação do 2 Batalhão da Polícia Militar - ADR - Blumenau"/>
        <s v="13429 - AP - Construção, ampliação e reforma das instalações das polícias Civil e Militar - ADR - Blumenau"/>
        <s v="13442 - AP - Construção de unidades de segurança pública - ADR - Ituporanga"/>
        <s v="13451 - AP - Instalação de quartel em Salete - ADR - Taió"/>
        <s v="13452 - AP - Instalação de quartel em Pouso Redondo - ADR - Taió"/>
        <s v="13470 - AP - Revitalização, ampliação e reforma do complexo de segurança pública - ADR - Joinville"/>
        <s v="13483 - AP - Construção de delegacia da mulher, criança e adolescente - ADR - Braço do Norte"/>
        <s v="11776 - Formação e capacitação do servidor"/>
        <s v="12018 - Saúde e segurança no contexto ocupacional - SSP"/>
        <s v="13212 - Ações de enfrentamento e resistência às drogas - PROERD - PM"/>
        <s v="00686 - Administração de pessoal e encargos sociais - PM"/>
        <s v="11814 - Operação Veraneio Segura - PM"/>
        <s v="11816 - Prevenção de delitos e danos ambientais - PM"/>
        <s v="13103 - Gestão sustentável para manutenção da frota - PM"/>
        <s v="13113 - Fiscalização de bares, casas noturnas, comércios e demais estabelecimentos - PM"/>
        <s v="13118 - Segurança, fiscalização e educação no trânsito - PM"/>
        <s v="13128 - Modernização e integração das inteligências - PM"/>
        <s v="13132 - Gestão integrada das atividades aéreas - PM"/>
        <s v="13227 - Realização de operações integradas - PM"/>
        <s v="04072 - Administração e manutenção dos serviços administrativos gerais - PM"/>
        <s v="11799 - Construção, reformas e ampliações de instalações físicas - PM"/>
        <s v="11800 - Reforma e ou ampliação de instalações físicas - PM"/>
        <s v="11801 - Manutenção de instalações físicas - PM"/>
        <s v="11807 - Gestão de uniformes - PM"/>
        <s v="11809 - Gestão da alimentação - PM"/>
        <s v="12327 - AP - Construção e melhoria de quartel da Polícia Militar e Bombeiros Militar - ADR - Timbó"/>
        <s v="13108 - Gestão para renovação da frota - PM"/>
        <s v="13141 - Gestão de pessoal terceirizado - PM"/>
        <s v="13147 - Gestão sustentável do combustível - PM"/>
        <s v="13151 - Gestão para renovação do colete balístico - PM"/>
        <s v="13154 - Gestão para renovação de equipamentos de proteção individual e coletiva - PM"/>
        <s v="13156 - Gestão do material bélico - PM"/>
        <s v="13162 - Aquisição de equipamentos e serviços - PM"/>
        <s v="13168 - Gestão dos contratos de locação - PM"/>
        <s v="13176 - Digitalização, microfilmagem e certificação eletrônica de documentos - PM"/>
        <s v="13177 - Gestão do Hospital Militar Estadual - PM"/>
        <s v="13187 - Gestão de acordos de cooperação e convênios - PM"/>
        <s v="13221 - Modernização, integração e manutenção da tecnologia da informação e comunicação - PM"/>
        <s v="13486 - AP - Construção de quartel da Polícia Militar de Imbituba - ADR - Laguna"/>
        <s v="13487 - AP - Construção de quartel da Polícia Militar de Laguna - ADR - Laguna"/>
        <s v="11793 - Inclusão, formação e capacitação do servidor - PM"/>
        <s v="12019 - Saúde e segurança no contexto ocupacional - PM"/>
        <s v="13188 - Recomposição do efetivo - PM"/>
        <s v="13199 - Indenização decorrente acidente de trabalho - PM"/>
        <s v="13106 - Elaboração de estudos, proj de viabilidade econ, eng amb, p/ concessões de PPP e outras modal - SPG"/>
        <s v="11467 - Infraestrutura de dados cartográficos e geográficos de Santa Catarina"/>
        <s v="11474 - Elaboração e divulgação de dados estatísticos - SPG"/>
        <s v="11539 - Desenvolvimento de planos, estudos, pesquisas e ações para modernização organizacional"/>
        <s v="13145 - Desenvolvimento de estudos, projetos e ações de gestão organizacional"/>
        <s v="13182 - Coordenação, realização e manutenção do Conselho Estadual das Cidades"/>
        <s v="13195 - Sistema de apoio à decisão para ordenamento territorial"/>
        <s v="13196 - Fortalecimento das estruturas de manutenção do arquivo gráfico municipal"/>
        <s v="13228 - Implantação de sistema de tecnologia de informação"/>
        <s v="13230 - Estratégia Governamental para o Desenvolvimento e Integração da Região da Faixa de Fronteira"/>
        <s v="13231 - Planejamento Estratégico de Desenvolvimento/SC"/>
        <s v="13086 - Programa para redução das desigualdades regionais"/>
        <s v="13088 - Política Estadual de Desenvolvimento Regional"/>
        <s v="13090 - Agenda regional de desenvolvimento"/>
        <s v="13091 - Elaboração de estudos/perfil da dinâmica do desenvolvimento territorial de SC"/>
        <s v="13229 - Articulação institucional com as Agências de Desenvolvimento Regional"/>
        <s v="01086 - Administração de pessoal e encargos sociais - SPG"/>
        <s v="01232 - Encargos com estagiários - SPG"/>
        <s v="01242 - Capacitação profissional dos agentes públicos - SPG"/>
        <s v="01225 - Manutenção e modernização dos serviços de tecnologia da informação e comunicação - SPG"/>
        <s v="01238 - Administração e manutenção dos serviços administrativos gerais - SPG"/>
        <s v="11494 - Administração do Sistema Integrado de Controle de Obras Públicas - SICOP - SPG"/>
        <s v="13018 - Planos operacional e funcional do transporte público metropolitano"/>
        <s v="13019 - Apoio à infraestrutura não-motorizada da RM Grande Florianópolis"/>
        <s v="13023 - Apoio à infraestrutura viária complementar ao BRT"/>
        <s v="13053 - Adequação da infraestrutura viária para implantação do BRT"/>
        <s v="13067 - Implantação de centrais de controle e gestão na RMF"/>
        <s v="13070 - Implantação e requalificação de estações BRT"/>
        <s v="13076 - Apoio à implantação dos Terminais Aquaviários e Centros de Distribuição de Carga na RMF"/>
        <s v="13029 - Plano de Desenvolvimento Urbano Integrado da RM Florianópolis"/>
        <s v="12996 - Encargos com estagiários - SUDERF"/>
        <s v="12997 - Administração de pessoal e encargos sociais - SUDERF"/>
        <s v="12999 - Capacitação profissional dos agentes públicos - SUDERF"/>
        <s v="12995 - Manutenção e modernização dos serviços de tecnologia da informação e comunicação - SUDERF"/>
        <s v="12998 - Administração e manutenção dos serviços administrativos gerais - SUDERF"/>
        <s v="11695 - Incentivo turístico e manutenção de entidades ligadas ao setor - SOL"/>
        <s v="12731 - Construção de centro de eventos em Balneário Camboriú - SOL"/>
        <s v="14088 - Construção dos Centros de Atendimento aos Turistas - CATS"/>
        <s v="11696 - Incentivo esportivo e manutenção de entidades ligadas ao setor - SOL"/>
        <s v="13437 - AP - Construção de complexo de esportes - ADR - Ibirama"/>
        <s v="13445 - AP - Construção de espaços esportivos cobertos - ADR - Rio do Sul"/>
        <s v="13476 - AP - Construção e manutenção de espaços multiusos na região da Grande Florianópolis"/>
        <s v="11697 - Incentivo cultural e manutenção de entidades ligadas ao setor - SOL"/>
        <s v="13374 - AP - Construção de centro eventos - ADR - Quilombo"/>
        <s v="13376 - AP - Apoio para construção de centros culturais - ADR - Quilombo"/>
        <s v="13394 - AP - Construção de centro eventos multiuso - ADR - Seara"/>
        <s v="13395 - AP - Apoio às atividades culturais e esportivas - ADR - Seara"/>
        <s v="13400 - AP - Construção de centro multiuso - ADR - Campos Novos"/>
        <s v="13436 - AP - Construção de centro eventos - ADR - Ibirama"/>
        <s v="13454 - AP - Construção de centro de multiuso - ADR - Curitibanos"/>
        <s v="13456 - AP - Construção de centro de eventos - ADR - Canoinhas"/>
        <s v="13467 - AP - Apoio para infraestrutura de equipamentos ligados à cultura, turismo e esporte - ADR -Joinville"/>
        <s v="00427 - Administração de pessoal e encargos sociais - SOL"/>
        <s v="03806 - Encargos com estagiários - SOL"/>
        <s v="03839 - Capacitação profissional dos agentes públicos - SOL"/>
        <s v="03816 - Administração e manutenção dos serviços administrativos gerais - SOL"/>
        <s v="03831 - Manutenção e modernização dos serviços de tecnologia da informação e comunicação - SOL"/>
        <s v="11137 - Formação continuada dos agentes de esporte e lazer"/>
        <s v="11138 - Realização de eventos de esporte e lazer"/>
        <s v="11142 - Apoio a entidades e eventos esportivos"/>
        <s v="03748 - Administração de pessoal e encargos sociais - FESPORTE"/>
        <s v="04302 - Encargos com estagiários - FESPORTE"/>
        <s v="04324 - Administração e manutenção dos serviços administrativos gerais - FESPORTE"/>
        <s v="04698 - Manutenção e modernização dos serviços de tecnologia da informação e comunicação - FESPORTE"/>
        <s v="08523 - Reforma do Centro Integrado de Cultura -  FCC"/>
        <s v="10734 - Projetos culturais - FCC"/>
        <s v="11933 - Patrimônio Histórico de Santa Catarina"/>
        <s v="14091 - Reforma do Museu Nacional do Mar"/>
        <s v="00650 - Administração de pessoal e encargos sociais - FCC"/>
        <s v="04178 - Encargos com estagiários - FCC"/>
        <s v="10736 - Capacitação profissional dos agentes públicos - FCC"/>
        <s v="04627 - Administração e manutenção dos serviços administrativos gerais - FCC"/>
        <s v="04775 - Manutenção e modernização dos serviços de tecnologia da informação e comunicação - FCC"/>
        <s v="11496 - Divulgação do potencial turístico de Santa Catarina em eventos em âmbito regional, estadual e intern"/>
        <s v="11508 - Preparação de profissionais p/ apresentar destino turístico SC nos mercados nacional e internacional"/>
        <s v="11522 - Realização de campanhas de caráter promocional do produto turístico catarinense"/>
        <s v="11526 - Realização de jornadas de familiarização"/>
        <s v="11529 - Elaboração de estudos e pesquisas de turismo"/>
        <s v="11532 - Geração de informações turísticas de Santa Catarina"/>
        <s v="14119 - Gerenciamento do centro de eventos Governador Luiz Henrique da Silveira"/>
        <s v="00896 - Administração de pessoal e encargos sociais - SANTUR"/>
        <s v="04601 - Encargos com estagiários - SANTUR"/>
        <s v="04602 - Capacitação profissional dos agentes públicos - SANTUR"/>
        <s v="04600 - Administração e manutenção dos serviços administrativos gerais - SANTUR"/>
        <s v="04605 - Manutenção e modernização dos serviços de tecnologia da informação e comunicação - SANTUR"/>
        <s v="11705 - Fomento às atividades culturais desenvolvidas no estado"/>
        <s v="11706 - Promoção, pesquisa e recuperação da Cultura Estadual"/>
        <s v="11707 - Desenvolvimento e apoio às atividades culturais prioritárias ao governo"/>
        <s v="11701 - Fomento às atividades turísticas desenvolvidas no estado"/>
        <s v="11702 - Promoção, pesquisa e recuperação do Turismo Estadual"/>
        <s v="11703 - Desenvolvimento e apoio às atividades turísticas prioritárias ao governo"/>
        <s v="11711 - Fomento às atividades esportivas desenvolvidas no estado"/>
        <s v="11712 - Promoção, pesquisa e recuperação do Esporte Estadual"/>
        <s v="11713 - Desenvolvimento e apoio às atividades esportivas prioritárias ao governo"/>
        <s v="12564 - Implantação de rede de equipamentos públicos de apoio a produção, abastecimento e consumo alimentos"/>
        <s v="12616 - Construção, reforma e ampliação de Centros de Referência de Assistência Social - CRAS"/>
        <s v="12617 - Construção de centro de referência especializado de assistência social - CREAS"/>
        <s v="12630 - AP - Construção do Centro de Referência de Assistência Social - CRAS - ADR - Lages"/>
        <s v="13236 - Apoio financeiro a Conselhos Comunitários"/>
        <s v="13306 - AP - Construção do Centro de Referência de Assistência Social - CRAS - ADR - Ituporanga"/>
        <s v="13307 - AP - Construção do Centro de Referência de Assistência Social - CRAS - ADR - Quilombo"/>
        <s v="13308 - AP - Construção do Centro de Referência de Assistência Social - CRAS - ADR - São Lourenço do Oeste"/>
        <s v="13311 - AP - Construção, reforma e ampliação de CRAS e CREAS - ADR - Campos Novos"/>
        <s v="13277 - AP - Construção de casa de acolhimento para idosos - ADR - Itapiranga"/>
        <s v="13293 - Construção de centro de atendimento para idosos - ADR - Itapiranga"/>
        <s v="13294 - AP - Construção de centro de atendimento para idosos - ADR - Dionísio Cerqueira"/>
        <s v="13295 - AP - Construção de centro de atendimento para idosos - ADR - Maravilha"/>
        <s v="13296 - AP - Construção de centro de atendimento para idosos - ADR - Palmitos"/>
        <s v="13297 - AP - Construção de centro de atendimento para idosos - ADR - Joaçaba"/>
        <s v="13298 - AP - Construção de centro de atendimento para idosos - ADR - Caçador"/>
        <s v="13304 - AP - Construção de abrigo para mulheres em situação de violência - ADR - Laguna"/>
        <s v="13305 - AP - Regionalização do abrigo da mulher em situação de violência - ADR - Caçador"/>
        <s v="13309 - AP - Construção de centro de acolhimento para mulheres, idosos, crianças e adolescentes-ADR-Quilombo"/>
        <s v="13367 - AP - Construção de centro de acolhimento para crianças e adolescentes - ADR - Dionísio Cerqueira"/>
        <s v="00967 - Programa Catarinense de Geração de Renda"/>
        <s v="08450 - Apoio a política de trabalho, emprego, renda e qualificação profissional"/>
        <s v="13096 - Implementação e consolidação das políticas habitacionais"/>
        <s v="12486 - Implementação e consolidação das políticas do Sistema Nacional de Segurança Alimentar e Nutricional"/>
        <s v="12487 - Implantação e modernização de equipamentos sociais de combate à fome e segurança alimentar"/>
        <s v="02023 - Apoio à política de direitos humanos"/>
        <s v="00639 - Administração de pessoal e encargos sociais - SST"/>
        <s v="02567 - Encargos com estagiários - SST"/>
        <s v="02582 - Capacitação profissional dos agentes públicos - SST"/>
        <s v="02783 - Administração e manutenção dos serviços administrativos gerais - SST"/>
        <s v="03711 - Manutenção e modernização dos serviços de tecnologia da informação e comunicação - SST"/>
        <s v="11487 - Construção de moradias rurais - COHAB"/>
        <s v="11505 - Construção de moradias urbanas - COHAB"/>
        <s v="11523 - Implantação de loteamentos e/ou condomínios residenciais - COHAB"/>
        <s v="13299 - AP - Construção de moradias - ADR - Videira"/>
        <s v="13300 - AP - Construção de moradias - ADR - Campos Novos"/>
        <s v="13301 - AP - Construção de moradias - ADR - Lages"/>
        <s v="13302 - AP - Construção de moradias - ADR - Curitibanos"/>
        <s v="13303 - AP - Construção de moradias - ADR - Tubarão"/>
        <s v="00458 - Administração de pessoal e encargos sociais - COHAB"/>
        <s v="03255 - Encargos com estagiários - COHAB"/>
        <s v="13004 - Capacitação profissional dos agentes públicos - COHAB"/>
        <s v="01538 - Administração e manutenção dos serviços administrativos gerais - COHAB"/>
        <s v="01546 - Manutenção e modernização dos serviços de tecnologia da informação e comunicação - COHAB"/>
        <s v="02026 - Capacitação continuada dos atores da Política de Assistência Social"/>
        <s v="02067 - Apoio financeiro aos municípios para benefícios eventuais"/>
        <s v="02071 - Apoio técnico aos municípios para o Programa Bolsa Família e Cadastro Único"/>
        <s v="02253 - Construção, reforma e ampliação de equipamentos do SUAS"/>
        <s v="02286 - Ações de Proteção Social Especial de Alta Complexidade"/>
        <s v="09459 - Ações Proteção Social Especial de média complexidade"/>
        <s v="09462 - Apoio a organização, gestão e vigilância social"/>
        <s v="11657 - Ações de Proteção Social Básica"/>
        <s v="11668 - Apoio técnico e financeiro ao Conselho Estadual de Assistência Social"/>
        <s v="12393 - Pagamento de benefícios de gestação múltipla"/>
        <s v="12483 - Transferência de renda complementar - Santa Renda"/>
        <s v="13084 - Cumprimento de medidas judiciais"/>
        <s v="11619 - Construção de moradias urbanas - FUNDHAB"/>
        <s v="11620 - Construção de moradias rurais - FUNDHAB"/>
        <s v="12738 - Implantação de centros regionais de trabalho, emprego e renda - FECEP"/>
        <s v="12739 - Implantação de rede de equipamentos públicos de apoio a produção, abastec consumo alimentos - FECEP"/>
        <s v="12740 - Aquisição de mobiliário e equipamentos para as unidades de assistência social - FECEP"/>
        <s v="12741 - Construção de centros dia para idosos - FECEP"/>
        <s v="12742 - Construção e ampliação das instalações físicas da SST"/>
        <s v="12743 - Construção, reforma e ampliação de Centros de Referência de Assistência Social - CRAS - FECEP"/>
        <s v="12744 - Construção de centro de referência especializado de assistência social - CREAS - FECEP"/>
        <s v="01955 - Ações voltadas ao estudo e pesq realiz de campanhas educ e capaci dos atores das políticas do FIA"/>
        <s v="12660 - Apoio financeiro a entidades que atendam crianças e adolescentes"/>
        <s v="13359 - AP - Implantação de centro de inovação tecnológica - ADR - São Miguel do Oeste"/>
        <s v="11751 - Apoio, qualificação e capacitação da MPE e MEI - SDS"/>
        <s v="12083 - AP - Estruturação das áreas industriais e empresariais - ADR - Dionísio Cerqueira"/>
        <s v="12163 - AP - Incentivo à implantação de áreas industriais - ADR - Canoinhas"/>
        <s v="13000 - Apoio a projetos de Desenvolvimento Econômico, estimulo para eficiência produtiva do Estado - SDS"/>
        <s v="13370 - AP - Apoio a projetos de desenvolvimento econômico - ADR - São Lourenço do Oeste"/>
        <s v="13457 - AP - Apoio à criação de núcleos industriais, tecnológicos e agroindustriais - ADR - Canoinhas"/>
        <s v="14136 - AP - Impl distrito industrial munic peq e apoio criação empresas p agregar valor - ADR - Ituporanga"/>
        <s v="06660 - Formação e capacitação de recursos humanos em áreas tecnológicas"/>
        <s v="12985 - Fomentar projetos e pesquisas nas áreas de desenvolvimento sustentável"/>
        <s v="12987 - Implementar o Programa Catarinense de Inovação em SC"/>
        <s v="13001 - Apoiar projetos e programas voltados a empresa de base tecnológica"/>
        <s v="13382 - AP - Apoio a construção de pavilhões industriais e incubadoras - ADR - Palmitos"/>
        <s v="13402 - AP - Apoio a implantação de incubadora de empresas - ADR - Campos Novos"/>
        <s v="13431 - AP - Incentivar e divulgar polo de tecnologia, ciência e inovação nas indústrias - ADR - Timbó"/>
        <s v="13432 - AP - Apoio a implantação de sistema integrado de informação - ADR - Timbó"/>
        <s v="13443 - AP - Construção e manutenção de centro de tecnologia e inovação - ADR - Rio do Sul"/>
        <s v="13466 - AP - Conclusão do centro de inovação tecnológica - ADR - Joinville"/>
        <s v="09374 - Apoio a Projetos de Gestão, Fiscalização e Preservação Ambiental"/>
        <s v="09419 - Apoiar projetos de Educação, estudos e pesquisa na área Ambiental"/>
        <s v="10180 - Operacionalização do Conselho Estadual do Meio Ambiente"/>
        <s v="12988 - Apoiar os municípios de SC com programa de saneamento"/>
        <s v="13434 - AP - Ações de proteção das nascentes - ADR - Timbó"/>
        <s v="00893 - Administração de pessoal e encargos sociais - SDS"/>
        <s v="05024 - Encargos com estagiários - SDS"/>
        <s v="13087 - Capacitação profissional dos agentes públicos - SDS"/>
        <s v="05030 - Administração e manutenção dos serviços administrativos gerais - SDS"/>
        <s v="05039 - Manutenção e modernização dos serviços de tecnologia da informação e comunicação - SDS"/>
        <s v="12434 - Operacionalização do CECOP"/>
        <s v="10264 - Gestão socioambiental - corredores ecológicos - SC Rural - MB 3 - FATMA"/>
        <s v="06774 - Promoção de eventos relacionados ao meio ambiente - FATMA"/>
        <s v="08470 - Fiscalização e atendimento de reclamações ambientais - FATMA"/>
        <s v="10154 - Fiscalização e monitoramento de unidades de conservação da flora e fauna do estado de Santa Catarina"/>
        <s v="10738 - Estruturação e implementação de corredores ecológicos - FATMA"/>
        <s v="01001 - Administração de pessoal e encargos sociais - FATMA"/>
        <s v="01714 - Capacitação profissional dos agentes públicos - FATMA"/>
        <s v="05980 - Encargos com estagiários - FATMA"/>
        <s v="05650 - Manutenção e modernização dos serviços de tecnologia da informação e comunicação - FATMA"/>
        <s v="07277 - Administração e manutenção dos serviços administrativos gerais - FATMA"/>
        <s v="00934 - Administração de pessoal e encargos sociais - JUCESC"/>
        <s v="05202 - Encargos com estagiários - JUCESC"/>
        <s v="05331 - Capacitação profissional dos agentes públicos - JUCESC"/>
        <s v="01821 - Prestação de serviços de atos de registro mercantil - JUCESC"/>
        <s v="05253 - Administração e manutenção dos serviços administrativos gerais - JUCESC"/>
        <s v="08664 - Manutenção e modernização dos serviços de tecnologia da informação e comunicação - JUCESC"/>
        <s v="00069 - Fomentar o desenvolvimento científico, tecnológico e sustentabilidade socioambiental"/>
        <s v="00078 - Fomentar a realização de eventos relacionados à CT&amp;I no Estado de Santa Catarina"/>
        <s v="11449 - Fomentar o desenvolvimento de produtos/processos inovativos por empresa e instituições de CT&amp;I"/>
        <s v="11454 - Conceder bolsas para o incentivo à formação de pesquisadores"/>
        <s v="00860 - Administração de pessoal e encargos sociais - FAPESC"/>
        <s v="05200 - Encargos com estagiários - FAPESC"/>
        <s v="09637 - Capacitação profissional dos agentes públicos - FAPESC"/>
        <s v="05234 - Administração e manutenção dos serviços administrativos gerais - FAPESC"/>
        <s v="08003 - Manutenção e modernização dos serviços de tecnologia da informação e comunicação - FAPESC"/>
        <s v="14109 - Verificação e fiscalização metrologia e da conformidade de bens e serviços"/>
        <s v="03133 - Administração de pessoal e encargos sociais - IMETRO"/>
        <s v="03913 - Encargos com estagiários - IMETRO"/>
        <s v="03920 - Administração e manutenção dos serviços administrativos gerais - IMETRO"/>
        <s v="03956 - Manutenção e modernização dos serviços de tecnologia da informação e comunicação - IMETRO"/>
        <s v="13014 - Ampliação da capacidade de atendimento do Data Center"/>
        <s v="13016 - Expansão da rede de Governo"/>
        <s v="13081 - Disponibilização de novas soluções tecnológicas para o Governo e cidadão"/>
        <s v="13009 - Administração de pessoal e encargos sociais - ARESC"/>
        <s v="13011 - Capacitação profissional dos agentes públicos - ARESC"/>
        <s v="13012 - Encargos com estagiários - ARESC"/>
        <s v="13010 - Administração e manutenção dos serviços administrativos gerais - ARESC"/>
        <s v="13013 - Manutenção e modernização dos serviços de tecnologia da informação e comunicação - ARESC"/>
        <s v="13044 - Fiscalização e regulação de saneamento básico - ARESC"/>
        <s v="13045 - Fiscalização e regulação de gás natural canalizado - ARESC"/>
        <s v="13046 - Fiscalização e regulação de energia elétrica - ARESC"/>
        <s v="13047 - Gestão de ouvidoria - ARESC"/>
        <s v="13135 - Fiscalização e regulação de recursos hídricos - ARESC"/>
        <s v="13136 - Fiscalização e regulação de recursos minerais - ARESC"/>
        <s v="13918 - Modernização da segurança do Porto de São Francisco do Sul"/>
        <s v="13921 - Manutenção de bens imóveis - APSFS"/>
        <s v="13924 - Manutenção e reforma de veículos, máquinas e equipamentos - APSFS"/>
        <s v="13926 - Dragagem e derrocagem de manutenção canal de acesso, bacia de evolução, fundeadouro e berços - APSFS"/>
        <s v="13929 - Manutenção do sistema de sinalização náutica - APSFS"/>
        <s v="13931 - Construção, reforma e demolição de prédios e instalações - APSFS"/>
        <s v="13939 - Estudos, projetos e consultoria - APSFS"/>
        <s v="13943 - Aquisição de máquinas, veículos e equipamentos - APSFS"/>
        <s v="13951 - Ampliação e adequação da rede de energia elétrica - APSFS"/>
        <s v="13952 - Ampliação e reforma de pátios, berços e sistemas de drenagens - APSFS"/>
        <s v="13960 - Ampliação e adequação da rede de hidrantes - APSFS"/>
        <s v="13964 - Locação de bens e equipamentos para operação portuária - APSFS"/>
        <s v="13946 - Gerenciamento ambiental do Porto de São Francisco do Sul - APSFS"/>
        <s v="13935 - Divulgação e publicidade - APSFS"/>
        <s v="13888 - Administração de pessoal e encargos sociais - APSFS"/>
        <s v="13948 - Encargos com estagiários - APSFS"/>
        <s v="13968 - Capacitação profissional dos agentes públicos - APSFS"/>
        <s v="13957 - Administração e manutenção dos serviços administrativos gerais - APSFS"/>
        <s v="13963 - Manutenção e modernização dos serviços de tecnologia da informação e comunicação - APSFS"/>
        <s v="14064 - Encargos com precatórios e sentenças - APSFS"/>
        <s v="11692 - Apoio a projetos e programas do FEPEMA"/>
        <s v="11708 - Organização, estruturação e gestão do FEPEMA"/>
        <s v="06488 - Monitorar, controlar e apoiar ações de prevenção de eventos críticos - SDS"/>
        <s v="06500 - Sistema de outorga de direito de uso e cobrança de recursos hídricos - SDS"/>
        <s v="06516 - Elaboração e implem do plano estadual de recursos hídricos e planos de bacias hidrog - SDS"/>
        <s v="06520 - Implementar sistema de gestão de Recursos Hídricos"/>
        <s v="07658 - Fortalecimento dos comitês de gerenciamento de bacias hidrográficas - SDS"/>
        <s v="09927 - Gestão administrativa do Projeto SC Rural Microbacias 3 - SDS"/>
        <s v="10584 - Elaboração e implementação dos Planos de Bacias Hidrográficas em SC"/>
        <s v="11834 - Organização, estruturação e gestão do CERH e FEHIDRO"/>
        <s v="11681 - Apoio a projetos de Mudanças Climáticas"/>
        <s v="12984 - Organização e gestão do FMUC"/>
        <s v="12980 - Implantação e gestão do FEPSA"/>
        <s v="12981 - Elaboração e implementação de sistema de informações do PSA"/>
        <s v="12982 - Apoio a programas e projetos de PSA"/>
        <s v="12983 - Compensação por serviços ambientais realizados"/>
        <s v="01635 - Administração de pessoal e encargos sociais - SCC"/>
        <s v="03607 - Capacitação profissional dos agentes públicos - SCC"/>
        <s v="03613 - Encargos com estagiários - SCC"/>
        <s v="03538 - Administração e manutenção dos serviços administrativos gerais - SCC"/>
        <s v="03596 - Manutenção e modernização dos serviços de tecnologia da informação e comunicação - SCC"/>
        <s v="11051 - Fornecimento de transporte aéreo às autoridades públicas"/>
        <s v="11053 - Fornecimento de transporte terrestre para atendimento das necessidades da Secretaria"/>
        <s v="11054 - Aquisição de veículos oficiais - SCC"/>
        <s v="12845 - Aquisição de aeronaves - SCC"/>
        <s v="00991 - Administração de pessoal e encargos sociais - PGE"/>
        <s v="07961 - Encargos com estagiários - PGE"/>
        <s v="11224 - Capacitação profissional dos agentes públicos - PGE"/>
        <s v="07998 - Manutenção e modernização dos serviços de tecnologia da informação e comunicação - PGE"/>
        <s v="08008 - Administração e manutenção dos serviços administrativos gerais - PGE"/>
        <s v="08029 - Pagamentos de despesas judiciais - PGE"/>
        <s v="08036 - Pagamento de sentenças de pequeno valor - PGE"/>
        <s v="10271 - Pagamento de acordos judiciais - PGE"/>
        <s v="02228 - Administração de pessoal e encargos sociais - SAN"/>
        <s v="02884 - Capacitação profissional dos agentes públicos - SAN"/>
        <s v="02888 - Encargos com estagiários - SAN"/>
        <s v="02876 - Administração e manutenção dos serviços administrativos gerais - SAN"/>
        <s v="04398 - Manutenção e modernização dos serviços de tecnologia da informação e comunicação - SAN"/>
        <s v="13181 - Realização de missões internacionais"/>
        <s v="13183 - Participação e organização de eventos internacionais"/>
        <s v="13189 - Promover as relações comerciais, culturais e sociais nos ambientes internacionais"/>
        <s v="02718 - Administração de pessoal e encargos sociais - SAI"/>
        <s v="03200 - Encargos com estagiários - SAI"/>
        <s v="11149 - Capacitação profissional dos agentes públicos - SAI"/>
        <s v="03204 - Administração e manutenção dos serviços administrativos gerais - SAI"/>
        <s v="03262 - Manutenção e modernização dos serviços de tecnologia da informação e comunicação - SAI"/>
        <s v="02159 - Patrocínio de eventos culturais, comunitários, esportivos e educativos - SECOM"/>
        <s v="02565 - Campanhas de caráter social, informativa e institucional - SECOM"/>
        <s v="02566 - Realizar publicações legais na mídia impressa - SECOM"/>
        <s v="12669 - Analisar temáticas sociais - SECOM"/>
        <s v="02194 - Administração de pessoal e encargos sociais - SECOM"/>
        <s v="02193 - Administração e manutenção dos serviços administrativos gerais - SECOM"/>
        <s v="02562 - Manutenção e modernização dos serviços de tecnologia da informação e comunicação - SECOM"/>
        <s v="09745 - Ampliação PCH Caveiras - município de Lages"/>
        <s v="09746 - Ampliação PCH Pery - município de Curitibanos"/>
        <s v="09747 - Ampliação PCH Salto - município de Blumenau"/>
        <s v="09748 - Ampliação PCH Rio do Peixe - município de Videira"/>
        <s v="09756 - Projetar novas usinas elétricas"/>
        <s v="10040 - Ampliação PCH Piraí - município de Joinville"/>
        <s v="10076 - Constr PCH Campo Belo - parceria outras empresas entre municípios de Campo Belo do Sul e Capão Alto"/>
        <s v="10078 - Construção PCH Painel em parceria com outras empresas - entre os municípios Painel e São Joaquim"/>
        <s v="10083 - Ampliação PCH Celso Ramos - município de Faxinal dos Guedes"/>
        <s v="10085 - Automação PCH Bracinho - município de Schroeder"/>
        <s v="11405 - Construção CGH Pinhal - município de Rio dos Cedros"/>
        <s v="11412 - Construção CGH Bonito - município de Rio dos Cedros"/>
        <s v="11503 - Ampliação PCH Cedros - município de Rio dos Cedros"/>
        <s v="11504 - Ampliação PCH Ivo Silveira - município de Campos Novos"/>
        <s v="11994 - Reativação PCH Maruim - município de São José"/>
        <s v="13234 - Construção de novas PCHs em parcerias e aquisição de outorgas de concessão de geração de energia"/>
        <s v="13235 - Construção PCH Garça Branca em parceria com outras empresas"/>
        <s v="00281 - Eficientização energética"/>
        <s v="00526 - Construção subestação alta tensão"/>
        <s v="00550 - Melhoria e manutenção subestação alta tensão"/>
        <s v="00583 - Ampliação subestação alta tensão"/>
        <s v="00599 - Construção de linha de transmissão de alta tensão"/>
        <s v="00736 - Construção e ampliação subestação distribuição"/>
        <s v="00744 - Ampliação rede distribuição elétrica"/>
        <s v="00757 - Compensação reativa subestação alta tensão"/>
        <s v="00790 - Melhoria e manutenção de linha alta tensão"/>
        <s v="00797 - Manutenção em redes distribuição"/>
        <s v="00802 - Integração de subestações ao SDSC - SCADA"/>
        <s v="00812 - Melhoria rede distribuição elétrica"/>
        <s v="00815 - Automação de redes de distribuição"/>
        <s v="00922 - Construção de alimentadores"/>
        <s v="00923 - Equipamentos especiais rede e acessórios"/>
        <s v="00949 - Pesquisa e desenvolvimento"/>
        <s v="01573 - Implantação de sistema de telecomunicação de dados"/>
        <s v="11576 - Implantação de sistema de telecomunicação de rádio"/>
        <s v="13273 - AP - Ampliação da rede de distribuição elétrica - ADR - Itapiranga"/>
        <s v="13279 - AP - Ampliação da rede de distribuição elétrica - ADR - São Miguel do Oeste"/>
        <s v="13280 - AP - Ampliação da rede de distribuição elétrica - ADR - Dionísio Cerqueira"/>
        <s v="13281 - AP - Ampliação da rede de distribuição elétrica - ADR - Palmitos"/>
        <s v="13282 - AP - Construção subestação de energia elétrica - ADR - Chapecó"/>
        <s v="13283 - AP - Ampliação da rede de distribuição elétrica - ADR - Chapecó"/>
        <s v="13284 - AP - Ampliação da rede de distribuição elétrica - ADR - Seara"/>
        <s v="13285 - AP - Ampliação da rede de distribuição elétrica - ADR - Caçador"/>
        <s v="13286 - AP - Construção subestação de energia elétrica - ADR - Videira"/>
        <s v="13287 - AP - Ampliação da rede de distribuição elétrica - ADR - Videira"/>
        <s v="13288 - AP - Ampliação da rede de distribuição elétrica - ADR - Campos Novos"/>
        <s v="13289 - AP - Ampliação da rede de distribuição elétrica - ADR - São Joaquim"/>
        <s v="13290 - AP - Ampliação da rede de distribuição elétrica - ADR - Rio do Sul"/>
        <s v="13291 - AP - Ampliação da rede de distribuição elétrica na Grande Florianópolis"/>
        <s v="13292 - AP - Ampliação da rede de distribuição elétrica - ADR - Tubarão"/>
        <s v="00159 - Instalação de medidor, ramal de ligação e automação"/>
        <s v="11572 - Instalação elétrica clientes baixa renda"/>
        <s v="11573 - Melhoria da infraestrutura do laboratório de medição"/>
        <s v="00941 - Aquisição de veículos"/>
        <s v="00952 - Atualização dos equipamentos de tecnologia da informação"/>
        <s v="00953 - Atualização do software da tecnologia da informação"/>
        <s v="11575 - Melhoria de instalações administrativas"/>
        <s v="13180 - Implantação da área de apoio logístico portuário do Porto de Imbituba - AALP - SCPar"/>
        <s v="14017 - Revitalização do acesso rodoviário ao Porto de Imbituba"/>
        <s v="14108 - Ampliação da capacidade operacional do Porto de Imbituba"/>
        <s v="11680 - Participação acionária em empresas, concessões e SPEs, e também em outras modalidades"/>
        <s v="11686 - Modernizar as instalações e equipamentos da SCPar"/>
        <s v="01245 - AP - Construção de Barragem do Rio do Salto em Timbé do Sul"/>
        <s v="01356 - AP - Ampliação e melhorias operacionais no sistema de saneamento básico - ADR - São Joaquim"/>
        <s v="02008 - Ampliação e renovação do parque de hidrometria"/>
        <s v="09573 - Ampliação do sistema de abastecimento de água de São José (diversos bairros - etapa 2)"/>
        <s v="09606 - AP - Ampliação e melhorias operacionais no sistema de abastecimento de água - ADR - Concórdia"/>
        <s v="10554 - Implantação da adutora do rio Chapecozinho em Xanxerê"/>
        <s v="11273 - Ampliação do sistema de abastecimento de água de Florianópolis - Implantação Adutora Itacorubi"/>
        <s v="13038 - Programa comunitário de saneamento"/>
        <s v="13043 - Ampliação do sistema de abastecimento de água de Florianópolis (Costa Norte)"/>
        <s v="13048 - Ampliação de reservação em Florianópolis - Ingleses"/>
        <s v="13052 - Implantação unidade de tratamento de efluentes em Criciúma"/>
        <s v="13057 - Melhorias operacionais nos sistemas de abastecimento de água"/>
        <s v="13272 - AP - Melhoria e ampliação das redes de água e esgoto - ADR - Itapiranga"/>
        <s v="13363 - AP - Implantação e melhorias operacionais no sist. de abastecimento de água - ADR Dionísio Cerqueira"/>
        <s v="13373 - AP - Ampliação do sistema de abastecimento de água - ADR - Quilombo"/>
        <s v="09539 - AP - Implantação do sistema de esgotamento sanitário de Mafra"/>
        <s v="09540 - AP - Implantação do sistema de esgotamento sanitário de Rio do Sul"/>
        <s v="09544 - AP - Implantação do sistema de esgotamento sanitário de Videira"/>
        <s v="09546 - AP - Implantação do sistema de esgotamento sanitário de Caçador"/>
        <s v="09547 - Implantação do sistema de esgotamento sanitário de Canoinhas"/>
        <s v="09549 - Implantação do sistema de esgotamento sanitário de Concórdia"/>
        <s v="09559 - Implantação do sistema de esgotamento sanitário de Biguaçu"/>
        <s v="09575 - Implantação do sistema de esgotamento sanitário de Piçarras"/>
        <s v="09576 - Ampliação do sistema de esgotamento sanitário de Bombinhas"/>
        <s v="09581 - Implantação do sistema de esgotamento sanitário de Balneário Barra do Sul"/>
        <s v="10184 - Ampliação do sistema de esgotamento sanitário São José (Bacias D/F)"/>
        <s v="10185 - Ampliação do sistema de esgotamento sanitário de São José (Centro Histórico e Ponta de Baixo)"/>
        <s v="10186 - Ampliação do sistema de esgotamento sanitário de Florianópolis - Costa Norte (Praia Brava/Lagoinha)"/>
        <s v="10237 - Ampliação do sistema de esgotamento sanitário de Criciúma (Próspera)"/>
        <s v="10272 - Ampliação do sistema de esgotamento sanitário de Florianópolis (Ingleses)"/>
        <s v="10273 - Ampliação do sistema de esgotamento sanitário de Florianópolis (Bacia D/F)"/>
        <s v="10274 - Ampliação do sistema de esgotamento sanitário de Florianópolis (Saco Grande/Monte Verde/João Paulo)"/>
        <s v="10275 - Ampliação do sistema de esgotamento sanitário de Florianópolis (Lagoa da Conceição)"/>
        <s v="10276 - Ampliação do sistema de esgotamento sanitário de Florianópolis - Sul da Ilha"/>
        <s v="10544 - Implantação do sistema de esgotamento sanitário de Braço do Norte"/>
        <s v="10545 - Implantação do sistema integrado de esgotamento sanitário em Ipira e Piratuba"/>
        <s v="11265 - Implantação do sistema de esgotamento sanitário de Garopaba (Centro)"/>
        <s v="12641 - Implantação do sistema de esgotamento sanitário de Forquilhinha"/>
        <s v="12642 - Implantação do sistema de esgotamento sanitário de Lauro Muller"/>
        <s v="12644 - Implantação do sistema de esgotamento sanitário de Araquari (Itinga)"/>
        <s v="12645 - Implantação do sistema de esgotamento sanitário de Araquari (Centro)"/>
        <s v="12646 - Implantação do sistema de esgotamento sanitário de Ibirama"/>
        <s v="12647 - AP - Implantação do sistema de esgotamento sanitário de Curitibanos"/>
        <s v="12648 - Implantação do sistema de esgotamento sanitário de Indaial"/>
        <s v="12649 - Ampliação do sistema de esgotamento sanitário de Santo Amaro da Imperatriz"/>
        <s v="12838 - Implantação do sistema de esgotamento sanitário em Taío"/>
        <s v="12839 - Implantação do sistema de esgoto sanitário em Ituporanga"/>
        <s v="12840 - Implantação do sistema de esgoto sanitário em Otacílio Costa"/>
        <s v="13049 - Ampliação do sistema de esgotamento sanitário de Florianópolis (Campeche)"/>
        <s v="13364 - AP - Implantação do sistema de esgoto sanitário - ADR - Dionísio Cerqueira"/>
        <s v="13380 - AP - Implantação do sistema de esgotamento sanitário - ADR - Palmitos"/>
        <s v="13430 - AP - Implantação do sistema integrado de esgotamento sanitário - ADR - Timbó"/>
        <s v="09586 - Melhorias em imóveis - CASAN"/>
        <s v="09589 - Aquisição de móveis e utensílios"/>
        <s v="09592 - Aquisição de veículos - frota leve"/>
        <s v="09593 - Aquisição de veículos - frota pesada"/>
        <s v="09594 - Aquisição de equipamentos eletro-mecânicos"/>
        <s v="09595 - Aquisição de equipamentos de tratamento de água e esgoto"/>
        <s v="09596 - Aquisição de equipamentos de laboratório de análises"/>
        <s v="09597 - Aquisição de equipamentos de oficina, engenharia e desenho"/>
        <s v="12986 - Aquisição de equipamentos de proteção coletiva"/>
        <s v="13025 - Readequação de unidades operacionais"/>
        <s v="13026 - Educação ambiental"/>
        <s v="13027 - Licenças e estudos ambientais para aquisição de licenças"/>
        <s v="13028 - Programa de inteligência operacional"/>
        <s v="13030 - Programa de redução de perdas"/>
        <s v="13031 - Programa de proteção de mananciais"/>
        <s v="13032 - Projetos de engenharia para melhorias operacionais"/>
        <s v="13033 - Aquisição de equipamentos de informática"/>
        <s v="13034 - Aquisição de firewall e filtro de conteúdo"/>
        <s v="13035 - Aquisição de novo Data Center"/>
        <s v="13036 - Aquisição de solução de telefonia baseada IP"/>
        <s v="13037 - Implantação de site de contingência"/>
        <s v="13039 - Convênios de cooperação para investimentos em saneamento"/>
        <s v="13040 - Aquisição de terrenos"/>
        <s v="13041 - Aquisição de equipamentos para laboratório de hidrometria"/>
        <s v="13042 - Aquisição de equipamentos eletrônicos e de informática para projetos comerciais"/>
        <s v="13050 - Programa de apoio a obras e projetos do financiamento da Agência Francesa de Desenvolvimento"/>
        <s v="13051 - Projetos de engenharia de expansão"/>
        <s v="13054 - Aquisição de equipamentos de automação de sistemas"/>
        <s v="13055 - Aquisição de macromedidores"/>
        <s v="13058 - Melhorias operacionais nos sistemas de esgotamento sanitário"/>
        <s v="13080 - Programa de apoio a obras e projetos do financiamento JICA"/>
        <s v="12822 - Reforma e ampliação de edificações - SCPar Porto"/>
        <s v="12824 - Construção de prédios e instalações - SCPar Porto"/>
        <s v="12825 - Implantação de sistemas informatizados - SCPar Porto"/>
        <s v="12826 - Aquisição de balanças rodoviárias, retroescavadeiras e veículos de uso administrativo e operacional"/>
        <s v="12827 - Projeto e execução de ampliação do berço 3 - SCPar Porto"/>
        <s v="12828 - Adequação da rede elétrica - SCPar Porto"/>
        <s v="12829 - Adequação da rede hidráulica - SCPar Porto"/>
        <s v="12831 - Ampliação do sistema viário - SCPar Porto"/>
        <s v="12832 - Melhorias na sinalização náutica - SCPar Porto"/>
        <s v="12833 - Dragagem do canal de acesso, bacia de evolução e berços - SCPar Porto"/>
        <s v="12834 - Recuperação e ampliação do molhe - SCPar Porto"/>
        <s v="11510 - Extensão da rede de distribuição de gás natural - Industrial"/>
        <s v="11511 - Extensão de rede de distribuição de gás natural - GNV"/>
        <s v="11512 - Extensão de rede de distribuição de gás natural - Comercial"/>
        <s v="11514 - Extensão de rede de distribuição de gás natural - Sistema Criciúma Global"/>
        <s v="11515 - Expansão de rede de distribuição de gás natural - Projeto Balneário Camboriú"/>
        <s v="13497 - Extensão de rede de distribuição de gás natural - Residencial"/>
        <s v="13498 - Expansão de rede de distribuição de gás natural - Projeto Florianópolis/Ilha - UFSC"/>
        <s v="13499 - Expansão de rede de distribuição de gás natural - Projeto Florianópolis/Ilha - Centro"/>
        <s v="13501 - Expansão de rede de distribuição de gás natural - Projeto Urbano Tubarão"/>
        <s v="13502 - Expansão de rede de distribuição de gás natural - Projeto Serra Catarinense"/>
        <s v="13503 - Expansão de rede de distribuição de gás natural - Projeto Garuva"/>
        <s v="13504 - Expansão de rede de distribuição de gás natural - Projeto Siderópolis"/>
        <s v="13505 - Expansão de rede de distribuição de gás natural - Projeto Guabiruba"/>
        <s v="13506 - Expansão de rede de distribuição de gás natural - Projeto Sombrio"/>
        <s v="13507 - Expansão de rede de distribuição de gás natural - Projeto Linha Tronco - Içara"/>
        <s v="13508 - Remanejamento de rede de distribuição de gás natural - BR-470 e BR-280"/>
        <s v="10278 - Apoio creditício às micro e pequenas empresas - BADESC"/>
        <s v="10281 - Apoio creditício às empresas de médio e grande porte - BADESC"/>
        <s v="10283 - Apoio creditício ao sistema de microcrédito - BADESC"/>
        <s v="10287 - Apoio creditício ao desenvolvimento dos municípios - BADESC"/>
        <s v="13518 - Manutenção rotineira de rodovias - ADR - Itapiranga"/>
        <s v="13522 - Promoção do desenvolvimento regional - ADR - Itapiranga"/>
        <s v="13516 - AP - Manutenção e reforma de escolas - educação básica - ADR - Itapiranga"/>
        <s v="13517 - Administração e manutenção da Gerência Regional de Educação - ADR - Itapiranga"/>
        <s v="13520 - Transporte escolar dos alunos da educação básica - ADR - Itapiranga"/>
        <s v="13521 - Operacionalização da educação básica - ADR - Itapiranga"/>
        <s v="13519 - Capacitação de profissionais da educação básica - ADR - Itapiranga"/>
        <s v="13523 - Administração de pessoal e encargos sociais - GERED - ADR - Itapiranga"/>
        <s v="13512 - Administração de pessoal e encargos sociais - ADR - Itapiranga"/>
        <s v="13513 - Encargos com estagiários - ADR - Itapiranga"/>
        <s v="13524 - Capacitação profissional dos agentes públicos - ADR - Itapiranga"/>
        <s v="13514 - Administração e manutenção dos serviços administrativos gerais - ADR - Itapiranga"/>
        <s v="13515 - Manutenção e modernização dos serviços de tecnologia da informação e comunicação - ADR - Itapiranga"/>
        <s v="13531 - Manutenção rotineira de rodovias - ADR - Quilombo"/>
        <s v="13536 - Promoção do desenvolvimento regional - ADR - Quilombo"/>
        <s v="13529 - Administração e manutenção da Gerência Regional de Educação - ADR - Quilombo"/>
        <s v="13530 - AP - Manutenção e reforma de escolas - educação básica - ADR - Quilombo"/>
        <s v="13534 - Transporte escolar dos alunos da educação básica - ADR - Quilombo"/>
        <s v="13535 - Operacionalização da educação básica - ADR - Quilombo"/>
        <s v="13539 - AP - Apoio a rede municipal para construção de creches - ADR - Quilombo"/>
        <s v="13532 - Capacitação de profissionais da educação básica - ADR - Quilombo"/>
        <s v="13537 - Administração de pessoal e encargos sociais - GERED - ADR - Quilombo"/>
        <s v="13533 - AP - Apoio a infraestrutura turísticas - ADR - Quilombo"/>
        <s v="13525 - Administração de pessoal e encargos sociais - ADR - Quilombo"/>
        <s v="13527 - Encargos com estagiários - ADR - Quilombo"/>
        <s v="13538 - Capacitação profissional dos agentes públicos - ADR - Quilombo"/>
        <s v="13526 - Administração e manutenção dos serviços administrativos gerais - ADR - Quilombo"/>
        <s v="13528 - Manutenção e modernização dos serviços de tecnologia da informação e comunicação - ADR - Quilombo"/>
        <s v="13543 - Manutenção rotineira de rodovias - ADR - Seara"/>
        <s v="13550 - Promoção do desenvolvimento regional - ADR - Seara"/>
        <s v="13544 - Administração e manutenção da Gerência Regional de Educação - ADR - Seara"/>
        <s v="13546 - AP - Manutenção e reforma de escolas - educação básica - ADR - Seara"/>
        <s v="13547 - Operacionalização da educação básica - ADR - Seara"/>
        <s v="13548 - Transporte escolar dos alunos da educação básica - ADR - Seara"/>
        <s v="14132 - AP - Construção de centro educacional - ADR - Seara"/>
        <s v="13545 - Capacitação de profissionais da educação básica - ADR - Seara"/>
        <s v="13551 - Administração de pessoal e encargos sociais - GERED - ADR - Seara"/>
        <s v="13540 - Administração de pessoal e encargos sociais - ADR - Seara"/>
        <s v="13541 - Encargos com estagiários - ADR - Seara"/>
        <s v="13552 - Capacitação profissional dos agentes públicos - ADR - Seara"/>
        <s v="13542 - Administração e manutenção dos serviços administrativos gerais - ADR - Seara"/>
        <s v="13549 - Manutenção e modernização dos serviços de tecnologia da informação e comunicação - ADR - Seara"/>
        <s v="13557 - Manutenção rotineira de rodovias - ADR - Taió"/>
        <s v="13564 - Promoção do desenvolvimento regional - ADR - Taió"/>
        <s v="13556 - Administração e manutenção da Gerência Regional de Educação - ADR - Taió"/>
        <s v="13559 - AP - Manutenção e reforma de escolas - educação básica - ADR - Taió"/>
        <s v="13561 - Transporte escolar dos alunos da educação básica - ADR - Taió"/>
        <s v="13562 - Operacionalização da educação básica - ADR - Taió"/>
        <s v="13560 - Capacitação de profissionais da educação básica - ADR - Taió"/>
        <s v="13565 - Administração de pessoal e encargos sociais - GERED - ADR - Taió"/>
        <s v="13553 - Administração de pessoal e encargos sociais - ADR - Taió"/>
        <s v="13554 - Encargos com estagiários - ADR - Taió"/>
        <s v="13566 - Capacitação profissional dos agentes públicos - ADR - Taió"/>
        <s v="13555 - Administração e manutenção dos serviços administrativos gerais - ADR - Taió"/>
        <s v="13563 - Manutenção e modernização dos serviços de tecnologia da informação e comunicação - ADR - Taió"/>
        <s v="14117 - Manutenção rotineira de rodovias - ADR - Timbó"/>
        <s v="13583 - Promoção do desenvolvimento regional - ADR - Timbó"/>
        <s v="13569 - Transporte escolar dos alunos da educação básica - ADR - Timbó"/>
        <s v="13571 - Operacionalização da educação profissional - ADR - Timbó"/>
        <s v="13577 - Administração e manutenção da Gerência Regional de Educação - ADR - Timbó"/>
        <s v="13580 - AP - Manutenção e reforma de escolas - educação básica - ADR - Timbó"/>
        <s v="13582 - Operacionalização da educação básica - ADR - Timbó"/>
        <s v="13579 - Capacitação de profissionais da educação básica - ADR - Timbó"/>
        <s v="13568 - Administração de pessoal e encargos sociais - ADR - Timbó"/>
        <s v="13574 - Encargos com estagiários - ADR - Timbó"/>
        <s v="13584 - Administração de pessoal e encargos sociais - GERED - ADR - Timbó"/>
        <s v="13586 - Capacitação profissional dos agentes públicos - ADR - Timbó"/>
        <s v="13573 - Manutenção e modernização dos serviços de tecnologia da informação e comunicação - ADR - Timbó"/>
        <s v="13576 - Administração e manutenção dos serviços administrativos gerais - ADR - Timbó"/>
        <s v="13594 - Manutenção rotineira de rodovias - ADR - Braço do Norte"/>
        <s v="13604 - Promoção do desenvolvimento regional - ADR - Braço do Norte"/>
        <s v="13596 - Administração e manutenção da Gerência Regional de Educação - ADR - Braço do Norte"/>
        <s v="13599 - Transporte escolar dos alunos da educação básica - ADR - Braço do Norte"/>
        <s v="13600 - AP - Manutenção e reforma de escolas - educação básica - ADR - Braço do Norte"/>
        <s v="13601 - Operacionalização da educação básica - ADR - Braço do Norte"/>
        <s v="13602 - Operacionalização da educação profissional - ADR - Braço do Norte"/>
        <s v="13597 - Capacitação de profissionais da educação básica - ADR - Braço do Norte"/>
        <s v="13605 - Administração de pessoal e encargos sociais - GERED - ADR - Braço do Norte"/>
        <s v="13588 - Administração de pessoal e encargos sociais - ADR - Braço do Norte"/>
        <s v="13589 - Encargos com estagiários - ADR - Braço do Norte"/>
        <s v="13607 - Capacitação profissional dos agentes públicos - ADR - Braço do Norte"/>
        <s v="13591 - Administração e manutenção dos serviços administrativos gerais - ADR - Braço do Norte"/>
        <s v="13592 - Manutenção e modernização dos serviços de tecnologia da informação e comunic - ADR - Braço do Norte"/>
        <s v="13627 - AP - Manutenção rotineira de rodovias - ADR - São Miguel do Oeste"/>
        <s v="13624 - Promoção do desenvolvimento regional - ADR - São Miguel do Oeste"/>
        <s v="13615 - Transporte escolar dos alunos da educação básica - ADR - São Miguel do Oeste"/>
        <s v="13617 - Operacionalização da educação básica - ADR - São Miguel do Oeste"/>
        <s v="13618 - Operacionalização da educação profissional - ADR - São Miguel do Oeste"/>
        <s v="13620 - Administração e manutenção da Gerência Regional de Educação - ADR - São Miguel do Oeste"/>
        <s v="13622 - AP - Manutenção e reforma de escolas - educação básica - ADR - São Miguel do Oeste"/>
        <s v="13631 - AP - Aquisição de área para construção de centro de educação profissional - ADR - São Miguel Oeste"/>
        <s v="13614 - AP - Capacitação de profissionais da educação básica - ADR - São Miguel do Oeste"/>
        <s v="13626 - Administração de pessoal e encargos sociais - GERED - ADR - São Miguel do Oeste"/>
        <s v="13609 - Administração de pessoal e encargos sociais - ADR - São Miguel do Oeste"/>
        <s v="13612 - Encargos com estagiários - ADR - São Miguel do Oeste"/>
        <s v="13628 - Capacitação profissional dos agentes públicos - ADR - São Miguel do Oeste"/>
        <s v="13610 - Administração e manutenção dos serviços administrativos gerais - ADR - São Miguel do Oeste"/>
        <s v="13623 - Manutenção e modernização dos serviços de tecnologia da inform e comunic - ADR - São Miguel do Oeste"/>
        <s v="13643 - Manutenção rotineira de rodovias - ADR - Maravilha"/>
        <s v="13647 - Promoção do desenvolvimento regional - ADR - Maravilha"/>
        <s v="13636 - Administração e manutenção da Gerência Regional de Educação - ADR - Maravilha"/>
        <s v="13640 - AP - Manutenção e reforma de escolas - educação básica - ADR - Maravilha"/>
        <s v="13644 - Operacionalização da educação básica - ADR - Maravilha"/>
        <s v="13646 - Transporte escolar dos alunos da educação básica - ADR - Maravilha"/>
        <s v="13637 - Capacitação de profissionais da educação básica - ADR - Maravilha"/>
        <s v="13648 - Administração de pessoal e encargos sociais - GERED - ADR - Maravilha"/>
        <s v="13633 - Administração de pessoal e encargos sociais - ADR - Maravilha"/>
        <s v="13642 - Encargos com estagiários - ADR - Maravilha"/>
        <s v="13649 - Capacitação profissional dos agentes públicos - ADR - Maravilha"/>
        <s v="13634 - Administração e manutenção dos serviços administrativos gerais - ADR - Maravilha"/>
        <s v="13641 - Manutenção e modernização dos serviços de tecnologia da informação e comunicação - ADR - Maravilha"/>
        <s v="13669 - Manutenção rotineira de rodovias - ADR - São Lourenço do Oeste"/>
        <s v="13666 - Promoção do desenvolvimento regional - ADR - São Lourenço do Oeste"/>
        <s v="13656 - Administração e manutenção da Gerência Regional de Educação - ADR - São Lourenço do Oeste"/>
        <s v="13658 - Operacionalização da educação básica - ADR - São Lourenço do Oeste"/>
        <s v="13661 - Transporte escolar dos alunos da educação básica - ADR - São Lourenço do Oeste"/>
        <s v="13663 - Operacionalização da educação profissional - ADR - São Lourenço do Oeste"/>
        <s v="13665 - AP - Manutenção e reforma de escolas - educação básica - ADR - São Lourenço do Oeste"/>
        <s v="13659 - Capacitação de profissionais da educação básica - ADR - São Lourenço do Oeste"/>
        <s v="13668 - Administração de pessoal e encargos sociais - GERED - ADR - São Lourenço do Oeste"/>
        <s v="13650 - Administração de pessoal e encargos sociais - ADR - São Lourenço do Oeste"/>
        <s v="13653 - Encargos com estagiários - ADR - São Lourenço do Oeste"/>
        <s v="13671 - Capacitação profissional dos agentes públicos - ADR - São Lourenço do Oeste"/>
        <s v="13652 - Administração e manutenção dos serviços administrativos gerais - ADR - São Lourenço do Oeste"/>
        <s v="13655 - Manutenção e modernização dos serviços de tencnol da inform e comunic - ADR - São Lourenço do Oeste"/>
        <s v="13690 - Ampliação/duplicação/supervisão - acesso viário ao município de Chapecó"/>
        <s v="13683 - Manutenção rotineira de rodovias - ADR - Chapecó"/>
        <s v="13691 - Promoção do desenvolvimento regional - ADR - Chapecó"/>
        <s v="13679 - Administração e manutenção da Gerência Regional de Educação - ADR - Chapecó"/>
        <s v="13681 - Transporte escolar dos alunos da educação básica - ADR - Chapecó"/>
        <s v="13684 - Operacionalização da educação básica - ADR - Chapecó"/>
        <s v="13686 - AP - Manutenção e reforma de escolas - educação básica - ADR - Chapecó"/>
        <s v="13682 - Operacionalização da educação profissional - ADR - Chapecó"/>
        <s v="13687 - Capacitação de profissionais da educação básica - ADR - Chapecó"/>
        <s v="13693 - Administração de pessoal e encargos sociais - GERED - ADR - Chapecó"/>
        <s v="13673 - Administração de pessoal e encargos sociais - ADR - Chapecó"/>
        <s v="13676 - Encargos com estagiários - ADR - Chapecó"/>
        <s v="13694 - Capacitação profissional dos agentes públicos - ADR - Chapecó"/>
        <s v="13674 - Administração e manutenção dos serviços administrativos gerais - ADR - Chapecó"/>
        <s v="13677 - Manutenção e modernização dos serviços de tecnologia da informação e comunicação - ADR - Chapecó"/>
        <s v="13704 - Manutenção rotineira de rodovias - ADR - Xanxerê"/>
        <s v="13714 - Promoção do desenvolvimento regional - ADR - Xanxerê"/>
        <s v="13706 - Operacionalização da educação básica - ADR - Xanxerê"/>
        <s v="13709 - Administração e manutenção da Gerência Regional de Educação - ADR - Xanxerê"/>
        <s v="13711 - Transporte escolar dos alunos da educação básica - ADR - Xanxerê"/>
        <s v="13712 - AP - Manutenção e reforma de escolas - educação básica - ADR - Xanxerê"/>
        <s v="13707 - Capacitação de profissionais da educação básica - ADR - Xanxerê"/>
        <s v="13715 - Administração de pessoal e encargos sociais - GERED - ADR - Xanxerê"/>
        <s v="13696 - Administração de pessoal e encargos sociais - ADR - Xanxerê"/>
        <s v="13699 - Encargos com estagiários - ADR - Xanxerê"/>
        <s v="13717 - Capacitação profissional dos agentes públicos - ADR - Xanxerê"/>
        <s v="13698 - Manutenção e modernização dos serviços de tecnologia da informação e comunicação - ADR - Xanxerê"/>
        <s v="13702 - Administração e manutenção dos serviços administrativos gerais - ADR - Xanxerê"/>
        <s v="13721 - Manutenção rotineira de rodovias - ADR - Concórdia"/>
        <s v="13728 - Promoção do desenvolvimento regional - ADR - Concórdia"/>
        <s v="13722 - Administração e manutenção da Gerência Regional de Educação - ADR - Concórdia"/>
        <s v="13723 - Operacionalização da educação básica - ADR - Concórdia"/>
        <s v="13725 - Transporte escolar dos alunos da educação básica - ADR - Concórdia"/>
        <s v="13726 - Manutenção e reforma de escolas - educação básica - ADR - Concórdia"/>
        <s v="13724 - Capacitação de profissionais da educação básica - ADR - Concórdia"/>
        <s v="13729 - Administração de pessoal e encargos sociais - GERED - ADR - Concórdia"/>
        <s v="13718 - Administração de pessoal e encargos sociais - ADR - Concórdia"/>
        <s v="13719 - Encargos com estagiários - ADR - Concórdia"/>
        <s v="13730 - Capacitação profissional dos agentes públicos - ADR - Concórdia"/>
        <s v="13720 - Administração e manutenção dos serviços administrativos gerais - ADR - Concórdia"/>
        <s v="13727 - Manutenção e modernização dos serviços de tecnologia da informação e comunicação - ADR - Concórdia"/>
        <s v="13741 - Manutenção rotineira de rodovias - ADR - Joaçaba"/>
        <s v="13750 - Promoção do desenvolvimento regional - ADR - Joaçaba"/>
        <s v="13734 - Administração e manutenção da Gerência Regional de Educação - ADR - Joaçaba"/>
        <s v="13743 - AP - Manutenção e reforma de escolas - educação básica - ADR - Joaçaba"/>
        <s v="13744 - Operacionalização da educação básica - ADR - Joaçaba"/>
        <s v="13747 - Transporte escolar dos alunos da educação básica - ADR - Joaçaba"/>
        <s v="13748 - Operacionalização da educação profissional - ADR - Joaçaba"/>
        <s v="13746 - Capacitação de profissionais da educação básica - ADR - Joaçaba"/>
        <s v="13751 - Administração de pessoal e encargos sociais - GERED - ADR - Joaçaba"/>
        <s v="13753 - Serviços administrativos do ensino superior - ADR - Joaçaba"/>
        <s v="13731 - Administração de pessoal e encargos sociais - ADR - Joaçaba"/>
        <s v="13736 - Encargos com estagiários - ADR - Joaçaba"/>
        <s v="13754 - Capacitação profissional dos agentes públicos - ADR - Joaçaba"/>
        <s v="13733 - Administração e manutenção dos serviços administrativos gerais - ADR - Joaçaba"/>
        <s v="13739 - Manutenção e modernização dos serviços de tecnologia da informação e comunicação - ADR - Joaçaba"/>
        <s v="13764 - Manutenção rotineira de rodovias - ADR - Campos Novos"/>
        <s v="13773 - Promoção do desenvolvimento regional - ADR - Campos Novos"/>
        <s v="13758 - Administração e manutenção da Gerência Regional de Educação - ADR - Campos Novos"/>
        <s v="13759 - Transporte escolar dos alunos da educação básica - ADR - Campos Novos"/>
        <s v="13765 - Capacitação de profissionais da educação básica - ADR - Campos Novos"/>
        <s v="13768 - AP - Manutenção e reforma de escolas - educação básica - ADR - Campos Novos"/>
        <s v="13770 - Operacionalização da educação profissional - ADR - Campos Novos"/>
        <s v="13766 - Operacionalização da educação básica - ADR - Campos Novos"/>
        <s v="13775 - Administração de pessoal e encargos sociais - GERED - ADR - Campos Novos"/>
        <s v="13756 - Administração de pessoal e encargos sociais - ADR - Campos Novos"/>
        <s v="13762 - Encargos com estagiários - ADR - Campos Novos"/>
        <s v="13777 - Capacitação profissional dos agentes públicos - ADR - Campos Novos"/>
        <s v="13761 - Administração e manutenção dos serviços administrativos gerais - ADR - Campos Novos"/>
        <s v="13771 - Manutenção e modernização dos serviços de tecnologia da informação e comunic - ADR - Campos Novos"/>
        <s v="13785 - Manutenção rotineira de rodovias - ADR - Videira"/>
        <s v="13789 - Promoção do desenvolvimento regional - ADR - Videira"/>
        <s v="13782 - Transporte escolar dos alunos da educação básica - ADR - Videira"/>
        <s v="13787 - AP - Manutenção e reforma de escolas - educação básica - ADR - Videira"/>
        <s v="13788 - Administração e manutenção da Gerência Regional de Educação - ADR - Videira"/>
        <s v="13791 - Operacionalização da educação básica - ADR - Videira"/>
        <s v="13786 - Capacitação de profissionais da educação básica - ADR - Videira"/>
        <s v="13792 - Administração de pessoal e encargos sociais - GERED - ADR - Videira"/>
        <s v="13778 - Administração de pessoal e encargos sociais - ADR - Videira"/>
        <s v="13780 - Encargos com estagiários - ADR - Videira"/>
        <s v="13794 - Capacitação profissional dos agentes públicos - ADR - Videira"/>
        <s v="13783 - Administração e manutenção dos serviços administrativos gerais - ADR - Videira"/>
        <s v="13784 - Manutenção e modernização dos serviços de tecnologia da informação e comunicação - ADR - Videira"/>
        <s v="13803 - Manutenção rotineira de rodovias - ADR - Caçador"/>
        <s v="13812 - Promoção do desenvolvimento regional - ADR - Caçador"/>
        <s v="13806 - Operacionalização da educação básica - ADR - Caçador"/>
        <s v="13807 - Transporte escolar dos alunos da educação básica - ADR - Caçador"/>
        <s v="13809 - AP - Manutenção e reforma de escolas - educação básica - ADR - Caçador"/>
        <s v="13811 - Administração e manutenção da Gerência Regional de Educação - ADR - Caçador"/>
        <s v="13805 - Capacitação de profissionais da educação básica - ADR - Caçador"/>
        <s v="13814 - Administração de pessoal e encargos sociais - GERED - ADR - Caçador"/>
        <s v="13799 - Encargos com estagiários - ADR - Caçador"/>
        <s v="13800 - Administração de pessoal e encargos sociais - ADR - Caçador"/>
        <s v="13815 - Capacitação profissional dos agentes públicos - ADR - Caçador"/>
        <s v="13797 - Administração e manutenção dos serviços administrativos gerais - ADR - Caçador"/>
        <s v="13802 - Manutenção e modernização dos serviços de tecnologia da informação e comunicação - ADR - Caçador"/>
        <s v="13829 - Manutenção rotineira de rodovias - ADR - Curitibanos"/>
        <s v="13838 - Promoção do desenvolvimento regional - ADR - Curitibanos"/>
        <s v="13820 - Administração e manutenção da Gerência Regional de Educação - ADR - Curitibanos"/>
        <s v="13832 - Operacionalização da educação básica - ADR - Curitibanos"/>
        <s v="13834 - Transporte escolar dos alunos da educação básica - ADR - Curitibanos"/>
        <s v="13835 - AP - Manutenção e reforma de escolas - educação básica - ADR - Curitibanos"/>
        <s v="13837 - Operacionalização da educação profissional - ADR - Curitibanos"/>
        <s v="13831 - Capacitação de profissionais da educação básica - ADR - Curitibanos"/>
        <s v="13839 - Administração de pessoal e encargos sociais - GERED - ADR - Curitibanos"/>
        <s v="13819 - Administração de pessoal e encargos sociais - ADR - Curitibanos"/>
        <s v="13822 - Encargos com estagiários - ADR - Curitibanos"/>
        <s v="13840 - Capacitação profissional dos agentes públicos - ADR - Curitibanos"/>
        <s v="13825 - Administração e manutenção dos serviços administrativos gerais - ADR - Curitibanos"/>
        <s v="13827 - Manutenção e modernização dos serviços de tecnologia da informação e comunicação - ADR - Curitibanos"/>
        <s v="13848 - Manutenção rotineira de rodovias - ADR - Rio do Sul"/>
        <s v="13860 - Promoção do desenvolvimento regional - ADR - Rio do Sul"/>
        <s v="13847 - Administração e manutenção da Gerência Regional de Educação - ADR - Rio do Sul"/>
        <s v="13852 - Operacionalização da educação básica - ADR - Rio do Sul"/>
        <s v="13853 - AP - Manutenção e reforma de escolas - educação básica - ADR - Rio do Sul"/>
        <s v="13855 - Transporte escolar dos alunos da educação básica - ADR - Rio do Sul"/>
        <s v="13856 - Operacionalização da educação profissional - ADR - Rio do Sul"/>
        <s v="13850 - Capacitação de profissionais da educação básica - ADR - Rio do Sul"/>
        <s v="13862 - Administração de pessoal e encargos sociais - GERED - ADR - Rio do Sul"/>
        <s v="13842 - Administração de pessoal e encargos sociais - ADR - Rio do Sul"/>
        <s v="13844 - Encargos com estagiários - ADR - Rio do Sul"/>
        <s v="13863 - Capacitação profissional dos agentes públicos - ADR - Rio do Sul"/>
        <s v="13845 - Administração e manutenção dos serviços administrativos gerais - ADR - Rio do Sul"/>
        <s v="13858 - Manutenção e modernização dos serviços de tecnologia da informação e comunicação - ADR - Rio do Sul"/>
        <s v="13873 - AP - Manutenção rotineira de rodovias - ADR - Ituporanga"/>
        <s v="13880 - Promoção do desenvolvimento regional - ADR - Ituporanga"/>
        <s v="13866 - Administração e manutenção da Gerência Regional de Educação - ADR - Ituporanga"/>
        <s v="13875 - Operacionalização da educação básica - ADR - Ituporanga"/>
        <s v="13876 - AP - Manutenção e reforma de escolas - educação básica - ADR - Ituporanga"/>
        <s v="13879 - Transporte escolar dos alunos da educação básica - ADR - Ituporanga"/>
        <s v="13874 - Capacitação de profissionais da educação básica - ADR - Ituporanga"/>
        <s v="13881 - Administração de pessoal e encargos sociais - GERED - ADR - Ituporanga"/>
        <s v="13864 - Administração de pessoal e encargos sociais - ADR - Ituporanga"/>
        <s v="13869 - Encargos com estagiários - ADR - Ituporanga"/>
        <s v="13882 - Capacitação profissional dos agentes públicos - ADR - Ituporanga"/>
        <s v="13868 - Administração e manutenção dos serviços administrativos gerais - ADR - Ituporanga"/>
        <s v="13871 - Manutenção e modernização dos serviços de tecnologia da informação e comunicação - ADR - Ituporanga"/>
        <s v="13572 - Manutenção rotineira de rodovias - ADR - Ibirama"/>
        <s v="13593 - Promoção do desenvolvimento regional - ADR - Ibirama"/>
        <s v="13575 - Administração e manutenção da Gerência Regional de Educação - ADR - Ibirama"/>
        <s v="13578 - Operacionalização da educação básica - ADR - Ibirama"/>
        <s v="13581 - Transporte escolar dos alunos da educação básica - ADR - Ibirama"/>
        <s v="13585 - AP - Manutenção e reforma de escolas - educação básica - ADR - Ibirama"/>
        <s v="13590 - Capacitação de profissionais da educação básica - ADR - Ibirama"/>
        <s v="13595 - Administração de pessoal e encargos sociais - GERED - ADR - Ibirama"/>
        <s v="13558 - Administração de pessoal e encargos sociais - ADR - Ibirama"/>
        <s v="13567 - Encargos com estagiários - ADR - Ibirama"/>
        <s v="13598 - Capacitação profissional dos agentes públicos - ADR - Ibirama"/>
        <s v="13570 - Manutenção e modernização dos serviços de tecnologia da informação e comunicação - ADR - Ibirama"/>
        <s v="13587 - Administração e manutenção dos serviços administrativos gerais - ADR - Ibirama"/>
        <s v="13638 - Manutenção rotineira de rodovias - ADR - Blumenau"/>
        <s v="13630 - Promoção do desenvolvimento regional - ADR - Blumenau"/>
        <s v="13606 - Transporte escolar dos alunos da educação básica - ADR - Blumenau"/>
        <s v="13616 - Administração e manutenção da Gerência Regional de Educação - ADR - Blumenau"/>
        <s v="13621 - Operacionalização da educação básica - ADR - Blumenau"/>
        <s v="13625 - AP - Manutenção e reforma de escolas - educação básica - ADR - Blumenau"/>
        <s v="13629 - Operacionalização da educação profissional - ADR - Blumenau"/>
        <s v="13619 - Capacitação de profissionais da educação básica - ADR - Blumenau"/>
        <s v="13635 - Administração de pessoal e encargos sociais - GERED - ADR - Blumenau"/>
        <s v="13632 - Serviços administrativos do ensino superior - ADR - Blumenau"/>
        <s v="13603 - Administração de pessoal e encargos sociais - ADR - Blumenau"/>
        <s v="13611 - Encargos com estagiários - ADR - Blumenau"/>
        <s v="13639 - Capacitação profissional dos agentes públicos - ADR - Blumenau"/>
        <s v="13608 - Manutenção e modernização dos serviços de tecnologia da informação e comunicação - ADR - Blumenau"/>
        <s v="13613 - Administração e manutenção dos serviços administrativos gerais - ADR - Blumenau"/>
        <s v="13651 - Manutenção rotineira de rodovias - ADR - Brusque"/>
        <s v="13675 - Promoção do desenvolvimento regional - ADR - Brusque"/>
        <s v="13645 - Administração e manutenção da Gerência Regional de Educação - ADR - Brusque"/>
        <s v="13664 - Operacionalização da educação básica - ADR - Brusque"/>
        <s v="13667 - Transporte escolar dos alunos da educação básica - ADR - Brusque"/>
        <s v="13670 - AP - Manutenção e reforma de escolas - educação básica - ADR - Brusque"/>
        <s v="13662 - Capacitação de profissionais da educação básica - ADR - Brusque"/>
        <s v="13678 - Administração de pessoal e encargos sociais - GERED - ADR - Brusque"/>
        <s v="13654 - Encargos com estagiários - ADR - Brusque"/>
        <s v="13657 - Administração de pessoal e encargos sociais - ADR - Brusque"/>
        <s v="13680 - Capacitação profissional dos agentes públicos - ADR - Brusque"/>
        <s v="13660 - Administração e manutenção dos serviços administrativos gerais - ADR - Brusque"/>
        <s v="13672 - Manutenção e modernização dos serviços de tecnologia da informação e comunicação - ADR - Brusque"/>
        <s v="14116 - Manutenção rotineira de rodovias - ADR - Itajaí"/>
        <s v="13710 - Promoção do desenvolvimento regional - ADR - Itajaí"/>
        <s v="13689 - Transporte escolar dos alunos da educação básica - ADR - Itajaí"/>
        <s v="13697 - Administração e manutenção da Gerência Regional de Educação - ADR - Itajaí"/>
        <s v="13703 - Manutenção e reforma de escolas - educação básica - ADR - Itajaí"/>
        <s v="13705 - Operacionalização da educação básica - ADR - Itajaí"/>
        <s v="13700 - Capacitação de profissionais da educação básica - ADR - Itajaí"/>
        <s v="13713 - Administração de pessoal e encargos sociais - GERED - ADR - Itajaí"/>
        <s v="13708 - Serviços administrativos do ensino superior - ADR - Itajaí"/>
        <s v="13688 - Encargos com estagiários - ADR - Itajaí"/>
        <s v="13692 - Administração de pessoal e encargos sociais - ADR - Itajaí"/>
        <s v="13716 - Capacitação profissional dos agentes públicos - ADR - Itajaí"/>
        <s v="13685 - Administração e manutenção dos serviços administrativos gerais - ADR - Itajaí"/>
        <s v="13695 - Manutenção e modernização dos serviços de tecnologia da informação e comunicação - ADR - Itajaí"/>
        <s v="13742 - Manutenção rotineira de rodovias - ADR - Laguna"/>
        <s v="13757 - Promoção do desenvolvimento regional - ADR - Laguna"/>
        <s v="13737 - Administração e manutenção da Gerência Regional de Educação - ADR - Laguna"/>
        <s v="13749 - Operacionalização da educação básica - ADR - Laguna"/>
        <s v="13752 - Manutenção e reforma de escolas - educação básica - ADR - Laguna"/>
        <s v="13755 - Transporte escolar dos alunos da educação básica - ADR - Laguna"/>
        <s v="13745 - Capacitação de profissionais da educação básica - ADR - Laguna"/>
        <s v="13760 - Administração de pessoal e encargos sociais - GERED - ADR - Laguna"/>
        <s v="13732 - Administração de pessoal e encargos sociais - ADR - Laguna"/>
        <s v="13738 - Encargos com estagiários - ADR - Laguna"/>
        <s v="13763 - Capacitação profissional dos agentes públicos - ADR - Laguna"/>
        <s v="13735 - Administração e manutenção dos serviços administrativos gerais - ADR - Laguna"/>
        <s v="13740 - Manutenção e modernização dos serviços de tecnologia da informação e comunicação - ADR - Laguna"/>
        <s v="13790 - Manutenção rotineira de rodovias - ADR - Tubarão"/>
        <s v="13798 - Promoção do desenvolvimento regional - ADR - Tubarão"/>
        <s v="13776 - Administração e manutenção da Gerência Regional de Educação - ADR - Tubarão"/>
        <s v="13781 - Operacionalização da educação básica - ADR - Tubarão"/>
        <s v="13793 - Transporte escolar dos alunos da educação básica - ADR - Tubarão"/>
        <s v="13795 - AP - Manutenção e reforma de escolas - educação básica - ADR - Tubarão"/>
        <s v="13796 - Operacionalização da educação profissional - ADR - Tubarão"/>
        <s v="13779 - Capacitação de profissionais da educação básica - ADR - Tubarão"/>
        <s v="13801 - Administração de pessoal e encargos sociais - GERED - ADR - Tubarão"/>
        <s v="13767 - Administração de pessoal e encargos sociais - ADR - Tubarão"/>
        <s v="13769 - Encargos com estagiários - ADR - Tubarão"/>
        <s v="13804 - Capacitação profissional dos agentes públicos - ADR - Tubarão"/>
        <s v="13772 - Administração e manutenção dos serviços administrativos gerais - ADR - Tubarão"/>
        <s v="13774 - Manutenção e modernização dos serviços de tecnologia da informação e comunicação - ADR - Tubarão"/>
        <s v="13817 - Manutenção rotineira de rodovias - ADR - Criciúma"/>
        <s v="13830 - Promoção do desenvolvimento regional - ADR - Criciúma"/>
        <s v="13818 - Administração e manutenção da Gerência Regional de Educação - ADR - Criciúma"/>
        <s v="13821 - AP - Manutenção e reforma de escolas - educação básica - ADR - Criciúma"/>
        <s v="13824 - Operacionalização da educação básica - ADR - Criciúma"/>
        <s v="13826 - Transporte escolar dos alunos da educação básica - ADR - Criciúma"/>
        <s v="13828 - Operacionalização da educação profissional - ADR - Criciúma"/>
        <s v="13823 - Capacitação de profissionais da educação básica - ADR - Criciúma"/>
        <s v="13833 - Administração de pessoal e encargos sociais - GERED - ADR - Criciúma"/>
        <s v="13808 - Administração de pessoal e encargos sociais - ADR - Criciúma"/>
        <s v="13810 - Encargos com estagiários - ADR - Criciúma"/>
        <s v="13836 - Capacitação profissional dos agentes públicos - ADR - Criciúma"/>
        <s v="13813 - Manutenção e modernização dos serviços de tecnologia da informação e comunicação - ADR - Criciúma"/>
        <s v="13816 - Administração e manutenção dos serviços administrativos gerais - ADR - Criciúma"/>
        <s v="13851 - Manutenção rotineira de rodovias - ADR - Araranguá"/>
        <s v="13867 - Promoção do desenvolvimento regional - ADR - Araranguá"/>
        <s v="13854 - Administração e manutenção da Gerência Regional de Educação - ADR - Araranguá"/>
        <s v="13859 - Transporte escolar dos alunos da educação básica - ADR - Araranguá"/>
        <s v="13861 - Operacionalização da educação básica - ADR - Araranguá"/>
        <s v="13865 - AP - Manutenção e reforma de escolas - educação básica - ADR - Araranguá"/>
        <s v="13857 - Capacitação de profissionais da educação básica - ADR - Araranguá"/>
        <s v="13870 - Administração de pessoal e encargos sociais - GERED - ADR - Araranguá"/>
        <s v="13841 - Administração de pessoal e encargos sociais - ADR - Araranguá"/>
        <s v="13846 - Encargos com estagiários - ADR - Araranguá"/>
        <s v="13872 - Capacitação profissional dos agentes públicos - ADR - Araranguá"/>
        <s v="13843 - Administração e manutenção dos serviços administrativos gerais - ADR - Araranguá"/>
        <s v="13849 - Manutenção e modernização dos serviços de tecnologia da informação e comunicação - ADR - Araranguá"/>
        <s v="13895 - Manutenção rotineira de rodovias - ADR - Joinville"/>
        <s v="13911 - Promoção do desenvolvimento regional - ADR - Joinville"/>
        <s v="13890 - Administração e manutenção da Gerência Regional de Educação - ADR - Joinville"/>
        <s v="13891 - AP - Manutenção e reforma de escolas - educação básica - ADR - Joinville"/>
        <s v="13900 - Operacionalização da educação básica - ADR - Joinville"/>
        <s v="13906 - Transporte escolar dos alunos da educação básica - ADR - Joinville"/>
        <s v="13908 - Operacionalização da educação profissional - ADR - Joinville"/>
        <s v="13897 - Capacitação de profissionais da educação básica - ADR - Joinville"/>
        <s v="13913 - Administração de pessoal e encargos sociais - GERED - ADR - Joinville"/>
        <s v="13877 - Administração de pessoal e encargos sociais - ADR - Joinville"/>
        <s v="13886 - Encargos com estagiários - ADR - Joinville"/>
        <s v="13916 - Capacitação profissional dos agentes públicos - ADR - Joinville"/>
        <s v="13878 - Administração e manutenção dos serviços administrativos gerais - ADR - Joinville"/>
        <s v="13893 - Manutenção e modernização dos serviços de tecnologia da informação e comunicação - ADR - Joinville"/>
        <s v="13961 - Manutenção rotineira de rodovias - ADR - Jaraguá do Sul"/>
        <s v="13969 - Promoção do desenvolvimento regional - ADR - Jaraguá do Sul"/>
        <s v="13958 - Administração e manutenção da Gerência Regional de Educação - ADR - Jaraguá do Sul"/>
        <s v="13959 - Operacionalização da educação básica - ADR - Jaraguá do Sul"/>
        <s v="13965 - AP - Manutenção e reforma de escolas - educação básica - ADR - Jaraguá do Sul"/>
        <s v="13966 - Transporte escolar dos alunos da educação básica - ADR - Jaraguá do Sul"/>
        <s v="13967 - Operacionalização da educação profissional - ADR - Jaraguá do Sul"/>
        <s v="13962 - Capacitação de profissionais da educação básica - ADR - Jaraguá do Sul"/>
        <s v="13970 - Administração de pessoal e encargos sociais - GERED - ADR - Jaraguá do Sul"/>
        <s v="13883 - Capacitação profissional dos agentes públicos - ADR - Jaraguá do Sul"/>
        <s v="13953 - Administração de pessoal e encargos sociais - ADR - Jaraguá do Sul"/>
        <s v="13955 - Encargos com estagiários - ADR - Jaraguá do Sul"/>
        <s v="13954 - Administração e manutenção dos serviços administrativos gerais - ADR - Jaraguá do Sul"/>
        <s v="13956 - Manutenção e modernização dos serviços de tecnologia da informação e comunic - ADR - Jaraguá do Sul"/>
        <s v="13896 - Manutenção rotineira de rodovias - ADR - Mafra"/>
        <s v="13904 - Promoção do desenvolvimento regional - ADR - Mafra"/>
        <s v="13889 - Administração e manutenção da Gerência Regional de Educação - ADR - Mafra"/>
        <s v="13892 - AP - Manutenção e reforma de escolas - educação básica - ADR - Mafra"/>
        <s v="13894 - Operacionalização da educação profissional - ADR - Mafra"/>
        <s v="13899 - Operacionalização da educação básica - ADR - Mafra"/>
        <s v="13901 - Transporte escolar dos alunos da educação básica - ADR - Mafra"/>
        <s v="13898 - Capacitação de profissionais da educação básica - ADR - Mafra"/>
        <s v="13905 - Administração de pessoal e encargos sociais - GERED - ADR - Mafra"/>
        <s v="13884 - Administração de pessoal e encargos sociais - ADR - Mafra"/>
        <s v="13885 - Encargos com estagiários - ADR - Mafra"/>
        <s v="13907 - Capacitação profissional dos agentes públicos - ADR - Mafra"/>
        <s v="13887 - Administração e manutenção dos serviços administrativos gerais - ADR - Mafra"/>
        <s v="13902 - Manutenção e modernização dos serviços de tecnologia da informação e comunicação - ADR - Mafra"/>
        <s v="13917 - Manutenção rotineira de rodovias - ADR - Canoinhas"/>
        <s v="13927 - Promoção do desenvolvimento regional - ADR - Canoinhas"/>
        <s v="13915 - Administração e manutenção da Gerência Regional de Educação - ADR - Canoinhas"/>
        <s v="13920 - Transporte escolar dos alunos da educação básica - ADR - Canoinhas"/>
        <s v="13922 - AP - Manutenção e reforma de escolas - educação básica - ADR - Canoinhas"/>
        <s v="13923 - Operacionalização da educação básica - ADR - Canoinhas"/>
        <s v="13925 - Operacionalização da educação profissional - ADR - Canoinhas"/>
        <s v="13919 - Capacitação de profissionais da educação básica - ADR - Canoinhas"/>
        <s v="13928 - Administração de pessoal e encargos sociais - GERED - ADR - Canoinhas"/>
        <s v="13909 - Administração de pessoal e encargos sociais - ADR - Canoinhas"/>
        <s v="13912 - Encargos com estagiários - ADR - Canoinhas"/>
        <s v="13930 - Capacitação profissional dos agentes públicos - ADR - Canoinhas"/>
        <s v="13910 - Administração e manutenção dos serviços administrativos gerais - ADR - Canoinhas"/>
        <s v="13914 - Manutenção e modernização dos serviços de tecnologia da informação e comunicação - ADR - Canoinhas"/>
        <s v="13940 - Manutenção rotineira de rodovias - ADR - Lages"/>
        <s v="13947 - Promoção do desenvolvimento regional - ADR - Lages"/>
        <s v="13937 - Operacionalização da educação básica - ADR - Lages"/>
        <s v="13938 - Operacionalização da educação profissional - ADR - Lages"/>
        <s v="13941 - Administração e manutenção da Gerência Regional de Educação - ADR - Lages"/>
        <s v="13944 - Transporte escolar dos alunos da educação básica - ADR - Lages"/>
        <s v="13945 - AP - Manutenção e reforma de escolas - educação básica - ADR - Lages"/>
        <s v="13942 - Capacitação de profissionais da educação básica - ADR - Lages"/>
        <s v="13949 - Administração de pessoal e encargos sociais - GERED - ADR - Lages"/>
        <s v="13932 - Administração de pessoal e encargos sociais - ADR - Lages"/>
        <s v="13933 - Encargos com estagiários - ADR - Lages"/>
        <s v="13950 - Capacitação profissional dos agentes públicos - ADR - Lages"/>
        <s v="13934 - Administração e manutenção dos serviços administrativos gerais - ADR - Lages"/>
        <s v="13936 - Manutenção e modernização dos serviços de tecnologia da informação e comunicação - ADR - Lages"/>
        <s v="13975 - Manutenção rotineira de rodovias - ADR - São Joaquim"/>
        <s v="13981 - Promoção do desenvolvimento regional - ADR - São Joaquim"/>
        <s v="13976 - Administração e manutenção da Gerência Regional de Educação - ADR - São Joaquim"/>
        <s v="13978 - Transporte escolar dos alunos da educação básica - ADR - São Joaquim"/>
        <s v="13979 - Operacionalização da educação básica - ADR - São Joaquim"/>
        <s v="13980 - Manutenção e reforma de escolas - educação básica - ADR - São Joaquim"/>
        <s v="13977 - Capacitação de profissionais da educação básica - ADR - São Joaquim"/>
        <s v="13982 - Administração de pessoal e encargos sociais - GERED - ADR - São Joaquim"/>
        <s v="13971 - Administração de pessoal e encargos sociais - ADR - São Joaquim"/>
        <s v="13973 - Encargos com estagiários - ADR - São Joaquim"/>
        <s v="13983 - Capacitação profissional dos agentes públicos - ADR - São Joaquim"/>
        <s v="13972 - Administração e manutenção dos serviços administrativos gerais - ADR - São Joaquim"/>
        <s v="13974 - Manutenção e modernização dos serviços de tecnologia da informação e comunicação - ADR - São Joaquim"/>
        <s v="14012 - Manutenção rotineira de rodovias - ADR - Palmitos"/>
        <s v="13995 - AP - Fortalecer pequenas empresas e indústrias locais - ADR - Palmitos"/>
        <s v="13992 - Promoção do desenvolvimento regional - ADR - Palmitos"/>
        <s v="13985 - Transporte escolar dos alunos da educação básica - ADR - Palmitos"/>
        <s v="13986 - AP - Manutenção e reforma de escolas - educação básica - ADR - Palmitos"/>
        <s v="13987 - Administração e manutenção da Gerência Regional de Educação - ADR - Palmitos"/>
        <s v="13991 - Operacionalização da educação básica - ADR - Palmitos"/>
        <s v="13990 - Capacitação de profissionais da educação básica - ADR - Palmitos"/>
        <s v="13993 - Administração de pessoal e encargos sociais - GERED - ADR - Palmitos"/>
        <s v="13984 - Administração de pessoal e encargos sociais - ADR - Palmitos"/>
        <s v="13989 - Encargos com estagiários - ADR - Palmitos"/>
        <s v="13994 - Capacitação profissional dos agentes públicos - ADR - Palmitos"/>
        <s v="13988 - Administração e manutenção dos serviços administrativos gerais - ADR - Palmitos"/>
        <s v="14011 - Manutenção e modernização dos serviços de tecnologia da informação e comunicação - ADR - Palmitos"/>
        <s v="14001 - Manutenção rotineira de rodovias - ADR - Dionísio Cerqueira"/>
        <s v="14005 - Promoção do desenvolvimento regional - ADR - Dionísio Cerqueira"/>
        <s v="13999 - Administração e manutenção da Gerência Regional de Educação - ADR - Dionísio Cerqueira"/>
        <s v="14000 - Transporte escolar dos alunos da educação básica - ADR - Dionísio Cerqueira"/>
        <s v="14003 - Manutenção e reforma de escolas - educação básica - ADR - Dionísio Cerqueira"/>
        <s v="14004 - Operacionalização da educação básica - ADR - Dionísio Cerqueira"/>
        <s v="14002 - Capacitação de profissionais da educação básica - ADR - Dionísio Cerqueira"/>
        <s v="14006 - Administração de pessoal e encargos sociais - GERED - ADR - Dionísio Cerqueira"/>
        <s v="13997 - Encargos com estagiários - ADR - Dionísio Cerqueira"/>
        <s v="14007 - Capacitação profissional dos agentes públicos - ADR - Dionísio Cerqueira"/>
        <s v="14013 - Administração de pessoal e encargos sociais - ADR - Dionísio Cerqueira"/>
        <s v="13996 - Manutenção e modernização dos serviços de tecnologia da inform e comunic - ADR - Dionísio Cerqueira"/>
        <s v="13998 - Administração e manutenção dos serviços administrativos gerais - ADR - Dionísio Cerqueira"/>
        <s v="08083 - Encargos com estagiários - FUNJURE - PGE"/>
        <s v="08088 - Capacitação profissional dos agentes públicos - FUNJURE - PGE"/>
        <s v="08094 - Manutenção e modernização dos serviços de tecnologia da informação e comunicação - FUNJURE - PGE"/>
        <s v="08100 - Administração e manutenção dos serviços administrativos gerais - FUNJURE - PGE"/>
        <s v="11126 - Apoio ao sistema viário - FUNDOSOCIAL"/>
        <s v="11095 - Apoio às ações na área de agricultura e desenvolvimento rural - FUNDOSOCIAL"/>
        <s v="11118 - Aquisição, construção, reforma ou manutenção de equipamentos públicos - FUNDOSOCIAL"/>
        <s v="11121 - Apoio às ações de abastecimento de água e saneamento básico urbano - FUNDOSOCIAL"/>
        <s v="11094 - Apoio às ações de desenvolvimento social, trabalho e renda - FUNDOSOCIAL"/>
        <s v="11110 - Apoio financeiro a entidades de assistência social - FUNDOSOCIAL"/>
        <s v="11111 - Apoio financeiro aos conselhos comunitários - FUNDOSOCIAL"/>
        <s v="13310 - AP - Apoio a construção de sedes da APAE - ADR - Seara"/>
        <s v="13312 - AP - Apoio a construção da sede da Associação dos Amigos dos Autistas - ADR - Criciúma"/>
        <s v="11120 - Apoio para construção ou melhoria nas habitações urbanas - FUNDOSOCIAL"/>
        <s v="11124 - Construção, reforma ou melhoramentos em centros de eventos - FUNDOSOCIAL"/>
        <s v="11116 - Apoio financeiro às ações de incentivo à atividade cultural - FUNDOSOCIAL"/>
        <s v="11130 - Apoio às ações na área do esporte - FUNDOSOCIAL"/>
        <s v="11107 - Apoio financeiro ao Corpo de Bombeiros Voluntários - FUNDOSOCIAL"/>
        <s v="11106 - Apoio à aquisição, construção, ampliação ou reforma de patrimônio público - FUNDOSOCIAL"/>
        <s v="14019 - Apoio aos hospitais filantrópicos de Santa Catarina - Lei n 16.968/2016"/>
        <s v="01140 - Administração de pessoal e encargos sociais - GVG"/>
        <s v="04812 - Capacitação profissional dos agentes públicos - GVG"/>
        <s v="04158 - Administração e manutenção dos serviços administrativos gerais - GVG"/>
        <s v="04677 - Manutenção e modernização dos serviços de tecnologia da informação e comunicação - GVG"/>
        <s v="00884 - Administração de pessoal e encargos sociais - PGTC"/>
        <s v="04717 - Encargos com estagiários - PGTC"/>
        <s v="12928 - Capacitação profissional dos agentes públicos - PGTC"/>
        <s v="04730 - Administração e manutenção dos serviços administrativos gerais - PGTC"/>
        <s v="05326 - Manutenção e modernização dos serviços de tecnologia da informação e comunicação - PGTC"/>
        <s v="12720 - AP - Melhorias no sistema de abastecimento de água nas propriedades rurais - ADR - Palmitos"/>
        <s v="11234 - Implantar telecentros de inclusão digital do Programa Beija Flor - SAR"/>
        <s v="11282 - Telefonia fixa e internet no meio rural - SAR"/>
        <s v="11332 - Apoio à aquicultura e à pesca - SAR"/>
        <s v="11341 - Apoio a projetos de desenvolvimento rural e pesqueiro - SAR"/>
        <s v="11394 - Regularização fundiária - SAR"/>
        <s v="13368 - AP - Apoio projeto p captação, armazenamento e aproveitamento de águas - ADR - São Lourenço do Oeste"/>
        <s v="13379 - AP - Projeto de apoio a jovens rurais - ADR - Palmitos"/>
        <s v="13385 - AP - Implementação de cisternas nas propriedades rurais - ADR - Xanxerê"/>
        <s v="13393 - AP - Apoio a projeto para captação, armazenamento e aproveitamento de águas - ADR - Seara"/>
        <s v="13399 - AP - Apoio a projeto para neutralizar emissão de gás metano - ADR - Videira"/>
        <s v="13409 - AP - Fortalecimento das unidades de pesquisa da estação experimental - ADR - São Joaquim"/>
        <s v="13418 - AP - Construção de centro regional de comercialização solidário - ADR - Brusque"/>
        <s v="13435 - AP - Qualificação técnica para agricultores - ADR - Ibirama"/>
        <s v="13440 - AP - Apoio as associações de agricultores, cooperativas e agroindústrias - ADR - Ituporanga"/>
        <s v="13453 - AP - Implantação da Central de Abastecimento de Alimentos - CEASA - ADR - Curitibanos"/>
        <s v="13369 - AP - Criação de programa de sanidade animal - ADR - São Lourenço do Oeste"/>
        <s v="11367 - Infraestrutura rural - SAR"/>
        <s v="13271 - AP - Melhoria na infraestr de comercialização de produtos da agricultura familiar - ADR - Itapiranga"/>
        <s v="13389 - AP - Apoio a construção de silos - ADR - Concórdia"/>
        <s v="10726 - Coordenação e gestão do Programa SC Rural - SAR"/>
        <s v="13460 - AP - Manutenção do Programa SC Rural - ADR - Mafra"/>
        <s v="01100 - Administração de pessoal e encargos sociais - SAR"/>
        <s v="01373 - Encargos com estagiários - SAR"/>
        <s v="12929 - Capacitação profissional dos agentes públicos - SAR"/>
        <s v="01126 - Administração e manutenção dos serviços administrativos gerais - SAR"/>
        <s v="05258 - Manutenção e modernização dos serviços de tecnologia da informação e comunicação - SAR"/>
        <s v="00183 - Movimentação de granéis no TGSFS"/>
        <s v="10720 - Capacitação e treinamento de beneficiários - CIDASC"/>
        <s v="10721 - Capacitação e treinamento de técnicos - CIDASC"/>
        <s v="01800 - Fiscalização de estabelecimentos inspecionados"/>
        <s v="01919 - Laboratório de Defesa Agropecuária"/>
        <s v="02216 - Classificação de produtos de origem vegetal"/>
        <s v="02625 - Ações de Defesa Sanitária Vegetal"/>
        <s v="02967 - Ações de Defesa Sanitária Animal"/>
        <s v="11148 - Fiscalização de insumos agrícolas"/>
        <s v="12069 - Monitoramento da sanidade dos produtos orgânicos"/>
        <s v="10261 - Melhoria da infraestrutura da defesa sanitária agropecuária - CIDASC"/>
        <s v="00570 - Administração de pessoal e encargos sociais - CIDASC"/>
        <s v="03451 - Encargos com estagiários - CIDASC"/>
        <s v="12973 - Capacitação profissional dos agentes públicos - CIDASC"/>
        <s v="02555 - Administração e manutenção dos serviços administrativos gerais - CIDASC"/>
        <s v="03781 - Manutenção e modernização dos serviços de tecnologia da informação e comunicação - CIDASC"/>
        <s v="02117 - Assistência técnica e extensão rural - EPAGRI"/>
        <s v="02171 - Capacitação de agricultores - EPAGRI"/>
        <s v="02206 - Pesquisa agropecuária - EPAGRI"/>
        <s v="10462 - Capacitação dos beneficiários do projeto SC Rural - EPAGRI"/>
        <s v="10463 - Educação ambiental rural - EPAGRI"/>
        <s v="10465 - Capacitação da equipe técnica para executar o projeto SC Rural - EPAGRI"/>
        <s v="10466 - Monitoramento, avaliação e divulgação do projeto SC Rural - EPAGRI"/>
        <s v="10606 - Realização de diagnóstico, ações de inovação, demonstração de resultados e estudos diversos"/>
        <s v="03724 - Comunicação e marketing institucional - EPAGRI"/>
        <s v="00890 - Administração de pessoal e encargos sociais - EPAGRI"/>
        <s v="12965 - Capacitação profissional dos agentes públicos - EPAGRI"/>
        <s v="03698 - Administração e manutenção dos serviços administrativos gerais - EPAGRI"/>
        <s v="03715 - Manutenção e modernização dos serviços de tecnologia da informação e comunicação - EPAGRI"/>
        <s v="14062 - Ampliação da infraestrutura - Ceasa"/>
        <s v="14063 - Aquisição de equipamentos e veículos - Ceasa"/>
        <s v="11310 - Infraestrutura básica para produtores rurais - FTE"/>
        <s v="11319 - Financiamento de terras aos agricultores - FTE"/>
        <s v="12415 - Captação, armazenagem e uso da água na agricultura - FDR"/>
        <s v="12416 - Água para as comunidades rurais - FDR"/>
        <s v="11326 - Concessão de empréstimo para atividade agrícola e pesqueira - FDR"/>
        <s v="11335 - Subvenção ao juro de financiamento para construção e ampliação de armazenagem no meio rural - FDR"/>
        <s v="11361 - Subvenção ao fornecimento de sementes de milho, calcário e kit - Terra Boa - FDR"/>
        <s v="11371 - Recuperação de floresta nativa - FDR"/>
        <s v="11385 - Subvenção ao prêmio do seguro rural - FDR"/>
        <s v="11409 - Apoiar as melhorias nas atividades agropastoris e pesqueiras - FDR"/>
        <s v="11418 - Concessão de subvenção aos juros de financiamentos para investimentos nas propriedades rurais - FDR"/>
        <s v="12239 - AP - Política de fomento a agricultura familiar e alimento orgânico - ADR - Joaçaba"/>
        <s v="12342 - AP - Aquisição de equipamentos para monitoramento do clima e recuperação do solo - ADR - Xanxerê"/>
        <s v="12353 - AP - Apoio a agricultura familiar - ADR - Dionísio Cerqueira"/>
        <s v="12381 - AP - Construção de um centro de comercialização e distribuição de hortifrutigranjeiros - ADR Caçador"/>
        <s v="12979 - Fomentar a ampliação da reserva de água no meio rural - FDR"/>
        <s v="13005 - Fomentar a melhoria da rede elétrica rural - FDR"/>
        <s v="13384 - AP - Política de fomento a agricultura familiar e alimento orgânico - ADR - Chapecó"/>
        <s v="10727 - Inspecionar empreendimentos e certificar propriedades com produtos de origem animal e vegetal - FDR"/>
        <s v="11329 - Apoio financeiro a formalização de empreendimentos informais - FDR"/>
        <s v="11344 - Apoio financeiro a projeto de novos empreendimentos agroindustriais - FDR"/>
        <s v="11348 - Apoio financeiro a projetos de melhoria de sistemas de produção - FDR"/>
        <s v="11380 - Apoio financeiro aos agricultores, maricultores e pescadores artesanais - Adequação Ambiental - FDR"/>
        <s v="11414 - Apoio financeiro a projetos não agrícolas - FDR"/>
        <s v="11415 - Apoio financeiro a projetos de fortalecimento do associativismo - FDR"/>
        <s v="11286 - Indenizações em emergências e ações sanitárias - FSA"/>
        <s v="12519 - Revitalização da rede física nas UES - lote I - SED"/>
        <s v="12613 - Revitalização da rede física nas UES - lote II - SED"/>
        <s v="13278 - AP - Implementação de internet de qualidade nas escolas estaduais - ADR - Itapiranga"/>
        <s v="06291 - Operacionalização da educação profissional - SED"/>
        <s v="07113 - Cooperação com municípios para gestão da educação básica"/>
        <s v="10206 - Alimentação escolar aos alunos da educação básica"/>
        <s v="10673 - Ampliação e modernização do PROERD - SED"/>
        <s v="11490 - AP - Construção, ampliação ou reforma de unidades escolares - rede física - educação básica"/>
        <s v="11492 - Construção, ampliação ou reforma de unidades escolares - ensino profissional"/>
        <s v="11562 - Operacionalização da educação básica - SED"/>
        <s v="11567 - Transporte escolar dos alunos da educação básica - SED"/>
        <s v="11598 - Sistemática de supervisão e avaliação da Educação Básica em Santa Catarina"/>
        <s v="12482 - Manutenção e reforma das escolas de educação básica"/>
        <s v="13002 - Implantação e manutenção de sistemas de tecnologia e inovação nas unidades escolares"/>
        <s v="13410 - AP - Implantação da escola em tempo integral - ADR - São Joaquim"/>
        <s v="13413 - AP - Implantação da escola em tempo integral - ADR - Itajaí"/>
        <s v="13414 - AP - Const de centro de treinamento, formação e pesquisa - profissionais da educação - ADR - Itajaí"/>
        <s v="13426 - AP - Implantação da escola em tempo integral - ADR - Blumenau"/>
        <s v="13444 - AP - Implantação da escola em tempo integral - ADR - Rio do Sul"/>
        <s v="13475 - AP - Construção de quadra coberta e auditórios - ADR - Tubarão"/>
        <s v="14120 - Novas oportunidades na Educação Básica"/>
        <s v="14131 - AP - Manutenção e reforma de escolas da educação básica na região da Grande Florianópolis"/>
        <s v="09759 - Programa de autonomia de gestão escolar"/>
        <s v="11507 - Apoio financeiro às associações de pais e professores da educação básica"/>
        <s v="14073 - Sistemática de avaliação da Gestão Escolar"/>
        <s v="14074 - Caparcitação e formação continuada para gestão de escolas públicas"/>
        <s v="01008 - Administração de pessoal e encargos sociais - educação infantil - SED"/>
        <s v="01010 - Administração de pessoal e encargos sociais - educação de jovens e adultos - SED"/>
        <s v="01021 - Administração de pessoal e encargos sociais - SED"/>
        <s v="01172 - Administração de pessoal e encargos sociais - ensino fundamental - SED"/>
        <s v="05582 - Capacitação profissional dos agentes públicos - SED"/>
        <s v="07133 - Capacitação e formação de profissionais da educação profissional"/>
        <s v="08662 - Administração de pessoal e encargos sociais - ensino médio - SED"/>
        <s v="09344 - Administração de pessoal e encargos sociais - ensino profissional - SED"/>
        <s v="11557 - Capacitação e formação de profissionais da educação básica"/>
        <s v="12658 - Redução de desigualdades e valorização da diversidade"/>
        <s v="06302 - Bolsa de estudo para estudante de ensino superior - Art 170/CE - SED"/>
        <s v="09785 - Cursos estratégicos do PROESDE - SED"/>
        <s v="12882 - Bolsa de pesquisa para estudantes do ensino superior - Art 170/CE"/>
        <s v="04824 - Encargos com estagiários - SED"/>
        <s v="04840 - Administração e manutenção dos serviços administrativos gerais - SED"/>
        <s v="04944 - Manutenção e modernização dos serviços de tecnologia da informação e comunicação - SED"/>
        <s v="05599 - Manutenção do Conselho Estadual de Educação"/>
        <s v="11097 - Apoio financeiro às APAES - Lei 13.633/2005"/>
        <s v="11654 - Serviços especializados em educação especial"/>
        <s v="11655 - Construção, ampliação e reforma da área física do campus da FCEE"/>
        <s v="11669 - Produção de conhecimento na área de educação especial"/>
        <s v="11710 - Capacitação de recursos humanos - FCEE"/>
        <s v="11714 - Assessoria Técnica FCEE"/>
        <s v="13021 - Projetos de extensão - FCEE"/>
        <s v="14118 - Cooperação técnico-pedagógica com APAES"/>
        <s v="00267 - Encargos com estagiários - FCEE"/>
        <s v="00878 - Administração de pessoal e encargos sociais - FCEE"/>
        <s v="08661 - Administração de pessoal e encargos sociais - educação especial - FCEE"/>
        <s v="00134 - Administração e manutenção dos serviços administrativos gerais - FCEE"/>
        <s v="05246 - Manutenção e modernização dos serviços de tecnologia da informação e comunicação - FCEE"/>
        <s v="03526 - Incentivo aos programas e projetos de pesquisa UDESC/FAPESC"/>
        <s v="12759 - Apoio aos projetos e programas conveniados - UDESC"/>
        <s v="03176 - Incentivo aos programas e projetos de extensão da UDESC"/>
        <s v="03201 - Incentivo aos programas e projetos de ensino - UDESC"/>
        <s v="05310 - Bolsas de apoio a alunos - UDESC"/>
        <s v="05311 - Aquisição de equipamento e material permanente - UDESC"/>
        <s v="05312 - Aquisição, construção e reforma de bens imóveis - UDESC/Chapecó"/>
        <s v="05314 - Aquisição, construção e reforma de bens imóveis - UDESC/Fpolis"/>
        <s v="05315 - Aquisição, construção e reforma de bens imóveis - UDESC/Lages"/>
        <s v="05317 - Aquisição, construção e reforma de bens imóveis - UDESC/Joinville"/>
        <s v="05318 - Aquisição, construção e reforma de bens imóveis - UDESC/São Bento do Sul"/>
        <s v="05320 - Aquisição, construção e reforma de bens imóveis - UDESC/Laguna"/>
        <s v="05321 - Aquisição, construção e reforma de bens imóveis - UDESC/Palmitos"/>
        <s v="09111 - Aquisição, construção e reforma de bens imóveis - UDESC/Balneário Camboriú"/>
        <s v="09164 - AP - Expansão da UDESC para a região de Blumenau"/>
        <s v="12098 - AP - Expansão da UDESC para a região de São Lourenço do Oeste"/>
        <s v="12100 - Expansão da UDESC para o município de Pinhalzinho"/>
        <s v="12101 - AP - Expansão da UDESC para o município de Braço do Norte"/>
        <s v="12385 - AP - Expansão da UDESC para a região de Dionísio Cerqueira"/>
        <s v="12709 - Ampliação e expansão do campus da UDESC - ADR - Ibirama"/>
        <s v="12757 - Vestibular e concursos públicos - UDESC"/>
        <s v="12758 - Incentivo aos eventos de extensão, cultura e esporte - UDESC"/>
        <s v="13401 - AP - Expansão da UDESC para a região de Campos Novos"/>
        <s v="13415 - AP - Ampliação dos cursos da UDESC - ADR - Itajaí"/>
        <s v="05004 - Encargos com estagiários - UDESC"/>
        <s v="05852 - Capacitação profissional dos agentes públicos - UDESC"/>
        <s v="07856 - Administração de pessoal e encargos sociais - UDESC"/>
        <s v="04975 - Manutenção e modernização dos serviços de tecnologia da informação e comunicação - UDESC"/>
        <s v="11038 - Administração e manutenção dos serviços administrativos gerais - UDESC"/>
        <s v="10748 - Bolsa de estudo para estudante da educação superior - Art 171/CE"/>
        <s v="12842 - Revitalização da rede física nas UES - lote I - FEDUC - SED"/>
        <s v="12843 - Revitalização da rede física nas UES - lote II - FEDUC - SED"/>
        <s v="10221 - Moderniz da adm das receitas e da gestão fiscal, financ e patrim das adm estad - PMAE-Gestão - SEA"/>
        <s v="00919 - Administração de pessoal e encargos sociais - SEA"/>
        <s v="02355 - Capacitação profissional dos agentes públicos - SEA"/>
        <s v="02418 - Encargos com estagiários - SEA"/>
        <s v="02427 - Promoção da Semana do Servidor Público Estadual - SEA"/>
        <s v="11345 - Saúde e segurança no contexto ocupacional - SEA"/>
        <s v="01039 - Pensão a ex-servidor não estável"/>
        <s v="01045 - Pensão especial"/>
        <s v="01050 - Pensão a membros de congregação religiosa (salário mínimo)"/>
        <s v="01051 - Pensão ao portador de hanseníase - Egres Hospital Santa Tereza"/>
        <s v="01052 - Pensão a ex-servidor que não contribui para a previdência/IPESC"/>
        <s v="01053 - Auxílio especial a ex-combatentes da 2a Guerra Mundial"/>
        <s v="01054 - Pensão a viúvas de ex-parlamentares"/>
        <s v="01055 - Pensão à família do policial militar morto no cumprimento do dever - Militar Especial"/>
        <s v="01056 - Pagamento de pensão em função de decisão judicial"/>
        <s v="01057 - Pensão às viúvas de Juízes de Paz"/>
        <s v="01058 - Pagamento de pensão especial aos excepcionais"/>
        <s v="01059 - Subsídio a ex-governadores de Estado"/>
        <s v="01060 - Pensão às viúvas de ex-governadores"/>
        <s v="12749 - Pagamento de pensão especial aos portadores de epidermólise bolhosa"/>
        <s v="02496 - Administração e manutenção dos serviços do Centro Administrativo - SEA"/>
        <s v="02847 - Manutenção e modernização dos serviços de tecnologia da informação e comunicação - SEA"/>
        <s v="02899 - Administração e manutenção dos serviços administrativos gerais - SEA"/>
        <s v="13017 - Administração e manutenção dos serviços das Perícias Médicas - SEA"/>
        <s v="00669 - Administração de pessoal e encargos sociais - IPREV"/>
        <s v="02069 - Encargos com estagiários - IPREV"/>
        <s v="02297 - Capacitação profissional dos agentes públicos - IPREV"/>
        <s v="02240 - Contratação de serviços de assessoria e consultoria previdenciária - IPREV"/>
        <s v="09967 - Sentenças judiciais - IPREV"/>
        <s v="02264 - Administração e manutenção dos serviços administrativos gerais - IPREV"/>
        <s v="02301 - Manutenção, aquisição e ampliação de imóveis - IPREV"/>
        <s v="08419 - Manutenção e modernização dos serviços de tecnologia da informação e comunicação - IPREV"/>
        <s v="13006 - Encargos com PASEP - IPREV"/>
        <s v="09342 - Encargos com inativos - TJ - Fundo Financeiro"/>
        <s v="09343 - Encargos com inativos - MPSC - Fundo Financeiro"/>
        <s v="09345 - Encargos com inativos - Poder Executivo - Fundo Financeiro"/>
        <s v="09346 - Encargos com inativos - IPREV - Fundo Financeiro"/>
        <s v="09347 - Encargos com inativos - SES - Fundo Financeiro"/>
        <s v="09348 - Encargos com inativos - Educação - Fundo Financeiro"/>
        <s v="09349 - Encargos com inativos - Ensino Fundamental - Fundo Financeiro"/>
        <s v="09350 - Encargos com inativos - FCEE - Fundo Financeiro"/>
        <s v="09351 - Encargos com inativos - FATMA - Fundo Financeiro"/>
        <s v="09352 - Encargos com inativos - JUCESC - Fundo Financeiro"/>
        <s v="09353 - Encargos com inativos - DEINFRA - Fundo Financeiro"/>
        <s v="09354 - Encargos com inativos - APSFS - Fundo Financeiro"/>
        <s v="09355 - Encargos com inativos - DETER - Fundo Financeiro"/>
        <s v="09356 - Encargos com inativos - UDESC - Fundo Financeiro"/>
        <s v="09357 - Auxílio reclusão - Poder Executivo - Fundo Financeiro"/>
        <s v="09358 - Encargos com inativos - ALESC - Fundo Financeiro"/>
        <s v="09359 - Encargos com inativos - TCE - Fundo Financeiro"/>
        <s v="09360 - Pensões - Poder Executivo - Fundo Financeiro"/>
        <s v="09380 - Encargos com inativos extrajudiciais - TJ - Fundo Financeiro"/>
        <s v="09659 - Pensões - TCE - Fundo Financeiro"/>
        <s v="09660 - Pensões - TJ - Fundo Financeiro"/>
        <s v="09661 - Pensões - MPSC - Fundo Financeiro"/>
        <s v="09662 - Pensões - ALESC - Fundo Financeiro"/>
        <s v="09663 - Sentenças judiciais - RPV - Fundo Financeiro"/>
        <s v="13015 - Pensões extra judiciais e servidores municipais - Fundo Financeiro"/>
        <s v="02740 - Formação para portadores de deficiência física em atividades industriais - FMPIO - SEA"/>
        <s v="02702 - Capacitação profissional dos agentes públicos - FMPIO - SEA"/>
        <s v="11604 - Saúde e segurança no contexto ocupacional - FMPIO - SEA"/>
        <s v="02700 - Administração e manutenção dos serviços administrativos gerais - FMPIO - SEA"/>
        <s v="02726 - Aquisição de matéria-prima e insumos para a produção gráfica - FMPIO - SEA"/>
        <s v="02732 - Modernização da produção gráfica oficial - FMPIO - SEA"/>
        <s v="02750 - Manutenção e modernização dos serviços de tecnologia da informação e comunicação - FMPIO - SEA"/>
        <s v="11568 - Gestão de contratos compartilhados - FMPIO - SEA"/>
        <s v="12453 - Manutenção e serviços do Centro Administrativo - FMPIO - SEA"/>
        <s v="12964 - Administração e manutenção dos serviços das Perícias Médicas - FMPIO - SEA"/>
        <s v="12967 - Administração e manutenção dos serviços do Teatro Pedro Ivo - FMPIO - SEA"/>
        <s v="12968 - Administração e manutenção dos serviços da Imprensa Oficial - FMPIO - SEA"/>
        <s v="11570 - Campanhas de caráter social, informativo e institucional - FPS - SEA"/>
        <s v="12969 - Capacitação profissional dos agentes públicos - FPS - SEA"/>
        <s v="12970 - Encargos com estagiários - FPS - SEA"/>
        <s v="14126 - Administração de pessoal e encargos sociais - FPS"/>
        <s v="12971 - Saúde e segurança no contexto ocupacional - PFS - SEA"/>
        <s v="03609 - Manutenção do Plano Santa Catarina Saúde - FPS - SEA"/>
        <s v="03626 - Assistência médico-hospitalar e odontológica: Santa Catarina Saúde - FPS - SEA"/>
        <s v="10258 - Manutenção e modernização dos serviços de tecnologia da informação e comunicação - FPS - SEA"/>
        <s v="11569 - Gestão do Plano Santa Catarina Saúde - SC Saúde - FPS - SEA"/>
        <s v="12972 - Administração e manutenção dos serviços para os Centros de Atenção ao Segurado - CAS - FPS - SEA"/>
        <s v="09259 - Ampliação e reforma de imóveis - FUNPAT - SEA"/>
        <s v="10987 - Administração e manutenção dos serviços administrativos gerais - FUNPAT - SEA"/>
        <s v="11571 - Aquisição de mobiliário e equipamentos para imóveis públicos - FUNPAT - SEA"/>
        <s v="12750 - Construção e aquisição de bens imóveis - FUNPAT - SEA"/>
        <s v="12751 - Manutenção e modernização dos serviços de tecnologia da informação e comunicação - FUNPAT - SEA"/>
        <s v="12753 - Aquisição de veículos e equipamentos - FUNPAT - SEA"/>
        <s v="14065 - Locação de imóveis - FUNPAT - SEA"/>
        <s v="12490 - Construção do centro cirúrgico e UTI do CEPON"/>
        <s v="12492 - Elaboração de projetos arquitetônicos e complementares para hospitais"/>
        <s v="12578 - Ampliação e readequação do Hospital Governador Celso Ramos"/>
        <s v="12635 - Aquisição de equipamentos para o centro cirúrgico, UTI e centro de material esterilizado - CEPON"/>
        <s v="12665 - Equipar o Hospital Marieta Konder Bornhausen - Itajaí"/>
        <s v="03811 - AP - Construção do Instituto de Cardiologia na região da Grande Florianópolis"/>
        <s v="12191 - Ampliação e readequação do Hospital Hans Dieter Schmidt - Joinville"/>
        <s v="12574 - AP - Ampliação e readequação do Hospital e Maternidade Tereza Ramos"/>
        <s v="12575 - AP - Ampliação e readequação do Hospital Regional do Oeste - Chapecó"/>
        <s v="12576 - Ampliação e readequação do Hospital Marieta Konder Bornhausen - Itajaí"/>
        <s v="12579 - Ampliação e readequação do Hospital Nereu Ramos - Florianópolis"/>
        <s v="12583 - Ampliação e readequação do Instituto de Psiquiatria de São José"/>
        <s v="12586 - Equipar as unidades assistenciais da Secretaria de Estado da Saúde"/>
        <s v="12587 - Adquirir equipamentos para Policlínica de Araranguá"/>
        <s v="12588 - AP - Ampliação e readequação do Hospital São Paulo - Xanxerê"/>
        <s v="12598 - Construção da Policlínica de Araranguá"/>
        <s v="12664 - Equipar o Hospital Regional do Oeste - Chapecó"/>
        <s v="12666 - Readequação do Hospital de Araranguá"/>
        <s v="12667 - Equipar o Hospital de Araranguá"/>
        <s v="12726 - Equipar o Hospital Infantil Jeser Amarante Filho - Joinville"/>
        <s v="12727 - Reforma e readequação do Hospital Infantil Jeser Amarante Filho - Joinville"/>
        <s v="12728 - AP - Reforma e ampliação do Hospital Terezinha Gaio Basso - São Miguel do Oeste"/>
        <s v="12729 - Estudos ambientais e estudo de impacto de vizinhança das unidades hospitalares"/>
        <s v="12746 - Reforma e readequação da policlínica de Chapecó"/>
        <s v="13256 - Adquirir equipamentos e mobiliário para Policlínica de Chapecó"/>
        <s v="13257 - Reformar e readequar o Hospital Regional Homero de Miranda Gomes de São José"/>
        <s v="13258 - Reformar e readequar o Hospital Infantil de Chapecó"/>
        <s v="14016 - Aquisição de veículos - SES"/>
        <s v="11281 - Ações do Centro de Informações Toxicológicas"/>
        <s v="11283 - Realização das atividades da superintendência de serviços especializados e regulação"/>
        <s v="11426 - Bolsas de estudo para residências médicas relacionadas às necessidades do SUS"/>
        <s v="11428 - Realização de pesquisas em saúde."/>
        <s v="11442 - Apoio à Comissão Intergestora Regional"/>
        <s v="11443 - Manutenção do Conselho Estadual de Saúde"/>
        <s v="11451 - Realização de eventos em saúde"/>
        <s v="11453 - Qualificação dos trabalhadores do SUS"/>
        <s v="11460 - Formação dos conselheiros de saúde"/>
        <s v="11464 - Manutenção das atividades da Escola de Saúde Pública de Santa Catarina - ESP"/>
        <s v="11465 - Manutenção das atividades da Escola de Formação em Saúde - EFOS"/>
        <s v="11478 - Atendimento das ações judiciais"/>
        <s v="11481 - Manutenção dos serviços administrativos gerais das Gerências de Saúde/ADRs"/>
        <s v="13253 - Aquisição de equipamentos e mobiliário para unidades assistenciais da Secretaria de Estado da Saúde"/>
        <s v="11205 - Vigilância, prevenção e controle de doenças sexualmente transmissíveis/HIV/AIDS e hepatites virais"/>
        <s v="11227 - Ações da Vigilância Sanitária"/>
        <s v="11254 - Realização de exames e ensaios de interesse da saúde pública pelo laboratório central (LACEN)"/>
        <s v="11480 - Ações da Vigilância em Saúde"/>
        <s v="13259 - Ações de vigilância, prevenção e controle de doenças e agravos não transmissíveis"/>
        <s v="13260 - Ações de vigilância, prevenção e controle de zoonoses e dengue"/>
        <s v="13261 - Ações de vigilância, prevenção e controle de doenças e agravos transmissíveis e imunização"/>
        <s v="11296 - Manutenção do núcleo do telessaúde"/>
        <s v="11482 - Reaparelhamento das unidades municipais da rede de atenção básica"/>
        <s v="11483 - Adequação da área física das unidades da rede de atenção básica"/>
        <s v="11485 - Incentivo financeiro estadual para o cofinanciamento da Atenção Básica"/>
        <s v="11489 - Incentivo financeiro aos municípios contemplados programa catarinense de inclusão social (PROCIS)"/>
        <s v="11493 - Incentivo financeiro aos Centros de Especialidades Odontológicas"/>
        <s v="11495 - Incentivo financeiro aos municípios que possuem Laboratório de Prótese Dentária"/>
        <s v="12001 - Capacitações para implementar a Política Nacional de Alimentação e Nutrição"/>
        <s v="13264 - Repasse financeiro estadual para as equipes de atenção básica na saúde prisional"/>
        <s v="13343 - AP - Construção, ampliação e aquisição de equipamentos Unidades Básicas de Saúde - ADR Canoinhas"/>
        <s v="13346 - AP - Construção de unidade de atenção básica em saúde - ADR - Joinville"/>
        <s v="13351 - AP - Construção e reforma de unidades básicas de saúde - ADR - Laguna"/>
        <s v="05429 - Manutenção das unidades assistenciais sob administração da Secretaria de Estado da Saúde"/>
        <s v="05858 - Manutenção do Hospital terceirizado Hélio dos Anjos Ortiz - ADR - Curitibanos"/>
        <s v="05859 - Manutenção do Hospital terceirizado Marieta Konder Bornhausen - ADR - Itajaí"/>
        <s v="05861 - AP - Manutenção do Hospital terceirizado Regional Lenoir Vargas Ferreira - ADR - Chapecó"/>
        <s v="05862 - Manutenção do Hospital terceirizado Regional São Paulo - ADR - Xanxerê"/>
        <s v="08641 - Manutenção do Hospital de Custódia de Florianópolis"/>
        <s v="09375 - Manutenção das aeronaves do SAMU/Corpo de Bombeiro Militar"/>
        <s v="11285 - Transplantes de órgãos e tecidos em SC"/>
        <s v="11293 - Manutenção das unidades do Serviço de Atendimento Móvel de Urgência (SAMU)"/>
        <s v="11300 - Realização dos serviços de telemedicina"/>
        <s v="11308 - Ações do programa de Tratamento Fora do Domicílio"/>
        <s v="11320 - Realização de procedimentos contemplados na programação pactuada e integrada (PPI)"/>
        <s v="11324 - Realização de cirurgias eletivas ambulatoriais e hospitalares"/>
        <s v="11325 - Manutenção do incentivo da política de atenção hospitalar"/>
        <s v="11328 - Realização de convênios para ações de média e alta complexidade"/>
        <s v="11435 - Rede de atenção psicossocial"/>
        <s v="11437 - Rede de atenção às urgências"/>
        <s v="11438 - Rede Cegonha"/>
        <s v="11441 - Manutenção das unidades assistenciais administradas por organizações sociais"/>
        <s v="12085 - AP - Estruturação dos hospitais para atendimento na média e alta complex - ADR - Dionísio Cerqueira"/>
        <s v="12124 - AP - Implantação de polo de atendimento hospitalar - ADR - Taió"/>
        <s v="12158 - AP -Implantação ou adaptação de centro de referência atendimento/diagnóstico/terapia - ADR - Chapecó"/>
        <s v="12182 - AP - Manter convênio para adequação da atenção da média e alta complexidade - ADR - Mafra"/>
        <s v="12186 - AP - Manutenção da UTI do hospital São José - ADR - Maravilha"/>
        <s v="12187 - AP - Reforma, ampliação e aquisição de equipamentos para o Hospital São Bernardo - ADR - Quilombo"/>
        <s v="12208 - AP - Reforma e adequação das estruturas hospitalares existentes - ADR - Videira"/>
        <s v="12246 - AP - Apoio financeiro aos hospitais dos municípios da região - ADR - Jaraguá do Sul"/>
        <s v="12247 - AP - Aquisição de equipamentos para especialidades de alta complexidade - ADR - São Miguel do Oeste"/>
        <s v="12273 - AP - Ampliação do Hospital Pequeno Anjo - ADR - Itajaí"/>
        <s v="12280 - AP - Incentivo hospitalar ao Hospital Ruth Cardoso - ADR - Itajaí"/>
        <s v="12308 - AP - Construção de clínica de reabilitação para dependentes químicos - ADR - Criciúma"/>
        <s v="12354 - AP - Construção do hospital regional de Caçador"/>
        <s v="12368 - AP - Atendimento hospitalar de média e alta complexidade - ADR - Timbó"/>
        <s v="12370 - AP - Construção de centro de oncologia e pediatria no hospital infantil SC - ADR Criciúma"/>
        <s v="12506 - AP - Reforma e ampliação do Hospital Waldomiro Colautti - ADR - Ibirama"/>
        <s v="12585 - AP - Ampliação e readequação da Maternidade Catarina Kuss - ADR - Mafra"/>
        <s v="12668 - Rede de cuidado à saúde da pessoa com deficiência"/>
        <s v="12886 - AP - Implantação de UTI neonatal - ADR - Joaçaba"/>
        <s v="13239 - Custeio do Hospital Governador Celso Ramos"/>
        <s v="13240 - Custeio do Hospital Nereu Ramos"/>
        <s v="13241 - Custeio do Hospital Regional Homero de Miranda Gomes"/>
        <s v="13242 - Custeio da Maternidade Carmela Dutra"/>
        <s v="13243 - Custeio do Hospital Santa Teresa"/>
        <s v="13244 - Custeio do Hospital Waldomiro Colautti"/>
        <s v="13245 - Custeio da Maternidade Dona Catarina Kuss"/>
        <s v="13246 - Custeio da Maternidade Darcy Vargas"/>
        <s v="13247 - Custeio do Hospital Regional Hans Dieter Schmidt"/>
        <s v="13248 - Custeio Hospital e Maternidade Teresa Ramos"/>
        <s v="13249 - Custeio do Instituto de Psiquiatria"/>
        <s v="13250 - Custeio do Hospital Infantil Joana de Gusmão"/>
        <s v="13251 - Custeio do Instituto de Cardiologia"/>
        <s v="13252 - Ampliações e reformas das unidades assistenciais da Secretaria de Estado da Saúde"/>
        <s v="13262 - Ações do serviço de anatomia patológica e verificação de óbitos (SVO)"/>
        <s v="13266 - Realização dos serviços assistenciais no Centro Catarinense de Reabilitação"/>
        <s v="13270 - Ações das Centrais de Regulação"/>
        <s v="13274 - AP - Implementar a rede de atendimento hospitalar do extremo oeste - ADR - Itapiranga"/>
        <s v="13313 - AP - Implantação de UTI neonatal - ADR - São Miguel do Oeste"/>
        <s v="13314 - AP - Reformar, equipar e ampliar o Hospital da Fundação - ADR - São Lourenço do Oeste"/>
        <s v="13315 - AP - Incentivos financeiros para municípios - ADR - São Lourenço do Oeste"/>
        <s v="13316 - AP - Aquisição de veículo, reforma e ampliação das unidades de saúde - ADR - Quilombo"/>
        <s v="13317 - AP - Fortalecimento dos hospitais filantrópicos da região - ADR - Maravilha"/>
        <s v="13318 - AP - Fortalecimento dos hospitais da região - ADR - Palmitos"/>
        <s v="13319 - AP - Construção de Policlínica - ADR - Xanxerê"/>
        <s v="13320 - AP - Aquisição e manutenção de UTI móvel - ADR - Concórdia"/>
        <s v="13321 - AP - Construção e manutenção de clínica de especialidades - ADR - Concórdia"/>
        <s v="13322 - AP - Aquisição de ambulância para suporte aos municípios da região - ADR - Seara"/>
        <s v="13323 - AP - Construção de centro de reabilitação física, auditiva e ostomizados - ADR - Joaçaba"/>
        <s v="13324 - AP - Construção de unidade de tratamento oncológico - ADR - Caçador"/>
        <s v="13325 - AP - Implantação de Policlínica e centro de reabilitação - ADR - Videira"/>
        <s v="13326 - AP - Construção, ampliação, reforma e aquisição de equip para hospitais da região - ADR Campos Novos"/>
        <s v="13327 - AP - Construção de Policlínica - ADR - Lages"/>
        <s v="13328 - AP - Construção de Policlínica - ADR - São Joaquim"/>
        <s v="13329 - AP - Construção de Policlínica - ADR - Rio do Sul"/>
        <s v="13330 - AP - Construção de Policlínica - ADR - Tubarão"/>
        <s v="13331 - AP - Aumento de leitos de UTI adulto e neonatal - ADR - Itajaí"/>
        <s v="13332 - AP - Aumento de leitos nos hospitais - ADR - Itajaí"/>
        <s v="13333 - AP - Incentivos financeiros para custeio da atenção básica e assistência hospitalar - ADR - Blumenau"/>
        <s v="13334 - AP - Incentivos financeiros para custeio do Hospital Beatriz Ramos - ADR - Timbó"/>
        <s v="13335 - AP - Credenciamento de leitos hospitalares - ADR - Timbó"/>
        <s v="13336 - AP - Readequação dos serviços prestados pelo SAMU - ADR - Timbó"/>
        <s v="13337 - AP - Conclusão da reforma do Hospital e Maternidade Maria Auxiliadora - ADR - Ibirama"/>
        <s v="13338 - AP - Incentivos financeiros para custeio do Hospital Bom Jesus - ADR - Ituporanga"/>
        <s v="13339 - AP - Aquisição de equipamentos para hospitais da região - ADR - Rio do Sul"/>
        <s v="13340 - AP - Incentivos financeiros para manutenção e investimentos nos hospitais da região - ADR - Taió"/>
        <s v="13341 - AP - Incentivos financeiros para custeio e manutenção do Hospital Regional - ADR - Curitibanos"/>
        <s v="13342 - AP - Construção do centro cirúrgico do Hospital Santa Cruz - ADR - Canoinhas"/>
        <s v="13344 - AP - Ampliação das atividades do HEMOSC - ADR - Canoinhas"/>
        <s v="13345 - AP - Construção de hospital materno e infantil - ADR - Mafra"/>
        <s v="13347 - AP - Construir e equipar leitos hospitalares e UTIs - ADR - Joinville"/>
        <s v="13348 - AP - Construção de Central Regional de Emergência - ADR - Joinville"/>
        <s v="13349 - AP - Conclusão das obras do Hospital Santa Terezinha - ADR - Braço do Norte"/>
        <s v="13350 - AP - Implantação da UTI no Hospital Senhor Bom Jesus dos Passos - ADR - Laguna"/>
        <s v="13353 - AP - Realizar convênios para manutenção dos hospitais da região - ADR - Criciúma"/>
        <s v="13354 - AP - Implantar serviços de alta complexidade no Hospital Regional de Araranguá - ADR - Araranguá"/>
        <s v="13355 - AP - Aquisição de aparelho de ressonância magnética para a região do extremo sul - ADR - Araranguá"/>
        <s v="13356 - AP - Incentivos financeiros para os hospitais da região - ADR - Araranguá"/>
        <s v="13357 - AP - Reforma e ampliação do Hospital Regional de Araranguá - ADR - Araranguá"/>
        <s v="13358 - AP - Construção e aparelhamento de Hospital Regional - ADR - São Joaquim"/>
        <s v="13488 - AP - Construção de Hospital Regional - ADR - Criciúma"/>
        <s v="14089 - Realização do teste do pezinho"/>
        <s v="14090 - Incentivo financeiro estadual aos centros de atenção psicossocial"/>
        <s v="14127 - AP - Ampliar, reformar e equipar Hospital São Roque p atendimento média complexidade - ADR - Seara"/>
        <s v="14137 - AP - Apoio financ consórcios interm saúde ampl acesso serviços média alta complex rede atenção saúde"/>
        <s v="11200 - Distribuição de medicamentos do componente especializado"/>
        <s v="11201 - Distribuição de medicamentos do componente estratégico"/>
        <s v="11477 - Repasse de recurso financeiro aos municípios para compra de medicamentos básicos"/>
        <s v="10674 - Ampliação e modernização do PROERD - SES"/>
        <s v="10345 - Campanhas de caráter social, informativa e institucional - Saúde - SES"/>
        <s v="01018 - Administração de pessoal e encargos sociais - SES"/>
        <s v="04617 - Encargos com estagiários - SES"/>
        <s v="04650 - Administração e manutenção dos serviços administrativos gerais - SES"/>
        <s v="04771 - Manutenção e modernização dos serviços de tecnologia da informação e comunicação - SES"/>
        <s v="05373 - AP - Construção de sede própria - GERSA - ADR - Xanxerê"/>
        <s v="13268 - Ampliar e reformar as Unidades Administrativas da SES"/>
        <s v="13269 - Adquirir equipamentos e mobiliário para as Unidades Administrativas da SES"/>
        <s v="12976 - Aquisição de equipamentos, material permanente e mobiliário para Unidades de Saúde"/>
        <s v="12978 - Ampliação, reforma e readequação das Unidades de Saúde"/>
        <s v="09488 - Promoção da Educação Fiscal"/>
        <s v="11397 - Gestão de arrecadação, fiscalização e combate à sonegação fiscal"/>
        <s v="14092 - Otimização e correção da aplicação dos recursos públicos"/>
        <s v="14093 - Gestão da informação contábil e da transparência"/>
        <s v="00959 - Administração de pessoal e encargos sociais - SEF"/>
        <s v="04133 - Encargos com estagiários - SEF"/>
        <s v="11357 - Capacitação profissional dos agentes públicos - SEF"/>
        <s v="04087 - Manutenção e modernização dos serviços de tecnologia da informação e comunicação - SEF"/>
        <s v="06237 - Administração e manutenção dos serviços administrativos gerais - SEF"/>
        <s v="11336 - Adequação de ambiente das unidades da SEF"/>
        <s v="12021 - Modernização do processo de planejamento e orçamento - SEF"/>
        <s v="12623 - Participação no capital social - BRDE"/>
        <s v="03267 - Auxílio funeral - IPREV - EGE"/>
        <s v="00978 - Obrigações patronais - EGE"/>
        <s v="03096 - Formação do patrimônio do servidor público - PASEP"/>
        <s v="03207 - Participação no capital social - CELESC Geração"/>
        <s v="03218 - Participação no capital social - CASAN"/>
        <s v="03224 - Participação no capital social - BADESC"/>
        <s v="03236 - Participação no capital social - CODESC"/>
        <s v="03297 - Despesas centralizadas diversas - EGE"/>
        <s v="03320 - Participação no capital social - SC Gás"/>
        <s v="03635 - Participação no capital social - CIASC"/>
        <s v="10033 - Participação no capital social - CELESC Distribuição"/>
        <s v="10216 - Participação no capital social - EPAGRI"/>
        <s v="11468 - Parcelamento de obrigações patronais à cargo da EGE"/>
        <s v="11469 - Parcelamento de PASEP a cargo da EGE"/>
        <s v="13511 - Despesas com restituição de depósitos judiciais - EGE"/>
        <s v="14094 - Participação no capital social - SCPar"/>
        <s v="03368 - Amortização e encargos de contratos de financiamentos externos - EGE"/>
        <s v="03562 - Amortização e encargos de contratos de financiamentos internos - EGE"/>
        <s v="00581 - Implantação de infraestrutura tecnológica no Sapiens Parque"/>
        <s v="00658 - Modernização da infraestrutura da Zona de Processamento e Exportação de Imbibuta"/>
        <s v="08421 - Implementação de novas modalidades lotéricas - CODESC"/>
        <s v="12659 - Apoio técnico ao agricultor para a preservação de florestas com araucárias e erva-mate"/>
        <s v="12661 - Apoio técnico e financeiro aos produtores audiovisuais de SC - Projeto Catarina Criativa - CODESC"/>
        <s v="11445 - Cursos Ciclo Longo - Capacitação - ENA"/>
        <s v="11484 - Cursos Ciclo Curto - Capacitação - ENA"/>
        <s v="10935 - Administração de pessoal e encargos sociais - ENA"/>
        <s v="10937 - Capacitação profissional dos agentes públicos - ENA"/>
        <s v="10938 - Encargos com estagiários - ENA"/>
        <s v="10942 - Capacitação dos servidores públicos do Estado - ENA"/>
        <s v="10940 - Manutenção e modernização dos serviços de tecnologia da informação e comunicação - ENA"/>
        <s v="10941 - Administração e manutenção dos serviços administrativos gerais - ENA"/>
        <s v="13416 - Apoio a projetos municipais de investimentos - Pacto pelos Municípios - Caminhos do Desenvolvimento"/>
        <s v="12719 - Apoio a projetos municipais de investimentos - Pacto pelos Municípios"/>
        <s v="12975 - Subvenções econômicas a empresas"/>
        <s v="10597 - Gestão estratégica integrada - PROFISCO"/>
        <s v="10598 - Administração tributária e contencioso fiscal - PROFISCO"/>
        <s v="10599 - Administração financeira, patrimonial e controle interno - PROFISCO"/>
        <s v="10600 - Gestão de recursos estratégicos - PROFISCO"/>
        <s v="10601 - Gestão do projeto - PROFISCO"/>
        <s v="12737 - Apoio financeiro a construção de Centros de Inovação"/>
        <s v="06231 - Apoio financeiro a projetos, implantação, expansão, infraestrutura e modernização tecnológica"/>
        <s v="12412 - Gerenciamento do programa de financiamento BNDES - Caminhos do Desenvolvimento - SIE"/>
        <s v="12639 - Adequação e melhoria da infraestrutura aquaviária dos portos e hidrovias - SIE"/>
        <s v="12619 - Ampliação da capacidade da Avenida Santos Dumont - Joinville"/>
        <s v="12620 - Gerenciamento do programa de financiamento BNDES - Acelera SC"/>
        <s v="08577 - Apoio ao sistema viário rural - SIE"/>
        <s v="08579 - Apoio ao sistema viário urbano - SIE"/>
        <s v="12356 - AP - Apoio ao sistema viário rural - ADR - Mafra"/>
        <s v="12887 - AP - Pavimentação da Estrada ao Distrito Alto Alegre/Lindenberg e Capitel Santo Antonio"/>
        <s v="12890 - AP - Pavimentação do trecho linha Alto Recreio/ Sul Brasil até Jardinópolis - ADR - Maravilha"/>
        <s v="12932 - Implantação do acesso norte de Blumenau - Vila Itoupava - SIE"/>
        <s v="12933 - Implantação do contorno viário de Guaramirim e Jaraguá do Sul - SIE"/>
        <s v="12934 - Implantação do contorno viário de Campo Erê - SIE"/>
        <s v="12936 - Pavimentação asfáltica da rodovia estadual SC-484, trecho Guatambu à Caxambu do Sul - SIE"/>
        <s v="12937 - Implantação do contorno viário leste de São Lourenço do Oeste - SIE"/>
        <s v="12938 - AP - Implantação do contorno viário leste de Chapecó - SIE"/>
        <s v="13377 - AP - Implantação do contorno viário da SC-160, acesso a Saudades - Pinhalzinho - ADR - Maravilha"/>
        <s v="13484 - AP - Apoio ao sistema viário urbano - ADR - Laguna"/>
        <s v="13490 - AP - Apoio ao sistema viário urbano - ADR - Criciúma"/>
        <s v="08575 - Apoio ao sistema viário estadual - SIE"/>
        <s v="10209 - Gerenciamento de programas de financiamento"/>
        <s v="12640 - Gerenciamento do programa de financiamento BB - Caminhos Estratégicos - SIE"/>
        <s v="12935 - AP - Implantação do contorno viário de Capinzal - Ouro - SIE"/>
        <s v="13371 - AP - Apoio ao sistema viário rural - ADR - São Lourenço do Oeste"/>
        <s v="13427 - AP - Pavimentação da SC-108 - Blumenau"/>
        <s v="05693 - Adequação e melhoria da infraestrutura dos aeroportos locais - SIE"/>
        <s v="05697 - Administração, manutenção e gerenciamento dos aeroportos públicos de Santa Catarina - SIE"/>
        <s v="10059 - Adequação e melhoria da infraestrutura do aeroporto de São Joaquim"/>
        <s v="10722 - AP - Adequação e melhoria da infraestrutura no aeroporto de Chapecó"/>
        <s v="12939 - Construção de edificações em aeroportos públicos"/>
        <s v="12947 - AP - Adequação e melhoria da infraestrutura no aeroporto de Joaçaba"/>
        <s v="12953 - AP - Adequação e melhoria da infraestrutura no aeroporto de Caçador"/>
        <s v="12956 - Implantação de acesso a aeroportos"/>
        <s v="13365 - AP - Adequação/melhoria/supervisão infraestrutura do aeroporto de Dionísio Cerqueira"/>
        <s v="13433 - AP - Construir base aérea integrada - ADR - Timbó"/>
        <s v="13477 - AP - Adequação e melhoria da infraestrutura no aeroporto Regional Sul - ADR - Tubarão"/>
        <s v="12959 - Elaboração de estudos e planos para o sistema ferroviário estadual"/>
        <s v="12960 - Elaboração de estudos e planos para o sistema aeroviário estadual"/>
        <s v="12961 - Elaboração de estudos e planos para o sistema portuário estadual"/>
        <s v="12962 - Implantação de acesso rodoferroviário a portos"/>
        <s v="12963 - Adequação e melhoria da infraestrutura terrestre em portos e hidrovias - SIE"/>
        <s v="10749 - Gerenciamento do programa de financiamento SC Rural - SIE"/>
        <s v="01217 - Administração de pessoal e encargos sociais - SIE"/>
        <s v="04205 - Encargos com estagiários - SIE"/>
        <s v="04783 - Capacitação profissional dos agentes públicos - SIE"/>
        <s v="04216 - Administração e manutenção dos serviços administrativos gerais - SIE"/>
        <s v="08474 - Manutenção e modernização dos serviços de tecnologia da informação e comunicação - SIE"/>
        <s v="04715 - Pagamento de subsídio para travessia hidroviária de trabalhadores e estudantes Itajaí e Navegantes"/>
        <s v="04873 - Realização de transportes e fiscalização intermunicipal no Terminal Rita Maria"/>
        <s v="04953 - Realização de estudos, pesquisas e projetos na área de transporte rodoviário"/>
        <s v="11579 - Construção e reforma de terminais rodoviários de passageiros"/>
        <s v="11580 - Construção de abrigos de passageiros"/>
        <s v="11581 - Investimentos em equipamentos de apoio hidroviário"/>
        <s v="11591 - Fiscalizar e monitorar transportes coletivos em rodovias estaduais DETER - PRE"/>
        <s v="12765 - Manutenção preventiva dos sinais náuticos - DETER"/>
        <s v="11650 - Realização de campanhas de caráter social informativo e institucional - DETER"/>
        <s v="03391 - Administração de pessoal e encargos sociais - DETER"/>
        <s v="03960 - Encargos com estagiários - DETER"/>
        <s v="04002 - Capacitação profissional dos agentes públicos - DETER"/>
        <s v="03912 - Administração e manutenção dos serviços administrativos gerais - DETER"/>
        <s v="04823 - Manutenção e modernização dos serviços de tecnologia da informação e comunicação - DETER"/>
        <s v="00119 - Revitalização de rodovias - obras e supervisão - DEINFRA"/>
        <s v="00124 - Tratamento de pontos críticos nas rodovias - DEINFRA"/>
        <s v="01980 - Reabilitação da SC-390, trecho BR-116 - Campo Belo do Sul"/>
        <s v="02007 - Reabilitação/aumento de capacidade da SC-480, trecho Chapecó - Goio-En"/>
        <s v="02009 - Reabilitação da SC-355, trecho Jaborá - BR-153 - BID-VI"/>
        <s v="02160 - Reabilitação da SC-135, trecho Tangará - Campos Novos"/>
        <s v="02221 - Reabilitação da SC-355, trecho Fraiburgo - Videira"/>
        <s v="12440 - Reabilitação/aumento capacidade SC-412, trecho BR-101 - Ilhota - Gaspar e contorno de Ilhota"/>
        <s v="01302 - AP - Pavimentação da SC-370, trecho Urubici - Serra do Corvo Branco - Aiurê - Grão Pará"/>
        <s v="01400 - AP - Implantação do contorno viário de Criciúma"/>
        <s v="01450 - Conclusão implant/supervisão via Expressa Sul e acessos, incl ao aeroporto H Luz em Fpolis"/>
        <s v="01954 - Reabilit/aum capac da SC-135/453, trecho Videira - Tangará - Ibicaré - Luzerna - Joaçaba - BR-282"/>
        <s v="06661 - Pavimentação do trecho entroncamento BR-280 (p/ Araquari) - Rio do Morro - Joinville"/>
        <s v="09367 - Reabilitação da ponte Hercílio Luz em Florianópolis"/>
        <s v="00070 - Manutenção e melhorias das pontes Colombo M Salles e Pedro Ivo Campos - Florianópolis"/>
        <s v="10121 - Implantação e requalificação dos eixos estruturais Sist Integrado Transp Coletivo Joinville - BNDES"/>
        <s v="10129 - Melhorias terminais de integração, medidas moderad tráfego e Museu Transp - SITC Joinville - BNDES"/>
        <s v="10131 - Gerenciam/projetos/superv obras Programa Moderniz Sist Integr Transp Colet de Joinville - BNDES"/>
        <s v="11166 - Implantação da Via Rápida, trecho Criciúma - BR-101 - BID-VI"/>
        <s v="11167 - AP - Implantação do contorno sul de Gaspar e acesso a Blumenau"/>
        <s v="11170 - AP - Implantação do contorno sul de Tijucas"/>
        <s v="12136 - Implantação do contorno oeste de Pomerode"/>
        <s v="12137 - Implantação do contorno viário de Campos Novos"/>
        <s v="12138 - AP - Implantação do contorno viário de São Joaquim"/>
        <s v="12346 - AP - Construção do contorno do anel viário no município de Braço do Norte"/>
        <s v="12347 - AP - Construção do contorno viário da SC-114 em Itaiópolis"/>
        <s v="12672 - Implantação do contorno de Tubarão, trecho entroncamento BR-101 - entroncamento SC-370"/>
        <s v="12679 - AP - Implantação do contorno viário norte de Caçador"/>
        <s v="12680 - AP - Implantação de perimetral de Três Barras - SC-303 - ligação PR-151"/>
        <s v="12692 - AP - Construção do contorno viário SC-416 ligando a BR-280, em Nereu Ramos"/>
        <s v="12695 - Implantação do contorno de Campo Erê"/>
        <s v="13352 - AP - Implantação do contorno de Cocal do Sul e reab/aum capac SC-108, trecho Criciúma - Cocal do Sul"/>
        <s v="13447 - AP - Construção de ponte e de contorno viário - ADR - Rio do Sul"/>
        <s v="14114 - Implantação do Contorno Leste de Ituporanga"/>
        <s v="00316 - Desapropriação de áreas para obras de infraestrutura - DEINFRA"/>
        <s v="00317 - Consultoria de apoio institucional à Diretoria de Obras de Transportes - DEINFRA"/>
        <s v="00318 - Medidas de compensação ambiental - DEINFRA"/>
        <s v="00319 - Construção/supervisão de pontes ou viadutos, inclusive seus acessos - DEINFRA"/>
        <s v="00321 - Gerenciamento dos Programas BID"/>
        <s v="00333 - Pavimentação trecho Vila da Glória - Jaca/Itapoá"/>
        <s v="00335 - AP - Pavimentação da SC-477, trecho Papanduva - entr. SC-114 - Itaió - entr. SC-112 - Dr. Pedrinho"/>
        <s v="00344 - AP - Pavimentação da SC-437, trecho BR-101 - Pescaria Brava - Imaruí"/>
        <s v="00347 - AP - Pavimentação da SC-462, trecho Matos Costa - BR-153"/>
        <s v="00350 - Pavimentação da SC-100, trecho Barra do Camacho - Laguna e acesso ao Farol de Santa Marta"/>
        <s v="00374 - AP - Pavimentação da SC-446, trecho Forquilhinha - Maracajá"/>
        <s v="00406 - Pavimentação da SC-446, trecho Treviso - Barro Branco/Lauro Muller e contornos"/>
        <s v="00414 - AP - Pavimentação da SC-370, trecho Rio Rufino - Urubici"/>
        <s v="00423 - Pavimentação da SC-450, trecho Bom Jardim da Serra - Divisa SC/RS"/>
        <s v="00500 - AP - Pavimentação da SC-452, trecho Vargem - Abdon Batista"/>
        <s v="00501 - AP - Pavimentação da SC-414, trecho Luís Alves - SC-108 (p/ Massaranduba)"/>
        <s v="00504 - AP - Pavimentação da SC-458, trecho Timbó Grande - Caçador"/>
        <s v="00507 - Pavimentação da SC-464, trecho Salto Veloso - Herciliópolis"/>
        <s v="00509 - Pavimentação da SC-114, trecho Santa Terezinha - SC-477"/>
        <s v="00558 - AP - Pavimentação da SC-486, trecho Botuverá - Vidal Ramos"/>
        <s v="00607 - AP - Pavimentação do trecho Pomerode - Vila Itoupava - SC-108"/>
        <s v="00842 - Pavimentação da SC-161, trecho Romelândia - Anchieta e acesso à sede Ouro - BID-VI"/>
        <s v="00846 - Pavimentação da SC-467, trecho Jaborá - entr SC-150 (p/ Ouro) /ct ac Jaborá /ac Sta Helena - BID-VI"/>
        <s v="00852 - AP - Pavimentação da SC-108, trecho Jacinto Machado - Praia Grande"/>
        <s v="00910 - Pavimentação da SC-290, trecho Praia Grande - Divisa SC/RS - BID-VI"/>
        <s v="00983 - Pavimentação da SC-443, trecho São Bento Baixo - Rio Cedro Médio - Vila Maria"/>
        <s v="01069 - Pavimentação da SC-390, trecho Pedras Grandes - Orleans - BID-VI"/>
        <s v="01073 - AP - Pavimentação da SC-108, trecho Santa Rosa de Lima - Anitápolis"/>
        <s v="01074 - AP - Pavimentação da SC-154, trecho Ipumirim - BR-282"/>
        <s v="01080 - Pavimentação do acesso Bom Jesus do Oeste - SC-492 (p/ Tigrinhos, Maravilha)"/>
        <s v="01082 - AP - Pavimentação da SC-435, trecho São Martinho - São Bonifácio - ADR - Braço do Norte"/>
        <s v="01118 - AP - Pavimentação da SC-281, trecho São Pedro de Alcântara - Angelina"/>
        <s v="01121 - Pavimentação da SC-496, trecho Tunápolis - BR-163"/>
        <s v="01125 - Pavimentação de acessos a aeroportos no estado de Santa Catarina"/>
        <s v="01182 - AP - Pavimentação da SC-492, trecho Romelândia - São Miguel da Boa Vista"/>
        <s v="01184 - Pavimentação da SC-479, trecho SC-480 (Ipuaçu) - SC-155 (p/ Abelardo Luz)"/>
        <s v="01198 - Pavimentação da SC-482, trecho entr SC-159 (Sto Antônio Meio) - entr SC-157 (p/ Coronel Freitas)"/>
        <s v="01203 - AP - Pavimentação da SC-100 Rodovia Interpraias, trecho Jaguaruna - Passo de Torres"/>
        <s v="01227 - AP - Pavimentação do acesso BR-101 - trecho acesso Norte via Barbacena - Praia do Mar Grosso-Laguna"/>
        <s v="01239 - AP - Pavimentação da SC-390, trecho Anita Garibaldi - Celso Ramos"/>
        <s v="01296 - Pavimentação da SC-114 Caminho das Neves, trecho São Joaquim - Divisa SC/RS"/>
        <s v="01381 - AP - Pavimentação da SC-108, trecho Angelina - Major Gercino"/>
        <s v="01440 - AP - Pavimentação do trecho BR-101 - Porto Belo - Bombinhas, via Zimbros"/>
        <s v="01441 - Construção da ponte sobre o rio Itajaí-Açu em Ilhota e acessos, inclusive à BR-470"/>
        <s v="03844 - Supervisão regional de obras de infraestrutura do Programa BID-VI"/>
        <s v="08734 - AP - Pavimentação da SC-110, trecho Petrolândia - BR-282"/>
        <s v="08781 - AP - Pavimentação da SC-120, trecho Curitibanos - BR-282 (p/ São José do Cerrito)"/>
        <s v="09156 - AP - Pavimentação da SC-434, trecho Paulo Lopes - Garopaba, via Siriú/Macacu"/>
        <s v="09190 - AP - Pavimentação da SC-283, trecho Mondaí - Itapiranga"/>
        <s v="09195 - AP - Pavimentação do trecho União do Oeste - Quilombo"/>
        <s v="09200 - Pavimentação da SC-281, trecho Agrolândia - Otacílio Costa"/>
        <s v="09323 - AP - Pavimentação da SC-451, trecho Frei Rogério - entroncamento SC-452 (p/ Fraiburgo)"/>
        <s v="09324 - Pavimentação da SC-156, trecho São Domingos - Vila Milani - Divisa SC/PR"/>
        <s v="09327 - AP - Pavimentação da SC-484, trecho Caxambu do Sul - Guatambu"/>
        <s v="09339 - Desapropriação de áreas para obras do Programa BID-VI"/>
        <s v="09365 - Medidas de compensação ambiental - BID-VI"/>
        <s v="10068 - Pavimentação da SC-442, trecho Cocal do Sul - Estação Cocal"/>
        <s v="10211 - AP - Pavimentação da SC-350, trecho Abelardo Luz - Passos Maia - BR-153"/>
        <s v="11168 - AP - Pavimentação da SC-440, trecho Urussanga - Santana - Barro Branco"/>
        <s v="12075 - AP - Duplicação e construção de ponte - BR-280, ligando Jaraguá do Sul/Guaramirim"/>
        <s v="12084 - AP - Construção de anel viário ligando os municípios de Luzerna/Joaçaba/Herval do Oeste a BR-282"/>
        <s v="12093 - AP - Pavimentação asfáltica da rodovia ligando Itapema/Brusque - via Camboriú"/>
        <s v="12105 - AP - Pavimentação asfáltica, trecho ligando o município de Major Gercino / Leoberto Leal"/>
        <s v="12150 - AP - Pavimentação asfáltica ligando Presidente Nereu a Vidal Ramos"/>
        <s v="12152 - AP - Pavimentação asfáltica da rodovia trecho entre Jardinópolis/Quilombo - Santiago/São Domingos"/>
        <s v="12153 - AP - Pavimentação asfáltica da SC-390 - Serra do Mar - Rodovia Ageu Medeiros"/>
        <s v="12156 - AP - Pavimentação do trecho Guabiruba - Blumenau"/>
        <s v="12159 - AP - Pavimentação da SC-465, trecho Macieira - SC-464 (p/ Arroio Trinta)"/>
        <s v="12161 - AP - Pavimentação da Rodovia da Fronteira que liga Itapiranga/Tunápolis/Paraíso"/>
        <s v="12162 - Pavimentação da SC-350, trecho Taió - Rio do Oeste"/>
        <s v="12171 - AP - Pavimentação do trecho ligando Presidente Castelo Branco - BR-153 - Caravágio - Pinhal"/>
        <s v="12176 - AP - Pavimentação do trecho Bom Jesus do Oeste - Maravilha - BR-282"/>
        <s v="12177 - AP - Pavimentação asfáltica ligando Witmarsum a Salete"/>
        <s v="12180 - AP - Pavimentação da SC-452, trecho Anita Garibaldi - Abdon Batista"/>
        <s v="12183 - AP - Pavimentação/terrapl/OEA supervisão do acesso Sul a Arroio do Silva"/>
        <s v="12185 - AP - Pavimentação/terrapl/OEA supervisão, trecho Maracajá - Balneário de Ilhas"/>
        <s v="12195 - AP - Terrapl/pavim/OEA/superv estada da Madeira, trecho Agronômica / Trombudo Central"/>
        <s v="12198 - AP - Terrapl/pavim/OEA/supervisão perimetral SC-120 - Curitibanos e anel viário - ADR - Curitibanos"/>
        <s v="12201 - AP - Pavimentação da SC-281, trecho Ituporanga - Atalanta"/>
        <s v="12203 - Pavimentação do trecho Brusque - Limeira - Camboriú"/>
        <s v="12206 - AP - Acesso as comunidades rurais SC-465 Arabutã até o distrito de Nova Estrela"/>
        <s v="12213 - AP - Pavimentação asfáltica da rod. ligando o município de Treze de Maio/Rio Vargedo/Morro da Fumaça"/>
        <s v="12214 - AP - Pavimentação asfáltica da rod. Ulysses Gaboardi da BR-116, São Cristóvão do Sul até Campus UFSC"/>
        <s v="12221 - AP - Reabilitação da SC compreendendo o trecho Piratuba - Ipira - Peritiba até a BR-153"/>
        <s v="12323 - AP -Construção de anel viário SC-477 - SC-416 - BR-470 (ligação Benedito Novo a BR-470, via Indaial)"/>
        <s v="12336 - Pavimentação do contorno viário de Garuva à BR-101 - BID-VI"/>
        <s v="12438 - Implantação e pavimentação da SC-108, trecho entroncam BR-470 (p/ Blumenau) - Vila Itoupava"/>
        <s v="12452 - Supervisão regional e inspeção ambiental de obras de infraestrutura, incl sistemas de concessões"/>
        <s v="12629 - AP - Construção do contorno viário de Lindóia do Sul"/>
        <s v="12684 - AP - Revitalização da SC-281, São José - São Pedro de Alcântara"/>
        <s v="12685 - AP - Pavimentação do trecho Presidente Getúlio - Rio do Sul via Ribeirão Tucano"/>
        <s v="12687 - AP - Pavimentação do trecho da BR-282 - Chapadão do Lageado a SC-350"/>
        <s v="12688 - AP - Implantação da Rodovia do Arroz, ligando a SC-413 ao bairro Figuerinha"/>
        <s v="12697 - AP - Pavim SC-390, tr BR-116 (p Lages) - São Jorge, acesso Bodegão (p Usina Pai-Querê/ Coxilha Rica)"/>
        <s v="12994 - AP - Pavimentação da rodovia trecho Santa Terezinha - BR-116"/>
        <s v="13390 - AP - Pavimentação da SC-469 a SC-390 - Alto Bela Vista - Peritiba"/>
        <s v="13391 - AP - Pavimentação do acesso a Barra Bonita - Alto São Pedro - Ipira"/>
        <s v="13421 - AP - Construção de ponte em São João Batista - ADR - Brusque"/>
        <s v="13422 - AP - Pavimentação da SC-409 - Canelinha a Brusque"/>
        <s v="13423 - AP - Pavimentação asfáltica do Espraiado e centro ao Santuário Santa Paulina"/>
        <s v="13439 - AP - Pavimentação acesso ao município de José Boiteux - ADR - Ibirama"/>
        <s v="13441 - AP - Pavimentação da SC-350 trecho Alfredo Wagner - Ituporanga"/>
        <s v="13449 - AP - Pavimentação asfáltica Salete - Rio do Campo - ADR - Taió"/>
        <s v="13458 - AP - Pavimentação da SC-303 trecho entre BR-280 até Timbó Grande"/>
        <s v="13459 - AP - Construção de ponte ligando Porto União a Irineópolis"/>
        <s v="13461 - AP - Pavimentação asfáltica Schroeder - SC-413 - Guaramirim"/>
        <s v="13462 - AP - Pavimentação da estrada Bananal - ligação a São João do Itaperiú"/>
        <s v="13463 - AP - Construção de ponte no trecho entre Guaramirim - Jaraguá do Sul"/>
        <s v="13464 - AP - Pavimentação asfáltica para mobilidade urbana da região - ADR - Jaraguá do Sul"/>
        <s v="13465 - AP - Pavimentação asfáltica trecho Jaraguá do Sul - Molha - Massaranduba"/>
        <s v="13471 - AP - Pavimentação trecho Biguaçu - Tijucas via Sorocaba"/>
        <s v="13472 - AP - Pavimentação Avenida das Universidades ligando São José - Palhoça"/>
        <s v="13478 - AP - Pavimentação do acesso ao aeroporto - rodovia SC-442 - Jaguaruna"/>
        <s v="13479 - AP - Construção de pontes na região - ADR - Tubarão"/>
        <s v="13480 - AP - Construção de ponte em São Ludgero - ADR - Braço do Norte"/>
        <s v="13489 - AP - Pavimentação da rodovia, trecho Siderópolis - Nova Veneza"/>
        <s v="13494 - AP - Pavimentação da SC-443, trecho Meleiro - Nova Veneza"/>
        <s v="14010 - AP - Pavimentação asfáltica da sede do município de Ibiam a comunidade de Leãozinho em Tangará"/>
        <s v="14110 - Pavimentação do trecho Concórdia - Sede Brum"/>
        <s v="14111 - Pavimentação da SC-408, trecho Leoberto Leal - Alfredo Wagner"/>
        <s v="14112 - Pavimentação da SC-112, trecho Santa Izabel - SC-114, em São Joaquim"/>
        <s v="14113 - Pavimentação da SC-120, trecho BR-282 (p/ São José do Cerrito) - Campo Belo do Sul"/>
        <s v="14128 - AP - Terrapl/pavim/OEA/supervisão acesso Santa Terezinha - Itaiópolis - ADR - Taió"/>
        <s v="14133 - AP - Pavimentação do acesso à Praia do Sol/ Praia do Mar Grosso - ADR - Laguna"/>
        <s v="14134 - AP - Construção de anel viário - ADR - Maravilha"/>
        <s v="00065 - Recuperação e/ou substituição de Obras de Arte Correntes e Obras de Arte Especiais - DEINFRA"/>
        <s v="00066 - Conservação, sinalização e segurança rodoviária - DEINFRA"/>
        <s v="00071 - Operação de rodovias - DEINFRA"/>
        <s v="00073 - Administração e manutenção da Polícia Militar Rodoviária - PMRv"/>
        <s v="00076 - Consultoria de apoio institucional à Diretoria de Manutenção e Operação - DEINFRA"/>
        <s v="00079 - Conservação, operação e monitoramento da via Expressa Sul e acessos em Florianópolis"/>
        <s v="00080 - Construção e adequação de prédios da sede e das Superint Regionais do DEINFRA e anexos"/>
        <s v="00081 - Humanização de rodovias - DEINFRA"/>
        <s v="00122 - Aquisição de combustíveis e lubrificantes - DEINFRA e PRMv"/>
        <s v="00126 - Modernização da frota de veículos, aeronaves e equipamentos de conserv e segurança rodov"/>
        <s v="00129 - Construção e adequação de postos da Polícia Militar Rodoviária"/>
        <s v="07070 - Execução de obras emergenciais - DEINFRA"/>
        <s v="12451 - Tratamento de pontos críticos nas rodovias - BID-VI"/>
        <s v="13411 - AP - Melhoria de acessos e pontos turísticos - ADR - São Joaquim"/>
        <s v="13419 - AP - Implantação da terceira pista na Rodovia Gentil Archer - Brusque - São João Batista"/>
        <s v="13450 - AP - Humanização de rodovias - ADR - Taió"/>
        <s v="13468 - AP - Tratamento de pontos críticos nas rodovias - ADR - Joinville"/>
        <s v="13493 - AP - Construção do elevado do Piritu na SC-290 - ADR - Araranguá"/>
        <s v="13509 - AP - Recuperação da SC-340 - ADR - Ibirama"/>
        <s v="01605 - Reabilitação/aumento de capacidade/melhorias/superv Rod SC-400/401/402/403/404/405 e 406 em Fpolis"/>
        <s v="01617 - AP - Reabilitação/aumento de capacidade da SC-418, trecho São Bento do Sul - Fragosos - Divisa SC/PR"/>
        <s v="01724 - Reabilitação da SC-110, trecho Jaraguá do Sul - Pomerode"/>
        <s v="01945 - AP - Reabilitação/aumento capacidade da SC-407, trecho Biguaçu - Antônio Carlos"/>
        <s v="01977 - Reabilitação da SC-114, trecho Painel - Rio Lavatudo - São Joaquim - BID-VI"/>
        <s v="01991 - Reabilitação da SC-157, trecho São Lourenço do Oeste - Formosa do Sul - BR-282"/>
        <s v="02002 - AP - Reabilitação/aum cap SC-283, tr BR-153 -Concórdia- Seara-Chapecó - S Carlos - Palmitos - Mondaí"/>
        <s v="02042 - Reabilitação da SC-108, trecho BR-280 (p/ Jaraguá do Sul) - Massaranduba - BR-470"/>
        <s v="02150 - AP - Reabilitação da SC-452, trecho BR-470 - Monte Carlo - Fraiburgo"/>
        <s v="02183 - Reabilitação da SC-414, trecho Luíz Alves - BR-470"/>
        <s v="02201 - AP - Reab. da SC-150/390, trecho Capinzal -Piratuba e acessos a Barro Preto e Usina H. Machadinho"/>
        <s v="02227 - AP - Reabilitação da SC-114, trecho BR-116 - Itaiópolis - SC-477"/>
        <s v="02255 - Reabilitação/aumento de capacidade da SC-486, trecho BR-101 - Brusque"/>
        <s v="02287 - Reabilitação da SC-110 trecho Ituporanga - entroncamento SC-281 (p/ Imbuia)"/>
        <s v="02292 - Reabilitação/aumento de capac da SC-370/108, trecho BR-101 - Gravatal - Braço do Norte - São Ludgero"/>
        <s v="02300 - Reabilitação da SC-390, trecho Orleans - Lauro Muller - Alto Serra do Rio do Rastro"/>
        <s v="02302 - AP - Reabilitação da SC-110/390, trecho São Joaquim - Cruzeiro - Alto Serra do Rio do Rastro"/>
        <s v="02320 - AP - Reabilitação da SC-120 trecho Lebon Régis - Curitibanos - BR-470"/>
        <s v="02325 - AP - Reabilitação da SC-477, trecho Canoinhas - Major Vieira - BR-116"/>
        <s v="03548 - Reabilitação e aumento de capacidade de rodovias - obras e supervisão - DEINFRA"/>
        <s v="11195 - Reabilitação/aumento de capacidade da SC-434, trecho Garopaba - BR-101"/>
        <s v="11220 - AP - Reabilitação da SC-114, trecho Otacílio Costa - entroncamento BR-282 (p/ Lages)"/>
        <s v="11232 - Reabilitação da SC-445, trecho entroncamento BR-101 - Morro da Fumaça"/>
        <s v="11235 - Reabilitação/aumento de capacidade do acesso sul de Criciúma à BR-101"/>
        <s v="11239 - AP - Reabilitação da SC-350, trecho BR-153 - Taquara Verde - Caçador - Lebon Régis - BR-116"/>
        <s v="12216 - AP - Reabilitação/aum capac da SC-449, trecho Balneário Gaivota - Sombrio - Jacinto Machado"/>
        <s v="12218 - AP - Reabilitação da SC-114, trecho Taió - Salete"/>
        <s v="12226 - Reabilitação/aumento capacidade da SC-280, trecho Canoinhas - Porto União"/>
        <s v="12227 - Reabilitação da SC-135, trecho Caçador - Rio das Antas - Videira"/>
        <s v="12439 - AP - Reabilitação da SC-135, trecho Caçador - Matos Costa - Porto União"/>
        <s v="12443 - Reabilitação da SC-114, trecho Lages - Painel"/>
        <s v="12444 - Reabilitação da SC-355, trecho BR-282 - Jaborá e acesso a Presidente Castelo Branco"/>
        <s v="12450 - AP - Reabilitação da SC-355, trecho Lebon Régis - Fraiburgo"/>
        <s v="12673 - Reabilitação da SC-150, trecho Água Doce - Herciliópolis - BR-153"/>
        <s v="12674 - AP - Reabilitação da SC-160, trecho Campo Erê - Serra Alta - BR-282"/>
        <s v="12706 - AP - Reabilitação da SC-305, trecho Campo Erê - São Lourenço do Oeste"/>
        <s v="13366 - AP - Revitalização da SC que liga São José do Cedro a Princesa"/>
        <s v="13386 - AP - Revitalização de trevos, acostamentos e inclusão de perimetrais na SC-480"/>
        <s v="13403 - AP - Revitalização das SCs de abrangência da região e acessos - ADR - Campos Novos"/>
        <s v="13420 - AP - Reabilitação da SC-108, trecho Brusque - Gaspar (Rodovia Ivo Silveira)"/>
        <s v="13438 - AP - Revitalização do trecho de acesso da SC-110 a Lontras - ADR - Ibirama"/>
        <s v="13446 - AP - Revitalização da SC-112 ligando Trombudo Central - Atalanta"/>
        <s v="13481 - AP - Restauração da SC-370 de Grão Pará a Braço do Norte"/>
        <s v="14009 - AP - Restauração da SC-108 trecho Rio Fortuna a Braço do Norte"/>
        <s v="00232 - Elaboração de planos diretores, desenvolvimento institucional e sist de planej rodoviário - BID-VI"/>
        <s v="00235 - Projetos de engenharia rodoviária - DEINFRA"/>
        <s v="00239 - Levantamentos, estudos e projetos de obras hidráulicas e civis - DEINFRA"/>
        <s v="00240 - Levantamentos, estudos e projetos relativos a meio ambiente - DEINFRA"/>
        <s v="00242 - Contagens e estudos de tráfego, levtos e estudos para Gerência de Pavimentos - BID-VI"/>
        <s v="00248 - Consultoria de apoio institucional à Diretoria de Planejamento e Projetos - DEINFRA"/>
        <s v="00250 - Levantamentos, estudos e projetos diversos - DEINFRA"/>
        <s v="09364 - Projetos de engenharia rodoviária - BID-VI"/>
        <s v="12082 - AP-Estad pavim e manut tr S José Cedro/Palma Sola/Princesa/Dion Cerq/ Paraíso-Itap/Anchieta/B Bonita"/>
        <s v="00088 - Medidas de compensação ambiental decorrentes da construção de obras hidráulicas - DEINFRA"/>
        <s v="00244 - Construção de barragens e obras hidráulicas para controle de cheias, irrigação e captação - DEINFRA"/>
        <s v="00251 - Dragagem, desassoreamento, recuperação e proteção margens rios, córregos, canais e lagoas - DEINFRA"/>
        <s v="00258 - Recuperação e alargamento da faixa de areia em praias - DEINFRA"/>
        <s v="00262 - Consultoria de apoio institucional à Diretoria de Obras Civis - DEINFRA"/>
        <s v="00265 - Obras hidráulicas para abertura, fixação e proteção de barras - DEINFRA"/>
        <s v="00266 - Construção de trapiches, atracadores, piers e cais - DEINFRA"/>
        <s v="12071 - AP - Desassoreamento dos canais de navegação, lagoas e rios - ADR - Laguna"/>
        <s v="12072 - AP - Dragagem e desassoreamento de rios - ADR - Jaraguá do Sul"/>
        <s v="12376 - AP - Desassoreamento de rios - ADR - Criciúma"/>
        <s v="12378 - AP - Desassoreamento e dragagem do rio Cachoeira e bacia do Piraí - ADR - Joinville"/>
        <s v="13474 - AP - Desassoreamento de rios, lagos e canais - ADR - Tubarão"/>
        <s v="14008 - AP - Recuperação do complexo lagunar em Sombrio - ADR - Araranguá"/>
        <s v="14138 - AP - Realização e manutenção de obras contra as cheias - ADR - Lages"/>
        <s v="00022 - Administração de pessoal e encargos sociais - DEINFRA"/>
        <s v="00028 - Encargos com estagiários - DEINFRA"/>
        <s v="00037 - Capacitação profissional dos agentes públicos - DEINFRA"/>
        <s v="00024 - Administração e manutenção dos serviços administrativos gerais - DEINFRA"/>
        <s v="00027 - Administração e manutenção das Superintendências Regionais e anexos - DEINFRA"/>
        <s v="11035 - Manutenção e modernização dos serviços de tecnologia da informação e comunicação - DEINFRA"/>
        <s v="10904 - Profissionalização e reintegração social do apenado da região norte"/>
        <s v="10905 - Profissionalização e reintegração social do apenado da região sul"/>
        <s v="10906 - Profissionalização e reintegração social do apenado da região do planalto serrano"/>
        <s v="10907 - Profissionalização e reintegração social do apenado da região da Grande Florianópolis"/>
        <s v="10908 - Profissionalização e reintegração social do apenado da região oeste"/>
        <s v="12539 - Construção do semiaberto da penitenciária Sul - Criciúma"/>
        <s v="12541 - Construção do presídio feminino de Tubarão"/>
        <s v="12546 - Ampliação do semiaberto da penitenciária de Itajaí"/>
        <s v="12558 - Construção do centro de atendimento socioeducativo (CASE) de Chapecó"/>
        <s v="11042 - Gestão compartilhada dos sistemas prisional e socioeducativo"/>
        <s v="11043 - Gestão dos sistemas prisional e socioeducativo"/>
        <s v="10924 - Construção, reforma e ampliação de unidades do sistema prisional e socioeducativo"/>
        <s v="11044 - Estruturação e reaparelhamento dos sistemas prisional e socioeducativo - SJC"/>
        <s v="11045 - Renovação da frota - SJC"/>
        <s v="12313 - Construção de unidade prisional para São Miguel do Oeste"/>
        <s v="12314 - AP - Construção de unidade prisional avançada - ADR - Mafra"/>
        <s v="12319 - AP - Construção de unidade prisional avançada - UPAS - ADR - São Lourenço do Oeste"/>
        <s v="12411 - Construção da penitenciária de Imaruí - SJC"/>
        <s v="12536 - Construção do presídio de Biguaçú"/>
        <s v="12538 - Construção da penitenciária feminina de Criciúma"/>
        <s v="12540 - AP - Construção do presídio regional de Araranguá"/>
        <s v="12542 - Construção do presídio regional de Criciúma"/>
        <s v="12544 - Construção da penitenciária da região de Blumenau"/>
        <s v="12545 - Construção do semiaberto da penitenciária da região de Blumenau"/>
        <s v="12548 - Construção da penitenciária industrial de São Bento do Sul"/>
        <s v="12550 - Ampliação do semiaberto da penitenciária industrial de Joinville"/>
        <s v="12552 - Construção do presídio feminino de Lages"/>
        <s v="12554 - Construção do presídio de São Lourenço do Oeste"/>
        <s v="12555 - Construção do semiaberto I da penitenciária de Chapecó"/>
        <s v="12556 - Construção do centro de atendimento socioeducativo (CASE) de Criciúma"/>
        <s v="12557 - Construção do centro de atendimento socioeducativo (CASE) de Lages"/>
        <s v="12724 - Construção de unidade prisional para a Grande Florianópolis"/>
        <s v="13361 - AP - Construção do centro de atendimento socioeducativo provisório - ADR - São Miguel do Oeste"/>
        <s v="13387 - AP - Ampliação do presídio de Xanxerê"/>
        <s v="13404 - AP - Construção da ala feminina na Unidade Prisional Avançada - ADR - Campos Novos"/>
        <s v="13405 - AP - Construção do centro de atendimento socioeducativo provisório - ADR - Campos Novos"/>
        <s v="13469 - AP - Construção de unidade prisional regional feminina - ADR - Joinville"/>
        <s v="13495 - AP - Construção de centro acolhimento de menores infratores - ADR - Araranguá"/>
        <s v="14135 - AP - Construção de centro de acolhimento de menor infrator - ADR - Brusque"/>
        <s v="10919 - Atendimento social, psicológico, jurídico, pedagógico e saúde ao sistema prisional e socioeducativo"/>
        <s v="10920 - Profissionalização dos apenados e adolescentes em conflito com a lei - SJC"/>
        <s v="12496 - Apoio às centrais de penas e medidas alternativas"/>
        <s v="12907 - Profissionalização e reintegração social do apenado da região de Itajaí"/>
        <s v="10926 - Administração de pessoal e encargos sociais - SJC"/>
        <s v="10929 - Encargos com estagiários - SJC"/>
        <s v="12007 - Capacitação profissional dos agentes públicos - SJC"/>
        <s v="10927 - Administração e manutenção dos serviços administrativos gerais - SJC"/>
        <s v="11047 - Manutenção e modernização dos serviços de tecnologia da informação e comunicação - SJC"/>
        <s v="10921 - Profissionalização e reintegração social do apenado do complexo penit de São Pedro de Alcântara"/>
        <s v="10922 - Ampliação da atuação do Estado na Defensoria Dativa"/>
        <s v="12027 - Projetos e obras preventivas de alta complexidade nas Bacias Hidrográficas Catarinenses"/>
        <s v="12730 - Reforma, manutenção e conservação de barragens"/>
        <s v="13425 - AP - Implantação e manutenção de obras contra cheias - ADR - Blumenau"/>
        <s v="11883 - Estruturação das unidades de Proteção Civil"/>
        <s v="11886 - Ampliação e modernização da rede de monitoramento e alerta"/>
        <s v="11891 - Ações de gestão dos produtos perigosos"/>
        <s v="12480 - Ações Preventivas em Defesa Civil"/>
        <s v="13424 - AP - Implantação de núcleo da Defesa Civil - ADR - Blumenau"/>
        <s v="11733 - Contratação de consultoria, estudos e projetos para prevenção e preparação aos desastres"/>
        <s v="11887 - Promoção da educação continuada em proteção e defesa civil"/>
        <s v="11915 - Aquisição, atualização e manutenção dos Sistemas de Inteligência em Proteção e Defesa Civil"/>
        <s v="11900 - Ações de Socorro e Assistência Humanitária em Defesa Civil"/>
        <s v="12481 - Ações de Reabilitação e Recuperação em Defesa Civil"/>
        <s v="12990 - Encargos com estagiários - SDC"/>
        <s v="12993 - Capacitação profissional dos agentes públicos - SDC"/>
        <s v="13496 - Administração de pessoal e encargos sociais - SDC"/>
        <s v="11911 - Construção, ampliação e reforma de prédios e instalações de proteção e defesa civil"/>
        <s v="12989 - Administração e manutenção dos serviços administrativos gerais - SDC"/>
        <s v="12991 - Manutenção e modernização dos serviços de tecnologia da informação e comunicação - SDC"/>
        <s v="09999 - Reserva de contingência"/>
      </sharedItems>
    </cacheField>
    <cacheField name="Soma de Valor total ppa" numFmtId="166">
      <sharedItems containsSemiMixedTypes="0" containsString="0" containsNumber="1" containsInteger="1" minValue="3000" maxValue="8248640168"/>
    </cacheField>
    <cacheField name="Produto" numFmtId="0">
      <sharedItems count="512">
        <s v="Sessão e audiência realizada (unidade)"/>
        <s v="Campanha realizada (unidade)"/>
        <s v="TVAL mantida e alcance aumentado (unidade)"/>
        <s v="Servidor remunerado (unidade)"/>
        <s v="Servidor inativo (unidade)"/>
        <s v="Unidade gestora mantida (unidade)"/>
        <s v="Livro adquirido (unidade)"/>
        <s v="Sistema implantado (unidade)"/>
        <s v="Escola mantida (unidade)"/>
        <s v="Projeto executado (unidade)"/>
        <s v="Serviço contratado (unidade)"/>
        <s v="Edificação construída ou reformada (unidade)"/>
        <s v="Evento realizado (unidade)"/>
        <s v="Controle externo modernizado (unidade)"/>
        <s v="Equipamento adquirido (unidade)"/>
        <s v="Servidor capacitado (unidade)"/>
        <s v="Precatório pago (unidade)"/>
        <s v="Pessoa beneficiada (unidade)"/>
        <s v="Imóvel adquirido (unidade)"/>
        <s v="Edificação conservada (unidade)"/>
        <s v="Concessão fiscalizada (unidade)"/>
        <s v="Fórum construído (m2)"/>
        <s v="Fórum reformado (unidade)"/>
        <s v="Fórum ampliado (m2)"/>
        <s v="Unidade administrativa ampliada (m2)"/>
        <s v="Obra executada (unidade)"/>
        <s v="Balancete contábil (unidade)"/>
        <s v="Projeto de engenharia realizado (unidade)"/>
        <s v="Estação de trabalho mantida (unidade)"/>
        <s v="Plano de gestão (unidade)"/>
        <s v="Projeto aprovado (unidade)"/>
        <s v="Perícia realizada (unidade)"/>
        <s v="Membro, servidor e colaborador capacitado (unidade)"/>
        <s v="Processo aprovado (% de aprovação)"/>
        <s v="Edificação construída (unidade)"/>
        <s v="Atendimento realizado (unidade)"/>
        <s v="Estagiário contratado (unidade)"/>
        <s v="Pessoa atendida (unidade)"/>
        <s v="Procedimento realizado (unidade)"/>
        <s v="Veículo mantido (unidade)"/>
        <s v="Fiscalização realizada (unidade)"/>
        <s v="Aeronave integrada (unidade)"/>
        <s v="Área construída (m2)"/>
        <s v="Área mantida (m2)"/>
        <s v="Uniforme adquirido (unidade)"/>
        <s v="Servidor atendido (unidade)"/>
        <s v="Terceirizado contratado (unidade)"/>
        <s v="Colete adquirido (unidade)"/>
        <s v="Equipamento e material adquirido (unidade)"/>
        <s v="Contrato gerenciado (unidade)"/>
        <s v="Sistema modernizado (unidade)"/>
        <s v="Pessoa formada (unidade)"/>
        <s v="Veículo adquirido (unidade)"/>
        <s v="Termo firmado (unidade)"/>
        <s v="Servidor beneficiado (unidade)"/>
        <s v="Ponto monitorado (unidade)"/>
        <s v="Pessoa protegida (unidade)"/>
        <s v="Documento elaborado (unidade)"/>
        <s v="CNH emitida (unidade)"/>
        <s v="Município beneficiado (unidade)"/>
        <s v="Operação realizada (unidade)"/>
        <s v="Ação de inteligência realizada (unidade)"/>
        <s v="Projeto implantado (unidade)"/>
        <s v="Sistema integrado (unidade)"/>
        <s v="Município atendido (unidade)"/>
        <s v="Criança/adolescente atendida (unidade)"/>
        <s v="Atividade realizada (unidade)"/>
        <s v="Documento digitalizado (unidade)"/>
        <s v="Projeto elaborado (unidade)"/>
        <s v="Ação coordenada (unidade)"/>
        <s v="Sistema desenvolvido (unidade)"/>
        <s v="Projeto coordenado (unidade)"/>
        <s v="Estudo realizado (unidade)"/>
        <s v="Sistema atualizado (unidade)"/>
        <s v="Plano elaborado (unidade)"/>
        <s v="Corredor de BRT (km)"/>
        <s v="Centro implantado (unidade)"/>
        <s v="Evento apoiado e realizado (unidade)"/>
        <s v="Centro de evento construído (unidade)"/>
        <s v="Centro construído (unidade)"/>
        <s v="Complexo esportivo construído (unidade)"/>
        <s v="Projeto apoiado (unidade)"/>
        <s v="Profissional capacitado (unidade)"/>
        <s v="Projeto de turismo, esporte e lazer apoiado (unidade)"/>
        <s v="Patrimônio conservado (unidade)"/>
        <s v="Obra realizada (unidade)"/>
        <s v="Jornada realizada (unidade)"/>
        <s v="Informação disponibilizada (unidade)"/>
        <s v="Centro de  eventos gerenciado (unidade)"/>
        <s v="Rede de equipamentos públicos construída (unidade)"/>
        <s v="Conselho apoiado (unidade)"/>
        <s v="Unidade construída (unidade)"/>
        <s v="Pessoa capacitada (unidade)"/>
        <s v="Família beneficiada (unidade)"/>
        <s v="Ação realizada (unidade)"/>
        <s v="Habitação construída (unidade)"/>
        <s v="Lote preparado (unidade)"/>
        <s v="Unidade mobiliada e equipada (unidade)"/>
        <s v="Entidade beneficiada (unidade)"/>
        <s v="Microempresa apoiada (unidade)"/>
        <s v="Distrito industrial implantado (unidade)"/>
        <s v="Projeto de educação, ciências e tecnologia apoiado (unidade)"/>
        <s v="Plano implantado (unidade)"/>
        <s v="Unidade executora apoiada (unidade)"/>
        <s v="Área com manejo sustentável (hectare)"/>
        <s v="Corredor ecológico implantado (unidade)"/>
        <s v="Serviço prestado (unidade)"/>
        <s v="Instituição apoiada (unidade)"/>
        <s v="Bolsa concedida (unidade)"/>
        <s v="Data Center ampliado (unidade)"/>
        <s v="Fibra ótica instalada (km)"/>
        <s v="Serviço de monitoramento (unidade)"/>
        <s v="Máquina e veículo reformado (unidade)"/>
        <s v="Material dragado (m3)"/>
        <s v="Rede elétrica adequada (m)"/>
        <s v="Pátio e área de triagem ampliada (m2)"/>
        <s v="Rede implantada (unidade)"/>
        <s v="Conjunto de armazenagem emergencial (unidade)"/>
        <s v="Área protegida (m2)"/>
        <s v="Bacia hidrográfica administrada (unidade)"/>
        <s v="Compensação ambiental (km)"/>
        <s v="Transporte realizado (unidade)"/>
        <s v="Aeronave adquirida (unidade)"/>
        <s v="Encargo pago (unidade)"/>
        <s v="Missão realizada (unidade)"/>
        <s v="Usina ampliada (MW)"/>
        <s v="Usina construída (MW)"/>
        <s v="Usina melhorada (unidade)"/>
        <s v="Energia economizada (MWh/ano)"/>
        <s v="Subestação construída (unidade)"/>
        <s v="Maior flexibilidade, qualidade e confiabilidade (ponto)"/>
        <s v="Subestação ampliada (unidade)"/>
        <s v="Linha construída (km)"/>
        <s v="Rede de distribuição urbana ampliada (unidade)"/>
        <s v="Linha de alta tensão manutenida (km)"/>
        <s v="Rede de distribuição manutenida (unidade)"/>
        <s v="Subestação integrada (unidade)"/>
        <s v="Rede de distribuição elétrica urbana melhorada (unidade)"/>
        <s v="Rede de distribuição automatizada (unidade)"/>
        <s v="Alimentador de distribuição construído (km)"/>
        <s v="Programa gerenciado (unidade)"/>
        <s v="Sistema de rádio instalado (unidade)"/>
        <s v="Rede de distribuição ampliada (unidade)"/>
        <s v="Medidor e ramal de entrada instalado (unidade)"/>
        <s v="Ferramenta e equipamento adquirido (unidade)"/>
        <s v="Software contratado (unidade)"/>
        <s v="Obra rodoviária  executada (km)"/>
        <s v="Estrutura adequada (unidade)"/>
        <s v="Programa implantado (% de execução)"/>
        <s v="Obra   executada (% de execução)"/>
        <s v="Sistema de informática (unidade)"/>
        <s v="Berço de atracação ampliado (unidade)"/>
        <s v="Sinalização náutica (unidade)"/>
        <s v="Operação de crédito realizada (unidade)"/>
        <s v="Rodovia conservada (km)"/>
        <s v="Aluno atendido (unidade)"/>
        <s v="Escola construída, ampliada ou reformada (unidade)"/>
        <s v="Terreno adquirido (unidade)"/>
        <s v="Obra rodoviária executada (unidade)"/>
        <s v="Equipamento fornecido (unidade)"/>
        <s v="Evento esportivo apoiado (unidade)"/>
        <s v="Entidade de saúde beneficiada (unidade)"/>
        <s v="Acessos realizados (unidade)"/>
        <s v="Família atendida (unidade)"/>
        <s v="Unidade melhorada/reformada (unidade)"/>
        <s v="Projeto desenvolvido (unidade)"/>
        <s v="Granel movimentado (tonelada mil)"/>
        <s v="Produtor beneficiado (unidade)"/>
        <s v="Curso realizado (unidade)"/>
        <s v="Estabelecimento inspecionado (unidade)"/>
        <s v="Amostra analisada (unidade)"/>
        <s v="Produto agrícola classificado (tonelada)"/>
        <s v="Estabelecimentos e propriedades fiscalizadas (unidade)"/>
        <s v="Atendimento técnico realizado (unidade)"/>
        <s v="Agricultor(a) capacitado (unidade)"/>
        <s v="Projeto de pesquisa executado (unidade)"/>
        <s v="Infraestrutura ampliada (m2)"/>
        <s v="Equipamento cedido (unidade)"/>
        <s v="Empreendimento inspecionado e propriedade certificada (unidade)"/>
        <s v="Empreendimento apoiado (unidade)"/>
        <s v="Agricultores, maricultores e pescadores artesanais beneficiados (unidade)"/>
        <s v="Animal sacrificado e indenizado (unidade)"/>
        <s v="Escola revitalizada (unidade)"/>
        <s v="Escola atendida (unidade)"/>
        <s v="Escola equipada (unidade)"/>
        <s v="APP atendida (unidade)"/>
        <s v="Gestor capacitado (unidade)"/>
        <s v="Conselho atuante (unidade)"/>
        <s v="Pesquisa realizada (unidade)"/>
        <s v="Projeto realizado (unidade)"/>
        <s v="Inscrições realizadas (unidade)"/>
        <s v="Centro ampliado (unidade)"/>
        <s v="Servidor homenageado (unidade)"/>
        <s v="Unidade adequada (unidade)"/>
        <s v="Membro e servidor inativo (unidade)"/>
        <s v="Segurado/beneficiado (unidade)"/>
        <s v="Gráfica modernizada (unidade)"/>
        <s v="Plano gerenciado (unidade)"/>
        <s v="Instalação e equipamento adequado (unidade)"/>
        <s v="Máquina e equipamento adquirido (unidade)"/>
        <s v="Contrato assinado (unidade)"/>
        <s v="Hospital equipado (unidade)"/>
        <s v="Policlínica equipada (unidade)"/>
        <s v="Policlínica construída (unidade)"/>
        <s v="Unidade reformada/ampliada/adequada (unidade)"/>
        <s v="Policlínica implementada (unidade)"/>
        <s v="Conselheiro capacitado (unidade)"/>
        <s v="Aluno capacitado (unidade)"/>
        <s v="Solicitação atendida (unidade)"/>
        <s v="Paciente atendido (unidade)"/>
        <s v="Inspeção Realizada (unidade)"/>
        <s v="Exames e ensaios laboratoriais realizados (unidade)"/>
        <s v="Consultoria realizada (unidade)"/>
        <s v="Aeronave mantida (unidade)"/>
        <s v="Órgão captado (unidade)"/>
        <s v="Unidade mantida (unidade)"/>
        <s v="Exame laudado (unidade)"/>
        <s v="Procedimentos realizados (unidade mil)"/>
        <s v="Cirurgia realizada (unidade)"/>
        <s v="Região de saúde beneficiada (unidade)"/>
        <s v="Centro de referência implantado (unidade)"/>
        <s v="Exame realizado (unidade)"/>
        <s v="Consórcio apoiado (unidade)"/>
        <s v="Ação de auditoria realizada (unidade)"/>
        <s v="Processo aprimorado (unidade)"/>
        <s v="Aumento do capital social (% de realização)"/>
        <s v="Auxílio funeral concedido (unidade)"/>
        <s v="Obrigação patronal paga (unidade)"/>
        <s v="Despesa paga (unidade)"/>
        <s v="Produtor assistido (unidade)"/>
        <s v="Subvenção paga (unidade)"/>
        <s v="Rodovia reabilitada (km)"/>
        <s v="Rodovia pavimentada (km)"/>
        <s v="Aeroporto adequado (unidade)"/>
        <s v="Aeroporto gerenciado (unidade)"/>
        <s v="Aeroporto implantado (unidade)"/>
        <s v="Subsídio pago (unidade)"/>
        <s v="Rodovia revitalizada (km)"/>
        <s v="Via expressa construída (km)"/>
        <s v="Travessia conservada e reabilitada (unidade)"/>
        <s v="Consultoria contratada (unidade)"/>
        <s v="Área desapropriada (hectare)"/>
        <s v="Obra supervisionada (unidade)"/>
        <s v="Rodovia operacionada (km)"/>
        <s v="Rodovia policiada (km)"/>
        <s v="Unidade adquirida (unidade)"/>
        <s v="Projeto de rodovia elaborado (km)"/>
        <s v="Estudo rodoviário realizado (km)"/>
        <e v="#N/A"/>
        <s v="Apenado mantido (unidade)"/>
        <s v="Unidade prisional com gestão compartilhada (unidade)"/>
        <s v="Unidade reaparelhada (unidade)"/>
        <s v="Adolescente atendido (unidade)"/>
        <s v="Apenado e adolescente profissionalizado (unidade)"/>
        <s v="Barragem adequada (unidade)"/>
        <s v="Rede de monitoramento ampliada/conservada (unidade)"/>
        <s v="Fiscalização coordenada (unidade)"/>
        <s v="Rede de distribuição ampliada" u="1"/>
        <s v="Subestação ampliada" u="1"/>
        <s v="Sessão e audiência realizada" u="1"/>
        <s v="Área com manejo sustentável" u="1"/>
        <s v="Solicitação atendida" u="1"/>
        <s v="Agricultores, maricultores e pescadores artesanais beneficiados" u="1"/>
        <s v="Servidor inativo" u="1"/>
        <s v="Aumento do capital social" u="1"/>
        <s v="Escola construída, ampliada ou reformada" u="1"/>
        <s v="Empreendimento inspecionado e propriedade certificada" u="1"/>
        <s v="Escola atendida" u="1"/>
        <s v="Habitação construída" u="1"/>
        <s v="Máquina e veículo reformado" u="1"/>
        <s v="Ação coordenada" u="1"/>
        <s v="Unidade reaparelhada" u="1"/>
        <s v="Rodovia policiada" u="1"/>
        <s v="Aeronave adquirida" u="1"/>
        <s v="Uniforme adquirido" u="1"/>
        <s v="Aeroporto adequado" u="1"/>
        <s v="Processo aprimorado" u="1"/>
        <s v="Microempresa apoiada" u="1"/>
        <s v="Obra supervisionada" u="1"/>
        <s v="Evento esportivo apoiado" u="1"/>
        <s v="Linha construída" u="1"/>
        <s v="Apenado e adolescente profissionalizado" u="1"/>
        <s v="Sistema desenvolvido" u="1"/>
        <s v="Centro ampliado" u="1"/>
        <s v="Pesquisa realizada" u="1"/>
        <s v="Servidor beneficiado" u="1"/>
        <s v="Instalação e equipamento adequado" u="1"/>
        <s v="Unidade adquirida" u="1"/>
        <s v="Terreno adquirido" u="1"/>
        <s v="Aeroporto implantado" u="1"/>
        <s v="Policlínica equipada" u="1"/>
        <s v="Gestor capacitado" u="1"/>
        <s v="Subestação construída" u="1"/>
        <s v="Projeto de educação, ciências e tecnologia apoiado" u="1"/>
        <s v="Unidade mantida" u="1"/>
        <s v="Jornada realizada" u="1"/>
        <s v="Equipamento adquirido" u="1"/>
        <s v="Estudo rodoviário realizado" u="1"/>
        <s v="Aeronave mantida" u="1"/>
        <s v="Termo firmado" u="1"/>
        <s v="Encargo pago" u="1"/>
        <s v="Servidor atendido" u="1"/>
        <s v="Instituição apoiada" u="1"/>
        <s v="Rodovia reabilitada" u="1"/>
        <s v="Consultoria realizada" u="1"/>
        <s v="Adolescente atendido" u="1"/>
        <s v="Complexo esportivo construído" u="1"/>
        <s v="Obra rodoviária executada" u="1"/>
        <s v="TVAL mantida e alcance aumentado" u="1"/>
        <s v="Estabelecimentos e propriedades fiscalizadas" u="1"/>
        <s v="Projeto aprovado" u="1"/>
        <s v="Sistema implantado" u="1"/>
        <s v="Paciente atendido" u="1"/>
        <s v="Balancete contábil" u="1"/>
        <s v="Aeroporto gerenciado" u="1"/>
        <s v="Projeto coordenado" u="1"/>
        <s v="Empreendimento apoiado" u="1"/>
        <s v="Rodovia revitalizada" u="1"/>
        <s v="Colete adquirido" u="1"/>
        <s v="Servidor homenageado" u="1"/>
        <s v="Família atendida" u="1"/>
        <s v="Policlínica construída" u="1"/>
        <s v="Barragem adequada" u="1"/>
        <s v="Rede de distribuição manutenida" u="1"/>
        <s v="Animal sacrificado e indenizado" u="1"/>
        <s v="Escola equipada" u="1"/>
        <s v="Subsídio pago" u="1"/>
        <s v="Transporte realizado" u="1"/>
        <s v="Projeto de pesquisa executado" u="1"/>
        <s v="Gráfica modernizada" u="1"/>
        <s v="Usina construída" u="1"/>
        <s v="Rodovia conservada" u="1"/>
        <s v="Sistema de informática" u="1"/>
        <s v="Plano implantado" u="1"/>
        <s v="Órgão transplantado" u="1"/>
        <s v="Programa implantado" u="1"/>
        <s v="Equipamento cedido" u="1"/>
        <s v="Subestação integrada" u="1"/>
        <s v="Apenado mantido" u="1"/>
        <s v="Plano elaborado" u="1"/>
        <s v="Curso realizado" u="1"/>
        <s v="Aluno capacitado" u="1"/>
        <s v="Exame realizado" u="1"/>
        <s v="Consultoria contratada" u="1"/>
        <s v="Criança/adolescente atendida" u="1"/>
        <s v="Obra realizada" u="1"/>
        <s v="Auxílio funeral concedido" u="1"/>
        <s v="Inspeção Realizada" u="1"/>
        <s v="Fórum construído" u="1"/>
        <s v="Missão realizada" u="1"/>
        <s v="Rede de distribuição elétrica urbana melhorada" u="1"/>
        <s v="Município atendido" u="1"/>
        <s v="Fórum reformado" u="1"/>
        <s v="Conselheiro capacitado" u="1"/>
        <s v="Serviço contratado" u="1"/>
        <s v="Unidade construída" u="1"/>
        <s v="Pessoa protegida" u="1"/>
        <s v="Projeto realizado" u="1"/>
        <s v="Hospital equipado" u="1"/>
        <s v="Centro de evento construído" u="1"/>
        <s v="Projeto de turismo, esporte e lazer apoiado" u="1"/>
        <s v="Fórum ampliado" u="1"/>
        <s v="Estrutura adequada" u="1"/>
        <s v="Sistema atualizado" u="1"/>
        <s v="Equipamento fornecido" u="1"/>
        <s v="Policlínica implementada" u="1"/>
        <s v="Rede de monitoramento ampliada/conservada" u="1"/>
        <s v="Controle externo modernizado" u="1"/>
        <s v="Edificação construída" u="1"/>
        <s v="Usina melhorada" u="1"/>
        <s v="Bacia hidrográfica administrada" u="1"/>
        <s v="Estudo realizado" u="1"/>
        <s v="Membro, servidor e colaborador capacitado" u="1"/>
        <s v="Equipamento e material adquirido" u="1"/>
        <s v="Pessoa formada" u="1"/>
        <s v="Unidade melhorada/reformada" u="1"/>
        <s v="APP atendida" u="1"/>
        <s v="Usina ampliada" u="1"/>
        <s v="Cirurgia realizada" u="1"/>
        <s v="Agricultor(a) capacitado" u="1"/>
        <s v="Corredor ecológico implantado" u="1"/>
        <s v="Pátio e área de triagem ampliada" u="1"/>
        <s v="Energia economizada" u="1"/>
        <s v="Patrimônio conservado" u="1"/>
        <s v="Serviço de monitoramento" u="1"/>
        <s v="Ação de auditoria realizada" u="1"/>
        <s v="Serviço prestado" u="1"/>
        <s v="Informação disponibilizada" u="1"/>
        <s v="Aeronave integrada" u="1"/>
        <s v="Procedimentos realizados" u="1"/>
        <s v="Região de saúde beneficiada" u="1"/>
        <s v="Aluno atendido" u="1"/>
        <s v="Processo aprovado" u="1"/>
        <s v="Conselho atuante" u="1"/>
        <s v="Pessoa atendida" u="1"/>
        <s v="Centro implantado" u="1"/>
        <s v="Centro construído" u="1"/>
        <s v="Município beneficiado" u="1"/>
        <s v="Rede implantada" u="1"/>
        <s v="Material dragado" u="1"/>
        <s v="Software contratado" u="1"/>
        <s v="Contrato gerenciado" u="1"/>
        <s v="Ação de inteligência realizada" u="1"/>
        <s v="Programa gerenciado" u="1"/>
        <s v="Sistema modernizado" u="1"/>
        <s v="Via expressa construída" u="1"/>
        <s v="Unidade adequada" u="1"/>
        <s v="Subvenção paga" u="1"/>
        <s v="Rede elétrica adequada" u="1"/>
        <s v="Unidade administrativa ampliada" u="1"/>
        <s v="Produtor assistido" u="1"/>
        <s v="Servidor capacitado" u="1"/>
        <s v="Compensação ambiental" u="1"/>
        <s v="CNH emitida" u="1"/>
        <s v="Centro de referência implantado" u="1"/>
        <s v="Evento apoiado e realizado" u="1"/>
        <s v="Sinalização náutica" u="1"/>
        <s v="Escola mantida" u="1"/>
        <s v="Sistema de rádio instalado" u="1"/>
        <s v="Ponto monitorado" u="1"/>
        <s v="Estabelecimento inspecionado" u="1"/>
        <s v="Entidade beneficiada" u="1"/>
        <s v="Corredor de BRT" u="1"/>
        <s v="Imóvel adquirido" u="1"/>
        <s v="Obra executada" u="1"/>
        <s v="Livro adquirido" u="1"/>
        <s v="Rede de distribuição urbana ampliada" u="1"/>
        <s v="Ferramenta e equipamento adquirido" u="1"/>
        <s v="Fiscalização realizada" u="1"/>
        <s v="Unidade executora apoiada" u="1"/>
        <s v="Veículo adquirido" u="1"/>
        <s v="Medidor e ramal de entrada instalado" u="1"/>
        <s v="Conjunto de armazenagem emergencial" u="1"/>
        <s v="Travessia conservada e reabilitada" u="1"/>
        <s v="Produto agrícola classificado" u="1"/>
        <s v="Unidade gestora mantida" u="1"/>
        <s v="Berço de atracação ampliado" u="1"/>
        <s v="Exames e ensaios laboratoriais realizados" u="1"/>
        <s v="Alimentador de distribuição construído" u="1"/>
        <s v="Despesa paga" u="1"/>
        <s v="Pessoa capacitada" u="1"/>
        <s v="Família beneficiada" u="1"/>
        <s v="Conselho apoiado" u="1"/>
        <s v="Inscrições realizadas" u="1"/>
        <s v="Profissional capacitado" u="1"/>
        <s v="Lote preparado" u="1"/>
        <s v="Precatório pago" u="1"/>
        <s v="Projeto apoiado" u="1"/>
        <s v="Projeto de engenharia realizado" u="1"/>
        <s v="Acessos realizados" u="1"/>
        <s v="Área protegida" u="1"/>
        <s v="Evento realizado" u="1"/>
        <s v="Rodovia operacionada" u="1"/>
        <s v="Estação de trabalho mantida" u="1"/>
        <s v="Documento elaborado" u="1"/>
        <s v="Obra rodoviária  executada" u="1"/>
        <s v="Plano de gestão" u="1"/>
        <s v="Data Center ampliado" u="1"/>
        <s v="Linha de alta tensão manutenida" u="1"/>
        <s v="Área mantida" u="1"/>
        <s v="Projeto desenvolvido" u="1"/>
        <s v="Edificação construída ou reformada" u="1"/>
        <s v="Sistema integrado" u="1"/>
        <s v="Atendimento técnico realizado" u="1"/>
        <s v="Servidor remunerado" u="1"/>
        <s v="Maior flexibilidade, qualidade e confiabilidade" u="1"/>
        <s v="Área construída" u="1"/>
        <s v="Granel movimentado" u="1"/>
        <s v="Unidade reformada/ampliada/adequada" u="1"/>
        <s v="Operação realizada" u="1"/>
        <s v="Concessão fiscalizada" u="1"/>
        <s v="Campanha realizada" u="1"/>
        <s v="Produtor beneficiado" u="1"/>
        <s v="Contrato assinado" u="1"/>
        <s v="Exame laudado" u="1"/>
        <s v="Documento digitalizado" u="1"/>
        <s v="Membro e servidor inativo" u="1"/>
        <s v="Procedimento realizado" u="1"/>
        <s v="Rede de equipamentos públicos construída" u="1"/>
        <s v="Distrito industrial implantado" u="1"/>
        <s v="Edificação conservada" u="1"/>
        <s v="Estagiário contratado" u="1"/>
        <s v="Fiscalização coordenada" u="1"/>
        <s v="Projeto de rodovia elaborado" u="1"/>
        <s v="Obra   executada" u="1"/>
        <s v="Unidade mobiliada e equipada" u="1"/>
        <s v="Pessoa beneficiada" u="1"/>
        <s v="Plano gerenciado" u="1"/>
        <s v="Segurado/beneficiado" u="1"/>
        <s v="Veículo mantido" u="1"/>
        <s v="Amostra analisada" u="1"/>
        <s v="Entidade de saúde beneficiada" u="1"/>
        <s v="Perícia realizada" u="1"/>
        <s v="Projeto executado" u="1"/>
        <s v="Infraestrutura ampliada" u="1"/>
        <s v="Obrigação patronal paga" u="1"/>
        <s v="Centro de  eventos gerenciado" u="1"/>
        <s v="Operação de crédito realizada" u="1"/>
        <s v="Projeto implantado" u="1"/>
        <s v="Consórcio apoiado" u="1"/>
        <s v="Rodovia pavimentada" u="1"/>
        <s v="Bolsa concedida" u="1"/>
        <s v="Fibra ótica instalada" u="1"/>
        <s v="Terceirizado contratado" u="1"/>
        <s v="Rede de distribuição automatizada" u="1"/>
        <s v="Máquina e equipamento adquirido" u="1"/>
        <s v="Área desapropriada" u="1"/>
        <s v="Atividade realizada" u="1"/>
        <s v="Escola revitalizada" u="1"/>
        <s v="Projeto elaborado" u="1"/>
        <s v="Ação realizada" u="1"/>
        <s v="Unidade prisional com gestão compartilhada" u="1"/>
      </sharedItems>
    </cacheField>
    <cacheField name="Quantidade" numFmtId="0">
      <sharedItems containsMixedTypes="1" containsNumber="1" minValue="0.5" maxValue="30896712"/>
    </cacheField>
    <cacheField name="Valor Liquidado 2017" numFmtId="166">
      <sharedItems containsString="0" containsBlank="1" containsNumber="1" minValue="0" maxValue="2194951206.0300002"/>
    </cacheField>
    <cacheField name="Liquidado 2016" numFmtId="166">
      <sharedItems containsSemiMixedTypes="0" containsString="0" containsNumber="1" minValue="0" maxValue="2055340532.6900001"/>
    </cacheField>
    <cacheField name="Liquidado 2016 e 2017" numFmtId="166">
      <sharedItems containsSemiMixedTypes="0" containsString="0" containsNumber="1" minValue="0" maxValue="4250291738.7200003"/>
    </cacheField>
    <cacheField name="Campo1" numFmtId="0" formula="'Liquidado 2016 e 2017'/'Soma de Valor total ppa'*100" databaseField="0"/>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214">
  <r>
    <n v="1001"/>
    <s v="Assembleia Legislativa do Estado"/>
    <x v="0"/>
    <n v="820"/>
    <s v="Comunicação do Poder Legislativo"/>
    <x v="0"/>
    <n v="1119"/>
    <s v="01119"/>
    <s v="Sessões e audiências públicas fora da sede do Poder"/>
    <x v="0"/>
    <n v="2144141"/>
    <x v="0"/>
    <n v="80"/>
    <n v="22805"/>
    <n v="16183.2"/>
    <n v="38988.199999999997"/>
  </r>
  <r>
    <n v="1001"/>
    <s v="Assembleia Legislativa do Estado"/>
    <x v="0"/>
    <n v="820"/>
    <s v="Comunicação do Poder Legislativo"/>
    <x v="0"/>
    <n v="1124"/>
    <s v="01124"/>
    <s v="Divulgação institucional e das ações do Legislativo catarinense"/>
    <x v="1"/>
    <n v="154254100"/>
    <x v="1"/>
    <n v="1"/>
    <n v="30782579.510000002"/>
    <n v="21780560.890000001"/>
    <n v="52563140.400000006"/>
  </r>
  <r>
    <n v="1001"/>
    <s v="Assembleia Legislativa do Estado"/>
    <x v="0"/>
    <n v="820"/>
    <s v="Comunicação do Poder Legislativo"/>
    <x v="0"/>
    <n v="1128"/>
    <s v="01128"/>
    <s v="Manutenção e ampliação do alcance da TVAL"/>
    <x v="2"/>
    <n v="101173800"/>
    <x v="2"/>
    <n v="1"/>
    <n v="8481969.3499999996"/>
    <n v="10534150.489999998"/>
    <n v="19016119.839999996"/>
  </r>
  <r>
    <n v="1001"/>
    <s v="Assembleia Legislativa do Estado"/>
    <x v="0"/>
    <n v="920"/>
    <s v="Gestão Administrativa - Poder Legislativo"/>
    <x v="1"/>
    <n v="1138"/>
    <s v="01138"/>
    <s v="Administração de pessoal e encargos"/>
    <x v="3"/>
    <n v="1648947300"/>
    <x v="3"/>
    <n v="2200"/>
    <n v="270405296.25999999"/>
    <n v="285618271.61000001"/>
    <n v="556023567.87"/>
  </r>
  <r>
    <n v="1001"/>
    <s v="Assembleia Legislativa do Estado"/>
    <x v="0"/>
    <n v="920"/>
    <s v="Gestão Administrativa - Poder Legislativo"/>
    <x v="1"/>
    <n v="1142"/>
    <s v="01142"/>
    <s v="Encargos com inativos"/>
    <x v="4"/>
    <n v="51160000"/>
    <x v="4"/>
    <n v="700"/>
    <n v="15408066.890000001"/>
    <n v="6201080.1099999994"/>
    <n v="21609147"/>
  </r>
  <r>
    <n v="1001"/>
    <s v="Assembleia Legislativa do Estado"/>
    <x v="0"/>
    <n v="920"/>
    <s v="Gestão Administrativa - Poder Legislativo"/>
    <x v="1"/>
    <n v="1144"/>
    <s v="01144"/>
    <s v="Manutenção e serviços administrativos gerais"/>
    <x v="5"/>
    <n v="1019159400"/>
    <x v="5"/>
    <n v="1"/>
    <n v="114947393.03"/>
    <n v="106347332.31"/>
    <n v="221294725.34"/>
  </r>
  <r>
    <n v="1001"/>
    <s v="Assembleia Legislativa do Estado"/>
    <x v="0"/>
    <n v="925"/>
    <s v="Modernização do Processo Legislativo"/>
    <x v="2"/>
    <n v="1150"/>
    <s v="01150"/>
    <s v="Renovação do acervo da biblioteca"/>
    <x v="6"/>
    <n v="928200"/>
    <x v="6"/>
    <n v="2240"/>
    <n v="378"/>
    <n v="1121"/>
    <n v="1499"/>
  </r>
  <r>
    <n v="1001"/>
    <s v="Assembleia Legislativa do Estado"/>
    <x v="0"/>
    <n v="925"/>
    <s v="Modernização do Processo Legislativo"/>
    <x v="2"/>
    <n v="1152"/>
    <s v="01152"/>
    <s v="Manutenção e modernização do sistema de controle interno"/>
    <x v="7"/>
    <n v="928200"/>
    <x v="7"/>
    <n v="1"/>
    <n v="0"/>
    <n v="0"/>
    <n v="0"/>
  </r>
  <r>
    <n v="1001"/>
    <s v="Assembleia Legislativa do Estado"/>
    <x v="0"/>
    <n v="925"/>
    <s v="Modernização do Processo Legislativo"/>
    <x v="2"/>
    <n v="1155"/>
    <s v="01155"/>
    <s v="Modernização e manutenção da Escola do Legislativo"/>
    <x v="8"/>
    <n v="12762750"/>
    <x v="8"/>
    <n v="1"/>
    <n v="883401.94000000006"/>
    <n v="503430.55"/>
    <n v="1386832.49"/>
  </r>
  <r>
    <n v="1001"/>
    <s v="Assembleia Legislativa do Estado"/>
    <x v="0"/>
    <n v="925"/>
    <s v="Modernização do Processo Legislativo"/>
    <x v="2"/>
    <n v="1157"/>
    <s v="01157"/>
    <s v="Aquisição, recuperação e ampliação de imóveis do Poder Legislativo"/>
    <x v="9"/>
    <n v="154160000"/>
    <x v="9"/>
    <n v="1"/>
    <n v="20000000"/>
    <n v="0"/>
    <n v="20000000"/>
  </r>
  <r>
    <n v="1001"/>
    <s v="Assembleia Legislativa do Estado"/>
    <x v="0"/>
    <n v="925"/>
    <s v="Modernização do Processo Legislativo"/>
    <x v="2"/>
    <n v="1369"/>
    <s v="01369"/>
    <s v="Manutenção, serviços e equipamentos de informática"/>
    <x v="10"/>
    <n v="213393180"/>
    <x v="10"/>
    <n v="240"/>
    <n v="8301035.1200000001"/>
    <n v="6625700.8399999999"/>
    <n v="14926735.960000001"/>
  </r>
  <r>
    <n v="2001"/>
    <s v="Tribunal de Contas do Estado"/>
    <x v="1"/>
    <n v="935"/>
    <s v="Gestão Administrativa - Tribunal de Contas"/>
    <x v="3"/>
    <n v="1786"/>
    <s v="01786"/>
    <s v="Encargos com inativos"/>
    <x v="11"/>
    <n v="46116000"/>
    <x v="4"/>
    <n v="320"/>
    <n v="10310552.300000001"/>
    <n v="9153571.5600000005"/>
    <n v="19464123.859999999"/>
  </r>
  <r>
    <n v="2001"/>
    <s v="Tribunal de Contas do Estado"/>
    <x v="1"/>
    <n v="935"/>
    <s v="Gestão Administrativa - Tribunal de Contas"/>
    <x v="3"/>
    <n v="1843"/>
    <s v="01843"/>
    <s v="Ampliação e reforma da estrutura física do Tribunal de Contas"/>
    <x v="12"/>
    <n v="11000000"/>
    <x v="11"/>
    <n v="1"/>
    <n v="2739772.73"/>
    <n v="3687086.42"/>
    <n v="6426859.1500000004"/>
  </r>
  <r>
    <n v="2001"/>
    <s v="Tribunal de Contas do Estado"/>
    <x v="1"/>
    <n v="935"/>
    <s v="Gestão Administrativa - Tribunal de Contas"/>
    <x v="3"/>
    <n v="1858"/>
    <s v="01858"/>
    <s v="Manutenção e serviços administrativos gerais"/>
    <x v="13"/>
    <n v="124714000"/>
    <x v="5"/>
    <n v="1"/>
    <n v="13648391.779999999"/>
    <n v="12793594.51"/>
    <n v="26441986.289999999"/>
  </r>
  <r>
    <n v="2001"/>
    <s v="Tribunal de Contas do Estado"/>
    <x v="1"/>
    <n v="935"/>
    <s v="Gestão Administrativa - Tribunal de Contas"/>
    <x v="3"/>
    <n v="1869"/>
    <s v="01869"/>
    <s v="Capacitação de recursos humanos"/>
    <x v="14"/>
    <n v="14555000"/>
    <x v="12"/>
    <n v="320"/>
    <n v="635737.48"/>
    <n v="660630.1"/>
    <n v="1296367.58"/>
  </r>
  <r>
    <n v="2001"/>
    <s v="Tribunal de Contas do Estado"/>
    <x v="1"/>
    <n v="935"/>
    <s v="Gestão Administrativa - Tribunal de Contas"/>
    <x v="3"/>
    <n v="1882"/>
    <s v="01882"/>
    <s v="Manutenção e desenvolvimento de tecnologias de informação aplicadas ao controle externo"/>
    <x v="15"/>
    <n v="14555000"/>
    <x v="13"/>
    <n v="1"/>
    <n v="1516752.07"/>
    <n v="1676157.47"/>
    <n v="3192909.54"/>
  </r>
  <r>
    <n v="2001"/>
    <s v="Tribunal de Contas do Estado"/>
    <x v="1"/>
    <n v="935"/>
    <s v="Gestão Administrativa - Tribunal de Contas"/>
    <x v="3"/>
    <n v="11134"/>
    <s v="11134"/>
    <s v="Administração de pessoal e encargos"/>
    <x v="16"/>
    <n v="959239000"/>
    <x v="3"/>
    <n v="544"/>
    <n v="163206554.91"/>
    <n v="155489326.69000003"/>
    <n v="318695881.60000002"/>
  </r>
  <r>
    <n v="2001"/>
    <s v="Tribunal de Contas do Estado"/>
    <x v="1"/>
    <n v="935"/>
    <s v="Gestão Administrativa - Tribunal de Contas"/>
    <x v="3"/>
    <n v="11135"/>
    <s v="11135"/>
    <s v="Reaparelhamento do Tribunal de Contas"/>
    <x v="17"/>
    <n v="24259000"/>
    <x v="14"/>
    <n v="4000"/>
    <n v="1571375.1800000002"/>
    <n v="2195359.25"/>
    <n v="3766734.43"/>
  </r>
  <r>
    <n v="3001"/>
    <s v="Tribunal de Justiça do Estado"/>
    <x v="2"/>
    <n v="930"/>
    <s v="Gestão Administrativa - Poder Judiciário"/>
    <x v="4"/>
    <n v="6775"/>
    <s v="06775"/>
    <s v="Manutenção e serviços administrativos gerais - TJ"/>
    <x v="18"/>
    <n v="34989741"/>
    <x v="5"/>
    <n v="1"/>
    <n v="64428.98"/>
    <n v="3975727.91"/>
    <n v="4040156.89"/>
  </r>
  <r>
    <n v="3001"/>
    <s v="Tribunal de Justiça do Estado"/>
    <x v="2"/>
    <n v="930"/>
    <s v="Gestão Administrativa - Poder Judiciário"/>
    <x v="4"/>
    <n v="6777"/>
    <s v="06777"/>
    <s v="Administração de pessoal ativo e encargos - TJ"/>
    <x v="19"/>
    <n v="6082361768"/>
    <x v="3"/>
    <n v="7350"/>
    <n v="1460776407.4100001"/>
    <n v="1237736972.5699999"/>
    <n v="2698513379.98"/>
  </r>
  <r>
    <n v="3001"/>
    <s v="Tribunal de Justiça do Estado"/>
    <x v="2"/>
    <n v="930"/>
    <s v="Gestão Administrativa - Poder Judiciário"/>
    <x v="4"/>
    <n v="6779"/>
    <s v="06779"/>
    <s v="Encargos extrajudiciais com inativos - TJ"/>
    <x v="20"/>
    <n v="2746400"/>
    <x v="4"/>
    <n v="417"/>
    <n v="0"/>
    <n v="0"/>
    <n v="0"/>
  </r>
  <r>
    <n v="3001"/>
    <s v="Tribunal de Justiça do Estado"/>
    <x v="2"/>
    <n v="930"/>
    <s v="Gestão Administrativa - Poder Judiciário"/>
    <x v="4"/>
    <n v="6780"/>
    <s v="06780"/>
    <s v="Administração de pessoal inativo e encargos - TJ"/>
    <x v="21"/>
    <n v="96390900"/>
    <x v="4"/>
    <n v="1300"/>
    <n v="28922165.120000001"/>
    <n v="24618421.170000002"/>
    <n v="53540586.290000007"/>
  </r>
  <r>
    <n v="3001"/>
    <s v="Tribunal de Justiça do Estado"/>
    <x v="2"/>
    <n v="930"/>
    <s v="Gestão Administrativa - Poder Judiciário"/>
    <x v="4"/>
    <n v="6781"/>
    <s v="06781"/>
    <s v="Capacitação e aperfeiçoamento - Sidejud"/>
    <x v="22"/>
    <n v="192644014"/>
    <x v="15"/>
    <n v="15003"/>
    <n v="16552582.560000001"/>
    <n v="48316051.350000001"/>
    <n v="64868633.910000004"/>
  </r>
  <r>
    <n v="3001"/>
    <s v="Tribunal de Justiça do Estado"/>
    <x v="2"/>
    <n v="930"/>
    <s v="Gestão Administrativa - Poder Judiciário"/>
    <x v="4"/>
    <n v="6782"/>
    <s v="06782"/>
    <s v="Encargos com precatórios e sentenças - TJ"/>
    <x v="23"/>
    <n v="1304840651"/>
    <x v="16"/>
    <n v="12000"/>
    <n v="167758903.49000001"/>
    <n v="115234279.55"/>
    <n v="282993183.04000002"/>
  </r>
  <r>
    <n v="3001"/>
    <s v="Tribunal de Justiça do Estado"/>
    <x v="2"/>
    <n v="930"/>
    <s v="Gestão Administrativa - Poder Judiciário"/>
    <x v="4"/>
    <n v="6783"/>
    <s v="06783"/>
    <s v="Manutenção, serviços e equipamentos de informática - Sidejud"/>
    <x v="24"/>
    <n v="380212130"/>
    <x v="5"/>
    <n v="1"/>
    <m/>
    <n v="52273529.719999999"/>
    <n v="52273529.719999999"/>
  </r>
  <r>
    <n v="3001"/>
    <s v="Tribunal de Justiça do Estado"/>
    <x v="2"/>
    <n v="930"/>
    <s v="Gestão Administrativa - Poder Judiciário"/>
    <x v="4"/>
    <n v="6784"/>
    <s v="06784"/>
    <s v="Manutenção e serviços administrativos gerais - Sidejud"/>
    <x v="25"/>
    <n v="85078853"/>
    <x v="5"/>
    <n v="1"/>
    <n v="0"/>
    <n v="48404000.550000004"/>
    <n v="48404000.550000004"/>
  </r>
  <r>
    <n v="3001"/>
    <s v="Tribunal de Justiça do Estado"/>
    <x v="2"/>
    <n v="930"/>
    <s v="Gestão Administrativa - Poder Judiciário"/>
    <x v="4"/>
    <n v="12930"/>
    <s v="12930"/>
    <s v="Administração de pessoal extraquadro - TJ"/>
    <x v="26"/>
    <n v="8418000"/>
    <x v="17"/>
    <n v="70"/>
    <n v="8327135.9800000004"/>
    <n v="6867373.2299999995"/>
    <n v="15194509.210000001"/>
  </r>
  <r>
    <n v="3001"/>
    <s v="Tribunal de Justiça do Estado"/>
    <x v="2"/>
    <n v="930"/>
    <s v="Gestão Administrativa - Poder Judiciário"/>
    <x v="4"/>
    <n v="14035"/>
    <s v="14035"/>
    <s v="Manutenção e serviços necessários ao funcionamento das unidades do PJSC - Sidejud"/>
    <x v="27"/>
    <n v="10000"/>
    <x v="5"/>
    <n v="1"/>
    <n v="0"/>
    <n v="0"/>
    <n v="0"/>
  </r>
  <r>
    <n v="3001"/>
    <s v="Tribunal de Justiça do Estado"/>
    <x v="2"/>
    <n v="930"/>
    <s v="Gestão Administrativa - Poder Judiciário"/>
    <x v="4"/>
    <n v="14037"/>
    <s v="14037"/>
    <s v="Manutenção de documentação e informação - Sidejud"/>
    <x v="28"/>
    <n v="4448722"/>
    <x v="5"/>
    <n v="1"/>
    <n v="638908.75"/>
    <n v="0"/>
    <n v="638908.75"/>
  </r>
  <r>
    <n v="3001"/>
    <s v="Tribunal de Justiça do Estado"/>
    <x v="2"/>
    <n v="930"/>
    <s v="Gestão Administrativa - Poder Judiciário"/>
    <x v="4"/>
    <n v="14039"/>
    <s v="14039"/>
    <s v="Manutenção da segurança institucional - Sidejud"/>
    <x v="29"/>
    <n v="430465"/>
    <x v="5"/>
    <n v="1"/>
    <n v="73623.360000000001"/>
    <n v="0"/>
    <n v="73623.360000000001"/>
  </r>
  <r>
    <n v="3001"/>
    <s v="Tribunal de Justiça do Estado"/>
    <x v="2"/>
    <n v="930"/>
    <s v="Gestão Administrativa - Poder Judiciário"/>
    <x v="4"/>
    <n v="14040"/>
    <s v="14040"/>
    <s v="Manutenção de serviços financeiros e encargos - TJ"/>
    <x v="30"/>
    <n v="2023600"/>
    <x v="5"/>
    <n v="1"/>
    <n v="86096.790000000008"/>
    <n v="0"/>
    <n v="86096.790000000008"/>
  </r>
  <r>
    <n v="3001"/>
    <s v="Tribunal de Justiça do Estado"/>
    <x v="2"/>
    <n v="930"/>
    <s v="Gestão Administrativa - Poder Judiciário"/>
    <x v="4"/>
    <n v="14041"/>
    <s v="14041"/>
    <s v="Manutenção de serviços financeiros e encargos - Sidejud"/>
    <x v="31"/>
    <n v="3623098"/>
    <x v="5"/>
    <n v="1"/>
    <n v="1853064.67"/>
    <n v="0"/>
    <n v="1853064.67"/>
  </r>
  <r>
    <n v="3001"/>
    <s v="Tribunal de Justiça do Estado"/>
    <x v="2"/>
    <n v="930"/>
    <s v="Gestão Administrativa - Poder Judiciário"/>
    <x v="4"/>
    <n v="14044"/>
    <s v="14044"/>
    <s v="Deslocamentos e suprimentos de fundos - TJ"/>
    <x v="32"/>
    <n v="4651939"/>
    <x v="5"/>
    <n v="1"/>
    <n v="2049666.14"/>
    <n v="0"/>
    <n v="2049666.14"/>
  </r>
  <r>
    <n v="3001"/>
    <s v="Tribunal de Justiça do Estado"/>
    <x v="2"/>
    <n v="930"/>
    <s v="Gestão Administrativa - Poder Judiciário"/>
    <x v="4"/>
    <n v="14045"/>
    <s v="14045"/>
    <s v="Deslocamentos e suprimentos de fundos - Sidejud"/>
    <x v="33"/>
    <n v="359878"/>
    <x v="5"/>
    <n v="1"/>
    <n v="107832.06"/>
    <n v="0"/>
    <n v="107832.06"/>
  </r>
  <r>
    <n v="3001"/>
    <s v="Tribunal de Justiça do Estado"/>
    <x v="2"/>
    <n v="930"/>
    <s v="Gestão Administrativa - Poder Judiciário"/>
    <x v="4"/>
    <n v="14047"/>
    <s v="14047"/>
    <s v="Gestão da frota do PJSC - Sidejud"/>
    <x v="34"/>
    <n v="700000"/>
    <x v="5"/>
    <n v="1"/>
    <n v="0"/>
    <n v="0"/>
    <n v="0"/>
  </r>
  <r>
    <n v="3001"/>
    <s v="Tribunal de Justiça do Estado"/>
    <x v="2"/>
    <n v="930"/>
    <s v="Gestão Administrativa - Poder Judiciário"/>
    <x v="4"/>
    <n v="14050"/>
    <s v="14050"/>
    <s v="Aquisições e serviços de material e patrimônio do PJSC - FRJ"/>
    <x v="35"/>
    <n v="10000"/>
    <x v="5"/>
    <n v="1"/>
    <n v="0"/>
    <n v="0"/>
    <n v="0"/>
  </r>
  <r>
    <n v="3001"/>
    <s v="Tribunal de Justiça do Estado"/>
    <x v="2"/>
    <n v="930"/>
    <s v="Gestão Administrativa - Poder Judiciário"/>
    <x v="4"/>
    <n v="14052"/>
    <s v="14052"/>
    <s v="Locações de imóveis - Sidejud"/>
    <x v="36"/>
    <n v="10000"/>
    <x v="5"/>
    <n v="1"/>
    <n v="0"/>
    <n v="0"/>
    <n v="0"/>
  </r>
  <r>
    <n v="3001"/>
    <s v="Tribunal de Justiça do Estado"/>
    <x v="2"/>
    <n v="930"/>
    <s v="Gestão Administrativa - Poder Judiciário"/>
    <x v="4"/>
    <n v="14054"/>
    <s v="14054"/>
    <s v="Manutenção da saúde ocupacional - TJ"/>
    <x v="37"/>
    <n v="18789946"/>
    <x v="5"/>
    <n v="1"/>
    <n v="991714.31"/>
    <n v="0"/>
    <n v="991714.31"/>
  </r>
  <r>
    <n v="3001"/>
    <s v="Tribunal de Justiça do Estado"/>
    <x v="2"/>
    <n v="930"/>
    <s v="Gestão Administrativa - Poder Judiciário"/>
    <x v="4"/>
    <n v="14055"/>
    <s v="14055"/>
    <s v="Locação de mão-de-obra terceirizada - Sidejud"/>
    <x v="38"/>
    <n v="55000000"/>
    <x v="17"/>
    <n v="648"/>
    <n v="34386955.719999999"/>
    <n v="0"/>
    <n v="34386955.719999999"/>
  </r>
  <r>
    <n v="3001"/>
    <s v="Tribunal de Justiça do Estado"/>
    <x v="2"/>
    <n v="930"/>
    <s v="Gestão Administrativa - Poder Judiciário"/>
    <x v="4"/>
    <n v="14057"/>
    <s v="14057"/>
    <s v="Gestão de folha de pagamento - estagiários - Sidejud"/>
    <x v="39"/>
    <n v="72720906"/>
    <x v="17"/>
    <n v="3000"/>
    <n v="34102670.57"/>
    <n v="0"/>
    <n v="34102670.57"/>
  </r>
  <r>
    <n v="3001"/>
    <s v="Tribunal de Justiça do Estado"/>
    <x v="2"/>
    <n v="930"/>
    <s v="Gestão Administrativa - Poder Judiciário"/>
    <x v="4"/>
    <n v="14059"/>
    <s v="14059"/>
    <s v="Gestão de folha de pagamento - militares - Sidejud"/>
    <x v="40"/>
    <n v="9276175"/>
    <x v="17"/>
    <n v="194"/>
    <n v="8938778.9600000009"/>
    <n v="0"/>
    <n v="8938778.9600000009"/>
  </r>
  <r>
    <n v="3001"/>
    <s v="Tribunal de Justiça do Estado"/>
    <x v="2"/>
    <n v="930"/>
    <s v="Gestão Administrativa - Poder Judiciário"/>
    <x v="4"/>
    <n v="14115"/>
    <s v="14115"/>
    <s v="Gestão de folha de pagamento - ativos TI - Sidejud"/>
    <x v="41"/>
    <n v="5060600"/>
    <x v="3"/>
    <n v="250"/>
    <n v="5040115.41"/>
    <n v="0"/>
    <n v="5040115.41"/>
  </r>
  <r>
    <n v="3001"/>
    <s v="Tribunal de Justiça do Estado"/>
    <x v="2"/>
    <n v="931"/>
    <s v="Gestão Estratégica - Modernização da Infraestrutura do Poder Judiciário"/>
    <x v="5"/>
    <n v="12656"/>
    <s v="12656"/>
    <s v="Aquisição de imóvel para abrigar áreas administrativas e judiciais do PJSC - Sidejud"/>
    <x v="42"/>
    <n v="20000"/>
    <x v="18"/>
    <n v="1"/>
    <n v="0"/>
    <n v="0"/>
    <n v="0"/>
  </r>
  <r>
    <n v="3001"/>
    <s v="Tribunal de Justiça do Estado"/>
    <x v="2"/>
    <n v="931"/>
    <s v="Gestão Estratégica - Modernização da Infraestrutura do Poder Judiciário"/>
    <x v="5"/>
    <n v="12905"/>
    <s v="12905"/>
    <s v="Reforma de imóvel para abrigar áreas administrativas e judiciais do PJSC - Sidejud"/>
    <x v="43"/>
    <n v="1657036"/>
    <x v="11"/>
    <n v="1"/>
    <m/>
    <n v="672495.62"/>
    <n v="672495.62"/>
  </r>
  <r>
    <n v="3001"/>
    <s v="Tribunal de Justiça do Estado"/>
    <x v="2"/>
    <n v="931"/>
    <s v="Gestão Estratégica - Modernização da Infraestrutura do Poder Judiciário"/>
    <x v="5"/>
    <n v="12927"/>
    <s v="12927"/>
    <s v="Manutenção dos prédios do Poder Judiciário de Santa Catarina - Sidejud"/>
    <x v="44"/>
    <n v="5303690"/>
    <x v="19"/>
    <n v="4"/>
    <n v="187777.2"/>
    <n v="0"/>
    <n v="187777.2"/>
  </r>
  <r>
    <n v="3001"/>
    <s v="Tribunal de Justiça do Estado"/>
    <x v="2"/>
    <n v="931"/>
    <s v="Gestão Estratégica - Modernização da Infraestrutura do Poder Judiciário"/>
    <x v="5"/>
    <n v="14020"/>
    <s v="14020"/>
    <s v="Instalação e ocupação de imóveis - Sidejud"/>
    <x v="45"/>
    <n v="780000"/>
    <x v="5"/>
    <n v="1"/>
    <n v="523467.29000000004"/>
    <n v="0"/>
    <n v="523467.29000000004"/>
  </r>
  <r>
    <n v="3001"/>
    <s v="Tribunal de Justiça do Estado"/>
    <x v="2"/>
    <n v="931"/>
    <s v="Gestão Estratégica - Modernização da Infraestrutura do Poder Judiciário"/>
    <x v="5"/>
    <n v="14022"/>
    <s v="14022"/>
    <s v="Aquisição de mobiliário - Sidejud"/>
    <x v="46"/>
    <n v="3500000"/>
    <x v="5"/>
    <n v="1"/>
    <n v="1362615.75"/>
    <n v="0"/>
    <n v="1362615.75"/>
  </r>
  <r>
    <n v="3001"/>
    <s v="Tribunal de Justiça do Estado"/>
    <x v="2"/>
    <n v="931"/>
    <s v="Gestão Estratégica - Modernização da Infraestrutura do Poder Judiciário"/>
    <x v="5"/>
    <n v="14026"/>
    <s v="14026"/>
    <s v="Implantação e modernização dos sistemas de gravação e transmissão - Sidejud"/>
    <x v="47"/>
    <n v="10000"/>
    <x v="5"/>
    <n v="1"/>
    <n v="0"/>
    <n v="0"/>
    <n v="0"/>
  </r>
  <r>
    <n v="3001"/>
    <s v="Tribunal de Justiça do Estado"/>
    <x v="2"/>
    <n v="931"/>
    <s v="Gestão Estratégica - Modernização da Infraestrutura do Poder Judiciário"/>
    <x v="5"/>
    <n v="14029"/>
    <s v="14029"/>
    <s v="Desenvolvimento de pessoas - Sidejud"/>
    <x v="48"/>
    <n v="8073660"/>
    <x v="15"/>
    <n v="609"/>
    <n v="3119278.07"/>
    <n v="0"/>
    <n v="3119278.07"/>
  </r>
  <r>
    <n v="3001"/>
    <s v="Tribunal de Justiça do Estado"/>
    <x v="2"/>
    <n v="931"/>
    <s v="Gestão Estratégica - Modernização da Infraestrutura do Poder Judiciário"/>
    <x v="5"/>
    <n v="14032"/>
    <s v="14032"/>
    <s v="Programas de Comunicação Institucional - TJ"/>
    <x v="49"/>
    <n v="162000"/>
    <x v="5"/>
    <n v="1"/>
    <n v="261.89999999999998"/>
    <n v="0"/>
    <n v="261.89999999999998"/>
  </r>
  <r>
    <n v="3001"/>
    <s v="Tribunal de Justiça do Estado"/>
    <x v="2"/>
    <n v="931"/>
    <s v="Gestão Estratégica - Modernização da Infraestrutura do Poder Judiciário"/>
    <x v="5"/>
    <n v="14033"/>
    <s v="14033"/>
    <s v="Promoção de soluções alternativas de conflitos - Sidejud"/>
    <x v="50"/>
    <n v="13477159"/>
    <x v="5"/>
    <n v="1"/>
    <n v="15704.74"/>
    <n v="0"/>
    <n v="15704.74"/>
  </r>
  <r>
    <n v="3001"/>
    <s v="Tribunal de Justiça do Estado"/>
    <x v="2"/>
    <n v="931"/>
    <s v="Gestão Estratégica - Modernização da Infraestrutura do Poder Judiciário"/>
    <x v="5"/>
    <n v="14066"/>
    <s v="14066"/>
    <s v="Atualização do acervo bibliográfico - Sidejud"/>
    <x v="51"/>
    <n v="2908271"/>
    <x v="5"/>
    <n v="1"/>
    <n v="516227.71"/>
    <n v="0"/>
    <n v="516227.71"/>
  </r>
  <r>
    <n v="3001"/>
    <s v="Tribunal de Justiça do Estado"/>
    <x v="2"/>
    <n v="931"/>
    <s v="Gestão Estratégica - Modernização da Infraestrutura do Poder Judiciário"/>
    <x v="5"/>
    <n v="14101"/>
    <s v="14101"/>
    <s v="Gestão de Equipamentos de TI de uso individual - Sidejud"/>
    <x v="52"/>
    <n v="14077645"/>
    <x v="5"/>
    <n v="1"/>
    <n v="9716380.1699999999"/>
    <n v="0"/>
    <n v="9716380.1699999999"/>
  </r>
  <r>
    <n v="3001"/>
    <s v="Tribunal de Justiça do Estado"/>
    <x v="2"/>
    <n v="931"/>
    <s v="Gestão Estratégica - Modernização da Infraestrutura do Poder Judiciário"/>
    <x v="5"/>
    <n v="14102"/>
    <s v="14102"/>
    <s v="Gestão dos Sistemas Administrativos - Sidejud"/>
    <x v="53"/>
    <n v="6076719"/>
    <x v="5"/>
    <n v="1"/>
    <n v="718615.78"/>
    <n v="0"/>
    <n v="718615.78"/>
  </r>
  <r>
    <n v="3001"/>
    <s v="Tribunal de Justiça do Estado"/>
    <x v="2"/>
    <n v="931"/>
    <s v="Gestão Estratégica - Modernização da Infraestrutura do Poder Judiciário"/>
    <x v="5"/>
    <n v="14103"/>
    <s v="14103"/>
    <s v="Gestão dos Sistemas Judiciais - Sidejud"/>
    <x v="54"/>
    <n v="16526481"/>
    <x v="5"/>
    <n v="1"/>
    <n v="13113984.98"/>
    <n v="0"/>
    <n v="13113984.98"/>
  </r>
  <r>
    <n v="3001"/>
    <s v="Tribunal de Justiça do Estado"/>
    <x v="2"/>
    <n v="931"/>
    <s v="Gestão Estratégica - Modernização da Infraestrutura do Poder Judiciário"/>
    <x v="5"/>
    <n v="14104"/>
    <s v="14104"/>
    <s v="Gestão das Telecomunicações - Sidejud"/>
    <x v="55"/>
    <n v="7252410"/>
    <x v="5"/>
    <n v="1"/>
    <n v="1913214.88"/>
    <n v="0"/>
    <n v="1913214.88"/>
  </r>
  <r>
    <n v="3001"/>
    <s v="Tribunal de Justiça do Estado"/>
    <x v="2"/>
    <n v="931"/>
    <s v="Gestão Estratégica - Modernização da Infraestrutura do Poder Judiciário"/>
    <x v="5"/>
    <n v="14105"/>
    <s v="14105"/>
    <s v="Gestão da Infraestrutura de TI - Sidejud"/>
    <x v="56"/>
    <n v="60311293"/>
    <x v="5"/>
    <n v="1"/>
    <n v="43553828.979999997"/>
    <n v="0"/>
    <n v="43553828.979999997"/>
  </r>
  <r>
    <n v="3001"/>
    <s v="Tribunal de Justiça do Estado"/>
    <x v="2"/>
    <n v="931"/>
    <s v="Gestão Estratégica - Modernização da Infraestrutura do Poder Judiciário"/>
    <x v="5"/>
    <n v="14106"/>
    <s v="14106"/>
    <s v="Gestão e apoio à TI - Sidejud"/>
    <x v="57"/>
    <n v="13263188"/>
    <x v="5"/>
    <n v="1"/>
    <n v="8254084.4400000004"/>
    <n v="0"/>
    <n v="8254084.4400000004"/>
  </r>
  <r>
    <n v="3001"/>
    <s v="Tribunal de Justiça do Estado"/>
    <x v="2"/>
    <n v="931"/>
    <s v="Gestão Estratégica - Modernização da Infraestrutura do Poder Judiciário"/>
    <x v="5"/>
    <n v="14107"/>
    <s v="14107"/>
    <s v="Governança e Gestão de TI - Sidejud"/>
    <x v="58"/>
    <n v="2551800"/>
    <x v="5"/>
    <n v="1"/>
    <n v="727567.74"/>
    <n v="0"/>
    <n v="727567.74"/>
  </r>
  <r>
    <n v="3001"/>
    <s v="Tribunal de Justiça do Estado"/>
    <x v="2"/>
    <n v="931"/>
    <s v="Gestão Estratégica - Modernização da Infraestrutura do Poder Judiciário"/>
    <x v="5"/>
    <n v="14121"/>
    <s v="14121"/>
    <s v="Programas de Comunicação Institucional - Sidejud"/>
    <x v="59"/>
    <n v="3114410"/>
    <x v="5"/>
    <n v="1"/>
    <n v="583136.79"/>
    <n v="0"/>
    <n v="583136.79"/>
  </r>
  <r>
    <n v="3001"/>
    <s v="Tribunal de Justiça do Estado"/>
    <x v="2"/>
    <n v="931"/>
    <s v="Gestão Estratégica - Modernização da Infraestrutura do Poder Judiciário"/>
    <x v="5"/>
    <n v="14122"/>
    <s v="14122"/>
    <s v="Administração de pessoal ativo e encargos - Sidejud"/>
    <x v="60"/>
    <n v="63598231"/>
    <x v="3"/>
    <n v="7164"/>
    <n v="33613505.780000001"/>
    <n v="0"/>
    <n v="33613505.780000001"/>
  </r>
  <r>
    <n v="3001"/>
    <s v="Tribunal de Justiça do Estado"/>
    <x v="2"/>
    <n v="931"/>
    <s v="Gestão Estratégica - Modernização da Infraestrutura do Poder Judiciário"/>
    <x v="5"/>
    <n v="14123"/>
    <s v="14123"/>
    <s v="Administração de pessoal inativo e encargos - Sidejud"/>
    <x v="61"/>
    <n v="27400000"/>
    <x v="3"/>
    <n v="1300"/>
    <n v="10405188.67"/>
    <n v="0"/>
    <n v="10405188.67"/>
  </r>
  <r>
    <n v="3001"/>
    <s v="Tribunal de Justiça do Estado"/>
    <x v="2"/>
    <n v="931"/>
    <s v="Gestão Estratégica - Modernização da Infraestrutura do Poder Judiciário"/>
    <x v="5"/>
    <n v="14124"/>
    <s v="14124"/>
    <s v="Administração de pessoal extraquadro - Sidejud"/>
    <x v="62"/>
    <n v="10500000"/>
    <x v="17"/>
    <n v="70"/>
    <n v="2743011.13"/>
    <n v="0"/>
    <n v="2743011.13"/>
  </r>
  <r>
    <n v="3091"/>
    <s v="Fundo de Reaparelhamento da Justiça"/>
    <x v="3"/>
    <n v="930"/>
    <s v="Gestão Administrativa - Poder Judiciário"/>
    <x v="4"/>
    <n v="6785"/>
    <s v="06785"/>
    <s v="Manutenção e serviços administrativos gerais - FRJ"/>
    <x v="63"/>
    <n v="296824868"/>
    <x v="5"/>
    <n v="1"/>
    <n v="88456.16"/>
    <n v="95654882.770000011"/>
    <n v="95743338.930000007"/>
  </r>
  <r>
    <n v="3091"/>
    <s v="Fundo de Reaparelhamento da Justiça"/>
    <x v="3"/>
    <n v="930"/>
    <s v="Gestão Administrativa - Poder Judiciário"/>
    <x v="4"/>
    <n v="6786"/>
    <s v="06786"/>
    <s v="Coordenação do selo de fiscalização dos atos notariais e registrais - FRJ - Selo"/>
    <x v="64"/>
    <n v="186793219"/>
    <x v="20"/>
    <n v="596"/>
    <n v="34663974.289999999"/>
    <n v="30567769.739999998"/>
    <n v="65231744.030000001"/>
  </r>
  <r>
    <n v="3091"/>
    <s v="Fundo de Reaparelhamento da Justiça"/>
    <x v="3"/>
    <n v="930"/>
    <s v="Gestão Administrativa - Poder Judiciário"/>
    <x v="4"/>
    <n v="14036"/>
    <s v="14036"/>
    <s v="Manutenção e serviços necessários ao funcionamento das unidades do PJSC - FRJ"/>
    <x v="65"/>
    <n v="50731004"/>
    <x v="5"/>
    <n v="1"/>
    <n v="35089122.240000002"/>
    <n v="0"/>
    <n v="35089122.240000002"/>
  </r>
  <r>
    <n v="3091"/>
    <s v="Fundo de Reaparelhamento da Justiça"/>
    <x v="3"/>
    <n v="930"/>
    <s v="Gestão Administrativa - Poder Judiciário"/>
    <x v="4"/>
    <n v="14038"/>
    <s v="14038"/>
    <s v="Manutenção do parque gráfico - FRJ"/>
    <x v="66"/>
    <n v="2239000"/>
    <x v="5"/>
    <n v="1"/>
    <n v="687920.35"/>
    <n v="0"/>
    <n v="687920.35"/>
  </r>
  <r>
    <n v="3091"/>
    <s v="Fundo de Reaparelhamento da Justiça"/>
    <x v="3"/>
    <n v="930"/>
    <s v="Gestão Administrativa - Poder Judiciário"/>
    <x v="4"/>
    <n v="14042"/>
    <s v="14042"/>
    <s v="Manutenção de serviços financeiros e encargos - FRJ"/>
    <x v="67"/>
    <n v="2289699"/>
    <x v="5"/>
    <n v="1"/>
    <n v="2192036.89"/>
    <n v="0"/>
    <n v="2192036.89"/>
  </r>
  <r>
    <n v="3091"/>
    <s v="Fundo de Reaparelhamento da Justiça"/>
    <x v="3"/>
    <n v="930"/>
    <s v="Gestão Administrativa - Poder Judiciário"/>
    <x v="4"/>
    <n v="14043"/>
    <s v="14043"/>
    <s v="Deslocamentos e suprimentos de fundos - FRJ"/>
    <x v="68"/>
    <n v="1637656"/>
    <x v="5"/>
    <n v="1"/>
    <n v="293029.77"/>
    <n v="0"/>
    <n v="293029.77"/>
  </r>
  <r>
    <n v="3091"/>
    <s v="Fundo de Reaparelhamento da Justiça"/>
    <x v="3"/>
    <n v="930"/>
    <s v="Gestão Administrativa - Poder Judiciário"/>
    <x v="4"/>
    <n v="14048"/>
    <s v="14048"/>
    <s v="Gestão da frota do PJSC - FRJ"/>
    <x v="69"/>
    <n v="1518000"/>
    <x v="5"/>
    <n v="1"/>
    <n v="1133295.58"/>
    <n v="0"/>
    <n v="1133295.58"/>
  </r>
  <r>
    <n v="3091"/>
    <s v="Fundo de Reaparelhamento da Justiça"/>
    <x v="3"/>
    <n v="930"/>
    <s v="Gestão Administrativa - Poder Judiciário"/>
    <x v="4"/>
    <n v="14049"/>
    <s v="14049"/>
    <s v="Aquisições e serviços de material e patrimônio do PJSC - FRJ"/>
    <x v="70"/>
    <n v="4470066"/>
    <x v="5"/>
    <n v="1"/>
    <n v="2799076.34"/>
    <n v="0"/>
    <n v="2799076.34"/>
  </r>
  <r>
    <n v="3091"/>
    <s v="Fundo de Reaparelhamento da Justiça"/>
    <x v="3"/>
    <n v="930"/>
    <s v="Gestão Administrativa - Poder Judiciário"/>
    <x v="4"/>
    <n v="14051"/>
    <s v="14051"/>
    <s v="Locações de imóveis - FRJ"/>
    <x v="71"/>
    <n v="5648941"/>
    <x v="5"/>
    <n v="1"/>
    <n v="4897337.62"/>
    <n v="0"/>
    <n v="4897337.62"/>
  </r>
  <r>
    <n v="3091"/>
    <s v="Fundo de Reaparelhamento da Justiça"/>
    <x v="3"/>
    <n v="930"/>
    <s v="Gestão Administrativa - Poder Judiciário"/>
    <x v="4"/>
    <n v="14056"/>
    <s v="14056"/>
    <s v="Locação de mão-de-obra terceirizada - FRJ"/>
    <x v="72"/>
    <n v="65551954"/>
    <x v="17"/>
    <n v="2272"/>
    <n v="51255103.399999999"/>
    <n v="0"/>
    <n v="51255103.399999999"/>
  </r>
  <r>
    <n v="3091"/>
    <s v="Fundo de Reaparelhamento da Justiça"/>
    <x v="3"/>
    <n v="930"/>
    <s v="Gestão Administrativa - Poder Judiciário"/>
    <x v="4"/>
    <n v="14058"/>
    <s v="14058"/>
    <s v="Gestão de folha de pagamento - estagiários - FRJ"/>
    <x v="73"/>
    <n v="10000"/>
    <x v="17"/>
    <n v="10"/>
    <n v="0"/>
    <n v="0"/>
    <n v="0"/>
  </r>
  <r>
    <n v="3091"/>
    <s v="Fundo de Reaparelhamento da Justiça"/>
    <x v="3"/>
    <n v="930"/>
    <s v="Gestão Administrativa - Poder Judiciário"/>
    <x v="4"/>
    <n v="14060"/>
    <s v="14060"/>
    <s v="Realização de concursos - FRJ"/>
    <x v="74"/>
    <n v="8300000"/>
    <x v="5"/>
    <n v="1"/>
    <n v="691303.34"/>
    <n v="0"/>
    <n v="691303.34"/>
  </r>
  <r>
    <n v="3091"/>
    <s v="Fundo de Reaparelhamento da Justiça"/>
    <x v="3"/>
    <n v="930"/>
    <s v="Gestão Administrativa - Poder Judiciário"/>
    <x v="4"/>
    <n v="14061"/>
    <s v="14061"/>
    <s v="Gestão de folha de pagamento - fiscalização cartórios extrajudiciais - FRJ - Selo"/>
    <x v="75"/>
    <n v="7196781"/>
    <x v="3"/>
    <n v="22"/>
    <n v="5188612.68"/>
    <n v="0"/>
    <n v="5188612.68"/>
  </r>
  <r>
    <n v="3091"/>
    <s v="Fundo de Reaparelhamento da Justiça"/>
    <x v="3"/>
    <n v="930"/>
    <s v="Gestão Administrativa - Poder Judiciário"/>
    <x v="4"/>
    <n v="14095"/>
    <s v="14095"/>
    <s v="Manutenção da saúde ocupacional - FRJ"/>
    <x v="76"/>
    <n v="672869"/>
    <x v="5"/>
    <n v="1"/>
    <n v="116053.33"/>
    <n v="0"/>
    <n v="116053.33"/>
  </r>
  <r>
    <n v="3091"/>
    <s v="Fundo de Reaparelhamento da Justiça"/>
    <x v="3"/>
    <n v="930"/>
    <s v="Gestão Administrativa - Poder Judiciário"/>
    <x v="4"/>
    <n v="14098"/>
    <s v="14098"/>
    <s v="Manutenção, serviços e equipamentos para garantir a infraestrutura da CGJ - FRJ"/>
    <x v="77"/>
    <n v="310000"/>
    <x v="5"/>
    <n v="1"/>
    <n v="0"/>
    <n v="0"/>
    <n v="0"/>
  </r>
  <r>
    <n v="3091"/>
    <s v="Fundo de Reaparelhamento da Justiça"/>
    <x v="3"/>
    <n v="930"/>
    <s v="Gestão Administrativa - Poder Judiciário"/>
    <x v="4"/>
    <n v="14100"/>
    <s v="14100"/>
    <s v="Manutenção e suporte à atividade jurisdicional - FRJ"/>
    <x v="78"/>
    <n v="57750"/>
    <x v="5"/>
    <n v="1"/>
    <n v="31881.600000000002"/>
    <n v="0"/>
    <n v="31881.600000000002"/>
  </r>
  <r>
    <n v="3091"/>
    <s v="Fundo de Reaparelhamento da Justiça"/>
    <x v="3"/>
    <n v="931"/>
    <s v="Gestão Estratégica - Modernização da Infraestrutura do Poder Judiciário"/>
    <x v="5"/>
    <n v="6386"/>
    <s v="06386"/>
    <s v="Construção do Fórum de Rio do Oeste - FRJ"/>
    <x v="79"/>
    <n v="4328766"/>
    <x v="21"/>
    <n v="1300.3999999999999"/>
    <n v="0"/>
    <n v="0"/>
    <n v="0"/>
  </r>
  <r>
    <n v="3091"/>
    <s v="Fundo de Reaparelhamento da Justiça"/>
    <x v="3"/>
    <n v="931"/>
    <s v="Gestão Estratégica - Modernização da Infraestrutura do Poder Judiciário"/>
    <x v="5"/>
    <n v="6602"/>
    <s v="06602"/>
    <s v="Reforma dos prédios do Fórum de Blumenau - FRJ"/>
    <x v="80"/>
    <n v="9035296"/>
    <x v="22"/>
    <n v="2"/>
    <n v="10400"/>
    <n v="4150"/>
    <n v="14550"/>
  </r>
  <r>
    <n v="3091"/>
    <s v="Fundo de Reaparelhamento da Justiça"/>
    <x v="3"/>
    <n v="931"/>
    <s v="Gestão Estratégica - Modernização da Infraestrutura do Poder Judiciário"/>
    <x v="5"/>
    <n v="6604"/>
    <s v="06604"/>
    <s v="Construção do Fórum de Navegantes - FRJ"/>
    <x v="81"/>
    <n v="47959981"/>
    <x v="21"/>
    <n v="4681.8"/>
    <n v="5577890.79"/>
    <n v="4958478.2"/>
    <n v="10536368.99"/>
  </r>
  <r>
    <n v="3091"/>
    <s v="Fundo de Reaparelhamento da Justiça"/>
    <x v="3"/>
    <n v="931"/>
    <s v="Gestão Estratégica - Modernização da Infraestrutura do Poder Judiciário"/>
    <x v="5"/>
    <n v="6640"/>
    <s v="06640"/>
    <s v="Construção do Fórum de São José do Cedro - FRJ"/>
    <x v="82"/>
    <n v="12213"/>
    <x v="21"/>
    <n v="3.7"/>
    <m/>
    <n v="0"/>
    <n v="0"/>
  </r>
  <r>
    <n v="3091"/>
    <s v="Fundo de Reaparelhamento da Justiça"/>
    <x v="3"/>
    <n v="931"/>
    <s v="Gestão Estratégica - Modernização da Infraestrutura do Poder Judiciário"/>
    <x v="5"/>
    <n v="6646"/>
    <s v="06646"/>
    <s v="Reforma do Fórum de Brusque - FRJ"/>
    <x v="83"/>
    <n v="4765789"/>
    <x v="22"/>
    <n v="1"/>
    <n v="0"/>
    <n v="0"/>
    <n v="0"/>
  </r>
  <r>
    <n v="3091"/>
    <s v="Fundo de Reaparelhamento da Justiça"/>
    <x v="3"/>
    <n v="931"/>
    <s v="Gestão Estratégica - Modernização da Infraestrutura do Poder Judiciário"/>
    <x v="5"/>
    <n v="6657"/>
    <s v="06657"/>
    <s v="Construção do Fórum de Rio Negrinho - FRJ"/>
    <x v="84"/>
    <n v="5919479"/>
    <x v="21"/>
    <n v="1779.2"/>
    <n v="0"/>
    <n v="0"/>
    <n v="0"/>
  </r>
  <r>
    <n v="3091"/>
    <s v="Fundo de Reaparelhamento da Justiça"/>
    <x v="3"/>
    <n v="931"/>
    <s v="Gestão Estratégica - Modernização da Infraestrutura do Poder Judiciário"/>
    <x v="5"/>
    <n v="6668"/>
    <s v="06668"/>
    <s v="Reforma do Palácio da Justiça - FRJ"/>
    <x v="85"/>
    <n v="5776061"/>
    <x v="11"/>
    <n v="1"/>
    <n v="2719162.68"/>
    <n v="713113.98"/>
    <n v="3432276.66"/>
  </r>
  <r>
    <n v="3091"/>
    <s v="Fundo de Reaparelhamento da Justiça"/>
    <x v="3"/>
    <n v="931"/>
    <s v="Gestão Estratégica - Modernização da Infraestrutura do Poder Judiciário"/>
    <x v="5"/>
    <n v="6673"/>
    <s v="06673"/>
    <s v="Construção do Fórum de Garuva - FRJ"/>
    <x v="86"/>
    <n v="3747437"/>
    <x v="21"/>
    <n v="1125.6999999999998"/>
    <n v="2000"/>
    <n v="0"/>
    <n v="2000"/>
  </r>
  <r>
    <n v="3091"/>
    <s v="Fundo de Reaparelhamento da Justiça"/>
    <x v="3"/>
    <n v="931"/>
    <s v="Gestão Estratégica - Modernização da Infraestrutura do Poder Judiciário"/>
    <x v="5"/>
    <n v="6677"/>
    <s v="06677"/>
    <s v="Reforma do Fórum de Pomerode - FRJ"/>
    <x v="87"/>
    <n v="10000"/>
    <x v="22"/>
    <n v="1"/>
    <m/>
    <n v="0"/>
    <n v="0"/>
  </r>
  <r>
    <n v="3091"/>
    <s v="Fundo de Reaparelhamento da Justiça"/>
    <x v="3"/>
    <n v="931"/>
    <s v="Gestão Estratégica - Modernização da Infraestrutura do Poder Judiciário"/>
    <x v="5"/>
    <n v="6679"/>
    <s v="06679"/>
    <s v="Construção do Fórum de Garopaba - FRJ"/>
    <x v="88"/>
    <n v="484567"/>
    <x v="21"/>
    <n v="148.19999999999999"/>
    <n v="0"/>
    <n v="0"/>
    <n v="0"/>
  </r>
  <r>
    <n v="3091"/>
    <s v="Fundo de Reaparelhamento da Justiça"/>
    <x v="3"/>
    <n v="931"/>
    <s v="Gestão Estratégica - Modernização da Infraestrutura do Poder Judiciário"/>
    <x v="5"/>
    <n v="6680"/>
    <s v="06680"/>
    <s v="Reforma dos prédios do Fórum de Balneário Camboriú - FRJ"/>
    <x v="89"/>
    <n v="9441697"/>
    <x v="22"/>
    <n v="2"/>
    <n v="31215.100000000002"/>
    <n v="5450"/>
    <n v="36665.100000000006"/>
  </r>
  <r>
    <n v="3091"/>
    <s v="Fundo de Reaparelhamento da Justiça"/>
    <x v="3"/>
    <n v="931"/>
    <s v="Gestão Estratégica - Modernização da Infraestrutura do Poder Judiciário"/>
    <x v="5"/>
    <n v="6684"/>
    <s v="06684"/>
    <s v="Construção do Fórum de Campos Novos - FRJ"/>
    <x v="90"/>
    <n v="11054119"/>
    <x v="21"/>
    <n v="3377.8"/>
    <n v="0"/>
    <n v="0"/>
    <n v="0"/>
  </r>
  <r>
    <n v="3091"/>
    <s v="Fundo de Reaparelhamento da Justiça"/>
    <x v="3"/>
    <n v="931"/>
    <s v="Gestão Estratégica - Modernização da Infraestrutura do Poder Judiciário"/>
    <x v="5"/>
    <n v="6685"/>
    <s v="06685"/>
    <s v="Construção do Fórum de Canoinhas - FRJ"/>
    <x v="91"/>
    <n v="29223003"/>
    <x v="21"/>
    <n v="6880.7999999999993"/>
    <n v="10249755.43"/>
    <n v="5367481.38"/>
    <n v="15617236.809999999"/>
  </r>
  <r>
    <n v="3091"/>
    <s v="Fundo de Reaparelhamento da Justiça"/>
    <x v="3"/>
    <n v="931"/>
    <s v="Gestão Estratégica - Modernização da Infraestrutura do Poder Judiciário"/>
    <x v="5"/>
    <n v="6686"/>
    <s v="06686"/>
    <s v="Reforma do Fórum de Correia Pinto - FRJ"/>
    <x v="92"/>
    <n v="228731"/>
    <x v="22"/>
    <n v="1"/>
    <n v="92012.44"/>
    <n v="0"/>
    <n v="92012.44"/>
  </r>
  <r>
    <n v="3091"/>
    <s v="Fundo de Reaparelhamento da Justiça"/>
    <x v="3"/>
    <n v="931"/>
    <s v="Gestão Estratégica - Modernização da Infraestrutura do Poder Judiciário"/>
    <x v="5"/>
    <n v="6687"/>
    <s v="06687"/>
    <s v="Construção do Fórum de Curitibanos - FRJ"/>
    <x v="93"/>
    <n v="3778349"/>
    <x v="21"/>
    <n v="1139.3"/>
    <n v="0"/>
    <n v="0"/>
    <n v="0"/>
  </r>
  <r>
    <n v="3091"/>
    <s v="Fundo de Reaparelhamento da Justiça"/>
    <x v="3"/>
    <n v="931"/>
    <s v="Gestão Estratégica - Modernização da Infraestrutura do Poder Judiciário"/>
    <x v="5"/>
    <n v="6688"/>
    <s v="06688"/>
    <s v="Reforma do Fórum de Descanso - FRJ"/>
    <x v="94"/>
    <n v="152316"/>
    <x v="22"/>
    <n v="1"/>
    <n v="90325.32"/>
    <n v="0"/>
    <n v="90325.32"/>
  </r>
  <r>
    <n v="3091"/>
    <s v="Fundo de Reaparelhamento da Justiça"/>
    <x v="3"/>
    <n v="931"/>
    <s v="Gestão Estratégica - Modernização da Infraestrutura do Poder Judiciário"/>
    <x v="5"/>
    <n v="6689"/>
    <s v="06689"/>
    <s v="Reforma dos prédios do Fórum de Itajaí - FRJ"/>
    <x v="95"/>
    <n v="168685"/>
    <x v="22"/>
    <n v="2"/>
    <n v="0"/>
    <n v="0"/>
    <n v="0"/>
  </r>
  <r>
    <n v="3091"/>
    <s v="Fundo de Reaparelhamento da Justiça"/>
    <x v="3"/>
    <n v="931"/>
    <s v="Gestão Estratégica - Modernização da Infraestrutura do Poder Judiciário"/>
    <x v="5"/>
    <n v="6694"/>
    <s v="06694"/>
    <s v="Construção do Fórum de Rio do Sul - FRJ"/>
    <x v="96"/>
    <n v="21234592"/>
    <x v="21"/>
    <n v="4752.8999999999996"/>
    <n v="0"/>
    <n v="758599.19"/>
    <n v="758599.19"/>
  </r>
  <r>
    <n v="3091"/>
    <s v="Fundo de Reaparelhamento da Justiça"/>
    <x v="3"/>
    <n v="931"/>
    <s v="Gestão Estratégica - Modernização da Infraestrutura do Poder Judiciário"/>
    <x v="5"/>
    <n v="9279"/>
    <s v="09279"/>
    <s v="Reforma dos prédios do Fórum de Joinville - FRJ"/>
    <x v="97"/>
    <n v="7988435"/>
    <x v="22"/>
    <n v="2"/>
    <n v="0"/>
    <n v="0"/>
    <n v="0"/>
  </r>
  <r>
    <n v="3091"/>
    <s v="Fundo de Reaparelhamento da Justiça"/>
    <x v="3"/>
    <n v="931"/>
    <s v="Gestão Estratégica - Modernização da Infraestrutura do Poder Judiciário"/>
    <x v="5"/>
    <n v="10410"/>
    <s v="10410"/>
    <s v="Reforma do Fórum de Campo Erê - FRJ"/>
    <x v="98"/>
    <n v="1215512"/>
    <x v="22"/>
    <n v="1"/>
    <n v="0"/>
    <n v="0"/>
    <n v="0"/>
  </r>
  <r>
    <n v="3091"/>
    <s v="Fundo de Reaparelhamento da Justiça"/>
    <x v="3"/>
    <n v="931"/>
    <s v="Gestão Estratégica - Modernização da Infraestrutura do Poder Judiciário"/>
    <x v="5"/>
    <n v="10411"/>
    <s v="10411"/>
    <s v="Reforma do Fórum de Chapecó - FRJ"/>
    <x v="99"/>
    <n v="857818"/>
    <x v="22"/>
    <n v="1"/>
    <n v="141620.26"/>
    <n v="176476.5"/>
    <n v="318096.76"/>
  </r>
  <r>
    <n v="3091"/>
    <s v="Fundo de Reaparelhamento da Justiça"/>
    <x v="3"/>
    <n v="931"/>
    <s v="Gestão Estratégica - Modernização da Infraestrutura do Poder Judiciário"/>
    <x v="5"/>
    <n v="10507"/>
    <s v="10507"/>
    <s v="Construção do Fórum de São João Batista - FRJ"/>
    <x v="100"/>
    <n v="126432"/>
    <x v="21"/>
    <n v="38.5"/>
    <m/>
    <n v="0"/>
    <n v="0"/>
  </r>
  <r>
    <n v="3091"/>
    <s v="Fundo de Reaparelhamento da Justiça"/>
    <x v="3"/>
    <n v="931"/>
    <s v="Gestão Estratégica - Modernização da Infraestrutura do Poder Judiciário"/>
    <x v="5"/>
    <n v="10515"/>
    <s v="10515"/>
    <s v="Reforma do Fórum Regional do Estreito - FRJ"/>
    <x v="101"/>
    <n v="593632"/>
    <x v="22"/>
    <n v="1"/>
    <n v="331800.39"/>
    <n v="0"/>
    <n v="331800.39"/>
  </r>
  <r>
    <n v="3091"/>
    <s v="Fundo de Reaparelhamento da Justiça"/>
    <x v="3"/>
    <n v="931"/>
    <s v="Gestão Estratégica - Modernização da Infraestrutura do Poder Judiciário"/>
    <x v="5"/>
    <n v="10516"/>
    <s v="10516"/>
    <s v="Reforma do Fórum de Taió - FRJ"/>
    <x v="102"/>
    <n v="994539"/>
    <x v="22"/>
    <n v="1"/>
    <n v="6831.53"/>
    <n v="0"/>
    <n v="6831.53"/>
  </r>
  <r>
    <n v="3091"/>
    <s v="Fundo de Reaparelhamento da Justiça"/>
    <x v="3"/>
    <n v="931"/>
    <s v="Gestão Estratégica - Modernização da Infraestrutura do Poder Judiciário"/>
    <x v="5"/>
    <n v="10517"/>
    <s v="10517"/>
    <s v="Reforma do Fórum da Capital - FRJ"/>
    <x v="103"/>
    <n v="1655471"/>
    <x v="22"/>
    <n v="1"/>
    <n v="0"/>
    <n v="52953.37"/>
    <n v="52953.37"/>
  </r>
  <r>
    <n v="3091"/>
    <s v="Fundo de Reaparelhamento da Justiça"/>
    <x v="3"/>
    <n v="931"/>
    <s v="Gestão Estratégica - Modernização da Infraestrutura do Poder Judiciário"/>
    <x v="5"/>
    <n v="10527"/>
    <s v="10527"/>
    <s v="Reforma do Fórum de Lauro Müller - FRJ"/>
    <x v="104"/>
    <n v="331551"/>
    <x v="22"/>
    <n v="1"/>
    <n v="0"/>
    <n v="0"/>
    <n v="0"/>
  </r>
  <r>
    <n v="3091"/>
    <s v="Fundo de Reaparelhamento da Justiça"/>
    <x v="3"/>
    <n v="931"/>
    <s v="Gestão Estratégica - Modernização da Infraestrutura do Poder Judiciário"/>
    <x v="5"/>
    <n v="10529"/>
    <s v="10529"/>
    <s v="Construção do Fórum de Araquari - FRJ"/>
    <x v="105"/>
    <n v="3747437"/>
    <x v="21"/>
    <n v="1125.6999999999998"/>
    <n v="0"/>
    <n v="0"/>
    <n v="0"/>
  </r>
  <r>
    <n v="3091"/>
    <s v="Fundo de Reaparelhamento da Justiça"/>
    <x v="3"/>
    <n v="931"/>
    <s v="Gestão Estratégica - Modernização da Infraestrutura do Poder Judiciário"/>
    <x v="5"/>
    <n v="10532"/>
    <s v="10532"/>
    <s v="Manutenção, serviços e equipamentos de informática - FRJ"/>
    <x v="106"/>
    <n v="40000"/>
    <x v="5"/>
    <n v="1"/>
    <n v="0"/>
    <n v="0"/>
    <n v="0"/>
  </r>
  <r>
    <n v="3091"/>
    <s v="Fundo de Reaparelhamento da Justiça"/>
    <x v="3"/>
    <n v="931"/>
    <s v="Gestão Estratégica - Modernização da Infraestrutura do Poder Judiciário"/>
    <x v="5"/>
    <n v="11625"/>
    <s v="11625"/>
    <s v="Construção do Fórum de Herval do Oeste - FRJ"/>
    <x v="107"/>
    <n v="6752021"/>
    <x v="21"/>
    <n v="2241.6"/>
    <n v="0"/>
    <n v="24900"/>
    <n v="24900"/>
  </r>
  <r>
    <n v="3091"/>
    <s v="Fundo de Reaparelhamento da Justiça"/>
    <x v="3"/>
    <n v="931"/>
    <s v="Gestão Estratégica - Modernização da Infraestrutura do Poder Judiciário"/>
    <x v="5"/>
    <n v="11628"/>
    <s v="11628"/>
    <s v="Construção do Fórum de Sombrio - FRJ"/>
    <x v="108"/>
    <n v="2634240"/>
    <x v="21"/>
    <n v="761.9"/>
    <n v="0"/>
    <n v="0"/>
    <n v="0"/>
  </r>
  <r>
    <n v="3091"/>
    <s v="Fundo de Reaparelhamento da Justiça"/>
    <x v="3"/>
    <n v="931"/>
    <s v="Gestão Estratégica - Modernização da Infraestrutura do Poder Judiciário"/>
    <x v="5"/>
    <n v="11629"/>
    <s v="11629"/>
    <s v="Construção do Fórum de Campo Belo do Sul - FRJ"/>
    <x v="109"/>
    <n v="10000"/>
    <x v="21"/>
    <n v="3.7"/>
    <m/>
    <n v="0"/>
    <n v="0"/>
  </r>
  <r>
    <n v="3091"/>
    <s v="Fundo de Reaparelhamento da Justiça"/>
    <x v="3"/>
    <n v="931"/>
    <s v="Gestão Estratégica - Modernização da Infraestrutura do Poder Judiciário"/>
    <x v="5"/>
    <n v="11630"/>
    <s v="11630"/>
    <s v="Construção do Fórum de Capivari de Baixo - FRJ"/>
    <x v="110"/>
    <n v="39622"/>
    <x v="21"/>
    <n v="11.9"/>
    <m/>
    <n v="0"/>
    <n v="0"/>
  </r>
  <r>
    <n v="3091"/>
    <s v="Fundo de Reaparelhamento da Justiça"/>
    <x v="3"/>
    <n v="931"/>
    <s v="Gestão Estratégica - Modernização da Infraestrutura do Poder Judiciário"/>
    <x v="5"/>
    <n v="11633"/>
    <s v="11633"/>
    <s v="Construção do Fórum de São Lourenço do Oeste - FRJ"/>
    <x v="111"/>
    <n v="4328766"/>
    <x v="21"/>
    <n v="1300.3999999999999"/>
    <n v="8191.4800000000005"/>
    <n v="0"/>
    <n v="8191.4800000000005"/>
  </r>
  <r>
    <n v="3091"/>
    <s v="Fundo de Reaparelhamento da Justiça"/>
    <x v="3"/>
    <n v="931"/>
    <s v="Gestão Estratégica - Modernização da Infraestrutura do Poder Judiciário"/>
    <x v="5"/>
    <n v="11634"/>
    <s v="11634"/>
    <s v="Construção do Fórum de Imbituba - FRJ"/>
    <x v="112"/>
    <n v="12436880"/>
    <x v="21"/>
    <n v="6495"/>
    <n v="0"/>
    <n v="6012.2"/>
    <n v="6012.2"/>
  </r>
  <r>
    <n v="3091"/>
    <s v="Fundo de Reaparelhamento da Justiça"/>
    <x v="3"/>
    <n v="931"/>
    <s v="Gestão Estratégica - Modernização da Infraestrutura do Poder Judiciário"/>
    <x v="5"/>
    <n v="11635"/>
    <s v="11635"/>
    <s v="Reforma do Fórum de Santa Rosa do Sul - FRJ"/>
    <x v="113"/>
    <n v="552325"/>
    <x v="22"/>
    <n v="1"/>
    <n v="0"/>
    <n v="0"/>
    <n v="0"/>
  </r>
  <r>
    <n v="3091"/>
    <s v="Fundo de Reaparelhamento da Justiça"/>
    <x v="3"/>
    <n v="931"/>
    <s v="Gestão Estratégica - Modernização da Infraestrutura do Poder Judiciário"/>
    <x v="5"/>
    <n v="11637"/>
    <s v="11637"/>
    <s v="Construção do Fórum Criminal de Itajaí - FRJ"/>
    <x v="114"/>
    <n v="128656"/>
    <x v="21"/>
    <n v="38.5"/>
    <m/>
    <n v="0"/>
    <n v="0"/>
  </r>
  <r>
    <n v="3091"/>
    <s v="Fundo de Reaparelhamento da Justiça"/>
    <x v="3"/>
    <n v="931"/>
    <s v="Gestão Estratégica - Modernização da Infraestrutura do Poder Judiciário"/>
    <x v="5"/>
    <n v="11640"/>
    <s v="11640"/>
    <s v="Reforma do Fórum de Tubarão - FRJ"/>
    <x v="115"/>
    <n v="4032775"/>
    <x v="22"/>
    <n v="1"/>
    <n v="225684.07"/>
    <n v="0"/>
    <n v="225684.07"/>
  </r>
  <r>
    <n v="3091"/>
    <s v="Fundo de Reaparelhamento da Justiça"/>
    <x v="3"/>
    <n v="931"/>
    <s v="Gestão Estratégica - Modernização da Infraestrutura do Poder Judiciário"/>
    <x v="5"/>
    <n v="11717"/>
    <s v="11717"/>
    <s v="Ampliação do Fórum de Balneário Camboriú - FRJ"/>
    <x v="116"/>
    <n v="2722765"/>
    <x v="23"/>
    <n v="737.9"/>
    <n v="0"/>
    <n v="0"/>
    <n v="0"/>
  </r>
  <r>
    <n v="3091"/>
    <s v="Fundo de Reaparelhamento da Justiça"/>
    <x v="3"/>
    <n v="931"/>
    <s v="Gestão Estratégica - Modernização da Infraestrutura do Poder Judiciário"/>
    <x v="5"/>
    <n v="11721"/>
    <s v="11721"/>
    <s v="Ampliação do Fórum de Gaspar - FRJ"/>
    <x v="117"/>
    <n v="24683185"/>
    <x v="23"/>
    <n v="3688.8"/>
    <n v="4230815.6900000004"/>
    <n v="9677386"/>
    <n v="13908201.690000001"/>
  </r>
  <r>
    <n v="3091"/>
    <s v="Fundo de Reaparelhamento da Justiça"/>
    <x v="3"/>
    <n v="931"/>
    <s v="Gestão Estratégica - Modernização da Infraestrutura do Poder Judiciário"/>
    <x v="5"/>
    <n v="11722"/>
    <s v="11722"/>
    <s v="Ampliação do Fórum de Pomerode - FRJ"/>
    <x v="118"/>
    <n v="10000"/>
    <x v="23"/>
    <n v="4"/>
    <m/>
    <n v="0"/>
    <n v="0"/>
  </r>
  <r>
    <n v="3091"/>
    <s v="Fundo de Reaparelhamento da Justiça"/>
    <x v="3"/>
    <n v="931"/>
    <s v="Gestão Estratégica - Modernização da Infraestrutura do Poder Judiciário"/>
    <x v="5"/>
    <n v="11724"/>
    <s v="11724"/>
    <s v="Ampliação do Fórum de Itajaí - FRJ"/>
    <x v="119"/>
    <n v="108991"/>
    <x v="23"/>
    <n v="30.1"/>
    <m/>
    <n v="0"/>
    <n v="0"/>
  </r>
  <r>
    <n v="3091"/>
    <s v="Fundo de Reaparelhamento da Justiça"/>
    <x v="3"/>
    <n v="931"/>
    <s v="Gestão Estratégica - Modernização da Infraestrutura do Poder Judiciário"/>
    <x v="5"/>
    <n v="11727"/>
    <s v="11727"/>
    <s v="Ampliação do Fórum de Campo Erê - FRJ"/>
    <x v="120"/>
    <n v="188547"/>
    <x v="23"/>
    <n v="90"/>
    <n v="0"/>
    <n v="0"/>
    <n v="0"/>
  </r>
  <r>
    <n v="3091"/>
    <s v="Fundo de Reaparelhamento da Justiça"/>
    <x v="3"/>
    <n v="931"/>
    <s v="Gestão Estratégica - Modernização da Infraestrutura do Poder Judiciário"/>
    <x v="5"/>
    <n v="11728"/>
    <s v="11728"/>
    <s v="Ampliação do Fórum de Santa Rosa do Sul - FRJ"/>
    <x v="121"/>
    <n v="1267628"/>
    <x v="23"/>
    <n v="285.3"/>
    <n v="6574.37"/>
    <n v="0"/>
    <n v="6574.37"/>
  </r>
  <r>
    <n v="3091"/>
    <s v="Fundo de Reaparelhamento da Justiça"/>
    <x v="3"/>
    <n v="931"/>
    <s v="Gestão Estratégica - Modernização da Infraestrutura do Poder Judiciário"/>
    <x v="5"/>
    <n v="11729"/>
    <s v="11729"/>
    <s v="Reforma dos prédios do Fórum de São José - FRJ"/>
    <x v="122"/>
    <n v="8403386"/>
    <x v="22"/>
    <n v="2"/>
    <n v="33776.5"/>
    <n v="13800"/>
    <n v="47576.5"/>
  </r>
  <r>
    <n v="3091"/>
    <s v="Fundo de Reaparelhamento da Justiça"/>
    <x v="3"/>
    <n v="931"/>
    <s v="Gestão Estratégica - Modernização da Infraestrutura do Poder Judiciário"/>
    <x v="5"/>
    <n v="11730"/>
    <s v="11730"/>
    <s v="Reforma do prédio do Arquivo Central - FRJ"/>
    <x v="123"/>
    <n v="16643719"/>
    <x v="11"/>
    <n v="2"/>
    <n v="3722840.96"/>
    <n v="8417156.4800000004"/>
    <n v="12139997.440000001"/>
  </r>
  <r>
    <n v="3091"/>
    <s v="Fundo de Reaparelhamento da Justiça"/>
    <x v="3"/>
    <n v="931"/>
    <s v="Gestão Estratégica - Modernização da Infraestrutura do Poder Judiciário"/>
    <x v="5"/>
    <n v="12002"/>
    <s v="12002"/>
    <s v="Construção do Fórum de Timbó - FRJ"/>
    <x v="124"/>
    <n v="21947574"/>
    <x v="21"/>
    <n v="6754.9"/>
    <n v="0"/>
    <n v="0"/>
    <n v="0"/>
  </r>
  <r>
    <n v="3091"/>
    <s v="Fundo de Reaparelhamento da Justiça"/>
    <x v="3"/>
    <n v="931"/>
    <s v="Gestão Estratégica - Modernização da Infraestrutura do Poder Judiciário"/>
    <x v="5"/>
    <n v="12429"/>
    <s v="12429"/>
    <s v="Reforma do Fórum de Xanxerê - FRJ"/>
    <x v="125"/>
    <n v="5683265"/>
    <x v="22"/>
    <n v="1"/>
    <n v="1485291.46"/>
    <n v="1245835.82"/>
    <n v="2731127.2800000003"/>
  </r>
  <r>
    <n v="3091"/>
    <s v="Fundo de Reaparelhamento da Justiça"/>
    <x v="3"/>
    <n v="931"/>
    <s v="Gestão Estratégica - Modernização da Infraestrutura do Poder Judiciário"/>
    <x v="5"/>
    <n v="12430"/>
    <s v="12430"/>
    <s v="Reforma do Fórum de Itaiópolis - FRJ"/>
    <x v="126"/>
    <n v="15000"/>
    <x v="22"/>
    <n v="1"/>
    <n v="0"/>
    <n v="0"/>
    <n v="0"/>
  </r>
  <r>
    <n v="3091"/>
    <s v="Fundo de Reaparelhamento da Justiça"/>
    <x v="3"/>
    <n v="931"/>
    <s v="Gestão Estratégica - Modernização da Infraestrutura do Poder Judiciário"/>
    <x v="5"/>
    <n v="12431"/>
    <s v="12431"/>
    <s v="Reforma do Fórum de Lages - FRJ"/>
    <x v="127"/>
    <n v="331457"/>
    <x v="22"/>
    <n v="1"/>
    <n v="0"/>
    <n v="0"/>
    <n v="0"/>
  </r>
  <r>
    <n v="3091"/>
    <s v="Fundo de Reaparelhamento da Justiça"/>
    <x v="3"/>
    <n v="931"/>
    <s v="Gestão Estratégica - Modernização da Infraestrutura do Poder Judiciário"/>
    <x v="5"/>
    <n v="12433"/>
    <s v="12433"/>
    <s v="Reforma do Fórum de São Bento do Sul - FRJ"/>
    <x v="128"/>
    <n v="3020000"/>
    <x v="22"/>
    <n v="1"/>
    <n v="0"/>
    <n v="463479.93"/>
    <n v="463479.93"/>
  </r>
  <r>
    <n v="3091"/>
    <s v="Fundo de Reaparelhamento da Justiça"/>
    <x v="3"/>
    <n v="931"/>
    <s v="Gestão Estratégica - Modernização da Infraestrutura do Poder Judiciário"/>
    <x v="5"/>
    <n v="12462"/>
    <s v="12462"/>
    <s v="Reforma do Fórum de Araranguá - FRJ"/>
    <x v="129"/>
    <n v="3803137"/>
    <x v="22"/>
    <n v="1"/>
    <m/>
    <n v="796147.99"/>
    <n v="796147.99"/>
  </r>
  <r>
    <n v="3091"/>
    <s v="Fundo de Reaparelhamento da Justiça"/>
    <x v="3"/>
    <n v="931"/>
    <s v="Gestão Estratégica - Modernização da Infraestrutura do Poder Judiciário"/>
    <x v="5"/>
    <n v="12463"/>
    <s v="12463"/>
    <s v="Reforma do Fórum de Barra Velha - FRJ"/>
    <x v="130"/>
    <n v="2882980"/>
    <x v="22"/>
    <n v="1"/>
    <n v="339649.36"/>
    <n v="103993.13"/>
    <n v="443642.49"/>
  </r>
  <r>
    <n v="3091"/>
    <s v="Fundo de Reaparelhamento da Justiça"/>
    <x v="3"/>
    <n v="931"/>
    <s v="Gestão Estratégica - Modernização da Infraestrutura do Poder Judiciário"/>
    <x v="5"/>
    <n v="12464"/>
    <s v="12464"/>
    <s v="Reforma do Fórum de Fraiburgo - FRJ"/>
    <x v="131"/>
    <n v="10000"/>
    <x v="22"/>
    <n v="1"/>
    <m/>
    <n v="0"/>
    <n v="0"/>
  </r>
  <r>
    <n v="3091"/>
    <s v="Fundo de Reaparelhamento da Justiça"/>
    <x v="3"/>
    <n v="931"/>
    <s v="Gestão Estratégica - Modernização da Infraestrutura do Poder Judiciário"/>
    <x v="5"/>
    <n v="12471"/>
    <s v="12471"/>
    <s v="Reforma do Fórum de São Lourenço do Oeste - FRJ"/>
    <x v="132"/>
    <n v="361673"/>
    <x v="22"/>
    <n v="1"/>
    <n v="0"/>
    <n v="0"/>
    <n v="0"/>
  </r>
  <r>
    <n v="3091"/>
    <s v="Fundo de Reaparelhamento da Justiça"/>
    <x v="3"/>
    <n v="931"/>
    <s v="Gestão Estratégica - Modernização da Infraestrutura do Poder Judiciário"/>
    <x v="5"/>
    <n v="12474"/>
    <s v="12474"/>
    <s v="Reforma dos prédios do Almoxarifado, Gráfica e Patrimônio do PJSC - FRJ"/>
    <x v="133"/>
    <n v="1327950"/>
    <x v="11"/>
    <n v="3"/>
    <n v="0"/>
    <n v="7880"/>
    <n v="7880"/>
  </r>
  <r>
    <n v="3091"/>
    <s v="Fundo de Reaparelhamento da Justiça"/>
    <x v="3"/>
    <n v="931"/>
    <s v="Gestão Estratégica - Modernização da Infraestrutura do Poder Judiciário"/>
    <x v="5"/>
    <n v="12475"/>
    <s v="12475"/>
    <s v="Ampliação dos prédios do Almoxarifado, Gráfica e Patrimônio do PJSC - FRJ"/>
    <x v="134"/>
    <n v="2803168"/>
    <x v="24"/>
    <n v="1189.5"/>
    <m/>
    <n v="7830"/>
    <n v="7830"/>
  </r>
  <r>
    <n v="3091"/>
    <s v="Fundo de Reaparelhamento da Justiça"/>
    <x v="3"/>
    <n v="931"/>
    <s v="Gestão Estratégica - Modernização da Infraestrutura do Poder Judiciário"/>
    <x v="5"/>
    <n v="12477"/>
    <s v="12477"/>
    <s v="Manutenção dos prédios do Poder Judiciário de Santa Catarina - FRJ"/>
    <x v="135"/>
    <n v="65705818"/>
    <x v="19"/>
    <n v="1"/>
    <n v="9580547.75"/>
    <n v="12331549.91"/>
    <n v="21912097.66"/>
  </r>
  <r>
    <n v="3091"/>
    <s v="Fundo de Reaparelhamento da Justiça"/>
    <x v="3"/>
    <n v="931"/>
    <s v="Gestão Estratégica - Modernização da Infraestrutura do Poder Judiciário"/>
    <x v="5"/>
    <n v="12655"/>
    <s v="12655"/>
    <s v="Aquisição de imóvel para abrigar áreas administrativas e judiciais do PJSC - FRJ"/>
    <x v="136"/>
    <n v="17829283"/>
    <x v="18"/>
    <n v="1"/>
    <n v="14984"/>
    <n v="10477502.890000001"/>
    <n v="10492486.890000001"/>
  </r>
  <r>
    <n v="3091"/>
    <s v="Fundo de Reaparelhamento da Justiça"/>
    <x v="3"/>
    <n v="931"/>
    <s v="Gestão Estratégica - Modernização da Infraestrutura do Poder Judiciário"/>
    <x v="5"/>
    <n v="12906"/>
    <s v="12906"/>
    <s v="Reforma de imóvel para abrigar áreas administrativas e judiciais do PJSC - FRJ"/>
    <x v="137"/>
    <n v="8597732"/>
    <x v="11"/>
    <n v="1"/>
    <m/>
    <n v="397572.1"/>
    <n v="397572.1"/>
  </r>
  <r>
    <n v="3091"/>
    <s v="Fundo de Reaparelhamento da Justiça"/>
    <x v="3"/>
    <n v="931"/>
    <s v="Gestão Estratégica - Modernização da Infraestrutura do Poder Judiciário"/>
    <x v="5"/>
    <n v="12909"/>
    <s v="12909"/>
    <s v="Reforma do Fórum de Ponte Serrada - FRJ"/>
    <x v="138"/>
    <n v="516917"/>
    <x v="22"/>
    <n v="1"/>
    <n v="0"/>
    <n v="0"/>
    <n v="0"/>
  </r>
  <r>
    <n v="3091"/>
    <s v="Fundo de Reaparelhamento da Justiça"/>
    <x v="3"/>
    <n v="931"/>
    <s v="Gestão Estratégica - Modernização da Infraestrutura do Poder Judiciário"/>
    <x v="5"/>
    <n v="12910"/>
    <s v="12910"/>
    <s v="Reforma do Fórum de Palmitos - FRJ"/>
    <x v="139"/>
    <n v="760982"/>
    <x v="22"/>
    <n v="1"/>
    <n v="0"/>
    <n v="0"/>
    <n v="0"/>
  </r>
  <r>
    <n v="3091"/>
    <s v="Fundo de Reaparelhamento da Justiça"/>
    <x v="3"/>
    <n v="931"/>
    <s v="Gestão Estratégica - Modernização da Infraestrutura do Poder Judiciário"/>
    <x v="5"/>
    <n v="12911"/>
    <s v="12911"/>
    <s v="Reforma do Fórum de Presidente Getúlio - FRJ"/>
    <x v="140"/>
    <n v="599307"/>
    <x v="22"/>
    <n v="1"/>
    <n v="0"/>
    <n v="0"/>
    <n v="0"/>
  </r>
  <r>
    <n v="3091"/>
    <s v="Fundo de Reaparelhamento da Justiça"/>
    <x v="3"/>
    <n v="931"/>
    <s v="Gestão Estratégica - Modernização da Infraestrutura do Poder Judiciário"/>
    <x v="5"/>
    <n v="12912"/>
    <s v="12912"/>
    <s v="Reforma do Fórum de Tijucas - FRJ"/>
    <x v="141"/>
    <n v="437078"/>
    <x v="22"/>
    <n v="1"/>
    <n v="0"/>
    <n v="0"/>
    <n v="0"/>
  </r>
  <r>
    <n v="3091"/>
    <s v="Fundo de Reaparelhamento da Justiça"/>
    <x v="3"/>
    <n v="931"/>
    <s v="Gestão Estratégica - Modernização da Infraestrutura do Poder Judiciário"/>
    <x v="5"/>
    <n v="12913"/>
    <s v="12913"/>
    <s v="Reforma do Fórum de Mondaí - FRJ"/>
    <x v="142"/>
    <n v="612635"/>
    <x v="22"/>
    <n v="1"/>
    <n v="0"/>
    <n v="0"/>
    <n v="0"/>
  </r>
  <r>
    <n v="3091"/>
    <s v="Fundo de Reaparelhamento da Justiça"/>
    <x v="3"/>
    <n v="931"/>
    <s v="Gestão Estratégica - Modernização da Infraestrutura do Poder Judiciário"/>
    <x v="5"/>
    <n v="12914"/>
    <s v="12914"/>
    <s v="Reforma do Fórum de Itapoá - FRJ"/>
    <x v="143"/>
    <n v="594821"/>
    <x v="22"/>
    <n v="1"/>
    <n v="2700"/>
    <n v="0"/>
    <n v="2700"/>
  </r>
  <r>
    <n v="3091"/>
    <s v="Fundo de Reaparelhamento da Justiça"/>
    <x v="3"/>
    <n v="931"/>
    <s v="Gestão Estratégica - Modernização da Infraestrutura do Poder Judiciário"/>
    <x v="5"/>
    <n v="12915"/>
    <s v="12915"/>
    <s v="Construção do Fórum de Abelardo Luz - FRJ"/>
    <x v="144"/>
    <n v="65901"/>
    <x v="21"/>
    <n v="20.100000000000001"/>
    <m/>
    <n v="0"/>
    <n v="0"/>
  </r>
  <r>
    <n v="3091"/>
    <s v="Fundo de Reaparelhamento da Justiça"/>
    <x v="3"/>
    <n v="931"/>
    <s v="Gestão Estratégica - Modernização da Infraestrutura do Poder Judiciário"/>
    <x v="5"/>
    <n v="12916"/>
    <s v="12916"/>
    <s v="Construção do Fórum de Presidente Getúlio - FRJ"/>
    <x v="145"/>
    <n v="67167"/>
    <x v="21"/>
    <n v="20.100000000000001"/>
    <m/>
    <n v="0"/>
    <n v="0"/>
  </r>
  <r>
    <n v="3091"/>
    <s v="Fundo de Reaparelhamento da Justiça"/>
    <x v="3"/>
    <n v="931"/>
    <s v="Gestão Estratégica - Modernização da Infraestrutura do Poder Judiciário"/>
    <x v="5"/>
    <n v="12917"/>
    <s v="12917"/>
    <s v="Reforma do Fórum de Criciúma - FRJ"/>
    <x v="146"/>
    <n v="182485"/>
    <x v="22"/>
    <n v="1"/>
    <m/>
    <n v="0"/>
    <n v="0"/>
  </r>
  <r>
    <n v="3091"/>
    <s v="Fundo de Reaparelhamento da Justiça"/>
    <x v="3"/>
    <n v="931"/>
    <s v="Gestão Estratégica - Modernização da Infraestrutura do Poder Judiciário"/>
    <x v="5"/>
    <n v="12918"/>
    <s v="12918"/>
    <s v="Ampliação do Fórum de Criciúma - FRJ"/>
    <x v="147"/>
    <n v="10000"/>
    <x v="23"/>
    <n v="8"/>
    <m/>
    <n v="0"/>
    <n v="0"/>
  </r>
  <r>
    <n v="3091"/>
    <s v="Fundo de Reaparelhamento da Justiça"/>
    <x v="3"/>
    <n v="931"/>
    <s v="Gestão Estratégica - Modernização da Infraestrutura do Poder Judiciário"/>
    <x v="5"/>
    <n v="12919"/>
    <s v="12919"/>
    <s v="Construção do Fórum do Norte da Ilha - FRJ"/>
    <x v="148"/>
    <n v="93384"/>
    <x v="21"/>
    <n v="27.9"/>
    <m/>
    <n v="0"/>
    <n v="0"/>
  </r>
  <r>
    <n v="3091"/>
    <s v="Fundo de Reaparelhamento da Justiça"/>
    <x v="3"/>
    <n v="931"/>
    <s v="Gestão Estratégica - Modernização da Infraestrutura do Poder Judiciário"/>
    <x v="5"/>
    <n v="12920"/>
    <s v="12920"/>
    <s v="Construção do Fórum de Urussanga - FRJ"/>
    <x v="149"/>
    <n v="42886"/>
    <x v="21"/>
    <n v="12.8"/>
    <m/>
    <n v="0"/>
    <n v="0"/>
  </r>
  <r>
    <n v="3091"/>
    <s v="Fundo de Reaparelhamento da Justiça"/>
    <x v="3"/>
    <n v="931"/>
    <s v="Gestão Estratégica - Modernização da Infraestrutura do Poder Judiciário"/>
    <x v="5"/>
    <n v="12921"/>
    <s v="12921"/>
    <s v="Construção do Fórum de Porto União - FRJ"/>
    <x v="150"/>
    <n v="32164"/>
    <x v="21"/>
    <n v="9.6"/>
    <m/>
    <n v="0"/>
    <n v="0"/>
  </r>
  <r>
    <n v="3091"/>
    <s v="Fundo de Reaparelhamento da Justiça"/>
    <x v="3"/>
    <n v="931"/>
    <s v="Gestão Estratégica - Modernização da Infraestrutura do Poder Judiciário"/>
    <x v="5"/>
    <n v="12922"/>
    <s v="12922"/>
    <s v="Reforma do Fórum de Itapema - FRJ"/>
    <x v="151"/>
    <n v="338448"/>
    <x v="22"/>
    <n v="1"/>
    <n v="239769.73"/>
    <n v="0"/>
    <n v="239769.73"/>
  </r>
  <r>
    <n v="3091"/>
    <s v="Fundo de Reaparelhamento da Justiça"/>
    <x v="3"/>
    <n v="931"/>
    <s v="Gestão Estratégica - Modernização da Infraestrutura do Poder Judiciário"/>
    <x v="5"/>
    <n v="12923"/>
    <s v="12923"/>
    <s v="Ampliação do Fórum Regional do Estreito - FRJ"/>
    <x v="152"/>
    <n v="568316"/>
    <x v="23"/>
    <n v="147.9"/>
    <n v="408381.71"/>
    <n v="0"/>
    <n v="408381.71"/>
  </r>
  <r>
    <n v="3091"/>
    <s v="Fundo de Reaparelhamento da Justiça"/>
    <x v="3"/>
    <n v="931"/>
    <s v="Gestão Estratégica - Modernização da Infraestrutura do Poder Judiciário"/>
    <x v="5"/>
    <n v="12924"/>
    <s v="12924"/>
    <s v="Ampliação do Fórum de Blumenau - FRJ"/>
    <x v="153"/>
    <n v="1070030"/>
    <x v="23"/>
    <n v="477.7"/>
    <n v="7000"/>
    <n v="0"/>
    <n v="7000"/>
  </r>
  <r>
    <n v="3091"/>
    <s v="Fundo de Reaparelhamento da Justiça"/>
    <x v="3"/>
    <n v="931"/>
    <s v="Gestão Estratégica - Modernização da Infraestrutura do Poder Judiciário"/>
    <x v="5"/>
    <n v="12925"/>
    <s v="12925"/>
    <s v="Ampliação do Fórum de Taió - FRJ"/>
    <x v="154"/>
    <n v="412359"/>
    <x v="23"/>
    <n v="260"/>
    <m/>
    <n v="0"/>
    <n v="0"/>
  </r>
  <r>
    <n v="3091"/>
    <s v="Fundo de Reaparelhamento da Justiça"/>
    <x v="3"/>
    <n v="931"/>
    <s v="Gestão Estratégica - Modernização da Infraestrutura do Poder Judiciário"/>
    <x v="5"/>
    <n v="12926"/>
    <s v="12926"/>
    <s v="Reforma do Fórum Des. Eduardo Luz - FRJ"/>
    <x v="155"/>
    <n v="347800"/>
    <x v="22"/>
    <n v="1"/>
    <n v="114263.31"/>
    <n v="0"/>
    <n v="114263.31"/>
  </r>
  <r>
    <n v="3091"/>
    <s v="Fundo de Reaparelhamento da Justiça"/>
    <x v="3"/>
    <n v="931"/>
    <s v="Gestão Estratégica - Modernização da Infraestrutura do Poder Judiciário"/>
    <x v="5"/>
    <n v="13482"/>
    <s v="13482"/>
    <s v="AP - Construção do Fórum de São Ludgero - FRJ"/>
    <x v="156"/>
    <n v="400000"/>
    <x v="25"/>
    <n v="1"/>
    <m/>
    <n v="0"/>
    <n v="0"/>
  </r>
  <r>
    <n v="3091"/>
    <s v="Fundo de Reaparelhamento da Justiça"/>
    <x v="3"/>
    <n v="931"/>
    <s v="Gestão Estratégica - Modernização da Infraestrutura do Poder Judiciário"/>
    <x v="5"/>
    <n v="14015"/>
    <s v="14015"/>
    <s v="Reforma do Fórum de São Francisco do Sul - FRJ"/>
    <x v="157"/>
    <n v="998866"/>
    <x v="22"/>
    <n v="1"/>
    <n v="435708.67"/>
    <n v="0"/>
    <n v="435708.67"/>
  </r>
  <r>
    <n v="3091"/>
    <s v="Fundo de Reaparelhamento da Justiça"/>
    <x v="3"/>
    <n v="931"/>
    <s v="Gestão Estratégica - Modernização da Infraestrutura do Poder Judiciário"/>
    <x v="5"/>
    <n v="14021"/>
    <s v="14021"/>
    <s v="Instalação e ocupação de imóveis - FRJ"/>
    <x v="158"/>
    <n v="685000"/>
    <x v="5"/>
    <n v="1"/>
    <n v="231740.64"/>
    <n v="0"/>
    <n v="231740.64"/>
  </r>
  <r>
    <n v="3091"/>
    <s v="Fundo de Reaparelhamento da Justiça"/>
    <x v="3"/>
    <n v="931"/>
    <s v="Gestão Estratégica - Modernização da Infraestrutura do Poder Judiciário"/>
    <x v="5"/>
    <n v="14023"/>
    <s v="14023"/>
    <s v="Aquisição de mobiliário - FRJ"/>
    <x v="159"/>
    <n v="10000"/>
    <x v="5"/>
    <n v="1"/>
    <n v="0"/>
    <n v="0"/>
    <n v="0"/>
  </r>
  <r>
    <n v="3091"/>
    <s v="Fundo de Reaparelhamento da Justiça"/>
    <x v="3"/>
    <n v="931"/>
    <s v="Gestão Estratégica - Modernização da Infraestrutura do Poder Judiciário"/>
    <x v="5"/>
    <n v="14027"/>
    <s v="14027"/>
    <s v="Implantação e modernização dos sistemas de gravação e transmissão - FRJ"/>
    <x v="160"/>
    <n v="1310000"/>
    <x v="5"/>
    <n v="1"/>
    <n v="831252.46"/>
    <n v="0"/>
    <n v="831252.46"/>
  </r>
  <r>
    <n v="3091"/>
    <s v="Fundo de Reaparelhamento da Justiça"/>
    <x v="3"/>
    <n v="931"/>
    <s v="Gestão Estratégica - Modernização da Infraestrutura do Poder Judiciário"/>
    <x v="5"/>
    <n v="14034"/>
    <s v="14034"/>
    <s v="Desenvolvimento de políticas socioambientais - FRJ"/>
    <x v="161"/>
    <n v="2068318"/>
    <x v="5"/>
    <n v="1"/>
    <n v="423391.85000000003"/>
    <n v="0"/>
    <n v="423391.85000000003"/>
  </r>
  <r>
    <n v="3091"/>
    <s v="Fundo de Reaparelhamento da Justiça"/>
    <x v="3"/>
    <n v="931"/>
    <s v="Gestão Estratégica - Modernização da Infraestrutura do Poder Judiciário"/>
    <x v="5"/>
    <n v="14077"/>
    <s v="14077"/>
    <s v="Reforma do Fórum de Caçador - FRJ"/>
    <x v="162"/>
    <n v="446732"/>
    <x v="22"/>
    <n v="1"/>
    <n v="0"/>
    <n v="0"/>
    <n v="0"/>
  </r>
  <r>
    <n v="3091"/>
    <s v="Fundo de Reaparelhamento da Justiça"/>
    <x v="3"/>
    <n v="931"/>
    <s v="Gestão Estratégica - Modernização da Infraestrutura do Poder Judiciário"/>
    <x v="5"/>
    <n v="14078"/>
    <s v="14078"/>
    <s v="Reforma do Fórum de Bom Retiro - FRJ"/>
    <x v="163"/>
    <n v="392551"/>
    <x v="22"/>
    <n v="1"/>
    <n v="232873.39"/>
    <n v="0"/>
    <n v="232873.39"/>
  </r>
  <r>
    <n v="3091"/>
    <s v="Fundo de Reaparelhamento da Justiça"/>
    <x v="3"/>
    <n v="931"/>
    <s v="Gestão Estratégica - Modernização da Infraestrutura do Poder Judiciário"/>
    <x v="5"/>
    <n v="14079"/>
    <s v="14079"/>
    <s v="Reforma do Fórum de Anchieta - FRJ"/>
    <x v="164"/>
    <n v="581075"/>
    <x v="22"/>
    <n v="1"/>
    <n v="0"/>
    <n v="0"/>
    <n v="0"/>
  </r>
  <r>
    <n v="3091"/>
    <s v="Fundo de Reaparelhamento da Justiça"/>
    <x v="3"/>
    <n v="931"/>
    <s v="Gestão Estratégica - Modernização da Infraestrutura do Poder Judiciário"/>
    <x v="5"/>
    <n v="14096"/>
    <s v="14096"/>
    <s v="Programas de Comunicação Institucional - FRJ"/>
    <x v="165"/>
    <n v="2952410"/>
    <x v="5"/>
    <n v="1"/>
    <n v="0"/>
    <n v="0"/>
    <n v="0"/>
  </r>
  <r>
    <n v="3091"/>
    <s v="Fundo de Reaparelhamento da Justiça"/>
    <x v="3"/>
    <n v="931"/>
    <s v="Gestão Estratégica - Modernização da Infraestrutura do Poder Judiciário"/>
    <x v="5"/>
    <n v="14097"/>
    <s v="14097"/>
    <s v="Monitoramento e Fiscalização dos Sistemas Carcerário e de Execução de Medidas Socioeducativas - FRJ"/>
    <x v="166"/>
    <n v="10000"/>
    <x v="5"/>
    <n v="1"/>
    <n v="0"/>
    <n v="0"/>
    <n v="0"/>
  </r>
  <r>
    <n v="3091"/>
    <s v="Fundo de Reaparelhamento da Justiça"/>
    <x v="3"/>
    <n v="931"/>
    <s v="Gestão Estratégica - Modernização da Infraestrutura do Poder Judiciário"/>
    <x v="5"/>
    <n v="14099"/>
    <s v="14099"/>
    <s v="Gestão Estratégica do Poder Judiciário - FRJ"/>
    <x v="167"/>
    <n v="94590"/>
    <x v="5"/>
    <n v="1"/>
    <n v="33382"/>
    <n v="0"/>
    <n v="33382"/>
  </r>
  <r>
    <n v="4001"/>
    <s v="Ministério Público"/>
    <x v="4"/>
    <n v="910"/>
    <s v="Gestão Administrativa - Ministério Público"/>
    <x v="6"/>
    <n v="6763"/>
    <s v="06763"/>
    <s v="Coordenação e manutenção dos serviços administrativos"/>
    <x v="168"/>
    <n v="266799676"/>
    <x v="26"/>
    <n v="48"/>
    <n v="25539123.189999998"/>
    <n v="47568596.609999999"/>
    <n v="73107719.799999997"/>
  </r>
  <r>
    <n v="4001"/>
    <s v="Ministério Público"/>
    <x v="4"/>
    <n v="910"/>
    <s v="Gestão Administrativa - Ministério Público"/>
    <x v="6"/>
    <n v="10117"/>
    <s v="10117"/>
    <s v="Manutenção, conservação e reforma das instalações"/>
    <x v="169"/>
    <n v="44647703"/>
    <x v="27"/>
    <n v="400"/>
    <n v="7642827"/>
    <n v="4335744.55"/>
    <n v="11978571.550000001"/>
  </r>
  <r>
    <n v="4001"/>
    <s v="Ministério Público"/>
    <x v="4"/>
    <n v="910"/>
    <s v="Gestão Administrativa - Ministério Público"/>
    <x v="6"/>
    <n v="14087"/>
    <s v="14087"/>
    <s v="Coordenação e suporte dos serviços de Tecnologia da Informação e Comunicação"/>
    <x v="170"/>
    <n v="84627620"/>
    <x v="28"/>
    <n v="3450"/>
    <n v="22639464.75"/>
    <n v="0"/>
    <n v="22639464.75"/>
  </r>
  <r>
    <n v="4001"/>
    <s v="Ministério Público"/>
    <x v="4"/>
    <n v="915"/>
    <s v="Gestão Estratégica - Ministério Público"/>
    <x v="7"/>
    <n v="6765"/>
    <s v="06765"/>
    <s v="Coordenação institucional"/>
    <x v="171"/>
    <n v="2221108189"/>
    <x v="29"/>
    <n v="4"/>
    <n v="529202908.68000001"/>
    <n v="491371263.00000006"/>
    <n v="1020574171.6800001"/>
  </r>
  <r>
    <n v="4091"/>
    <s v="Fundo para Reconstituição de Bens Lesados"/>
    <x v="5"/>
    <n v="915"/>
    <s v="Gestão Estratégica - Ministério Público"/>
    <x v="7"/>
    <n v="6499"/>
    <s v="06499"/>
    <s v="Reconstituição de bens lesados"/>
    <x v="172"/>
    <n v="36828224"/>
    <x v="30"/>
    <n v="200"/>
    <n v="5525287.7000000002"/>
    <n v="943830.1"/>
    <n v="6469117.7999999998"/>
  </r>
  <r>
    <n v="4091"/>
    <s v="Fundo para Reconstituição de Bens Lesados"/>
    <x v="5"/>
    <n v="915"/>
    <s v="Gestão Estratégica - Ministério Público"/>
    <x v="7"/>
    <n v="6518"/>
    <s v="06518"/>
    <s v="Custeio dos honorários periciais"/>
    <x v="173"/>
    <n v="4695295"/>
    <x v="31"/>
    <n v="270"/>
    <n v="309220.34000000003"/>
    <n v="251726.53"/>
    <n v="560946.87"/>
  </r>
  <r>
    <n v="4092"/>
    <s v="Fundo Especial do Centro de Estudos e Aperfeiçoamento Funcional do Ministério Público SC"/>
    <x v="6"/>
    <n v="910"/>
    <s v="Gestão Administrativa - Ministério Público"/>
    <x v="6"/>
    <n v="6766"/>
    <s v="06766"/>
    <s v="Aperfeiçoamento de membros e servidores do Ministério Público"/>
    <x v="174"/>
    <n v="8176973"/>
    <x v="32"/>
    <n v="9200"/>
    <n v="1663222.46"/>
    <n v="1932593.0299999998"/>
    <n v="3595815.4899999998"/>
  </r>
  <r>
    <n v="4093"/>
    <s v="Fundo Especial de Modernização e Reaparelhamento do Ministério Público"/>
    <x v="7"/>
    <n v="910"/>
    <s v="Gestão Administrativa - Ministério Público"/>
    <x v="6"/>
    <n v="6614"/>
    <s v="06614"/>
    <s v="Modernização e desenvolvimento institucional"/>
    <x v="175"/>
    <n v="53439332"/>
    <x v="33"/>
    <n v="100"/>
    <n v="16713477.310000001"/>
    <n v="6714024.8300000001"/>
    <n v="23427502.140000001"/>
  </r>
  <r>
    <n v="4093"/>
    <s v="Fundo Especial de Modernização e Reaparelhamento do Ministério Público"/>
    <x v="7"/>
    <n v="910"/>
    <s v="Gestão Administrativa - Ministério Público"/>
    <x v="6"/>
    <n v="11114"/>
    <s v="11114"/>
    <s v="Aquisição, construção ou ampliação de espaços físicos do Ministério Público"/>
    <x v="176"/>
    <n v="5635459"/>
    <x v="25"/>
    <n v="12"/>
    <n v="0"/>
    <n v="0"/>
    <n v="0"/>
  </r>
  <r>
    <n v="4093"/>
    <s v="Fundo Especial de Modernização e Reaparelhamento do Ministério Público"/>
    <x v="7"/>
    <n v="910"/>
    <s v="Gestão Administrativa - Ministério Público"/>
    <x v="6"/>
    <n v="12494"/>
    <s v="12494"/>
    <s v="Aquisição/construção edifício sede do MPSC"/>
    <x v="177"/>
    <n v="120833333"/>
    <x v="25"/>
    <n v="1"/>
    <n v="28967939.530000001"/>
    <n v="27423214.870000001"/>
    <n v="56391154.400000006"/>
  </r>
  <r>
    <n v="4093"/>
    <s v="Fundo Especial de Modernização e Reaparelhamento do Ministério Público"/>
    <x v="7"/>
    <n v="910"/>
    <s v="Gestão Administrativa - Ministério Público"/>
    <x v="6"/>
    <n v="12715"/>
    <s v="12715"/>
    <s v="Construção do Almoxarifado Central"/>
    <x v="178"/>
    <n v="400000"/>
    <x v="34"/>
    <n v="1"/>
    <n v="0"/>
    <n v="0"/>
    <n v="0"/>
  </r>
  <r>
    <n v="4093"/>
    <s v="Fundo Especial de Modernização e Reaparelhamento do Ministério Público"/>
    <x v="7"/>
    <n v="910"/>
    <s v="Gestão Administrativa - Ministério Público"/>
    <x v="6"/>
    <n v="12716"/>
    <s v="12716"/>
    <s v="Construção do edifício das Promotorias de Justiça de Lages"/>
    <x v="179"/>
    <n v="24068821"/>
    <x v="25"/>
    <n v="1"/>
    <n v="277777"/>
    <n v="0"/>
    <n v="277777"/>
  </r>
  <r>
    <n v="4093"/>
    <s v="Fundo Especial de Modernização e Reaparelhamento do Ministério Público"/>
    <x v="7"/>
    <n v="910"/>
    <s v="Gestão Administrativa - Ministério Público"/>
    <x v="6"/>
    <n v="12717"/>
    <s v="12717"/>
    <s v="Construção do edifício das Promotorias de Justiça de Chapecó"/>
    <x v="180"/>
    <n v="22300000"/>
    <x v="25"/>
    <n v="1"/>
    <n v="0"/>
    <n v="2400"/>
    <n v="2400"/>
  </r>
  <r>
    <n v="4093"/>
    <s v="Fundo Especial de Modernização e Reaparelhamento do Ministério Público"/>
    <x v="7"/>
    <n v="910"/>
    <s v="Gestão Administrativa - Ministério Público"/>
    <x v="6"/>
    <n v="12718"/>
    <s v="12718"/>
    <s v="Construção do edifício das Promotorias de Justiça de Joinville"/>
    <x v="181"/>
    <n v="26100000"/>
    <x v="25"/>
    <n v="1"/>
    <n v="0"/>
    <n v="0"/>
    <n v="0"/>
  </r>
  <r>
    <n v="4093"/>
    <s v="Fundo Especial de Modernização e Reaparelhamento do Ministério Público"/>
    <x v="7"/>
    <n v="910"/>
    <s v="Gestão Administrativa - Ministério Público"/>
    <x v="6"/>
    <n v="14080"/>
    <s v="14080"/>
    <s v="Aquisição/construção do edifício das Promotorias de Justiça de Mafra"/>
    <x v="182"/>
    <n v="2500000"/>
    <x v="18"/>
    <n v="1"/>
    <n v="1182500"/>
    <n v="0"/>
    <n v="1182500"/>
  </r>
  <r>
    <n v="4093"/>
    <s v="Fundo Especial de Modernização e Reaparelhamento do Ministério Público"/>
    <x v="7"/>
    <n v="910"/>
    <s v="Gestão Administrativa - Ministério Público"/>
    <x v="6"/>
    <n v="14081"/>
    <s v="14081"/>
    <s v="Aquisição/construção do edifício das Promotorias de Justiça de Biguaçú"/>
    <x v="183"/>
    <n v="3891000"/>
    <x v="18"/>
    <n v="1"/>
    <n v="0"/>
    <n v="0"/>
    <n v="0"/>
  </r>
  <r>
    <n v="4093"/>
    <s v="Fundo Especial de Modernização e Reaparelhamento do Ministério Público"/>
    <x v="7"/>
    <n v="910"/>
    <s v="Gestão Administrativa - Ministério Público"/>
    <x v="6"/>
    <n v="14082"/>
    <s v="14082"/>
    <s v="Aquisição/construção do edifício das Promotorias de Justiça de Bom Retiro"/>
    <x v="184"/>
    <n v="495000"/>
    <x v="18"/>
    <n v="1"/>
    <n v="478000"/>
    <n v="0"/>
    <n v="478000"/>
  </r>
  <r>
    <n v="4093"/>
    <s v="Fundo Especial de Modernização e Reaparelhamento do Ministério Público"/>
    <x v="7"/>
    <n v="910"/>
    <s v="Gestão Administrativa - Ministério Público"/>
    <x v="6"/>
    <n v="14083"/>
    <s v="14083"/>
    <s v="Aquisição/construção do edifício das Promotorias de Justiça de Videira"/>
    <x v="185"/>
    <n v="1000000"/>
    <x v="18"/>
    <n v="1"/>
    <n v="0"/>
    <n v="0"/>
    <n v="0"/>
  </r>
  <r>
    <n v="4093"/>
    <s v="Fundo Especial de Modernização e Reaparelhamento do Ministério Público"/>
    <x v="7"/>
    <n v="910"/>
    <s v="Gestão Administrativa - Ministério Público"/>
    <x v="6"/>
    <n v="14084"/>
    <s v="14084"/>
    <s v="Aquisição/construção do edifício das Promotorias de Justiça de Braço do Norte"/>
    <x v="186"/>
    <n v="3200000"/>
    <x v="18"/>
    <n v="1"/>
    <n v="2626800"/>
    <n v="0"/>
    <n v="2626800"/>
  </r>
  <r>
    <n v="4093"/>
    <s v="Fundo Especial de Modernização e Reaparelhamento do Ministério Público"/>
    <x v="7"/>
    <n v="910"/>
    <s v="Gestão Administrativa - Ministério Público"/>
    <x v="6"/>
    <n v="14085"/>
    <s v="14085"/>
    <s v="Aquisição/construção do edifício das Promotorias de Justiça de São José"/>
    <x v="187"/>
    <n v="10450000"/>
    <x v="18"/>
    <n v="1"/>
    <n v="4200000"/>
    <n v="0"/>
    <n v="4200000"/>
  </r>
  <r>
    <n v="4093"/>
    <s v="Fundo Especial de Modernização e Reaparelhamento do Ministério Público"/>
    <x v="7"/>
    <n v="910"/>
    <s v="Gestão Administrativa - Ministério Público"/>
    <x v="6"/>
    <n v="14086"/>
    <s v="14086"/>
    <s v="Aquisição/construção do edifício das Promotorias de Justiça de Brusque"/>
    <x v="188"/>
    <n v="300000"/>
    <x v="18"/>
    <n v="1"/>
    <n v="0"/>
    <n v="0"/>
    <n v="0"/>
  </r>
  <r>
    <n v="15001"/>
    <s v="Defensoria Pública do Estado de Santa Catarina"/>
    <x v="8"/>
    <n v="745"/>
    <s v="Fortalecendo Direitos"/>
    <x v="8"/>
    <n v="12522"/>
    <s v="12522"/>
    <s v="Ampliação da atuação do Estado na Defensoria Pública"/>
    <x v="189"/>
    <n v="30596732"/>
    <x v="35"/>
    <e v="#N/A"/>
    <n v="7638555.9100000001"/>
    <n v="8250157.1200000001"/>
    <n v="15888713.030000001"/>
  </r>
  <r>
    <n v="15001"/>
    <s v="Defensoria Pública do Estado de Santa Catarina"/>
    <x v="8"/>
    <n v="850"/>
    <s v="Gestão de Pessoas"/>
    <x v="9"/>
    <n v="12511"/>
    <s v="12511"/>
    <s v="Administração de pessoal e encargos sociais - DPE"/>
    <x v="190"/>
    <n v="216969932"/>
    <x v="3"/>
    <n v="875"/>
    <n v="39459772.549999997"/>
    <n v="33254745.670000002"/>
    <n v="72714518.219999999"/>
  </r>
  <r>
    <n v="15001"/>
    <s v="Defensoria Pública do Estado de Santa Catarina"/>
    <x v="8"/>
    <n v="850"/>
    <s v="Gestão de Pessoas"/>
    <x v="9"/>
    <n v="12517"/>
    <s v="12517"/>
    <s v="Encargos com estagiários - DPE"/>
    <x v="191"/>
    <n v="9082080"/>
    <x v="36"/>
    <n v="246"/>
    <n v="1503798.94"/>
    <n v="1342193.5"/>
    <n v="2845992.44"/>
  </r>
  <r>
    <n v="15001"/>
    <s v="Defensoria Pública do Estado de Santa Catarina"/>
    <x v="8"/>
    <n v="900"/>
    <s v="Gestão Administrativa - Poder Executivo"/>
    <x v="10"/>
    <n v="12512"/>
    <s v="12512"/>
    <s v="Administração e manutenção dos serviços administrativos gerais - DPE"/>
    <x v="192"/>
    <n v="10891602"/>
    <x v="5"/>
    <n v="1"/>
    <n v="530373.53"/>
    <n v="726150.89"/>
    <n v="1256524.42"/>
  </r>
  <r>
    <n v="15001"/>
    <s v="Defensoria Pública do Estado de Santa Catarina"/>
    <x v="8"/>
    <n v="900"/>
    <s v="Gestão Administrativa - Poder Executivo"/>
    <x v="10"/>
    <n v="12516"/>
    <s v="12516"/>
    <s v="Manutenção e modernização dos serviços de tecnologia da informação e comunicação - DPE"/>
    <x v="193"/>
    <n v="6886900"/>
    <x v="28"/>
    <n v="1121"/>
    <n v="639741.74"/>
    <n v="598908.22"/>
    <n v="1238649.96"/>
  </r>
  <r>
    <n v="16084"/>
    <s v="Fundo de Melhoria da Polícia Civil"/>
    <x v="9"/>
    <n v="705"/>
    <s v="Segurança Cidadã"/>
    <x v="11"/>
    <n v="13208"/>
    <s v="13208"/>
    <s v="Gestão dos Programas, Projetos e Ações de Segurança e Cidadania"/>
    <x v="194"/>
    <n v="800000"/>
    <x v="37"/>
    <n v="800000"/>
    <m/>
    <n v="0"/>
    <n v="0"/>
  </r>
  <r>
    <n v="16084"/>
    <s v="Fundo de Melhoria da Polícia Civil"/>
    <x v="9"/>
    <n v="706"/>
    <s v="De Olho no Crime"/>
    <x v="12"/>
    <n v="6666"/>
    <s v="06666"/>
    <s v="Operação Veraneio Segura - PC"/>
    <x v="195"/>
    <n v="18564000"/>
    <x v="37"/>
    <n v="5500000"/>
    <n v="3140700"/>
    <n v="2547490.9500000002"/>
    <n v="5688190.9500000002"/>
  </r>
  <r>
    <n v="16084"/>
    <s v="Fundo de Melhoria da Polícia Civil"/>
    <x v="9"/>
    <n v="706"/>
    <s v="De Olho no Crime"/>
    <x v="12"/>
    <n v="6750"/>
    <s v="06750"/>
    <s v="Administração de pessoal e encargos sociais - PC"/>
    <x v="196"/>
    <n v="1926400000"/>
    <x v="3"/>
    <n v="3500"/>
    <n v="486394913.82999998"/>
    <n v="468203987.48999995"/>
    <n v="954598901.31999993"/>
  </r>
  <r>
    <n v="16084"/>
    <s v="Fundo de Melhoria da Polícia Civil"/>
    <x v="9"/>
    <n v="706"/>
    <s v="De Olho no Crime"/>
    <x v="12"/>
    <n v="13098"/>
    <s v="13098"/>
    <s v="Procedimentos de Polícia Judiciária - PC"/>
    <x v="197"/>
    <n v="2500000"/>
    <x v="38"/>
    <n v="30012"/>
    <m/>
    <n v="0"/>
    <n v="0"/>
  </r>
  <r>
    <n v="16084"/>
    <s v="Fundo de Melhoria da Polícia Civil"/>
    <x v="9"/>
    <n v="706"/>
    <s v="De Olho no Crime"/>
    <x v="12"/>
    <n v="13104"/>
    <s v="13104"/>
    <s v="Gestão sustentável para manutenção da frota - PC"/>
    <x v="198"/>
    <n v="2290000"/>
    <x v="39"/>
    <n v="1710"/>
    <m/>
    <n v="1096054.92"/>
    <n v="1096054.92"/>
  </r>
  <r>
    <n v="16084"/>
    <s v="Fundo de Melhoria da Polícia Civil"/>
    <x v="9"/>
    <n v="706"/>
    <s v="De Olho no Crime"/>
    <x v="12"/>
    <n v="13114"/>
    <s v="13114"/>
    <s v="Fiscalização de bares, casas noturnas, comércios e demais estabelecimentos - PC"/>
    <x v="199"/>
    <n v="600000"/>
    <x v="40"/>
    <n v="1200"/>
    <m/>
    <n v="0"/>
    <n v="0"/>
  </r>
  <r>
    <n v="16084"/>
    <s v="Fundo de Melhoria da Polícia Civil"/>
    <x v="9"/>
    <n v="706"/>
    <s v="De Olho no Crime"/>
    <x v="12"/>
    <n v="13133"/>
    <s v="13133"/>
    <s v="Gestão integrada das atividades aéreas - PC"/>
    <x v="200"/>
    <n v="22740900"/>
    <x v="41"/>
    <n v="2"/>
    <n v="3401578.35"/>
    <n v="2612365.1100000003"/>
    <n v="6013943.4600000009"/>
  </r>
  <r>
    <n v="16084"/>
    <s v="Fundo de Melhoria da Polícia Civil"/>
    <x v="9"/>
    <n v="706"/>
    <s v="De Olho no Crime"/>
    <x v="12"/>
    <n v="13148"/>
    <s v="13148"/>
    <s v="Gestão Sustentável da Frota - Combustível e Manutenção - PC"/>
    <x v="201"/>
    <n v="43605890"/>
    <x v="39"/>
    <n v="8037"/>
    <n v="6117984.5999999996"/>
    <n v="5223969.2300000004"/>
    <n v="11341953.83"/>
  </r>
  <r>
    <n v="16084"/>
    <s v="Fundo de Melhoria da Polícia Civil"/>
    <x v="9"/>
    <n v="707"/>
    <s v="Suporte Institucional Integrado"/>
    <x v="13"/>
    <n v="6524"/>
    <s v="06524"/>
    <s v="Encargos com estagiários - PC"/>
    <x v="202"/>
    <n v="11602500"/>
    <x v="36"/>
    <n v="400"/>
    <n v="2215329.4900000002"/>
    <n v="2019329.7100000002"/>
    <n v="4234659.2"/>
  </r>
  <r>
    <n v="16084"/>
    <s v="Fundo de Melhoria da Polícia Civil"/>
    <x v="9"/>
    <n v="707"/>
    <s v="Suporte Institucional Integrado"/>
    <x v="13"/>
    <n v="6753"/>
    <s v="06753"/>
    <s v="Administração e Manutenção dos insumos, materiais e serviços administrativos gerais - PC"/>
    <x v="203"/>
    <n v="85030465"/>
    <x v="5"/>
    <n v="1"/>
    <n v="8785259.4700000007"/>
    <n v="8799873.8599999994"/>
    <n v="17585133.329999998"/>
  </r>
  <r>
    <n v="16084"/>
    <s v="Fundo de Melhoria da Polícia Civil"/>
    <x v="9"/>
    <n v="707"/>
    <s v="Suporte Institucional Integrado"/>
    <x v="13"/>
    <n v="11838"/>
    <s v="11838"/>
    <s v="Construção e ampliação de instalações físicas - PC"/>
    <x v="204"/>
    <n v="49339119"/>
    <x v="42"/>
    <n v="3000"/>
    <n v="0"/>
    <n v="0"/>
    <n v="0"/>
  </r>
  <r>
    <n v="16084"/>
    <s v="Fundo de Melhoria da Polícia Civil"/>
    <x v="9"/>
    <n v="707"/>
    <s v="Suporte Institucional Integrado"/>
    <x v="13"/>
    <n v="11843"/>
    <s v="11843"/>
    <s v="Reforma e ou ampliação de instalações físicas - PC"/>
    <x v="205"/>
    <n v="4950000"/>
    <x v="42"/>
    <n v="1500"/>
    <m/>
    <n v="40910.1"/>
    <n v="40910.1"/>
  </r>
  <r>
    <n v="16084"/>
    <s v="Fundo de Melhoria da Polícia Civil"/>
    <x v="9"/>
    <n v="707"/>
    <s v="Suporte Institucional Integrado"/>
    <x v="13"/>
    <n v="11846"/>
    <s v="11846"/>
    <s v="Manutenção e reforma de instalações físicas - PC"/>
    <x v="206"/>
    <n v="28717448"/>
    <x v="43"/>
    <n v="6000"/>
    <n v="847531.61"/>
    <n v="415497.30000000005"/>
    <n v="1263028.9100000001"/>
  </r>
  <r>
    <n v="16084"/>
    <s v="Fundo de Melhoria da Polícia Civil"/>
    <x v="9"/>
    <n v="707"/>
    <s v="Suporte Institucional Integrado"/>
    <x v="13"/>
    <n v="11870"/>
    <s v="11870"/>
    <s v="Gestão de uniformes - PC"/>
    <x v="207"/>
    <n v="300000"/>
    <x v="44"/>
    <n v="400"/>
    <m/>
    <n v="13700"/>
    <n v="13700"/>
  </r>
  <r>
    <n v="16084"/>
    <s v="Fundo de Melhoria da Polícia Civil"/>
    <x v="9"/>
    <n v="707"/>
    <s v="Suporte Institucional Integrado"/>
    <x v="13"/>
    <n v="11939"/>
    <s v="11939"/>
    <s v="Gestão da alimentação - PC"/>
    <x v="208"/>
    <n v="650000"/>
    <x v="45"/>
    <n v="3500"/>
    <m/>
    <n v="265945.37"/>
    <n v="265945.37"/>
  </r>
  <r>
    <n v="16084"/>
    <s v="Fundo de Melhoria da Polícia Civil"/>
    <x v="9"/>
    <n v="707"/>
    <s v="Suporte Institucional Integrado"/>
    <x v="13"/>
    <n v="13109"/>
    <s v="13109"/>
    <s v="Renovação de equipamentos e frota - PC"/>
    <x v="209"/>
    <n v="51000000"/>
    <x v="14"/>
    <n v="4600"/>
    <n v="578940.51"/>
    <n v="0"/>
    <n v="578940.51"/>
  </r>
  <r>
    <n v="16084"/>
    <s v="Fundo de Melhoria da Polícia Civil"/>
    <x v="9"/>
    <n v="707"/>
    <s v="Suporte Institucional Integrado"/>
    <x v="13"/>
    <n v="13142"/>
    <s v="13142"/>
    <s v="Gestão de pessoal terceirizado - PC"/>
    <x v="210"/>
    <n v="69615000"/>
    <x v="46"/>
    <n v="350"/>
    <n v="11079070.210000001"/>
    <n v="12865793.01"/>
    <n v="23944863.219999999"/>
  </r>
  <r>
    <n v="16084"/>
    <s v="Fundo de Melhoria da Polícia Civil"/>
    <x v="9"/>
    <n v="707"/>
    <s v="Suporte Institucional Integrado"/>
    <x v="13"/>
    <n v="13152"/>
    <s v="13152"/>
    <s v="Gestão para renovação do colete balístico - PC"/>
    <x v="211"/>
    <n v="300000"/>
    <x v="47"/>
    <n v="100"/>
    <m/>
    <n v="0"/>
    <n v="0"/>
  </r>
  <r>
    <n v="16084"/>
    <s v="Fundo de Melhoria da Polícia Civil"/>
    <x v="9"/>
    <n v="707"/>
    <s v="Suporte Institucional Integrado"/>
    <x v="13"/>
    <n v="13153"/>
    <s v="13153"/>
    <s v="Gestão para renovação de equipamentos de proteção individual e coletiva - PC"/>
    <x v="212"/>
    <n v="230000"/>
    <x v="14"/>
    <n v="100"/>
    <m/>
    <n v="2590"/>
    <n v="2590"/>
  </r>
  <r>
    <n v="16084"/>
    <s v="Fundo de Melhoria da Polícia Civil"/>
    <x v="9"/>
    <n v="707"/>
    <s v="Suporte Institucional Integrado"/>
    <x v="13"/>
    <n v="13157"/>
    <s v="13157"/>
    <s v="Gestão do material bélico - PC"/>
    <x v="213"/>
    <n v="2600000"/>
    <x v="48"/>
    <n v="900000"/>
    <m/>
    <n v="1220662"/>
    <n v="1220662"/>
  </r>
  <r>
    <n v="16084"/>
    <s v="Fundo de Melhoria da Polícia Civil"/>
    <x v="9"/>
    <n v="707"/>
    <s v="Suporte Institucional Integrado"/>
    <x v="13"/>
    <n v="13158"/>
    <s v="13158"/>
    <s v="Aquisição de equipamentos e serviços - PC"/>
    <x v="214"/>
    <n v="4600000"/>
    <x v="48"/>
    <n v="2000"/>
    <m/>
    <n v="503176.21"/>
    <n v="503176.21"/>
  </r>
  <r>
    <n v="16084"/>
    <s v="Fundo de Melhoria da Polícia Civil"/>
    <x v="9"/>
    <n v="707"/>
    <s v="Suporte Institucional Integrado"/>
    <x v="13"/>
    <n v="13170"/>
    <s v="13170"/>
    <s v="Gestão dos contratos de locação - PC"/>
    <x v="215"/>
    <n v="37128000"/>
    <x v="49"/>
    <n v="340"/>
    <n v="6152921.5300000003"/>
    <n v="5619391.9199999999"/>
    <n v="11772313.449999999"/>
  </r>
  <r>
    <n v="16084"/>
    <s v="Fundo de Melhoria da Polícia Civil"/>
    <x v="9"/>
    <n v="707"/>
    <s v="Suporte Institucional Integrado"/>
    <x v="13"/>
    <n v="13224"/>
    <s v="13224"/>
    <s v="Modernização, integração e manutenção da tecnologia da informação e comunicação - PC"/>
    <x v="216"/>
    <n v="38106049"/>
    <x v="50"/>
    <n v="4"/>
    <n v="5436376.0300000003"/>
    <n v="4161221.46"/>
    <n v="9597597.4900000002"/>
  </r>
  <r>
    <n v="16084"/>
    <s v="Fundo de Melhoria da Polícia Civil"/>
    <x v="9"/>
    <n v="708"/>
    <s v="Valorização do Servidor - Segurança Pública"/>
    <x v="14"/>
    <n v="11775"/>
    <s v="11775"/>
    <s v="Formação e capacitação do servidor - PC"/>
    <x v="217"/>
    <n v="5348000"/>
    <x v="15"/>
    <n v="570"/>
    <n v="1956524.17"/>
    <n v="177504.5"/>
    <n v="2134028.67"/>
  </r>
  <r>
    <n v="16084"/>
    <s v="Fundo de Melhoria da Polícia Civil"/>
    <x v="9"/>
    <n v="708"/>
    <s v="Valorização do Servidor - Segurança Pública"/>
    <x v="14"/>
    <n v="12020"/>
    <s v="12020"/>
    <s v="Saúde e segurança no contexto ocupacional - PC"/>
    <x v="218"/>
    <n v="232050"/>
    <x v="45"/>
    <n v="4000"/>
    <m/>
    <n v="0"/>
    <n v="0"/>
  </r>
  <r>
    <n v="16084"/>
    <s v="Fundo de Melhoria da Polícia Civil"/>
    <x v="9"/>
    <n v="708"/>
    <s v="Valorização do Servidor - Segurança Pública"/>
    <x v="14"/>
    <n v="13193"/>
    <s v="13193"/>
    <s v="Recomposição do efetivo - PC"/>
    <x v="219"/>
    <n v="1500000"/>
    <x v="51"/>
    <n v="500"/>
    <m/>
    <n v="0"/>
    <n v="0"/>
  </r>
  <r>
    <n v="16085"/>
    <s v="Fundo de Melhoria do Corpo de Bombeiros Militar"/>
    <x v="10"/>
    <n v="705"/>
    <s v="Segurança Cidadã"/>
    <x v="11"/>
    <n v="4423"/>
    <s v="04423"/>
    <s v="Administração de pessoal e encargos sociais - BM"/>
    <x v="220"/>
    <n v="1224240000"/>
    <x v="3"/>
    <n v="2800"/>
    <n v="316536508.36000001"/>
    <n v="316644957.85000002"/>
    <n v="633181466.21000004"/>
  </r>
  <r>
    <n v="16085"/>
    <s v="Fundo de Melhoria do Corpo de Bombeiros Militar"/>
    <x v="10"/>
    <n v="705"/>
    <s v="Segurança Cidadã"/>
    <x v="11"/>
    <n v="11906"/>
    <s v="11906"/>
    <s v="Força Tarefa"/>
    <x v="221"/>
    <n v="130000"/>
    <x v="37"/>
    <n v="150"/>
    <m/>
    <n v="0"/>
    <n v="0"/>
  </r>
  <r>
    <n v="16085"/>
    <s v="Fundo de Melhoria do Corpo de Bombeiros Militar"/>
    <x v="10"/>
    <n v="705"/>
    <s v="Segurança Cidadã"/>
    <x v="11"/>
    <n v="11910"/>
    <s v="11910"/>
    <s v="Operação Veraneio Seguro - BM"/>
    <x v="222"/>
    <n v="83000000"/>
    <x v="35"/>
    <e v="#N/A"/>
    <n v="12584584.42"/>
    <n v="13878476.300000001"/>
    <n v="26463060.719999999"/>
  </r>
  <r>
    <n v="16085"/>
    <s v="Fundo de Melhoria do Corpo de Bombeiros Militar"/>
    <x v="10"/>
    <n v="705"/>
    <s v="Segurança Cidadã"/>
    <x v="11"/>
    <n v="13115"/>
    <s v="13115"/>
    <s v="Gestão das atividades técnicas - BM"/>
    <x v="223"/>
    <n v="8350000"/>
    <x v="40"/>
    <n v="1600000"/>
    <n v="815466.62"/>
    <n v="0"/>
    <n v="815466.62"/>
  </r>
  <r>
    <n v="16085"/>
    <s v="Fundo de Melhoria do Corpo de Bombeiros Militar"/>
    <x v="10"/>
    <n v="705"/>
    <s v="Segurança Cidadã"/>
    <x v="11"/>
    <n v="13131"/>
    <s v="13131"/>
    <s v="Gestão das atividades aéreas - BM"/>
    <x v="224"/>
    <n v="8800000"/>
    <x v="35"/>
    <e v="#N/A"/>
    <n v="845663.35"/>
    <n v="405909.04000000004"/>
    <n v="1251572.3900000001"/>
  </r>
  <r>
    <n v="16085"/>
    <s v="Fundo de Melhoria do Corpo de Bombeiros Militar"/>
    <x v="10"/>
    <n v="705"/>
    <s v="Segurança Cidadã"/>
    <x v="11"/>
    <n v="13220"/>
    <s v="13220"/>
    <s v="Integração do Serviço de Atendimento Móvel (SAMU) - BM"/>
    <x v="225"/>
    <n v="1050000"/>
    <x v="35"/>
    <e v="#N/A"/>
    <m/>
    <n v="0"/>
    <n v="0"/>
  </r>
  <r>
    <n v="16085"/>
    <s v="Fundo de Melhoria do Corpo de Bombeiros Militar"/>
    <x v="10"/>
    <n v="705"/>
    <s v="Segurança Cidadã"/>
    <x v="11"/>
    <n v="14076"/>
    <s v="14076"/>
    <s v="Gestão das atividades operacionais – BM"/>
    <x v="226"/>
    <n v="29400000"/>
    <x v="35"/>
    <e v="#N/A"/>
    <n v="4894407.7"/>
    <n v="0"/>
    <n v="4894407.7"/>
  </r>
  <r>
    <n v="16085"/>
    <s v="Fundo de Melhoria do Corpo de Bombeiros Militar"/>
    <x v="10"/>
    <n v="707"/>
    <s v="Suporte Institucional Integrado"/>
    <x v="13"/>
    <n v="4387"/>
    <s v="04387"/>
    <s v="Gestão dos insumos, materiais, equipamentos e serviços gerais – BM"/>
    <x v="227"/>
    <n v="44650000"/>
    <x v="5"/>
    <n v="1"/>
    <n v="6720334.2300000004"/>
    <n v="5615007.5300000003"/>
    <n v="12335341.760000002"/>
  </r>
  <r>
    <n v="16085"/>
    <s v="Fundo de Melhoria do Corpo de Bombeiros Militar"/>
    <x v="10"/>
    <n v="707"/>
    <s v="Suporte Institucional Integrado"/>
    <x v="13"/>
    <n v="11839"/>
    <s v="11839"/>
    <s v="Construção e ampliação de instalações físicas – BM"/>
    <x v="228"/>
    <n v="9300000"/>
    <x v="42"/>
    <n v="4000"/>
    <n v="310369.16000000003"/>
    <n v="467189.64"/>
    <n v="777558.8"/>
  </r>
  <r>
    <n v="16085"/>
    <s v="Fundo de Melhoria do Corpo de Bombeiros Militar"/>
    <x v="10"/>
    <n v="707"/>
    <s v="Suporte Institucional Integrado"/>
    <x v="13"/>
    <n v="11844"/>
    <s v="11844"/>
    <s v="Reforma e ou ampliação de instalações físicas - BM"/>
    <x v="229"/>
    <n v="500000"/>
    <x v="42"/>
    <n v="2000"/>
    <m/>
    <n v="41748.269999999997"/>
    <n v="41748.269999999997"/>
  </r>
  <r>
    <n v="16085"/>
    <s v="Fundo de Melhoria do Corpo de Bombeiros Militar"/>
    <x v="10"/>
    <n v="707"/>
    <s v="Suporte Institucional Integrado"/>
    <x v="13"/>
    <n v="11845"/>
    <s v="11845"/>
    <s v="Manutenção e reforma de instalações físicas – BM"/>
    <x v="230"/>
    <n v="3500000"/>
    <x v="43"/>
    <n v="700"/>
    <n v="115797.94"/>
    <n v="28755.94"/>
    <n v="144553.88"/>
  </r>
  <r>
    <n v="16085"/>
    <s v="Fundo de Melhoria do Corpo de Bombeiros Militar"/>
    <x v="10"/>
    <n v="707"/>
    <s v="Suporte Institucional Integrado"/>
    <x v="13"/>
    <n v="11871"/>
    <s v="11871"/>
    <s v="Gestão de uniformes - BM"/>
    <x v="231"/>
    <n v="1400000"/>
    <x v="44"/>
    <n v="10000"/>
    <m/>
    <n v="180972"/>
    <n v="180972"/>
  </r>
  <r>
    <n v="16085"/>
    <s v="Fundo de Melhoria do Corpo de Bombeiros Militar"/>
    <x v="10"/>
    <n v="707"/>
    <s v="Suporte Institucional Integrado"/>
    <x v="13"/>
    <n v="11875"/>
    <s v="11875"/>
    <s v="Gestão de alimentação - BM"/>
    <x v="232"/>
    <n v="5000000"/>
    <x v="45"/>
    <n v="3000"/>
    <m/>
    <n v="2288269.3200000003"/>
    <n v="2288269.3200000003"/>
  </r>
  <r>
    <n v="16085"/>
    <s v="Fundo de Melhoria do Corpo de Bombeiros Militar"/>
    <x v="10"/>
    <n v="707"/>
    <s v="Suporte Institucional Integrado"/>
    <x v="13"/>
    <n v="13105"/>
    <s v="13105"/>
    <s v="Gestão sustentável para manutenção da frota - BM"/>
    <x v="233"/>
    <n v="1000000"/>
    <x v="39"/>
    <n v="200"/>
    <m/>
    <n v="815871.15"/>
    <n v="815871.15"/>
  </r>
  <r>
    <n v="16085"/>
    <s v="Fundo de Melhoria do Corpo de Bombeiros Militar"/>
    <x v="10"/>
    <n v="707"/>
    <s v="Suporte Institucional Integrado"/>
    <x v="13"/>
    <n v="13110"/>
    <s v="13110"/>
    <s v="Gestão para renovação de frota e equipamentos de proteção individual e coletiva – BM"/>
    <x v="234"/>
    <n v="9500000"/>
    <x v="52"/>
    <n v="5"/>
    <m/>
    <n v="69723.09"/>
    <n v="69723.09"/>
  </r>
  <r>
    <n v="16085"/>
    <s v="Fundo de Melhoria do Corpo de Bombeiros Militar"/>
    <x v="10"/>
    <n v="707"/>
    <s v="Suporte Institucional Integrado"/>
    <x v="13"/>
    <n v="13143"/>
    <s v="13143"/>
    <s v="Gestão de pessoal terceirizado - BM"/>
    <x v="235"/>
    <n v="250000"/>
    <x v="46"/>
    <n v="50"/>
    <m/>
    <n v="0"/>
    <n v="0"/>
  </r>
  <r>
    <n v="16085"/>
    <s v="Fundo de Melhoria do Corpo de Bombeiros Militar"/>
    <x v="10"/>
    <n v="707"/>
    <s v="Suporte Institucional Integrado"/>
    <x v="13"/>
    <n v="13146"/>
    <s v="13146"/>
    <s v="Gestão sustentável do combustível - BM"/>
    <x v="236"/>
    <n v="2500000"/>
    <x v="35"/>
    <e v="#N/A"/>
    <m/>
    <n v="1729092.25"/>
    <n v="1729092.25"/>
  </r>
  <r>
    <n v="16085"/>
    <s v="Fundo de Melhoria do Corpo de Bombeiros Militar"/>
    <x v="10"/>
    <n v="707"/>
    <s v="Suporte Institucional Integrado"/>
    <x v="13"/>
    <n v="13159"/>
    <s v="13159"/>
    <s v="Aquisição de equipamentos e serviços - BM"/>
    <x v="237"/>
    <n v="1700000"/>
    <x v="48"/>
    <n v="500"/>
    <m/>
    <n v="245315.24"/>
    <n v="245315.24"/>
  </r>
  <r>
    <n v="16085"/>
    <s v="Fundo de Melhoria do Corpo de Bombeiros Militar"/>
    <x v="10"/>
    <n v="707"/>
    <s v="Suporte Institucional Integrado"/>
    <x v="13"/>
    <n v="13169"/>
    <s v="13169"/>
    <s v="Gestão dos contratos de locação - BM"/>
    <x v="238"/>
    <n v="700000"/>
    <x v="49"/>
    <n v="20"/>
    <m/>
    <n v="511174.47"/>
    <n v="511174.47"/>
  </r>
  <r>
    <n v="16085"/>
    <s v="Fundo de Melhoria do Corpo de Bombeiros Militar"/>
    <x v="10"/>
    <n v="707"/>
    <s v="Suporte Institucional Integrado"/>
    <x v="13"/>
    <n v="13179"/>
    <s v="13179"/>
    <s v="Gestão do Hospital Militar Estadual - BM"/>
    <x v="239"/>
    <n v="3000000"/>
    <x v="37"/>
    <n v="19891"/>
    <n v="710926.92"/>
    <n v="663240"/>
    <n v="1374166.92"/>
  </r>
  <r>
    <n v="16085"/>
    <s v="Fundo de Melhoria do Corpo de Bombeiros Militar"/>
    <x v="10"/>
    <n v="707"/>
    <s v="Suporte Institucional Integrado"/>
    <x v="13"/>
    <n v="13184"/>
    <s v="13184"/>
    <s v="Gestão de acordos de cooperação e convênios - BM"/>
    <x v="240"/>
    <n v="2500000"/>
    <x v="53"/>
    <n v="2"/>
    <m/>
    <n v="272865.44"/>
    <n v="272865.44"/>
  </r>
  <r>
    <n v="16085"/>
    <s v="Fundo de Melhoria do Corpo de Bombeiros Militar"/>
    <x v="10"/>
    <n v="707"/>
    <s v="Suporte Institucional Integrado"/>
    <x v="13"/>
    <n v="13225"/>
    <s v="13225"/>
    <s v="Modernização, integração e manutenção da tecnologia da informação e comunicação - BM"/>
    <x v="241"/>
    <n v="1500000"/>
    <x v="50"/>
    <n v="10"/>
    <m/>
    <n v="463603.82999999996"/>
    <n v="463603.82999999996"/>
  </r>
  <r>
    <n v="16085"/>
    <s v="Fundo de Melhoria do Corpo de Bombeiros Militar"/>
    <x v="10"/>
    <n v="707"/>
    <s v="Suporte Institucional Integrado"/>
    <x v="13"/>
    <n v="13378"/>
    <s v="13378"/>
    <s v="AP - Construção de quartel do Corpo de Bombeiros - ADR - Maravilha"/>
    <x v="242"/>
    <n v="400000"/>
    <x v="25"/>
    <n v="1"/>
    <m/>
    <n v="0"/>
    <n v="0"/>
  </r>
  <r>
    <n v="16085"/>
    <s v="Fundo de Melhoria do Corpo de Bombeiros Militar"/>
    <x v="10"/>
    <n v="707"/>
    <s v="Suporte Institucional Integrado"/>
    <x v="13"/>
    <n v="13448"/>
    <s v="13448"/>
    <s v="AP - Aquisição de veículo para combate a incêndio - ADR - Rio do Sul"/>
    <x v="243"/>
    <n v="400000"/>
    <x v="52"/>
    <n v="1"/>
    <m/>
    <n v="0"/>
    <n v="0"/>
  </r>
  <r>
    <n v="16085"/>
    <s v="Fundo de Melhoria do Corpo de Bombeiros Militar"/>
    <x v="10"/>
    <n v="707"/>
    <s v="Suporte Institucional Integrado"/>
    <x v="13"/>
    <n v="13473"/>
    <s v="13473"/>
    <s v="AP - Construção de quartel do Corpo de Bombeiros na Grande Florianópolis"/>
    <x v="244"/>
    <n v="400000"/>
    <x v="25"/>
    <n v="4"/>
    <m/>
    <n v="0"/>
    <n v="0"/>
  </r>
  <r>
    <n v="16085"/>
    <s v="Fundo de Melhoria do Corpo de Bombeiros Militar"/>
    <x v="10"/>
    <n v="707"/>
    <s v="Suporte Institucional Integrado"/>
    <x v="13"/>
    <n v="13485"/>
    <s v="13485"/>
    <s v="AP - Construção de quartel do Corpo de Bombeiros - ADR - Laguna"/>
    <x v="245"/>
    <n v="400000"/>
    <x v="25"/>
    <n v="1"/>
    <m/>
    <n v="0"/>
    <n v="0"/>
  </r>
  <r>
    <n v="16085"/>
    <s v="Fundo de Melhoria do Corpo de Bombeiros Militar"/>
    <x v="10"/>
    <n v="707"/>
    <s v="Suporte Institucional Integrado"/>
    <x v="13"/>
    <n v="13492"/>
    <s v="13492"/>
    <s v="AP - Construção de quartel do Corpo de Bombeiros de Içara - ADR - Criciúma"/>
    <x v="246"/>
    <n v="400000"/>
    <x v="25"/>
    <n v="1"/>
    <m/>
    <n v="0"/>
    <n v="0"/>
  </r>
  <r>
    <n v="16085"/>
    <s v="Fundo de Melhoria do Corpo de Bombeiros Militar"/>
    <x v="10"/>
    <n v="708"/>
    <s v="Valorização do Servidor - Segurança Pública"/>
    <x v="14"/>
    <n v="11774"/>
    <s v="11774"/>
    <s v="Formação, capacitação e aperfeiçoamento – BM"/>
    <x v="247"/>
    <n v="5350000"/>
    <x v="15"/>
    <n v="1000"/>
    <n v="793689.31"/>
    <n v="198980.31999999998"/>
    <n v="992669.63"/>
  </r>
  <r>
    <n v="16085"/>
    <s v="Fundo de Melhoria do Corpo de Bombeiros Militar"/>
    <x v="10"/>
    <n v="708"/>
    <s v="Valorização do Servidor - Segurança Pública"/>
    <x v="14"/>
    <n v="13194"/>
    <s v="13194"/>
    <s v="Recomposição do efetivo - BM"/>
    <x v="248"/>
    <n v="600000"/>
    <x v="51"/>
    <n v="250"/>
    <m/>
    <n v="52342.5"/>
    <n v="52342.5"/>
  </r>
  <r>
    <n v="16085"/>
    <s v="Fundo de Melhoria do Corpo de Bombeiros Militar"/>
    <x v="10"/>
    <n v="708"/>
    <s v="Valorização do Servidor - Segurança Pública"/>
    <x v="14"/>
    <n v="13197"/>
    <s v="13197"/>
    <s v="Ressarcimentos, indenizações e restituições - BM"/>
    <x v="249"/>
    <n v="1200000"/>
    <x v="54"/>
    <n v="50"/>
    <n v="12925.91"/>
    <n v="156563.51999999999"/>
    <n v="169489.43"/>
  </r>
  <r>
    <n v="16085"/>
    <s v="Fundo de Melhoria do Corpo de Bombeiros Militar"/>
    <x v="10"/>
    <n v="850"/>
    <s v="Gestão de Pessoas"/>
    <x v="9"/>
    <n v="12016"/>
    <s v="12016"/>
    <s v="Encargos com estagiários - BM"/>
    <x v="250"/>
    <n v="50000"/>
    <x v="36"/>
    <n v="6"/>
    <m/>
    <n v="0"/>
    <n v="0"/>
  </r>
  <r>
    <n v="16091"/>
    <s v="Fundo para Melhoria da Segurança Pública"/>
    <x v="11"/>
    <n v="101"/>
    <s v="Acelera Santa Catarina"/>
    <x v="15"/>
    <n v="12599"/>
    <s v="12599"/>
    <s v="Renovação da frota e equipamentos - SSP"/>
    <x v="251"/>
    <n v="39000000"/>
    <x v="48"/>
    <n v="20000"/>
    <n v="9478421.8800000008"/>
    <n v="0"/>
    <n v="9478421.8800000008"/>
  </r>
  <r>
    <n v="16091"/>
    <s v="Fundo para Melhoria da Segurança Pública"/>
    <x v="11"/>
    <n v="101"/>
    <s v="Acelera Santa Catarina"/>
    <x v="15"/>
    <n v="12601"/>
    <s v="12601"/>
    <s v="Renovação da frota e equipamentos de socorro, resgate e salvamento - SSP/CBMSC"/>
    <x v="252"/>
    <n v="12000000"/>
    <x v="48"/>
    <n v="91"/>
    <n v="0"/>
    <n v="0"/>
    <n v="0"/>
  </r>
  <r>
    <n v="16091"/>
    <s v="Fundo para Melhoria da Segurança Pública"/>
    <x v="11"/>
    <n v="101"/>
    <s v="Acelera Santa Catarina"/>
    <x v="15"/>
    <n v="12602"/>
    <s v="12602"/>
    <s v="Construção do Complexo da Segurança Pública - SSP - PMSC - PCSC - BMSC - IGP - DETRAN"/>
    <x v="253"/>
    <n v="37600000"/>
    <x v="42"/>
    <n v="45000"/>
    <m/>
    <n v="34905995.890000001"/>
    <n v="34905995.890000001"/>
  </r>
  <r>
    <n v="16091"/>
    <s v="Fundo para Melhoria da Segurança Pública"/>
    <x v="11"/>
    <n v="101"/>
    <s v="Acelera Santa Catarina"/>
    <x v="15"/>
    <n v="12603"/>
    <s v="12603"/>
    <s v="Ampliação do projeto de vídeo monitoramento - Bem-Te-Vi - SSP"/>
    <x v="254"/>
    <n v="13000000"/>
    <x v="55"/>
    <n v="1200"/>
    <n v="0"/>
    <n v="0"/>
    <n v="0"/>
  </r>
  <r>
    <n v="16091"/>
    <s v="Fundo para Melhoria da Segurança Pública"/>
    <x v="11"/>
    <n v="101"/>
    <s v="Acelera Santa Catarina"/>
    <x v="15"/>
    <n v="12605"/>
    <s v="12605"/>
    <s v="Modernização e integração da tecnologia da informação e comunicação - SSP"/>
    <x v="255"/>
    <n v="33000000"/>
    <x v="7"/>
    <n v="3"/>
    <n v="5150665.63"/>
    <n v="271740"/>
    <n v="5422405.6299999999"/>
  </r>
  <r>
    <n v="16091"/>
    <s v="Fundo para Melhoria da Segurança Pública"/>
    <x v="11"/>
    <n v="101"/>
    <s v="Acelera Santa Catarina"/>
    <x v="15"/>
    <n v="12606"/>
    <s v="12606"/>
    <s v="Construção e ampliação de instalações físicas municípios - SSP"/>
    <x v="256"/>
    <n v="90000000"/>
    <x v="42"/>
    <n v="62000"/>
    <n v="7543349.0999999996"/>
    <n v="7766011.2799999993"/>
    <n v="15309360.379999999"/>
  </r>
  <r>
    <n v="16091"/>
    <s v="Fundo para Melhoria da Segurança Pública"/>
    <x v="11"/>
    <n v="705"/>
    <s v="Segurança Cidadã"/>
    <x v="11"/>
    <n v="11917"/>
    <s v="11917"/>
    <s v="Programa de proteção à vítima e testemunhas de crimes"/>
    <x v="257"/>
    <n v="5815000"/>
    <x v="56"/>
    <n v="35"/>
    <n v="1365271.1"/>
    <n v="1339564.73"/>
    <n v="2704835.83"/>
  </r>
  <r>
    <n v="16091"/>
    <s v="Fundo para Melhoria da Segurança Pública"/>
    <x v="11"/>
    <n v="705"/>
    <s v="Segurança Cidadã"/>
    <x v="11"/>
    <n v="11932"/>
    <s v="11932"/>
    <s v="Gestão do Instituto de Identificação - IGP"/>
    <x v="258"/>
    <n v="4600000"/>
    <x v="57"/>
    <n v="2700000"/>
    <n v="941780.11"/>
    <n v="1110917.1800000002"/>
    <n v="2052697.29"/>
  </r>
  <r>
    <n v="16091"/>
    <s v="Fundo para Melhoria da Segurança Pública"/>
    <x v="11"/>
    <n v="705"/>
    <s v="Segurança Cidadã"/>
    <x v="11"/>
    <n v="13163"/>
    <s v="13163"/>
    <s v="Gestão da emissão da carteira nacional de habilitação - DETRAN"/>
    <x v="259"/>
    <n v="169650000"/>
    <x v="58"/>
    <n v="3330000"/>
    <n v="35869216.740000002"/>
    <n v="33832468.100000001"/>
    <n v="69701684.840000004"/>
  </r>
  <r>
    <n v="16091"/>
    <s v="Fundo para Melhoria da Segurança Pública"/>
    <x v="11"/>
    <n v="705"/>
    <s v="Segurança Cidadã"/>
    <x v="11"/>
    <n v="13213"/>
    <s v="13213"/>
    <s v="Gestão dos Programas, Projetos e Ações de Segurança e Cidadania"/>
    <x v="260"/>
    <n v="1400000"/>
    <x v="37"/>
    <n v="10000"/>
    <n v="0"/>
    <n v="0"/>
    <n v="0"/>
  </r>
  <r>
    <n v="16091"/>
    <s v="Fundo para Melhoria da Segurança Pública"/>
    <x v="11"/>
    <n v="705"/>
    <s v="Segurança Cidadã"/>
    <x v="11"/>
    <n v="14014"/>
    <s v="14014"/>
    <s v="AP - Implantação de um Batalhão da Polícia Militar - ADR - Xanxerê"/>
    <x v="261"/>
    <n v="500000"/>
    <x v="59"/>
    <n v="5"/>
    <m/>
    <n v="0"/>
    <n v="0"/>
  </r>
  <r>
    <n v="16091"/>
    <s v="Fundo para Melhoria da Segurança Pública"/>
    <x v="11"/>
    <n v="706"/>
    <s v="De Olho no Crime"/>
    <x v="12"/>
    <n v="6605"/>
    <s v="06605"/>
    <s v="Administração de pessoal e encargos sociais - SSP"/>
    <x v="262"/>
    <n v="449680000"/>
    <x v="3"/>
    <n v="12000"/>
    <n v="155955280.66999999"/>
    <n v="145217636.72"/>
    <n v="301172917.38999999"/>
  </r>
  <r>
    <n v="16091"/>
    <s v="Fundo para Melhoria da Segurança Pública"/>
    <x v="11"/>
    <n v="706"/>
    <s v="De Olho no Crime"/>
    <x v="12"/>
    <n v="11833"/>
    <s v="11833"/>
    <s v="Apoio a operações policiais"/>
    <x v="263"/>
    <n v="480000"/>
    <x v="60"/>
    <n v="12"/>
    <n v="0"/>
    <n v="116756.26"/>
    <n v="116756.26"/>
  </r>
  <r>
    <n v="16091"/>
    <s v="Fundo para Melhoria da Segurança Pública"/>
    <x v="11"/>
    <n v="706"/>
    <s v="De Olho no Crime"/>
    <x v="12"/>
    <n v="11918"/>
    <s v="11918"/>
    <s v="Gestão do videomonitoramento urbano e das Centrais Regionais de Emergência"/>
    <x v="264"/>
    <n v="49600000"/>
    <x v="55"/>
    <n v="3000"/>
    <n v="10718667.26"/>
    <n v="8317756.8399999999"/>
    <n v="19036424.100000001"/>
  </r>
  <r>
    <n v="16091"/>
    <s v="Fundo para Melhoria da Segurança Pública"/>
    <x v="11"/>
    <n v="706"/>
    <s v="De Olho no Crime"/>
    <x v="12"/>
    <n v="13101"/>
    <s v="13101"/>
    <s v="Combate ao crime organizado - SSP"/>
    <x v="265"/>
    <n v="1000000"/>
    <x v="61"/>
    <n v="300"/>
    <m/>
    <n v="35913"/>
    <n v="35913"/>
  </r>
  <r>
    <n v="16091"/>
    <s v="Fundo para Melhoria da Segurança Pública"/>
    <x v="11"/>
    <n v="706"/>
    <s v="De Olho no Crime"/>
    <x v="12"/>
    <n v="13102"/>
    <s v="13102"/>
    <s v="Gestão Sustentável da Frota - Combustível e Manutenção - SSP"/>
    <x v="266"/>
    <n v="600000"/>
    <x v="39"/>
    <n v="233"/>
    <m/>
    <n v="493159.7"/>
    <n v="493159.7"/>
  </r>
  <r>
    <n v="16091"/>
    <s v="Fundo para Melhoria da Segurança Pública"/>
    <x v="11"/>
    <n v="706"/>
    <s v="De Olho no Crime"/>
    <x v="12"/>
    <n v="13125"/>
    <s v="13125"/>
    <s v="Gestão das perícias criminais - IGP"/>
    <x v="267"/>
    <n v="13000000"/>
    <x v="31"/>
    <n v="210000"/>
    <n v="3666764.77"/>
    <n v="1782186.54"/>
    <n v="5448951.3100000005"/>
  </r>
  <r>
    <n v="16091"/>
    <s v="Fundo para Melhoria da Segurança Pública"/>
    <x v="11"/>
    <n v="706"/>
    <s v="De Olho no Crime"/>
    <x v="12"/>
    <n v="13232"/>
    <s v="13232"/>
    <s v="Gestão das Centrais Regionais de Emergências - CREs - SSP"/>
    <x v="268"/>
    <n v="2000000"/>
    <x v="7"/>
    <n v="2"/>
    <m/>
    <n v="149478.81"/>
    <n v="149478.81"/>
  </r>
  <r>
    <n v="16091"/>
    <s v="Fundo para Melhoria da Segurança Pública"/>
    <x v="11"/>
    <n v="706"/>
    <s v="De Olho no Crime"/>
    <x v="12"/>
    <n v="13275"/>
    <s v="13275"/>
    <s v="AP - Ampliação do projeto de vídeo monitoramento - ADR - Itapiranga"/>
    <x v="269"/>
    <n v="400000"/>
    <x v="62"/>
    <n v="1"/>
    <m/>
    <n v="0"/>
    <n v="0"/>
  </r>
  <r>
    <n v="16091"/>
    <s v="Fundo para Melhoria da Segurança Pública"/>
    <x v="11"/>
    <n v="706"/>
    <s v="De Olho no Crime"/>
    <x v="12"/>
    <n v="13383"/>
    <s v="13383"/>
    <s v="AP - Ampliação do projeto de vídeo monitoramento - ADR - Palmitos"/>
    <x v="270"/>
    <n v="400000"/>
    <x v="62"/>
    <n v="1"/>
    <m/>
    <n v="0"/>
    <n v="0"/>
  </r>
  <r>
    <n v="16091"/>
    <s v="Fundo para Melhoria da Segurança Pública"/>
    <x v="11"/>
    <n v="706"/>
    <s v="De Olho no Crime"/>
    <x v="12"/>
    <n v="13408"/>
    <s v="13408"/>
    <s v="AP - Ampliação do projeto de vídeo monitoramento - ADR - Lages"/>
    <x v="271"/>
    <n v="400000"/>
    <x v="62"/>
    <n v="1"/>
    <n v="0"/>
    <n v="0"/>
    <n v="0"/>
  </r>
  <r>
    <n v="16091"/>
    <s v="Fundo para Melhoria da Segurança Pública"/>
    <x v="11"/>
    <n v="706"/>
    <s v="De Olho no Crime"/>
    <x v="12"/>
    <n v="13412"/>
    <s v="13412"/>
    <s v="AP - Ampliação do projeto de vídeo monitoramento - ADR - São Joaquim"/>
    <x v="272"/>
    <n v="400000"/>
    <x v="62"/>
    <n v="1"/>
    <m/>
    <n v="0"/>
    <n v="0"/>
  </r>
  <r>
    <n v="16091"/>
    <s v="Fundo para Melhoria da Segurança Pública"/>
    <x v="11"/>
    <n v="706"/>
    <s v="De Olho no Crime"/>
    <x v="12"/>
    <n v="13455"/>
    <s v="13455"/>
    <s v="AP - Ampliação do projeto de vídeo monitoramento - ADR - Curitibanos"/>
    <x v="273"/>
    <n v="400000"/>
    <x v="62"/>
    <n v="1"/>
    <m/>
    <n v="0"/>
    <n v="0"/>
  </r>
  <r>
    <n v="16091"/>
    <s v="Fundo para Melhoria da Segurança Pública"/>
    <x v="11"/>
    <n v="706"/>
    <s v="De Olho no Crime"/>
    <x v="12"/>
    <n v="13491"/>
    <s v="13491"/>
    <s v="AP - Ampliação do projeto de vídeo monitoramento - ADR - Criciúma"/>
    <x v="274"/>
    <n v="400000"/>
    <x v="62"/>
    <n v="1"/>
    <m/>
    <n v="0"/>
    <n v="0"/>
  </r>
  <r>
    <n v="16091"/>
    <s v="Fundo para Melhoria da Segurança Pública"/>
    <x v="11"/>
    <n v="707"/>
    <s v="Suporte Institucional Integrado"/>
    <x v="13"/>
    <n v="6359"/>
    <s v="06359"/>
    <s v="Modernização, integração e manutenção da tecnologia da informação e comunicação"/>
    <x v="275"/>
    <n v="89280000"/>
    <x v="63"/>
    <n v="10"/>
    <n v="13406400.52"/>
    <n v="5720052.4600000009"/>
    <n v="19126452.98"/>
  </r>
  <r>
    <n v="16091"/>
    <s v="Fundo para Melhoria da Segurança Pública"/>
    <x v="11"/>
    <n v="707"/>
    <s v="Suporte Institucional Integrado"/>
    <x v="13"/>
    <n v="6382"/>
    <s v="06382"/>
    <s v="Encargos com estagiários - SSP"/>
    <x v="276"/>
    <n v="6700000"/>
    <x v="36"/>
    <n v="250"/>
    <n v="1393569.52"/>
    <n v="1376801.38"/>
    <n v="2770370.9"/>
  </r>
  <r>
    <n v="16091"/>
    <s v="Fundo para Melhoria da Segurança Pública"/>
    <x v="11"/>
    <n v="707"/>
    <s v="Suporte Institucional Integrado"/>
    <x v="13"/>
    <n v="6503"/>
    <s v="06503"/>
    <s v="Administração e manutenção dos insumos, materiais e serviços administrativos gerais"/>
    <x v="277"/>
    <n v="94000000"/>
    <x v="5"/>
    <n v="3"/>
    <n v="29695467.270000003"/>
    <n v="29498099.43"/>
    <n v="59193566.700000003"/>
  </r>
  <r>
    <n v="16091"/>
    <s v="Fundo para Melhoria da Segurança Pública"/>
    <x v="11"/>
    <n v="707"/>
    <s v="Suporte Institucional Integrado"/>
    <x v="13"/>
    <n v="11836"/>
    <s v="11836"/>
    <s v="Mobiliário para implantação do Complexo da Segurança Pública - SSP"/>
    <x v="278"/>
    <n v="2000000"/>
    <x v="48"/>
    <n v="2000"/>
    <m/>
    <n v="0"/>
    <n v="0"/>
  </r>
  <r>
    <n v="16091"/>
    <s v="Fundo para Melhoria da Segurança Pública"/>
    <x v="11"/>
    <n v="707"/>
    <s v="Suporte Institucional Integrado"/>
    <x v="13"/>
    <n v="11837"/>
    <s v="11837"/>
    <s v="Construção e ampliação de instalações físicas - SSP"/>
    <x v="279"/>
    <n v="56000000"/>
    <x v="42"/>
    <n v="28800"/>
    <n v="1123915.93"/>
    <n v="2383935.48"/>
    <n v="3507851.41"/>
  </r>
  <r>
    <n v="16091"/>
    <s v="Fundo para Melhoria da Segurança Pública"/>
    <x v="11"/>
    <n v="707"/>
    <s v="Suporte Institucional Integrado"/>
    <x v="13"/>
    <n v="11842"/>
    <s v="11842"/>
    <s v="Reforma e ou ampliação de instalações físicas - SSP"/>
    <x v="280"/>
    <n v="1500000"/>
    <x v="42"/>
    <n v="3000"/>
    <m/>
    <n v="460975.23000000004"/>
    <n v="460975.23000000004"/>
  </r>
  <r>
    <n v="16091"/>
    <s v="Fundo para Melhoria da Segurança Pública"/>
    <x v="11"/>
    <n v="707"/>
    <s v="Suporte Institucional Integrado"/>
    <x v="13"/>
    <n v="11848"/>
    <s v="11848"/>
    <s v="Manutenção e reforma de instalações físicas - SSP"/>
    <x v="281"/>
    <n v="8300000"/>
    <x v="43"/>
    <n v="12000"/>
    <n v="802970.18"/>
    <n v="195153.69"/>
    <n v="998123.87000000011"/>
  </r>
  <r>
    <n v="16091"/>
    <s v="Fundo para Melhoria da Segurança Pública"/>
    <x v="11"/>
    <n v="707"/>
    <s v="Suporte Institucional Integrado"/>
    <x v="13"/>
    <n v="12902"/>
    <s v="12902"/>
    <s v="AP - Construção da Delegacia Regional - ADR - Maravilha"/>
    <x v="282"/>
    <n v="400000"/>
    <x v="25"/>
    <n v="1"/>
    <m/>
    <n v="0"/>
    <n v="0"/>
  </r>
  <r>
    <n v="16091"/>
    <s v="Fundo para Melhoria da Segurança Pública"/>
    <x v="11"/>
    <n v="707"/>
    <s v="Suporte Institucional Integrado"/>
    <x v="13"/>
    <n v="13107"/>
    <s v="13107"/>
    <s v="Gestão para renovação da frota e equipamento"/>
    <x v="283"/>
    <n v="12700000"/>
    <x v="48"/>
    <n v="4000"/>
    <n v="115752"/>
    <n v="0"/>
    <n v="115752"/>
  </r>
  <r>
    <n v="16091"/>
    <s v="Fundo para Melhoria da Segurança Pública"/>
    <x v="11"/>
    <n v="707"/>
    <s v="Suporte Institucional Integrado"/>
    <x v="13"/>
    <n v="13138"/>
    <s v="13138"/>
    <s v="Gestão de pessoal terceirizado - SSP"/>
    <x v="284"/>
    <n v="16400000"/>
    <x v="46"/>
    <n v="120"/>
    <n v="4603698.25"/>
    <n v="3666042.71"/>
    <n v="8269740.96"/>
  </r>
  <r>
    <n v="16091"/>
    <s v="Fundo para Melhoria da Segurança Pública"/>
    <x v="11"/>
    <n v="707"/>
    <s v="Suporte Institucional Integrado"/>
    <x v="13"/>
    <n v="13139"/>
    <s v="13139"/>
    <s v="Gestão de pessoal terceirizado - DETRAN"/>
    <x v="285"/>
    <n v="81010000"/>
    <x v="46"/>
    <n v="543"/>
    <n v="21881768.440000001"/>
    <n v="20927513.530000001"/>
    <n v="42809281.969999999"/>
  </r>
  <r>
    <n v="16091"/>
    <s v="Fundo para Melhoria da Segurança Pública"/>
    <x v="11"/>
    <n v="707"/>
    <s v="Suporte Institucional Integrado"/>
    <x v="13"/>
    <n v="13140"/>
    <s v="13140"/>
    <s v="Gestão de pessoal terceirizado - IGP"/>
    <x v="286"/>
    <n v="6700000"/>
    <x v="46"/>
    <n v="45"/>
    <n v="1704419.7000000002"/>
    <n v="1315506.6499999999"/>
    <n v="3019926.35"/>
  </r>
  <r>
    <n v="16091"/>
    <s v="Fundo para Melhoria da Segurança Pública"/>
    <x v="11"/>
    <n v="707"/>
    <s v="Suporte Institucional Integrado"/>
    <x v="13"/>
    <n v="13150"/>
    <s v="13150"/>
    <s v="Gestão Sustentável da Frota - Combustível e Manutenção - IGP"/>
    <x v="287"/>
    <n v="500000"/>
    <x v="35"/>
    <e v="#N/A"/>
    <m/>
    <n v="775557.39"/>
    <n v="775557.39"/>
  </r>
  <r>
    <n v="16091"/>
    <s v="Fundo para Melhoria da Segurança Pública"/>
    <x v="11"/>
    <n v="707"/>
    <s v="Suporte Institucional Integrado"/>
    <x v="13"/>
    <n v="13160"/>
    <s v="13160"/>
    <s v="Aquisição de equipamentos e serviços - SSP"/>
    <x v="288"/>
    <n v="2400000"/>
    <x v="48"/>
    <n v="1000"/>
    <m/>
    <n v="866196.14999999991"/>
    <n v="866196.14999999991"/>
  </r>
  <r>
    <n v="16091"/>
    <s v="Fundo para Melhoria da Segurança Pública"/>
    <x v="11"/>
    <n v="707"/>
    <s v="Suporte Institucional Integrado"/>
    <x v="13"/>
    <n v="13161"/>
    <s v="13161"/>
    <s v="Aquisição de equipamentos e serviços - IGP"/>
    <x v="289"/>
    <n v="1400000"/>
    <x v="48"/>
    <n v="100"/>
    <m/>
    <n v="727562.59"/>
    <n v="727562.59"/>
  </r>
  <r>
    <n v="16091"/>
    <s v="Fundo para Melhoria da Segurança Pública"/>
    <x v="11"/>
    <n v="707"/>
    <s v="Suporte Institucional Integrado"/>
    <x v="13"/>
    <n v="13165"/>
    <s v="13165"/>
    <s v="Gestão dos contratos de locação - SSP"/>
    <x v="290"/>
    <n v="5000000"/>
    <x v="49"/>
    <n v="5"/>
    <n v="1416608.62"/>
    <n v="2117239.5299999998"/>
    <n v="3533848.15"/>
  </r>
  <r>
    <n v="16091"/>
    <s v="Fundo para Melhoria da Segurança Pública"/>
    <x v="11"/>
    <n v="707"/>
    <s v="Suporte Institucional Integrado"/>
    <x v="13"/>
    <n v="13166"/>
    <s v="13166"/>
    <s v="Gestão dos contratos de locação - DETRAN"/>
    <x v="291"/>
    <n v="13800000"/>
    <x v="49"/>
    <n v="9"/>
    <n v="3381496.7"/>
    <n v="3493423.1500000004"/>
    <n v="6874919.8500000006"/>
  </r>
  <r>
    <n v="16091"/>
    <s v="Fundo para Melhoria da Segurança Pública"/>
    <x v="11"/>
    <n v="707"/>
    <s v="Suporte Institucional Integrado"/>
    <x v="13"/>
    <n v="13167"/>
    <s v="13167"/>
    <s v="Gestão dos contratos de locação - IGP"/>
    <x v="292"/>
    <n v="7700000"/>
    <x v="49"/>
    <n v="17"/>
    <n v="1634503.01"/>
    <n v="1620365.44"/>
    <n v="3254868.45"/>
  </r>
  <r>
    <n v="16091"/>
    <s v="Fundo para Melhoria da Segurança Pública"/>
    <x v="11"/>
    <n v="707"/>
    <s v="Suporte Institucional Integrado"/>
    <x v="13"/>
    <n v="13186"/>
    <s v="13186"/>
    <s v="Gestão de acordos de cooperação e convênios - SSP"/>
    <x v="293"/>
    <n v="38000000"/>
    <x v="53"/>
    <n v="16"/>
    <n v="10557864.359999999"/>
    <n v="3675831.88"/>
    <n v="14233696.239999998"/>
  </r>
  <r>
    <n v="16091"/>
    <s v="Fundo para Melhoria da Segurança Pública"/>
    <x v="11"/>
    <n v="707"/>
    <s v="Suporte Institucional Integrado"/>
    <x v="13"/>
    <n v="13222"/>
    <s v="13222"/>
    <s v="Modernização, integração e manutenção da tecnologia da informação e comunicação - DETRAN"/>
    <x v="294"/>
    <n v="15000000"/>
    <x v="50"/>
    <n v="1"/>
    <m/>
    <n v="9998887.1400000006"/>
    <n v="9998887.1400000006"/>
  </r>
  <r>
    <n v="16091"/>
    <s v="Fundo para Melhoria da Segurança Pública"/>
    <x v="11"/>
    <n v="707"/>
    <s v="Suporte Institucional Integrado"/>
    <x v="13"/>
    <n v="13276"/>
    <s v="13276"/>
    <s v="AP - Construção, reforma e ampliação de unidades policiais - ADR - Itapiranga"/>
    <x v="295"/>
    <n v="400000"/>
    <x v="25"/>
    <n v="1"/>
    <m/>
    <n v="0"/>
    <n v="0"/>
  </r>
  <r>
    <n v="16091"/>
    <s v="Fundo para Melhoria da Segurança Pública"/>
    <x v="11"/>
    <n v="707"/>
    <s v="Suporte Institucional Integrado"/>
    <x v="13"/>
    <n v="13362"/>
    <s v="13362"/>
    <s v="AP - Construção de unidade de segurança pública - ADR - São Miguel do Oeste"/>
    <x v="296"/>
    <n v="400000"/>
    <x v="25"/>
    <n v="1"/>
    <m/>
    <n v="0"/>
    <n v="0"/>
  </r>
  <r>
    <n v="16091"/>
    <s v="Fundo para Melhoria da Segurança Pública"/>
    <x v="11"/>
    <n v="707"/>
    <s v="Suporte Institucional Integrado"/>
    <x v="13"/>
    <n v="13372"/>
    <s v="13372"/>
    <s v="AP - Ampliação e reforma de unidade de segurança pública - ADR - São Lourenço do Oeste"/>
    <x v="297"/>
    <n v="400000"/>
    <x v="25"/>
    <n v="1"/>
    <m/>
    <n v="0"/>
    <n v="0"/>
  </r>
  <r>
    <n v="16091"/>
    <s v="Fundo para Melhoria da Segurança Pública"/>
    <x v="11"/>
    <n v="707"/>
    <s v="Suporte Institucional Integrado"/>
    <x v="13"/>
    <n v="13388"/>
    <s v="13388"/>
    <s v="AP - Construção de unidade de segurança pública - ADR - Xanxerê"/>
    <x v="298"/>
    <n v="400000"/>
    <x v="25"/>
    <n v="1"/>
    <m/>
    <n v="0"/>
    <n v="0"/>
  </r>
  <r>
    <n v="16091"/>
    <s v="Fundo para Melhoria da Segurança Pública"/>
    <x v="11"/>
    <n v="707"/>
    <s v="Suporte Institucional Integrado"/>
    <x v="13"/>
    <n v="13392"/>
    <s v="13392"/>
    <s v="AP - Construção de sede do IML/IGP - ADR - Concórdia"/>
    <x v="299"/>
    <n v="400000"/>
    <x v="25"/>
    <n v="1"/>
    <n v="0"/>
    <n v="0"/>
    <n v="0"/>
  </r>
  <r>
    <n v="16091"/>
    <s v="Fundo para Melhoria da Segurança Pública"/>
    <x v="11"/>
    <n v="707"/>
    <s v="Suporte Institucional Integrado"/>
    <x v="13"/>
    <n v="13396"/>
    <s v="13396"/>
    <s v="AP - Construção de complexo de segurança pública - ADR - Joaçaba"/>
    <x v="300"/>
    <n v="400000"/>
    <x v="25"/>
    <n v="2"/>
    <n v="0"/>
    <n v="0"/>
    <n v="0"/>
  </r>
  <r>
    <n v="16091"/>
    <s v="Fundo para Melhoria da Segurança Pública"/>
    <x v="11"/>
    <n v="707"/>
    <s v="Suporte Institucional Integrado"/>
    <x v="13"/>
    <n v="13397"/>
    <s v="13397"/>
    <s v="AP - Construção de sede do IGP - ADR - Joaçaba"/>
    <x v="301"/>
    <n v="400000"/>
    <x v="25"/>
    <n v="1"/>
    <m/>
    <n v="0"/>
    <n v="0"/>
  </r>
  <r>
    <n v="16091"/>
    <s v="Fundo para Melhoria da Segurança Pública"/>
    <x v="11"/>
    <n v="707"/>
    <s v="Suporte Institucional Integrado"/>
    <x v="13"/>
    <n v="13398"/>
    <s v="13398"/>
    <s v="AP - Criação de escola de formação PM e BM - ADR - Joaçaba"/>
    <x v="302"/>
    <n v="400000"/>
    <x v="62"/>
    <n v="1"/>
    <m/>
    <n v="0"/>
    <n v="0"/>
  </r>
  <r>
    <n v="16091"/>
    <s v="Fundo para Melhoria da Segurança Pública"/>
    <x v="11"/>
    <n v="707"/>
    <s v="Suporte Institucional Integrado"/>
    <x v="13"/>
    <n v="13406"/>
    <s v="13406"/>
    <s v="AP - Construção de colégio militar - ADR - Lages"/>
    <x v="303"/>
    <n v="400000"/>
    <x v="25"/>
    <n v="1"/>
    <n v="0"/>
    <n v="0"/>
    <n v="0"/>
  </r>
  <r>
    <n v="16091"/>
    <s v="Fundo para Melhoria da Segurança Pública"/>
    <x v="11"/>
    <n v="707"/>
    <s v="Suporte Institucional Integrado"/>
    <x v="13"/>
    <n v="13407"/>
    <s v="13407"/>
    <s v="AP - Construção de novas delegacias - ADR - Lages"/>
    <x v="304"/>
    <n v="400000"/>
    <x v="64"/>
    <n v="12"/>
    <m/>
    <n v="0"/>
    <n v="0"/>
  </r>
  <r>
    <n v="16091"/>
    <s v="Fundo para Melhoria da Segurança Pública"/>
    <x v="11"/>
    <n v="707"/>
    <s v="Suporte Institucional Integrado"/>
    <x v="13"/>
    <n v="13417"/>
    <s v="13417"/>
    <s v="AP - Criação do complexo de segurança pública - ADR - Itajaí"/>
    <x v="305"/>
    <n v="400000"/>
    <x v="25"/>
    <n v="3"/>
    <m/>
    <n v="0"/>
    <n v="0"/>
  </r>
  <r>
    <n v="16091"/>
    <s v="Fundo para Melhoria da Segurança Pública"/>
    <x v="11"/>
    <n v="707"/>
    <s v="Suporte Institucional Integrado"/>
    <x v="13"/>
    <n v="13428"/>
    <s v="13428"/>
    <s v="AP - Implantação do 2 Batalhão da Polícia Militar - ADR - Blumenau"/>
    <x v="306"/>
    <n v="400000"/>
    <x v="59"/>
    <n v="5"/>
    <m/>
    <n v="0"/>
    <n v="0"/>
  </r>
  <r>
    <n v="16091"/>
    <s v="Fundo para Melhoria da Segurança Pública"/>
    <x v="11"/>
    <n v="707"/>
    <s v="Suporte Institucional Integrado"/>
    <x v="13"/>
    <n v="13429"/>
    <s v="13429"/>
    <s v="AP - Construção, ampliação e reforma das instalações das polícias Civil e Militar - ADR - Blumenau"/>
    <x v="307"/>
    <n v="400000"/>
    <x v="59"/>
    <n v="5"/>
    <m/>
    <n v="0"/>
    <n v="0"/>
  </r>
  <r>
    <n v="16091"/>
    <s v="Fundo para Melhoria da Segurança Pública"/>
    <x v="11"/>
    <n v="707"/>
    <s v="Suporte Institucional Integrado"/>
    <x v="13"/>
    <n v="13442"/>
    <s v="13442"/>
    <s v="AP - Construção de unidades de segurança pública - ADR - Ituporanga"/>
    <x v="308"/>
    <n v="400000"/>
    <x v="25"/>
    <n v="1"/>
    <m/>
    <n v="0"/>
    <n v="0"/>
  </r>
  <r>
    <n v="16091"/>
    <s v="Fundo para Melhoria da Segurança Pública"/>
    <x v="11"/>
    <n v="707"/>
    <s v="Suporte Institucional Integrado"/>
    <x v="13"/>
    <n v="13451"/>
    <s v="13451"/>
    <s v="AP - Instalação de quartel em Salete - ADR - Taió"/>
    <x v="309"/>
    <n v="400000"/>
    <x v="25"/>
    <n v="1"/>
    <m/>
    <n v="0"/>
    <n v="0"/>
  </r>
  <r>
    <n v="16091"/>
    <s v="Fundo para Melhoria da Segurança Pública"/>
    <x v="11"/>
    <n v="707"/>
    <s v="Suporte Institucional Integrado"/>
    <x v="13"/>
    <n v="13452"/>
    <s v="13452"/>
    <s v="AP - Instalação de quartel em Pouso Redondo - ADR - Taió"/>
    <x v="310"/>
    <n v="400000"/>
    <x v="25"/>
    <n v="1"/>
    <m/>
    <n v="0"/>
    <n v="0"/>
  </r>
  <r>
    <n v="16091"/>
    <s v="Fundo para Melhoria da Segurança Pública"/>
    <x v="11"/>
    <n v="707"/>
    <s v="Suporte Institucional Integrado"/>
    <x v="13"/>
    <n v="13470"/>
    <s v="13470"/>
    <s v="AP - Revitalização, ampliação e reforma do complexo de segurança pública - ADR - Joinville"/>
    <x v="311"/>
    <n v="400000"/>
    <x v="25"/>
    <n v="1"/>
    <m/>
    <n v="0"/>
    <n v="0"/>
  </r>
  <r>
    <n v="16091"/>
    <s v="Fundo para Melhoria da Segurança Pública"/>
    <x v="11"/>
    <n v="707"/>
    <s v="Suporte Institucional Integrado"/>
    <x v="13"/>
    <n v="13483"/>
    <s v="13483"/>
    <s v="AP - Construção de delegacia da mulher, criança e adolescente - ADR - Braço do Norte"/>
    <x v="312"/>
    <n v="400000"/>
    <x v="25"/>
    <n v="1"/>
    <m/>
    <n v="0"/>
    <n v="0"/>
  </r>
  <r>
    <n v="16091"/>
    <s v="Fundo para Melhoria da Segurança Pública"/>
    <x v="11"/>
    <n v="708"/>
    <s v="Valorização do Servidor - Segurança Pública"/>
    <x v="14"/>
    <n v="11776"/>
    <s v="11776"/>
    <s v="Formação e capacitação do servidor"/>
    <x v="313"/>
    <n v="3700000"/>
    <x v="15"/>
    <n v="2000"/>
    <n v="273744"/>
    <n v="13900"/>
    <n v="287644"/>
  </r>
  <r>
    <n v="16091"/>
    <s v="Fundo para Melhoria da Segurança Pública"/>
    <x v="11"/>
    <n v="708"/>
    <s v="Valorização do Servidor - Segurança Pública"/>
    <x v="14"/>
    <n v="12018"/>
    <s v="12018"/>
    <s v="Saúde e segurança no contexto ocupacional - SSP"/>
    <x v="314"/>
    <n v="130000"/>
    <x v="45"/>
    <n v="300"/>
    <n v="0"/>
    <n v="316381.44"/>
    <n v="316381.44"/>
  </r>
  <r>
    <n v="16097"/>
    <s v="Fundo de Melhoria da Polícia Militar"/>
    <x v="12"/>
    <n v="705"/>
    <s v="Segurança Cidadã"/>
    <x v="11"/>
    <n v="13212"/>
    <s v="13212"/>
    <s v="Ações de enfrentamento e resistência às drogas - PROERD - PM"/>
    <x v="315"/>
    <n v="1860000"/>
    <x v="65"/>
    <n v="360000"/>
    <n v="190659"/>
    <n v="110650"/>
    <n v="301309"/>
  </r>
  <r>
    <n v="16097"/>
    <s v="Fundo de Melhoria da Polícia Militar"/>
    <x v="12"/>
    <n v="706"/>
    <s v="De Olho no Crime"/>
    <x v="12"/>
    <n v="686"/>
    <s v="00686"/>
    <s v="Administração de pessoal e encargos sociais - PM"/>
    <x v="316"/>
    <n v="5421400000"/>
    <x v="3"/>
    <n v="12000"/>
    <n v="1295714632.2"/>
    <n v="1265248006.5999999"/>
    <n v="2560962638.8000002"/>
  </r>
  <r>
    <n v="16097"/>
    <s v="Fundo de Melhoria da Polícia Militar"/>
    <x v="12"/>
    <n v="706"/>
    <s v="De Olho no Crime"/>
    <x v="12"/>
    <n v="11814"/>
    <s v="11814"/>
    <s v="Operação Veraneio Segura - PM"/>
    <x v="317"/>
    <n v="33000000"/>
    <x v="37"/>
    <n v="80"/>
    <n v="10483042.75"/>
    <n v="5589882.1299999999"/>
    <n v="16072924.879999999"/>
  </r>
  <r>
    <n v="16097"/>
    <s v="Fundo de Melhoria da Polícia Militar"/>
    <x v="12"/>
    <n v="706"/>
    <s v="De Olho no Crime"/>
    <x v="12"/>
    <n v="11816"/>
    <s v="11816"/>
    <s v="Prevenção de delitos e danos ambientais - PM"/>
    <x v="318"/>
    <n v="30625321"/>
    <x v="35"/>
    <e v="#N/A"/>
    <n v="3554486.35"/>
    <n v="2900066.0700000003"/>
    <n v="6454552.4199999999"/>
  </r>
  <r>
    <n v="16097"/>
    <s v="Fundo de Melhoria da Polícia Militar"/>
    <x v="12"/>
    <n v="706"/>
    <s v="De Olho no Crime"/>
    <x v="12"/>
    <n v="13103"/>
    <s v="13103"/>
    <s v="Gestão sustentável para manutenção da frota - PM"/>
    <x v="319"/>
    <n v="26000000"/>
    <x v="39"/>
    <n v="2600"/>
    <n v="2436968.66"/>
    <n v="1187596.19"/>
    <n v="3624564.85"/>
  </r>
  <r>
    <n v="16097"/>
    <s v="Fundo de Melhoria da Polícia Militar"/>
    <x v="12"/>
    <n v="706"/>
    <s v="De Olho no Crime"/>
    <x v="12"/>
    <n v="13113"/>
    <s v="13113"/>
    <s v="Fiscalização de bares, casas noturnas, comércios e demais estabelecimentos - PM"/>
    <x v="320"/>
    <n v="600000"/>
    <x v="40"/>
    <n v="1200"/>
    <m/>
    <n v="0"/>
    <n v="0"/>
  </r>
  <r>
    <n v="16097"/>
    <s v="Fundo de Melhoria da Polícia Militar"/>
    <x v="12"/>
    <n v="706"/>
    <s v="De Olho no Crime"/>
    <x v="12"/>
    <n v="13118"/>
    <s v="13118"/>
    <s v="Segurança, fiscalização e educação no trânsito - PM"/>
    <x v="321"/>
    <n v="90600000"/>
    <x v="66"/>
    <n v="19600"/>
    <n v="7587140.1299999999"/>
    <n v="170379.8"/>
    <n v="7757519.9299999997"/>
  </r>
  <r>
    <n v="16097"/>
    <s v="Fundo de Melhoria da Polícia Militar"/>
    <x v="12"/>
    <n v="706"/>
    <s v="De Olho no Crime"/>
    <x v="12"/>
    <n v="13128"/>
    <s v="13128"/>
    <s v="Modernização e integração das inteligências - PM"/>
    <x v="322"/>
    <n v="3300000"/>
    <x v="63"/>
    <n v="7"/>
    <n v="55357.66"/>
    <n v="106800"/>
    <n v="162157.66"/>
  </r>
  <r>
    <n v="16097"/>
    <s v="Fundo de Melhoria da Polícia Militar"/>
    <x v="12"/>
    <n v="706"/>
    <s v="De Olho no Crime"/>
    <x v="12"/>
    <n v="13132"/>
    <s v="13132"/>
    <s v="Gestão integrada das atividades aéreas - PM"/>
    <x v="323"/>
    <n v="50000000"/>
    <x v="41"/>
    <n v="6"/>
    <n v="3147743.26"/>
    <n v="5664069.9199999999"/>
    <n v="8811813.1799999997"/>
  </r>
  <r>
    <n v="16097"/>
    <s v="Fundo de Melhoria da Polícia Militar"/>
    <x v="12"/>
    <n v="706"/>
    <s v="De Olho no Crime"/>
    <x v="12"/>
    <n v="13227"/>
    <s v="13227"/>
    <s v="Realização de operações integradas - PM"/>
    <x v="324"/>
    <n v="1950000"/>
    <x v="60"/>
    <n v="1260"/>
    <n v="840358"/>
    <n v="477642.5"/>
    <n v="1318000.5"/>
  </r>
  <r>
    <n v="16097"/>
    <s v="Fundo de Melhoria da Polícia Militar"/>
    <x v="12"/>
    <n v="707"/>
    <s v="Suporte Institucional Integrado"/>
    <x v="13"/>
    <n v="4072"/>
    <s v="04072"/>
    <s v="Administração e manutenção dos serviços administrativos gerais - PM"/>
    <x v="325"/>
    <n v="43500000"/>
    <x v="5"/>
    <n v="15"/>
    <n v="6604246.6699999999"/>
    <n v="6912855.8099999996"/>
    <n v="13517102.48"/>
  </r>
  <r>
    <n v="16097"/>
    <s v="Fundo de Melhoria da Polícia Militar"/>
    <x v="12"/>
    <n v="707"/>
    <s v="Suporte Institucional Integrado"/>
    <x v="13"/>
    <n v="11799"/>
    <s v="11799"/>
    <s v="Construção, reformas e ampliações de instalações físicas - PM"/>
    <x v="326"/>
    <n v="17500000"/>
    <x v="42"/>
    <n v="3600"/>
    <n v="163672.99"/>
    <n v="262393.34999999998"/>
    <n v="426066.33999999997"/>
  </r>
  <r>
    <n v="16097"/>
    <s v="Fundo de Melhoria da Polícia Militar"/>
    <x v="12"/>
    <n v="707"/>
    <s v="Suporte Institucional Integrado"/>
    <x v="13"/>
    <n v="11800"/>
    <s v="11800"/>
    <s v="Reforma e ou ampliação de instalações físicas - PM"/>
    <x v="327"/>
    <n v="2300000"/>
    <x v="42"/>
    <n v="15"/>
    <m/>
    <n v="136717.20000000001"/>
    <n v="136717.20000000001"/>
  </r>
  <r>
    <n v="16097"/>
    <s v="Fundo de Melhoria da Polícia Militar"/>
    <x v="12"/>
    <n v="707"/>
    <s v="Suporte Institucional Integrado"/>
    <x v="13"/>
    <n v="11801"/>
    <s v="11801"/>
    <s v="Manutenção de instalações físicas - PM"/>
    <x v="328"/>
    <n v="11400000"/>
    <x v="43"/>
    <n v="22200"/>
    <n v="399598.97000000003"/>
    <n v="351868.58"/>
    <n v="751467.55"/>
  </r>
  <r>
    <n v="16097"/>
    <s v="Fundo de Melhoria da Polícia Militar"/>
    <x v="12"/>
    <n v="707"/>
    <s v="Suporte Institucional Integrado"/>
    <x v="13"/>
    <n v="11807"/>
    <s v="11807"/>
    <s v="Gestão de uniformes - PM"/>
    <x v="329"/>
    <n v="24500000"/>
    <x v="44"/>
    <n v="57500"/>
    <n v="1915457.27"/>
    <n v="2357998.54"/>
    <n v="4273455.8100000005"/>
  </r>
  <r>
    <n v="16097"/>
    <s v="Fundo de Melhoria da Polícia Militar"/>
    <x v="12"/>
    <n v="707"/>
    <s v="Suporte Institucional Integrado"/>
    <x v="13"/>
    <n v="11809"/>
    <s v="11809"/>
    <s v="Gestão da alimentação - PM"/>
    <x v="330"/>
    <n v="86000000"/>
    <x v="45"/>
    <n v="12000"/>
    <n v="14054208.43"/>
    <n v="13264555.440000001"/>
    <n v="27318763.870000001"/>
  </r>
  <r>
    <n v="16097"/>
    <s v="Fundo de Melhoria da Polícia Militar"/>
    <x v="12"/>
    <n v="707"/>
    <s v="Suporte Institucional Integrado"/>
    <x v="13"/>
    <n v="12327"/>
    <s v="12327"/>
    <s v="AP - Construção e melhoria de quartel da Polícia Militar e Bombeiros Militar - ADR - Timbó"/>
    <x v="331"/>
    <n v="400000"/>
    <x v="25"/>
    <n v="1"/>
    <m/>
    <n v="0"/>
    <n v="0"/>
  </r>
  <r>
    <n v="16097"/>
    <s v="Fundo de Melhoria da Polícia Militar"/>
    <x v="12"/>
    <n v="707"/>
    <s v="Suporte Institucional Integrado"/>
    <x v="13"/>
    <n v="13108"/>
    <s v="13108"/>
    <s v="Gestão para renovação da frota - PM"/>
    <x v="332"/>
    <n v="22500000"/>
    <x v="52"/>
    <n v="390"/>
    <n v="0"/>
    <n v="0"/>
    <n v="0"/>
  </r>
  <r>
    <n v="16097"/>
    <s v="Fundo de Melhoria da Polícia Militar"/>
    <x v="12"/>
    <n v="707"/>
    <s v="Suporte Institucional Integrado"/>
    <x v="13"/>
    <n v="13141"/>
    <s v="13141"/>
    <s v="Gestão de pessoal terceirizado - PM"/>
    <x v="333"/>
    <n v="7700000"/>
    <x v="46"/>
    <n v="320"/>
    <n v="1230702.8799999999"/>
    <n v="1124619.1299999999"/>
    <n v="2355322.0099999998"/>
  </r>
  <r>
    <n v="16097"/>
    <s v="Fundo de Melhoria da Polícia Militar"/>
    <x v="12"/>
    <n v="707"/>
    <s v="Suporte Institucional Integrado"/>
    <x v="13"/>
    <n v="13147"/>
    <s v="13147"/>
    <s v="Gestão sustentável do combustível - PM"/>
    <x v="334"/>
    <n v="89000000"/>
    <x v="35"/>
    <e v="#N/A"/>
    <n v="15814360.199999999"/>
    <n v="16748585.390000001"/>
    <n v="32562945.59"/>
  </r>
  <r>
    <n v="16097"/>
    <s v="Fundo de Melhoria da Polícia Militar"/>
    <x v="12"/>
    <n v="707"/>
    <s v="Suporte Institucional Integrado"/>
    <x v="13"/>
    <n v="13151"/>
    <s v="13151"/>
    <s v="Gestão para renovação do colete balístico - PM"/>
    <x v="335"/>
    <n v="36400000"/>
    <x v="47"/>
    <n v="7800"/>
    <n v="0"/>
    <n v="0"/>
    <n v="0"/>
  </r>
  <r>
    <n v="16097"/>
    <s v="Fundo de Melhoria da Polícia Militar"/>
    <x v="12"/>
    <n v="707"/>
    <s v="Suporte Institucional Integrado"/>
    <x v="13"/>
    <n v="13154"/>
    <s v="13154"/>
    <s v="Gestão para renovação de equipamentos de proteção individual e coletiva - PM"/>
    <x v="336"/>
    <n v="1700000"/>
    <x v="14"/>
    <n v="2000"/>
    <n v="1755"/>
    <n v="0"/>
    <n v="1755"/>
  </r>
  <r>
    <n v="16097"/>
    <s v="Fundo de Melhoria da Polícia Militar"/>
    <x v="12"/>
    <n v="707"/>
    <s v="Suporte Institucional Integrado"/>
    <x v="13"/>
    <n v="13156"/>
    <s v="13156"/>
    <s v="Gestão do material bélico - PM"/>
    <x v="337"/>
    <n v="25500000"/>
    <x v="48"/>
    <n v="11400"/>
    <n v="1550514.12"/>
    <n v="1029984.5100000001"/>
    <n v="2580498.6300000004"/>
  </r>
  <r>
    <n v="16097"/>
    <s v="Fundo de Melhoria da Polícia Militar"/>
    <x v="12"/>
    <n v="707"/>
    <s v="Suporte Institucional Integrado"/>
    <x v="13"/>
    <n v="13162"/>
    <s v="13162"/>
    <s v="Aquisição de equipamentos e serviços - PM"/>
    <x v="338"/>
    <n v="33600000"/>
    <x v="48"/>
    <n v="3150"/>
    <n v="4086994.67"/>
    <n v="3408480.02"/>
    <n v="7495474.6899999995"/>
  </r>
  <r>
    <n v="16097"/>
    <s v="Fundo de Melhoria da Polícia Militar"/>
    <x v="12"/>
    <n v="707"/>
    <s v="Suporte Institucional Integrado"/>
    <x v="13"/>
    <n v="13168"/>
    <s v="13168"/>
    <s v="Gestão dos contratos de locação - PM"/>
    <x v="339"/>
    <n v="6200000"/>
    <x v="49"/>
    <n v="45"/>
    <n v="1008332.05"/>
    <n v="1292989.8700000001"/>
    <n v="2301321.92"/>
  </r>
  <r>
    <n v="16097"/>
    <s v="Fundo de Melhoria da Polícia Militar"/>
    <x v="12"/>
    <n v="707"/>
    <s v="Suporte Institucional Integrado"/>
    <x v="13"/>
    <n v="13176"/>
    <s v="13176"/>
    <s v="Digitalização, microfilmagem e certificação eletrônica de documentos - PM"/>
    <x v="340"/>
    <n v="400000"/>
    <x v="67"/>
    <n v="23000"/>
    <m/>
    <n v="424776.95"/>
    <n v="424776.95"/>
  </r>
  <r>
    <n v="16097"/>
    <s v="Fundo de Melhoria da Polícia Militar"/>
    <x v="12"/>
    <n v="707"/>
    <s v="Suporte Institucional Integrado"/>
    <x v="13"/>
    <n v="13177"/>
    <s v="13177"/>
    <s v="Gestão do Hospital Militar Estadual - PM"/>
    <x v="341"/>
    <n v="14200000"/>
    <x v="35"/>
    <e v="#N/A"/>
    <n v="3554634.7199999997"/>
    <n v="3000000"/>
    <n v="6554634.7199999997"/>
  </r>
  <r>
    <n v="16097"/>
    <s v="Fundo de Melhoria da Polícia Militar"/>
    <x v="12"/>
    <n v="707"/>
    <s v="Suporte Institucional Integrado"/>
    <x v="13"/>
    <n v="13187"/>
    <s v="13187"/>
    <s v="Gestão de acordos de cooperação e convênios - PM"/>
    <x v="342"/>
    <n v="2230000"/>
    <x v="53"/>
    <n v="80"/>
    <n v="355833.4"/>
    <n v="0"/>
    <n v="355833.4"/>
  </r>
  <r>
    <n v="16097"/>
    <s v="Fundo de Melhoria da Polícia Militar"/>
    <x v="12"/>
    <n v="707"/>
    <s v="Suporte Institucional Integrado"/>
    <x v="13"/>
    <n v="13221"/>
    <s v="13221"/>
    <s v="Modernização, integração e manutenção da tecnologia da informação e comunicação - PM"/>
    <x v="343"/>
    <n v="118000000"/>
    <x v="50"/>
    <n v="14"/>
    <n v="16195188.15"/>
    <n v="16532248.640000001"/>
    <n v="32727436.789999999"/>
  </r>
  <r>
    <n v="16097"/>
    <s v="Fundo de Melhoria da Polícia Militar"/>
    <x v="12"/>
    <n v="707"/>
    <s v="Suporte Institucional Integrado"/>
    <x v="13"/>
    <n v="13486"/>
    <s v="13486"/>
    <s v="AP - Construção de quartel da Polícia Militar de Imbituba - ADR - Laguna"/>
    <x v="344"/>
    <n v="400000"/>
    <x v="25"/>
    <n v="1"/>
    <m/>
    <n v="0"/>
    <n v="0"/>
  </r>
  <r>
    <n v="16097"/>
    <s v="Fundo de Melhoria da Polícia Militar"/>
    <x v="12"/>
    <n v="707"/>
    <s v="Suporte Institucional Integrado"/>
    <x v="13"/>
    <n v="13487"/>
    <s v="13487"/>
    <s v="AP - Construção de quartel da Polícia Militar de Laguna - ADR - Laguna"/>
    <x v="345"/>
    <n v="400000"/>
    <x v="25"/>
    <n v="1"/>
    <n v="0"/>
    <n v="0"/>
    <n v="0"/>
  </r>
  <r>
    <n v="16097"/>
    <s v="Fundo de Melhoria da Polícia Militar"/>
    <x v="12"/>
    <n v="708"/>
    <s v="Valorização do Servidor - Segurança Pública"/>
    <x v="14"/>
    <n v="11793"/>
    <s v="11793"/>
    <s v="Inclusão, formação e capacitação do servidor - PM"/>
    <x v="346"/>
    <n v="9960000"/>
    <x v="15"/>
    <n v="3310"/>
    <n v="293081.25"/>
    <n v="97069"/>
    <n v="390150.25"/>
  </r>
  <r>
    <n v="16097"/>
    <s v="Fundo de Melhoria da Polícia Militar"/>
    <x v="12"/>
    <n v="708"/>
    <s v="Valorização do Servidor - Segurança Pública"/>
    <x v="14"/>
    <n v="12019"/>
    <s v="12019"/>
    <s v="Saúde e segurança no contexto ocupacional - PM"/>
    <x v="347"/>
    <n v="11200000"/>
    <x v="45"/>
    <n v="12000"/>
    <n v="156675.82"/>
    <n v="129081.12"/>
    <n v="285756.94"/>
  </r>
  <r>
    <n v="16097"/>
    <s v="Fundo de Melhoria da Polícia Militar"/>
    <x v="12"/>
    <n v="708"/>
    <s v="Valorização do Servidor - Segurança Pública"/>
    <x v="14"/>
    <n v="13188"/>
    <s v="13188"/>
    <s v="Recomposição do efetivo - PM"/>
    <x v="348"/>
    <n v="2450000"/>
    <x v="51"/>
    <n v="570"/>
    <m/>
    <n v="124183.4"/>
    <n v="124183.4"/>
  </r>
  <r>
    <n v="16097"/>
    <s v="Fundo de Melhoria da Polícia Militar"/>
    <x v="12"/>
    <n v="708"/>
    <s v="Valorização do Servidor - Segurança Pública"/>
    <x v="14"/>
    <n v="13199"/>
    <s v="13199"/>
    <s v="Indenização decorrente acidente de trabalho - PM"/>
    <x v="349"/>
    <n v="7300000"/>
    <x v="54"/>
    <n v="540"/>
    <n v="1489028.8"/>
    <n v="799797.52"/>
    <n v="2288826.3200000003"/>
  </r>
  <r>
    <n v="18001"/>
    <s v="Secretaria de Estado do Planejamento"/>
    <x v="13"/>
    <n v="188"/>
    <s v="Concessões, Participações e Parcerias Público-Privadas"/>
    <x v="16"/>
    <n v="13106"/>
    <s v="13106"/>
    <s v="Elaboração de estudos, proj de viabilidade econ, eng amb, p/ concessões de PPP e outras modal - SPG"/>
    <x v="350"/>
    <n v="2000000"/>
    <x v="68"/>
    <n v="1"/>
    <m/>
    <n v="0"/>
    <n v="0"/>
  </r>
  <r>
    <n v="18001"/>
    <s v="Secretaria de Estado do Planejamento"/>
    <x v="13"/>
    <n v="208"/>
    <s v="Planejamento Estratégico de Desenvolvimento e Gestão de Informações"/>
    <x v="17"/>
    <n v="11467"/>
    <s v="11467"/>
    <s v="Infraestrutura de dados cartográficos e geográficos de Santa Catarina"/>
    <x v="351"/>
    <n v="800000"/>
    <x v="57"/>
    <n v="1"/>
    <n v="0"/>
    <n v="0"/>
    <n v="0"/>
  </r>
  <r>
    <n v="18001"/>
    <s v="Secretaria de Estado do Planejamento"/>
    <x v="13"/>
    <n v="208"/>
    <s v="Planejamento Estratégico de Desenvolvimento e Gestão de Informações"/>
    <x v="17"/>
    <n v="11474"/>
    <s v="11474"/>
    <s v="Elaboração e divulgação de dados estatísticos - SPG"/>
    <x v="352"/>
    <n v="150000"/>
    <x v="57"/>
    <n v="1"/>
    <n v="6369.93"/>
    <n v="0"/>
    <n v="6369.93"/>
  </r>
  <r>
    <n v="18001"/>
    <s v="Secretaria de Estado do Planejamento"/>
    <x v="13"/>
    <n v="208"/>
    <s v="Planejamento Estratégico de Desenvolvimento e Gestão de Informações"/>
    <x v="17"/>
    <n v="11539"/>
    <s v="11539"/>
    <s v="Desenvolvimento de planos, estudos, pesquisas e ações para modernização organizacional"/>
    <x v="353"/>
    <n v="571179"/>
    <x v="50"/>
    <n v="1"/>
    <n v="0"/>
    <n v="0"/>
    <n v="0"/>
  </r>
  <r>
    <n v="18001"/>
    <s v="Secretaria de Estado do Planejamento"/>
    <x v="13"/>
    <n v="208"/>
    <s v="Planejamento Estratégico de Desenvolvimento e Gestão de Informações"/>
    <x v="17"/>
    <n v="13145"/>
    <s v="13145"/>
    <s v="Desenvolvimento de estudos, projetos e ações de gestão organizacional"/>
    <x v="354"/>
    <n v="1750000"/>
    <x v="62"/>
    <n v="1"/>
    <n v="0"/>
    <n v="0"/>
    <n v="0"/>
  </r>
  <r>
    <n v="18001"/>
    <s v="Secretaria de Estado do Planejamento"/>
    <x v="13"/>
    <n v="208"/>
    <s v="Planejamento Estratégico de Desenvolvimento e Gestão de Informações"/>
    <x v="17"/>
    <n v="13182"/>
    <s v="13182"/>
    <s v="Coordenação, realização e manutenção do Conselho Estadual das Cidades"/>
    <x v="355"/>
    <n v="600000"/>
    <x v="69"/>
    <n v="1"/>
    <n v="0"/>
    <n v="0"/>
    <n v="0"/>
  </r>
  <r>
    <n v="18001"/>
    <s v="Secretaria de Estado do Planejamento"/>
    <x v="13"/>
    <n v="208"/>
    <s v="Planejamento Estratégico de Desenvolvimento e Gestão de Informações"/>
    <x v="17"/>
    <n v="13195"/>
    <s v="13195"/>
    <s v="Sistema de apoio à decisão para ordenamento territorial"/>
    <x v="356"/>
    <n v="2500000"/>
    <x v="70"/>
    <n v="1"/>
    <n v="5103.16"/>
    <n v="0"/>
    <n v="5103.16"/>
  </r>
  <r>
    <n v="18001"/>
    <s v="Secretaria de Estado do Planejamento"/>
    <x v="13"/>
    <n v="208"/>
    <s v="Planejamento Estratégico de Desenvolvimento e Gestão de Informações"/>
    <x v="17"/>
    <n v="13196"/>
    <s v="13196"/>
    <s v="Fortalecimento das estruturas de manutenção do arquivo gráfico municipal"/>
    <x v="357"/>
    <n v="800000"/>
    <x v="57"/>
    <n v="29"/>
    <n v="0"/>
    <n v="0"/>
    <n v="0"/>
  </r>
  <r>
    <n v="18001"/>
    <s v="Secretaria de Estado do Planejamento"/>
    <x v="13"/>
    <n v="208"/>
    <s v="Planejamento Estratégico de Desenvolvimento e Gestão de Informações"/>
    <x v="17"/>
    <n v="13228"/>
    <s v="13228"/>
    <s v="Implantação de sistema de tecnologia de informação"/>
    <x v="358"/>
    <n v="1200000"/>
    <x v="7"/>
    <n v="1"/>
    <n v="0"/>
    <n v="0"/>
    <n v="0"/>
  </r>
  <r>
    <n v="18001"/>
    <s v="Secretaria de Estado do Planejamento"/>
    <x v="13"/>
    <n v="208"/>
    <s v="Planejamento Estratégico de Desenvolvimento e Gestão de Informações"/>
    <x v="17"/>
    <n v="13230"/>
    <s v="13230"/>
    <s v="Estratégia Governamental para o Desenvolvimento e Integração da Região da Faixa de Fronteira"/>
    <x v="359"/>
    <n v="400000"/>
    <x v="71"/>
    <n v="1"/>
    <n v="7238.14"/>
    <n v="0"/>
    <n v="7238.14"/>
  </r>
  <r>
    <n v="18001"/>
    <s v="Secretaria de Estado do Planejamento"/>
    <x v="13"/>
    <n v="208"/>
    <s v="Planejamento Estratégico de Desenvolvimento e Gestão de Informações"/>
    <x v="17"/>
    <n v="13231"/>
    <s v="13231"/>
    <s v="Planejamento Estratégico de Desenvolvimento/SC"/>
    <x v="360"/>
    <n v="1500000"/>
    <x v="57"/>
    <n v="37"/>
    <n v="12260.31"/>
    <n v="380000"/>
    <n v="392260.31"/>
  </r>
  <r>
    <n v="18001"/>
    <s v="Secretaria de Estado do Planejamento"/>
    <x v="13"/>
    <n v="209"/>
    <s v="Crescendo Juntos - Programa de Desenvolvimento e Redução das Desigualdades Regionais"/>
    <x v="18"/>
    <n v="13086"/>
    <s v="13086"/>
    <s v="Programa para redução das desigualdades regionais"/>
    <x v="361"/>
    <n v="900000"/>
    <x v="68"/>
    <n v="1"/>
    <n v="0"/>
    <n v="0"/>
    <n v="0"/>
  </r>
  <r>
    <n v="18001"/>
    <s v="Secretaria de Estado do Planejamento"/>
    <x v="13"/>
    <n v="209"/>
    <s v="Crescendo Juntos - Programa de Desenvolvimento e Redução das Desigualdades Regionais"/>
    <x v="18"/>
    <n v="13088"/>
    <s v="13088"/>
    <s v="Política Estadual de Desenvolvimento Regional"/>
    <x v="362"/>
    <n v="900000"/>
    <x v="57"/>
    <n v="1"/>
    <n v="0"/>
    <n v="0"/>
    <n v="0"/>
  </r>
  <r>
    <n v="18001"/>
    <s v="Secretaria de Estado do Planejamento"/>
    <x v="13"/>
    <n v="209"/>
    <s v="Crescendo Juntos - Programa de Desenvolvimento e Redução das Desigualdades Regionais"/>
    <x v="18"/>
    <n v="13090"/>
    <s v="13090"/>
    <s v="Agenda regional de desenvolvimento"/>
    <x v="363"/>
    <n v="2000000"/>
    <x v="68"/>
    <n v="36"/>
    <n v="28106.28"/>
    <n v="0"/>
    <n v="28106.28"/>
  </r>
  <r>
    <n v="18001"/>
    <s v="Secretaria de Estado do Planejamento"/>
    <x v="13"/>
    <n v="209"/>
    <s v="Crescendo Juntos - Programa de Desenvolvimento e Redução das Desigualdades Regionais"/>
    <x v="18"/>
    <n v="13091"/>
    <s v="13091"/>
    <s v="Elaboração de estudos/perfil da dinâmica do desenvolvimento territorial de SC"/>
    <x v="364"/>
    <n v="1050000"/>
    <x v="72"/>
    <n v="36"/>
    <n v="0"/>
    <n v="0"/>
    <n v="0"/>
  </r>
  <r>
    <n v="18001"/>
    <s v="Secretaria de Estado do Planejamento"/>
    <x v="13"/>
    <n v="209"/>
    <s v="Crescendo Juntos - Programa de Desenvolvimento e Redução das Desigualdades Regionais"/>
    <x v="18"/>
    <n v="13229"/>
    <s v="13229"/>
    <s v="Articulação institucional com as Agências de Desenvolvimento Regional"/>
    <x v="365"/>
    <n v="720000"/>
    <x v="71"/>
    <n v="36"/>
    <m/>
    <n v="0"/>
    <n v="0"/>
  </r>
  <r>
    <n v="18001"/>
    <s v="Secretaria de Estado do Planejamento"/>
    <x v="13"/>
    <n v="850"/>
    <s v="Gestão de Pessoas"/>
    <x v="9"/>
    <n v="1086"/>
    <s v="01086"/>
    <s v="Administração de pessoal e encargos sociais - SPG"/>
    <x v="366"/>
    <n v="33450000"/>
    <x v="3"/>
    <n v="100"/>
    <n v="9408356.2100000009"/>
    <n v="9328770.9900000002"/>
    <n v="18737127.200000003"/>
  </r>
  <r>
    <n v="18001"/>
    <s v="Secretaria de Estado do Planejamento"/>
    <x v="13"/>
    <n v="850"/>
    <s v="Gestão de Pessoas"/>
    <x v="9"/>
    <n v="1232"/>
    <s v="01232"/>
    <s v="Encargos com estagiários - SPG"/>
    <x v="367"/>
    <n v="640000"/>
    <x v="36"/>
    <n v="22"/>
    <n v="91546.59"/>
    <n v="93050.97"/>
    <n v="184597.56"/>
  </r>
  <r>
    <n v="18001"/>
    <s v="Secretaria de Estado do Planejamento"/>
    <x v="13"/>
    <n v="850"/>
    <s v="Gestão de Pessoas"/>
    <x v="9"/>
    <n v="1242"/>
    <s v="01242"/>
    <s v="Capacitação profissional dos agentes públicos - SPG"/>
    <x v="368"/>
    <n v="600000"/>
    <x v="15"/>
    <n v="100"/>
    <n v="0"/>
    <n v="14801.93"/>
    <n v="14801.93"/>
  </r>
  <r>
    <n v="18001"/>
    <s v="Secretaria de Estado do Planejamento"/>
    <x v="13"/>
    <n v="900"/>
    <s v="Gestão Administrativa - Poder Executivo"/>
    <x v="10"/>
    <n v="1225"/>
    <s v="01225"/>
    <s v="Manutenção e modernização dos serviços de tecnologia da informação e comunicação - SPG"/>
    <x v="369"/>
    <n v="600000"/>
    <x v="28"/>
    <n v="100"/>
    <n v="0"/>
    <n v="11950"/>
    <n v="11950"/>
  </r>
  <r>
    <n v="18001"/>
    <s v="Secretaria de Estado do Planejamento"/>
    <x v="13"/>
    <n v="900"/>
    <s v="Gestão Administrativa - Poder Executivo"/>
    <x v="10"/>
    <n v="1238"/>
    <s v="01238"/>
    <s v="Administração e manutenção dos serviços administrativos gerais - SPG"/>
    <x v="370"/>
    <n v="9500000"/>
    <x v="5"/>
    <n v="1"/>
    <n v="1605999.19"/>
    <n v="1729030.28"/>
    <n v="3335029.4699999997"/>
  </r>
  <r>
    <n v="18001"/>
    <s v="Secretaria de Estado do Planejamento"/>
    <x v="13"/>
    <n v="900"/>
    <s v="Gestão Administrativa - Poder Executivo"/>
    <x v="10"/>
    <n v="11494"/>
    <s v="11494"/>
    <s v="Administração do Sistema Integrado de Controle de Obras Públicas - SICOP - SPG"/>
    <x v="371"/>
    <n v="430000"/>
    <x v="73"/>
    <n v="1"/>
    <m/>
    <n v="0"/>
    <n v="0"/>
  </r>
  <r>
    <n v="18021"/>
    <s v="Superintendência de Desenvolvimento da Região Metropolitana da Grande Florianópolis"/>
    <x v="14"/>
    <n v="105"/>
    <s v="Mobilidade Urbana"/>
    <x v="19"/>
    <n v="13018"/>
    <s v="13018"/>
    <s v="Planos operacional e funcional do transporte público metropolitano"/>
    <x v="372"/>
    <n v="4500000"/>
    <x v="74"/>
    <n v="1"/>
    <m/>
    <n v="0"/>
    <n v="0"/>
  </r>
  <r>
    <n v="18021"/>
    <s v="Superintendência de Desenvolvimento da Região Metropolitana da Grande Florianópolis"/>
    <x v="14"/>
    <n v="105"/>
    <s v="Mobilidade Urbana"/>
    <x v="19"/>
    <n v="13019"/>
    <s v="13019"/>
    <s v="Apoio à infraestrutura não-motorizada da RM Grande Florianópolis"/>
    <x v="373"/>
    <n v="3400000"/>
    <x v="62"/>
    <n v="1"/>
    <m/>
    <n v="0"/>
    <n v="0"/>
  </r>
  <r>
    <n v="18021"/>
    <s v="Superintendência de Desenvolvimento da Região Metropolitana da Grande Florianópolis"/>
    <x v="14"/>
    <n v="105"/>
    <s v="Mobilidade Urbana"/>
    <x v="19"/>
    <n v="13023"/>
    <s v="13023"/>
    <s v="Apoio à infraestrutura viária complementar ao BRT"/>
    <x v="374"/>
    <n v="4400000"/>
    <x v="25"/>
    <n v="4"/>
    <m/>
    <n v="0"/>
    <n v="0"/>
  </r>
  <r>
    <n v="18021"/>
    <s v="Superintendência de Desenvolvimento da Região Metropolitana da Grande Florianópolis"/>
    <x v="14"/>
    <n v="105"/>
    <s v="Mobilidade Urbana"/>
    <x v="19"/>
    <n v="13053"/>
    <s v="13053"/>
    <s v="Adequação da infraestrutura viária para implantação do BRT"/>
    <x v="375"/>
    <n v="9400000"/>
    <x v="75"/>
    <n v="92"/>
    <m/>
    <n v="0"/>
    <n v="0"/>
  </r>
  <r>
    <n v="18021"/>
    <s v="Superintendência de Desenvolvimento da Região Metropolitana da Grande Florianópolis"/>
    <x v="14"/>
    <n v="105"/>
    <s v="Mobilidade Urbana"/>
    <x v="19"/>
    <n v="13067"/>
    <s v="13067"/>
    <s v="Implantação de centrais de controle e gestão na RMF"/>
    <x v="376"/>
    <n v="1880000"/>
    <x v="76"/>
    <n v="3"/>
    <m/>
    <n v="0"/>
    <n v="0"/>
  </r>
  <r>
    <n v="18021"/>
    <s v="Superintendência de Desenvolvimento da Região Metropolitana da Grande Florianópolis"/>
    <x v="14"/>
    <n v="105"/>
    <s v="Mobilidade Urbana"/>
    <x v="19"/>
    <n v="13070"/>
    <s v="13070"/>
    <s v="Implantação e requalificação de estações BRT"/>
    <x v="377"/>
    <n v="2920000"/>
    <x v="76"/>
    <n v="23"/>
    <m/>
    <n v="0"/>
    <n v="0"/>
  </r>
  <r>
    <n v="18021"/>
    <s v="Superintendência de Desenvolvimento da Região Metropolitana da Grande Florianópolis"/>
    <x v="14"/>
    <n v="105"/>
    <s v="Mobilidade Urbana"/>
    <x v="19"/>
    <n v="13076"/>
    <s v="13076"/>
    <s v="Apoio à implantação dos Terminais Aquaviários e Centros de Distribuição de Carga na RMF"/>
    <x v="378"/>
    <n v="1500000"/>
    <x v="25"/>
    <n v="5"/>
    <m/>
    <n v="0"/>
    <n v="0"/>
  </r>
  <r>
    <n v="18021"/>
    <s v="Superintendência de Desenvolvimento da Região Metropolitana da Grande Florianópolis"/>
    <x v="14"/>
    <n v="210"/>
    <s v="Estudos, Projetos e Informações Estratégicas"/>
    <x v="20"/>
    <n v="13029"/>
    <s v="13029"/>
    <s v="Plano de Desenvolvimento Urbano Integrado da RM Florianópolis"/>
    <x v="379"/>
    <n v="6522671"/>
    <x v="74"/>
    <n v="1"/>
    <n v="0"/>
    <n v="0"/>
    <n v="0"/>
  </r>
  <r>
    <n v="18021"/>
    <s v="Superintendência de Desenvolvimento da Região Metropolitana da Grande Florianópolis"/>
    <x v="14"/>
    <n v="850"/>
    <s v="Gestão de Pessoas"/>
    <x v="9"/>
    <n v="12996"/>
    <s v="12996"/>
    <s v="Encargos com estagiários - SUDERF"/>
    <x v="380"/>
    <n v="84000"/>
    <x v="36"/>
    <n v="3"/>
    <n v="7095"/>
    <n v="1606.66"/>
    <n v="8701.66"/>
  </r>
  <r>
    <n v="18021"/>
    <s v="Superintendência de Desenvolvimento da Região Metropolitana da Grande Florianópolis"/>
    <x v="14"/>
    <n v="850"/>
    <s v="Gestão de Pessoas"/>
    <x v="9"/>
    <n v="12997"/>
    <s v="12997"/>
    <s v="Administração de pessoal e encargos sociais - SUDERF"/>
    <x v="381"/>
    <n v="5250000"/>
    <x v="3"/>
    <n v="7"/>
    <n v="651281"/>
    <n v="1030982.9"/>
    <n v="1682263.9"/>
  </r>
  <r>
    <n v="18021"/>
    <s v="Superintendência de Desenvolvimento da Região Metropolitana da Grande Florianópolis"/>
    <x v="14"/>
    <n v="850"/>
    <s v="Gestão de Pessoas"/>
    <x v="9"/>
    <n v="12999"/>
    <s v="12999"/>
    <s v="Capacitação profissional dos agentes públicos - SUDERF"/>
    <x v="382"/>
    <n v="28000"/>
    <x v="15"/>
    <n v="7"/>
    <m/>
    <n v="0"/>
    <n v="0"/>
  </r>
  <r>
    <n v="18021"/>
    <s v="Superintendência de Desenvolvimento da Região Metropolitana da Grande Florianópolis"/>
    <x v="14"/>
    <n v="900"/>
    <s v="Gestão Administrativa - Poder Executivo"/>
    <x v="10"/>
    <n v="12995"/>
    <s v="12995"/>
    <s v="Manutenção e modernização dos serviços de tecnologia da informação e comunicação - SUDERF"/>
    <x v="383"/>
    <n v="100000"/>
    <x v="28"/>
    <n v="5"/>
    <n v="0"/>
    <n v="6950"/>
    <n v="6950"/>
  </r>
  <r>
    <n v="18021"/>
    <s v="Superintendência de Desenvolvimento da Região Metropolitana da Grande Florianópolis"/>
    <x v="14"/>
    <n v="900"/>
    <s v="Gestão Administrativa - Poder Executivo"/>
    <x v="10"/>
    <n v="12998"/>
    <s v="12998"/>
    <s v="Administração e manutenção dos serviços administrativos gerais - SUDERF"/>
    <x v="384"/>
    <n v="1200000"/>
    <x v="5"/>
    <n v="1"/>
    <n v="34595.96"/>
    <n v="38776.159999999996"/>
    <n v="73372.12"/>
  </r>
  <r>
    <n v="23001"/>
    <s v="Secretaria de Estado de Turismo, Cultura e Esporte"/>
    <x v="15"/>
    <n v="640"/>
    <s v="Promoção do Turismo Catarinense"/>
    <x v="21"/>
    <n v="11695"/>
    <s v="11695"/>
    <s v="Incentivo turístico e manutenção de entidades ligadas ao setor - SOL"/>
    <x v="385"/>
    <n v="9200000"/>
    <x v="77"/>
    <n v="80"/>
    <n v="952835.83000000007"/>
    <n v="102912.23"/>
    <n v="1055748.06"/>
  </r>
  <r>
    <n v="23001"/>
    <s v="Secretaria de Estado de Turismo, Cultura e Esporte"/>
    <x v="15"/>
    <n v="640"/>
    <s v="Promoção do Turismo Catarinense"/>
    <x v="21"/>
    <n v="12731"/>
    <s v="12731"/>
    <s v="Construção de centro de eventos em Balneário Camboriú - SOL"/>
    <x v="386"/>
    <n v="146227551"/>
    <x v="78"/>
    <n v="1"/>
    <n v="52944524.460000001"/>
    <n v="28210597.460000001"/>
    <n v="81155121.920000002"/>
  </r>
  <r>
    <n v="23001"/>
    <s v="Secretaria de Estado de Turismo, Cultura e Esporte"/>
    <x v="15"/>
    <n v="640"/>
    <s v="Promoção do Turismo Catarinense"/>
    <x v="21"/>
    <n v="14088"/>
    <s v="14088"/>
    <s v="Construção dos Centros de Atendimento aos Turistas - CATS"/>
    <x v="387"/>
    <n v="1458000"/>
    <x v="79"/>
    <n v="3"/>
    <n v="35071.03"/>
    <n v="0"/>
    <n v="35071.03"/>
  </r>
  <r>
    <n v="23001"/>
    <s v="Secretaria de Estado de Turismo, Cultura e Esporte"/>
    <x v="15"/>
    <n v="650"/>
    <s v="Desenvolvimento e Fortalecimento do Esporte e do Lazer"/>
    <x v="22"/>
    <n v="11696"/>
    <s v="11696"/>
    <s v="Incentivo esportivo e manutenção de entidades ligadas ao setor - SOL"/>
    <x v="388"/>
    <n v="9200000"/>
    <x v="77"/>
    <n v="100"/>
    <n v="472580.9"/>
    <n v="183770.6"/>
    <n v="656351.5"/>
  </r>
  <r>
    <n v="23001"/>
    <s v="Secretaria de Estado de Turismo, Cultura e Esporte"/>
    <x v="15"/>
    <n v="650"/>
    <s v="Desenvolvimento e Fortalecimento do Esporte e do Lazer"/>
    <x v="22"/>
    <n v="13437"/>
    <s v="13437"/>
    <s v="AP - Construção de complexo de esportes - ADR - Ibirama"/>
    <x v="389"/>
    <n v="400000"/>
    <x v="80"/>
    <n v="1"/>
    <m/>
    <n v="0"/>
    <n v="0"/>
  </r>
  <r>
    <n v="23001"/>
    <s v="Secretaria de Estado de Turismo, Cultura e Esporte"/>
    <x v="15"/>
    <n v="650"/>
    <s v="Desenvolvimento e Fortalecimento do Esporte e do Lazer"/>
    <x v="22"/>
    <n v="13445"/>
    <s v="13445"/>
    <s v="AP - Construção de espaços esportivos cobertos - ADR - Rio do Sul"/>
    <x v="390"/>
    <n v="400000"/>
    <x v="80"/>
    <n v="1"/>
    <m/>
    <n v="0"/>
    <n v="0"/>
  </r>
  <r>
    <n v="23001"/>
    <s v="Secretaria de Estado de Turismo, Cultura e Esporte"/>
    <x v="15"/>
    <n v="650"/>
    <s v="Desenvolvimento e Fortalecimento do Esporte e do Lazer"/>
    <x v="22"/>
    <n v="13476"/>
    <s v="13476"/>
    <s v="AP - Construção e manutenção de espaços multiusos na região da Grande Florianópolis"/>
    <x v="391"/>
    <n v="3161184"/>
    <x v="59"/>
    <n v="13"/>
    <n v="51766.1"/>
    <n v="2639295.52"/>
    <n v="2691061.62"/>
  </r>
  <r>
    <n v="23001"/>
    <s v="Secretaria de Estado de Turismo, Cultura e Esporte"/>
    <x v="15"/>
    <n v="660"/>
    <s v="Pró-Cultura"/>
    <x v="23"/>
    <n v="11697"/>
    <s v="11697"/>
    <s v="Incentivo cultural e manutenção de entidades ligadas ao setor - SOL"/>
    <x v="392"/>
    <n v="15800000"/>
    <x v="77"/>
    <n v="100"/>
    <n v="705871.3"/>
    <n v="114075"/>
    <n v="819946.3"/>
  </r>
  <r>
    <n v="23001"/>
    <s v="Secretaria de Estado de Turismo, Cultura e Esporte"/>
    <x v="15"/>
    <n v="660"/>
    <s v="Pró-Cultura"/>
    <x v="23"/>
    <n v="13374"/>
    <s v="13374"/>
    <s v="AP - Construção de centro eventos - ADR - Quilombo"/>
    <x v="393"/>
    <n v="400000"/>
    <x v="78"/>
    <n v="1"/>
    <m/>
    <n v="0"/>
    <n v="0"/>
  </r>
  <r>
    <n v="23001"/>
    <s v="Secretaria de Estado de Turismo, Cultura e Esporte"/>
    <x v="15"/>
    <n v="660"/>
    <s v="Pró-Cultura"/>
    <x v="23"/>
    <n v="13376"/>
    <s v="13376"/>
    <s v="AP - Apoio para construção de centros culturais - ADR - Quilombo"/>
    <x v="394"/>
    <n v="400000"/>
    <x v="81"/>
    <n v="1"/>
    <m/>
    <n v="0"/>
    <n v="0"/>
  </r>
  <r>
    <n v="23001"/>
    <s v="Secretaria de Estado de Turismo, Cultura e Esporte"/>
    <x v="15"/>
    <n v="660"/>
    <s v="Pró-Cultura"/>
    <x v="23"/>
    <n v="13394"/>
    <s v="13394"/>
    <s v="AP - Construção de centro eventos multiuso - ADR - Seara"/>
    <x v="395"/>
    <n v="400000"/>
    <x v="78"/>
    <n v="2"/>
    <m/>
    <n v="0"/>
    <n v="0"/>
  </r>
  <r>
    <n v="23001"/>
    <s v="Secretaria de Estado de Turismo, Cultura e Esporte"/>
    <x v="15"/>
    <n v="660"/>
    <s v="Pró-Cultura"/>
    <x v="23"/>
    <n v="13395"/>
    <s v="13395"/>
    <s v="AP - Apoio às atividades culturais e esportivas - ADR - Seara"/>
    <x v="396"/>
    <n v="400000"/>
    <x v="77"/>
    <n v="8"/>
    <m/>
    <n v="0"/>
    <n v="0"/>
  </r>
  <r>
    <n v="23001"/>
    <s v="Secretaria de Estado de Turismo, Cultura e Esporte"/>
    <x v="15"/>
    <n v="660"/>
    <s v="Pró-Cultura"/>
    <x v="23"/>
    <n v="13400"/>
    <s v="13400"/>
    <s v="AP - Construção de centro multiuso - ADR - Campos Novos"/>
    <x v="397"/>
    <n v="400000"/>
    <x v="78"/>
    <n v="1"/>
    <m/>
    <n v="0"/>
    <n v="0"/>
  </r>
  <r>
    <n v="23001"/>
    <s v="Secretaria de Estado de Turismo, Cultura e Esporte"/>
    <x v="15"/>
    <n v="660"/>
    <s v="Pró-Cultura"/>
    <x v="23"/>
    <n v="13436"/>
    <s v="13436"/>
    <s v="AP - Construção de centro eventos - ADR - Ibirama"/>
    <x v="398"/>
    <n v="400000"/>
    <x v="78"/>
    <n v="1"/>
    <n v="0"/>
    <n v="0"/>
    <n v="0"/>
  </r>
  <r>
    <n v="23001"/>
    <s v="Secretaria de Estado de Turismo, Cultura e Esporte"/>
    <x v="15"/>
    <n v="660"/>
    <s v="Pró-Cultura"/>
    <x v="23"/>
    <n v="13454"/>
    <s v="13454"/>
    <s v="AP - Construção de centro de multiuso - ADR - Curitibanos"/>
    <x v="399"/>
    <n v="400000"/>
    <x v="78"/>
    <n v="1"/>
    <m/>
    <n v="0"/>
    <n v="0"/>
  </r>
  <r>
    <n v="23001"/>
    <s v="Secretaria de Estado de Turismo, Cultura e Esporte"/>
    <x v="15"/>
    <n v="660"/>
    <s v="Pró-Cultura"/>
    <x v="23"/>
    <n v="13456"/>
    <s v="13456"/>
    <s v="AP - Construção de centro de eventos - ADR - Canoinhas"/>
    <x v="400"/>
    <n v="400000"/>
    <x v="78"/>
    <n v="1"/>
    <m/>
    <n v="0"/>
    <n v="0"/>
  </r>
  <r>
    <n v="23001"/>
    <s v="Secretaria de Estado de Turismo, Cultura e Esporte"/>
    <x v="15"/>
    <n v="660"/>
    <s v="Pró-Cultura"/>
    <x v="23"/>
    <n v="13467"/>
    <s v="13467"/>
    <s v="AP - Apoio para infraestrutura de equipamentos ligados à cultura, turismo e esporte - ADR -Joinville"/>
    <x v="401"/>
    <n v="400000"/>
    <x v="77"/>
    <n v="8"/>
    <m/>
    <n v="0"/>
    <n v="0"/>
  </r>
  <r>
    <n v="23001"/>
    <s v="Secretaria de Estado de Turismo, Cultura e Esporte"/>
    <x v="15"/>
    <n v="850"/>
    <s v="Gestão de Pessoas"/>
    <x v="9"/>
    <n v="427"/>
    <s v="00427"/>
    <s v="Administração de pessoal e encargos sociais - SOL"/>
    <x v="402"/>
    <n v="43392000"/>
    <x v="3"/>
    <n v="134"/>
    <n v="10849494.17"/>
    <n v="10879847.65"/>
    <n v="21729341.82"/>
  </r>
  <r>
    <n v="23001"/>
    <s v="Secretaria de Estado de Turismo, Cultura e Esporte"/>
    <x v="15"/>
    <n v="850"/>
    <s v="Gestão de Pessoas"/>
    <x v="9"/>
    <n v="3806"/>
    <s v="03806"/>
    <s v="Encargos com estagiários - SOL"/>
    <x v="403"/>
    <n v="800000"/>
    <x v="36"/>
    <n v="16"/>
    <n v="94135.8"/>
    <n v="101860.94"/>
    <n v="195996.74"/>
  </r>
  <r>
    <n v="23001"/>
    <s v="Secretaria de Estado de Turismo, Cultura e Esporte"/>
    <x v="15"/>
    <n v="850"/>
    <s v="Gestão de Pessoas"/>
    <x v="9"/>
    <n v="3839"/>
    <s v="03839"/>
    <s v="Capacitação profissional dos agentes públicos - SOL"/>
    <x v="404"/>
    <n v="420000"/>
    <x v="15"/>
    <n v="100"/>
    <n v="18172"/>
    <n v="0"/>
    <n v="18172"/>
  </r>
  <r>
    <n v="23001"/>
    <s v="Secretaria de Estado de Turismo, Cultura e Esporte"/>
    <x v="15"/>
    <n v="900"/>
    <s v="Gestão Administrativa - Poder Executivo"/>
    <x v="10"/>
    <n v="3816"/>
    <s v="03816"/>
    <s v="Administração e manutenção dos serviços administrativos gerais - SOL"/>
    <x v="405"/>
    <n v="14465600"/>
    <x v="5"/>
    <n v="1"/>
    <n v="1923904.02"/>
    <n v="2011674.0399999998"/>
    <n v="3935578.0599999996"/>
  </r>
  <r>
    <n v="23001"/>
    <s v="Secretaria de Estado de Turismo, Cultura e Esporte"/>
    <x v="15"/>
    <n v="900"/>
    <s v="Gestão Administrativa - Poder Executivo"/>
    <x v="10"/>
    <n v="3831"/>
    <s v="03831"/>
    <s v="Manutenção e modernização dos serviços de tecnologia da informação e comunicação - SOL"/>
    <x v="406"/>
    <n v="1535400"/>
    <x v="28"/>
    <n v="153"/>
    <n v="239253.05000000002"/>
    <n v="0"/>
    <n v="239253.05000000002"/>
  </r>
  <r>
    <n v="23021"/>
    <s v="Fundação Catarinense de Esporte"/>
    <x v="16"/>
    <n v="650"/>
    <s v="Desenvolvimento e Fortalecimento do Esporte e do Lazer"/>
    <x v="22"/>
    <n v="11137"/>
    <s v="11137"/>
    <s v="Formação continuada dos agentes de esporte e lazer"/>
    <x v="407"/>
    <n v="600000"/>
    <x v="82"/>
    <n v="100"/>
    <m/>
    <n v="0"/>
    <n v="0"/>
  </r>
  <r>
    <n v="23021"/>
    <s v="Fundação Catarinense de Esporte"/>
    <x v="16"/>
    <n v="650"/>
    <s v="Desenvolvimento e Fortalecimento do Esporte e do Lazer"/>
    <x v="22"/>
    <n v="11138"/>
    <s v="11138"/>
    <s v="Realização de eventos de esporte e lazer"/>
    <x v="408"/>
    <n v="51176976"/>
    <x v="12"/>
    <n v="253"/>
    <n v="9715679.370000001"/>
    <n v="11476041.859999999"/>
    <n v="21191721.23"/>
  </r>
  <r>
    <n v="23021"/>
    <s v="Fundação Catarinense de Esporte"/>
    <x v="16"/>
    <n v="650"/>
    <s v="Desenvolvimento e Fortalecimento do Esporte e do Lazer"/>
    <x v="22"/>
    <n v="11142"/>
    <s v="11142"/>
    <s v="Apoio a entidades e eventos esportivos"/>
    <x v="409"/>
    <n v="4800000"/>
    <x v="83"/>
    <n v="5"/>
    <n v="1877701.82"/>
    <n v="31715.09"/>
    <n v="1909416.9100000001"/>
  </r>
  <r>
    <n v="23021"/>
    <s v="Fundação Catarinense de Esporte"/>
    <x v="16"/>
    <n v="850"/>
    <s v="Gestão de Pessoas"/>
    <x v="9"/>
    <n v="3748"/>
    <s v="03748"/>
    <s v="Administração de pessoal e encargos sociais - FESPORTE"/>
    <x v="410"/>
    <n v="22497616"/>
    <x v="3"/>
    <n v="41"/>
    <n v="5386590.9299999997"/>
    <n v="5358599.41"/>
    <n v="10745190.34"/>
  </r>
  <r>
    <n v="23021"/>
    <s v="Fundação Catarinense de Esporte"/>
    <x v="16"/>
    <n v="850"/>
    <s v="Gestão de Pessoas"/>
    <x v="9"/>
    <n v="4302"/>
    <s v="04302"/>
    <s v="Encargos com estagiários - FESPORTE"/>
    <x v="411"/>
    <n v="120000"/>
    <x v="36"/>
    <n v="5"/>
    <n v="9078.98"/>
    <n v="18109.330000000002"/>
    <n v="27188.31"/>
  </r>
  <r>
    <n v="23021"/>
    <s v="Fundação Catarinense de Esporte"/>
    <x v="16"/>
    <n v="900"/>
    <s v="Gestão Administrativa - Poder Executivo"/>
    <x v="10"/>
    <n v="4324"/>
    <s v="04324"/>
    <s v="Administração e manutenção dos serviços administrativos gerais - FESPORTE"/>
    <x v="412"/>
    <n v="14000000"/>
    <x v="5"/>
    <n v="1"/>
    <n v="2288819.85"/>
    <n v="2562141.89"/>
    <n v="4850961.74"/>
  </r>
  <r>
    <n v="23021"/>
    <s v="Fundação Catarinense de Esporte"/>
    <x v="16"/>
    <n v="900"/>
    <s v="Gestão Administrativa - Poder Executivo"/>
    <x v="10"/>
    <n v="4698"/>
    <s v="04698"/>
    <s v="Manutenção e modernização dos serviços de tecnologia da informação e comunicação - FESPORTE"/>
    <x v="413"/>
    <n v="1200000"/>
    <x v="28"/>
    <n v="20"/>
    <m/>
    <n v="0"/>
    <n v="0"/>
  </r>
  <r>
    <n v="23022"/>
    <s v="Fundação Catarinense de Cultura"/>
    <x v="17"/>
    <n v="660"/>
    <s v="Pró-Cultura"/>
    <x v="23"/>
    <n v="8523"/>
    <s v="08523"/>
    <s v="Reforma do Centro Integrado de Cultura -  FCC"/>
    <x v="414"/>
    <n v="4000000"/>
    <x v="25"/>
    <n v="1"/>
    <n v="0"/>
    <n v="0"/>
    <n v="0"/>
  </r>
  <r>
    <n v="23022"/>
    <s v="Fundação Catarinense de Cultura"/>
    <x v="17"/>
    <n v="660"/>
    <s v="Pró-Cultura"/>
    <x v="23"/>
    <n v="10734"/>
    <s v="10734"/>
    <s v="Projetos culturais - FCC"/>
    <x v="415"/>
    <n v="19726000"/>
    <x v="30"/>
    <n v="32"/>
    <n v="8016298.2999999998"/>
    <n v="3981365.9000000004"/>
    <n v="11997664.199999999"/>
  </r>
  <r>
    <n v="23022"/>
    <s v="Fundação Catarinense de Cultura"/>
    <x v="17"/>
    <n v="660"/>
    <s v="Pró-Cultura"/>
    <x v="23"/>
    <n v="11933"/>
    <s v="11933"/>
    <s v="Patrimônio Histórico de Santa Catarina"/>
    <x v="416"/>
    <n v="4072000"/>
    <x v="84"/>
    <n v="36"/>
    <n v="27978.28"/>
    <n v="936455.86"/>
    <n v="964434.14"/>
  </r>
  <r>
    <n v="23022"/>
    <s v="Fundação Catarinense de Cultura"/>
    <x v="17"/>
    <n v="660"/>
    <s v="Pró-Cultura"/>
    <x v="23"/>
    <n v="14091"/>
    <s v="14091"/>
    <s v="Reforma do Museu Nacional do Mar"/>
    <x v="417"/>
    <n v="600000"/>
    <x v="85"/>
    <n v="1"/>
    <n v="0"/>
    <n v="0"/>
    <n v="0"/>
  </r>
  <r>
    <n v="23022"/>
    <s v="Fundação Catarinense de Cultura"/>
    <x v="17"/>
    <n v="850"/>
    <s v="Gestão de Pessoas"/>
    <x v="9"/>
    <n v="650"/>
    <s v="00650"/>
    <s v="Administração de pessoal e encargos sociais - FCC"/>
    <x v="418"/>
    <n v="58000000"/>
    <x v="3"/>
    <n v="177"/>
    <n v="13449367.6"/>
    <n v="13346738.92"/>
    <n v="26796106.52"/>
  </r>
  <r>
    <n v="23022"/>
    <s v="Fundação Catarinense de Cultura"/>
    <x v="17"/>
    <n v="850"/>
    <s v="Gestão de Pessoas"/>
    <x v="9"/>
    <n v="4178"/>
    <s v="04178"/>
    <s v="Encargos com estagiários - FCC"/>
    <x v="419"/>
    <n v="539184"/>
    <x v="36"/>
    <n v="21"/>
    <n v="170141.27"/>
    <n v="108000"/>
    <n v="278141.27"/>
  </r>
  <r>
    <n v="23022"/>
    <s v="Fundação Catarinense de Cultura"/>
    <x v="17"/>
    <n v="850"/>
    <s v="Gestão de Pessoas"/>
    <x v="9"/>
    <n v="10736"/>
    <s v="10736"/>
    <s v="Capacitação profissional dos agentes públicos - FCC"/>
    <x v="420"/>
    <n v="200000"/>
    <x v="15"/>
    <n v="20"/>
    <m/>
    <n v="10658"/>
    <n v="10658"/>
  </r>
  <r>
    <n v="23022"/>
    <s v="Fundação Catarinense de Cultura"/>
    <x v="17"/>
    <n v="900"/>
    <s v="Gestão Administrativa - Poder Executivo"/>
    <x v="10"/>
    <n v="4627"/>
    <s v="04627"/>
    <s v="Administração e manutenção dos serviços administrativos gerais - FCC"/>
    <x v="421"/>
    <n v="41200000"/>
    <x v="5"/>
    <n v="1"/>
    <n v="10178173.210000001"/>
    <n v="11794041.820000002"/>
    <n v="21972215.030000001"/>
  </r>
  <r>
    <n v="23022"/>
    <s v="Fundação Catarinense de Cultura"/>
    <x v="17"/>
    <n v="900"/>
    <s v="Gestão Administrativa - Poder Executivo"/>
    <x v="10"/>
    <n v="4775"/>
    <s v="04775"/>
    <s v="Manutenção e modernização dos serviços de tecnologia da informação e comunicação - FCC"/>
    <x v="422"/>
    <n v="400000"/>
    <x v="28"/>
    <n v="40"/>
    <n v="0"/>
    <n v="3439"/>
    <n v="3439"/>
  </r>
  <r>
    <n v="23023"/>
    <s v="Santa Catarina Turismo S/A"/>
    <x v="18"/>
    <n v="640"/>
    <s v="Promoção do Turismo Catarinense"/>
    <x v="21"/>
    <n v="11496"/>
    <s v="11496"/>
    <s v="Divulgação do potencial turístico de Santa Catarina em eventos em âmbito regional, estadual e intern"/>
    <x v="423"/>
    <n v="20777146"/>
    <x v="77"/>
    <n v="300"/>
    <n v="2503659.92"/>
    <n v="1966579.4"/>
    <n v="4470239.32"/>
  </r>
  <r>
    <n v="23023"/>
    <s v="Santa Catarina Turismo S/A"/>
    <x v="18"/>
    <n v="640"/>
    <s v="Promoção do Turismo Catarinense"/>
    <x v="21"/>
    <n v="11508"/>
    <s v="11508"/>
    <s v="Preparação de profissionais p/ apresentar destino turístico SC nos mercados nacional e internacional"/>
    <x v="424"/>
    <n v="4176587"/>
    <x v="82"/>
    <n v="120"/>
    <n v="0"/>
    <n v="0"/>
    <n v="0"/>
  </r>
  <r>
    <n v="23023"/>
    <s v="Santa Catarina Turismo S/A"/>
    <x v="18"/>
    <n v="640"/>
    <s v="Promoção do Turismo Catarinense"/>
    <x v="21"/>
    <n v="11522"/>
    <s v="11522"/>
    <s v="Realização de campanhas de caráter promocional do produto turístico catarinense"/>
    <x v="425"/>
    <n v="15392976"/>
    <x v="1"/>
    <n v="8"/>
    <n v="1154210.79"/>
    <n v="3164171.96"/>
    <n v="4318382.75"/>
  </r>
  <r>
    <n v="23023"/>
    <s v="Santa Catarina Turismo S/A"/>
    <x v="18"/>
    <n v="640"/>
    <s v="Promoção do Turismo Catarinense"/>
    <x v="21"/>
    <n v="11526"/>
    <s v="11526"/>
    <s v="Realização de jornadas de familiarização"/>
    <x v="426"/>
    <n v="945316"/>
    <x v="86"/>
    <n v="200"/>
    <n v="0"/>
    <n v="0"/>
    <n v="0"/>
  </r>
  <r>
    <n v="23023"/>
    <s v="Santa Catarina Turismo S/A"/>
    <x v="18"/>
    <n v="640"/>
    <s v="Promoção do Turismo Catarinense"/>
    <x v="21"/>
    <n v="11529"/>
    <s v="11529"/>
    <s v="Elaboração de estudos e pesquisas de turismo"/>
    <x v="427"/>
    <n v="3353350"/>
    <x v="72"/>
    <n v="40"/>
    <n v="0"/>
    <n v="1120"/>
    <n v="1120"/>
  </r>
  <r>
    <n v="23023"/>
    <s v="Santa Catarina Turismo S/A"/>
    <x v="18"/>
    <n v="640"/>
    <s v="Promoção do Turismo Catarinense"/>
    <x v="21"/>
    <n v="11532"/>
    <s v="11532"/>
    <s v="Geração de informações turísticas de Santa Catarina"/>
    <x v="428"/>
    <n v="2363293"/>
    <x v="87"/>
    <n v="1"/>
    <n v="0"/>
    <n v="0"/>
    <n v="0"/>
  </r>
  <r>
    <n v="23023"/>
    <s v="Santa Catarina Turismo S/A"/>
    <x v="18"/>
    <n v="640"/>
    <s v="Promoção do Turismo Catarinense"/>
    <x v="21"/>
    <n v="14119"/>
    <s v="14119"/>
    <s v="Gerenciamento do centro de eventos Governador Luiz Henrique da Silveira"/>
    <x v="429"/>
    <n v="560029"/>
    <x v="88"/>
    <n v="1"/>
    <n v="490555.67"/>
    <n v="0"/>
    <n v="490555.67"/>
  </r>
  <r>
    <n v="23023"/>
    <s v="Santa Catarina Turismo S/A"/>
    <x v="18"/>
    <n v="850"/>
    <s v="Gestão de Pessoas"/>
    <x v="9"/>
    <n v="896"/>
    <s v="00896"/>
    <s v="Administração de pessoal e encargos sociais - SANTUR"/>
    <x v="430"/>
    <n v="27629526"/>
    <x v="3"/>
    <n v="47"/>
    <n v="5358692.66"/>
    <n v="5093104.47"/>
    <n v="10451797.129999999"/>
  </r>
  <r>
    <n v="23023"/>
    <s v="Santa Catarina Turismo S/A"/>
    <x v="18"/>
    <n v="850"/>
    <s v="Gestão de Pessoas"/>
    <x v="9"/>
    <n v="4601"/>
    <s v="04601"/>
    <s v="Encargos com estagiários - SANTUR"/>
    <x v="431"/>
    <n v="34000"/>
    <x v="36"/>
    <n v="1"/>
    <m/>
    <n v="0"/>
    <n v="0"/>
  </r>
  <r>
    <n v="23023"/>
    <s v="Santa Catarina Turismo S/A"/>
    <x v="18"/>
    <n v="850"/>
    <s v="Gestão de Pessoas"/>
    <x v="9"/>
    <n v="4602"/>
    <s v="04602"/>
    <s v="Capacitação profissional dos agentes públicos - SANTUR"/>
    <x v="432"/>
    <n v="480000"/>
    <x v="15"/>
    <n v="47"/>
    <n v="0"/>
    <n v="0"/>
    <n v="0"/>
  </r>
  <r>
    <n v="23023"/>
    <s v="Santa Catarina Turismo S/A"/>
    <x v="18"/>
    <n v="900"/>
    <s v="Gestão Administrativa - Poder Executivo"/>
    <x v="10"/>
    <n v="4600"/>
    <s v="04600"/>
    <s v="Administração e manutenção dos serviços administrativos gerais - SANTUR"/>
    <x v="433"/>
    <n v="12600853"/>
    <x v="5"/>
    <n v="1"/>
    <n v="2879234.71"/>
    <n v="3063008.3299999996"/>
    <n v="5942243.0399999991"/>
  </r>
  <r>
    <n v="23023"/>
    <s v="Santa Catarina Turismo S/A"/>
    <x v="18"/>
    <n v="900"/>
    <s v="Gestão Administrativa - Poder Executivo"/>
    <x v="10"/>
    <n v="4605"/>
    <s v="04605"/>
    <s v="Manutenção e modernização dos serviços de tecnologia da informação e comunicação - SANTUR"/>
    <x v="434"/>
    <n v="380000"/>
    <x v="28"/>
    <n v="51"/>
    <n v="20188.52"/>
    <n v="6062.3"/>
    <n v="26250.82"/>
  </r>
  <r>
    <n v="23093"/>
    <s v="Fundo Estadual de Incentivo à Cultura"/>
    <x v="19"/>
    <n v="660"/>
    <s v="Pró-Cultura"/>
    <x v="23"/>
    <n v="11705"/>
    <s v="11705"/>
    <s v="Fomento às atividades culturais desenvolvidas no estado"/>
    <x v="435"/>
    <n v="10400000"/>
    <x v="30"/>
    <n v="100"/>
    <n v="5696804.9199999999"/>
    <n v="2847935.34"/>
    <n v="8544740.2599999998"/>
  </r>
  <r>
    <n v="23093"/>
    <s v="Fundo Estadual de Incentivo à Cultura"/>
    <x v="19"/>
    <n v="660"/>
    <s v="Pró-Cultura"/>
    <x v="23"/>
    <n v="11706"/>
    <s v="11706"/>
    <s v="Promoção, pesquisa e recuperação da Cultura Estadual"/>
    <x v="436"/>
    <n v="8200000"/>
    <x v="30"/>
    <n v="40"/>
    <n v="0"/>
    <n v="100000"/>
    <n v="100000"/>
  </r>
  <r>
    <n v="23093"/>
    <s v="Fundo Estadual de Incentivo à Cultura"/>
    <x v="19"/>
    <n v="660"/>
    <s v="Pró-Cultura"/>
    <x v="23"/>
    <n v="11707"/>
    <s v="11707"/>
    <s v="Desenvolvimento e apoio às atividades culturais prioritárias ao governo"/>
    <x v="437"/>
    <n v="9431000"/>
    <x v="30"/>
    <n v="80"/>
    <n v="1152178.0900000001"/>
    <n v="6103556.4900000002"/>
    <n v="7255734.5800000001"/>
  </r>
  <r>
    <n v="23094"/>
    <s v="Fundo Estadual de Incentivo ao Turismo"/>
    <x v="20"/>
    <n v="640"/>
    <s v="Promoção do Turismo Catarinense"/>
    <x v="21"/>
    <n v="11701"/>
    <s v="11701"/>
    <s v="Fomento às atividades turísticas desenvolvidas no estado"/>
    <x v="438"/>
    <n v="12000000"/>
    <x v="30"/>
    <n v="140"/>
    <n v="2436031.2999999998"/>
    <n v="2187542.4900000002"/>
    <n v="4623573.79"/>
  </r>
  <r>
    <n v="23094"/>
    <s v="Fundo Estadual de Incentivo ao Turismo"/>
    <x v="20"/>
    <n v="640"/>
    <s v="Promoção do Turismo Catarinense"/>
    <x v="21"/>
    <n v="11702"/>
    <s v="11702"/>
    <s v="Promoção, pesquisa e recuperação do Turismo Estadual"/>
    <x v="439"/>
    <n v="13991000"/>
    <x v="30"/>
    <n v="40"/>
    <n v="4847545"/>
    <n v="83549.3"/>
    <n v="4931094.3"/>
  </r>
  <r>
    <n v="23094"/>
    <s v="Fundo Estadual de Incentivo ao Turismo"/>
    <x v="20"/>
    <n v="640"/>
    <s v="Promoção do Turismo Catarinense"/>
    <x v="21"/>
    <n v="11703"/>
    <s v="11703"/>
    <s v="Desenvolvimento e apoio às atividades turísticas prioritárias ao governo"/>
    <x v="440"/>
    <n v="14000000"/>
    <x v="30"/>
    <n v="80"/>
    <n v="5126205"/>
    <n v="1157476.8999999999"/>
    <n v="6283681.9000000004"/>
  </r>
  <r>
    <n v="23095"/>
    <s v="Fundo Estadual de Incentivo ao Esporte"/>
    <x v="21"/>
    <n v="650"/>
    <s v="Desenvolvimento e Fortalecimento do Esporte e do Lazer"/>
    <x v="22"/>
    <n v="11711"/>
    <s v="11711"/>
    <s v="Fomento às atividades esportivas desenvolvidas no estado"/>
    <x v="441"/>
    <n v="10422000"/>
    <x v="30"/>
    <n v="260"/>
    <n v="3086270.37"/>
    <n v="2620715.02"/>
    <n v="5706985.3900000006"/>
  </r>
  <r>
    <n v="23095"/>
    <s v="Fundo Estadual de Incentivo ao Esporte"/>
    <x v="21"/>
    <n v="650"/>
    <s v="Desenvolvimento e Fortalecimento do Esporte e do Lazer"/>
    <x v="22"/>
    <n v="11712"/>
    <s v="11712"/>
    <s v="Promoção, pesquisa e recuperação do Esporte Estadual"/>
    <x v="442"/>
    <n v="7600000"/>
    <x v="30"/>
    <n v="40"/>
    <n v="0"/>
    <n v="0"/>
    <n v="0"/>
  </r>
  <r>
    <n v="23095"/>
    <s v="Fundo Estadual de Incentivo ao Esporte"/>
    <x v="21"/>
    <n v="650"/>
    <s v="Desenvolvimento e Fortalecimento do Esporte e do Lazer"/>
    <x v="22"/>
    <n v="11713"/>
    <s v="11713"/>
    <s v="Desenvolvimento e apoio às atividades esportivas prioritárias ao governo"/>
    <x v="443"/>
    <n v="10372000"/>
    <x v="30"/>
    <n v="120"/>
    <n v="3268994.15"/>
    <n v="1253083.1299999999"/>
    <n v="4522077.2799999993"/>
  </r>
  <r>
    <n v="26001"/>
    <s v="Secretaria de Estado da Assistência Social, Trabalho e Habitação"/>
    <x v="22"/>
    <n v="101"/>
    <s v="Acelera Santa Catarina"/>
    <x v="15"/>
    <n v="12564"/>
    <s v="12564"/>
    <s v="Implantação de rede de equipamentos públicos de apoio a produção, abastecimento e consumo alimentos"/>
    <x v="444"/>
    <n v="385000"/>
    <x v="89"/>
    <n v="9"/>
    <n v="110685.46"/>
    <n v="0"/>
    <n v="110685.46"/>
  </r>
  <r>
    <n v="26001"/>
    <s v="Secretaria de Estado da Assistência Social, Trabalho e Habitação"/>
    <x v="22"/>
    <n v="101"/>
    <s v="Acelera Santa Catarina"/>
    <x v="15"/>
    <n v="12616"/>
    <s v="12616"/>
    <s v="Construção, reforma e ampliação de Centros de Referência de Assistência Social - CRAS"/>
    <x v="445"/>
    <n v="4810000"/>
    <x v="25"/>
    <n v="26"/>
    <n v="351234.88"/>
    <n v="1662759.3"/>
    <n v="2013994.1800000002"/>
  </r>
  <r>
    <n v="26001"/>
    <s v="Secretaria de Estado da Assistência Social, Trabalho e Habitação"/>
    <x v="22"/>
    <n v="101"/>
    <s v="Acelera Santa Catarina"/>
    <x v="15"/>
    <n v="12617"/>
    <s v="12617"/>
    <s v="Construção de centro de referência especializado de assistência social - CREAS"/>
    <x v="446"/>
    <n v="870000"/>
    <x v="25"/>
    <n v="4"/>
    <n v="285048.65000000002"/>
    <n v="140800.51999999999"/>
    <n v="425849.17000000004"/>
  </r>
  <r>
    <n v="26001"/>
    <s v="Secretaria de Estado da Assistência Social, Trabalho e Habitação"/>
    <x v="22"/>
    <n v="510"/>
    <s v="Gestão do SUAS"/>
    <x v="24"/>
    <n v="12630"/>
    <s v="12630"/>
    <s v="AP - Construção do Centro de Referência de Assistência Social - CRAS - ADR - Lages"/>
    <x v="447"/>
    <n v="400000"/>
    <x v="25"/>
    <n v="1"/>
    <m/>
    <n v="0"/>
    <n v="0"/>
  </r>
  <r>
    <n v="26001"/>
    <s v="Secretaria de Estado da Assistência Social, Trabalho e Habitação"/>
    <x v="22"/>
    <n v="510"/>
    <s v="Gestão do SUAS"/>
    <x v="24"/>
    <n v="13236"/>
    <s v="13236"/>
    <s v="Apoio financeiro a Conselhos Comunitários"/>
    <x v="448"/>
    <n v="4000000"/>
    <x v="90"/>
    <n v="22"/>
    <m/>
    <n v="312499"/>
    <n v="312499"/>
  </r>
  <r>
    <n v="26001"/>
    <s v="Secretaria de Estado da Assistência Social, Trabalho e Habitação"/>
    <x v="22"/>
    <n v="510"/>
    <s v="Gestão do SUAS"/>
    <x v="24"/>
    <n v="13306"/>
    <s v="13306"/>
    <s v="AP - Construção do Centro de Referência de Assistência Social - CRAS - ADR - Ituporanga"/>
    <x v="449"/>
    <n v="400000"/>
    <x v="25"/>
    <n v="1"/>
    <m/>
    <n v="0"/>
    <n v="0"/>
  </r>
  <r>
    <n v="26001"/>
    <s v="Secretaria de Estado da Assistência Social, Trabalho e Habitação"/>
    <x v="22"/>
    <n v="510"/>
    <s v="Gestão do SUAS"/>
    <x v="24"/>
    <n v="13307"/>
    <s v="13307"/>
    <s v="AP - Construção do Centro de Referência de Assistência Social - CRAS - ADR - Quilombo"/>
    <x v="450"/>
    <n v="1600000"/>
    <x v="25"/>
    <n v="4"/>
    <m/>
    <n v="0"/>
    <n v="0"/>
  </r>
  <r>
    <n v="26001"/>
    <s v="Secretaria de Estado da Assistência Social, Trabalho e Habitação"/>
    <x v="22"/>
    <n v="510"/>
    <s v="Gestão do SUAS"/>
    <x v="24"/>
    <n v="13308"/>
    <s v="13308"/>
    <s v="AP - Construção do Centro de Referência de Assistência Social - CRAS - ADR - São Lourenço do Oeste"/>
    <x v="451"/>
    <n v="1600000"/>
    <x v="25"/>
    <n v="4"/>
    <m/>
    <n v="0"/>
    <n v="0"/>
  </r>
  <r>
    <n v="26001"/>
    <s v="Secretaria de Estado da Assistência Social, Trabalho e Habitação"/>
    <x v="22"/>
    <n v="510"/>
    <s v="Gestão do SUAS"/>
    <x v="24"/>
    <n v="13311"/>
    <s v="13311"/>
    <s v="AP - Construção, reforma e ampliação de CRAS e CREAS - ADR - Campos Novos"/>
    <x v="452"/>
    <n v="400000"/>
    <x v="64"/>
    <n v="8"/>
    <m/>
    <n v="0"/>
    <n v="0"/>
  </r>
  <r>
    <n v="26001"/>
    <s v="Secretaria de Estado da Assistência Social, Trabalho e Habitação"/>
    <x v="22"/>
    <n v="520"/>
    <s v="Inclusão Social - Identificação e Eliminação de Barreiras"/>
    <x v="25"/>
    <n v="13277"/>
    <s v="13277"/>
    <s v="AP - Construção de casa de acolhimento para idosos - ADR - Itapiranga"/>
    <x v="453"/>
    <n v="400000"/>
    <x v="91"/>
    <n v="1"/>
    <m/>
    <n v="0"/>
    <n v="0"/>
  </r>
  <r>
    <n v="26001"/>
    <s v="Secretaria de Estado da Assistência Social, Trabalho e Habitação"/>
    <x v="22"/>
    <n v="520"/>
    <s v="Inclusão Social - Identificação e Eliminação de Barreiras"/>
    <x v="25"/>
    <n v="13293"/>
    <s v="13293"/>
    <s v="Construção de centro de atendimento para idosos - ADR - Itapiranga"/>
    <x v="454"/>
    <n v="400000"/>
    <x v="91"/>
    <n v="1"/>
    <m/>
    <n v="0"/>
    <n v="0"/>
  </r>
  <r>
    <n v="26001"/>
    <s v="Secretaria de Estado da Assistência Social, Trabalho e Habitação"/>
    <x v="22"/>
    <n v="520"/>
    <s v="Inclusão Social - Identificação e Eliminação de Barreiras"/>
    <x v="25"/>
    <n v="13294"/>
    <s v="13294"/>
    <s v="AP - Construção de centro de atendimento para idosos - ADR - Dionísio Cerqueira"/>
    <x v="455"/>
    <n v="400000"/>
    <x v="91"/>
    <n v="1"/>
    <m/>
    <n v="0"/>
    <n v="0"/>
  </r>
  <r>
    <n v="26001"/>
    <s v="Secretaria de Estado da Assistência Social, Trabalho e Habitação"/>
    <x v="22"/>
    <n v="520"/>
    <s v="Inclusão Social - Identificação e Eliminação de Barreiras"/>
    <x v="25"/>
    <n v="13295"/>
    <s v="13295"/>
    <s v="AP - Construção de centro de atendimento para idosos - ADR - Maravilha"/>
    <x v="456"/>
    <n v="400000"/>
    <x v="91"/>
    <n v="1"/>
    <m/>
    <n v="0"/>
    <n v="0"/>
  </r>
  <r>
    <n v="26001"/>
    <s v="Secretaria de Estado da Assistência Social, Trabalho e Habitação"/>
    <x v="22"/>
    <n v="520"/>
    <s v="Inclusão Social - Identificação e Eliminação de Barreiras"/>
    <x v="25"/>
    <n v="13296"/>
    <s v="13296"/>
    <s v="AP - Construção de centro de atendimento para idosos - ADR - Palmitos"/>
    <x v="457"/>
    <n v="400000"/>
    <x v="91"/>
    <n v="1"/>
    <n v="0"/>
    <n v="0"/>
    <n v="0"/>
  </r>
  <r>
    <n v="26001"/>
    <s v="Secretaria de Estado da Assistência Social, Trabalho e Habitação"/>
    <x v="22"/>
    <n v="520"/>
    <s v="Inclusão Social - Identificação e Eliminação de Barreiras"/>
    <x v="25"/>
    <n v="13297"/>
    <s v="13297"/>
    <s v="AP - Construção de centro de atendimento para idosos - ADR - Joaçaba"/>
    <x v="458"/>
    <n v="400000"/>
    <x v="91"/>
    <n v="1"/>
    <n v="0"/>
    <n v="0"/>
    <n v="0"/>
  </r>
  <r>
    <n v="26001"/>
    <s v="Secretaria de Estado da Assistência Social, Trabalho e Habitação"/>
    <x v="22"/>
    <n v="520"/>
    <s v="Inclusão Social - Identificação e Eliminação de Barreiras"/>
    <x v="25"/>
    <n v="13298"/>
    <s v="13298"/>
    <s v="AP - Construção de centro de atendimento para idosos - ADR - Caçador"/>
    <x v="459"/>
    <n v="400000"/>
    <x v="91"/>
    <n v="1"/>
    <n v="0"/>
    <n v="0"/>
    <n v="0"/>
  </r>
  <r>
    <n v="26001"/>
    <s v="Secretaria de Estado da Assistência Social, Trabalho e Habitação"/>
    <x v="22"/>
    <n v="520"/>
    <s v="Inclusão Social - Identificação e Eliminação de Barreiras"/>
    <x v="25"/>
    <n v="13304"/>
    <s v="13304"/>
    <s v="AP - Construção de abrigo para mulheres em situação de violência - ADR - Laguna"/>
    <x v="460"/>
    <n v="400000"/>
    <x v="91"/>
    <n v="1"/>
    <m/>
    <n v="0"/>
    <n v="0"/>
  </r>
  <r>
    <n v="26001"/>
    <s v="Secretaria de Estado da Assistência Social, Trabalho e Habitação"/>
    <x v="22"/>
    <n v="520"/>
    <s v="Inclusão Social - Identificação e Eliminação de Barreiras"/>
    <x v="25"/>
    <n v="13305"/>
    <s v="13305"/>
    <s v="AP - Regionalização do abrigo da mulher em situação de violência - ADR - Caçador"/>
    <x v="461"/>
    <n v="400000"/>
    <x v="62"/>
    <n v="1"/>
    <m/>
    <n v="0"/>
    <n v="0"/>
  </r>
  <r>
    <n v="26001"/>
    <s v="Secretaria de Estado da Assistência Social, Trabalho e Habitação"/>
    <x v="22"/>
    <n v="520"/>
    <s v="Inclusão Social - Identificação e Eliminação de Barreiras"/>
    <x v="25"/>
    <n v="13309"/>
    <s v="13309"/>
    <s v="AP - Construção de centro de acolhimento para mulheres, idosos, crianças e adolescentes-ADR-Quilombo"/>
    <x v="462"/>
    <n v="400000"/>
    <x v="91"/>
    <n v="1"/>
    <m/>
    <n v="0"/>
    <n v="0"/>
  </r>
  <r>
    <n v="26001"/>
    <s v="Secretaria de Estado da Assistência Social, Trabalho e Habitação"/>
    <x v="22"/>
    <n v="520"/>
    <s v="Inclusão Social - Identificação e Eliminação de Barreiras"/>
    <x v="25"/>
    <n v="13367"/>
    <s v="13367"/>
    <s v="AP - Construção de centro de acolhimento para crianças e adolescentes - ADR - Dionísio Cerqueira"/>
    <x v="463"/>
    <n v="400000"/>
    <x v="91"/>
    <n v="1"/>
    <m/>
    <n v="0"/>
    <n v="0"/>
  </r>
  <r>
    <n v="26001"/>
    <s v="Secretaria de Estado da Assistência Social, Trabalho e Habitação"/>
    <x v="22"/>
    <n v="530"/>
    <s v="Pró-Emprego e Renda"/>
    <x v="26"/>
    <n v="967"/>
    <s v="00967"/>
    <s v="Programa Catarinense de Geração de Renda"/>
    <x v="464"/>
    <n v="6600000"/>
    <x v="92"/>
    <n v="7600"/>
    <n v="1556"/>
    <n v="194513.28"/>
    <n v="196069.28"/>
  </r>
  <r>
    <n v="26001"/>
    <s v="Secretaria de Estado da Assistência Social, Trabalho e Habitação"/>
    <x v="22"/>
    <n v="530"/>
    <s v="Pró-Emprego e Renda"/>
    <x v="26"/>
    <n v="8450"/>
    <s v="08450"/>
    <s v="Apoio a política de trabalho, emprego, renda e qualificação profissional"/>
    <x v="465"/>
    <n v="39974580"/>
    <x v="37"/>
    <n v="498800"/>
    <n v="3802381.7300000004"/>
    <n v="4708390.8999999994"/>
    <n v="8510772.629999999"/>
  </r>
  <r>
    <n v="26001"/>
    <s v="Secretaria de Estado da Assistência Social, Trabalho e Habitação"/>
    <x v="22"/>
    <n v="540"/>
    <s v="Nova Casa"/>
    <x v="27"/>
    <n v="13096"/>
    <s v="13096"/>
    <s v="Implementação e consolidação das políticas habitacionais"/>
    <x v="466"/>
    <n v="2100000"/>
    <x v="93"/>
    <n v="1000"/>
    <m/>
    <n v="0"/>
    <n v="0"/>
  </r>
  <r>
    <n v="26001"/>
    <s v="Secretaria de Estado da Assistência Social, Trabalho e Habitação"/>
    <x v="22"/>
    <n v="550"/>
    <s v="Comer Bem SC"/>
    <x v="28"/>
    <n v="12486"/>
    <s v="12486"/>
    <s v="Implementação e consolidação das políticas do Sistema Nacional de Segurança Alimentar e Nutricional"/>
    <x v="467"/>
    <n v="3500000"/>
    <x v="64"/>
    <n v="296"/>
    <n v="112003.92"/>
    <n v="71931.13"/>
    <n v="183935.05"/>
  </r>
  <r>
    <n v="26001"/>
    <s v="Secretaria de Estado da Assistência Social, Trabalho e Habitação"/>
    <x v="22"/>
    <n v="550"/>
    <s v="Comer Bem SC"/>
    <x v="28"/>
    <n v="12487"/>
    <s v="12487"/>
    <s v="Implantação e modernização de equipamentos sociais de combate à fome e segurança alimentar"/>
    <x v="468"/>
    <n v="16224520"/>
    <x v="64"/>
    <n v="20"/>
    <n v="0"/>
    <n v="0"/>
    <n v="0"/>
  </r>
  <r>
    <n v="26001"/>
    <s v="Secretaria de Estado da Assistência Social, Trabalho e Habitação"/>
    <x v="22"/>
    <n v="745"/>
    <s v="Fortalecendo Direitos"/>
    <x v="8"/>
    <n v="2023"/>
    <s v="02023"/>
    <s v="Apoio à política de direitos humanos"/>
    <x v="469"/>
    <n v="6680000"/>
    <x v="94"/>
    <n v="120"/>
    <n v="743218.17999999993"/>
    <n v="54214.3"/>
    <n v="797432.48"/>
  </r>
  <r>
    <n v="26001"/>
    <s v="Secretaria de Estado da Assistência Social, Trabalho e Habitação"/>
    <x v="22"/>
    <n v="850"/>
    <s v="Gestão de Pessoas"/>
    <x v="9"/>
    <n v="639"/>
    <s v="00639"/>
    <s v="Administração de pessoal e encargos sociais - SST"/>
    <x v="470"/>
    <n v="108000000"/>
    <x v="3"/>
    <n v="466"/>
    <n v="22053356.420000002"/>
    <n v="22918054.23"/>
    <n v="44971410.650000006"/>
  </r>
  <r>
    <n v="26001"/>
    <s v="Secretaria de Estado da Assistência Social, Trabalho e Habitação"/>
    <x v="22"/>
    <n v="850"/>
    <s v="Gestão de Pessoas"/>
    <x v="9"/>
    <n v="2567"/>
    <s v="02567"/>
    <s v="Encargos com estagiários - SST"/>
    <x v="471"/>
    <n v="696000"/>
    <x v="36"/>
    <n v="29"/>
    <n v="84320.94"/>
    <n v="80897.960000000006"/>
    <n v="165218.90000000002"/>
  </r>
  <r>
    <n v="26001"/>
    <s v="Secretaria de Estado da Assistência Social, Trabalho e Habitação"/>
    <x v="22"/>
    <n v="850"/>
    <s v="Gestão de Pessoas"/>
    <x v="9"/>
    <n v="2582"/>
    <s v="02582"/>
    <s v="Capacitação profissional dos agentes públicos - SST"/>
    <x v="472"/>
    <n v="415000"/>
    <x v="15"/>
    <n v="80"/>
    <m/>
    <n v="200"/>
    <n v="200"/>
  </r>
  <r>
    <n v="26001"/>
    <s v="Secretaria de Estado da Assistência Social, Trabalho e Habitação"/>
    <x v="22"/>
    <n v="900"/>
    <s v="Gestão Administrativa - Poder Executivo"/>
    <x v="10"/>
    <n v="2783"/>
    <s v="02783"/>
    <s v="Administração e manutenção dos serviços administrativos gerais - SST"/>
    <x v="473"/>
    <n v="32640000"/>
    <x v="5"/>
    <n v="1"/>
    <n v="5989458.6800000006"/>
    <n v="5974189.6200000001"/>
    <n v="11963648.300000001"/>
  </r>
  <r>
    <n v="26001"/>
    <s v="Secretaria de Estado da Assistência Social, Trabalho e Habitação"/>
    <x v="22"/>
    <n v="900"/>
    <s v="Gestão Administrativa - Poder Executivo"/>
    <x v="10"/>
    <n v="3711"/>
    <s v="03711"/>
    <s v="Manutenção e modernização dos serviços de tecnologia da informação e comunicação - SST"/>
    <x v="474"/>
    <n v="16642994"/>
    <x v="28"/>
    <n v="400"/>
    <n v="1122481.21"/>
    <n v="1131950.3400000001"/>
    <n v="2254431.5499999998"/>
  </r>
  <r>
    <n v="26022"/>
    <s v="Companhia de Habitação do Estado de Santa Catarina S/A"/>
    <x v="23"/>
    <n v="540"/>
    <s v="Nova Casa"/>
    <x v="27"/>
    <n v="11487"/>
    <s v="11487"/>
    <s v="Construção de moradias rurais - COHAB"/>
    <x v="475"/>
    <n v="4910000"/>
    <x v="95"/>
    <n v="740"/>
    <n v="539745.15"/>
    <n v="14724.6"/>
    <n v="554469.75"/>
  </r>
  <r>
    <n v="26022"/>
    <s v="Companhia de Habitação do Estado de Santa Catarina S/A"/>
    <x v="23"/>
    <n v="540"/>
    <s v="Nova Casa"/>
    <x v="27"/>
    <n v="11505"/>
    <s v="11505"/>
    <s v="Construção de moradias urbanas - COHAB"/>
    <x v="476"/>
    <n v="11540000"/>
    <x v="95"/>
    <n v="375"/>
    <n v="1292380.47"/>
    <n v="73316.399999999994"/>
    <n v="1365696.8699999999"/>
  </r>
  <r>
    <n v="26022"/>
    <s v="Companhia de Habitação do Estado de Santa Catarina S/A"/>
    <x v="23"/>
    <n v="540"/>
    <s v="Nova Casa"/>
    <x v="27"/>
    <n v="11523"/>
    <s v="11523"/>
    <s v="Implantação de loteamentos e/ou condomínios residenciais - COHAB"/>
    <x v="477"/>
    <n v="16000000"/>
    <x v="96"/>
    <n v="784"/>
    <n v="0"/>
    <n v="0"/>
    <n v="0"/>
  </r>
  <r>
    <n v="26022"/>
    <s v="Companhia de Habitação do Estado de Santa Catarina S/A"/>
    <x v="23"/>
    <n v="540"/>
    <s v="Nova Casa"/>
    <x v="27"/>
    <n v="13299"/>
    <s v="13299"/>
    <s v="AP - Construção de moradias - ADR - Videira"/>
    <x v="478"/>
    <n v="400000"/>
    <x v="64"/>
    <n v="7"/>
    <m/>
    <n v="0"/>
    <n v="0"/>
  </r>
  <r>
    <n v="26022"/>
    <s v="Companhia de Habitação do Estado de Santa Catarina S/A"/>
    <x v="23"/>
    <n v="540"/>
    <s v="Nova Casa"/>
    <x v="27"/>
    <n v="13300"/>
    <s v="13300"/>
    <s v="AP - Construção de moradias - ADR - Campos Novos"/>
    <x v="479"/>
    <n v="400000"/>
    <x v="64"/>
    <n v="8"/>
    <m/>
    <n v="0"/>
    <n v="0"/>
  </r>
  <r>
    <n v="26022"/>
    <s v="Companhia de Habitação do Estado de Santa Catarina S/A"/>
    <x v="23"/>
    <n v="540"/>
    <s v="Nova Casa"/>
    <x v="27"/>
    <n v="13301"/>
    <s v="13301"/>
    <s v="AP - Construção de moradias - ADR - Lages"/>
    <x v="480"/>
    <n v="400000"/>
    <x v="64"/>
    <n v="12"/>
    <m/>
    <n v="0"/>
    <n v="0"/>
  </r>
  <r>
    <n v="26022"/>
    <s v="Companhia de Habitação do Estado de Santa Catarina S/A"/>
    <x v="23"/>
    <n v="540"/>
    <s v="Nova Casa"/>
    <x v="27"/>
    <n v="13302"/>
    <s v="13302"/>
    <s v="AP - Construção de moradias - ADR - Curitibanos"/>
    <x v="481"/>
    <n v="400000"/>
    <x v="64"/>
    <n v="5"/>
    <m/>
    <n v="0"/>
    <n v="0"/>
  </r>
  <r>
    <n v="26022"/>
    <s v="Companhia de Habitação do Estado de Santa Catarina S/A"/>
    <x v="23"/>
    <n v="540"/>
    <s v="Nova Casa"/>
    <x v="27"/>
    <n v="13303"/>
    <s v="13303"/>
    <s v="AP - Construção de moradias - ADR - Tubarão"/>
    <x v="482"/>
    <n v="400000"/>
    <x v="64"/>
    <n v="7"/>
    <m/>
    <n v="0"/>
    <n v="0"/>
  </r>
  <r>
    <n v="26022"/>
    <s v="Companhia de Habitação do Estado de Santa Catarina S/A"/>
    <x v="23"/>
    <n v="850"/>
    <s v="Gestão de Pessoas"/>
    <x v="9"/>
    <n v="458"/>
    <s v="00458"/>
    <s v="Administração de pessoal e encargos sociais - COHAB"/>
    <x v="483"/>
    <n v="73040000"/>
    <x v="3"/>
    <n v="110"/>
    <n v="18834065.59"/>
    <n v="16728450.510000002"/>
    <n v="35562516.100000001"/>
  </r>
  <r>
    <n v="26022"/>
    <s v="Companhia de Habitação do Estado de Santa Catarina S/A"/>
    <x v="23"/>
    <n v="850"/>
    <s v="Gestão de Pessoas"/>
    <x v="9"/>
    <n v="3255"/>
    <s v="03255"/>
    <s v="Encargos com estagiários - COHAB"/>
    <x v="484"/>
    <n v="320000"/>
    <x v="36"/>
    <n v="5"/>
    <n v="0"/>
    <n v="0"/>
    <n v="0"/>
  </r>
  <r>
    <n v="26022"/>
    <s v="Companhia de Habitação do Estado de Santa Catarina S/A"/>
    <x v="23"/>
    <n v="850"/>
    <s v="Gestão de Pessoas"/>
    <x v="9"/>
    <n v="13004"/>
    <s v="13004"/>
    <s v="Capacitação profissional dos agentes públicos - COHAB"/>
    <x v="485"/>
    <n v="80000"/>
    <x v="15"/>
    <n v="20"/>
    <n v="0"/>
    <n v="0"/>
    <n v="0"/>
  </r>
  <r>
    <n v="26022"/>
    <s v="Companhia de Habitação do Estado de Santa Catarina S/A"/>
    <x v="23"/>
    <n v="900"/>
    <s v="Gestão Administrativa - Poder Executivo"/>
    <x v="10"/>
    <n v="1538"/>
    <s v="01538"/>
    <s v="Administração e manutenção dos serviços administrativos gerais - COHAB"/>
    <x v="486"/>
    <n v="16115345"/>
    <x v="5"/>
    <n v="1"/>
    <n v="4407541.45"/>
    <n v="3841923.66"/>
    <n v="8249465.1100000003"/>
  </r>
  <r>
    <n v="26022"/>
    <s v="Companhia de Habitação do Estado de Santa Catarina S/A"/>
    <x v="23"/>
    <n v="900"/>
    <s v="Gestão Administrativa - Poder Executivo"/>
    <x v="10"/>
    <n v="1546"/>
    <s v="01546"/>
    <s v="Manutenção e modernização dos serviços de tecnologia da informação e comunicação - COHAB"/>
    <x v="487"/>
    <n v="1550000"/>
    <x v="28"/>
    <n v="30"/>
    <n v="183995.5"/>
    <n v="348908.43"/>
    <n v="532903.92999999993"/>
  </r>
  <r>
    <n v="26093"/>
    <s v="Fundo Estadual de Assistência Social"/>
    <x v="24"/>
    <n v="510"/>
    <s v="Gestão do SUAS"/>
    <x v="24"/>
    <n v="2026"/>
    <s v="02026"/>
    <s v="Capacitação continuada dos atores da Política de Assistência Social"/>
    <x v="488"/>
    <n v="4066960"/>
    <x v="92"/>
    <n v="8000"/>
    <n v="1185856.6499999999"/>
    <n v="0"/>
    <n v="1185856.6499999999"/>
  </r>
  <r>
    <n v="26093"/>
    <s v="Fundo Estadual de Assistência Social"/>
    <x v="24"/>
    <n v="510"/>
    <s v="Gestão do SUAS"/>
    <x v="24"/>
    <n v="2067"/>
    <s v="02067"/>
    <s v="Apoio financeiro aos municípios para benefícios eventuais"/>
    <x v="489"/>
    <n v="10000000"/>
    <x v="59"/>
    <n v="295"/>
    <n v="0"/>
    <n v="0"/>
    <n v="0"/>
  </r>
  <r>
    <n v="26093"/>
    <s v="Fundo Estadual de Assistência Social"/>
    <x v="24"/>
    <n v="510"/>
    <s v="Gestão do SUAS"/>
    <x v="24"/>
    <n v="2071"/>
    <s v="02071"/>
    <s v="Apoio técnico aos municípios para o Programa Bolsa Família e Cadastro Único"/>
    <x v="490"/>
    <n v="2082348"/>
    <x v="92"/>
    <n v="1000"/>
    <n v="569489.95000000007"/>
    <n v="264801.32999999996"/>
    <n v="834291.28"/>
  </r>
  <r>
    <n v="26093"/>
    <s v="Fundo Estadual de Assistência Social"/>
    <x v="24"/>
    <n v="510"/>
    <s v="Gestão do SUAS"/>
    <x v="24"/>
    <n v="2253"/>
    <s v="02253"/>
    <s v="Construção, reforma e ampliação de equipamentos do SUAS"/>
    <x v="491"/>
    <n v="10980000"/>
    <x v="25"/>
    <n v="77"/>
    <m/>
    <n v="0"/>
    <n v="0"/>
  </r>
  <r>
    <n v="26093"/>
    <s v="Fundo Estadual de Assistência Social"/>
    <x v="24"/>
    <n v="510"/>
    <s v="Gestão do SUAS"/>
    <x v="24"/>
    <n v="2286"/>
    <s v="02286"/>
    <s v="Ações de Proteção Social Especial de Alta Complexidade"/>
    <x v="492"/>
    <n v="40102000"/>
    <x v="37"/>
    <n v="3815"/>
    <n v="587741.98"/>
    <n v="0"/>
    <n v="587741.98"/>
  </r>
  <r>
    <n v="26093"/>
    <s v="Fundo Estadual de Assistência Social"/>
    <x v="24"/>
    <n v="510"/>
    <s v="Gestão do SUAS"/>
    <x v="24"/>
    <n v="9459"/>
    <s v="09459"/>
    <s v="Ações Proteção Social Especial de média complexidade"/>
    <x v="493"/>
    <n v="35310000"/>
    <x v="37"/>
    <n v="6259"/>
    <n v="6119641.54"/>
    <n v="386513.5"/>
    <n v="6506155.04"/>
  </r>
  <r>
    <n v="26093"/>
    <s v="Fundo Estadual de Assistência Social"/>
    <x v="24"/>
    <n v="510"/>
    <s v="Gestão do SUAS"/>
    <x v="24"/>
    <n v="9462"/>
    <s v="09462"/>
    <s v="Apoio a organização, gestão e vigilância social"/>
    <x v="494"/>
    <n v="14000636"/>
    <x v="94"/>
    <n v="61"/>
    <n v="210577.74"/>
    <n v="140028.54"/>
    <n v="350606.28"/>
  </r>
  <r>
    <n v="26093"/>
    <s v="Fundo Estadual de Assistência Social"/>
    <x v="24"/>
    <n v="510"/>
    <s v="Gestão do SUAS"/>
    <x v="24"/>
    <n v="11657"/>
    <s v="11657"/>
    <s v="Ações de Proteção Social Básica"/>
    <x v="495"/>
    <n v="44040000"/>
    <x v="37"/>
    <n v="770408"/>
    <n v="9228481.1099999994"/>
    <n v="7521489.6600000001"/>
    <n v="16749970.77"/>
  </r>
  <r>
    <n v="26093"/>
    <s v="Fundo Estadual de Assistência Social"/>
    <x v="24"/>
    <n v="510"/>
    <s v="Gestão do SUAS"/>
    <x v="24"/>
    <n v="11668"/>
    <s v="11668"/>
    <s v="Apoio técnico e financeiro ao Conselho Estadual de Assistência Social"/>
    <x v="496"/>
    <n v="1940249"/>
    <x v="90"/>
    <n v="1"/>
    <n v="38437.19"/>
    <n v="23042.79"/>
    <n v="61479.98"/>
  </r>
  <r>
    <n v="26093"/>
    <s v="Fundo Estadual de Assistência Social"/>
    <x v="24"/>
    <n v="510"/>
    <s v="Gestão do SUAS"/>
    <x v="24"/>
    <n v="12393"/>
    <s v="12393"/>
    <s v="Pagamento de benefícios de gestação múltipla"/>
    <x v="497"/>
    <n v="5140800"/>
    <x v="93"/>
    <n v="100"/>
    <n v="1740177.44"/>
    <n v="1512999.31"/>
    <n v="3253176.75"/>
  </r>
  <r>
    <n v="26093"/>
    <s v="Fundo Estadual de Assistência Social"/>
    <x v="24"/>
    <n v="510"/>
    <s v="Gestão do SUAS"/>
    <x v="24"/>
    <n v="12483"/>
    <s v="12483"/>
    <s v="Transferência de renda complementar - Santa Renda"/>
    <x v="498"/>
    <n v="45000000"/>
    <x v="93"/>
    <n v="172000"/>
    <n v="10856716.710000001"/>
    <n v="11634546.99"/>
    <n v="22491263.700000003"/>
  </r>
  <r>
    <n v="26093"/>
    <s v="Fundo Estadual de Assistência Social"/>
    <x v="24"/>
    <n v="510"/>
    <s v="Gestão do SUAS"/>
    <x v="24"/>
    <n v="13084"/>
    <s v="13084"/>
    <s v="Cumprimento de medidas judiciais"/>
    <x v="499"/>
    <n v="600000"/>
    <x v="37"/>
    <n v="7"/>
    <n v="325518.49"/>
    <n v="182085.22999999998"/>
    <n v="507603.72"/>
  </r>
  <r>
    <n v="26094"/>
    <s v="Fundo de Habitação Popular do Estado de Santa Catarina"/>
    <x v="25"/>
    <n v="540"/>
    <s v="Nova Casa"/>
    <x v="27"/>
    <n v="11619"/>
    <s v="11619"/>
    <s v="Construção de moradias urbanas - FUNDHAB"/>
    <x v="500"/>
    <n v="15200000"/>
    <x v="95"/>
    <n v="1520"/>
    <n v="0"/>
    <n v="0"/>
    <n v="0"/>
  </r>
  <r>
    <n v="26094"/>
    <s v="Fundo de Habitação Popular do Estado de Santa Catarina"/>
    <x v="25"/>
    <n v="540"/>
    <s v="Nova Casa"/>
    <x v="27"/>
    <n v="11620"/>
    <s v="11620"/>
    <s v="Construção de moradias rurais - FUNDHAB"/>
    <x v="501"/>
    <n v="3800000"/>
    <x v="95"/>
    <n v="380"/>
    <n v="0"/>
    <n v="0"/>
    <n v="0"/>
  </r>
  <r>
    <n v="26096"/>
    <s v="Fundo Estadual de  Combate e Erradicação da Pobreza"/>
    <x v="26"/>
    <n v="101"/>
    <s v="Acelera Santa Catarina"/>
    <x v="15"/>
    <n v="12738"/>
    <s v="12738"/>
    <s v="Implantação de centros regionais de trabalho, emprego e renda - FECEP"/>
    <x v="502"/>
    <n v="4200000"/>
    <x v="76"/>
    <n v="11"/>
    <n v="83025.64"/>
    <n v="0"/>
    <n v="83025.64"/>
  </r>
  <r>
    <n v="26096"/>
    <s v="Fundo Estadual de  Combate e Erradicação da Pobreza"/>
    <x v="26"/>
    <n v="101"/>
    <s v="Acelera Santa Catarina"/>
    <x v="15"/>
    <n v="12739"/>
    <s v="12739"/>
    <s v="Implantação de rede de equipamentos públicos de apoio a produção, abastec consumo alimentos - FECEP"/>
    <x v="503"/>
    <n v="7434270"/>
    <x v="89"/>
    <n v="9"/>
    <n v="0"/>
    <n v="16252.01"/>
    <n v="16252.01"/>
  </r>
  <r>
    <n v="26096"/>
    <s v="Fundo Estadual de  Combate e Erradicação da Pobreza"/>
    <x v="26"/>
    <n v="101"/>
    <s v="Acelera Santa Catarina"/>
    <x v="15"/>
    <n v="12740"/>
    <s v="12740"/>
    <s v="Aquisição de mobiliário e equipamentos para as unidades de assistência social - FECEP"/>
    <x v="504"/>
    <n v="2700000"/>
    <x v="97"/>
    <n v="91"/>
    <n v="0"/>
    <n v="289815.82"/>
    <n v="289815.82"/>
  </r>
  <r>
    <n v="26096"/>
    <s v="Fundo Estadual de  Combate e Erradicação da Pobreza"/>
    <x v="26"/>
    <n v="101"/>
    <s v="Acelera Santa Catarina"/>
    <x v="15"/>
    <n v="12741"/>
    <s v="12741"/>
    <s v="Construção de centros dia para idosos - FECEP"/>
    <x v="505"/>
    <n v="7863930"/>
    <x v="79"/>
    <n v="3"/>
    <n v="0"/>
    <n v="0"/>
    <n v="0"/>
  </r>
  <r>
    <n v="26096"/>
    <s v="Fundo Estadual de  Combate e Erradicação da Pobreza"/>
    <x v="26"/>
    <n v="101"/>
    <s v="Acelera Santa Catarina"/>
    <x v="15"/>
    <n v="12742"/>
    <s v="12742"/>
    <s v="Construção e ampliação das instalações físicas da SST"/>
    <x v="506"/>
    <n v="5193291"/>
    <x v="85"/>
    <n v="1"/>
    <n v="0"/>
    <n v="0"/>
    <n v="0"/>
  </r>
  <r>
    <n v="26096"/>
    <s v="Fundo Estadual de  Combate e Erradicação da Pobreza"/>
    <x v="26"/>
    <n v="101"/>
    <s v="Acelera Santa Catarina"/>
    <x v="15"/>
    <n v="12743"/>
    <s v="12743"/>
    <s v="Construção, reforma e ampliação de Centros de Referência de Assistência Social - CRAS - FECEP"/>
    <x v="507"/>
    <n v="37630480"/>
    <x v="25"/>
    <n v="31"/>
    <n v="914125.70000000007"/>
    <n v="2020840.89"/>
    <n v="2934966.59"/>
  </r>
  <r>
    <n v="26096"/>
    <s v="Fundo Estadual de  Combate e Erradicação da Pobreza"/>
    <x v="26"/>
    <n v="101"/>
    <s v="Acelera Santa Catarina"/>
    <x v="15"/>
    <n v="12744"/>
    <s v="12744"/>
    <s v="Construção de centro de referência especializado de assistência social - CREAS - FECEP"/>
    <x v="508"/>
    <n v="15202480"/>
    <x v="25"/>
    <n v="11"/>
    <n v="384834.95"/>
    <n v="845535.7"/>
    <n v="1230370.6499999999"/>
  </r>
  <r>
    <n v="26099"/>
    <s v="Fundo para a Infância e Adolescência"/>
    <x v="27"/>
    <n v="745"/>
    <s v="Fortalecendo Direitos"/>
    <x v="8"/>
    <n v="1955"/>
    <s v="01955"/>
    <s v="Ações voltadas ao estudo e pesq realiz de campanhas educ e capaci dos atores das políticas do FIA"/>
    <x v="509"/>
    <n v="6712500"/>
    <x v="94"/>
    <n v="46"/>
    <n v="63427.91"/>
    <n v="69664.399999999994"/>
    <n v="133092.31"/>
  </r>
  <r>
    <n v="26099"/>
    <s v="Fundo para a Infância e Adolescência"/>
    <x v="27"/>
    <n v="745"/>
    <s v="Fortalecendo Direitos"/>
    <x v="8"/>
    <n v="12660"/>
    <s v="12660"/>
    <s v="Apoio financeiro a entidades que atendam crianças e adolescentes"/>
    <x v="510"/>
    <n v="4200000"/>
    <x v="98"/>
    <n v="40"/>
    <n v="0"/>
    <n v="9000.06"/>
    <n v="9000.06"/>
  </r>
  <r>
    <n v="27001"/>
    <s v="Secretaria de Estado do Desenvolvimento Econômico Sustentável"/>
    <x v="28"/>
    <n v="230"/>
    <s v="CTI - Fomento à Ciência, Tecnologia e Inovação"/>
    <x v="29"/>
    <n v="13359"/>
    <s v="13359"/>
    <s v="AP - Implantação de centro de inovação tecnológica - ADR - São Miguel do Oeste"/>
    <x v="511"/>
    <n v="400000"/>
    <x v="91"/>
    <n v="1"/>
    <n v="0"/>
    <n v="0"/>
    <n v="0"/>
  </r>
  <r>
    <n v="27001"/>
    <s v="Secretaria de Estado do Desenvolvimento Econômico Sustentável"/>
    <x v="28"/>
    <n v="342"/>
    <s v="Revitalização da Economia Catarinense - PREC"/>
    <x v="30"/>
    <n v="11751"/>
    <s v="11751"/>
    <s v="Apoio, qualificação e capacitação da MPE e MEI - SDS"/>
    <x v="512"/>
    <n v="1400000"/>
    <x v="99"/>
    <n v="2800"/>
    <n v="149725.37"/>
    <n v="0"/>
    <n v="149725.37"/>
  </r>
  <r>
    <n v="27001"/>
    <s v="Secretaria de Estado do Desenvolvimento Econômico Sustentável"/>
    <x v="28"/>
    <n v="342"/>
    <s v="Revitalização da Economia Catarinense - PREC"/>
    <x v="30"/>
    <n v="12083"/>
    <s v="12083"/>
    <s v="AP - Estruturação das áreas industriais e empresariais - ADR - Dionísio Cerqueira"/>
    <x v="513"/>
    <n v="400000"/>
    <x v="64"/>
    <n v="6"/>
    <m/>
    <n v="0"/>
    <n v="0"/>
  </r>
  <r>
    <n v="27001"/>
    <s v="Secretaria de Estado do Desenvolvimento Econômico Sustentável"/>
    <x v="28"/>
    <n v="342"/>
    <s v="Revitalização da Economia Catarinense - PREC"/>
    <x v="30"/>
    <n v="12163"/>
    <s v="12163"/>
    <s v="AP - Incentivo à implantação de áreas industriais - ADR - Canoinhas"/>
    <x v="514"/>
    <n v="400000"/>
    <x v="81"/>
    <n v="1"/>
    <m/>
    <n v="0"/>
    <n v="0"/>
  </r>
  <r>
    <n v="27001"/>
    <s v="Secretaria de Estado do Desenvolvimento Econômico Sustentável"/>
    <x v="28"/>
    <n v="342"/>
    <s v="Revitalização da Economia Catarinense - PREC"/>
    <x v="30"/>
    <n v="13000"/>
    <s v="13000"/>
    <s v="Apoio a projetos de Desenvolvimento Econômico, estimulo para eficiência produtiva do Estado - SDS"/>
    <x v="515"/>
    <n v="29000000"/>
    <x v="99"/>
    <n v="4502"/>
    <n v="22327603.869999997"/>
    <n v="12137354.189999998"/>
    <n v="34464958.059999995"/>
  </r>
  <r>
    <n v="27001"/>
    <s v="Secretaria de Estado do Desenvolvimento Econômico Sustentável"/>
    <x v="28"/>
    <n v="342"/>
    <s v="Revitalização da Economia Catarinense - PREC"/>
    <x v="30"/>
    <n v="13370"/>
    <s v="13370"/>
    <s v="AP - Apoio a projetos de desenvolvimento econômico - ADR - São Lourenço do Oeste"/>
    <x v="516"/>
    <n v="400000"/>
    <x v="81"/>
    <n v="1"/>
    <m/>
    <n v="0"/>
    <n v="0"/>
  </r>
  <r>
    <n v="27001"/>
    <s v="Secretaria de Estado do Desenvolvimento Econômico Sustentável"/>
    <x v="28"/>
    <n v="342"/>
    <s v="Revitalização da Economia Catarinense - PREC"/>
    <x v="30"/>
    <n v="13457"/>
    <s v="13457"/>
    <s v="AP - Apoio à criação de núcleos industriais, tecnológicos e agroindustriais - ADR - Canoinhas"/>
    <x v="517"/>
    <n v="400000"/>
    <x v="81"/>
    <n v="1"/>
    <m/>
    <n v="0"/>
    <n v="0"/>
  </r>
  <r>
    <n v="27001"/>
    <s v="Secretaria de Estado do Desenvolvimento Econômico Sustentável"/>
    <x v="28"/>
    <n v="342"/>
    <s v="Revitalização da Economia Catarinense - PREC"/>
    <x v="30"/>
    <n v="14136"/>
    <s v="14136"/>
    <s v="AP - Impl distrito industrial munic peq e apoio criação empresas p agregar valor - ADR - Ituporanga"/>
    <x v="518"/>
    <n v="500000"/>
    <x v="100"/>
    <n v="2"/>
    <n v="0"/>
    <n v="0"/>
    <n v="0"/>
  </r>
  <r>
    <n v="27001"/>
    <s v="Secretaria de Estado do Desenvolvimento Econômico Sustentável"/>
    <x v="28"/>
    <n v="346"/>
    <s v="Tecnologia e Inovação para o Desenvolvimento Sustentável"/>
    <x v="31"/>
    <n v="6660"/>
    <s v="06660"/>
    <s v="Formação e capacitação de recursos humanos em áreas tecnológicas"/>
    <x v="519"/>
    <n v="400000"/>
    <x v="101"/>
    <n v="61"/>
    <n v="0"/>
    <n v="0"/>
    <n v="0"/>
  </r>
  <r>
    <n v="27001"/>
    <s v="Secretaria de Estado do Desenvolvimento Econômico Sustentável"/>
    <x v="28"/>
    <n v="346"/>
    <s v="Tecnologia e Inovação para o Desenvolvimento Sustentável"/>
    <x v="31"/>
    <n v="12985"/>
    <s v="12985"/>
    <s v="Fomentar projetos e pesquisas nas áreas de desenvolvimento sustentável"/>
    <x v="520"/>
    <n v="11859691"/>
    <x v="81"/>
    <n v="29"/>
    <n v="886686.22"/>
    <n v="719304"/>
    <n v="1605990.22"/>
  </r>
  <r>
    <n v="27001"/>
    <s v="Secretaria de Estado do Desenvolvimento Econômico Sustentável"/>
    <x v="28"/>
    <n v="346"/>
    <s v="Tecnologia e Inovação para o Desenvolvimento Sustentável"/>
    <x v="31"/>
    <n v="12987"/>
    <s v="12987"/>
    <s v="Implementar o Programa Catarinense de Inovação em SC"/>
    <x v="521"/>
    <n v="12600000"/>
    <x v="29"/>
    <n v="12"/>
    <n v="55000.200000000004"/>
    <n v="0"/>
    <n v="55000.200000000004"/>
  </r>
  <r>
    <n v="27001"/>
    <s v="Secretaria de Estado do Desenvolvimento Econômico Sustentável"/>
    <x v="28"/>
    <n v="346"/>
    <s v="Tecnologia e Inovação para o Desenvolvimento Sustentável"/>
    <x v="31"/>
    <n v="13001"/>
    <s v="13001"/>
    <s v="Apoiar projetos e programas voltados a empresa de base tecnológica"/>
    <x v="522"/>
    <n v="14000000"/>
    <x v="101"/>
    <n v="1600"/>
    <n v="2550035.5300000003"/>
    <n v="0"/>
    <n v="2550035.5300000003"/>
  </r>
  <r>
    <n v="27001"/>
    <s v="Secretaria de Estado do Desenvolvimento Econômico Sustentável"/>
    <x v="28"/>
    <n v="346"/>
    <s v="Tecnologia e Inovação para o Desenvolvimento Sustentável"/>
    <x v="31"/>
    <n v="13382"/>
    <s v="13382"/>
    <s v="AP - Apoio a construção de pavilhões industriais e incubadoras - ADR - Palmitos"/>
    <x v="523"/>
    <n v="400000"/>
    <x v="81"/>
    <n v="1"/>
    <m/>
    <n v="0"/>
    <n v="0"/>
  </r>
  <r>
    <n v="27001"/>
    <s v="Secretaria de Estado do Desenvolvimento Econômico Sustentável"/>
    <x v="28"/>
    <n v="346"/>
    <s v="Tecnologia e Inovação para o Desenvolvimento Sustentável"/>
    <x v="31"/>
    <n v="13402"/>
    <s v="13402"/>
    <s v="AP - Apoio a implantação de incubadora de empresas - ADR - Campos Novos"/>
    <x v="524"/>
    <n v="400000"/>
    <x v="81"/>
    <n v="1"/>
    <m/>
    <n v="0"/>
    <n v="0"/>
  </r>
  <r>
    <n v="27001"/>
    <s v="Secretaria de Estado do Desenvolvimento Econômico Sustentável"/>
    <x v="28"/>
    <n v="346"/>
    <s v="Tecnologia e Inovação para o Desenvolvimento Sustentável"/>
    <x v="31"/>
    <n v="13431"/>
    <s v="13431"/>
    <s v="AP - Incentivar e divulgar polo de tecnologia, ciência e inovação nas indústrias - ADR - Timbó"/>
    <x v="525"/>
    <n v="400000"/>
    <x v="81"/>
    <n v="1"/>
    <m/>
    <n v="0"/>
    <n v="0"/>
  </r>
  <r>
    <n v="27001"/>
    <s v="Secretaria de Estado do Desenvolvimento Econômico Sustentável"/>
    <x v="28"/>
    <n v="346"/>
    <s v="Tecnologia e Inovação para o Desenvolvimento Sustentável"/>
    <x v="31"/>
    <n v="13432"/>
    <s v="13432"/>
    <s v="AP - Apoio a implantação de sistema integrado de informação - ADR - Timbó"/>
    <x v="526"/>
    <n v="400000"/>
    <x v="81"/>
    <n v="1"/>
    <m/>
    <n v="0"/>
    <n v="0"/>
  </r>
  <r>
    <n v="27001"/>
    <s v="Secretaria de Estado do Desenvolvimento Econômico Sustentável"/>
    <x v="28"/>
    <n v="346"/>
    <s v="Tecnologia e Inovação para o Desenvolvimento Sustentável"/>
    <x v="31"/>
    <n v="13443"/>
    <s v="13443"/>
    <s v="AP - Construção e manutenção de centro de tecnologia e inovação - ADR - Rio do Sul"/>
    <x v="527"/>
    <n v="400000"/>
    <x v="25"/>
    <n v="1"/>
    <n v="0"/>
    <n v="0"/>
    <n v="0"/>
  </r>
  <r>
    <n v="27001"/>
    <s v="Secretaria de Estado do Desenvolvimento Econômico Sustentável"/>
    <x v="28"/>
    <n v="346"/>
    <s v="Tecnologia e Inovação para o Desenvolvimento Sustentável"/>
    <x v="31"/>
    <n v="13466"/>
    <s v="13466"/>
    <s v="AP - Conclusão do centro de inovação tecnológica - ADR - Joinville"/>
    <x v="528"/>
    <n v="400000"/>
    <x v="25"/>
    <n v="1"/>
    <m/>
    <n v="0"/>
    <n v="0"/>
  </r>
  <r>
    <n v="27001"/>
    <s v="Secretaria de Estado do Desenvolvimento Econômico Sustentável"/>
    <x v="28"/>
    <n v="348"/>
    <s v="Gestão Ambiental Estratégica"/>
    <x v="32"/>
    <n v="9374"/>
    <s v="09374"/>
    <s v="Apoio a Projetos de Gestão, Fiscalização e Preservação Ambiental"/>
    <x v="529"/>
    <n v="4312000"/>
    <x v="81"/>
    <n v="21"/>
    <n v="432478.93"/>
    <n v="250000"/>
    <n v="682478.92999999993"/>
  </r>
  <r>
    <n v="27001"/>
    <s v="Secretaria de Estado do Desenvolvimento Econômico Sustentável"/>
    <x v="28"/>
    <n v="348"/>
    <s v="Gestão Ambiental Estratégica"/>
    <x v="32"/>
    <n v="9419"/>
    <s v="09419"/>
    <s v="Apoiar projetos de Educação, estudos e pesquisa na área Ambiental"/>
    <x v="530"/>
    <n v="2400000"/>
    <x v="81"/>
    <n v="21"/>
    <n v="488157.8"/>
    <n v="885621.73"/>
    <n v="1373779.53"/>
  </r>
  <r>
    <n v="27001"/>
    <s v="Secretaria de Estado do Desenvolvimento Econômico Sustentável"/>
    <x v="28"/>
    <n v="348"/>
    <s v="Gestão Ambiental Estratégica"/>
    <x v="32"/>
    <n v="10180"/>
    <s v="10180"/>
    <s v="Operacionalização do Conselho Estadual do Meio Ambiente"/>
    <x v="531"/>
    <n v="3000000"/>
    <x v="90"/>
    <n v="1"/>
    <n v="778188.78"/>
    <n v="727649.95"/>
    <n v="1505838.73"/>
  </r>
  <r>
    <n v="27001"/>
    <s v="Secretaria de Estado do Desenvolvimento Econômico Sustentável"/>
    <x v="28"/>
    <n v="348"/>
    <s v="Gestão Ambiental Estratégica"/>
    <x v="32"/>
    <n v="12988"/>
    <s v="12988"/>
    <s v="Apoiar os municípios de SC com programa de saneamento"/>
    <x v="532"/>
    <n v="400000"/>
    <x v="102"/>
    <n v="120"/>
    <n v="0"/>
    <n v="0"/>
    <n v="0"/>
  </r>
  <r>
    <n v="27001"/>
    <s v="Secretaria de Estado do Desenvolvimento Econômico Sustentável"/>
    <x v="28"/>
    <n v="348"/>
    <s v="Gestão Ambiental Estratégica"/>
    <x v="32"/>
    <n v="13434"/>
    <s v="13434"/>
    <s v="AP - Ações de proteção das nascentes - ADR - Timbó"/>
    <x v="533"/>
    <n v="400000"/>
    <x v="81"/>
    <n v="1"/>
    <m/>
    <n v="0"/>
    <n v="0"/>
  </r>
  <r>
    <n v="27001"/>
    <s v="Secretaria de Estado do Desenvolvimento Econômico Sustentável"/>
    <x v="28"/>
    <n v="850"/>
    <s v="Gestão de Pessoas"/>
    <x v="9"/>
    <n v="893"/>
    <s v="00893"/>
    <s v="Administração de pessoal e encargos sociais - SDS"/>
    <x v="534"/>
    <n v="42000000"/>
    <x v="3"/>
    <n v="106"/>
    <n v="10493702.539999999"/>
    <n v="9707321.5999999996"/>
    <n v="20201024.140000001"/>
  </r>
  <r>
    <n v="27001"/>
    <s v="Secretaria de Estado do Desenvolvimento Econômico Sustentável"/>
    <x v="28"/>
    <n v="850"/>
    <s v="Gestão de Pessoas"/>
    <x v="9"/>
    <n v="5024"/>
    <s v="05024"/>
    <s v="Encargos com estagiários - SDS"/>
    <x v="535"/>
    <n v="440000"/>
    <x v="36"/>
    <n v="14"/>
    <n v="87423.91"/>
    <n v="78183.94"/>
    <n v="165607.85"/>
  </r>
  <r>
    <n v="27001"/>
    <s v="Secretaria de Estado do Desenvolvimento Econômico Sustentável"/>
    <x v="28"/>
    <n v="850"/>
    <s v="Gestão de Pessoas"/>
    <x v="9"/>
    <n v="13087"/>
    <s v="13087"/>
    <s v="Capacitação profissional dos agentes públicos - SDS"/>
    <x v="536"/>
    <n v="1200000"/>
    <x v="15"/>
    <n v="100"/>
    <n v="0"/>
    <n v="0"/>
    <n v="0"/>
  </r>
  <r>
    <n v="27001"/>
    <s v="Secretaria de Estado do Desenvolvimento Econômico Sustentável"/>
    <x v="28"/>
    <n v="900"/>
    <s v="Gestão Administrativa - Poder Executivo"/>
    <x v="10"/>
    <n v="5030"/>
    <s v="05030"/>
    <s v="Administração e manutenção dos serviços administrativos gerais - SDS"/>
    <x v="537"/>
    <n v="5858824"/>
    <x v="5"/>
    <n v="1"/>
    <n v="475052.02"/>
    <n v="469016.82"/>
    <n v="944068.84000000008"/>
  </r>
  <r>
    <n v="27001"/>
    <s v="Secretaria de Estado do Desenvolvimento Econômico Sustentável"/>
    <x v="28"/>
    <n v="900"/>
    <s v="Gestão Administrativa - Poder Executivo"/>
    <x v="10"/>
    <n v="5039"/>
    <s v="05039"/>
    <s v="Manutenção e modernização dos serviços de tecnologia da informação e comunicação - SDS"/>
    <x v="538"/>
    <n v="600000"/>
    <x v="28"/>
    <n v="150"/>
    <n v="1968.5"/>
    <n v="35906.28"/>
    <n v="37874.78"/>
  </r>
  <r>
    <n v="27001"/>
    <s v="Secretaria de Estado do Desenvolvimento Econômico Sustentável"/>
    <x v="28"/>
    <n v="900"/>
    <s v="Gestão Administrativa - Poder Executivo"/>
    <x v="10"/>
    <n v="12434"/>
    <s v="12434"/>
    <s v="Operacionalização do CECOP"/>
    <x v="539"/>
    <n v="1400000"/>
    <x v="29"/>
    <n v="1"/>
    <n v="441127.34"/>
    <n v="315123.50999999995"/>
    <n v="756250.85"/>
  </r>
  <r>
    <n v="27021"/>
    <s v="Fundação do Meio Ambiente"/>
    <x v="29"/>
    <n v="335"/>
    <s v="Santa Catarina Rural"/>
    <x v="33"/>
    <n v="10264"/>
    <s v="10264"/>
    <s v="Gestão socioambiental - corredores ecológicos - SC Rural - MB 3 - FATMA"/>
    <x v="540"/>
    <n v="2000000"/>
    <x v="103"/>
    <n v="3"/>
    <n v="155914.79"/>
    <n v="768374.14"/>
    <n v="924288.93"/>
  </r>
  <r>
    <n v="27021"/>
    <s v="Fundação do Meio Ambiente"/>
    <x v="29"/>
    <n v="340"/>
    <s v="Desenvolvimento Ambiental Sustentável"/>
    <x v="34"/>
    <n v="6774"/>
    <s v="06774"/>
    <s v="Promoção de eventos relacionados ao meio ambiente - FATMA"/>
    <x v="541"/>
    <n v="200000"/>
    <x v="12"/>
    <n v="20"/>
    <n v="0"/>
    <n v="1272"/>
    <n v="1272"/>
  </r>
  <r>
    <n v="27021"/>
    <s v="Fundação do Meio Ambiente"/>
    <x v="29"/>
    <n v="340"/>
    <s v="Desenvolvimento Ambiental Sustentável"/>
    <x v="34"/>
    <n v="8470"/>
    <s v="08470"/>
    <s v="Fiscalização e atendimento de reclamações ambientais - FATMA"/>
    <x v="542"/>
    <n v="12000000"/>
    <x v="35"/>
    <e v="#N/A"/>
    <n v="6011613.0800000001"/>
    <n v="2670470.6799999997"/>
    <n v="8682083.7599999998"/>
  </r>
  <r>
    <n v="27021"/>
    <s v="Fundação do Meio Ambiente"/>
    <x v="29"/>
    <n v="340"/>
    <s v="Desenvolvimento Ambiental Sustentável"/>
    <x v="34"/>
    <n v="10154"/>
    <s v="10154"/>
    <s v="Fiscalização e monitoramento de unidades de conservação da flora e fauna do estado de Santa Catarina"/>
    <x v="543"/>
    <n v="8500000"/>
    <x v="104"/>
    <n v="80000"/>
    <n v="1360133.01"/>
    <n v="433715.48"/>
    <n v="1793848.49"/>
  </r>
  <r>
    <n v="27021"/>
    <s v="Fundação do Meio Ambiente"/>
    <x v="29"/>
    <n v="340"/>
    <s v="Desenvolvimento Ambiental Sustentável"/>
    <x v="34"/>
    <n v="10738"/>
    <s v="10738"/>
    <s v="Estruturação e implementação de corredores ecológicos - FATMA"/>
    <x v="544"/>
    <n v="2200000"/>
    <x v="105"/>
    <n v="4"/>
    <n v="4850"/>
    <n v="73618.62"/>
    <n v="78468.62"/>
  </r>
  <r>
    <n v="27021"/>
    <s v="Fundação do Meio Ambiente"/>
    <x v="29"/>
    <n v="850"/>
    <s v="Gestão de Pessoas"/>
    <x v="9"/>
    <n v="1001"/>
    <s v="01001"/>
    <s v="Administração de pessoal e encargos sociais - FATMA"/>
    <x v="545"/>
    <n v="180750000"/>
    <x v="3"/>
    <n v="397"/>
    <n v="45208845.200000003"/>
    <n v="45488972.189999998"/>
    <n v="90697817.390000001"/>
  </r>
  <r>
    <n v="27021"/>
    <s v="Fundação do Meio Ambiente"/>
    <x v="29"/>
    <n v="850"/>
    <s v="Gestão de Pessoas"/>
    <x v="9"/>
    <n v="1714"/>
    <s v="01714"/>
    <s v="Capacitação profissional dos agentes públicos - FATMA"/>
    <x v="546"/>
    <n v="400000"/>
    <x v="15"/>
    <n v="100"/>
    <n v="19383.5"/>
    <n v="0"/>
    <n v="19383.5"/>
  </r>
  <r>
    <n v="27021"/>
    <s v="Fundação do Meio Ambiente"/>
    <x v="29"/>
    <n v="850"/>
    <s v="Gestão de Pessoas"/>
    <x v="9"/>
    <n v="5980"/>
    <s v="05980"/>
    <s v="Encargos com estagiários - FATMA"/>
    <x v="547"/>
    <n v="1000000"/>
    <x v="36"/>
    <n v="150"/>
    <n v="461624.02"/>
    <n v="301083.49"/>
    <n v="762707.51"/>
  </r>
  <r>
    <n v="27021"/>
    <s v="Fundação do Meio Ambiente"/>
    <x v="29"/>
    <n v="900"/>
    <s v="Gestão Administrativa - Poder Executivo"/>
    <x v="10"/>
    <n v="5650"/>
    <s v="05650"/>
    <s v="Manutenção e modernização dos serviços de tecnologia da informação e comunicação - FATMA"/>
    <x v="548"/>
    <n v="1200000"/>
    <x v="28"/>
    <n v="350"/>
    <n v="0"/>
    <n v="0"/>
    <n v="0"/>
  </r>
  <r>
    <n v="27021"/>
    <s v="Fundação do Meio Ambiente"/>
    <x v="29"/>
    <n v="900"/>
    <s v="Gestão Administrativa - Poder Executivo"/>
    <x v="10"/>
    <n v="7277"/>
    <s v="07277"/>
    <s v="Administração e manutenção dos serviços administrativos gerais - FATMA"/>
    <x v="549"/>
    <n v="63037947"/>
    <x v="5"/>
    <n v="800"/>
    <n v="6102234.2400000002"/>
    <n v="7461292.7299999995"/>
    <n v="13563526.969999999"/>
  </r>
  <r>
    <n v="27023"/>
    <s v="Junta Comercial do Estado de Santa Catarina"/>
    <x v="30"/>
    <n v="850"/>
    <s v="Gestão de Pessoas"/>
    <x v="9"/>
    <n v="934"/>
    <s v="00934"/>
    <s v="Administração de pessoal e encargos sociais - JUCESC"/>
    <x v="550"/>
    <n v="37113963"/>
    <x v="3"/>
    <n v="74"/>
    <n v="8332442.5800000001"/>
    <n v="7921881.6400000006"/>
    <n v="16254324.220000001"/>
  </r>
  <r>
    <n v="27023"/>
    <s v="Junta Comercial do Estado de Santa Catarina"/>
    <x v="30"/>
    <n v="850"/>
    <s v="Gestão de Pessoas"/>
    <x v="9"/>
    <n v="5202"/>
    <s v="05202"/>
    <s v="Encargos com estagiários - JUCESC"/>
    <x v="551"/>
    <n v="172388"/>
    <x v="36"/>
    <n v="5"/>
    <n v="15680.050000000001"/>
    <n v="0"/>
    <n v="15680.050000000001"/>
  </r>
  <r>
    <n v="27023"/>
    <s v="Junta Comercial do Estado de Santa Catarina"/>
    <x v="30"/>
    <n v="850"/>
    <s v="Gestão de Pessoas"/>
    <x v="9"/>
    <n v="5331"/>
    <s v="05331"/>
    <s v="Capacitação profissional dos agentes públicos - JUCESC"/>
    <x v="552"/>
    <n v="300000"/>
    <x v="15"/>
    <n v="74"/>
    <n v="10065"/>
    <n v="12300"/>
    <n v="22365"/>
  </r>
  <r>
    <n v="27023"/>
    <s v="Junta Comercial do Estado de Santa Catarina"/>
    <x v="30"/>
    <n v="900"/>
    <s v="Gestão Administrativa - Poder Executivo"/>
    <x v="10"/>
    <n v="1821"/>
    <s v="01821"/>
    <s v="Prestação de serviços de atos de registro mercantil - JUCESC"/>
    <x v="553"/>
    <n v="14214288"/>
    <x v="106"/>
    <n v="930000"/>
    <n v="1771944.52"/>
    <n v="2472650.5"/>
    <n v="4244595.0199999996"/>
  </r>
  <r>
    <n v="27023"/>
    <s v="Junta Comercial do Estado de Santa Catarina"/>
    <x v="30"/>
    <n v="900"/>
    <s v="Gestão Administrativa - Poder Executivo"/>
    <x v="10"/>
    <n v="5253"/>
    <s v="05253"/>
    <s v="Administração e manutenção dos serviços administrativos gerais - JUCESC"/>
    <x v="554"/>
    <n v="30571893"/>
    <x v="5"/>
    <n v="1"/>
    <n v="4317165.82"/>
    <n v="4808977.9400000004"/>
    <n v="9126143.7600000016"/>
  </r>
  <r>
    <n v="27023"/>
    <s v="Junta Comercial do Estado de Santa Catarina"/>
    <x v="30"/>
    <n v="900"/>
    <s v="Gestão Administrativa - Poder Executivo"/>
    <x v="10"/>
    <n v="8664"/>
    <s v="08664"/>
    <s v="Manutenção e modernização dos serviços de tecnologia da informação e comunicação - JUCESC"/>
    <x v="555"/>
    <n v="12842071"/>
    <x v="28"/>
    <n v="260"/>
    <n v="1018266.43"/>
    <n v="857782.02"/>
    <n v="1876048.4500000002"/>
  </r>
  <r>
    <n v="27024"/>
    <s v="Fundação de Amparo à Pesquisa e Inovação do Estado de Santa Catarina"/>
    <x v="31"/>
    <n v="230"/>
    <s v="CTI - Fomento à Ciência, Tecnologia e Inovação"/>
    <x v="29"/>
    <n v="69"/>
    <s v="00069"/>
    <s v="Fomentar o desenvolvimento científico, tecnológico e sustentabilidade socioambiental"/>
    <x v="556"/>
    <n v="315772496"/>
    <x v="81"/>
    <n v="393"/>
    <n v="9192258.4700000007"/>
    <n v="14364108.500000002"/>
    <n v="23556366.970000003"/>
  </r>
  <r>
    <n v="27024"/>
    <s v="Fundação de Amparo à Pesquisa e Inovação do Estado de Santa Catarina"/>
    <x v="31"/>
    <n v="230"/>
    <s v="CTI - Fomento à Ciência, Tecnologia e Inovação"/>
    <x v="29"/>
    <n v="78"/>
    <s v="00078"/>
    <s v="Fomentar a realização de eventos relacionados à CT&amp;I no Estado de Santa Catarina"/>
    <x v="557"/>
    <n v="107305460"/>
    <x v="12"/>
    <n v="277"/>
    <n v="2069812.37"/>
    <n v="1661646.83"/>
    <n v="3731459.2"/>
  </r>
  <r>
    <n v="27024"/>
    <s v="Fundação de Amparo à Pesquisa e Inovação do Estado de Santa Catarina"/>
    <x v="31"/>
    <n v="230"/>
    <s v="CTI - Fomento à Ciência, Tecnologia e Inovação"/>
    <x v="29"/>
    <n v="11449"/>
    <s v="11449"/>
    <s v="Fomentar o desenvolvimento de produtos/processos inovativos por empresa e instituições de CT&amp;I"/>
    <x v="558"/>
    <n v="145402718"/>
    <x v="107"/>
    <n v="172"/>
    <n v="10509983.960000001"/>
    <n v="7826042.0200000005"/>
    <n v="18336025.98"/>
  </r>
  <r>
    <n v="27024"/>
    <s v="Fundação de Amparo à Pesquisa e Inovação do Estado de Santa Catarina"/>
    <x v="31"/>
    <n v="230"/>
    <s v="CTI - Fomento à Ciência, Tecnologia e Inovação"/>
    <x v="29"/>
    <n v="11454"/>
    <s v="11454"/>
    <s v="Conceder bolsas para o incentivo à formação de pesquisadores"/>
    <x v="559"/>
    <n v="32706592"/>
    <x v="108"/>
    <n v="759"/>
    <n v="6873245.9299999997"/>
    <n v="6208178.3600000003"/>
    <n v="13081424.289999999"/>
  </r>
  <r>
    <n v="27024"/>
    <s v="Fundação de Amparo à Pesquisa e Inovação do Estado de Santa Catarina"/>
    <x v="31"/>
    <n v="850"/>
    <s v="Gestão de Pessoas"/>
    <x v="9"/>
    <n v="860"/>
    <s v="00860"/>
    <s v="Administração de pessoal e encargos sociais - FAPESC"/>
    <x v="560"/>
    <n v="12540000"/>
    <x v="3"/>
    <n v="70"/>
    <n v="2847360.09"/>
    <n v="2538703.4300000002"/>
    <n v="5386063.5199999996"/>
  </r>
  <r>
    <n v="27024"/>
    <s v="Fundação de Amparo à Pesquisa e Inovação do Estado de Santa Catarina"/>
    <x v="31"/>
    <n v="850"/>
    <s v="Gestão de Pessoas"/>
    <x v="9"/>
    <n v="5200"/>
    <s v="05200"/>
    <s v="Encargos com estagiários - FAPESC"/>
    <x v="561"/>
    <n v="174800"/>
    <x v="36"/>
    <n v="6"/>
    <n v="18303.330000000002"/>
    <n v="6356.66"/>
    <n v="24659.99"/>
  </r>
  <r>
    <n v="27024"/>
    <s v="Fundação de Amparo à Pesquisa e Inovação do Estado de Santa Catarina"/>
    <x v="31"/>
    <n v="850"/>
    <s v="Gestão de Pessoas"/>
    <x v="9"/>
    <n v="9637"/>
    <s v="09637"/>
    <s v="Capacitação profissional dos agentes públicos - FAPESC"/>
    <x v="562"/>
    <n v="600000"/>
    <x v="15"/>
    <n v="70"/>
    <n v="7990"/>
    <n v="0"/>
    <n v="7990"/>
  </r>
  <r>
    <n v="27024"/>
    <s v="Fundação de Amparo à Pesquisa e Inovação do Estado de Santa Catarina"/>
    <x v="31"/>
    <n v="900"/>
    <s v="Gestão Administrativa - Poder Executivo"/>
    <x v="10"/>
    <n v="5234"/>
    <s v="05234"/>
    <s v="Administração e manutenção dos serviços administrativos gerais - FAPESC"/>
    <x v="563"/>
    <n v="11000000"/>
    <x v="5"/>
    <n v="1"/>
    <n v="1328130.2"/>
    <n v="1282054.83"/>
    <n v="2610185.0300000003"/>
  </r>
  <r>
    <n v="27024"/>
    <s v="Fundação de Amparo à Pesquisa e Inovação do Estado de Santa Catarina"/>
    <x v="31"/>
    <n v="900"/>
    <s v="Gestão Administrativa - Poder Executivo"/>
    <x v="10"/>
    <n v="8003"/>
    <s v="08003"/>
    <s v="Manutenção e modernização dos serviços de tecnologia da informação e comunicação - FAPESC"/>
    <x v="564"/>
    <n v="22000000"/>
    <x v="28"/>
    <n v="130"/>
    <n v="4791971.54"/>
    <n v="4071198.3499999996"/>
    <n v="8863169.8900000006"/>
  </r>
  <r>
    <n v="27025"/>
    <s v="Instituto de Metrologia de Santa Catarina"/>
    <x v="32"/>
    <n v="211"/>
    <s v="Metrologia e Qualidade de Produtos e Serviços"/>
    <x v="35"/>
    <n v="14109"/>
    <s v="14109"/>
    <s v="Verificação e fiscalização metrologia e da conformidade de bens e serviços"/>
    <x v="565"/>
    <n v="11349000"/>
    <x v="40"/>
    <n v="203900"/>
    <n v="2815496.69"/>
    <n v="0"/>
    <n v="2815496.69"/>
  </r>
  <r>
    <n v="27025"/>
    <s v="Instituto de Metrologia de Santa Catarina"/>
    <x v="32"/>
    <n v="850"/>
    <s v="Gestão de Pessoas"/>
    <x v="9"/>
    <n v="3133"/>
    <s v="03133"/>
    <s v="Administração de pessoal e encargos sociais - IMETRO"/>
    <x v="566"/>
    <n v="72607450"/>
    <x v="3"/>
    <n v="180"/>
    <n v="12482844.210000001"/>
    <n v="12563168.59"/>
    <n v="25046012.800000001"/>
  </r>
  <r>
    <n v="27025"/>
    <s v="Instituto de Metrologia de Santa Catarina"/>
    <x v="32"/>
    <n v="850"/>
    <s v="Gestão de Pessoas"/>
    <x v="9"/>
    <n v="3913"/>
    <s v="03913"/>
    <s v="Encargos com estagiários - IMETRO"/>
    <x v="567"/>
    <n v="394186"/>
    <x v="36"/>
    <n v="14"/>
    <n v="67903.95"/>
    <n v="61090.96"/>
    <n v="128994.91"/>
  </r>
  <r>
    <n v="27025"/>
    <s v="Instituto de Metrologia de Santa Catarina"/>
    <x v="32"/>
    <n v="900"/>
    <s v="Gestão Administrativa - Poder Executivo"/>
    <x v="10"/>
    <n v="3920"/>
    <s v="03920"/>
    <s v="Administração e manutenção dos serviços administrativos gerais - IMETRO"/>
    <x v="568"/>
    <n v="63317241"/>
    <x v="5"/>
    <n v="1"/>
    <n v="3346906.72"/>
    <n v="5326294.1899999995"/>
    <n v="8673200.9100000001"/>
  </r>
  <r>
    <n v="27025"/>
    <s v="Instituto de Metrologia de Santa Catarina"/>
    <x v="32"/>
    <n v="900"/>
    <s v="Gestão Administrativa - Poder Executivo"/>
    <x v="10"/>
    <n v="3956"/>
    <s v="03956"/>
    <s v="Manutenção e modernização dos serviços de tecnologia da informação e comunicação - IMETRO"/>
    <x v="569"/>
    <n v="1476782"/>
    <x v="28"/>
    <n v="180"/>
    <n v="0"/>
    <n v="0"/>
    <n v="0"/>
  </r>
  <r>
    <n v="27026"/>
    <s v="Centro de Informática e Automação do Estado de Santa Catarina S/A"/>
    <x v="33"/>
    <n v="220"/>
    <s v="Governança Eletrônica"/>
    <x v="36"/>
    <n v="13014"/>
    <s v="13014"/>
    <s v="Ampliação da capacidade de atendimento do Data Center"/>
    <x v="570"/>
    <n v="20000000"/>
    <x v="109"/>
    <n v="1600"/>
    <m/>
    <n v="0"/>
    <n v="0"/>
  </r>
  <r>
    <n v="27026"/>
    <s v="Centro de Informática e Automação do Estado de Santa Catarina S/A"/>
    <x v="33"/>
    <n v="220"/>
    <s v="Governança Eletrônica"/>
    <x v="36"/>
    <n v="13016"/>
    <s v="13016"/>
    <s v="Expansão da rede de Governo"/>
    <x v="571"/>
    <n v="16000000"/>
    <x v="110"/>
    <n v="3200"/>
    <m/>
    <n v="0"/>
    <n v="0"/>
  </r>
  <r>
    <n v="27026"/>
    <s v="Centro de Informática e Automação do Estado de Santa Catarina S/A"/>
    <x v="33"/>
    <n v="220"/>
    <s v="Governança Eletrônica"/>
    <x v="36"/>
    <n v="13081"/>
    <s v="13081"/>
    <s v="Disponibilização de novas soluções tecnológicas para o Governo e cidadão"/>
    <x v="572"/>
    <n v="4000000"/>
    <x v="70"/>
    <n v="65"/>
    <m/>
    <n v="0"/>
    <n v="0"/>
  </r>
  <r>
    <n v="27029"/>
    <s v="Agência de Regulação de Serviços de Santa Catarina"/>
    <x v="34"/>
    <n v="850"/>
    <s v="Gestão de Pessoas"/>
    <x v="9"/>
    <n v="13009"/>
    <s v="13009"/>
    <s v="Administração de pessoal e encargos sociais - ARESC"/>
    <x v="573"/>
    <n v="20509400"/>
    <x v="3"/>
    <n v="100"/>
    <n v="5029087.96"/>
    <n v="4565097.91"/>
    <n v="9594185.870000001"/>
  </r>
  <r>
    <n v="27029"/>
    <s v="Agência de Regulação de Serviços de Santa Catarina"/>
    <x v="34"/>
    <n v="850"/>
    <s v="Gestão de Pessoas"/>
    <x v="9"/>
    <n v="13011"/>
    <s v="13011"/>
    <s v="Capacitação profissional dos agentes públicos - ARESC"/>
    <x v="574"/>
    <n v="259000"/>
    <x v="15"/>
    <n v="130"/>
    <n v="10610"/>
    <n v="0"/>
    <n v="10610"/>
  </r>
  <r>
    <n v="27029"/>
    <s v="Agência de Regulação de Serviços de Santa Catarina"/>
    <x v="34"/>
    <n v="850"/>
    <s v="Gestão de Pessoas"/>
    <x v="9"/>
    <n v="13012"/>
    <s v="13012"/>
    <s v="Encargos com estagiários - ARESC"/>
    <x v="575"/>
    <n v="176000"/>
    <x v="36"/>
    <n v="5"/>
    <n v="0"/>
    <n v="0"/>
    <n v="0"/>
  </r>
  <r>
    <n v="27029"/>
    <s v="Agência de Regulação de Serviços de Santa Catarina"/>
    <x v="34"/>
    <n v="900"/>
    <s v="Gestão Administrativa - Poder Executivo"/>
    <x v="10"/>
    <n v="13010"/>
    <s v="13010"/>
    <s v="Administração e manutenção dos serviços administrativos gerais - ARESC"/>
    <x v="576"/>
    <n v="35816000"/>
    <x v="5"/>
    <n v="1"/>
    <n v="2511082.16"/>
    <n v="3611738.74"/>
    <n v="6122820.9000000004"/>
  </r>
  <r>
    <n v="27029"/>
    <s v="Agência de Regulação de Serviços de Santa Catarina"/>
    <x v="34"/>
    <n v="900"/>
    <s v="Gestão Administrativa - Poder Executivo"/>
    <x v="10"/>
    <n v="13013"/>
    <s v="13013"/>
    <s v="Manutenção e modernização dos serviços de tecnologia da informação e comunicação - ARESC"/>
    <x v="577"/>
    <n v="6220000"/>
    <x v="28"/>
    <n v="80"/>
    <n v="204107.06"/>
    <n v="0"/>
    <n v="204107.06"/>
  </r>
  <r>
    <n v="27029"/>
    <s v="Agência de Regulação de Serviços de Santa Catarina"/>
    <x v="34"/>
    <n v="950"/>
    <s v="Defesa dos Interesses Sociais"/>
    <x v="37"/>
    <n v="13044"/>
    <s v="13044"/>
    <s v="Fiscalização e regulação de saneamento básico - ARESC"/>
    <x v="578"/>
    <n v="5817000"/>
    <x v="64"/>
    <n v="160"/>
    <n v="550536.80000000005"/>
    <n v="214142.96"/>
    <n v="764679.76"/>
  </r>
  <r>
    <n v="27029"/>
    <s v="Agência de Regulação de Serviços de Santa Catarina"/>
    <x v="34"/>
    <n v="950"/>
    <s v="Defesa dos Interesses Sociais"/>
    <x v="37"/>
    <n v="13045"/>
    <s v="13045"/>
    <s v="Fiscalização e regulação de gás natural canalizado - ARESC"/>
    <x v="579"/>
    <n v="3320500"/>
    <x v="20"/>
    <n v="1"/>
    <n v="53095.25"/>
    <n v="2861.26"/>
    <n v="55956.51"/>
  </r>
  <r>
    <n v="27029"/>
    <s v="Agência de Regulação de Serviços de Santa Catarina"/>
    <x v="34"/>
    <n v="950"/>
    <s v="Defesa dos Interesses Sociais"/>
    <x v="37"/>
    <n v="13046"/>
    <s v="13046"/>
    <s v="Fiscalização e regulação de energia elétrica - ARESC"/>
    <x v="580"/>
    <n v="2852000"/>
    <x v="20"/>
    <n v="1"/>
    <n v="0"/>
    <n v="0"/>
    <n v="0"/>
  </r>
  <r>
    <n v="27029"/>
    <s v="Agência de Regulação de Serviços de Santa Catarina"/>
    <x v="34"/>
    <n v="950"/>
    <s v="Defesa dos Interesses Sociais"/>
    <x v="37"/>
    <n v="13047"/>
    <s v="13047"/>
    <s v="Gestão de ouvidoria - ARESC"/>
    <x v="581"/>
    <n v="69615"/>
    <x v="35"/>
    <e v="#N/A"/>
    <n v="0"/>
    <n v="0"/>
    <n v="0"/>
  </r>
  <r>
    <n v="27029"/>
    <s v="Agência de Regulação de Serviços de Santa Catarina"/>
    <x v="34"/>
    <n v="950"/>
    <s v="Defesa dos Interesses Sociais"/>
    <x v="37"/>
    <n v="13135"/>
    <s v="13135"/>
    <s v="Fiscalização e regulação de recursos hídricos - ARESC"/>
    <x v="582"/>
    <n v="200000"/>
    <x v="20"/>
    <n v="100"/>
    <m/>
    <n v="0"/>
    <n v="0"/>
  </r>
  <r>
    <n v="27029"/>
    <s v="Agência de Regulação de Serviços de Santa Catarina"/>
    <x v="34"/>
    <n v="950"/>
    <s v="Defesa dos Interesses Sociais"/>
    <x v="37"/>
    <n v="13136"/>
    <s v="13136"/>
    <s v="Fiscalização e regulação de recursos minerais - ARESC"/>
    <x v="583"/>
    <n v="100000"/>
    <x v="20"/>
    <n v="1"/>
    <m/>
    <n v="0"/>
    <n v="0"/>
  </r>
  <r>
    <n v="27030"/>
    <s v="Administração do Porto de São Francisco do Sul"/>
    <x v="35"/>
    <n v="150"/>
    <s v="Modernização Portuária"/>
    <x v="38"/>
    <n v="13918"/>
    <s v="13918"/>
    <s v="Modernização da segurança do Porto de São Francisco do Sul"/>
    <x v="584"/>
    <n v="7812000"/>
    <x v="111"/>
    <n v="5"/>
    <n v="1188673.96"/>
    <n v="0"/>
    <n v="1188673.96"/>
  </r>
  <r>
    <n v="27030"/>
    <s v="Administração do Porto de São Francisco do Sul"/>
    <x v="35"/>
    <n v="150"/>
    <s v="Modernização Portuária"/>
    <x v="38"/>
    <n v="13921"/>
    <s v="13921"/>
    <s v="Manutenção de bens imóveis - APSFS"/>
    <x v="585"/>
    <n v="3073771"/>
    <x v="5"/>
    <n v="1"/>
    <n v="495493.88"/>
    <n v="0"/>
    <n v="495493.88"/>
  </r>
  <r>
    <n v="27030"/>
    <s v="Administração do Porto de São Francisco do Sul"/>
    <x v="35"/>
    <n v="150"/>
    <s v="Modernização Portuária"/>
    <x v="38"/>
    <n v="13924"/>
    <s v="13924"/>
    <s v="Manutenção e reforma de veículos, máquinas e equipamentos - APSFS"/>
    <x v="586"/>
    <n v="9721000"/>
    <x v="112"/>
    <n v="77"/>
    <n v="2197992.09"/>
    <n v="0"/>
    <n v="2197992.09"/>
  </r>
  <r>
    <n v="27030"/>
    <s v="Administração do Porto de São Francisco do Sul"/>
    <x v="35"/>
    <n v="150"/>
    <s v="Modernização Portuária"/>
    <x v="38"/>
    <n v="13926"/>
    <s v="13926"/>
    <s v="Dragagem e derrocagem de manutenção canal de acesso, bacia de evolução, fundeadouro e berços - APSFS"/>
    <x v="587"/>
    <n v="36800000"/>
    <x v="113"/>
    <n v="1847173"/>
    <n v="1128089.94"/>
    <n v="0"/>
    <n v="1128089.94"/>
  </r>
  <r>
    <n v="27030"/>
    <s v="Administração do Porto de São Francisco do Sul"/>
    <x v="35"/>
    <n v="150"/>
    <s v="Modernização Portuária"/>
    <x v="38"/>
    <n v="13929"/>
    <s v="13929"/>
    <s v="Manutenção do sistema de sinalização náutica - APSFS"/>
    <x v="588"/>
    <n v="3614241"/>
    <x v="43"/>
    <n v="3326580"/>
    <n v="578224.17000000004"/>
    <n v="0"/>
    <n v="578224.17000000004"/>
  </r>
  <r>
    <n v="27030"/>
    <s v="Administração do Porto de São Francisco do Sul"/>
    <x v="35"/>
    <n v="150"/>
    <s v="Modernização Portuária"/>
    <x v="38"/>
    <n v="13931"/>
    <s v="13931"/>
    <s v="Construção, reforma e demolição de prédios e instalações - APSFS"/>
    <x v="589"/>
    <n v="24421793"/>
    <x v="25"/>
    <n v="44"/>
    <n v="1440826.31"/>
    <n v="0"/>
    <n v="1440826.31"/>
  </r>
  <r>
    <n v="27030"/>
    <s v="Administração do Porto de São Francisco do Sul"/>
    <x v="35"/>
    <n v="150"/>
    <s v="Modernização Portuária"/>
    <x v="38"/>
    <n v="13939"/>
    <s v="13939"/>
    <s v="Estudos, projetos e consultoria - APSFS"/>
    <x v="590"/>
    <n v="2653133"/>
    <x v="72"/>
    <n v="22"/>
    <n v="208877.38"/>
    <n v="0"/>
    <n v="208877.38"/>
  </r>
  <r>
    <n v="27030"/>
    <s v="Administração do Porto de São Francisco do Sul"/>
    <x v="35"/>
    <n v="150"/>
    <s v="Modernização Portuária"/>
    <x v="38"/>
    <n v="13943"/>
    <s v="13943"/>
    <s v="Aquisição de máquinas, veículos e equipamentos - APSFS"/>
    <x v="591"/>
    <n v="7225000"/>
    <x v="48"/>
    <n v="57"/>
    <n v="900251.20000000007"/>
    <n v="0"/>
    <n v="900251.20000000007"/>
  </r>
  <r>
    <n v="27030"/>
    <s v="Administração do Porto de São Francisco do Sul"/>
    <x v="35"/>
    <n v="150"/>
    <s v="Modernização Portuária"/>
    <x v="38"/>
    <n v="13951"/>
    <s v="13951"/>
    <s v="Ampliação e adequação da rede de energia elétrica - APSFS"/>
    <x v="592"/>
    <n v="17322922"/>
    <x v="114"/>
    <n v="25000"/>
    <n v="0"/>
    <n v="0"/>
    <n v="0"/>
  </r>
  <r>
    <n v="27030"/>
    <s v="Administração do Porto de São Francisco do Sul"/>
    <x v="35"/>
    <n v="150"/>
    <s v="Modernização Portuária"/>
    <x v="38"/>
    <n v="13952"/>
    <s v="13952"/>
    <s v="Ampliação e reforma de pátios, berços e sistemas de drenagens - APSFS"/>
    <x v="593"/>
    <n v="35300000"/>
    <x v="115"/>
    <n v="324350"/>
    <n v="942585.94000000006"/>
    <n v="0"/>
    <n v="942585.94000000006"/>
  </r>
  <r>
    <n v="27030"/>
    <s v="Administração do Porto de São Francisco do Sul"/>
    <x v="35"/>
    <n v="150"/>
    <s v="Modernização Portuária"/>
    <x v="38"/>
    <n v="13960"/>
    <s v="13960"/>
    <s v="Ampliação e adequação da rede de hidrantes - APSFS"/>
    <x v="594"/>
    <n v="351243"/>
    <x v="116"/>
    <n v="1"/>
    <m/>
    <n v="0"/>
    <n v="0"/>
  </r>
  <r>
    <n v="27030"/>
    <s v="Administração do Porto de São Francisco do Sul"/>
    <x v="35"/>
    <n v="150"/>
    <s v="Modernização Portuária"/>
    <x v="38"/>
    <n v="13964"/>
    <s v="13964"/>
    <s v="Locação de bens e equipamentos para operação portuária - APSFS"/>
    <x v="595"/>
    <n v="5600000"/>
    <x v="117"/>
    <n v="5"/>
    <n v="1000764"/>
    <n v="0"/>
    <n v="1000764"/>
  </r>
  <r>
    <n v="27030"/>
    <s v="Administração do Porto de São Francisco do Sul"/>
    <x v="35"/>
    <n v="340"/>
    <s v="Desenvolvimento Ambiental Sustentável"/>
    <x v="34"/>
    <n v="13946"/>
    <s v="13946"/>
    <s v="Gerenciamento ambiental do Porto de São Francisco do Sul - APSFS"/>
    <x v="596"/>
    <n v="17593731"/>
    <x v="118"/>
    <n v="3411580"/>
    <n v="2155968.46"/>
    <n v="0"/>
    <n v="2155968.46"/>
  </r>
  <r>
    <n v="27030"/>
    <s v="Administração do Porto de São Francisco do Sul"/>
    <x v="35"/>
    <n v="810"/>
    <s v="Comunicação do Poder Executivo"/>
    <x v="39"/>
    <n v="13935"/>
    <s v="13935"/>
    <s v="Divulgação e publicidade - APSFS"/>
    <x v="597"/>
    <n v="7100000"/>
    <x v="1"/>
    <n v="1"/>
    <n v="1530616.6"/>
    <n v="0"/>
    <n v="1530616.6"/>
  </r>
  <r>
    <n v="27030"/>
    <s v="Administração do Porto de São Francisco do Sul"/>
    <x v="35"/>
    <n v="850"/>
    <s v="Gestão de Pessoas"/>
    <x v="9"/>
    <n v="13888"/>
    <s v="13888"/>
    <s v="Administração de pessoal e encargos sociais - APSFS"/>
    <x v="598"/>
    <n v="66400000"/>
    <x v="3"/>
    <n v="230"/>
    <n v="18165352.5"/>
    <n v="0"/>
    <n v="18165352.5"/>
  </r>
  <r>
    <n v="27030"/>
    <s v="Administração do Porto de São Francisco do Sul"/>
    <x v="35"/>
    <n v="850"/>
    <s v="Gestão de Pessoas"/>
    <x v="9"/>
    <n v="13948"/>
    <s v="13948"/>
    <s v="Encargos com estagiários - APSFS"/>
    <x v="599"/>
    <n v="480000"/>
    <x v="36"/>
    <n v="21"/>
    <n v="90911.98"/>
    <n v="0"/>
    <n v="90911.98"/>
  </r>
  <r>
    <n v="27030"/>
    <s v="Administração do Porto de São Francisco do Sul"/>
    <x v="35"/>
    <n v="850"/>
    <s v="Gestão de Pessoas"/>
    <x v="9"/>
    <n v="13968"/>
    <s v="13968"/>
    <s v="Capacitação profissional dos agentes públicos - APSFS"/>
    <x v="600"/>
    <n v="1539000"/>
    <x v="15"/>
    <n v="50"/>
    <n v="157558.20000000001"/>
    <n v="0"/>
    <n v="157558.20000000001"/>
  </r>
  <r>
    <n v="27030"/>
    <s v="Administração do Porto de São Francisco do Sul"/>
    <x v="35"/>
    <n v="900"/>
    <s v="Gestão Administrativa - Poder Executivo"/>
    <x v="10"/>
    <n v="13957"/>
    <s v="13957"/>
    <s v="Administração e manutenção dos serviços administrativos gerais - APSFS"/>
    <x v="601"/>
    <n v="55196561"/>
    <x v="5"/>
    <n v="1"/>
    <n v="11028553.48"/>
    <n v="0"/>
    <n v="11028553.48"/>
  </r>
  <r>
    <n v="27030"/>
    <s v="Administração do Porto de São Francisco do Sul"/>
    <x v="35"/>
    <n v="900"/>
    <s v="Gestão Administrativa - Poder Executivo"/>
    <x v="10"/>
    <n v="13963"/>
    <s v="13963"/>
    <s v="Manutenção e modernização dos serviços de tecnologia da informação e comunicação - APSFS"/>
    <x v="602"/>
    <n v="17101565"/>
    <x v="28"/>
    <n v="250"/>
    <n v="908068.93"/>
    <n v="0"/>
    <n v="908068.93"/>
  </r>
  <r>
    <n v="27030"/>
    <s v="Administração do Porto de São Francisco do Sul"/>
    <x v="35"/>
    <n v="900"/>
    <s v="Gestão Administrativa - Poder Executivo"/>
    <x v="10"/>
    <n v="14064"/>
    <s v="14064"/>
    <s v="Encargos com precatórios e sentenças - APSFS"/>
    <x v="603"/>
    <n v="600000"/>
    <x v="16"/>
    <n v="35"/>
    <n v="107844.38"/>
    <n v="0"/>
    <n v="107844.38"/>
  </r>
  <r>
    <n v="27091"/>
    <s v="Fundo Especial de Proteção ao Meio Ambiente"/>
    <x v="36"/>
    <n v="348"/>
    <s v="Gestão Ambiental Estratégica"/>
    <x v="32"/>
    <n v="11692"/>
    <s v="11692"/>
    <s v="Apoio a projetos e programas do FEPEMA"/>
    <x v="604"/>
    <n v="3800000"/>
    <x v="81"/>
    <n v="20"/>
    <n v="0"/>
    <n v="732420.36"/>
    <n v="732420.36"/>
  </r>
  <r>
    <n v="27091"/>
    <s v="Fundo Especial de Proteção ao Meio Ambiente"/>
    <x v="36"/>
    <n v="348"/>
    <s v="Gestão Ambiental Estratégica"/>
    <x v="32"/>
    <n v="11708"/>
    <s v="11708"/>
    <s v="Organização, estruturação e gestão do FEPEMA"/>
    <x v="605"/>
    <n v="280000"/>
    <x v="5"/>
    <n v="1"/>
    <n v="82030.320000000007"/>
    <n v="78008.41"/>
    <n v="160038.73000000001"/>
  </r>
  <r>
    <n v="27092"/>
    <s v="Fundo Estadual de Recursos Hídricos"/>
    <x v="37"/>
    <n v="350"/>
    <s v="Gestão dos Recursos Hídricos"/>
    <x v="40"/>
    <n v="6488"/>
    <s v="06488"/>
    <s v="Monitorar, controlar e apoiar ações de prevenção de eventos críticos - SDS"/>
    <x v="606"/>
    <n v="38000000"/>
    <x v="111"/>
    <n v="4"/>
    <n v="2417485.87"/>
    <n v="3899299.6"/>
    <n v="6316785.4700000007"/>
  </r>
  <r>
    <n v="27092"/>
    <s v="Fundo Estadual de Recursos Hídricos"/>
    <x v="37"/>
    <n v="350"/>
    <s v="Gestão dos Recursos Hídricos"/>
    <x v="40"/>
    <n v="6500"/>
    <s v="06500"/>
    <s v="Sistema de outorga de direito de uso e cobrança de recursos hídricos - SDS"/>
    <x v="607"/>
    <n v="1400000"/>
    <x v="7"/>
    <n v="400"/>
    <n v="83132.290000000008"/>
    <n v="53594.28"/>
    <n v="136726.57"/>
  </r>
  <r>
    <n v="27092"/>
    <s v="Fundo Estadual de Recursos Hídricos"/>
    <x v="37"/>
    <n v="350"/>
    <s v="Gestão dos Recursos Hídricos"/>
    <x v="40"/>
    <n v="6516"/>
    <s v="06516"/>
    <s v="Elaboração e implem do plano estadual de recursos hídricos e planos de bacias hidrog - SDS"/>
    <x v="608"/>
    <n v="15000000"/>
    <x v="74"/>
    <n v="1"/>
    <n v="1096500"/>
    <n v="2414000"/>
    <n v="3510500"/>
  </r>
  <r>
    <n v="27092"/>
    <s v="Fundo Estadual de Recursos Hídricos"/>
    <x v="37"/>
    <n v="350"/>
    <s v="Gestão dos Recursos Hídricos"/>
    <x v="40"/>
    <n v="6520"/>
    <s v="06520"/>
    <s v="Implementar sistema de gestão de Recursos Hídricos"/>
    <x v="609"/>
    <n v="800000"/>
    <x v="7"/>
    <n v="1"/>
    <n v="0"/>
    <n v="0"/>
    <n v="0"/>
  </r>
  <r>
    <n v="27092"/>
    <s v="Fundo Estadual de Recursos Hídricos"/>
    <x v="37"/>
    <n v="350"/>
    <s v="Gestão dos Recursos Hídricos"/>
    <x v="40"/>
    <n v="7658"/>
    <s v="07658"/>
    <s v="Fortalecimento dos comitês de gerenciamento de bacias hidrográficas - SDS"/>
    <x v="610"/>
    <n v="13376000"/>
    <x v="119"/>
    <n v="64"/>
    <n v="819854.07"/>
    <n v="675320.37"/>
    <n v="1495174.44"/>
  </r>
  <r>
    <n v="27092"/>
    <s v="Fundo Estadual de Recursos Hídricos"/>
    <x v="37"/>
    <n v="350"/>
    <s v="Gestão dos Recursos Hídricos"/>
    <x v="40"/>
    <n v="9927"/>
    <s v="09927"/>
    <s v="Gestão administrativa do Projeto SC Rural Microbacias 3 - SDS"/>
    <x v="611"/>
    <n v="3600000"/>
    <x v="106"/>
    <n v="10"/>
    <m/>
    <n v="1695343.5"/>
    <n v="1695343.5"/>
  </r>
  <r>
    <n v="27092"/>
    <s v="Fundo Estadual de Recursos Hídricos"/>
    <x v="37"/>
    <n v="350"/>
    <s v="Gestão dos Recursos Hídricos"/>
    <x v="40"/>
    <n v="10584"/>
    <s v="10584"/>
    <s v="Elaboração e implementação dos Planos de Bacias Hidrográficas em SC"/>
    <x v="612"/>
    <n v="7308996"/>
    <x v="119"/>
    <n v="16"/>
    <n v="1303572"/>
    <n v="1955358"/>
    <n v="3258930"/>
  </r>
  <r>
    <n v="27092"/>
    <s v="Fundo Estadual de Recursos Hídricos"/>
    <x v="37"/>
    <n v="350"/>
    <s v="Gestão dos Recursos Hídricos"/>
    <x v="40"/>
    <n v="11834"/>
    <s v="11834"/>
    <s v="Organização, estruturação e gestão do CERH e FEHIDRO"/>
    <x v="613"/>
    <n v="5200000"/>
    <x v="5"/>
    <n v="1"/>
    <n v="2018445.54"/>
    <n v="1675691.07"/>
    <n v="3694136.6100000003"/>
  </r>
  <r>
    <n v="27095"/>
    <s v="Fundo Catarinense de Mudanças Climáticas"/>
    <x v="38"/>
    <n v="348"/>
    <s v="Gestão Ambiental Estratégica"/>
    <x v="32"/>
    <n v="11681"/>
    <s v="11681"/>
    <s v="Apoio a projetos de Mudanças Climáticas"/>
    <x v="614"/>
    <n v="4400000"/>
    <x v="81"/>
    <n v="12"/>
    <n v="844010.05"/>
    <n v="178717.35"/>
    <n v="1022727.4"/>
  </r>
  <r>
    <n v="27095"/>
    <s v="Fundo Catarinense de Mudanças Climáticas"/>
    <x v="38"/>
    <n v="348"/>
    <s v="Gestão Ambiental Estratégica"/>
    <x v="32"/>
    <n v="12984"/>
    <s v="12984"/>
    <s v="Organização e gestão do FMUC"/>
    <x v="615"/>
    <n v="840000"/>
    <x v="5"/>
    <n v="1"/>
    <n v="18379.43"/>
    <n v="34930.300000000003"/>
    <n v="53309.73"/>
  </r>
  <r>
    <n v="27096"/>
    <s v="Fundo Estadual de Pagamento por Serviços Ambientais"/>
    <x v="39"/>
    <n v="348"/>
    <s v="Gestão Ambiental Estratégica"/>
    <x v="32"/>
    <n v="12980"/>
    <s v="12980"/>
    <s v="Implantação e gestão do FEPSA"/>
    <x v="616"/>
    <n v="1815000"/>
    <x v="5"/>
    <n v="1"/>
    <n v="0"/>
    <n v="0"/>
    <n v="0"/>
  </r>
  <r>
    <n v="27096"/>
    <s v="Fundo Estadual de Pagamento por Serviços Ambientais"/>
    <x v="39"/>
    <n v="348"/>
    <s v="Gestão Ambiental Estratégica"/>
    <x v="32"/>
    <n v="12981"/>
    <s v="12981"/>
    <s v="Elaboração e implementação de sistema de informações do PSA"/>
    <x v="617"/>
    <n v="1200000"/>
    <x v="7"/>
    <n v="1"/>
    <n v="0"/>
    <n v="0"/>
    <n v="0"/>
  </r>
  <r>
    <n v="27096"/>
    <s v="Fundo Estadual de Pagamento por Serviços Ambientais"/>
    <x v="39"/>
    <n v="348"/>
    <s v="Gestão Ambiental Estratégica"/>
    <x v="32"/>
    <n v="12982"/>
    <s v="12982"/>
    <s v="Apoio a programas e projetos de PSA"/>
    <x v="618"/>
    <n v="3300000"/>
    <x v="81"/>
    <n v="12"/>
    <n v="0"/>
    <n v="0"/>
    <n v="0"/>
  </r>
  <r>
    <n v="27096"/>
    <s v="Fundo Estadual de Pagamento por Serviços Ambientais"/>
    <x v="39"/>
    <n v="348"/>
    <s v="Gestão Ambiental Estratégica"/>
    <x v="32"/>
    <n v="12983"/>
    <s v="12983"/>
    <s v="Compensação por serviços ambientais realizados"/>
    <x v="619"/>
    <n v="25800000"/>
    <x v="120"/>
    <n v="20"/>
    <n v="0"/>
    <n v="0"/>
    <n v="0"/>
  </r>
  <r>
    <n v="41001"/>
    <s v="Secretaria de Estado da Casa Civil"/>
    <x v="40"/>
    <n v="850"/>
    <s v="Gestão de Pessoas"/>
    <x v="9"/>
    <n v="1635"/>
    <s v="01635"/>
    <s v="Administração de pessoal e encargos sociais - SCC"/>
    <x v="620"/>
    <n v="92021034"/>
    <x v="3"/>
    <n v="290"/>
    <n v="22827301.18"/>
    <n v="21536431.210000001"/>
    <n v="44363732.390000001"/>
  </r>
  <r>
    <n v="41001"/>
    <s v="Secretaria de Estado da Casa Civil"/>
    <x v="40"/>
    <n v="850"/>
    <s v="Gestão de Pessoas"/>
    <x v="9"/>
    <n v="3607"/>
    <s v="03607"/>
    <s v="Capacitação profissional dos agentes públicos - SCC"/>
    <x v="621"/>
    <n v="159831"/>
    <x v="15"/>
    <n v="120"/>
    <n v="5799"/>
    <n v="2800"/>
    <n v="8599"/>
  </r>
  <r>
    <n v="41001"/>
    <s v="Secretaria de Estado da Casa Civil"/>
    <x v="40"/>
    <n v="850"/>
    <s v="Gestão de Pessoas"/>
    <x v="9"/>
    <n v="3613"/>
    <s v="03613"/>
    <s v="Encargos com estagiários - SCC"/>
    <x v="622"/>
    <n v="139982"/>
    <x v="36"/>
    <n v="6"/>
    <n v="23466.57"/>
    <n v="27625.919999999998"/>
    <n v="51092.49"/>
  </r>
  <r>
    <n v="41001"/>
    <s v="Secretaria de Estado da Casa Civil"/>
    <x v="40"/>
    <n v="900"/>
    <s v="Gestão Administrativa - Poder Executivo"/>
    <x v="10"/>
    <n v="3538"/>
    <s v="03538"/>
    <s v="Administração e manutenção dos serviços administrativos gerais - SCC"/>
    <x v="623"/>
    <n v="59979550"/>
    <x v="5"/>
    <n v="1"/>
    <n v="13078799.710000001"/>
    <n v="12038312.959999999"/>
    <n v="25117112.670000002"/>
  </r>
  <r>
    <n v="41001"/>
    <s v="Secretaria de Estado da Casa Civil"/>
    <x v="40"/>
    <n v="900"/>
    <s v="Gestão Administrativa - Poder Executivo"/>
    <x v="10"/>
    <n v="3596"/>
    <s v="03596"/>
    <s v="Manutenção e modernização dos serviços de tecnologia da informação e comunicação - SCC"/>
    <x v="624"/>
    <n v="2999169"/>
    <x v="28"/>
    <n v="350"/>
    <n v="427861.18"/>
    <n v="489360"/>
    <n v="917221.17999999993"/>
  </r>
  <r>
    <n v="41001"/>
    <s v="Secretaria de Estado da Casa Civil"/>
    <x v="40"/>
    <n v="900"/>
    <s v="Gestão Administrativa - Poder Executivo"/>
    <x v="10"/>
    <n v="11051"/>
    <s v="11051"/>
    <s v="Fornecimento de transporte aéreo às autoridades públicas"/>
    <x v="625"/>
    <n v="35558142"/>
    <x v="121"/>
    <n v="2320"/>
    <n v="5223405.6399999997"/>
    <n v="5630485.6200000001"/>
    <n v="10853891.26"/>
  </r>
  <r>
    <n v="41001"/>
    <s v="Secretaria de Estado da Casa Civil"/>
    <x v="40"/>
    <n v="900"/>
    <s v="Gestão Administrativa - Poder Executivo"/>
    <x v="10"/>
    <n v="11053"/>
    <s v="11053"/>
    <s v="Fornecimento de transporte terrestre para atendimento das necessidades da Secretaria"/>
    <x v="626"/>
    <n v="10764248"/>
    <x v="121"/>
    <n v="12000"/>
    <n v="2023183.03"/>
    <n v="1793514.78"/>
    <n v="3816697.81"/>
  </r>
  <r>
    <n v="41001"/>
    <s v="Secretaria de Estado da Casa Civil"/>
    <x v="40"/>
    <n v="900"/>
    <s v="Gestão Administrativa - Poder Executivo"/>
    <x v="10"/>
    <n v="11054"/>
    <s v="11054"/>
    <s v="Aquisição de veículos oficiais - SCC"/>
    <x v="627"/>
    <n v="2000000"/>
    <x v="52"/>
    <n v="8"/>
    <n v="0"/>
    <n v="428500"/>
    <n v="428500"/>
  </r>
  <r>
    <n v="41001"/>
    <s v="Secretaria de Estado da Casa Civil"/>
    <x v="40"/>
    <n v="900"/>
    <s v="Gestão Administrativa - Poder Executivo"/>
    <x v="10"/>
    <n v="12845"/>
    <s v="12845"/>
    <s v="Aquisição de aeronaves - SCC"/>
    <x v="628"/>
    <n v="32000000"/>
    <x v="122"/>
    <n v="1"/>
    <m/>
    <n v="0"/>
    <n v="0"/>
  </r>
  <r>
    <n v="41002"/>
    <s v="Procuradoria Geral do Estado"/>
    <x v="41"/>
    <n v="850"/>
    <s v="Gestão de Pessoas"/>
    <x v="9"/>
    <n v="991"/>
    <s v="00991"/>
    <s v="Administração de pessoal e encargos sociais - PGE"/>
    <x v="629"/>
    <n v="560000000"/>
    <x v="3"/>
    <n v="570"/>
    <n v="105713137.83"/>
    <n v="105769678.63"/>
    <n v="211482816.45999998"/>
  </r>
  <r>
    <n v="41002"/>
    <s v="Procuradoria Geral do Estado"/>
    <x v="41"/>
    <n v="850"/>
    <s v="Gestão de Pessoas"/>
    <x v="9"/>
    <n v="7961"/>
    <s v="07961"/>
    <s v="Encargos com estagiários - PGE"/>
    <x v="630"/>
    <n v="1855000"/>
    <x v="36"/>
    <n v="250"/>
    <m/>
    <n v="0"/>
    <n v="0"/>
  </r>
  <r>
    <n v="41002"/>
    <s v="Procuradoria Geral do Estado"/>
    <x v="41"/>
    <n v="850"/>
    <s v="Gestão de Pessoas"/>
    <x v="9"/>
    <n v="11224"/>
    <s v="11224"/>
    <s v="Capacitação profissional dos agentes públicos - PGE"/>
    <x v="631"/>
    <n v="225000"/>
    <x v="15"/>
    <n v="200"/>
    <m/>
    <n v="0"/>
    <n v="0"/>
  </r>
  <r>
    <n v="41002"/>
    <s v="Procuradoria Geral do Estado"/>
    <x v="41"/>
    <n v="900"/>
    <s v="Gestão Administrativa - Poder Executivo"/>
    <x v="10"/>
    <n v="7998"/>
    <s v="07998"/>
    <s v="Manutenção e modernização dos serviços de tecnologia da informação e comunicação - PGE"/>
    <x v="632"/>
    <n v="1210000"/>
    <x v="28"/>
    <n v="5"/>
    <n v="37853.879999999997"/>
    <n v="127156.85"/>
    <n v="165010.73000000001"/>
  </r>
  <r>
    <n v="41002"/>
    <s v="Procuradoria Geral do Estado"/>
    <x v="41"/>
    <n v="900"/>
    <s v="Gestão Administrativa - Poder Executivo"/>
    <x v="10"/>
    <n v="8008"/>
    <s v="08008"/>
    <s v="Administração e manutenção dos serviços administrativos gerais - PGE"/>
    <x v="633"/>
    <n v="15300000"/>
    <x v="5"/>
    <n v="5"/>
    <n v="1610452.02"/>
    <n v="1508882.58"/>
    <n v="3119334.6"/>
  </r>
  <r>
    <n v="41002"/>
    <s v="Procuradoria Geral do Estado"/>
    <x v="41"/>
    <n v="900"/>
    <s v="Gestão Administrativa - Poder Executivo"/>
    <x v="10"/>
    <n v="8029"/>
    <s v="08029"/>
    <s v="Pagamentos de despesas judiciais - PGE"/>
    <x v="634"/>
    <n v="9500000"/>
    <x v="123"/>
    <n v="2500"/>
    <n v="768080.6"/>
    <n v="1097682.0900000001"/>
    <n v="1865762.69"/>
  </r>
  <r>
    <n v="41002"/>
    <s v="Procuradoria Geral do Estado"/>
    <x v="41"/>
    <n v="900"/>
    <s v="Gestão Administrativa - Poder Executivo"/>
    <x v="10"/>
    <n v="8036"/>
    <s v="08036"/>
    <s v="Pagamento de sentenças de pequeno valor - PGE"/>
    <x v="635"/>
    <n v="310000000"/>
    <x v="123"/>
    <n v="6000"/>
    <n v="51200304.960000001"/>
    <n v="82404833.210000008"/>
    <n v="133605138.17000002"/>
  </r>
  <r>
    <n v="41002"/>
    <s v="Procuradoria Geral do Estado"/>
    <x v="41"/>
    <n v="900"/>
    <s v="Gestão Administrativa - Poder Executivo"/>
    <x v="10"/>
    <n v="10271"/>
    <s v="10271"/>
    <s v="Pagamento de acordos judiciais - PGE"/>
    <x v="636"/>
    <n v="800000"/>
    <x v="123"/>
    <n v="5"/>
    <n v="0"/>
    <n v="9113.23"/>
    <n v="9113.23"/>
  </r>
  <r>
    <n v="41003"/>
    <s v="Secretaria Executiva de Articulação Nacional"/>
    <x v="42"/>
    <n v="850"/>
    <s v="Gestão de Pessoas"/>
    <x v="9"/>
    <n v="2228"/>
    <s v="02228"/>
    <s v="Administração de pessoal e encargos sociais - SAN"/>
    <x v="637"/>
    <n v="12800000"/>
    <x v="3"/>
    <n v="24"/>
    <n v="3209371.29"/>
    <n v="2929627.25"/>
    <n v="6138998.54"/>
  </r>
  <r>
    <n v="41003"/>
    <s v="Secretaria Executiva de Articulação Nacional"/>
    <x v="42"/>
    <n v="850"/>
    <s v="Gestão de Pessoas"/>
    <x v="9"/>
    <n v="2884"/>
    <s v="02884"/>
    <s v="Capacitação profissional dos agentes públicos - SAN"/>
    <x v="638"/>
    <n v="200000"/>
    <x v="15"/>
    <n v="34"/>
    <m/>
    <n v="0"/>
    <n v="0"/>
  </r>
  <r>
    <n v="41003"/>
    <s v="Secretaria Executiva de Articulação Nacional"/>
    <x v="42"/>
    <n v="850"/>
    <s v="Gestão de Pessoas"/>
    <x v="9"/>
    <n v="2888"/>
    <s v="02888"/>
    <s v="Encargos com estagiários - SAN"/>
    <x v="639"/>
    <n v="32000"/>
    <x v="36"/>
    <n v="1"/>
    <m/>
    <n v="0"/>
    <n v="0"/>
  </r>
  <r>
    <n v="41003"/>
    <s v="Secretaria Executiva de Articulação Nacional"/>
    <x v="42"/>
    <n v="900"/>
    <s v="Gestão Administrativa - Poder Executivo"/>
    <x v="10"/>
    <n v="2876"/>
    <s v="02876"/>
    <s v="Administração e manutenção dos serviços administrativos gerais - SAN"/>
    <x v="640"/>
    <n v="10844363"/>
    <x v="5"/>
    <n v="1"/>
    <n v="1804015.8900000001"/>
    <n v="1867032.77"/>
    <n v="3671048.66"/>
  </r>
  <r>
    <n v="41003"/>
    <s v="Secretaria Executiva de Articulação Nacional"/>
    <x v="42"/>
    <n v="900"/>
    <s v="Gestão Administrativa - Poder Executivo"/>
    <x v="10"/>
    <n v="4398"/>
    <s v="04398"/>
    <s v="Manutenção e modernização dos serviços de tecnologia da informação e comunicação - SAN"/>
    <x v="641"/>
    <n v="294845"/>
    <x v="28"/>
    <n v="35"/>
    <n v="0"/>
    <n v="28310.43"/>
    <n v="28310.43"/>
  </r>
  <r>
    <n v="41004"/>
    <s v="Secretaria Executiva de Assuntos Internacionais"/>
    <x v="43"/>
    <n v="204"/>
    <s v="Missões, Recepções e Eventos Internacionais"/>
    <x v="41"/>
    <n v="13181"/>
    <s v="13181"/>
    <s v="Realização de missões internacionais"/>
    <x v="642"/>
    <n v="1796000"/>
    <x v="124"/>
    <n v="19"/>
    <n v="0"/>
    <n v="212420.22"/>
    <n v="212420.22"/>
  </r>
  <r>
    <n v="41004"/>
    <s v="Secretaria Executiva de Assuntos Internacionais"/>
    <x v="43"/>
    <n v="204"/>
    <s v="Missões, Recepções e Eventos Internacionais"/>
    <x v="41"/>
    <n v="13183"/>
    <s v="13183"/>
    <s v="Participação e organização de eventos internacionais"/>
    <x v="643"/>
    <n v="2709000"/>
    <x v="12"/>
    <n v="166"/>
    <n v="9822.5"/>
    <n v="19737.060000000001"/>
    <n v="29559.56"/>
  </r>
  <r>
    <n v="41004"/>
    <s v="Secretaria Executiva de Assuntos Internacionais"/>
    <x v="43"/>
    <n v="212"/>
    <s v="Promoção Comercial e Cooperação Internacional"/>
    <x v="42"/>
    <n v="13189"/>
    <s v="13189"/>
    <s v="Promover as relações comerciais, culturais e sociais nos ambientes internacionais"/>
    <x v="644"/>
    <n v="765000"/>
    <x v="66"/>
    <n v="17"/>
    <n v="264596.34000000003"/>
    <n v="23395.53"/>
    <n v="287991.87"/>
  </r>
  <r>
    <n v="41004"/>
    <s v="Secretaria Executiva de Assuntos Internacionais"/>
    <x v="43"/>
    <n v="850"/>
    <s v="Gestão de Pessoas"/>
    <x v="9"/>
    <n v="2718"/>
    <s v="02718"/>
    <s v="Administração de pessoal e encargos sociais - SAI"/>
    <x v="645"/>
    <n v="9506076"/>
    <x v="3"/>
    <n v="26"/>
    <n v="2200638.2799999998"/>
    <n v="2131739.92"/>
    <n v="4332378.1999999993"/>
  </r>
  <r>
    <n v="41004"/>
    <s v="Secretaria Executiva de Assuntos Internacionais"/>
    <x v="43"/>
    <n v="850"/>
    <s v="Gestão de Pessoas"/>
    <x v="9"/>
    <n v="3200"/>
    <s v="03200"/>
    <s v="Encargos com estagiários - SAI"/>
    <x v="646"/>
    <n v="124800"/>
    <x v="36"/>
    <n v="2"/>
    <m/>
    <n v="0"/>
    <n v="0"/>
  </r>
  <r>
    <n v="41004"/>
    <s v="Secretaria Executiva de Assuntos Internacionais"/>
    <x v="43"/>
    <n v="850"/>
    <s v="Gestão de Pessoas"/>
    <x v="9"/>
    <n v="11149"/>
    <s v="11149"/>
    <s v="Capacitação profissional dos agentes públicos - SAI"/>
    <x v="647"/>
    <n v="261000"/>
    <x v="15"/>
    <n v="26"/>
    <m/>
    <n v="0"/>
    <n v="0"/>
  </r>
  <r>
    <n v="41004"/>
    <s v="Secretaria Executiva de Assuntos Internacionais"/>
    <x v="43"/>
    <n v="900"/>
    <s v="Gestão Administrativa - Poder Executivo"/>
    <x v="10"/>
    <n v="3204"/>
    <s v="03204"/>
    <s v="Administração e manutenção dos serviços administrativos gerais - SAI"/>
    <x v="648"/>
    <n v="4000000"/>
    <x v="5"/>
    <n v="1"/>
    <n v="381784.73"/>
    <n v="453388.86"/>
    <n v="835173.59"/>
  </r>
  <r>
    <n v="41004"/>
    <s v="Secretaria Executiva de Assuntos Internacionais"/>
    <x v="43"/>
    <n v="900"/>
    <s v="Gestão Administrativa - Poder Executivo"/>
    <x v="10"/>
    <n v="3262"/>
    <s v="03262"/>
    <s v="Manutenção e modernização dos serviços de tecnologia da informação e comunicação - SAI"/>
    <x v="649"/>
    <n v="708000"/>
    <x v="28"/>
    <n v="26"/>
    <n v="33091.620000000003"/>
    <n v="35405.32"/>
    <n v="68496.94"/>
  </r>
  <r>
    <n v="41005"/>
    <s v="Secretaria de Estado de Comunicação"/>
    <x v="44"/>
    <n v="810"/>
    <s v="Comunicação do Poder Executivo"/>
    <x v="39"/>
    <n v="2159"/>
    <s v="02159"/>
    <s v="Patrocínio de eventos culturais, comunitários, esportivos e educativos - SECOM"/>
    <x v="650"/>
    <n v="18000000"/>
    <x v="12"/>
    <n v="240"/>
    <n v="346938.75"/>
    <n v="288610"/>
    <n v="635548.75"/>
  </r>
  <r>
    <n v="41005"/>
    <s v="Secretaria de Estado de Comunicação"/>
    <x v="44"/>
    <n v="810"/>
    <s v="Comunicação do Poder Executivo"/>
    <x v="39"/>
    <n v="2565"/>
    <s v="02565"/>
    <s v="Campanhas de caráter social, informativa e institucional - SECOM"/>
    <x v="651"/>
    <n v="308000000"/>
    <x v="1"/>
    <n v="120"/>
    <n v="50465484.259999998"/>
    <n v="48879138.5"/>
    <n v="99344622.75999999"/>
  </r>
  <r>
    <n v="41005"/>
    <s v="Secretaria de Estado de Comunicação"/>
    <x v="44"/>
    <n v="810"/>
    <s v="Comunicação do Poder Executivo"/>
    <x v="39"/>
    <n v="2566"/>
    <s v="02566"/>
    <s v="Realizar publicações legais na mídia impressa - SECOM"/>
    <x v="652"/>
    <n v="1000000"/>
    <x v="87"/>
    <n v="576"/>
    <n v="129510.96"/>
    <n v="104371.62"/>
    <n v="233882.58000000002"/>
  </r>
  <r>
    <n v="41005"/>
    <s v="Secretaria de Estado de Comunicação"/>
    <x v="44"/>
    <n v="810"/>
    <s v="Comunicação do Poder Executivo"/>
    <x v="39"/>
    <n v="12669"/>
    <s v="12669"/>
    <s v="Analisar temáticas sociais - SECOM"/>
    <x v="653"/>
    <n v="9400000"/>
    <x v="57"/>
    <n v="48"/>
    <m/>
    <n v="0"/>
    <n v="0"/>
  </r>
  <r>
    <n v="41005"/>
    <s v="Secretaria de Estado de Comunicação"/>
    <x v="44"/>
    <n v="850"/>
    <s v="Gestão de Pessoas"/>
    <x v="9"/>
    <n v="2194"/>
    <s v="02194"/>
    <s v="Administração de pessoal e encargos sociais - SECOM"/>
    <x v="654"/>
    <n v="18054000"/>
    <x v="3"/>
    <n v="57"/>
    <n v="4722028.4000000004"/>
    <n v="4667505.3500000006"/>
    <n v="9389533.75"/>
  </r>
  <r>
    <n v="41005"/>
    <s v="Secretaria de Estado de Comunicação"/>
    <x v="44"/>
    <n v="900"/>
    <s v="Gestão Administrativa - Poder Executivo"/>
    <x v="10"/>
    <n v="2193"/>
    <s v="02193"/>
    <s v="Administração e manutenção dos serviços administrativos gerais - SECOM"/>
    <x v="655"/>
    <n v="15884000"/>
    <x v="5"/>
    <n v="1"/>
    <n v="3646681.25"/>
    <n v="3135497.62"/>
    <n v="6782178.8700000001"/>
  </r>
  <r>
    <n v="41005"/>
    <s v="Secretaria de Estado de Comunicação"/>
    <x v="44"/>
    <n v="900"/>
    <s v="Gestão Administrativa - Poder Executivo"/>
    <x v="10"/>
    <n v="2562"/>
    <s v="02562"/>
    <s v="Manutenção e modernização dos serviços de tecnologia da informação e comunicação - SECOM"/>
    <x v="656"/>
    <n v="560000"/>
    <x v="28"/>
    <n v="81"/>
    <n v="46977.79"/>
    <n v="14371.849999999999"/>
    <n v="61349.64"/>
  </r>
  <r>
    <n v="41021"/>
    <s v="CELESC Geração S/A"/>
    <x v="45"/>
    <n v="160"/>
    <s v="Geração de Energia Elétrica"/>
    <x v="43"/>
    <n v="9745"/>
    <s v="09745"/>
    <s v="Ampliação PCH Caveiras - município de Lages"/>
    <x v="657"/>
    <n v="34000000"/>
    <x v="125"/>
    <n v="10"/>
    <m/>
    <n v="0"/>
    <n v="0"/>
  </r>
  <r>
    <n v="41021"/>
    <s v="CELESC Geração S/A"/>
    <x v="45"/>
    <n v="160"/>
    <s v="Geração de Energia Elétrica"/>
    <x v="43"/>
    <n v="9746"/>
    <s v="09746"/>
    <s v="Ampliação PCH Pery - município de Curitibanos"/>
    <x v="658"/>
    <n v="14000000"/>
    <x v="125"/>
    <n v="25"/>
    <m/>
    <n v="0"/>
    <n v="0"/>
  </r>
  <r>
    <n v="41021"/>
    <s v="CELESC Geração S/A"/>
    <x v="45"/>
    <n v="160"/>
    <s v="Geração de Energia Elétrica"/>
    <x v="43"/>
    <n v="9747"/>
    <s v="09747"/>
    <s v="Ampliação PCH Salto - município de Blumenau"/>
    <x v="659"/>
    <n v="100000000"/>
    <x v="125"/>
    <n v="24"/>
    <m/>
    <n v="0"/>
    <n v="0"/>
  </r>
  <r>
    <n v="41021"/>
    <s v="CELESC Geração S/A"/>
    <x v="45"/>
    <n v="160"/>
    <s v="Geração de Energia Elétrica"/>
    <x v="43"/>
    <n v="9748"/>
    <s v="09748"/>
    <s v="Ampliação PCH Rio do Peixe - município de Videira"/>
    <x v="660"/>
    <n v="90000000"/>
    <x v="125"/>
    <n v="9"/>
    <m/>
    <n v="0"/>
    <n v="0"/>
  </r>
  <r>
    <n v="41021"/>
    <s v="CELESC Geração S/A"/>
    <x v="45"/>
    <n v="160"/>
    <s v="Geração de Energia Elétrica"/>
    <x v="43"/>
    <n v="9756"/>
    <s v="09756"/>
    <s v="Projetar novas usinas elétricas"/>
    <x v="661"/>
    <n v="11003000"/>
    <x v="72"/>
    <n v="3"/>
    <m/>
    <n v="0"/>
    <n v="0"/>
  </r>
  <r>
    <n v="41021"/>
    <s v="CELESC Geração S/A"/>
    <x v="45"/>
    <n v="160"/>
    <s v="Geração de Energia Elétrica"/>
    <x v="43"/>
    <n v="10040"/>
    <s v="10040"/>
    <s v="Ampliação PCH Piraí - município de Joinville"/>
    <x v="662"/>
    <n v="15000000"/>
    <x v="125"/>
    <n v="2"/>
    <m/>
    <n v="0"/>
    <n v="0"/>
  </r>
  <r>
    <n v="41021"/>
    <s v="CELESC Geração S/A"/>
    <x v="45"/>
    <n v="160"/>
    <s v="Geração de Energia Elétrica"/>
    <x v="43"/>
    <n v="10076"/>
    <s v="10076"/>
    <s v="Constr PCH Campo Belo - parceria outras empresas entre municípios de Campo Belo do Sul e Capão Alto"/>
    <x v="663"/>
    <n v="33000000"/>
    <x v="126"/>
    <n v="3"/>
    <m/>
    <n v="0"/>
    <n v="0"/>
  </r>
  <r>
    <n v="41021"/>
    <s v="CELESC Geração S/A"/>
    <x v="45"/>
    <n v="160"/>
    <s v="Geração de Energia Elétrica"/>
    <x v="43"/>
    <n v="10078"/>
    <s v="10078"/>
    <s v="Construção PCH Painel em parceria com outras empresas - entre os municípios Painel e São Joaquim"/>
    <x v="664"/>
    <n v="32890000"/>
    <x v="126"/>
    <n v="3"/>
    <m/>
    <n v="0"/>
    <n v="0"/>
  </r>
  <r>
    <n v="41021"/>
    <s v="CELESC Geração S/A"/>
    <x v="45"/>
    <n v="160"/>
    <s v="Geração de Energia Elétrica"/>
    <x v="43"/>
    <n v="10083"/>
    <s v="10083"/>
    <s v="Ampliação PCH Celso Ramos - município de Faxinal dos Guedes"/>
    <x v="665"/>
    <n v="78000000"/>
    <x v="125"/>
    <n v="7"/>
    <m/>
    <n v="0"/>
    <n v="0"/>
  </r>
  <r>
    <n v="41021"/>
    <s v="CELESC Geração S/A"/>
    <x v="45"/>
    <n v="160"/>
    <s v="Geração de Energia Elétrica"/>
    <x v="43"/>
    <n v="10085"/>
    <s v="10085"/>
    <s v="Automação PCH Bracinho - município de Schroeder"/>
    <x v="666"/>
    <n v="3000000"/>
    <x v="127"/>
    <n v="1"/>
    <m/>
    <n v="0"/>
    <n v="0"/>
  </r>
  <r>
    <n v="41021"/>
    <s v="CELESC Geração S/A"/>
    <x v="45"/>
    <n v="160"/>
    <s v="Geração de Energia Elétrica"/>
    <x v="43"/>
    <n v="11405"/>
    <s v="11405"/>
    <s v="Construção CGH Pinhal - município de Rio dos Cedros"/>
    <x v="667"/>
    <n v="8000000"/>
    <x v="126"/>
    <n v="1"/>
    <m/>
    <n v="0"/>
    <n v="0"/>
  </r>
  <r>
    <n v="41021"/>
    <s v="CELESC Geração S/A"/>
    <x v="45"/>
    <n v="160"/>
    <s v="Geração de Energia Elétrica"/>
    <x v="43"/>
    <n v="11412"/>
    <s v="11412"/>
    <s v="Construção CGH Bonito - município de Rio dos Cedros"/>
    <x v="668"/>
    <n v="7000000"/>
    <x v="126"/>
    <n v="1"/>
    <m/>
    <n v="0"/>
    <n v="0"/>
  </r>
  <r>
    <n v="41021"/>
    <s v="CELESC Geração S/A"/>
    <x v="45"/>
    <n v="160"/>
    <s v="Geração de Energia Elétrica"/>
    <x v="43"/>
    <n v="11503"/>
    <s v="11503"/>
    <s v="Ampliação PCH Cedros - município de Rio dos Cedros"/>
    <x v="669"/>
    <n v="10000000"/>
    <x v="125"/>
    <n v="4"/>
    <m/>
    <n v="0"/>
    <n v="0"/>
  </r>
  <r>
    <n v="41021"/>
    <s v="CELESC Geração S/A"/>
    <x v="45"/>
    <n v="160"/>
    <s v="Geração de Energia Elétrica"/>
    <x v="43"/>
    <n v="11504"/>
    <s v="11504"/>
    <s v="Ampliação PCH Ivo Silveira - município de Campos Novos"/>
    <x v="670"/>
    <n v="55000000"/>
    <x v="125"/>
    <n v="9"/>
    <m/>
    <n v="0"/>
    <n v="0"/>
  </r>
  <r>
    <n v="41021"/>
    <s v="CELESC Geração S/A"/>
    <x v="45"/>
    <n v="160"/>
    <s v="Geração de Energia Elétrica"/>
    <x v="43"/>
    <n v="11994"/>
    <s v="11994"/>
    <s v="Reativação PCH Maruim - município de São José"/>
    <x v="671"/>
    <n v="10000000"/>
    <x v="125"/>
    <n v="1"/>
    <m/>
    <n v="0"/>
    <n v="0"/>
  </r>
  <r>
    <n v="41021"/>
    <s v="CELESC Geração S/A"/>
    <x v="45"/>
    <n v="160"/>
    <s v="Geração de Energia Elétrica"/>
    <x v="43"/>
    <n v="13234"/>
    <s v="13234"/>
    <s v="Construção de novas PCHs em parcerias e aquisição de outorgas de concessão de geração de energia"/>
    <x v="672"/>
    <n v="646000000"/>
    <x v="126"/>
    <n v="112"/>
    <m/>
    <n v="0"/>
    <n v="0"/>
  </r>
  <r>
    <n v="41021"/>
    <s v="CELESC Geração S/A"/>
    <x v="45"/>
    <n v="160"/>
    <s v="Geração de Energia Elétrica"/>
    <x v="43"/>
    <n v="13235"/>
    <s v="13235"/>
    <s v="Construção PCH Garça Branca em parceria com outras empresas"/>
    <x v="673"/>
    <n v="20000000"/>
    <x v="126"/>
    <n v="6.2"/>
    <m/>
    <n v="0"/>
    <n v="0"/>
  </r>
  <r>
    <n v="41022"/>
    <s v="CELESC Distribuição S/A"/>
    <x v="46"/>
    <n v="180"/>
    <s v="Expansão do Sistema de Distribuição de Energia Elétrica"/>
    <x v="44"/>
    <n v="281"/>
    <s v="00281"/>
    <s v="Eficientização energética"/>
    <x v="674"/>
    <n v="125000000"/>
    <x v="128"/>
    <n v="83333"/>
    <m/>
    <n v="0"/>
    <n v="0"/>
  </r>
  <r>
    <n v="41022"/>
    <s v="CELESC Distribuição S/A"/>
    <x v="46"/>
    <n v="180"/>
    <s v="Expansão do Sistema de Distribuição de Energia Elétrica"/>
    <x v="44"/>
    <n v="526"/>
    <s v="00526"/>
    <s v="Construção subestação alta tensão"/>
    <x v="675"/>
    <n v="178883386"/>
    <x v="129"/>
    <n v="22"/>
    <m/>
    <n v="0"/>
    <n v="0"/>
  </r>
  <r>
    <n v="41022"/>
    <s v="CELESC Distribuição S/A"/>
    <x v="46"/>
    <n v="180"/>
    <s v="Expansão do Sistema de Distribuição de Energia Elétrica"/>
    <x v="44"/>
    <n v="550"/>
    <s v="00550"/>
    <s v="Melhoria e manutenção subestação alta tensão"/>
    <x v="676"/>
    <n v="38994541"/>
    <x v="130"/>
    <n v="1984"/>
    <m/>
    <n v="0"/>
    <n v="0"/>
  </r>
  <r>
    <n v="41022"/>
    <s v="CELESC Distribuição S/A"/>
    <x v="46"/>
    <n v="180"/>
    <s v="Expansão do Sistema de Distribuição de Energia Elétrica"/>
    <x v="44"/>
    <n v="583"/>
    <s v="00583"/>
    <s v="Ampliação subestação alta tensão"/>
    <x v="677"/>
    <n v="160803554"/>
    <x v="131"/>
    <n v="92"/>
    <m/>
    <n v="0"/>
    <n v="0"/>
  </r>
  <r>
    <n v="41022"/>
    <s v="CELESC Distribuição S/A"/>
    <x v="46"/>
    <n v="180"/>
    <s v="Expansão do Sistema de Distribuição de Energia Elétrica"/>
    <x v="44"/>
    <n v="599"/>
    <s v="00599"/>
    <s v="Construção de linha de transmissão de alta tensão"/>
    <x v="678"/>
    <n v="276877334"/>
    <x v="132"/>
    <n v="54"/>
    <m/>
    <n v="0"/>
    <n v="0"/>
  </r>
  <r>
    <n v="41022"/>
    <s v="CELESC Distribuição S/A"/>
    <x v="46"/>
    <n v="180"/>
    <s v="Expansão do Sistema de Distribuição de Energia Elétrica"/>
    <x v="44"/>
    <n v="736"/>
    <s v="00736"/>
    <s v="Construção e ampliação subestação distribuição"/>
    <x v="679"/>
    <n v="8039634"/>
    <x v="129"/>
    <n v="14"/>
    <m/>
    <n v="0"/>
    <n v="0"/>
  </r>
  <r>
    <n v="41022"/>
    <s v="CELESC Distribuição S/A"/>
    <x v="46"/>
    <n v="180"/>
    <s v="Expansão do Sistema de Distribuição de Energia Elétrica"/>
    <x v="44"/>
    <n v="744"/>
    <s v="00744"/>
    <s v="Ampliação rede distribuição elétrica"/>
    <x v="680"/>
    <n v="154280007"/>
    <x v="133"/>
    <n v="31966"/>
    <m/>
    <n v="0"/>
    <n v="0"/>
  </r>
  <r>
    <n v="41022"/>
    <s v="CELESC Distribuição S/A"/>
    <x v="46"/>
    <n v="180"/>
    <s v="Expansão do Sistema de Distribuição de Energia Elétrica"/>
    <x v="44"/>
    <n v="757"/>
    <s v="00757"/>
    <s v="Compensação reativa subestação alta tensão"/>
    <x v="681"/>
    <n v="20169221"/>
    <x v="131"/>
    <n v="33"/>
    <m/>
    <n v="0"/>
    <n v="0"/>
  </r>
  <r>
    <n v="41022"/>
    <s v="CELESC Distribuição S/A"/>
    <x v="46"/>
    <n v="180"/>
    <s v="Expansão do Sistema de Distribuição de Energia Elétrica"/>
    <x v="44"/>
    <n v="790"/>
    <s v="00790"/>
    <s v="Melhoria e manutenção de linha alta tensão"/>
    <x v="682"/>
    <n v="3373742"/>
    <x v="134"/>
    <n v="1409"/>
    <m/>
    <n v="0"/>
    <n v="0"/>
  </r>
  <r>
    <n v="41022"/>
    <s v="CELESC Distribuição S/A"/>
    <x v="46"/>
    <n v="180"/>
    <s v="Expansão do Sistema de Distribuição de Energia Elétrica"/>
    <x v="44"/>
    <n v="797"/>
    <s v="00797"/>
    <s v="Manutenção em redes distribuição"/>
    <x v="683"/>
    <n v="51921694"/>
    <x v="135"/>
    <n v="66202"/>
    <m/>
    <n v="0"/>
    <n v="0"/>
  </r>
  <r>
    <n v="41022"/>
    <s v="CELESC Distribuição S/A"/>
    <x v="46"/>
    <n v="180"/>
    <s v="Expansão do Sistema de Distribuição de Energia Elétrica"/>
    <x v="44"/>
    <n v="802"/>
    <s v="00802"/>
    <s v="Integração de subestações ao SDSC - SCADA"/>
    <x v="684"/>
    <n v="2900000"/>
    <x v="136"/>
    <n v="10"/>
    <m/>
    <n v="0"/>
    <n v="0"/>
  </r>
  <r>
    <n v="41022"/>
    <s v="CELESC Distribuição S/A"/>
    <x v="46"/>
    <n v="180"/>
    <s v="Expansão do Sistema de Distribuição de Energia Elétrica"/>
    <x v="44"/>
    <n v="812"/>
    <s v="00812"/>
    <s v="Melhoria rede distribuição elétrica"/>
    <x v="685"/>
    <n v="231404419"/>
    <x v="137"/>
    <n v="8451"/>
    <m/>
    <n v="0"/>
    <n v="0"/>
  </r>
  <r>
    <n v="41022"/>
    <s v="CELESC Distribuição S/A"/>
    <x v="46"/>
    <n v="180"/>
    <s v="Expansão do Sistema de Distribuição de Energia Elétrica"/>
    <x v="44"/>
    <n v="815"/>
    <s v="00815"/>
    <s v="Automação de redes de distribuição"/>
    <x v="686"/>
    <n v="6000000"/>
    <x v="138"/>
    <n v="1"/>
    <m/>
    <n v="0"/>
    <n v="0"/>
  </r>
  <r>
    <n v="41022"/>
    <s v="CELESC Distribuição S/A"/>
    <x v="46"/>
    <n v="180"/>
    <s v="Expansão do Sistema de Distribuição de Energia Elétrica"/>
    <x v="44"/>
    <n v="922"/>
    <s v="00922"/>
    <s v="Construção de alimentadores"/>
    <x v="687"/>
    <n v="142602536"/>
    <x v="139"/>
    <n v="1025"/>
    <m/>
    <n v="0"/>
    <n v="0"/>
  </r>
  <r>
    <n v="41022"/>
    <s v="CELESC Distribuição S/A"/>
    <x v="46"/>
    <n v="180"/>
    <s v="Expansão do Sistema de Distribuição de Energia Elétrica"/>
    <x v="44"/>
    <n v="923"/>
    <s v="00923"/>
    <s v="Equipamentos especiais rede e acessórios"/>
    <x v="688"/>
    <n v="87096681"/>
    <x v="48"/>
    <n v="559"/>
    <m/>
    <n v="0"/>
    <n v="0"/>
  </r>
  <r>
    <n v="41022"/>
    <s v="CELESC Distribuição S/A"/>
    <x v="46"/>
    <n v="180"/>
    <s v="Expansão do Sistema de Distribuição de Energia Elétrica"/>
    <x v="44"/>
    <n v="949"/>
    <s v="00949"/>
    <s v="Pesquisa e desenvolvimento"/>
    <x v="689"/>
    <n v="80000000"/>
    <x v="140"/>
    <n v="40"/>
    <m/>
    <n v="0"/>
    <n v="0"/>
  </r>
  <r>
    <n v="41022"/>
    <s v="CELESC Distribuição S/A"/>
    <x v="46"/>
    <n v="180"/>
    <s v="Expansão do Sistema de Distribuição de Energia Elétrica"/>
    <x v="44"/>
    <n v="1573"/>
    <s v="01573"/>
    <s v="Implantação de sistema de telecomunicação de dados"/>
    <x v="690"/>
    <n v="22701000"/>
    <x v="7"/>
    <n v="82"/>
    <m/>
    <n v="0"/>
    <n v="0"/>
  </r>
  <r>
    <n v="41022"/>
    <s v="CELESC Distribuição S/A"/>
    <x v="46"/>
    <n v="180"/>
    <s v="Expansão do Sistema de Distribuição de Energia Elétrica"/>
    <x v="44"/>
    <n v="11576"/>
    <s v="11576"/>
    <s v="Implantação de sistema de telecomunicação de rádio"/>
    <x v="691"/>
    <n v="5600000"/>
    <x v="141"/>
    <n v="340"/>
    <m/>
    <n v="0"/>
    <n v="0"/>
  </r>
  <r>
    <n v="41022"/>
    <s v="CELESC Distribuição S/A"/>
    <x v="46"/>
    <n v="180"/>
    <s v="Expansão do Sistema de Distribuição de Energia Elétrica"/>
    <x v="44"/>
    <n v="13273"/>
    <s v="13273"/>
    <s v="AP - Ampliação da rede de distribuição elétrica - ADR - Itapiranga"/>
    <x v="692"/>
    <n v="400000"/>
    <x v="142"/>
    <n v="1"/>
    <m/>
    <n v="0"/>
    <n v="0"/>
  </r>
  <r>
    <n v="41022"/>
    <s v="CELESC Distribuição S/A"/>
    <x v="46"/>
    <n v="180"/>
    <s v="Expansão do Sistema de Distribuição de Energia Elétrica"/>
    <x v="44"/>
    <n v="13279"/>
    <s v="13279"/>
    <s v="AP - Ampliação da rede de distribuição elétrica - ADR - São Miguel do Oeste"/>
    <x v="693"/>
    <n v="400000"/>
    <x v="142"/>
    <n v="1"/>
    <m/>
    <n v="0"/>
    <n v="0"/>
  </r>
  <r>
    <n v="41022"/>
    <s v="CELESC Distribuição S/A"/>
    <x v="46"/>
    <n v="180"/>
    <s v="Expansão do Sistema de Distribuição de Energia Elétrica"/>
    <x v="44"/>
    <n v="13280"/>
    <s v="13280"/>
    <s v="AP - Ampliação da rede de distribuição elétrica - ADR - Dionísio Cerqueira"/>
    <x v="694"/>
    <n v="400000"/>
    <x v="142"/>
    <n v="1"/>
    <m/>
    <n v="0"/>
    <n v="0"/>
  </r>
  <r>
    <n v="41022"/>
    <s v="CELESC Distribuição S/A"/>
    <x v="46"/>
    <n v="180"/>
    <s v="Expansão do Sistema de Distribuição de Energia Elétrica"/>
    <x v="44"/>
    <n v="13281"/>
    <s v="13281"/>
    <s v="AP - Ampliação da rede de distribuição elétrica - ADR - Palmitos"/>
    <x v="695"/>
    <n v="400000"/>
    <x v="142"/>
    <n v="1"/>
    <m/>
    <n v="0"/>
    <n v="0"/>
  </r>
  <r>
    <n v="41022"/>
    <s v="CELESC Distribuição S/A"/>
    <x v="46"/>
    <n v="180"/>
    <s v="Expansão do Sistema de Distribuição de Energia Elétrica"/>
    <x v="44"/>
    <n v="13282"/>
    <s v="13282"/>
    <s v="AP - Construção subestação de energia elétrica - ADR - Chapecó"/>
    <x v="696"/>
    <n v="400000"/>
    <x v="129"/>
    <n v="1"/>
    <m/>
    <n v="0"/>
    <n v="0"/>
  </r>
  <r>
    <n v="41022"/>
    <s v="CELESC Distribuição S/A"/>
    <x v="46"/>
    <n v="180"/>
    <s v="Expansão do Sistema de Distribuição de Energia Elétrica"/>
    <x v="44"/>
    <n v="13283"/>
    <s v="13283"/>
    <s v="AP - Ampliação da rede de distribuição elétrica - ADR - Chapecó"/>
    <x v="697"/>
    <n v="400000"/>
    <x v="142"/>
    <n v="1"/>
    <m/>
    <n v="0"/>
    <n v="0"/>
  </r>
  <r>
    <n v="41022"/>
    <s v="CELESC Distribuição S/A"/>
    <x v="46"/>
    <n v="180"/>
    <s v="Expansão do Sistema de Distribuição de Energia Elétrica"/>
    <x v="44"/>
    <n v="13284"/>
    <s v="13284"/>
    <s v="AP - Ampliação da rede de distribuição elétrica - ADR - Seara"/>
    <x v="698"/>
    <n v="400000"/>
    <x v="142"/>
    <n v="1"/>
    <m/>
    <n v="0"/>
    <n v="0"/>
  </r>
  <r>
    <n v="41022"/>
    <s v="CELESC Distribuição S/A"/>
    <x v="46"/>
    <n v="180"/>
    <s v="Expansão do Sistema de Distribuição de Energia Elétrica"/>
    <x v="44"/>
    <n v="13285"/>
    <s v="13285"/>
    <s v="AP - Ampliação da rede de distribuição elétrica - ADR - Caçador"/>
    <x v="699"/>
    <n v="400000"/>
    <x v="142"/>
    <n v="1"/>
    <m/>
    <n v="0"/>
    <n v="0"/>
  </r>
  <r>
    <n v="41022"/>
    <s v="CELESC Distribuição S/A"/>
    <x v="46"/>
    <n v="180"/>
    <s v="Expansão do Sistema de Distribuição de Energia Elétrica"/>
    <x v="44"/>
    <n v="13286"/>
    <s v="13286"/>
    <s v="AP - Construção subestação de energia elétrica - ADR - Videira"/>
    <x v="700"/>
    <n v="400000"/>
    <x v="129"/>
    <n v="1"/>
    <m/>
    <n v="0"/>
    <n v="0"/>
  </r>
  <r>
    <n v="41022"/>
    <s v="CELESC Distribuição S/A"/>
    <x v="46"/>
    <n v="180"/>
    <s v="Expansão do Sistema de Distribuição de Energia Elétrica"/>
    <x v="44"/>
    <n v="13287"/>
    <s v="13287"/>
    <s v="AP - Ampliação da rede de distribuição elétrica - ADR - Videira"/>
    <x v="701"/>
    <n v="400000"/>
    <x v="142"/>
    <n v="1"/>
    <m/>
    <n v="0"/>
    <n v="0"/>
  </r>
  <r>
    <n v="41022"/>
    <s v="CELESC Distribuição S/A"/>
    <x v="46"/>
    <n v="180"/>
    <s v="Expansão do Sistema de Distribuição de Energia Elétrica"/>
    <x v="44"/>
    <n v="13288"/>
    <s v="13288"/>
    <s v="AP - Ampliação da rede de distribuição elétrica - ADR - Campos Novos"/>
    <x v="702"/>
    <n v="400000"/>
    <x v="142"/>
    <n v="1"/>
    <m/>
    <n v="0"/>
    <n v="0"/>
  </r>
  <r>
    <n v="41022"/>
    <s v="CELESC Distribuição S/A"/>
    <x v="46"/>
    <n v="180"/>
    <s v="Expansão do Sistema de Distribuição de Energia Elétrica"/>
    <x v="44"/>
    <n v="13289"/>
    <s v="13289"/>
    <s v="AP - Ampliação da rede de distribuição elétrica - ADR - São Joaquim"/>
    <x v="703"/>
    <n v="400000"/>
    <x v="142"/>
    <n v="1"/>
    <m/>
    <n v="0"/>
    <n v="0"/>
  </r>
  <r>
    <n v="41022"/>
    <s v="CELESC Distribuição S/A"/>
    <x v="46"/>
    <n v="180"/>
    <s v="Expansão do Sistema de Distribuição de Energia Elétrica"/>
    <x v="44"/>
    <n v="13290"/>
    <s v="13290"/>
    <s v="AP - Ampliação da rede de distribuição elétrica - ADR - Rio do Sul"/>
    <x v="704"/>
    <n v="400000"/>
    <x v="142"/>
    <n v="1"/>
    <m/>
    <n v="0"/>
    <n v="0"/>
  </r>
  <r>
    <n v="41022"/>
    <s v="CELESC Distribuição S/A"/>
    <x v="46"/>
    <n v="180"/>
    <s v="Expansão do Sistema de Distribuição de Energia Elétrica"/>
    <x v="44"/>
    <n v="13291"/>
    <s v="13291"/>
    <s v="AP - Ampliação da rede de distribuição elétrica na Grande Florianópolis"/>
    <x v="705"/>
    <n v="400000"/>
    <x v="142"/>
    <n v="1"/>
    <m/>
    <n v="0"/>
    <n v="0"/>
  </r>
  <r>
    <n v="41022"/>
    <s v="CELESC Distribuição S/A"/>
    <x v="46"/>
    <n v="180"/>
    <s v="Expansão do Sistema de Distribuição de Energia Elétrica"/>
    <x v="44"/>
    <n v="13292"/>
    <s v="13292"/>
    <s v="AP - Ampliação da rede de distribuição elétrica - ADR - Tubarão"/>
    <x v="706"/>
    <n v="400000"/>
    <x v="142"/>
    <n v="1"/>
    <m/>
    <n v="0"/>
    <n v="0"/>
  </r>
  <r>
    <n v="41022"/>
    <s v="CELESC Distribuição S/A"/>
    <x v="46"/>
    <n v="186"/>
    <s v="Comercialização, Eficientização e Medição de Energia Elétrica"/>
    <x v="45"/>
    <n v="159"/>
    <s v="00159"/>
    <s v="Instalação de medidor, ramal de ligação e automação"/>
    <x v="707"/>
    <n v="180000000"/>
    <x v="143"/>
    <n v="998000"/>
    <m/>
    <n v="0"/>
    <n v="0"/>
  </r>
  <r>
    <n v="41022"/>
    <s v="CELESC Distribuição S/A"/>
    <x v="46"/>
    <n v="186"/>
    <s v="Comercialização, Eficientização e Medição de Energia Elétrica"/>
    <x v="45"/>
    <n v="11572"/>
    <s v="11572"/>
    <s v="Instalação elétrica clientes baixa renda"/>
    <x v="708"/>
    <n v="500000"/>
    <x v="93"/>
    <n v="170"/>
    <m/>
    <n v="0"/>
    <n v="0"/>
  </r>
  <r>
    <n v="41022"/>
    <s v="CELESC Distribuição S/A"/>
    <x v="46"/>
    <n v="186"/>
    <s v="Comercialização, Eficientização e Medição de Energia Elétrica"/>
    <x v="45"/>
    <n v="11573"/>
    <s v="11573"/>
    <s v="Melhoria da infraestrutura do laboratório de medição"/>
    <x v="709"/>
    <n v="1100000"/>
    <x v="144"/>
    <n v="4"/>
    <m/>
    <n v="0"/>
    <n v="0"/>
  </r>
  <r>
    <n v="41022"/>
    <s v="CELESC Distribuição S/A"/>
    <x v="46"/>
    <n v="187"/>
    <s v="Adequação e Melhoria da Estrutura Empresarial - CELESC"/>
    <x v="46"/>
    <n v="941"/>
    <s v="00941"/>
    <s v="Aquisição de veículos"/>
    <x v="710"/>
    <n v="60000000"/>
    <x v="52"/>
    <n v="555"/>
    <m/>
    <n v="0"/>
    <n v="0"/>
  </r>
  <r>
    <n v="41022"/>
    <s v="CELESC Distribuição S/A"/>
    <x v="46"/>
    <n v="187"/>
    <s v="Adequação e Melhoria da Estrutura Empresarial - CELESC"/>
    <x v="46"/>
    <n v="952"/>
    <s v="00952"/>
    <s v="Atualização dos equipamentos de tecnologia da informação"/>
    <x v="711"/>
    <n v="42160000"/>
    <x v="14"/>
    <n v="8885"/>
    <m/>
    <n v="0"/>
    <n v="0"/>
  </r>
  <r>
    <n v="41022"/>
    <s v="CELESC Distribuição S/A"/>
    <x v="46"/>
    <n v="187"/>
    <s v="Adequação e Melhoria da Estrutura Empresarial - CELESC"/>
    <x v="46"/>
    <n v="953"/>
    <s v="00953"/>
    <s v="Atualização do software da tecnologia da informação"/>
    <x v="712"/>
    <n v="83690000"/>
    <x v="145"/>
    <n v="15027"/>
    <m/>
    <n v="0"/>
    <n v="0"/>
  </r>
  <r>
    <n v="41022"/>
    <s v="CELESC Distribuição S/A"/>
    <x v="46"/>
    <n v="187"/>
    <s v="Adequação e Melhoria da Estrutura Empresarial - CELESC"/>
    <x v="46"/>
    <n v="11575"/>
    <s v="11575"/>
    <s v="Melhoria de instalações administrativas"/>
    <x v="713"/>
    <n v="22400000"/>
    <x v="144"/>
    <n v="400"/>
    <m/>
    <n v="0"/>
    <n v="0"/>
  </r>
  <r>
    <n v="41023"/>
    <s v="SC Participações e Parcerias S/A"/>
    <x v="47"/>
    <n v="150"/>
    <s v="Modernização Portuária"/>
    <x v="38"/>
    <n v="13180"/>
    <s v="13180"/>
    <s v="Implantação da área de apoio logístico portuário do Porto de Imbituba - AALP - SCPar"/>
    <x v="714"/>
    <n v="4646237"/>
    <x v="62"/>
    <n v="1"/>
    <m/>
    <n v="0"/>
    <n v="0"/>
  </r>
  <r>
    <n v="41023"/>
    <s v="SC Participações e Parcerias S/A"/>
    <x v="47"/>
    <n v="150"/>
    <s v="Modernização Portuária"/>
    <x v="38"/>
    <n v="14017"/>
    <s v="14017"/>
    <s v="Revitalização do acesso rodoviário ao Porto de Imbituba"/>
    <x v="715"/>
    <n v="6000000"/>
    <x v="146"/>
    <n v="5.3"/>
    <m/>
    <n v="0"/>
    <n v="0"/>
  </r>
  <r>
    <n v="41023"/>
    <s v="SC Participações e Parcerias S/A"/>
    <x v="47"/>
    <n v="150"/>
    <s v="Modernização Portuária"/>
    <x v="38"/>
    <n v="14108"/>
    <s v="14108"/>
    <s v="Ampliação da capacidade operacional do Porto de Imbituba"/>
    <x v="716"/>
    <n v="4000000"/>
    <x v="60"/>
    <n v="6"/>
    <m/>
    <n v="0"/>
    <n v="0"/>
  </r>
  <r>
    <n v="41023"/>
    <s v="SC Participações e Parcerias S/A"/>
    <x v="47"/>
    <n v="188"/>
    <s v="Concessões, Participações e Parcerias Público-Privadas"/>
    <x v="16"/>
    <n v="11680"/>
    <s v="11680"/>
    <s v="Participação acionária em empresas, concessões e SPEs, e também em outras modalidades"/>
    <x v="717"/>
    <n v="70103000"/>
    <x v="62"/>
    <n v="11"/>
    <m/>
    <n v="0"/>
    <n v="0"/>
  </r>
  <r>
    <n v="41023"/>
    <s v="SC Participações e Parcerias S/A"/>
    <x v="47"/>
    <n v="188"/>
    <s v="Concessões, Participações e Parcerias Público-Privadas"/>
    <x v="16"/>
    <n v="11686"/>
    <s v="11686"/>
    <s v="Modernizar as instalações e equipamentos da SCPar"/>
    <x v="718"/>
    <n v="385002"/>
    <x v="147"/>
    <n v="187"/>
    <m/>
    <n v="0"/>
    <n v="0"/>
  </r>
  <r>
    <n v="41025"/>
    <s v="Companhia Catarinense de Águas e Saneamento S/A"/>
    <x v="48"/>
    <n v="360"/>
    <s v="Abastecimento de Água"/>
    <x v="47"/>
    <n v="1245"/>
    <s v="01245"/>
    <s v="AP - Construção de Barragem do Rio do Salto em Timbé do Sul"/>
    <x v="719"/>
    <n v="39910494"/>
    <x v="148"/>
    <n v="100"/>
    <m/>
    <n v="0"/>
    <n v="0"/>
  </r>
  <r>
    <n v="41025"/>
    <s v="Companhia Catarinense de Águas e Saneamento S/A"/>
    <x v="48"/>
    <n v="360"/>
    <s v="Abastecimento de Água"/>
    <x v="47"/>
    <n v="1356"/>
    <s v="01356"/>
    <s v="AP - Ampliação e melhorias operacionais no sistema de saneamento básico - ADR - São Joaquim"/>
    <x v="720"/>
    <n v="400000"/>
    <x v="64"/>
    <n v="6"/>
    <m/>
    <n v="0"/>
    <n v="0"/>
  </r>
  <r>
    <n v="41025"/>
    <s v="Companhia Catarinense de Águas e Saneamento S/A"/>
    <x v="48"/>
    <n v="360"/>
    <s v="Abastecimento de Água"/>
    <x v="47"/>
    <n v="2008"/>
    <s v="02008"/>
    <s v="Ampliação e renovação do parque de hidrometria"/>
    <x v="721"/>
    <n v="38500000"/>
    <x v="148"/>
    <n v="100"/>
    <m/>
    <n v="0"/>
    <n v="0"/>
  </r>
  <r>
    <n v="41025"/>
    <s v="Companhia Catarinense de Águas e Saneamento S/A"/>
    <x v="48"/>
    <n v="360"/>
    <s v="Abastecimento de Água"/>
    <x v="47"/>
    <n v="9573"/>
    <s v="09573"/>
    <s v="Ampliação do sistema de abastecimento de água de São José (diversos bairros - etapa 2)"/>
    <x v="722"/>
    <n v="4848809"/>
    <x v="149"/>
    <n v="100"/>
    <m/>
    <n v="0"/>
    <n v="0"/>
  </r>
  <r>
    <n v="41025"/>
    <s v="Companhia Catarinense de Águas e Saneamento S/A"/>
    <x v="48"/>
    <n v="360"/>
    <s v="Abastecimento de Água"/>
    <x v="47"/>
    <n v="9606"/>
    <s v="09606"/>
    <s v="AP - Ampliação e melhorias operacionais no sistema de abastecimento de água - ADR - Concórdia"/>
    <x v="723"/>
    <n v="400000"/>
    <x v="25"/>
    <n v="4"/>
    <m/>
    <n v="0"/>
    <n v="0"/>
  </r>
  <r>
    <n v="41025"/>
    <s v="Companhia Catarinense de Águas e Saneamento S/A"/>
    <x v="48"/>
    <n v="360"/>
    <s v="Abastecimento de Água"/>
    <x v="47"/>
    <n v="10554"/>
    <s v="10554"/>
    <s v="Implantação da adutora do rio Chapecozinho em Xanxerê"/>
    <x v="724"/>
    <n v="191739163"/>
    <x v="149"/>
    <n v="100"/>
    <m/>
    <n v="0"/>
    <n v="0"/>
  </r>
  <r>
    <n v="41025"/>
    <s v="Companhia Catarinense de Águas e Saneamento S/A"/>
    <x v="48"/>
    <n v="360"/>
    <s v="Abastecimento de Água"/>
    <x v="47"/>
    <n v="11273"/>
    <s v="11273"/>
    <s v="Ampliação do sistema de abastecimento de água de Florianópolis - Implantação Adutora Itacorubi"/>
    <x v="725"/>
    <n v="2519563"/>
    <x v="149"/>
    <n v="100"/>
    <m/>
    <n v="0"/>
    <n v="0"/>
  </r>
  <r>
    <n v="41025"/>
    <s v="Companhia Catarinense de Águas e Saneamento S/A"/>
    <x v="48"/>
    <n v="360"/>
    <s v="Abastecimento de Água"/>
    <x v="47"/>
    <n v="13038"/>
    <s v="13038"/>
    <s v="Programa comunitário de saneamento"/>
    <x v="726"/>
    <n v="800000"/>
    <x v="149"/>
    <n v="100"/>
    <m/>
    <n v="0"/>
    <n v="0"/>
  </r>
  <r>
    <n v="41025"/>
    <s v="Companhia Catarinense de Águas e Saneamento S/A"/>
    <x v="48"/>
    <n v="360"/>
    <s v="Abastecimento de Água"/>
    <x v="47"/>
    <n v="13043"/>
    <s v="13043"/>
    <s v="Ampliação do sistema de abastecimento de água de Florianópolis (Costa Norte)"/>
    <x v="727"/>
    <n v="61731972"/>
    <x v="149"/>
    <n v="100"/>
    <m/>
    <n v="0"/>
    <n v="0"/>
  </r>
  <r>
    <n v="41025"/>
    <s v="Companhia Catarinense de Águas e Saneamento S/A"/>
    <x v="48"/>
    <n v="360"/>
    <s v="Abastecimento de Água"/>
    <x v="47"/>
    <n v="13048"/>
    <s v="13048"/>
    <s v="Ampliação de reservação em Florianópolis - Ingleses"/>
    <x v="728"/>
    <n v="3435136"/>
    <x v="148"/>
    <n v="100"/>
    <m/>
    <n v="0"/>
    <n v="0"/>
  </r>
  <r>
    <n v="41025"/>
    <s v="Companhia Catarinense de Águas e Saneamento S/A"/>
    <x v="48"/>
    <n v="360"/>
    <s v="Abastecimento de Água"/>
    <x v="47"/>
    <n v="13052"/>
    <s v="13052"/>
    <s v="Implantação unidade de tratamento de efluentes em Criciúma"/>
    <x v="729"/>
    <n v="500000"/>
    <x v="149"/>
    <n v="100"/>
    <m/>
    <n v="0"/>
    <n v="0"/>
  </r>
  <r>
    <n v="41025"/>
    <s v="Companhia Catarinense de Águas e Saneamento S/A"/>
    <x v="48"/>
    <n v="360"/>
    <s v="Abastecimento de Água"/>
    <x v="47"/>
    <n v="13057"/>
    <s v="13057"/>
    <s v="Melhorias operacionais nos sistemas de abastecimento de água"/>
    <x v="730"/>
    <n v="280239811"/>
    <x v="149"/>
    <n v="100"/>
    <m/>
    <n v="0"/>
    <n v="0"/>
  </r>
  <r>
    <n v="41025"/>
    <s v="Companhia Catarinense de Águas e Saneamento S/A"/>
    <x v="48"/>
    <n v="360"/>
    <s v="Abastecimento de Água"/>
    <x v="47"/>
    <n v="13272"/>
    <s v="13272"/>
    <s v="AP - Melhoria e ampliação das redes de água e esgoto - ADR - Itapiranga"/>
    <x v="731"/>
    <n v="400000"/>
    <x v="25"/>
    <n v="1"/>
    <m/>
    <n v="0"/>
    <n v="0"/>
  </r>
  <r>
    <n v="41025"/>
    <s v="Companhia Catarinense de Águas e Saneamento S/A"/>
    <x v="48"/>
    <n v="360"/>
    <s v="Abastecimento de Água"/>
    <x v="47"/>
    <n v="13363"/>
    <s v="13363"/>
    <s v="AP - Implantação e melhorias operacionais no sist. de abastecimento de água - ADR Dionísio Cerqueira"/>
    <x v="732"/>
    <n v="400000"/>
    <x v="64"/>
    <n v="6"/>
    <m/>
    <n v="0"/>
    <n v="0"/>
  </r>
  <r>
    <n v="41025"/>
    <s v="Companhia Catarinense de Águas e Saneamento S/A"/>
    <x v="48"/>
    <n v="360"/>
    <s v="Abastecimento de Água"/>
    <x v="47"/>
    <n v="13373"/>
    <s v="13373"/>
    <s v="AP - Ampliação do sistema de abastecimento de água - ADR - Quilombo"/>
    <x v="733"/>
    <n v="400000"/>
    <x v="25"/>
    <n v="1"/>
    <m/>
    <n v="0"/>
    <n v="0"/>
  </r>
  <r>
    <n v="41025"/>
    <s v="Companhia Catarinense de Águas e Saneamento S/A"/>
    <x v="48"/>
    <n v="365"/>
    <s v="Esgoto Sanitário"/>
    <x v="48"/>
    <n v="9539"/>
    <s v="09539"/>
    <s v="AP - Implantação do sistema de esgotamento sanitário de Mafra"/>
    <x v="734"/>
    <n v="3655038"/>
    <x v="149"/>
    <n v="100"/>
    <m/>
    <n v="0"/>
    <n v="0"/>
  </r>
  <r>
    <n v="41025"/>
    <s v="Companhia Catarinense de Águas e Saneamento S/A"/>
    <x v="48"/>
    <n v="365"/>
    <s v="Esgoto Sanitário"/>
    <x v="48"/>
    <n v="9540"/>
    <s v="09540"/>
    <s v="AP - Implantação do sistema de esgotamento sanitário de Rio do Sul"/>
    <x v="735"/>
    <n v="64655815"/>
    <x v="149"/>
    <n v="100"/>
    <m/>
    <n v="0"/>
    <n v="0"/>
  </r>
  <r>
    <n v="41025"/>
    <s v="Companhia Catarinense de Águas e Saneamento S/A"/>
    <x v="48"/>
    <n v="365"/>
    <s v="Esgoto Sanitário"/>
    <x v="48"/>
    <n v="9544"/>
    <s v="09544"/>
    <s v="AP - Implantação do sistema de esgotamento sanitário de Videira"/>
    <x v="736"/>
    <n v="34872709"/>
    <x v="149"/>
    <n v="100"/>
    <m/>
    <n v="0"/>
    <n v="0"/>
  </r>
  <r>
    <n v="41025"/>
    <s v="Companhia Catarinense de Águas e Saneamento S/A"/>
    <x v="48"/>
    <n v="365"/>
    <s v="Esgoto Sanitário"/>
    <x v="48"/>
    <n v="9546"/>
    <s v="09546"/>
    <s v="AP - Implantação do sistema de esgotamento sanitário de Caçador"/>
    <x v="737"/>
    <n v="39458595"/>
    <x v="149"/>
    <n v="100"/>
    <m/>
    <n v="0"/>
    <n v="0"/>
  </r>
  <r>
    <n v="41025"/>
    <s v="Companhia Catarinense de Águas e Saneamento S/A"/>
    <x v="48"/>
    <n v="365"/>
    <s v="Esgoto Sanitário"/>
    <x v="48"/>
    <n v="9547"/>
    <s v="09547"/>
    <s v="Implantação do sistema de esgotamento sanitário de Canoinhas"/>
    <x v="738"/>
    <n v="23752374"/>
    <x v="149"/>
    <n v="100"/>
    <m/>
    <n v="0"/>
    <n v="0"/>
  </r>
  <r>
    <n v="41025"/>
    <s v="Companhia Catarinense de Águas e Saneamento S/A"/>
    <x v="48"/>
    <n v="365"/>
    <s v="Esgoto Sanitário"/>
    <x v="48"/>
    <n v="9549"/>
    <s v="09549"/>
    <s v="Implantação do sistema de esgotamento sanitário de Concórdia"/>
    <x v="739"/>
    <n v="38909117"/>
    <x v="149"/>
    <n v="100"/>
    <m/>
    <n v="0"/>
    <n v="0"/>
  </r>
  <r>
    <n v="41025"/>
    <s v="Companhia Catarinense de Águas e Saneamento S/A"/>
    <x v="48"/>
    <n v="365"/>
    <s v="Esgoto Sanitário"/>
    <x v="48"/>
    <n v="9559"/>
    <s v="09559"/>
    <s v="Implantação do sistema de esgotamento sanitário de Biguaçu"/>
    <x v="740"/>
    <n v="54028633"/>
    <x v="149"/>
    <n v="100"/>
    <m/>
    <n v="0"/>
    <n v="0"/>
  </r>
  <r>
    <n v="41025"/>
    <s v="Companhia Catarinense de Águas e Saneamento S/A"/>
    <x v="48"/>
    <n v="365"/>
    <s v="Esgoto Sanitário"/>
    <x v="48"/>
    <n v="9575"/>
    <s v="09575"/>
    <s v="Implantação do sistema de esgotamento sanitário de Piçarras"/>
    <x v="741"/>
    <n v="32859800"/>
    <x v="149"/>
    <n v="100"/>
    <m/>
    <n v="0"/>
    <n v="0"/>
  </r>
  <r>
    <n v="41025"/>
    <s v="Companhia Catarinense de Águas e Saneamento S/A"/>
    <x v="48"/>
    <n v="365"/>
    <s v="Esgoto Sanitário"/>
    <x v="48"/>
    <n v="9576"/>
    <s v="09576"/>
    <s v="Ampliação do sistema de esgotamento sanitário de Bombinhas"/>
    <x v="742"/>
    <n v="51755964"/>
    <x v="149"/>
    <n v="100"/>
    <m/>
    <n v="0"/>
    <n v="0"/>
  </r>
  <r>
    <n v="41025"/>
    <s v="Companhia Catarinense de Águas e Saneamento S/A"/>
    <x v="48"/>
    <n v="365"/>
    <s v="Esgoto Sanitário"/>
    <x v="48"/>
    <n v="9581"/>
    <s v="09581"/>
    <s v="Implantação do sistema de esgotamento sanitário de Balneário Barra do Sul"/>
    <x v="743"/>
    <n v="31030258"/>
    <x v="149"/>
    <n v="100"/>
    <m/>
    <n v="0"/>
    <n v="0"/>
  </r>
  <r>
    <n v="41025"/>
    <s v="Companhia Catarinense de Águas e Saneamento S/A"/>
    <x v="48"/>
    <n v="365"/>
    <s v="Esgoto Sanitário"/>
    <x v="48"/>
    <n v="10184"/>
    <s v="10184"/>
    <s v="Ampliação do sistema de esgotamento sanitário São José (Bacias D/F)"/>
    <x v="744"/>
    <n v="12485952"/>
    <x v="149"/>
    <n v="100"/>
    <m/>
    <n v="0"/>
    <n v="0"/>
  </r>
  <r>
    <n v="41025"/>
    <s v="Companhia Catarinense de Águas e Saneamento S/A"/>
    <x v="48"/>
    <n v="365"/>
    <s v="Esgoto Sanitário"/>
    <x v="48"/>
    <n v="10185"/>
    <s v="10185"/>
    <s v="Ampliação do sistema de esgotamento sanitário de São José (Centro Histórico e Ponta de Baixo)"/>
    <x v="745"/>
    <n v="1132163"/>
    <x v="149"/>
    <n v="100"/>
    <m/>
    <n v="0"/>
    <n v="0"/>
  </r>
  <r>
    <n v="41025"/>
    <s v="Companhia Catarinense de Águas e Saneamento S/A"/>
    <x v="48"/>
    <n v="365"/>
    <s v="Esgoto Sanitário"/>
    <x v="48"/>
    <n v="10186"/>
    <s v="10186"/>
    <s v="Ampliação do sistema de esgotamento sanitário de Florianópolis - Costa Norte (Praia Brava/Lagoinha)"/>
    <x v="746"/>
    <n v="4882287"/>
    <x v="149"/>
    <n v="100"/>
    <m/>
    <n v="0"/>
    <n v="0"/>
  </r>
  <r>
    <n v="41025"/>
    <s v="Companhia Catarinense de Águas e Saneamento S/A"/>
    <x v="48"/>
    <n v="365"/>
    <s v="Esgoto Sanitário"/>
    <x v="48"/>
    <n v="10237"/>
    <s v="10237"/>
    <s v="Ampliação do sistema de esgotamento sanitário de Criciúma (Próspera)"/>
    <x v="747"/>
    <n v="14518044"/>
    <x v="149"/>
    <n v="100"/>
    <m/>
    <n v="0"/>
    <n v="0"/>
  </r>
  <r>
    <n v="41025"/>
    <s v="Companhia Catarinense de Águas e Saneamento S/A"/>
    <x v="48"/>
    <n v="365"/>
    <s v="Esgoto Sanitário"/>
    <x v="48"/>
    <n v="10272"/>
    <s v="10272"/>
    <s v="Ampliação do sistema de esgotamento sanitário de Florianópolis (Ingleses)"/>
    <x v="748"/>
    <n v="66947498"/>
    <x v="149"/>
    <n v="100"/>
    <m/>
    <n v="0"/>
    <n v="0"/>
  </r>
  <r>
    <n v="41025"/>
    <s v="Companhia Catarinense de Águas e Saneamento S/A"/>
    <x v="48"/>
    <n v="365"/>
    <s v="Esgoto Sanitário"/>
    <x v="48"/>
    <n v="10273"/>
    <s v="10273"/>
    <s v="Ampliação do sistema de esgotamento sanitário de Florianópolis (Bacia D/F)"/>
    <x v="749"/>
    <n v="41005086"/>
    <x v="149"/>
    <n v="100"/>
    <m/>
    <n v="0"/>
    <n v="0"/>
  </r>
  <r>
    <n v="41025"/>
    <s v="Companhia Catarinense de Águas e Saneamento S/A"/>
    <x v="48"/>
    <n v="365"/>
    <s v="Esgoto Sanitário"/>
    <x v="48"/>
    <n v="10274"/>
    <s v="10274"/>
    <s v="Ampliação do sistema de esgotamento sanitário de Florianópolis (Saco Grande/Monte Verde/João Paulo)"/>
    <x v="750"/>
    <n v="66867860"/>
    <x v="149"/>
    <n v="100"/>
    <m/>
    <n v="0"/>
    <n v="0"/>
  </r>
  <r>
    <n v="41025"/>
    <s v="Companhia Catarinense de Águas e Saneamento S/A"/>
    <x v="48"/>
    <n v="365"/>
    <s v="Esgoto Sanitário"/>
    <x v="48"/>
    <n v="10275"/>
    <s v="10275"/>
    <s v="Ampliação do sistema de esgotamento sanitário de Florianópolis (Lagoa da Conceição)"/>
    <x v="751"/>
    <n v="18603509"/>
    <x v="149"/>
    <n v="100"/>
    <m/>
    <n v="0"/>
    <n v="0"/>
  </r>
  <r>
    <n v="41025"/>
    <s v="Companhia Catarinense de Águas e Saneamento S/A"/>
    <x v="48"/>
    <n v="365"/>
    <s v="Esgoto Sanitário"/>
    <x v="48"/>
    <n v="10276"/>
    <s v="10276"/>
    <s v="Ampliação do sistema de esgotamento sanitário de Florianópolis - Sul da Ilha"/>
    <x v="752"/>
    <n v="102783593"/>
    <x v="149"/>
    <n v="100"/>
    <m/>
    <n v="0"/>
    <n v="0"/>
  </r>
  <r>
    <n v="41025"/>
    <s v="Companhia Catarinense de Águas e Saneamento S/A"/>
    <x v="48"/>
    <n v="365"/>
    <s v="Esgoto Sanitário"/>
    <x v="48"/>
    <n v="10544"/>
    <s v="10544"/>
    <s v="Implantação do sistema de esgotamento sanitário de Braço do Norte"/>
    <x v="753"/>
    <n v="10936043"/>
    <x v="149"/>
    <n v="100"/>
    <m/>
    <n v="0"/>
    <n v="0"/>
  </r>
  <r>
    <n v="41025"/>
    <s v="Companhia Catarinense de Águas e Saneamento S/A"/>
    <x v="48"/>
    <n v="365"/>
    <s v="Esgoto Sanitário"/>
    <x v="48"/>
    <n v="10545"/>
    <s v="10545"/>
    <s v="Implantação do sistema integrado de esgotamento sanitário em Ipira e Piratuba"/>
    <x v="754"/>
    <n v="5773158"/>
    <x v="149"/>
    <n v="100"/>
    <m/>
    <n v="0"/>
    <n v="0"/>
  </r>
  <r>
    <n v="41025"/>
    <s v="Companhia Catarinense de Águas e Saneamento S/A"/>
    <x v="48"/>
    <n v="365"/>
    <s v="Esgoto Sanitário"/>
    <x v="48"/>
    <n v="11265"/>
    <s v="11265"/>
    <s v="Implantação do sistema de esgotamento sanitário de Garopaba (Centro)"/>
    <x v="755"/>
    <n v="28317054"/>
    <x v="149"/>
    <n v="100"/>
    <m/>
    <n v="0"/>
    <n v="0"/>
  </r>
  <r>
    <n v="41025"/>
    <s v="Companhia Catarinense de Águas e Saneamento S/A"/>
    <x v="48"/>
    <n v="365"/>
    <s v="Esgoto Sanitário"/>
    <x v="48"/>
    <n v="12641"/>
    <s v="12641"/>
    <s v="Implantação do sistema de esgotamento sanitário de Forquilhinha"/>
    <x v="756"/>
    <n v="19122253"/>
    <x v="149"/>
    <n v="100"/>
    <m/>
    <n v="0"/>
    <n v="0"/>
  </r>
  <r>
    <n v="41025"/>
    <s v="Companhia Catarinense de Águas e Saneamento S/A"/>
    <x v="48"/>
    <n v="365"/>
    <s v="Esgoto Sanitário"/>
    <x v="48"/>
    <n v="12642"/>
    <s v="12642"/>
    <s v="Implantação do sistema de esgotamento sanitário de Lauro Muller"/>
    <x v="757"/>
    <n v="14159595"/>
    <x v="149"/>
    <n v="100"/>
    <m/>
    <n v="0"/>
    <n v="0"/>
  </r>
  <r>
    <n v="41025"/>
    <s v="Companhia Catarinense de Águas e Saneamento S/A"/>
    <x v="48"/>
    <n v="365"/>
    <s v="Esgoto Sanitário"/>
    <x v="48"/>
    <n v="12644"/>
    <s v="12644"/>
    <s v="Implantação do sistema de esgotamento sanitário de Araquari (Itinga)"/>
    <x v="758"/>
    <n v="5820051"/>
    <x v="149"/>
    <n v="100"/>
    <m/>
    <n v="0"/>
    <n v="0"/>
  </r>
  <r>
    <n v="41025"/>
    <s v="Companhia Catarinense de Águas e Saneamento S/A"/>
    <x v="48"/>
    <n v="365"/>
    <s v="Esgoto Sanitário"/>
    <x v="48"/>
    <n v="12645"/>
    <s v="12645"/>
    <s v="Implantação do sistema de esgotamento sanitário de Araquari (Centro)"/>
    <x v="759"/>
    <n v="4359013"/>
    <x v="149"/>
    <n v="100"/>
    <m/>
    <n v="0"/>
    <n v="0"/>
  </r>
  <r>
    <n v="41025"/>
    <s v="Companhia Catarinense de Águas e Saneamento S/A"/>
    <x v="48"/>
    <n v="365"/>
    <s v="Esgoto Sanitário"/>
    <x v="48"/>
    <n v="12646"/>
    <s v="12646"/>
    <s v="Implantação do sistema de esgotamento sanitário de Ibirama"/>
    <x v="760"/>
    <n v="16423647"/>
    <x v="149"/>
    <n v="100"/>
    <m/>
    <n v="0"/>
    <n v="0"/>
  </r>
  <r>
    <n v="41025"/>
    <s v="Companhia Catarinense de Águas e Saneamento S/A"/>
    <x v="48"/>
    <n v="365"/>
    <s v="Esgoto Sanitário"/>
    <x v="48"/>
    <n v="12647"/>
    <s v="12647"/>
    <s v="AP - Implantação do sistema de esgotamento sanitário de Curitibanos"/>
    <x v="761"/>
    <n v="39276069"/>
    <x v="149"/>
    <n v="100"/>
    <m/>
    <n v="0"/>
    <n v="0"/>
  </r>
  <r>
    <n v="41025"/>
    <s v="Companhia Catarinense de Águas e Saneamento S/A"/>
    <x v="48"/>
    <n v="365"/>
    <s v="Esgoto Sanitário"/>
    <x v="48"/>
    <n v="12648"/>
    <s v="12648"/>
    <s v="Implantação do sistema de esgotamento sanitário de Indaial"/>
    <x v="762"/>
    <n v="7622661"/>
    <x v="149"/>
    <n v="100"/>
    <m/>
    <n v="0"/>
    <n v="0"/>
  </r>
  <r>
    <n v="41025"/>
    <s v="Companhia Catarinense de Águas e Saneamento S/A"/>
    <x v="48"/>
    <n v="365"/>
    <s v="Esgoto Sanitário"/>
    <x v="48"/>
    <n v="12649"/>
    <s v="12649"/>
    <s v="Ampliação do sistema de esgotamento sanitário de Santo Amaro da Imperatriz"/>
    <x v="763"/>
    <n v="3258692"/>
    <x v="149"/>
    <n v="100"/>
    <m/>
    <n v="0"/>
    <n v="0"/>
  </r>
  <r>
    <n v="41025"/>
    <s v="Companhia Catarinense de Águas e Saneamento S/A"/>
    <x v="48"/>
    <n v="365"/>
    <s v="Esgoto Sanitário"/>
    <x v="48"/>
    <n v="12838"/>
    <s v="12838"/>
    <s v="Implantação do sistema de esgotamento sanitário em Taío"/>
    <x v="764"/>
    <n v="5156896"/>
    <x v="149"/>
    <n v="100"/>
    <m/>
    <n v="0"/>
    <n v="0"/>
  </r>
  <r>
    <n v="41025"/>
    <s v="Companhia Catarinense de Águas e Saneamento S/A"/>
    <x v="48"/>
    <n v="365"/>
    <s v="Esgoto Sanitário"/>
    <x v="48"/>
    <n v="12839"/>
    <s v="12839"/>
    <s v="Implantação do sistema de esgoto sanitário em Ituporanga"/>
    <x v="765"/>
    <n v="12657231"/>
    <x v="149"/>
    <n v="100"/>
    <m/>
    <n v="0"/>
    <n v="0"/>
  </r>
  <r>
    <n v="41025"/>
    <s v="Companhia Catarinense de Águas e Saneamento S/A"/>
    <x v="48"/>
    <n v="365"/>
    <s v="Esgoto Sanitário"/>
    <x v="48"/>
    <n v="12840"/>
    <s v="12840"/>
    <s v="Implantação do sistema de esgoto sanitário em Otacílio Costa"/>
    <x v="766"/>
    <n v="17483113"/>
    <x v="149"/>
    <n v="88.2"/>
    <m/>
    <n v="0"/>
    <n v="0"/>
  </r>
  <r>
    <n v="41025"/>
    <s v="Companhia Catarinense de Águas e Saneamento S/A"/>
    <x v="48"/>
    <n v="365"/>
    <s v="Esgoto Sanitário"/>
    <x v="48"/>
    <n v="13049"/>
    <s v="13049"/>
    <s v="Ampliação do sistema de esgotamento sanitário de Florianópolis (Campeche)"/>
    <x v="767"/>
    <n v="14794684"/>
    <x v="149"/>
    <n v="100"/>
    <m/>
    <n v="0"/>
    <n v="0"/>
  </r>
  <r>
    <n v="41025"/>
    <s v="Companhia Catarinense de Águas e Saneamento S/A"/>
    <x v="48"/>
    <n v="365"/>
    <s v="Esgoto Sanitário"/>
    <x v="48"/>
    <n v="13364"/>
    <s v="13364"/>
    <s v="AP - Implantação do sistema de esgoto sanitário - ADR - Dionísio Cerqueira"/>
    <x v="768"/>
    <n v="400000"/>
    <x v="64"/>
    <n v="1"/>
    <m/>
    <n v="0"/>
    <n v="0"/>
  </r>
  <r>
    <n v="41025"/>
    <s v="Companhia Catarinense de Águas e Saneamento S/A"/>
    <x v="48"/>
    <n v="365"/>
    <s v="Esgoto Sanitário"/>
    <x v="48"/>
    <n v="13380"/>
    <s v="13380"/>
    <s v="AP - Implantação do sistema de esgotamento sanitário - ADR - Palmitos"/>
    <x v="769"/>
    <n v="400000"/>
    <x v="25"/>
    <n v="1"/>
    <m/>
    <n v="0"/>
    <n v="0"/>
  </r>
  <r>
    <n v="41025"/>
    <s v="Companhia Catarinense de Águas e Saneamento S/A"/>
    <x v="48"/>
    <n v="365"/>
    <s v="Esgoto Sanitário"/>
    <x v="48"/>
    <n v="13430"/>
    <s v="13430"/>
    <s v="AP - Implantação do sistema integrado de esgotamento sanitário - ADR - Timbó"/>
    <x v="770"/>
    <n v="400000"/>
    <x v="64"/>
    <n v="7"/>
    <m/>
    <n v="0"/>
    <n v="0"/>
  </r>
  <r>
    <n v="41025"/>
    <s v="Companhia Catarinense de Águas e Saneamento S/A"/>
    <x v="48"/>
    <n v="370"/>
    <s v="Modernização da CASAN"/>
    <x v="49"/>
    <n v="9586"/>
    <s v="09586"/>
    <s v="Melhorias em imóveis - CASAN"/>
    <x v="771"/>
    <n v="26969790"/>
    <x v="148"/>
    <n v="100"/>
    <m/>
    <n v="0"/>
    <n v="0"/>
  </r>
  <r>
    <n v="41025"/>
    <s v="Companhia Catarinense de Águas e Saneamento S/A"/>
    <x v="48"/>
    <n v="370"/>
    <s v="Modernização da CASAN"/>
    <x v="49"/>
    <n v="9589"/>
    <s v="09589"/>
    <s v="Aquisição de móveis e utensílios"/>
    <x v="772"/>
    <n v="18770300"/>
    <x v="148"/>
    <n v="100"/>
    <m/>
    <n v="0"/>
    <n v="0"/>
  </r>
  <r>
    <n v="41025"/>
    <s v="Companhia Catarinense de Águas e Saneamento S/A"/>
    <x v="48"/>
    <n v="370"/>
    <s v="Modernização da CASAN"/>
    <x v="49"/>
    <n v="9592"/>
    <s v="09592"/>
    <s v="Aquisição de veículos - frota leve"/>
    <x v="773"/>
    <n v="2000000"/>
    <x v="52"/>
    <n v="20"/>
    <m/>
    <n v="0"/>
    <n v="0"/>
  </r>
  <r>
    <n v="41025"/>
    <s v="Companhia Catarinense de Águas e Saneamento S/A"/>
    <x v="48"/>
    <n v="370"/>
    <s v="Modernização da CASAN"/>
    <x v="49"/>
    <n v="9593"/>
    <s v="09593"/>
    <s v="Aquisição de veículos - frota pesada"/>
    <x v="774"/>
    <n v="42000000"/>
    <x v="52"/>
    <n v="130"/>
    <m/>
    <n v="0"/>
    <n v="0"/>
  </r>
  <r>
    <n v="41025"/>
    <s v="Companhia Catarinense de Águas e Saneamento S/A"/>
    <x v="48"/>
    <n v="370"/>
    <s v="Modernização da CASAN"/>
    <x v="49"/>
    <n v="9594"/>
    <s v="09594"/>
    <s v="Aquisição de equipamentos eletro-mecânicos"/>
    <x v="775"/>
    <n v="55701200"/>
    <x v="148"/>
    <n v="100"/>
    <m/>
    <n v="0"/>
    <n v="0"/>
  </r>
  <r>
    <n v="41025"/>
    <s v="Companhia Catarinense de Águas e Saneamento S/A"/>
    <x v="48"/>
    <n v="370"/>
    <s v="Modernização da CASAN"/>
    <x v="49"/>
    <n v="9595"/>
    <s v="09595"/>
    <s v="Aquisição de equipamentos de tratamento de água e esgoto"/>
    <x v="776"/>
    <n v="78587683"/>
    <x v="148"/>
    <n v="100"/>
    <m/>
    <n v="0"/>
    <n v="0"/>
  </r>
  <r>
    <n v="41025"/>
    <s v="Companhia Catarinense de Águas e Saneamento S/A"/>
    <x v="48"/>
    <n v="370"/>
    <s v="Modernização da CASAN"/>
    <x v="49"/>
    <n v="9596"/>
    <s v="09596"/>
    <s v="Aquisição de equipamentos de laboratório de análises"/>
    <x v="777"/>
    <n v="6304000"/>
    <x v="148"/>
    <n v="100"/>
    <m/>
    <n v="0"/>
    <n v="0"/>
  </r>
  <r>
    <n v="41025"/>
    <s v="Companhia Catarinense de Águas e Saneamento S/A"/>
    <x v="48"/>
    <n v="370"/>
    <s v="Modernização da CASAN"/>
    <x v="49"/>
    <n v="9597"/>
    <s v="09597"/>
    <s v="Aquisição de equipamentos de oficina, engenharia e desenho"/>
    <x v="778"/>
    <n v="6669000"/>
    <x v="148"/>
    <n v="100"/>
    <m/>
    <n v="0"/>
    <n v="0"/>
  </r>
  <r>
    <n v="41025"/>
    <s v="Companhia Catarinense de Águas e Saneamento S/A"/>
    <x v="48"/>
    <n v="370"/>
    <s v="Modernização da CASAN"/>
    <x v="49"/>
    <n v="12986"/>
    <s v="12986"/>
    <s v="Aquisição de equipamentos de proteção coletiva"/>
    <x v="779"/>
    <n v="3381403"/>
    <x v="148"/>
    <n v="100"/>
    <m/>
    <n v="0"/>
    <n v="0"/>
  </r>
  <r>
    <n v="41025"/>
    <s v="Companhia Catarinense de Águas e Saneamento S/A"/>
    <x v="48"/>
    <n v="370"/>
    <s v="Modernização da CASAN"/>
    <x v="49"/>
    <n v="13025"/>
    <s v="13025"/>
    <s v="Readequação de unidades operacionais"/>
    <x v="780"/>
    <n v="38236884"/>
    <x v="148"/>
    <n v="100"/>
    <m/>
    <n v="0"/>
    <n v="0"/>
  </r>
  <r>
    <n v="41025"/>
    <s v="Companhia Catarinense de Águas e Saneamento S/A"/>
    <x v="48"/>
    <n v="370"/>
    <s v="Modernização da CASAN"/>
    <x v="49"/>
    <n v="13026"/>
    <s v="13026"/>
    <s v="Educação ambiental"/>
    <x v="781"/>
    <n v="120000"/>
    <x v="148"/>
    <n v="100"/>
    <m/>
    <n v="0"/>
    <n v="0"/>
  </r>
  <r>
    <n v="41025"/>
    <s v="Companhia Catarinense de Águas e Saneamento S/A"/>
    <x v="48"/>
    <n v="370"/>
    <s v="Modernização da CASAN"/>
    <x v="49"/>
    <n v="13027"/>
    <s v="13027"/>
    <s v="Licenças e estudos ambientais para aquisição de licenças"/>
    <x v="782"/>
    <n v="21881760"/>
    <x v="148"/>
    <n v="100"/>
    <m/>
    <n v="0"/>
    <n v="0"/>
  </r>
  <r>
    <n v="41025"/>
    <s v="Companhia Catarinense de Águas e Saneamento S/A"/>
    <x v="48"/>
    <n v="370"/>
    <s v="Modernização da CASAN"/>
    <x v="49"/>
    <n v="13028"/>
    <s v="13028"/>
    <s v="Programa de inteligência operacional"/>
    <x v="783"/>
    <n v="36000000"/>
    <x v="148"/>
    <n v="100"/>
    <m/>
    <n v="0"/>
    <n v="0"/>
  </r>
  <r>
    <n v="41025"/>
    <s v="Companhia Catarinense de Águas e Saneamento S/A"/>
    <x v="48"/>
    <n v="370"/>
    <s v="Modernização da CASAN"/>
    <x v="49"/>
    <n v="13030"/>
    <s v="13030"/>
    <s v="Programa de redução de perdas"/>
    <x v="784"/>
    <n v="1150000"/>
    <x v="148"/>
    <n v="100"/>
    <m/>
    <n v="0"/>
    <n v="0"/>
  </r>
  <r>
    <n v="41025"/>
    <s v="Companhia Catarinense de Águas e Saneamento S/A"/>
    <x v="48"/>
    <n v="370"/>
    <s v="Modernização da CASAN"/>
    <x v="49"/>
    <n v="13031"/>
    <s v="13031"/>
    <s v="Programa de proteção de mananciais"/>
    <x v="785"/>
    <n v="3420000"/>
    <x v="148"/>
    <n v="100"/>
    <m/>
    <n v="0"/>
    <n v="0"/>
  </r>
  <r>
    <n v="41025"/>
    <s v="Companhia Catarinense de Águas e Saneamento S/A"/>
    <x v="48"/>
    <n v="370"/>
    <s v="Modernização da CASAN"/>
    <x v="49"/>
    <n v="13032"/>
    <s v="13032"/>
    <s v="Projetos de engenharia para melhorias operacionais"/>
    <x v="786"/>
    <n v="6500000"/>
    <x v="148"/>
    <n v="101"/>
    <m/>
    <n v="0"/>
    <n v="0"/>
  </r>
  <r>
    <n v="41025"/>
    <s v="Companhia Catarinense de Águas e Saneamento S/A"/>
    <x v="48"/>
    <n v="370"/>
    <s v="Modernização da CASAN"/>
    <x v="49"/>
    <n v="13033"/>
    <s v="13033"/>
    <s v="Aquisição de equipamentos de informática"/>
    <x v="787"/>
    <n v="3000000"/>
    <x v="148"/>
    <n v="100"/>
    <m/>
    <n v="0"/>
    <n v="0"/>
  </r>
  <r>
    <n v="41025"/>
    <s v="Companhia Catarinense de Águas e Saneamento S/A"/>
    <x v="48"/>
    <n v="370"/>
    <s v="Modernização da CASAN"/>
    <x v="49"/>
    <n v="13034"/>
    <s v="13034"/>
    <s v="Aquisição de firewall e filtro de conteúdo"/>
    <x v="788"/>
    <n v="600000"/>
    <x v="148"/>
    <n v="100"/>
    <m/>
    <n v="0"/>
    <n v="0"/>
  </r>
  <r>
    <n v="41025"/>
    <s v="Companhia Catarinense de Águas e Saneamento S/A"/>
    <x v="48"/>
    <n v="370"/>
    <s v="Modernização da CASAN"/>
    <x v="49"/>
    <n v="13035"/>
    <s v="13035"/>
    <s v="Aquisição de novo Data Center"/>
    <x v="789"/>
    <n v="2000000"/>
    <x v="148"/>
    <n v="100"/>
    <m/>
    <n v="0"/>
    <n v="0"/>
  </r>
  <r>
    <n v="41025"/>
    <s v="Companhia Catarinense de Águas e Saneamento S/A"/>
    <x v="48"/>
    <n v="370"/>
    <s v="Modernização da CASAN"/>
    <x v="49"/>
    <n v="13036"/>
    <s v="13036"/>
    <s v="Aquisição de solução de telefonia baseada IP"/>
    <x v="790"/>
    <n v="1500000"/>
    <x v="148"/>
    <n v="100"/>
    <m/>
    <n v="0"/>
    <n v="0"/>
  </r>
  <r>
    <n v="41025"/>
    <s v="Companhia Catarinense de Águas e Saneamento S/A"/>
    <x v="48"/>
    <n v="370"/>
    <s v="Modernização da CASAN"/>
    <x v="49"/>
    <n v="13037"/>
    <s v="13037"/>
    <s v="Implantação de site de contingência"/>
    <x v="791"/>
    <n v="1000000"/>
    <x v="148"/>
    <n v="100"/>
    <m/>
    <n v="0"/>
    <n v="0"/>
  </r>
  <r>
    <n v="41025"/>
    <s v="Companhia Catarinense de Águas e Saneamento S/A"/>
    <x v="48"/>
    <n v="370"/>
    <s v="Modernização da CASAN"/>
    <x v="49"/>
    <n v="13039"/>
    <s v="13039"/>
    <s v="Convênios de cooperação para investimentos em saneamento"/>
    <x v="792"/>
    <n v="23508973"/>
    <x v="148"/>
    <n v="100"/>
    <m/>
    <n v="0"/>
    <n v="0"/>
  </r>
  <r>
    <n v="41025"/>
    <s v="Companhia Catarinense de Águas e Saneamento S/A"/>
    <x v="48"/>
    <n v="370"/>
    <s v="Modernização da CASAN"/>
    <x v="49"/>
    <n v="13040"/>
    <s v="13040"/>
    <s v="Aquisição de terrenos"/>
    <x v="793"/>
    <n v="70000000"/>
    <x v="148"/>
    <n v="100"/>
    <m/>
    <n v="0"/>
    <n v="0"/>
  </r>
  <r>
    <n v="41025"/>
    <s v="Companhia Catarinense de Águas e Saneamento S/A"/>
    <x v="48"/>
    <n v="370"/>
    <s v="Modernização da CASAN"/>
    <x v="49"/>
    <n v="13041"/>
    <s v="13041"/>
    <s v="Aquisição de equipamentos para laboratório de hidrometria"/>
    <x v="794"/>
    <n v="380000"/>
    <x v="148"/>
    <n v="100"/>
    <m/>
    <n v="0"/>
    <n v="0"/>
  </r>
  <r>
    <n v="41025"/>
    <s v="Companhia Catarinense de Águas e Saneamento S/A"/>
    <x v="48"/>
    <n v="370"/>
    <s v="Modernização da CASAN"/>
    <x v="49"/>
    <n v="13042"/>
    <s v="13042"/>
    <s v="Aquisição de equipamentos eletrônicos e de informática para projetos comerciais"/>
    <x v="795"/>
    <n v="150000"/>
    <x v="148"/>
    <n v="100"/>
    <m/>
    <n v="0"/>
    <n v="0"/>
  </r>
  <r>
    <n v="41025"/>
    <s v="Companhia Catarinense de Águas e Saneamento S/A"/>
    <x v="48"/>
    <n v="370"/>
    <s v="Modernização da CASAN"/>
    <x v="49"/>
    <n v="13050"/>
    <s v="13050"/>
    <s v="Programa de apoio a obras e projetos do financiamento da Agência Francesa de Desenvolvimento"/>
    <x v="796"/>
    <n v="1671826"/>
    <x v="148"/>
    <n v="100"/>
    <m/>
    <n v="0"/>
    <n v="0"/>
  </r>
  <r>
    <n v="41025"/>
    <s v="Companhia Catarinense de Águas e Saneamento S/A"/>
    <x v="48"/>
    <n v="370"/>
    <s v="Modernização da CASAN"/>
    <x v="49"/>
    <n v="13051"/>
    <s v="13051"/>
    <s v="Projetos de engenharia de expansão"/>
    <x v="797"/>
    <n v="46250000"/>
    <x v="148"/>
    <n v="100"/>
    <m/>
    <n v="0"/>
    <n v="0"/>
  </r>
  <r>
    <n v="41025"/>
    <s v="Companhia Catarinense de Águas e Saneamento S/A"/>
    <x v="48"/>
    <n v="370"/>
    <s v="Modernização da CASAN"/>
    <x v="49"/>
    <n v="13054"/>
    <s v="13054"/>
    <s v="Aquisição de equipamentos de automação de sistemas"/>
    <x v="798"/>
    <n v="19755000"/>
    <x v="148"/>
    <n v="100"/>
    <m/>
    <n v="0"/>
    <n v="0"/>
  </r>
  <r>
    <n v="41025"/>
    <s v="Companhia Catarinense de Águas e Saneamento S/A"/>
    <x v="48"/>
    <n v="370"/>
    <s v="Modernização da CASAN"/>
    <x v="49"/>
    <n v="13055"/>
    <s v="13055"/>
    <s v="Aquisição de macromedidores"/>
    <x v="799"/>
    <n v="12655000"/>
    <x v="148"/>
    <n v="100"/>
    <m/>
    <n v="0"/>
    <n v="0"/>
  </r>
  <r>
    <n v="41025"/>
    <s v="Companhia Catarinense de Águas e Saneamento S/A"/>
    <x v="48"/>
    <n v="370"/>
    <s v="Modernização da CASAN"/>
    <x v="49"/>
    <n v="13058"/>
    <s v="13058"/>
    <s v="Melhorias operacionais nos sistemas de esgotamento sanitário"/>
    <x v="800"/>
    <n v="26890000"/>
    <x v="148"/>
    <n v="101"/>
    <m/>
    <n v="0"/>
    <n v="0"/>
  </r>
  <r>
    <n v="41025"/>
    <s v="Companhia Catarinense de Águas e Saneamento S/A"/>
    <x v="48"/>
    <n v="370"/>
    <s v="Modernização da CASAN"/>
    <x v="49"/>
    <n v="13080"/>
    <s v="13080"/>
    <s v="Programa de apoio a obras e projetos do financiamento JICA"/>
    <x v="801"/>
    <n v="15703387"/>
    <x v="148"/>
    <n v="100"/>
    <m/>
    <n v="0"/>
    <n v="0"/>
  </r>
  <r>
    <n v="41026"/>
    <s v="SCPar Porto de Imbituba S/A"/>
    <x v="49"/>
    <n v="150"/>
    <s v="Modernização Portuária"/>
    <x v="38"/>
    <n v="12822"/>
    <s v="12822"/>
    <s v="Reforma e ampliação de edificações - SCPar Porto"/>
    <x v="802"/>
    <n v="12735000"/>
    <x v="11"/>
    <n v="11"/>
    <m/>
    <n v="0"/>
    <n v="0"/>
  </r>
  <r>
    <n v="41026"/>
    <s v="SCPar Porto de Imbituba S/A"/>
    <x v="49"/>
    <n v="150"/>
    <s v="Modernização Portuária"/>
    <x v="38"/>
    <n v="12824"/>
    <s v="12824"/>
    <s v="Construção de prédios e instalações - SCPar Porto"/>
    <x v="803"/>
    <n v="31785000"/>
    <x v="11"/>
    <n v="37"/>
    <m/>
    <n v="0"/>
    <n v="0"/>
  </r>
  <r>
    <n v="41026"/>
    <s v="SCPar Porto de Imbituba S/A"/>
    <x v="49"/>
    <n v="150"/>
    <s v="Modernização Portuária"/>
    <x v="38"/>
    <n v="12825"/>
    <s v="12825"/>
    <s v="Implantação de sistemas informatizados - SCPar Porto"/>
    <x v="804"/>
    <n v="3950000"/>
    <x v="150"/>
    <n v="32"/>
    <m/>
    <n v="0"/>
    <n v="0"/>
  </r>
  <r>
    <n v="41026"/>
    <s v="SCPar Porto de Imbituba S/A"/>
    <x v="49"/>
    <n v="150"/>
    <s v="Modernização Portuária"/>
    <x v="38"/>
    <n v="12826"/>
    <s v="12826"/>
    <s v="Aquisição de balanças rodoviárias, retroescavadeiras e veículos de uso administrativo e operacional"/>
    <x v="805"/>
    <n v="4000000"/>
    <x v="14"/>
    <n v="4"/>
    <m/>
    <n v="0"/>
    <n v="0"/>
  </r>
  <r>
    <n v="41026"/>
    <s v="SCPar Porto de Imbituba S/A"/>
    <x v="49"/>
    <n v="150"/>
    <s v="Modernização Portuária"/>
    <x v="38"/>
    <n v="12827"/>
    <s v="12827"/>
    <s v="Projeto e execução de ampliação do berço 3 - SCPar Porto"/>
    <x v="806"/>
    <n v="44000000"/>
    <x v="151"/>
    <n v="1"/>
    <m/>
    <n v="0"/>
    <n v="0"/>
  </r>
  <r>
    <n v="41026"/>
    <s v="SCPar Porto de Imbituba S/A"/>
    <x v="49"/>
    <n v="150"/>
    <s v="Modernização Portuária"/>
    <x v="38"/>
    <n v="12828"/>
    <s v="12828"/>
    <s v="Adequação da rede elétrica - SCPar Porto"/>
    <x v="807"/>
    <n v="5000000"/>
    <x v="114"/>
    <n v="33600"/>
    <m/>
    <n v="0"/>
    <n v="0"/>
  </r>
  <r>
    <n v="41026"/>
    <s v="SCPar Porto de Imbituba S/A"/>
    <x v="49"/>
    <n v="150"/>
    <s v="Modernização Portuária"/>
    <x v="38"/>
    <n v="12829"/>
    <s v="12829"/>
    <s v="Adequação da rede hidráulica - SCPar Porto"/>
    <x v="808"/>
    <n v="5000000"/>
    <x v="25"/>
    <n v="1"/>
    <m/>
    <n v="0"/>
    <n v="0"/>
  </r>
  <r>
    <n v="41026"/>
    <s v="SCPar Porto de Imbituba S/A"/>
    <x v="49"/>
    <n v="150"/>
    <s v="Modernização Portuária"/>
    <x v="38"/>
    <n v="12831"/>
    <s v="12831"/>
    <s v="Ampliação do sistema viário - SCPar Porto"/>
    <x v="809"/>
    <n v="5600000"/>
    <x v="25"/>
    <n v="2"/>
    <m/>
    <n v="0"/>
    <n v="0"/>
  </r>
  <r>
    <n v="41026"/>
    <s v="SCPar Porto de Imbituba S/A"/>
    <x v="49"/>
    <n v="150"/>
    <s v="Modernização Portuária"/>
    <x v="38"/>
    <n v="12832"/>
    <s v="12832"/>
    <s v="Melhorias na sinalização náutica - SCPar Porto"/>
    <x v="810"/>
    <n v="4400000"/>
    <x v="152"/>
    <n v="2"/>
    <m/>
    <n v="0"/>
    <n v="0"/>
  </r>
  <r>
    <n v="41026"/>
    <s v="SCPar Porto de Imbituba S/A"/>
    <x v="49"/>
    <n v="150"/>
    <s v="Modernização Portuária"/>
    <x v="38"/>
    <n v="12833"/>
    <s v="12833"/>
    <s v="Dragagem do canal de acesso, bacia de evolução e berços - SCPar Porto"/>
    <x v="811"/>
    <n v="4000000"/>
    <x v="25"/>
    <n v="1"/>
    <m/>
    <n v="0"/>
    <n v="0"/>
  </r>
  <r>
    <n v="41026"/>
    <s v="SCPar Porto de Imbituba S/A"/>
    <x v="49"/>
    <n v="150"/>
    <s v="Modernização Portuária"/>
    <x v="38"/>
    <n v="12834"/>
    <s v="12834"/>
    <s v="Recuperação e ampliação do molhe - SCPar Porto"/>
    <x v="812"/>
    <n v="19500000"/>
    <x v="25"/>
    <n v="2"/>
    <m/>
    <n v="0"/>
    <n v="0"/>
  </r>
  <r>
    <n v="41028"/>
    <s v="Companhia de Gás de Santa Catarina S/A"/>
    <x v="50"/>
    <n v="190"/>
    <s v="Expansão do Gás Natural"/>
    <x v="50"/>
    <n v="11510"/>
    <s v="11510"/>
    <s v="Extensão da rede de distribuição de gás natural - Industrial"/>
    <x v="813"/>
    <n v="31590086"/>
    <x v="25"/>
    <n v="1"/>
    <m/>
    <n v="0"/>
    <n v="0"/>
  </r>
  <r>
    <n v="41028"/>
    <s v="Companhia de Gás de Santa Catarina S/A"/>
    <x v="50"/>
    <n v="190"/>
    <s v="Expansão do Gás Natural"/>
    <x v="50"/>
    <n v="11511"/>
    <s v="11511"/>
    <s v="Extensão de rede de distribuição de gás natural - GNV"/>
    <x v="814"/>
    <n v="2235452"/>
    <x v="25"/>
    <n v="1"/>
    <m/>
    <n v="0"/>
    <n v="0"/>
  </r>
  <r>
    <n v="41028"/>
    <s v="Companhia de Gás de Santa Catarina S/A"/>
    <x v="50"/>
    <n v="190"/>
    <s v="Expansão do Gás Natural"/>
    <x v="50"/>
    <n v="11512"/>
    <s v="11512"/>
    <s v="Extensão de rede de distribuição de gás natural - Comercial"/>
    <x v="815"/>
    <n v="17430392"/>
    <x v="25"/>
    <n v="16.5"/>
    <m/>
    <n v="0"/>
    <n v="0"/>
  </r>
  <r>
    <n v="41028"/>
    <s v="Companhia de Gás de Santa Catarina S/A"/>
    <x v="50"/>
    <n v="190"/>
    <s v="Expansão do Gás Natural"/>
    <x v="50"/>
    <n v="11514"/>
    <s v="11514"/>
    <s v="Extensão de rede de distribuição de gás natural - Sistema Criciúma Global"/>
    <x v="816"/>
    <n v="158250"/>
    <x v="25"/>
    <n v="1"/>
    <m/>
    <n v="0"/>
    <n v="0"/>
  </r>
  <r>
    <n v="41028"/>
    <s v="Companhia de Gás de Santa Catarina S/A"/>
    <x v="50"/>
    <n v="190"/>
    <s v="Expansão do Gás Natural"/>
    <x v="50"/>
    <n v="11515"/>
    <s v="11515"/>
    <s v="Expansão de rede de distribuição de gás natural - Projeto Balneário Camboriú"/>
    <x v="817"/>
    <n v="158250"/>
    <x v="25"/>
    <n v="1"/>
    <m/>
    <n v="0"/>
    <n v="0"/>
  </r>
  <r>
    <n v="41028"/>
    <s v="Companhia de Gás de Santa Catarina S/A"/>
    <x v="50"/>
    <n v="190"/>
    <s v="Expansão do Gás Natural"/>
    <x v="50"/>
    <n v="13497"/>
    <s v="13497"/>
    <s v="Extensão de rede de distribuição de gás natural - Residencial"/>
    <x v="818"/>
    <n v="16123100"/>
    <x v="25"/>
    <n v="16.7"/>
    <m/>
    <n v="0"/>
    <n v="0"/>
  </r>
  <r>
    <n v="41028"/>
    <s v="Companhia de Gás de Santa Catarina S/A"/>
    <x v="50"/>
    <n v="190"/>
    <s v="Expansão do Gás Natural"/>
    <x v="50"/>
    <n v="13498"/>
    <s v="13498"/>
    <s v="Expansão de rede de distribuição de gás natural - Projeto Florianópolis/Ilha - UFSC"/>
    <x v="819"/>
    <n v="584329"/>
    <x v="25"/>
    <n v="1"/>
    <m/>
    <n v="0"/>
    <n v="0"/>
  </r>
  <r>
    <n v="41028"/>
    <s v="Companhia de Gás de Santa Catarina S/A"/>
    <x v="50"/>
    <n v="190"/>
    <s v="Expansão do Gás Natural"/>
    <x v="50"/>
    <n v="13499"/>
    <s v="13499"/>
    <s v="Expansão de rede de distribuição de gás natural - Projeto Florianópolis/Ilha - Centro"/>
    <x v="820"/>
    <n v="1240168"/>
    <x v="25"/>
    <n v="1"/>
    <m/>
    <n v="0"/>
    <n v="0"/>
  </r>
  <r>
    <n v="41028"/>
    <s v="Companhia de Gás de Santa Catarina S/A"/>
    <x v="50"/>
    <n v="190"/>
    <s v="Expansão do Gás Natural"/>
    <x v="50"/>
    <n v="13501"/>
    <s v="13501"/>
    <s v="Expansão de rede de distribuição de gás natural - Projeto Urbano Tubarão"/>
    <x v="821"/>
    <n v="116050"/>
    <x v="25"/>
    <n v="1"/>
    <m/>
    <n v="0"/>
    <n v="0"/>
  </r>
  <r>
    <n v="41028"/>
    <s v="Companhia de Gás de Santa Catarina S/A"/>
    <x v="50"/>
    <n v="190"/>
    <s v="Expansão do Gás Natural"/>
    <x v="50"/>
    <n v="13502"/>
    <s v="13502"/>
    <s v="Expansão de rede de distribuição de gás natural - Projeto Serra Catarinense"/>
    <x v="822"/>
    <n v="81159008"/>
    <x v="25"/>
    <n v="19.399999999999999"/>
    <m/>
    <n v="0"/>
    <n v="0"/>
  </r>
  <r>
    <n v="41028"/>
    <s v="Companhia de Gás de Santa Catarina S/A"/>
    <x v="50"/>
    <n v="190"/>
    <s v="Expansão do Gás Natural"/>
    <x v="50"/>
    <n v="13503"/>
    <s v="13503"/>
    <s v="Expansão de rede de distribuição de gás natural - Projeto Garuva"/>
    <x v="823"/>
    <n v="6646508"/>
    <x v="25"/>
    <n v="1"/>
    <m/>
    <n v="0"/>
    <n v="0"/>
  </r>
  <r>
    <n v="41028"/>
    <s v="Companhia de Gás de Santa Catarina S/A"/>
    <x v="50"/>
    <n v="190"/>
    <s v="Expansão do Gás Natural"/>
    <x v="50"/>
    <n v="13504"/>
    <s v="13504"/>
    <s v="Expansão de rede de distribuição de gás natural - Projeto Siderópolis"/>
    <x v="824"/>
    <n v="2413178"/>
    <x v="25"/>
    <n v="0.5"/>
    <m/>
    <n v="0"/>
    <n v="0"/>
  </r>
  <r>
    <n v="41028"/>
    <s v="Companhia de Gás de Santa Catarina S/A"/>
    <x v="50"/>
    <n v="190"/>
    <s v="Expansão do Gás Natural"/>
    <x v="50"/>
    <n v="13505"/>
    <s v="13505"/>
    <s v="Expansão de rede de distribuição de gás natural - Projeto Guabiruba"/>
    <x v="825"/>
    <n v="8487961"/>
    <x v="25"/>
    <n v="11.2"/>
    <m/>
    <n v="0"/>
    <n v="0"/>
  </r>
  <r>
    <n v="41028"/>
    <s v="Companhia de Gás de Santa Catarina S/A"/>
    <x v="50"/>
    <n v="190"/>
    <s v="Expansão do Gás Natural"/>
    <x v="50"/>
    <n v="13506"/>
    <s v="13506"/>
    <s v="Expansão de rede de distribuição de gás natural - Projeto Sombrio"/>
    <x v="826"/>
    <n v="7499047"/>
    <x v="25"/>
    <n v="5"/>
    <m/>
    <n v="0"/>
    <n v="0"/>
  </r>
  <r>
    <n v="41028"/>
    <s v="Companhia de Gás de Santa Catarina S/A"/>
    <x v="50"/>
    <n v="190"/>
    <s v="Expansão do Gás Natural"/>
    <x v="50"/>
    <n v="13507"/>
    <s v="13507"/>
    <s v="Expansão de rede de distribuição de gás natural - Projeto Linha Tronco - Içara"/>
    <x v="827"/>
    <n v="1176209"/>
    <x v="25"/>
    <n v="1.5999999999999999"/>
    <m/>
    <n v="0"/>
    <n v="0"/>
  </r>
  <r>
    <n v="41028"/>
    <s v="Companhia de Gás de Santa Catarina S/A"/>
    <x v="50"/>
    <n v="190"/>
    <s v="Expansão do Gás Natural"/>
    <x v="50"/>
    <n v="13508"/>
    <s v="13508"/>
    <s v="Remanejamento de rede de distribuição de gás natural - BR-470 e BR-280"/>
    <x v="828"/>
    <n v="30278354"/>
    <x v="25"/>
    <n v="7.9999999999999991"/>
    <m/>
    <n v="0"/>
    <n v="0"/>
  </r>
  <r>
    <n v="41029"/>
    <s v="Agência de Fomento do Estado de Santa Catarina S/A"/>
    <x v="51"/>
    <n v="200"/>
    <s v="Competitividade e Excelência Econômica"/>
    <x v="51"/>
    <n v="10278"/>
    <s v="10278"/>
    <s v="Apoio creditício às micro e pequenas empresas - BADESC"/>
    <x v="829"/>
    <n v="321101000"/>
    <x v="153"/>
    <n v="957"/>
    <m/>
    <n v="0"/>
    <n v="0"/>
  </r>
  <r>
    <n v="41029"/>
    <s v="Agência de Fomento do Estado de Santa Catarina S/A"/>
    <x v="51"/>
    <n v="200"/>
    <s v="Competitividade e Excelência Econômica"/>
    <x v="51"/>
    <n v="10281"/>
    <s v="10281"/>
    <s v="Apoio creditício às empresas de médio e grande porte - BADESC"/>
    <x v="830"/>
    <n v="481652000"/>
    <x v="153"/>
    <n v="454"/>
    <m/>
    <n v="0"/>
    <n v="0"/>
  </r>
  <r>
    <n v="41029"/>
    <s v="Agência de Fomento do Estado de Santa Catarina S/A"/>
    <x v="51"/>
    <n v="200"/>
    <s v="Competitividade e Excelência Econômica"/>
    <x v="51"/>
    <n v="10283"/>
    <s v="10283"/>
    <s v="Apoio creditício ao sistema de microcrédito - BADESC"/>
    <x v="831"/>
    <n v="83538000"/>
    <x v="153"/>
    <n v="112"/>
    <m/>
    <n v="0"/>
    <n v="0"/>
  </r>
  <r>
    <n v="41029"/>
    <s v="Agência de Fomento do Estado de Santa Catarina S/A"/>
    <x v="51"/>
    <n v="200"/>
    <s v="Competitividade e Excelência Econômica"/>
    <x v="51"/>
    <n v="10287"/>
    <s v="10287"/>
    <s v="Apoio creditício ao desenvolvimento dos municípios - BADESC"/>
    <x v="832"/>
    <n v="456060000"/>
    <x v="153"/>
    <n v="304"/>
    <m/>
    <n v="0"/>
    <n v="0"/>
  </r>
  <r>
    <n v="41031"/>
    <s v="Agência de Desenvolvimento Regional de Itapiranga"/>
    <x v="52"/>
    <n v="130"/>
    <s v="Conservação e Segurança Rodoviária"/>
    <x v="52"/>
    <n v="13518"/>
    <s v="13518"/>
    <s v="Manutenção rotineira de rodovias - ADR - Itapiranga"/>
    <x v="833"/>
    <n v="56177"/>
    <x v="154"/>
    <n v="103"/>
    <n v="0"/>
    <n v="0"/>
    <n v="0"/>
  </r>
  <r>
    <n v="41031"/>
    <s v="Agência de Desenvolvimento Regional de Itapiranga"/>
    <x v="52"/>
    <n v="210"/>
    <s v="Estudos, Projetos e Informações Estratégicas"/>
    <x v="20"/>
    <n v="13522"/>
    <s v="13522"/>
    <s v="Promoção do desenvolvimento regional - ADR - Itapiranga"/>
    <x v="834"/>
    <n v="800000"/>
    <x v="59"/>
    <n v="5"/>
    <n v="203124"/>
    <n v="0"/>
    <n v="203124"/>
  </r>
  <r>
    <n v="41031"/>
    <s v="Agência de Desenvolvimento Regional de Itapiranga"/>
    <x v="52"/>
    <n v="610"/>
    <s v="Educação Básica com Qualidade e Equidade"/>
    <x v="53"/>
    <n v="13516"/>
    <s v="13516"/>
    <s v="AP - Manutenção e reforma de escolas - educação básica - ADR - Itapiranga"/>
    <x v="835"/>
    <n v="1216282"/>
    <x v="8"/>
    <n v="17"/>
    <n v="29777.16"/>
    <n v="0"/>
    <n v="29777.16"/>
  </r>
  <r>
    <n v="41031"/>
    <s v="Agência de Desenvolvimento Regional de Itapiranga"/>
    <x v="52"/>
    <n v="610"/>
    <s v="Educação Básica com Qualidade e Equidade"/>
    <x v="53"/>
    <n v="13517"/>
    <s v="13517"/>
    <s v="Administração e manutenção da Gerência Regional de Educação - ADR - Itapiranga"/>
    <x v="836"/>
    <n v="935875"/>
    <x v="5"/>
    <n v="1"/>
    <n v="25194.18"/>
    <n v="0"/>
    <n v="25194.18"/>
  </r>
  <r>
    <n v="41031"/>
    <s v="Agência de Desenvolvimento Regional de Itapiranga"/>
    <x v="52"/>
    <n v="610"/>
    <s v="Educação Básica com Qualidade e Equidade"/>
    <x v="53"/>
    <n v="13520"/>
    <s v="13520"/>
    <s v="Transporte escolar dos alunos da educação básica - ADR - Itapiranga"/>
    <x v="837"/>
    <n v="5228885"/>
    <x v="155"/>
    <n v="1650"/>
    <n v="1233109.05"/>
    <n v="0"/>
    <n v="1233109.05"/>
  </r>
  <r>
    <n v="41031"/>
    <s v="Agência de Desenvolvimento Regional de Itapiranga"/>
    <x v="52"/>
    <n v="610"/>
    <s v="Educação Básica com Qualidade e Equidade"/>
    <x v="53"/>
    <n v="13521"/>
    <s v="13521"/>
    <s v="Operacionalização da educação básica - ADR - Itapiranga"/>
    <x v="838"/>
    <n v="2974098"/>
    <x v="155"/>
    <n v="3700"/>
    <n v="559846.09"/>
    <n v="0"/>
    <n v="559846.09"/>
  </r>
  <r>
    <n v="41031"/>
    <s v="Agência de Desenvolvimento Regional de Itapiranga"/>
    <x v="52"/>
    <n v="625"/>
    <s v="Valorização dos Profissionais da Educação"/>
    <x v="54"/>
    <n v="13519"/>
    <s v="13519"/>
    <s v="Capacitação de profissionais da educação básica - ADR - Itapiranga"/>
    <x v="839"/>
    <n v="239261"/>
    <x v="82"/>
    <n v="248"/>
    <n v="0"/>
    <n v="0"/>
    <n v="0"/>
  </r>
  <r>
    <n v="41031"/>
    <s v="Agência de Desenvolvimento Regional de Itapiranga"/>
    <x v="52"/>
    <n v="625"/>
    <s v="Valorização dos Profissionais da Educação"/>
    <x v="54"/>
    <n v="13523"/>
    <s v="13523"/>
    <s v="Administração de pessoal e encargos sociais - GERED - ADR - Itapiranga"/>
    <x v="840"/>
    <n v="11126064"/>
    <x v="3"/>
    <n v="17"/>
    <n v="2489892.6800000002"/>
    <n v="0"/>
    <n v="2489892.6800000002"/>
  </r>
  <r>
    <n v="41031"/>
    <s v="Agência de Desenvolvimento Regional de Itapiranga"/>
    <x v="52"/>
    <n v="850"/>
    <s v="Gestão de Pessoas"/>
    <x v="9"/>
    <n v="13512"/>
    <s v="13512"/>
    <s v="Administração de pessoal e encargos sociais - ADR - Itapiranga"/>
    <x v="841"/>
    <n v="4450000"/>
    <x v="3"/>
    <n v="30"/>
    <n v="1304581.46"/>
    <n v="0"/>
    <n v="1304581.46"/>
  </r>
  <r>
    <n v="41031"/>
    <s v="Agência de Desenvolvimento Regional de Itapiranga"/>
    <x v="52"/>
    <n v="850"/>
    <s v="Gestão de Pessoas"/>
    <x v="9"/>
    <n v="13513"/>
    <s v="13513"/>
    <s v="Encargos com estagiários - ADR - Itapiranga"/>
    <x v="842"/>
    <n v="97000"/>
    <x v="36"/>
    <n v="2"/>
    <n v="7170"/>
    <n v="0"/>
    <n v="7170"/>
  </r>
  <r>
    <n v="41031"/>
    <s v="Agência de Desenvolvimento Regional de Itapiranga"/>
    <x v="52"/>
    <n v="850"/>
    <s v="Gestão de Pessoas"/>
    <x v="9"/>
    <n v="13524"/>
    <s v="13524"/>
    <s v="Capacitação profissional dos agentes públicos - ADR - Itapiranga"/>
    <x v="843"/>
    <n v="50000"/>
    <x v="15"/>
    <n v="30"/>
    <m/>
    <n v="0"/>
    <n v="0"/>
  </r>
  <r>
    <n v="41031"/>
    <s v="Agência de Desenvolvimento Regional de Itapiranga"/>
    <x v="52"/>
    <n v="900"/>
    <s v="Gestão Administrativa - Poder Executivo"/>
    <x v="10"/>
    <n v="13514"/>
    <s v="13514"/>
    <s v="Administração e manutenção dos serviços administrativos gerais - ADR - Itapiranga"/>
    <x v="844"/>
    <n v="1700000"/>
    <x v="5"/>
    <n v="1"/>
    <n v="307349.87"/>
    <n v="0"/>
    <n v="307349.87"/>
  </r>
  <r>
    <n v="41031"/>
    <s v="Agência de Desenvolvimento Regional de Itapiranga"/>
    <x v="52"/>
    <n v="900"/>
    <s v="Gestão Administrativa - Poder Executivo"/>
    <x v="10"/>
    <n v="13515"/>
    <s v="13515"/>
    <s v="Manutenção e modernização dos serviços de tecnologia da informação e comunicação - ADR - Itapiranga"/>
    <x v="845"/>
    <n v="150000"/>
    <x v="28"/>
    <n v="30"/>
    <n v="0"/>
    <n v="0"/>
    <n v="0"/>
  </r>
  <r>
    <n v="41032"/>
    <s v="Agência de Desenvolvimento Regional de Quilombo"/>
    <x v="53"/>
    <n v="130"/>
    <s v="Conservação e Segurança Rodoviária"/>
    <x v="52"/>
    <n v="13531"/>
    <s v="13531"/>
    <s v="Manutenção rotineira de rodovias - ADR - Quilombo"/>
    <x v="846"/>
    <n v="33609"/>
    <x v="154"/>
    <n v="20.9"/>
    <n v="16332.4"/>
    <n v="0"/>
    <n v="16332.4"/>
  </r>
  <r>
    <n v="41032"/>
    <s v="Agência de Desenvolvimento Regional de Quilombo"/>
    <x v="53"/>
    <n v="210"/>
    <s v="Estudos, Projetos e Informações Estratégicas"/>
    <x v="20"/>
    <n v="13536"/>
    <s v="13536"/>
    <s v="Promoção do desenvolvimento regional - ADR - Quilombo"/>
    <x v="847"/>
    <n v="800000"/>
    <x v="59"/>
    <n v="6"/>
    <n v="70894.009999999995"/>
    <n v="0"/>
    <n v="70894.009999999995"/>
  </r>
  <r>
    <n v="41032"/>
    <s v="Agência de Desenvolvimento Regional de Quilombo"/>
    <x v="53"/>
    <n v="610"/>
    <s v="Educação Básica com Qualidade e Equidade"/>
    <x v="53"/>
    <n v="13529"/>
    <s v="13529"/>
    <s v="Administração e manutenção da Gerência Regional de Educação - ADR - Quilombo"/>
    <x v="848"/>
    <n v="802749"/>
    <x v="5"/>
    <n v="1"/>
    <n v="121569.53"/>
    <n v="0"/>
    <n v="121569.53"/>
  </r>
  <r>
    <n v="41032"/>
    <s v="Agência de Desenvolvimento Regional de Quilombo"/>
    <x v="53"/>
    <n v="610"/>
    <s v="Educação Básica com Qualidade e Equidade"/>
    <x v="53"/>
    <n v="13530"/>
    <s v="13530"/>
    <s v="AP - Manutenção e reforma de escolas - educação básica - ADR - Quilombo"/>
    <x v="849"/>
    <n v="819642"/>
    <x v="8"/>
    <n v="11"/>
    <n v="3020.2000000000003"/>
    <n v="0"/>
    <n v="3020.2000000000003"/>
  </r>
  <r>
    <n v="41032"/>
    <s v="Agência de Desenvolvimento Regional de Quilombo"/>
    <x v="53"/>
    <n v="610"/>
    <s v="Educação Básica com Qualidade e Equidade"/>
    <x v="53"/>
    <n v="13534"/>
    <s v="13534"/>
    <s v="Transporte escolar dos alunos da educação básica - ADR - Quilombo"/>
    <x v="850"/>
    <n v="4371831"/>
    <x v="155"/>
    <n v="966"/>
    <n v="875675.27"/>
    <n v="0"/>
    <n v="875675.27"/>
  </r>
  <r>
    <n v="41032"/>
    <s v="Agência de Desenvolvimento Regional de Quilombo"/>
    <x v="53"/>
    <n v="610"/>
    <s v="Educação Básica com Qualidade e Equidade"/>
    <x v="53"/>
    <n v="13535"/>
    <s v="13535"/>
    <s v="Operacionalização da educação básica - ADR - Quilombo"/>
    <x v="851"/>
    <n v="1839456"/>
    <x v="155"/>
    <n v="2300"/>
    <n v="358820.83"/>
    <n v="0"/>
    <n v="358820.83"/>
  </r>
  <r>
    <n v="41032"/>
    <s v="Agência de Desenvolvimento Regional de Quilombo"/>
    <x v="53"/>
    <n v="610"/>
    <s v="Educação Básica com Qualidade e Equidade"/>
    <x v="53"/>
    <n v="13539"/>
    <s v="13539"/>
    <s v="AP - Apoio a rede municipal para construção de creches - ADR - Quilombo"/>
    <x v="852"/>
    <n v="400000"/>
    <x v="59"/>
    <n v="6"/>
    <m/>
    <n v="0"/>
    <n v="0"/>
  </r>
  <r>
    <n v="41032"/>
    <s v="Agência de Desenvolvimento Regional de Quilombo"/>
    <x v="53"/>
    <n v="625"/>
    <s v="Valorização dos Profissionais da Educação"/>
    <x v="54"/>
    <n v="13532"/>
    <s v="13532"/>
    <s v="Capacitação de profissionais da educação básica - ADR - Quilombo"/>
    <x v="853"/>
    <n v="192390"/>
    <x v="82"/>
    <n v="145"/>
    <n v="0"/>
    <n v="0"/>
    <n v="0"/>
  </r>
  <r>
    <n v="41032"/>
    <s v="Agência de Desenvolvimento Regional de Quilombo"/>
    <x v="53"/>
    <n v="625"/>
    <s v="Valorização dos Profissionais da Educação"/>
    <x v="54"/>
    <n v="13537"/>
    <s v="13537"/>
    <s v="Administração de pessoal e encargos sociais - GERED - ADR - Quilombo"/>
    <x v="854"/>
    <n v="9054401"/>
    <x v="3"/>
    <n v="13"/>
    <n v="2448144.84"/>
    <n v="0"/>
    <n v="2448144.84"/>
  </r>
  <r>
    <n v="41032"/>
    <s v="Agência de Desenvolvimento Regional de Quilombo"/>
    <x v="53"/>
    <n v="640"/>
    <s v="Promoção do Turismo Catarinense"/>
    <x v="21"/>
    <n v="13533"/>
    <s v="13533"/>
    <s v="AP - Apoio a infraestrutura turísticas - ADR - Quilombo"/>
    <x v="855"/>
    <n v="400000"/>
    <x v="81"/>
    <n v="1"/>
    <n v="0"/>
    <n v="0"/>
    <n v="0"/>
  </r>
  <r>
    <n v="41032"/>
    <s v="Agência de Desenvolvimento Regional de Quilombo"/>
    <x v="53"/>
    <n v="850"/>
    <s v="Gestão de Pessoas"/>
    <x v="9"/>
    <n v="13525"/>
    <s v="13525"/>
    <s v="Administração de pessoal e encargos sociais - ADR - Quilombo"/>
    <x v="856"/>
    <n v="4210000"/>
    <x v="3"/>
    <n v="23"/>
    <n v="898343.44000000006"/>
    <n v="0"/>
    <n v="898343.44000000006"/>
  </r>
  <r>
    <n v="41032"/>
    <s v="Agência de Desenvolvimento Regional de Quilombo"/>
    <x v="53"/>
    <n v="850"/>
    <s v="Gestão de Pessoas"/>
    <x v="9"/>
    <n v="13527"/>
    <s v="13527"/>
    <s v="Encargos com estagiários - ADR - Quilombo"/>
    <x v="857"/>
    <n v="97000"/>
    <x v="36"/>
    <n v="2"/>
    <n v="5335"/>
    <n v="0"/>
    <n v="5335"/>
  </r>
  <r>
    <n v="41032"/>
    <s v="Agência de Desenvolvimento Regional de Quilombo"/>
    <x v="53"/>
    <n v="850"/>
    <s v="Gestão de Pessoas"/>
    <x v="9"/>
    <n v="13538"/>
    <s v="13538"/>
    <s v="Capacitação profissional dos agentes públicos - ADR - Quilombo"/>
    <x v="858"/>
    <n v="50000"/>
    <x v="15"/>
    <n v="23"/>
    <m/>
    <n v="0"/>
    <n v="0"/>
  </r>
  <r>
    <n v="41032"/>
    <s v="Agência de Desenvolvimento Regional de Quilombo"/>
    <x v="53"/>
    <n v="900"/>
    <s v="Gestão Administrativa - Poder Executivo"/>
    <x v="10"/>
    <n v="13526"/>
    <s v="13526"/>
    <s v="Administração e manutenção dos serviços administrativos gerais - ADR - Quilombo"/>
    <x v="859"/>
    <n v="2140000"/>
    <x v="5"/>
    <n v="1"/>
    <n v="249867.28"/>
    <n v="0"/>
    <n v="249867.28"/>
  </r>
  <r>
    <n v="41032"/>
    <s v="Agência de Desenvolvimento Regional de Quilombo"/>
    <x v="53"/>
    <n v="900"/>
    <s v="Gestão Administrativa - Poder Executivo"/>
    <x v="10"/>
    <n v="13528"/>
    <s v="13528"/>
    <s v="Manutenção e modernização dos serviços de tecnologia da informação e comunicação - ADR - Quilombo"/>
    <x v="860"/>
    <n v="150000"/>
    <x v="28"/>
    <n v="23"/>
    <n v="12343.4"/>
    <n v="0"/>
    <n v="12343.4"/>
  </r>
  <r>
    <n v="41033"/>
    <s v="Agência de Desenvolvimento Regional de Seara"/>
    <x v="54"/>
    <n v="130"/>
    <s v="Conservação e Segurança Rodoviária"/>
    <x v="52"/>
    <n v="13543"/>
    <s v="13543"/>
    <s v="Manutenção rotineira de rodovias - ADR - Seara"/>
    <x v="861"/>
    <n v="57618"/>
    <x v="154"/>
    <n v="193"/>
    <n v="0"/>
    <n v="0"/>
    <n v="0"/>
  </r>
  <r>
    <n v="41033"/>
    <s v="Agência de Desenvolvimento Regional de Seara"/>
    <x v="54"/>
    <n v="210"/>
    <s v="Estudos, Projetos e Informações Estratégicas"/>
    <x v="20"/>
    <n v="13550"/>
    <s v="13550"/>
    <s v="Promoção do desenvolvimento regional - ADR - Seara"/>
    <x v="862"/>
    <n v="800000"/>
    <x v="59"/>
    <n v="8"/>
    <n v="0"/>
    <n v="0"/>
    <n v="0"/>
  </r>
  <r>
    <n v="41033"/>
    <s v="Agência de Desenvolvimento Regional de Seara"/>
    <x v="54"/>
    <n v="610"/>
    <s v="Educação Básica com Qualidade e Equidade"/>
    <x v="53"/>
    <n v="13544"/>
    <s v="13544"/>
    <s v="Administração e manutenção da Gerência Regional de Educação - ADR - Seara"/>
    <x v="863"/>
    <n v="992614"/>
    <x v="5"/>
    <n v="1"/>
    <n v="83548.63"/>
    <n v="0"/>
    <n v="83548.63"/>
  </r>
  <r>
    <n v="41033"/>
    <s v="Agência de Desenvolvimento Regional de Seara"/>
    <x v="54"/>
    <n v="610"/>
    <s v="Educação Básica com Qualidade e Equidade"/>
    <x v="53"/>
    <n v="13546"/>
    <s v="13546"/>
    <s v="AP - Manutenção e reforma de escolas - educação básica - ADR - Seara"/>
    <x v="864"/>
    <n v="1497734"/>
    <x v="8"/>
    <n v="20"/>
    <n v="90088.82"/>
    <n v="0"/>
    <n v="90088.82"/>
  </r>
  <r>
    <n v="41033"/>
    <s v="Agência de Desenvolvimento Regional de Seara"/>
    <x v="54"/>
    <n v="610"/>
    <s v="Educação Básica com Qualidade e Equidade"/>
    <x v="53"/>
    <n v="13547"/>
    <s v="13547"/>
    <s v="Operacionalização da educação básica - ADR - Seara"/>
    <x v="865"/>
    <n v="3472275"/>
    <x v="155"/>
    <n v="4300"/>
    <n v="505209.27"/>
    <n v="0"/>
    <n v="505209.27"/>
  </r>
  <r>
    <n v="41033"/>
    <s v="Agência de Desenvolvimento Regional de Seara"/>
    <x v="54"/>
    <n v="610"/>
    <s v="Educação Básica com Qualidade e Equidade"/>
    <x v="53"/>
    <n v="13548"/>
    <s v="13548"/>
    <s v="Transporte escolar dos alunos da educação básica - ADR - Seara"/>
    <x v="866"/>
    <n v="6615130"/>
    <x v="155"/>
    <n v="1902"/>
    <n v="1558275.4300000002"/>
    <n v="0"/>
    <n v="1558275.4300000002"/>
  </r>
  <r>
    <n v="41033"/>
    <s v="Agência de Desenvolvimento Regional de Seara"/>
    <x v="54"/>
    <n v="610"/>
    <s v="Educação Básica com Qualidade e Equidade"/>
    <x v="53"/>
    <n v="14132"/>
    <s v="14132"/>
    <s v="AP - Construção de centro educacional - ADR - Seara"/>
    <x v="867"/>
    <n v="400000"/>
    <x v="156"/>
    <n v="1"/>
    <n v="0"/>
    <n v="0"/>
    <n v="0"/>
  </r>
  <r>
    <n v="41033"/>
    <s v="Agência de Desenvolvimento Regional de Seara"/>
    <x v="54"/>
    <n v="625"/>
    <s v="Valorização dos Profissionais da Educação"/>
    <x v="54"/>
    <n v="13545"/>
    <s v="13545"/>
    <s v="Capacitação de profissionais da educação básica - ADR - Seara"/>
    <x v="868"/>
    <n v="257464"/>
    <x v="82"/>
    <n v="288"/>
    <n v="14180"/>
    <n v="0"/>
    <n v="14180"/>
  </r>
  <r>
    <n v="41033"/>
    <s v="Agência de Desenvolvimento Regional de Seara"/>
    <x v="54"/>
    <n v="625"/>
    <s v="Valorização dos Profissionais da Educação"/>
    <x v="54"/>
    <n v="13551"/>
    <s v="13551"/>
    <s v="Administração de pessoal e encargos sociais - GERED - ADR - Seara"/>
    <x v="869"/>
    <n v="10388811"/>
    <x v="3"/>
    <n v="15"/>
    <n v="2210420.36"/>
    <n v="0"/>
    <n v="2210420.36"/>
  </r>
  <r>
    <n v="41033"/>
    <s v="Agência de Desenvolvimento Regional de Seara"/>
    <x v="54"/>
    <n v="850"/>
    <s v="Gestão de Pessoas"/>
    <x v="9"/>
    <n v="13540"/>
    <s v="13540"/>
    <s v="Administração de pessoal e encargos sociais - ADR - Seara"/>
    <x v="870"/>
    <n v="5000000"/>
    <x v="3"/>
    <n v="24"/>
    <n v="1046402.91"/>
    <n v="0"/>
    <n v="1046402.91"/>
  </r>
  <r>
    <n v="41033"/>
    <s v="Agência de Desenvolvimento Regional de Seara"/>
    <x v="54"/>
    <n v="850"/>
    <s v="Gestão de Pessoas"/>
    <x v="9"/>
    <n v="13541"/>
    <s v="13541"/>
    <s v="Encargos com estagiários - ADR - Seara"/>
    <x v="871"/>
    <n v="97000"/>
    <x v="36"/>
    <n v="2"/>
    <n v="0"/>
    <n v="0"/>
    <n v="0"/>
  </r>
  <r>
    <n v="41033"/>
    <s v="Agência de Desenvolvimento Regional de Seara"/>
    <x v="54"/>
    <n v="850"/>
    <s v="Gestão de Pessoas"/>
    <x v="9"/>
    <n v="13552"/>
    <s v="13552"/>
    <s v="Capacitação profissional dos agentes públicos - ADR - Seara"/>
    <x v="872"/>
    <n v="50000"/>
    <x v="15"/>
    <n v="24"/>
    <m/>
    <n v="0"/>
    <n v="0"/>
  </r>
  <r>
    <n v="41033"/>
    <s v="Agência de Desenvolvimento Regional de Seara"/>
    <x v="54"/>
    <n v="900"/>
    <s v="Gestão Administrativa - Poder Executivo"/>
    <x v="10"/>
    <n v="13542"/>
    <s v="13542"/>
    <s v="Administração e manutenção dos serviços administrativos gerais - ADR - Seara"/>
    <x v="873"/>
    <n v="2140000"/>
    <x v="5"/>
    <n v="1"/>
    <n v="233554.94"/>
    <n v="0"/>
    <n v="233554.94"/>
  </r>
  <r>
    <n v="41033"/>
    <s v="Agência de Desenvolvimento Regional de Seara"/>
    <x v="54"/>
    <n v="900"/>
    <s v="Gestão Administrativa - Poder Executivo"/>
    <x v="10"/>
    <n v="13549"/>
    <s v="13549"/>
    <s v="Manutenção e modernização dos serviços de tecnologia da informação e comunicação - ADR - Seara"/>
    <x v="874"/>
    <n v="150000"/>
    <x v="28"/>
    <n v="24"/>
    <n v="0"/>
    <n v="0"/>
    <n v="0"/>
  </r>
  <r>
    <n v="41034"/>
    <s v="Agência de Desenvolvimento Regional de Taió"/>
    <x v="55"/>
    <n v="130"/>
    <s v="Conservação e Segurança Rodoviária"/>
    <x v="52"/>
    <n v="13557"/>
    <s v="13557"/>
    <s v="Manutenção rotineira de rodovias - ADR - Taió"/>
    <x v="875"/>
    <n v="63201"/>
    <x v="154"/>
    <n v="147"/>
    <n v="63000"/>
    <n v="0"/>
    <n v="63000"/>
  </r>
  <r>
    <n v="41034"/>
    <s v="Agência de Desenvolvimento Regional de Taió"/>
    <x v="55"/>
    <n v="210"/>
    <s v="Estudos, Projetos e Informações Estratégicas"/>
    <x v="20"/>
    <n v="13564"/>
    <s v="13564"/>
    <s v="Promoção do desenvolvimento regional - ADR - Taió"/>
    <x v="876"/>
    <n v="800000"/>
    <x v="59"/>
    <n v="6"/>
    <n v="0"/>
    <n v="0"/>
    <n v="0"/>
  </r>
  <r>
    <n v="41034"/>
    <s v="Agência de Desenvolvimento Regional de Taió"/>
    <x v="55"/>
    <n v="610"/>
    <s v="Educação Básica com Qualidade e Equidade"/>
    <x v="53"/>
    <n v="13556"/>
    <s v="13556"/>
    <s v="Administração e manutenção da Gerência Regional de Educação - ADR - Taió"/>
    <x v="877"/>
    <n v="1095455"/>
    <x v="5"/>
    <n v="1"/>
    <n v="75846.52"/>
    <n v="0"/>
    <n v="75846.52"/>
  </r>
  <r>
    <n v="41034"/>
    <s v="Agência de Desenvolvimento Regional de Taió"/>
    <x v="55"/>
    <n v="610"/>
    <s v="Educação Básica com Qualidade e Equidade"/>
    <x v="53"/>
    <n v="13559"/>
    <s v="13559"/>
    <s v="AP - Manutenção e reforma de escolas - educação básica - ADR - Taió"/>
    <x v="878"/>
    <n v="1538816"/>
    <x v="8"/>
    <n v="20"/>
    <n v="66682.5"/>
    <n v="0"/>
    <n v="66682.5"/>
  </r>
  <r>
    <n v="41034"/>
    <s v="Agência de Desenvolvimento Regional de Taió"/>
    <x v="55"/>
    <n v="610"/>
    <s v="Educação Básica com Qualidade e Equidade"/>
    <x v="53"/>
    <n v="13561"/>
    <s v="13561"/>
    <s v="Transporte escolar dos alunos da educação básica - ADR - Taió"/>
    <x v="879"/>
    <n v="9475091"/>
    <x v="155"/>
    <n v="2160"/>
    <n v="1810935.1"/>
    <n v="0"/>
    <n v="1810935.1"/>
  </r>
  <r>
    <n v="41034"/>
    <s v="Agência de Desenvolvimento Regional de Taió"/>
    <x v="55"/>
    <n v="610"/>
    <s v="Educação Básica com Qualidade e Equidade"/>
    <x v="53"/>
    <n v="13562"/>
    <s v="13562"/>
    <s v="Operacionalização da educação básica - ADR - Taió"/>
    <x v="880"/>
    <n v="4078148"/>
    <x v="155"/>
    <n v="7000"/>
    <n v="727930.08"/>
    <n v="0"/>
    <n v="727930.08"/>
  </r>
  <r>
    <n v="41034"/>
    <s v="Agência de Desenvolvimento Regional de Taió"/>
    <x v="55"/>
    <n v="625"/>
    <s v="Valorização dos Profissionais da Educação"/>
    <x v="54"/>
    <n v="13560"/>
    <s v="13560"/>
    <s v="Capacitação de profissionais da educação básica - ADR - Taió"/>
    <x v="881"/>
    <n v="285222"/>
    <x v="82"/>
    <n v="349"/>
    <n v="0"/>
    <n v="0"/>
    <n v="0"/>
  </r>
  <r>
    <n v="41034"/>
    <s v="Agência de Desenvolvimento Regional de Taió"/>
    <x v="55"/>
    <n v="625"/>
    <s v="Valorização dos Profissionais da Educação"/>
    <x v="54"/>
    <n v="13565"/>
    <s v="13565"/>
    <s v="Administração de pessoal e encargos sociais - GERED - ADR - Taió"/>
    <x v="882"/>
    <n v="9430907"/>
    <x v="3"/>
    <n v="16"/>
    <n v="2392740.46"/>
    <n v="0"/>
    <n v="2392740.46"/>
  </r>
  <r>
    <n v="41034"/>
    <s v="Agência de Desenvolvimento Regional de Taió"/>
    <x v="55"/>
    <n v="850"/>
    <s v="Gestão de Pessoas"/>
    <x v="9"/>
    <n v="13553"/>
    <s v="13553"/>
    <s v="Administração de pessoal e encargos sociais - ADR - Taió"/>
    <x v="883"/>
    <n v="5270000"/>
    <x v="3"/>
    <n v="25"/>
    <n v="1066116.3799999999"/>
    <n v="0"/>
    <n v="1066116.3799999999"/>
  </r>
  <r>
    <n v="41034"/>
    <s v="Agência de Desenvolvimento Regional de Taió"/>
    <x v="55"/>
    <n v="850"/>
    <s v="Gestão de Pessoas"/>
    <x v="9"/>
    <n v="13554"/>
    <s v="13554"/>
    <s v="Encargos com estagiários - ADR - Taió"/>
    <x v="884"/>
    <n v="97000"/>
    <x v="36"/>
    <n v="2"/>
    <n v="748"/>
    <n v="0"/>
    <n v="748"/>
  </r>
  <r>
    <n v="41034"/>
    <s v="Agência de Desenvolvimento Regional de Taió"/>
    <x v="55"/>
    <n v="850"/>
    <s v="Gestão de Pessoas"/>
    <x v="9"/>
    <n v="13566"/>
    <s v="13566"/>
    <s v="Capacitação profissional dos agentes públicos - ADR - Taió"/>
    <x v="885"/>
    <n v="50000"/>
    <x v="15"/>
    <n v="25"/>
    <m/>
    <n v="0"/>
    <n v="0"/>
  </r>
  <r>
    <n v="41034"/>
    <s v="Agência de Desenvolvimento Regional de Taió"/>
    <x v="55"/>
    <n v="900"/>
    <s v="Gestão Administrativa - Poder Executivo"/>
    <x v="10"/>
    <n v="13555"/>
    <s v="13555"/>
    <s v="Administração e manutenção dos serviços administrativos gerais - ADR - Taió"/>
    <x v="886"/>
    <n v="2100000"/>
    <x v="5"/>
    <n v="1"/>
    <n v="514072.15"/>
    <n v="0"/>
    <n v="514072.15"/>
  </r>
  <r>
    <n v="41034"/>
    <s v="Agência de Desenvolvimento Regional de Taió"/>
    <x v="55"/>
    <n v="900"/>
    <s v="Gestão Administrativa - Poder Executivo"/>
    <x v="10"/>
    <n v="13563"/>
    <s v="13563"/>
    <s v="Manutenção e modernização dos serviços de tecnologia da informação e comunicação - ADR - Taió"/>
    <x v="887"/>
    <n v="150000"/>
    <x v="28"/>
    <n v="25"/>
    <n v="33569.93"/>
    <n v="0"/>
    <n v="33569.93"/>
  </r>
  <r>
    <n v="41035"/>
    <s v="Agência de Desenvolvimento Regional de Timbó"/>
    <x v="56"/>
    <n v="130"/>
    <s v="Conservação e Segurança Rodoviária"/>
    <x v="52"/>
    <n v="14117"/>
    <s v="14117"/>
    <s v="Manutenção rotineira de rodovias - ADR - Timbó"/>
    <x v="888"/>
    <n v="25140"/>
    <x v="154"/>
    <n v="84"/>
    <n v="0"/>
    <n v="0"/>
    <n v="0"/>
  </r>
  <r>
    <n v="41035"/>
    <s v="Agência de Desenvolvimento Regional de Timbó"/>
    <x v="56"/>
    <n v="210"/>
    <s v="Estudos, Projetos e Informações Estratégicas"/>
    <x v="20"/>
    <n v="13583"/>
    <s v="13583"/>
    <s v="Promoção do desenvolvimento regional - ADR - Timbó"/>
    <x v="889"/>
    <n v="800000"/>
    <x v="59"/>
    <n v="7"/>
    <n v="6539.9000000000005"/>
    <n v="0"/>
    <n v="6539.9000000000005"/>
  </r>
  <r>
    <n v="41035"/>
    <s v="Agência de Desenvolvimento Regional de Timbó"/>
    <x v="56"/>
    <n v="610"/>
    <s v="Educação Básica com Qualidade e Equidade"/>
    <x v="53"/>
    <n v="13569"/>
    <s v="13569"/>
    <s v="Transporte escolar dos alunos da educação básica - ADR - Timbó"/>
    <x v="890"/>
    <n v="11772640"/>
    <x v="155"/>
    <n v="3434"/>
    <n v="2715965.01"/>
    <n v="0"/>
    <n v="2715965.01"/>
  </r>
  <r>
    <n v="41035"/>
    <s v="Agência de Desenvolvimento Regional de Timbó"/>
    <x v="56"/>
    <n v="610"/>
    <s v="Educação Básica com Qualidade e Equidade"/>
    <x v="53"/>
    <n v="13571"/>
    <s v="13571"/>
    <s v="Operacionalização da educação profissional - ADR - Timbó"/>
    <x v="891"/>
    <n v="1101761"/>
    <x v="155"/>
    <n v="280"/>
    <n v="60467.42"/>
    <n v="0"/>
    <n v="60467.42"/>
  </r>
  <r>
    <n v="41035"/>
    <s v="Agência de Desenvolvimento Regional de Timbó"/>
    <x v="56"/>
    <n v="610"/>
    <s v="Educação Básica com Qualidade e Equidade"/>
    <x v="53"/>
    <n v="13577"/>
    <s v="13577"/>
    <s v="Administração e manutenção da Gerência Regional de Educação - ADR - Timbó"/>
    <x v="892"/>
    <n v="1479318"/>
    <x v="5"/>
    <n v="1"/>
    <n v="28457.510000000002"/>
    <n v="0"/>
    <n v="28457.510000000002"/>
  </r>
  <r>
    <n v="41035"/>
    <s v="Agência de Desenvolvimento Regional de Timbó"/>
    <x v="56"/>
    <n v="610"/>
    <s v="Educação Básica com Qualidade e Equidade"/>
    <x v="53"/>
    <n v="13580"/>
    <s v="13580"/>
    <s v="AP - Manutenção e reforma de escolas - educação básica - ADR - Timbó"/>
    <x v="893"/>
    <n v="2511182"/>
    <x v="8"/>
    <n v="24"/>
    <n v="114547.2"/>
    <n v="0"/>
    <n v="114547.2"/>
  </r>
  <r>
    <n v="41035"/>
    <s v="Agência de Desenvolvimento Regional de Timbó"/>
    <x v="56"/>
    <n v="610"/>
    <s v="Educação Básica com Qualidade e Equidade"/>
    <x v="53"/>
    <n v="13582"/>
    <s v="13582"/>
    <s v="Operacionalização da educação básica - ADR - Timbó"/>
    <x v="894"/>
    <n v="6846828"/>
    <x v="155"/>
    <n v="11800"/>
    <n v="938585.31"/>
    <n v="0"/>
    <n v="938585.31"/>
  </r>
  <r>
    <n v="41035"/>
    <s v="Agência de Desenvolvimento Regional de Timbó"/>
    <x v="56"/>
    <n v="625"/>
    <s v="Valorização dos Profissionais da Educação"/>
    <x v="54"/>
    <n v="13579"/>
    <s v="13579"/>
    <s v="Capacitação de profissionais da educação básica - ADR - Timbó"/>
    <x v="895"/>
    <n v="391708"/>
    <x v="82"/>
    <n v="583"/>
    <n v="0"/>
    <n v="0"/>
    <n v="0"/>
  </r>
  <r>
    <n v="41035"/>
    <s v="Agência de Desenvolvimento Regional de Timbó"/>
    <x v="56"/>
    <n v="850"/>
    <s v="Gestão de Pessoas"/>
    <x v="9"/>
    <n v="13568"/>
    <s v="13568"/>
    <s v="Administração de pessoal e encargos sociais - ADR - Timbó"/>
    <x v="896"/>
    <n v="4150000"/>
    <x v="3"/>
    <n v="22"/>
    <n v="934209.28"/>
    <n v="0"/>
    <n v="934209.28"/>
  </r>
  <r>
    <n v="41035"/>
    <s v="Agência de Desenvolvimento Regional de Timbó"/>
    <x v="56"/>
    <n v="850"/>
    <s v="Gestão de Pessoas"/>
    <x v="9"/>
    <n v="13574"/>
    <s v="13574"/>
    <s v="Encargos com estagiários - ADR - Timbó"/>
    <x v="897"/>
    <n v="102000"/>
    <x v="36"/>
    <n v="2"/>
    <n v="2759.33"/>
    <n v="0"/>
    <n v="2759.33"/>
  </r>
  <r>
    <n v="41035"/>
    <s v="Agência de Desenvolvimento Regional de Timbó"/>
    <x v="56"/>
    <n v="850"/>
    <s v="Gestão de Pessoas"/>
    <x v="9"/>
    <n v="13584"/>
    <s v="13584"/>
    <s v="Administração de pessoal e encargos sociais - GERED - ADR - Timbó"/>
    <x v="898"/>
    <n v="9467652"/>
    <x v="3"/>
    <n v="14"/>
    <n v="2337509.96"/>
    <n v="0"/>
    <n v="2337509.96"/>
  </r>
  <r>
    <n v="41035"/>
    <s v="Agência de Desenvolvimento Regional de Timbó"/>
    <x v="56"/>
    <n v="850"/>
    <s v="Gestão de Pessoas"/>
    <x v="9"/>
    <n v="13586"/>
    <s v="13586"/>
    <s v="Capacitação profissional dos agentes públicos - ADR - Timbó"/>
    <x v="899"/>
    <n v="50000"/>
    <x v="15"/>
    <n v="22"/>
    <m/>
    <n v="0"/>
    <n v="0"/>
  </r>
  <r>
    <n v="41035"/>
    <s v="Agência de Desenvolvimento Regional de Timbó"/>
    <x v="56"/>
    <n v="900"/>
    <s v="Gestão Administrativa - Poder Executivo"/>
    <x v="10"/>
    <n v="13573"/>
    <s v="13573"/>
    <s v="Manutenção e modernização dos serviços de tecnologia da informação e comunicação - ADR - Timbó"/>
    <x v="900"/>
    <n v="275000"/>
    <x v="28"/>
    <n v="22"/>
    <n v="29092.87"/>
    <n v="0"/>
    <n v="29092.87"/>
  </r>
  <r>
    <n v="41035"/>
    <s v="Agência de Desenvolvimento Regional de Timbó"/>
    <x v="56"/>
    <n v="900"/>
    <s v="Gestão Administrativa - Poder Executivo"/>
    <x v="10"/>
    <n v="13576"/>
    <s v="13576"/>
    <s v="Administração e manutenção dos serviços administrativos gerais - ADR - Timbó"/>
    <x v="901"/>
    <n v="2050000"/>
    <x v="5"/>
    <n v="1"/>
    <n v="535540.69999999995"/>
    <n v="0"/>
    <n v="535540.69999999995"/>
  </r>
  <r>
    <n v="41036"/>
    <s v="Agência de Desenvolvimento Regional de Braço do Norte"/>
    <x v="57"/>
    <n v="130"/>
    <s v="Conservação e Segurança Rodoviária"/>
    <x v="52"/>
    <n v="13594"/>
    <s v="13594"/>
    <s v="Manutenção rotineira de rodovias - ADR - Braço do Norte"/>
    <x v="902"/>
    <n v="113317"/>
    <x v="154"/>
    <n v="160"/>
    <n v="0"/>
    <n v="0"/>
    <n v="0"/>
  </r>
  <r>
    <n v="41036"/>
    <s v="Agência de Desenvolvimento Regional de Braço do Norte"/>
    <x v="57"/>
    <n v="210"/>
    <s v="Estudos, Projetos e Informações Estratégicas"/>
    <x v="20"/>
    <n v="13604"/>
    <s v="13604"/>
    <s v="Promoção do desenvolvimento regional - ADR - Braço do Norte"/>
    <x v="903"/>
    <n v="800000"/>
    <x v="59"/>
    <n v="7"/>
    <n v="698677.83"/>
    <n v="0"/>
    <n v="698677.83"/>
  </r>
  <r>
    <n v="41036"/>
    <s v="Agência de Desenvolvimento Regional de Braço do Norte"/>
    <x v="57"/>
    <n v="610"/>
    <s v="Educação Básica com Qualidade e Equidade"/>
    <x v="53"/>
    <n v="13596"/>
    <s v="13596"/>
    <s v="Administração e manutenção da Gerência Regional de Educação - ADR - Braço do Norte"/>
    <x v="904"/>
    <n v="1071895"/>
    <x v="5"/>
    <n v="1"/>
    <n v="35558.93"/>
    <n v="0"/>
    <n v="35558.93"/>
  </r>
  <r>
    <n v="41036"/>
    <s v="Agência de Desenvolvimento Regional de Braço do Norte"/>
    <x v="57"/>
    <n v="610"/>
    <s v="Educação Básica com Qualidade e Equidade"/>
    <x v="53"/>
    <n v="13599"/>
    <s v="13599"/>
    <s v="Transporte escolar dos alunos da educação básica - ADR - Braço do Norte"/>
    <x v="905"/>
    <n v="7737553"/>
    <x v="155"/>
    <n v="2630"/>
    <n v="1975789.54"/>
    <n v="0"/>
    <n v="1975789.54"/>
  </r>
  <r>
    <n v="41036"/>
    <s v="Agência de Desenvolvimento Regional de Braço do Norte"/>
    <x v="57"/>
    <n v="610"/>
    <s v="Educação Básica com Qualidade e Equidade"/>
    <x v="53"/>
    <n v="13600"/>
    <s v="13600"/>
    <s v="AP - Manutenção e reforma de escolas - educação básica - ADR - Braço do Norte"/>
    <x v="906"/>
    <n v="1482389"/>
    <x v="8"/>
    <n v="15"/>
    <n v="0"/>
    <n v="0"/>
    <n v="0"/>
  </r>
  <r>
    <n v="41036"/>
    <s v="Agência de Desenvolvimento Regional de Braço do Norte"/>
    <x v="57"/>
    <n v="610"/>
    <s v="Educação Básica com Qualidade e Equidade"/>
    <x v="53"/>
    <n v="13601"/>
    <s v="13601"/>
    <s v="Operacionalização da educação básica - ADR - Braço do Norte"/>
    <x v="907"/>
    <n v="3980141"/>
    <x v="155"/>
    <n v="7200"/>
    <n v="631604.70000000007"/>
    <n v="0"/>
    <n v="631604.70000000007"/>
  </r>
  <r>
    <n v="41036"/>
    <s v="Agência de Desenvolvimento Regional de Braço do Norte"/>
    <x v="57"/>
    <n v="610"/>
    <s v="Educação Básica com Qualidade e Equidade"/>
    <x v="53"/>
    <n v="13602"/>
    <s v="13602"/>
    <s v="Operacionalização da educação profissional - ADR - Braço do Norte"/>
    <x v="908"/>
    <n v="1002057"/>
    <x v="155"/>
    <n v="280"/>
    <n v="0"/>
    <n v="0"/>
    <n v="0"/>
  </r>
  <r>
    <n v="41036"/>
    <s v="Agência de Desenvolvimento Regional de Braço do Norte"/>
    <x v="57"/>
    <n v="625"/>
    <s v="Valorização dos Profissionais da Educação"/>
    <x v="54"/>
    <n v="13597"/>
    <s v="13597"/>
    <s v="Capacitação de profissionais da educação básica - ADR - Braço do Norte"/>
    <x v="909"/>
    <n v="300695"/>
    <x v="82"/>
    <n v="383"/>
    <n v="0"/>
    <n v="0"/>
    <n v="0"/>
  </r>
  <r>
    <n v="41036"/>
    <s v="Agência de Desenvolvimento Regional de Braço do Norte"/>
    <x v="57"/>
    <n v="625"/>
    <s v="Valorização dos Profissionais da Educação"/>
    <x v="54"/>
    <n v="13605"/>
    <s v="13605"/>
    <s v="Administração de pessoal e encargos sociais - GERED - ADR - Braço do Norte"/>
    <x v="910"/>
    <n v="10018829"/>
    <x v="3"/>
    <n v="15"/>
    <n v="2239825.54"/>
    <n v="0"/>
    <n v="2239825.54"/>
  </r>
  <r>
    <n v="41036"/>
    <s v="Agência de Desenvolvimento Regional de Braço do Norte"/>
    <x v="57"/>
    <n v="850"/>
    <s v="Gestão de Pessoas"/>
    <x v="9"/>
    <n v="13588"/>
    <s v="13588"/>
    <s v="Administração de pessoal e encargos sociais - ADR - Braço do Norte"/>
    <x v="911"/>
    <n v="4185000"/>
    <x v="3"/>
    <n v="26"/>
    <n v="1096893.68"/>
    <n v="0"/>
    <n v="1096893.68"/>
  </r>
  <r>
    <n v="41036"/>
    <s v="Agência de Desenvolvimento Regional de Braço do Norte"/>
    <x v="57"/>
    <n v="850"/>
    <s v="Gestão de Pessoas"/>
    <x v="9"/>
    <n v="13589"/>
    <s v="13589"/>
    <s v="Encargos com estagiários - ADR - Braço do Norte"/>
    <x v="912"/>
    <n v="97000"/>
    <x v="36"/>
    <n v="2"/>
    <n v="0"/>
    <n v="0"/>
    <n v="0"/>
  </r>
  <r>
    <n v="41036"/>
    <s v="Agência de Desenvolvimento Regional de Braço do Norte"/>
    <x v="57"/>
    <n v="850"/>
    <s v="Gestão de Pessoas"/>
    <x v="9"/>
    <n v="13607"/>
    <s v="13607"/>
    <s v="Capacitação profissional dos agentes públicos - ADR - Braço do Norte"/>
    <x v="913"/>
    <n v="50000"/>
    <x v="15"/>
    <n v="26"/>
    <m/>
    <n v="0"/>
    <n v="0"/>
  </r>
  <r>
    <n v="41036"/>
    <s v="Agência de Desenvolvimento Regional de Braço do Norte"/>
    <x v="57"/>
    <n v="900"/>
    <s v="Gestão Administrativa - Poder Executivo"/>
    <x v="10"/>
    <n v="13591"/>
    <s v="13591"/>
    <s v="Administração e manutenção dos serviços administrativos gerais - ADR - Braço do Norte"/>
    <x v="914"/>
    <n v="2080000"/>
    <x v="5"/>
    <n v="1"/>
    <n v="503930.37"/>
    <n v="0"/>
    <n v="503930.37"/>
  </r>
  <r>
    <n v="41036"/>
    <s v="Agência de Desenvolvimento Regional de Braço do Norte"/>
    <x v="57"/>
    <n v="900"/>
    <s v="Gestão Administrativa - Poder Executivo"/>
    <x v="10"/>
    <n v="13592"/>
    <s v="13592"/>
    <s v="Manutenção e modernização dos serviços de tecnologia da informação e comunic - ADR - Braço do Norte"/>
    <x v="915"/>
    <n v="300000"/>
    <x v="28"/>
    <n v="26"/>
    <n v="600"/>
    <n v="0"/>
    <n v="600"/>
  </r>
  <r>
    <n v="41037"/>
    <s v="Agência de Desenvolvimento Regional de São Miguel do Oeste"/>
    <x v="58"/>
    <n v="130"/>
    <s v="Conservação e Segurança Rodoviária"/>
    <x v="52"/>
    <n v="13627"/>
    <s v="13627"/>
    <s v="AP - Manutenção rotineira de rodovias - ADR - São Miguel do Oeste"/>
    <x v="916"/>
    <n v="25319"/>
    <x v="154"/>
    <n v="86"/>
    <n v="0"/>
    <n v="0"/>
    <n v="0"/>
  </r>
  <r>
    <n v="41037"/>
    <s v="Agência de Desenvolvimento Regional de São Miguel do Oeste"/>
    <x v="58"/>
    <n v="210"/>
    <s v="Estudos, Projetos e Informações Estratégicas"/>
    <x v="20"/>
    <n v="13624"/>
    <s v="13624"/>
    <s v="Promoção do desenvolvimento regional - ADR - São Miguel do Oeste"/>
    <x v="917"/>
    <n v="1200000"/>
    <x v="59"/>
    <n v="7"/>
    <n v="0"/>
    <n v="0"/>
    <n v="0"/>
  </r>
  <r>
    <n v="41037"/>
    <s v="Agência de Desenvolvimento Regional de São Miguel do Oeste"/>
    <x v="58"/>
    <n v="610"/>
    <s v="Educação Básica com Qualidade e Equidade"/>
    <x v="53"/>
    <n v="13615"/>
    <s v="13615"/>
    <s v="Transporte escolar dos alunos da educação básica - ADR - São Miguel do Oeste"/>
    <x v="918"/>
    <n v="5325902"/>
    <x v="155"/>
    <n v="1443"/>
    <n v="1132208.28"/>
    <n v="0"/>
    <n v="1132208.28"/>
  </r>
  <r>
    <n v="41037"/>
    <s v="Agência de Desenvolvimento Regional de São Miguel do Oeste"/>
    <x v="58"/>
    <n v="610"/>
    <s v="Educação Básica com Qualidade e Equidade"/>
    <x v="53"/>
    <n v="13617"/>
    <s v="13617"/>
    <s v="Operacionalização da educação básica - ADR - São Miguel do Oeste"/>
    <x v="919"/>
    <n v="4207872"/>
    <x v="155"/>
    <n v="6100"/>
    <n v="681482.02"/>
    <n v="0"/>
    <n v="681482.02"/>
  </r>
  <r>
    <n v="41037"/>
    <s v="Agência de Desenvolvimento Regional de São Miguel do Oeste"/>
    <x v="58"/>
    <n v="610"/>
    <s v="Educação Básica com Qualidade e Equidade"/>
    <x v="53"/>
    <n v="13618"/>
    <s v="13618"/>
    <s v="Operacionalização da educação profissional - ADR - São Miguel do Oeste"/>
    <x v="920"/>
    <n v="1148356"/>
    <x v="155"/>
    <n v="550"/>
    <n v="10078.34"/>
    <n v="0"/>
    <n v="10078.34"/>
  </r>
  <r>
    <n v="41037"/>
    <s v="Agência de Desenvolvimento Regional de São Miguel do Oeste"/>
    <x v="58"/>
    <n v="610"/>
    <s v="Educação Básica com Qualidade e Equidade"/>
    <x v="53"/>
    <n v="13620"/>
    <s v="13620"/>
    <s v="Administração e manutenção da Gerência Regional de Educação - ADR - São Miguel do Oeste"/>
    <x v="921"/>
    <n v="1114111"/>
    <x v="5"/>
    <n v="1"/>
    <n v="64816.86"/>
    <n v="0"/>
    <n v="64816.86"/>
  </r>
  <r>
    <n v="41037"/>
    <s v="Agência de Desenvolvimento Regional de São Miguel do Oeste"/>
    <x v="58"/>
    <n v="610"/>
    <s v="Educação Básica com Qualidade e Equidade"/>
    <x v="53"/>
    <n v="13622"/>
    <s v="13622"/>
    <s v="AP - Manutenção e reforma de escolas - educação básica - ADR - São Miguel do Oeste"/>
    <x v="922"/>
    <n v="1582652"/>
    <x v="8"/>
    <n v="18"/>
    <n v="121448.12"/>
    <n v="0"/>
    <n v="121448.12"/>
  </r>
  <r>
    <n v="41037"/>
    <s v="Agência de Desenvolvimento Regional de São Miguel do Oeste"/>
    <x v="58"/>
    <n v="615"/>
    <s v="Gestão do Ensino Profissional"/>
    <x v="55"/>
    <n v="13631"/>
    <s v="13631"/>
    <s v="AP - Aquisição de área para construção de centro de educação profissional - ADR - São Miguel Oeste"/>
    <x v="923"/>
    <n v="400000"/>
    <x v="157"/>
    <n v="1"/>
    <n v="0"/>
    <n v="0"/>
    <n v="0"/>
  </r>
  <r>
    <n v="41037"/>
    <s v="Agência de Desenvolvimento Regional de São Miguel do Oeste"/>
    <x v="58"/>
    <n v="625"/>
    <s v="Valorização dos Profissionais da Educação"/>
    <x v="54"/>
    <n v="13614"/>
    <s v="13614"/>
    <s v="AP - Capacitação de profissionais da educação básica - ADR - São Miguel do Oeste"/>
    <x v="924"/>
    <n v="289774"/>
    <x v="82"/>
    <n v="359"/>
    <n v="0"/>
    <n v="0"/>
    <n v="0"/>
  </r>
  <r>
    <n v="41037"/>
    <s v="Agência de Desenvolvimento Regional de São Miguel do Oeste"/>
    <x v="58"/>
    <n v="625"/>
    <s v="Valorização dos Profissionais da Educação"/>
    <x v="54"/>
    <n v="13626"/>
    <s v="13626"/>
    <s v="Administração de pessoal e encargos sociais - GERED - ADR - São Miguel do Oeste"/>
    <x v="925"/>
    <n v="16504454"/>
    <x v="3"/>
    <n v="35"/>
    <n v="3746788.81"/>
    <n v="0"/>
    <n v="3746788.81"/>
  </r>
  <r>
    <n v="41037"/>
    <s v="Agência de Desenvolvimento Regional de São Miguel do Oeste"/>
    <x v="58"/>
    <n v="850"/>
    <s v="Gestão de Pessoas"/>
    <x v="9"/>
    <n v="13609"/>
    <s v="13609"/>
    <s v="Administração de pessoal e encargos sociais - ADR - São Miguel do Oeste"/>
    <x v="926"/>
    <n v="7630000"/>
    <x v="3"/>
    <n v="45"/>
    <n v="1897794.08"/>
    <n v="0"/>
    <n v="1897794.08"/>
  </r>
  <r>
    <n v="41037"/>
    <s v="Agência de Desenvolvimento Regional de São Miguel do Oeste"/>
    <x v="58"/>
    <n v="850"/>
    <s v="Gestão de Pessoas"/>
    <x v="9"/>
    <n v="13612"/>
    <s v="13612"/>
    <s v="Encargos com estagiários - ADR - São Miguel do Oeste"/>
    <x v="927"/>
    <n v="151000"/>
    <x v="36"/>
    <n v="3"/>
    <n v="20248.23"/>
    <n v="0"/>
    <n v="20248.23"/>
  </r>
  <r>
    <n v="41037"/>
    <s v="Agência de Desenvolvimento Regional de São Miguel do Oeste"/>
    <x v="58"/>
    <n v="850"/>
    <s v="Gestão de Pessoas"/>
    <x v="9"/>
    <n v="13628"/>
    <s v="13628"/>
    <s v="Capacitação profissional dos agentes públicos - ADR - São Miguel do Oeste"/>
    <x v="928"/>
    <n v="50000"/>
    <x v="15"/>
    <n v="45"/>
    <m/>
    <n v="0"/>
    <n v="0"/>
  </r>
  <r>
    <n v="41037"/>
    <s v="Agência de Desenvolvimento Regional de São Miguel do Oeste"/>
    <x v="58"/>
    <n v="900"/>
    <s v="Gestão Administrativa - Poder Executivo"/>
    <x v="10"/>
    <n v="13610"/>
    <s v="13610"/>
    <s v="Administração e manutenção dos serviços administrativos gerais - ADR - São Miguel do Oeste"/>
    <x v="929"/>
    <n v="1730000"/>
    <x v="5"/>
    <n v="1"/>
    <n v="296329.72000000003"/>
    <n v="0"/>
    <n v="296329.72000000003"/>
  </r>
  <r>
    <n v="41037"/>
    <s v="Agência de Desenvolvimento Regional de São Miguel do Oeste"/>
    <x v="58"/>
    <n v="900"/>
    <s v="Gestão Administrativa - Poder Executivo"/>
    <x v="10"/>
    <n v="13623"/>
    <s v="13623"/>
    <s v="Manutenção e modernização dos serviços de tecnologia da inform e comunic - ADR - São Miguel do Oeste"/>
    <x v="930"/>
    <n v="165000"/>
    <x v="28"/>
    <n v="45"/>
    <n v="0"/>
    <n v="0"/>
    <n v="0"/>
  </r>
  <r>
    <n v="41038"/>
    <s v="Agência de Desenvolvimento Regional de Maravilha"/>
    <x v="59"/>
    <n v="130"/>
    <s v="Conservação e Segurança Rodoviária"/>
    <x v="52"/>
    <n v="13643"/>
    <s v="13643"/>
    <s v="Manutenção rotineira de rodovias - ADR - Maravilha"/>
    <x v="931"/>
    <n v="65144"/>
    <x v="154"/>
    <n v="184"/>
    <n v="0"/>
    <n v="0"/>
    <n v="0"/>
  </r>
  <r>
    <n v="41038"/>
    <s v="Agência de Desenvolvimento Regional de Maravilha"/>
    <x v="59"/>
    <n v="210"/>
    <s v="Estudos, Projetos e Informações Estratégicas"/>
    <x v="20"/>
    <n v="13647"/>
    <s v="13647"/>
    <s v="Promoção do desenvolvimento regional - ADR - Maravilha"/>
    <x v="932"/>
    <n v="800000"/>
    <x v="59"/>
    <n v="14"/>
    <n v="0"/>
    <n v="0"/>
    <n v="0"/>
  </r>
  <r>
    <n v="41038"/>
    <s v="Agência de Desenvolvimento Regional de Maravilha"/>
    <x v="59"/>
    <n v="610"/>
    <s v="Educação Básica com Qualidade e Equidade"/>
    <x v="53"/>
    <n v="13636"/>
    <s v="13636"/>
    <s v="Administração e manutenção da Gerência Regional de Educação - ADR - Maravilha"/>
    <x v="933"/>
    <n v="1368761"/>
    <x v="5"/>
    <n v="1"/>
    <n v="60066.770000000004"/>
    <n v="0"/>
    <n v="60066.770000000004"/>
  </r>
  <r>
    <n v="41038"/>
    <s v="Agência de Desenvolvimento Regional de Maravilha"/>
    <x v="59"/>
    <n v="610"/>
    <s v="Educação Básica com Qualidade e Equidade"/>
    <x v="53"/>
    <n v="13640"/>
    <s v="13640"/>
    <s v="AP - Manutenção e reforma de escolas - educação básica - ADR - Maravilha"/>
    <x v="934"/>
    <n v="2469771"/>
    <x v="8"/>
    <n v="28"/>
    <n v="16302.15"/>
    <n v="0"/>
    <n v="16302.15"/>
  </r>
  <r>
    <n v="41038"/>
    <s v="Agência de Desenvolvimento Regional de Maravilha"/>
    <x v="59"/>
    <n v="610"/>
    <s v="Educação Básica com Qualidade e Equidade"/>
    <x v="53"/>
    <n v="13644"/>
    <s v="13644"/>
    <s v="Operacionalização da educação básica - ADR - Maravilha"/>
    <x v="935"/>
    <n v="6426510"/>
    <x v="155"/>
    <n v="9900"/>
    <n v="951303.44000000006"/>
    <n v="0"/>
    <n v="951303.44000000006"/>
  </r>
  <r>
    <n v="41038"/>
    <s v="Agência de Desenvolvimento Regional de Maravilha"/>
    <x v="59"/>
    <n v="610"/>
    <s v="Educação Básica com Qualidade e Equidade"/>
    <x v="53"/>
    <n v="13646"/>
    <s v="13646"/>
    <s v="Transporte escolar dos alunos da educação básica - ADR - Maravilha"/>
    <x v="936"/>
    <n v="10815060"/>
    <x v="155"/>
    <n v="3489"/>
    <n v="2489950.16"/>
    <n v="0"/>
    <n v="2489950.16"/>
  </r>
  <r>
    <n v="41038"/>
    <s v="Agência de Desenvolvimento Regional de Maravilha"/>
    <x v="59"/>
    <n v="625"/>
    <s v="Valorização dos Profissionais da Educação"/>
    <x v="54"/>
    <n v="13637"/>
    <s v="13637"/>
    <s v="Capacitação de profissionais da educação básica - ADR - Maravilha"/>
    <x v="937"/>
    <n v="370319"/>
    <x v="82"/>
    <n v="536"/>
    <n v="10762.95"/>
    <n v="0"/>
    <n v="10762.95"/>
  </r>
  <r>
    <n v="41038"/>
    <s v="Agência de Desenvolvimento Regional de Maravilha"/>
    <x v="59"/>
    <n v="625"/>
    <s v="Valorização dos Profissionais da Educação"/>
    <x v="54"/>
    <n v="13648"/>
    <s v="13648"/>
    <s v="Administração de pessoal e encargos sociais - GERED - ADR - Maravilha"/>
    <x v="938"/>
    <n v="14262921"/>
    <x v="3"/>
    <n v="20"/>
    <n v="3011520.87"/>
    <n v="0"/>
    <n v="3011520.87"/>
  </r>
  <r>
    <n v="41038"/>
    <s v="Agência de Desenvolvimento Regional de Maravilha"/>
    <x v="59"/>
    <n v="850"/>
    <s v="Gestão de Pessoas"/>
    <x v="9"/>
    <n v="13633"/>
    <s v="13633"/>
    <s v="Administração de pessoal e encargos sociais - ADR - Maravilha"/>
    <x v="939"/>
    <n v="5895000"/>
    <x v="3"/>
    <n v="33"/>
    <n v="1450887.4"/>
    <n v="0"/>
    <n v="1450887.4"/>
  </r>
  <r>
    <n v="41038"/>
    <s v="Agência de Desenvolvimento Regional de Maravilha"/>
    <x v="59"/>
    <n v="850"/>
    <s v="Gestão de Pessoas"/>
    <x v="9"/>
    <n v="13642"/>
    <s v="13642"/>
    <s v="Encargos com estagiários - ADR - Maravilha"/>
    <x v="940"/>
    <n v="97000"/>
    <x v="36"/>
    <n v="2"/>
    <n v="2980"/>
    <n v="0"/>
    <n v="2980"/>
  </r>
  <r>
    <n v="41038"/>
    <s v="Agência de Desenvolvimento Regional de Maravilha"/>
    <x v="59"/>
    <n v="850"/>
    <s v="Gestão de Pessoas"/>
    <x v="9"/>
    <n v="13649"/>
    <s v="13649"/>
    <s v="Capacitação profissional dos agentes públicos - ADR - Maravilha"/>
    <x v="941"/>
    <n v="50000"/>
    <x v="15"/>
    <n v="33"/>
    <m/>
    <n v="0"/>
    <n v="0"/>
  </r>
  <r>
    <n v="41038"/>
    <s v="Agência de Desenvolvimento Regional de Maravilha"/>
    <x v="59"/>
    <n v="900"/>
    <s v="Gestão Administrativa - Poder Executivo"/>
    <x v="10"/>
    <n v="13634"/>
    <s v="13634"/>
    <s v="Administração e manutenção dos serviços administrativos gerais - ADR - Maravilha"/>
    <x v="942"/>
    <n v="1800000"/>
    <x v="5"/>
    <n v="1"/>
    <n v="306581.26"/>
    <n v="0"/>
    <n v="306581.26"/>
  </r>
  <r>
    <n v="41038"/>
    <s v="Agência de Desenvolvimento Regional de Maravilha"/>
    <x v="59"/>
    <n v="900"/>
    <s v="Gestão Administrativa - Poder Executivo"/>
    <x v="10"/>
    <n v="13641"/>
    <s v="13641"/>
    <s v="Manutenção e modernização dos serviços de tecnologia da informação e comunicação - ADR - Maravilha"/>
    <x v="943"/>
    <n v="170000"/>
    <x v="28"/>
    <n v="33"/>
    <n v="0"/>
    <n v="0"/>
    <n v="0"/>
  </r>
  <r>
    <n v="41039"/>
    <s v="Agência de Desenvolvimento Regional de São Lourenço do Oeste"/>
    <x v="60"/>
    <n v="130"/>
    <s v="Conservação e Segurança Rodoviária"/>
    <x v="52"/>
    <n v="13669"/>
    <s v="13669"/>
    <s v="Manutenção rotineira de rodovias - ADR - São Lourenço do Oeste"/>
    <x v="944"/>
    <n v="44746"/>
    <x v="154"/>
    <n v="159"/>
    <n v="0"/>
    <n v="0"/>
    <n v="0"/>
  </r>
  <r>
    <n v="41039"/>
    <s v="Agência de Desenvolvimento Regional de São Lourenço do Oeste"/>
    <x v="60"/>
    <n v="210"/>
    <s v="Estudos, Projetos e Informações Estratégicas"/>
    <x v="20"/>
    <n v="13666"/>
    <s v="13666"/>
    <s v="Promoção do desenvolvimento regional - ADR - São Lourenço do Oeste"/>
    <x v="945"/>
    <n v="800000"/>
    <x v="59"/>
    <n v="7"/>
    <n v="0"/>
    <n v="0"/>
    <n v="0"/>
  </r>
  <r>
    <n v="41039"/>
    <s v="Agência de Desenvolvimento Regional de São Lourenço do Oeste"/>
    <x v="60"/>
    <n v="610"/>
    <s v="Educação Básica com Qualidade e Equidade"/>
    <x v="53"/>
    <n v="13656"/>
    <s v="13656"/>
    <s v="Administração e manutenção da Gerência Regional de Educação - ADR - São Lourenço do Oeste"/>
    <x v="946"/>
    <n v="945436"/>
    <x v="5"/>
    <n v="1"/>
    <n v="57478.51"/>
    <n v="0"/>
    <n v="57478.51"/>
  </r>
  <r>
    <n v="41039"/>
    <s v="Agência de Desenvolvimento Regional de São Lourenço do Oeste"/>
    <x v="60"/>
    <n v="610"/>
    <s v="Educação Básica com Qualidade e Equidade"/>
    <x v="53"/>
    <n v="13658"/>
    <s v="13658"/>
    <s v="Operacionalização da educação básica - ADR - São Lourenço do Oeste"/>
    <x v="947"/>
    <n v="2818103"/>
    <x v="155"/>
    <n v="4400"/>
    <n v="685665.46"/>
    <n v="0"/>
    <n v="685665.46"/>
  </r>
  <r>
    <n v="41039"/>
    <s v="Agência de Desenvolvimento Regional de São Lourenço do Oeste"/>
    <x v="60"/>
    <n v="610"/>
    <s v="Educação Básica com Qualidade e Equidade"/>
    <x v="53"/>
    <n v="13661"/>
    <s v="13661"/>
    <s v="Transporte escolar dos alunos da educação básica - ADR - São Lourenço do Oeste"/>
    <x v="948"/>
    <n v="5839503"/>
    <x v="155"/>
    <n v="1485"/>
    <n v="1075253.1399999999"/>
    <n v="0"/>
    <n v="1075253.1399999999"/>
  </r>
  <r>
    <n v="41039"/>
    <s v="Agência de Desenvolvimento Regional de São Lourenço do Oeste"/>
    <x v="60"/>
    <n v="610"/>
    <s v="Educação Básica com Qualidade e Equidade"/>
    <x v="53"/>
    <n v="13663"/>
    <s v="13663"/>
    <s v="Operacionalização da educação profissional - ADR - São Lourenço do Oeste"/>
    <x v="949"/>
    <n v="1011576"/>
    <x v="155"/>
    <n v="370"/>
    <n v="6790.04"/>
    <n v="0"/>
    <n v="6790.04"/>
  </r>
  <r>
    <n v="41039"/>
    <s v="Agência de Desenvolvimento Regional de São Lourenço do Oeste"/>
    <x v="60"/>
    <n v="610"/>
    <s v="Educação Básica com Qualidade e Equidade"/>
    <x v="53"/>
    <n v="13665"/>
    <s v="13665"/>
    <s v="AP - Manutenção e reforma de escolas - educação básica - ADR - São Lourenço do Oeste"/>
    <x v="950"/>
    <n v="1095859"/>
    <x v="8"/>
    <n v="12"/>
    <n v="0"/>
    <n v="0"/>
    <n v="0"/>
  </r>
  <r>
    <n v="41039"/>
    <s v="Agência de Desenvolvimento Regional de São Lourenço do Oeste"/>
    <x v="60"/>
    <n v="625"/>
    <s v="Valorização dos Profissionais da Educação"/>
    <x v="54"/>
    <n v="13659"/>
    <s v="13659"/>
    <s v="Capacitação de profissionais da educação básica - ADR - São Lourenço do Oeste"/>
    <x v="951"/>
    <n v="260194"/>
    <x v="82"/>
    <n v="294"/>
    <n v="1600"/>
    <n v="0"/>
    <n v="1600"/>
  </r>
  <r>
    <n v="41039"/>
    <s v="Agência de Desenvolvimento Regional de São Lourenço do Oeste"/>
    <x v="60"/>
    <n v="625"/>
    <s v="Valorização dos Profissionais da Educação"/>
    <x v="54"/>
    <n v="13668"/>
    <s v="13668"/>
    <s v="Administração de pessoal e encargos sociais - GERED - ADR - São Lourenço do Oeste"/>
    <x v="952"/>
    <n v="12611845"/>
    <x v="3"/>
    <n v="19"/>
    <n v="3175812.22"/>
    <n v="0"/>
    <n v="3175812.22"/>
  </r>
  <r>
    <n v="41039"/>
    <s v="Agência de Desenvolvimento Regional de São Lourenço do Oeste"/>
    <x v="60"/>
    <n v="850"/>
    <s v="Gestão de Pessoas"/>
    <x v="9"/>
    <n v="13650"/>
    <s v="13650"/>
    <s v="Administração de pessoal e encargos sociais - ADR - São Lourenço do Oeste"/>
    <x v="953"/>
    <n v="4040000"/>
    <x v="3"/>
    <n v="31"/>
    <n v="1069637.56"/>
    <n v="0"/>
    <n v="1069637.56"/>
  </r>
  <r>
    <n v="41039"/>
    <s v="Agência de Desenvolvimento Regional de São Lourenço do Oeste"/>
    <x v="60"/>
    <n v="850"/>
    <s v="Gestão de Pessoas"/>
    <x v="9"/>
    <n v="13653"/>
    <s v="13653"/>
    <s v="Encargos com estagiários - ADR - São Lourenço do Oeste"/>
    <x v="954"/>
    <n v="97000"/>
    <x v="36"/>
    <n v="2"/>
    <n v="0"/>
    <n v="0"/>
    <n v="0"/>
  </r>
  <r>
    <n v="41039"/>
    <s v="Agência de Desenvolvimento Regional de São Lourenço do Oeste"/>
    <x v="60"/>
    <n v="850"/>
    <s v="Gestão de Pessoas"/>
    <x v="9"/>
    <n v="13671"/>
    <s v="13671"/>
    <s v="Capacitação profissional dos agentes públicos - ADR - São Lourenço do Oeste"/>
    <x v="955"/>
    <n v="50000"/>
    <x v="15"/>
    <n v="31"/>
    <m/>
    <n v="0"/>
    <n v="0"/>
  </r>
  <r>
    <n v="41039"/>
    <s v="Agência de Desenvolvimento Regional de São Lourenço do Oeste"/>
    <x v="60"/>
    <n v="900"/>
    <s v="Gestão Administrativa - Poder Executivo"/>
    <x v="10"/>
    <n v="13652"/>
    <s v="13652"/>
    <s v="Administração e manutenção dos serviços administrativos gerais - ADR - São Lourenço do Oeste"/>
    <x v="956"/>
    <n v="1730000"/>
    <x v="5"/>
    <n v="1"/>
    <n v="272798.66000000003"/>
    <n v="0"/>
    <n v="272798.66000000003"/>
  </r>
  <r>
    <n v="41039"/>
    <s v="Agência de Desenvolvimento Regional de São Lourenço do Oeste"/>
    <x v="60"/>
    <n v="900"/>
    <s v="Gestão Administrativa - Poder Executivo"/>
    <x v="10"/>
    <n v="13655"/>
    <s v="13655"/>
    <s v="Manutenção e modernização dos serviços de tencnol da inform e comunic - ADR - São Lourenço do Oeste"/>
    <x v="957"/>
    <n v="150000"/>
    <x v="28"/>
    <n v="31"/>
    <n v="0"/>
    <n v="0"/>
    <n v="0"/>
  </r>
  <r>
    <n v="41040"/>
    <s v="Agência de Desenvolvimento Regional de Chapecó"/>
    <x v="61"/>
    <n v="110"/>
    <s v="Construção de Rodovias"/>
    <x v="56"/>
    <n v="13690"/>
    <s v="13690"/>
    <s v="Ampliação/duplicação/supervisão - acesso viário ao município de Chapecó"/>
    <x v="958"/>
    <n v="15158031"/>
    <x v="158"/>
    <n v="1"/>
    <m/>
    <n v="0"/>
    <n v="0"/>
  </r>
  <r>
    <n v="41040"/>
    <s v="Agência de Desenvolvimento Regional de Chapecó"/>
    <x v="61"/>
    <n v="130"/>
    <s v="Conservação e Segurança Rodoviária"/>
    <x v="52"/>
    <n v="13683"/>
    <s v="13683"/>
    <s v="Manutenção rotineira de rodovias - ADR - Chapecó"/>
    <x v="959"/>
    <n v="54755"/>
    <x v="154"/>
    <n v="165"/>
    <n v="0"/>
    <n v="0"/>
    <n v="0"/>
  </r>
  <r>
    <n v="41040"/>
    <s v="Agência de Desenvolvimento Regional de Chapecó"/>
    <x v="61"/>
    <n v="210"/>
    <s v="Estudos, Projetos e Informações Estratégicas"/>
    <x v="20"/>
    <n v="13691"/>
    <s v="13691"/>
    <s v="Promoção do desenvolvimento regional - ADR - Chapecó"/>
    <x v="960"/>
    <n v="1600000"/>
    <x v="59"/>
    <n v="9"/>
    <n v="0"/>
    <n v="0"/>
    <n v="0"/>
  </r>
  <r>
    <n v="41040"/>
    <s v="Agência de Desenvolvimento Regional de Chapecó"/>
    <x v="61"/>
    <n v="610"/>
    <s v="Educação Básica com Qualidade e Equidade"/>
    <x v="53"/>
    <n v="13679"/>
    <s v="13679"/>
    <s v="Administração e manutenção da Gerência Regional de Educação - ADR - Chapecó"/>
    <x v="961"/>
    <n v="2283693"/>
    <x v="5"/>
    <n v="1"/>
    <n v="52245.82"/>
    <n v="0"/>
    <n v="52245.82"/>
  </r>
  <r>
    <n v="41040"/>
    <s v="Agência de Desenvolvimento Regional de Chapecó"/>
    <x v="61"/>
    <n v="610"/>
    <s v="Educação Básica com Qualidade e Equidade"/>
    <x v="53"/>
    <n v="13681"/>
    <s v="13681"/>
    <s v="Transporte escolar dos alunos da educação básica - ADR - Chapecó"/>
    <x v="962"/>
    <n v="10960528"/>
    <x v="155"/>
    <n v="3317"/>
    <n v="2565141.5700000003"/>
    <n v="0"/>
    <n v="2565141.5700000003"/>
  </r>
  <r>
    <n v="41040"/>
    <s v="Agência de Desenvolvimento Regional de Chapecó"/>
    <x v="61"/>
    <n v="610"/>
    <s v="Educação Básica com Qualidade e Equidade"/>
    <x v="53"/>
    <n v="13684"/>
    <s v="13684"/>
    <s v="Operacionalização da educação básica - ADR - Chapecó"/>
    <x v="963"/>
    <n v="13198471"/>
    <x v="155"/>
    <n v="2300"/>
    <n v="2062564.96"/>
    <n v="0"/>
    <n v="2062564.96"/>
  </r>
  <r>
    <n v="41040"/>
    <s v="Agência de Desenvolvimento Regional de Chapecó"/>
    <x v="61"/>
    <n v="610"/>
    <s v="Educação Básica com Qualidade e Equidade"/>
    <x v="53"/>
    <n v="13686"/>
    <s v="13686"/>
    <s v="AP - Manutenção e reforma de escolas - educação básica - ADR - Chapecó"/>
    <x v="964"/>
    <n v="4526114"/>
    <x v="8"/>
    <n v="42"/>
    <n v="295277.16000000003"/>
    <n v="0"/>
    <n v="295277.16000000003"/>
  </r>
  <r>
    <n v="41040"/>
    <s v="Agência de Desenvolvimento Regional de Chapecó"/>
    <x v="61"/>
    <n v="615"/>
    <s v="Gestão do Ensino Profissional"/>
    <x v="55"/>
    <n v="13682"/>
    <s v="13682"/>
    <s v="Operacionalização da educação profissional - ADR - Chapecó"/>
    <x v="965"/>
    <n v="1201465"/>
    <x v="155"/>
    <n v="830"/>
    <n v="32480.280000000002"/>
    <n v="0"/>
    <n v="32480.280000000002"/>
  </r>
  <r>
    <n v="41040"/>
    <s v="Agência de Desenvolvimento Regional de Chapecó"/>
    <x v="61"/>
    <n v="625"/>
    <s v="Valorização dos Profissionais da Educação"/>
    <x v="54"/>
    <n v="13687"/>
    <s v="13687"/>
    <s v="Capacitação de profissionais da educação básica - ADR - Chapecó"/>
    <x v="966"/>
    <n v="641081"/>
    <x v="82"/>
    <n v="1131"/>
    <n v="5517.64"/>
    <n v="0"/>
    <n v="5517.64"/>
  </r>
  <r>
    <n v="41040"/>
    <s v="Agência de Desenvolvimento Regional de Chapecó"/>
    <x v="61"/>
    <n v="625"/>
    <s v="Valorização dos Profissionais da Educação"/>
    <x v="54"/>
    <n v="13693"/>
    <s v="13693"/>
    <s v="Administração de pessoal e encargos sociais - GERED - ADR - Chapecó"/>
    <x v="967"/>
    <n v="15357188"/>
    <x v="3"/>
    <n v="24"/>
    <n v="4182686.72"/>
    <n v="0"/>
    <n v="4182686.72"/>
  </r>
  <r>
    <n v="41040"/>
    <s v="Agência de Desenvolvimento Regional de Chapecó"/>
    <x v="61"/>
    <n v="850"/>
    <s v="Gestão de Pessoas"/>
    <x v="9"/>
    <n v="13673"/>
    <s v="13673"/>
    <s v="Administração de pessoal e encargos sociais - ADR - Chapecó"/>
    <x v="968"/>
    <n v="11985000"/>
    <x v="3"/>
    <n v="56"/>
    <n v="3215949.11"/>
    <n v="0"/>
    <n v="3215949.11"/>
  </r>
  <r>
    <n v="41040"/>
    <s v="Agência de Desenvolvimento Regional de Chapecó"/>
    <x v="61"/>
    <n v="850"/>
    <s v="Gestão de Pessoas"/>
    <x v="9"/>
    <n v="13676"/>
    <s v="13676"/>
    <s v="Encargos com estagiários - ADR - Chapecó"/>
    <x v="969"/>
    <n v="184000"/>
    <x v="36"/>
    <n v="4"/>
    <n v="0"/>
    <n v="0"/>
    <n v="0"/>
  </r>
  <r>
    <n v="41040"/>
    <s v="Agência de Desenvolvimento Regional de Chapecó"/>
    <x v="61"/>
    <n v="850"/>
    <s v="Gestão de Pessoas"/>
    <x v="9"/>
    <n v="13694"/>
    <s v="13694"/>
    <s v="Capacitação profissional dos agentes públicos - ADR - Chapecó"/>
    <x v="970"/>
    <n v="50000"/>
    <x v="15"/>
    <n v="56"/>
    <m/>
    <n v="0"/>
    <n v="0"/>
  </r>
  <r>
    <n v="41040"/>
    <s v="Agência de Desenvolvimento Regional de Chapecó"/>
    <x v="61"/>
    <n v="900"/>
    <s v="Gestão Administrativa - Poder Executivo"/>
    <x v="10"/>
    <n v="13674"/>
    <s v="13674"/>
    <s v="Administração e manutenção dos serviços administrativos gerais - ADR - Chapecó"/>
    <x v="971"/>
    <n v="4055000"/>
    <x v="5"/>
    <n v="1"/>
    <n v="867352.27"/>
    <n v="0"/>
    <n v="867352.27"/>
  </r>
  <r>
    <n v="41040"/>
    <s v="Agência de Desenvolvimento Regional de Chapecó"/>
    <x v="61"/>
    <n v="900"/>
    <s v="Gestão Administrativa - Poder Executivo"/>
    <x v="10"/>
    <n v="13677"/>
    <s v="13677"/>
    <s v="Manutenção e modernização dos serviços de tecnologia da informação e comunicação - ADR - Chapecó"/>
    <x v="972"/>
    <n v="274000"/>
    <x v="28"/>
    <n v="56"/>
    <n v="0"/>
    <n v="0"/>
    <n v="0"/>
  </r>
  <r>
    <n v="41041"/>
    <s v="Agência de Desenvolvimento Regional de Xanxerê"/>
    <x v="62"/>
    <n v="130"/>
    <s v="Conservação e Segurança Rodoviária"/>
    <x v="52"/>
    <n v="13704"/>
    <s v="13704"/>
    <s v="Manutenção rotineira de rodovias - ADR - Xanxerê"/>
    <x v="973"/>
    <n v="67570"/>
    <x v="154"/>
    <n v="208"/>
    <n v="0"/>
    <n v="0"/>
    <n v="0"/>
  </r>
  <r>
    <n v="41041"/>
    <s v="Agência de Desenvolvimento Regional de Xanxerê"/>
    <x v="62"/>
    <n v="210"/>
    <s v="Estudos, Projetos e Informações Estratégicas"/>
    <x v="20"/>
    <n v="13714"/>
    <s v="13714"/>
    <s v="Promoção do desenvolvimento regional - ADR - Xanxerê"/>
    <x v="974"/>
    <n v="800000"/>
    <x v="59"/>
    <n v="14"/>
    <n v="0"/>
    <n v="0"/>
    <n v="0"/>
  </r>
  <r>
    <n v="41041"/>
    <s v="Agência de Desenvolvimento Regional de Xanxerê"/>
    <x v="62"/>
    <n v="610"/>
    <s v="Educação Básica com Qualidade e Equidade"/>
    <x v="53"/>
    <n v="13706"/>
    <s v="13706"/>
    <s v="Operacionalização da educação básica - ADR - Xanxerê"/>
    <x v="975"/>
    <n v="10367850"/>
    <x v="155"/>
    <n v="15200"/>
    <n v="1330691.6600000001"/>
    <n v="0"/>
    <n v="1330691.6600000001"/>
  </r>
  <r>
    <n v="41041"/>
    <s v="Agência de Desenvolvimento Regional de Xanxerê"/>
    <x v="62"/>
    <n v="610"/>
    <s v="Educação Básica com Qualidade e Equidade"/>
    <x v="53"/>
    <n v="13709"/>
    <s v="13709"/>
    <s v="Administração e manutenção da Gerência Regional de Educação - ADR - Xanxerê"/>
    <x v="976"/>
    <n v="1864586"/>
    <x v="5"/>
    <n v="1"/>
    <n v="14973.130000000001"/>
    <n v="0"/>
    <n v="14973.130000000001"/>
  </r>
  <r>
    <n v="41041"/>
    <s v="Agência de Desenvolvimento Regional de Xanxerê"/>
    <x v="62"/>
    <n v="610"/>
    <s v="Educação Básica com Qualidade e Equidade"/>
    <x v="53"/>
    <n v="13711"/>
    <s v="13711"/>
    <s v="Transporte escolar dos alunos da educação básica - ADR - Xanxerê"/>
    <x v="977"/>
    <n v="17028518"/>
    <x v="155"/>
    <n v="4879"/>
    <n v="3490451.62"/>
    <n v="0"/>
    <n v="3490451.62"/>
  </r>
  <r>
    <n v="41041"/>
    <s v="Agência de Desenvolvimento Regional de Xanxerê"/>
    <x v="62"/>
    <n v="610"/>
    <s v="Educação Básica com Qualidade e Equidade"/>
    <x v="53"/>
    <n v="13712"/>
    <s v="13712"/>
    <s v="AP - Manutenção e reforma de escolas - educação básica - ADR - Xanxerê"/>
    <x v="978"/>
    <n v="4060651"/>
    <x v="8"/>
    <n v="48"/>
    <n v="148088.43"/>
    <n v="0"/>
    <n v="148088.43"/>
  </r>
  <r>
    <n v="41041"/>
    <s v="Agência de Desenvolvimento Regional de Xanxerê"/>
    <x v="62"/>
    <n v="625"/>
    <s v="Valorização dos Profissionais da Educação"/>
    <x v="54"/>
    <n v="13707"/>
    <s v="13707"/>
    <s v="Capacitação de profissionais da educação básica - ADR - Xanxerê"/>
    <x v="979"/>
    <n v="489545"/>
    <x v="82"/>
    <n v="798"/>
    <n v="1450"/>
    <n v="0"/>
    <n v="1450"/>
  </r>
  <r>
    <n v="41041"/>
    <s v="Agência de Desenvolvimento Regional de Xanxerê"/>
    <x v="62"/>
    <n v="625"/>
    <s v="Valorização dos Profissionais da Educação"/>
    <x v="54"/>
    <n v="13715"/>
    <s v="13715"/>
    <s v="Administração de pessoal e encargos sociais - GERED - ADR - Xanxerê"/>
    <x v="980"/>
    <n v="11864412"/>
    <x v="3"/>
    <n v="19"/>
    <n v="4041119.02"/>
    <n v="0"/>
    <n v="4041119.02"/>
  </r>
  <r>
    <n v="41041"/>
    <s v="Agência de Desenvolvimento Regional de Xanxerê"/>
    <x v="62"/>
    <n v="850"/>
    <s v="Gestão de Pessoas"/>
    <x v="9"/>
    <n v="13696"/>
    <s v="13696"/>
    <s v="Administração de pessoal e encargos sociais - ADR - Xanxerê"/>
    <x v="981"/>
    <n v="9020000"/>
    <x v="3"/>
    <n v="42"/>
    <n v="2269006.62"/>
    <n v="0"/>
    <n v="2269006.62"/>
  </r>
  <r>
    <n v="41041"/>
    <s v="Agência de Desenvolvimento Regional de Xanxerê"/>
    <x v="62"/>
    <n v="850"/>
    <s v="Gestão de Pessoas"/>
    <x v="9"/>
    <n v="13699"/>
    <s v="13699"/>
    <s v="Encargos com estagiários - ADR - Xanxerê"/>
    <x v="982"/>
    <n v="139000"/>
    <x v="36"/>
    <n v="3"/>
    <n v="12195"/>
    <n v="0"/>
    <n v="12195"/>
  </r>
  <r>
    <n v="41041"/>
    <s v="Agência de Desenvolvimento Regional de Xanxerê"/>
    <x v="62"/>
    <n v="850"/>
    <s v="Gestão de Pessoas"/>
    <x v="9"/>
    <n v="13717"/>
    <s v="13717"/>
    <s v="Capacitação profissional dos agentes públicos - ADR - Xanxerê"/>
    <x v="983"/>
    <n v="50000"/>
    <x v="15"/>
    <n v="42"/>
    <m/>
    <n v="0"/>
    <n v="0"/>
  </r>
  <r>
    <n v="41041"/>
    <s v="Agência de Desenvolvimento Regional de Xanxerê"/>
    <x v="62"/>
    <n v="900"/>
    <s v="Gestão Administrativa - Poder Executivo"/>
    <x v="10"/>
    <n v="13698"/>
    <s v="13698"/>
    <s v="Manutenção e modernização dos serviços de tecnologia da informação e comunicação - ADR - Xanxerê"/>
    <x v="984"/>
    <n v="400000"/>
    <x v="28"/>
    <n v="42"/>
    <n v="61108.160000000003"/>
    <n v="0"/>
    <n v="61108.160000000003"/>
  </r>
  <r>
    <n v="41041"/>
    <s v="Agência de Desenvolvimento Regional de Xanxerê"/>
    <x v="62"/>
    <n v="900"/>
    <s v="Gestão Administrativa - Poder Executivo"/>
    <x v="10"/>
    <n v="13702"/>
    <s v="13702"/>
    <s v="Administração e manutenção dos serviços administrativos gerais - ADR - Xanxerê"/>
    <x v="985"/>
    <n v="3110000"/>
    <x v="5"/>
    <n v="1"/>
    <n v="555631.92000000004"/>
    <n v="0"/>
    <n v="555631.92000000004"/>
  </r>
  <r>
    <n v="41042"/>
    <s v="Agência de Desenvolvimento Regional de Concórdia"/>
    <x v="63"/>
    <n v="130"/>
    <s v="Conservação e Segurança Rodoviária"/>
    <x v="52"/>
    <n v="13721"/>
    <s v="13721"/>
    <s v="Manutenção rotineira de rodovias - ADR - Concórdia"/>
    <x v="986"/>
    <n v="42000"/>
    <x v="154"/>
    <n v="133"/>
    <n v="0"/>
    <n v="0"/>
    <n v="0"/>
  </r>
  <r>
    <n v="41042"/>
    <s v="Agência de Desenvolvimento Regional de Concórdia"/>
    <x v="63"/>
    <n v="210"/>
    <s v="Estudos, Projetos e Informações Estratégicas"/>
    <x v="20"/>
    <n v="13728"/>
    <s v="13728"/>
    <s v="Promoção do desenvolvimento regional - ADR - Concórdia"/>
    <x v="987"/>
    <n v="800000"/>
    <x v="59"/>
    <n v="7"/>
    <n v="0"/>
    <n v="0"/>
    <n v="0"/>
  </r>
  <r>
    <n v="41042"/>
    <s v="Agência de Desenvolvimento Regional de Concórdia"/>
    <x v="63"/>
    <n v="610"/>
    <s v="Educação Básica com Qualidade e Equidade"/>
    <x v="53"/>
    <n v="13722"/>
    <s v="13722"/>
    <s v="Administração e manutenção da Gerência Regional de Educação - ADR - Concórdia"/>
    <x v="988"/>
    <n v="1196828"/>
    <x v="5"/>
    <n v="1"/>
    <n v="103586.69"/>
    <n v="0"/>
    <n v="103586.69"/>
  </r>
  <r>
    <n v="41042"/>
    <s v="Agência de Desenvolvimento Regional de Concórdia"/>
    <x v="63"/>
    <n v="610"/>
    <s v="Educação Básica com Qualidade e Equidade"/>
    <x v="53"/>
    <n v="13723"/>
    <s v="13723"/>
    <s v="Operacionalização da educação básica - ADR - Concórdia"/>
    <x v="989"/>
    <n v="4770690"/>
    <x v="155"/>
    <n v="7500"/>
    <n v="886582.58000000007"/>
    <n v="0"/>
    <n v="886582.58000000007"/>
  </r>
  <r>
    <n v="41042"/>
    <s v="Agência de Desenvolvimento Regional de Concórdia"/>
    <x v="63"/>
    <n v="610"/>
    <s v="Educação Básica com Qualidade e Equidade"/>
    <x v="53"/>
    <n v="13725"/>
    <s v="13725"/>
    <s v="Transporte escolar dos alunos da educação básica - ADR - Concórdia"/>
    <x v="990"/>
    <n v="8917284"/>
    <x v="155"/>
    <n v="3081"/>
    <n v="1915044.37"/>
    <n v="0"/>
    <n v="1915044.37"/>
  </r>
  <r>
    <n v="41042"/>
    <s v="Agência de Desenvolvimento Regional de Concórdia"/>
    <x v="63"/>
    <n v="610"/>
    <s v="Educação Básica com Qualidade e Equidade"/>
    <x v="53"/>
    <n v="13726"/>
    <s v="13726"/>
    <s v="Manutenção e reforma de escolas - educação básica - ADR - Concórdia"/>
    <x v="991"/>
    <n v="1807977"/>
    <x v="8"/>
    <n v="20"/>
    <n v="49130.06"/>
    <n v="0"/>
    <n v="49130.06"/>
  </r>
  <r>
    <n v="41042"/>
    <s v="Agência de Desenvolvimento Regional de Concórdia"/>
    <x v="63"/>
    <n v="625"/>
    <s v="Valorização dos Profissionais da Educação"/>
    <x v="54"/>
    <n v="13724"/>
    <s v="13724"/>
    <s v="Capacitação de profissionais da educação básica - ADR - Concórdia"/>
    <x v="992"/>
    <n v="317077"/>
    <x v="82"/>
    <n v="419"/>
    <n v="0"/>
    <n v="0"/>
    <n v="0"/>
  </r>
  <r>
    <n v="41042"/>
    <s v="Agência de Desenvolvimento Regional de Concórdia"/>
    <x v="63"/>
    <n v="625"/>
    <s v="Valorização dos Profissionais da Educação"/>
    <x v="54"/>
    <n v="13729"/>
    <s v="13729"/>
    <s v="Administração de pessoal e encargos sociais - GERED - ADR - Concórdia"/>
    <x v="993"/>
    <n v="12796617"/>
    <x v="3"/>
    <n v="22"/>
    <n v="2568606.5300000003"/>
    <n v="0"/>
    <n v="2568606.5300000003"/>
  </r>
  <r>
    <n v="41042"/>
    <s v="Agência de Desenvolvimento Regional de Concórdia"/>
    <x v="63"/>
    <n v="850"/>
    <s v="Gestão de Pessoas"/>
    <x v="9"/>
    <n v="13718"/>
    <s v="13718"/>
    <s v="Administração de pessoal e encargos sociais - ADR - Concórdia"/>
    <x v="994"/>
    <n v="8700000"/>
    <x v="3"/>
    <n v="37"/>
    <n v="2197229.5299999998"/>
    <n v="0"/>
    <n v="2197229.5299999998"/>
  </r>
  <r>
    <n v="41042"/>
    <s v="Agência de Desenvolvimento Regional de Concórdia"/>
    <x v="63"/>
    <n v="850"/>
    <s v="Gestão de Pessoas"/>
    <x v="9"/>
    <n v="13719"/>
    <s v="13719"/>
    <s v="Encargos com estagiários - ADR - Concórdia"/>
    <x v="995"/>
    <n v="139000"/>
    <x v="36"/>
    <n v="3"/>
    <n v="13129.99"/>
    <n v="0"/>
    <n v="13129.99"/>
  </r>
  <r>
    <n v="41042"/>
    <s v="Agência de Desenvolvimento Regional de Concórdia"/>
    <x v="63"/>
    <n v="850"/>
    <s v="Gestão de Pessoas"/>
    <x v="9"/>
    <n v="13730"/>
    <s v="13730"/>
    <s v="Capacitação profissional dos agentes públicos - ADR - Concórdia"/>
    <x v="996"/>
    <n v="50000"/>
    <x v="15"/>
    <n v="37"/>
    <m/>
    <n v="0"/>
    <n v="0"/>
  </r>
  <r>
    <n v="41042"/>
    <s v="Agência de Desenvolvimento Regional de Concórdia"/>
    <x v="63"/>
    <n v="900"/>
    <s v="Gestão Administrativa - Poder Executivo"/>
    <x v="10"/>
    <n v="13720"/>
    <s v="13720"/>
    <s v="Administração e manutenção dos serviços administrativos gerais - ADR - Concórdia"/>
    <x v="997"/>
    <n v="3700000"/>
    <x v="5"/>
    <n v="1"/>
    <n v="458341.66000000003"/>
    <n v="0"/>
    <n v="458341.66000000003"/>
  </r>
  <r>
    <n v="41042"/>
    <s v="Agência de Desenvolvimento Regional de Concórdia"/>
    <x v="63"/>
    <n v="900"/>
    <s v="Gestão Administrativa - Poder Executivo"/>
    <x v="10"/>
    <n v="13727"/>
    <s v="13727"/>
    <s v="Manutenção e modernização dos serviços de tecnologia da informação e comunicação - ADR - Concórdia"/>
    <x v="998"/>
    <n v="137000"/>
    <x v="28"/>
    <n v="37"/>
    <n v="0"/>
    <n v="0"/>
    <n v="0"/>
  </r>
  <r>
    <n v="41043"/>
    <s v="Agência de Desenvolvimento Regional de Joaçaba"/>
    <x v="64"/>
    <n v="130"/>
    <s v="Conservação e Segurança Rodoviária"/>
    <x v="52"/>
    <n v="13741"/>
    <s v="13741"/>
    <s v="Manutenção rotineira de rodovias - ADR - Joaçaba"/>
    <x v="999"/>
    <n v="97600"/>
    <x v="154"/>
    <n v="296"/>
    <n v="0"/>
    <n v="0"/>
    <n v="0"/>
  </r>
  <r>
    <n v="41043"/>
    <s v="Agência de Desenvolvimento Regional de Joaçaba"/>
    <x v="64"/>
    <n v="210"/>
    <s v="Estudos, Projetos e Informações Estratégicas"/>
    <x v="20"/>
    <n v="13750"/>
    <s v="13750"/>
    <s v="Promoção do desenvolvimento regional - ADR - Joaçaba"/>
    <x v="1000"/>
    <n v="800000"/>
    <x v="59"/>
    <n v="13"/>
    <n v="0"/>
    <n v="0"/>
    <n v="0"/>
  </r>
  <r>
    <n v="41043"/>
    <s v="Agência de Desenvolvimento Regional de Joaçaba"/>
    <x v="64"/>
    <n v="610"/>
    <s v="Educação Básica com Qualidade e Equidade"/>
    <x v="53"/>
    <n v="13734"/>
    <s v="13734"/>
    <s v="Administração e manutenção da Gerência Regional de Educação - ADR - Joaçaba"/>
    <x v="1001"/>
    <n v="1403344"/>
    <x v="5"/>
    <n v="1"/>
    <n v="116072.43000000001"/>
    <n v="0"/>
    <n v="116072.43000000001"/>
  </r>
  <r>
    <n v="41043"/>
    <s v="Agência de Desenvolvimento Regional de Joaçaba"/>
    <x v="64"/>
    <n v="610"/>
    <s v="Educação Básica com Qualidade e Equidade"/>
    <x v="53"/>
    <n v="13743"/>
    <s v="13743"/>
    <s v="AP - Manutenção e reforma de escolas - educação básica - ADR - Joaçaba"/>
    <x v="1002"/>
    <n v="2462934"/>
    <x v="8"/>
    <n v="25"/>
    <n v="42395"/>
    <n v="0"/>
    <n v="42395"/>
  </r>
  <r>
    <n v="41043"/>
    <s v="Agência de Desenvolvimento Regional de Joaçaba"/>
    <x v="64"/>
    <n v="610"/>
    <s v="Educação Básica com Qualidade e Equidade"/>
    <x v="53"/>
    <n v="13744"/>
    <s v="13744"/>
    <s v="Operacionalização da educação básica - ADR - Joaçaba"/>
    <x v="1003"/>
    <n v="6489399"/>
    <x v="155"/>
    <n v="10500"/>
    <n v="1128978.1499999999"/>
    <n v="0"/>
    <n v="1128978.1499999999"/>
  </r>
  <r>
    <n v="41043"/>
    <s v="Agência de Desenvolvimento Regional de Joaçaba"/>
    <x v="64"/>
    <n v="610"/>
    <s v="Educação Básica com Qualidade e Equidade"/>
    <x v="53"/>
    <n v="13747"/>
    <s v="13747"/>
    <s v="Transporte escolar dos alunos da educação básica - ADR - Joaçaba"/>
    <x v="1004"/>
    <n v="12049574"/>
    <x v="155"/>
    <n v="3174"/>
    <n v="2557639.7999999998"/>
    <n v="0"/>
    <n v="2557639.7999999998"/>
  </r>
  <r>
    <n v="41043"/>
    <s v="Agência de Desenvolvimento Regional de Joaçaba"/>
    <x v="64"/>
    <n v="610"/>
    <s v="Educação Básica com Qualidade e Equidade"/>
    <x v="53"/>
    <n v="13748"/>
    <s v="13748"/>
    <s v="Operacionalização da educação profissional - ADR - Joaçaba"/>
    <x v="1005"/>
    <n v="1083724"/>
    <x v="155"/>
    <n v="390"/>
    <n v="130581.86"/>
    <n v="0"/>
    <n v="130581.86"/>
  </r>
  <r>
    <n v="41043"/>
    <s v="Agência de Desenvolvimento Regional de Joaçaba"/>
    <x v="64"/>
    <n v="625"/>
    <s v="Valorização dos Profissionais da Educação"/>
    <x v="54"/>
    <n v="13746"/>
    <s v="13746"/>
    <s v="Capacitação de profissionais da educação básica - ADR - Joaçaba"/>
    <x v="1006"/>
    <n v="352118"/>
    <x v="82"/>
    <n v="496"/>
    <n v="0"/>
    <n v="0"/>
    <n v="0"/>
  </r>
  <r>
    <n v="41043"/>
    <s v="Agência de Desenvolvimento Regional de Joaçaba"/>
    <x v="64"/>
    <n v="625"/>
    <s v="Valorização dos Profissionais da Educação"/>
    <x v="54"/>
    <n v="13751"/>
    <s v="13751"/>
    <s v="Administração de pessoal e encargos sociais - GERED - ADR - Joaçaba"/>
    <x v="1007"/>
    <n v="19333609"/>
    <x v="3"/>
    <n v="40"/>
    <n v="3886989.4699999997"/>
    <n v="0"/>
    <n v="3886989.4699999997"/>
  </r>
  <r>
    <n v="41043"/>
    <s v="Agência de Desenvolvimento Regional de Joaçaba"/>
    <x v="64"/>
    <n v="630"/>
    <s v="Gestão do Ensino Superior"/>
    <x v="57"/>
    <n v="13753"/>
    <s v="13753"/>
    <s v="Serviços administrativos do ensino superior - ADR - Joaçaba"/>
    <x v="1008"/>
    <n v="120000"/>
    <x v="5"/>
    <n v="1"/>
    <m/>
    <n v="0"/>
    <n v="0"/>
  </r>
  <r>
    <n v="41043"/>
    <s v="Agência de Desenvolvimento Regional de Joaçaba"/>
    <x v="64"/>
    <n v="850"/>
    <s v="Gestão de Pessoas"/>
    <x v="9"/>
    <n v="13731"/>
    <s v="13731"/>
    <s v="Administração de pessoal e encargos sociais - ADR - Joaçaba"/>
    <x v="1009"/>
    <n v="12360000"/>
    <x v="3"/>
    <n v="64"/>
    <n v="3559611.61"/>
    <n v="0"/>
    <n v="3559611.61"/>
  </r>
  <r>
    <n v="41043"/>
    <s v="Agência de Desenvolvimento Regional de Joaçaba"/>
    <x v="64"/>
    <n v="850"/>
    <s v="Gestão de Pessoas"/>
    <x v="9"/>
    <n v="13736"/>
    <s v="13736"/>
    <s v="Encargos com estagiários - ADR - Joaçaba"/>
    <x v="1010"/>
    <n v="97000"/>
    <x v="36"/>
    <n v="2"/>
    <n v="25821.98"/>
    <n v="0"/>
    <n v="25821.98"/>
  </r>
  <r>
    <n v="41043"/>
    <s v="Agência de Desenvolvimento Regional de Joaçaba"/>
    <x v="64"/>
    <n v="850"/>
    <s v="Gestão de Pessoas"/>
    <x v="9"/>
    <n v="13754"/>
    <s v="13754"/>
    <s v="Capacitação profissional dos agentes públicos - ADR - Joaçaba"/>
    <x v="1011"/>
    <n v="50000"/>
    <x v="15"/>
    <n v="64"/>
    <m/>
    <n v="0"/>
    <n v="0"/>
  </r>
  <r>
    <n v="41043"/>
    <s v="Agência de Desenvolvimento Regional de Joaçaba"/>
    <x v="64"/>
    <n v="900"/>
    <s v="Gestão Administrativa - Poder Executivo"/>
    <x v="10"/>
    <n v="13733"/>
    <s v="13733"/>
    <s v="Administração e manutenção dos serviços administrativos gerais - ADR - Joaçaba"/>
    <x v="1012"/>
    <n v="2010000"/>
    <x v="5"/>
    <n v="1"/>
    <n v="242344.79"/>
    <n v="0"/>
    <n v="242344.79"/>
  </r>
  <r>
    <n v="41043"/>
    <s v="Agência de Desenvolvimento Regional de Joaçaba"/>
    <x v="64"/>
    <n v="900"/>
    <s v="Gestão Administrativa - Poder Executivo"/>
    <x v="10"/>
    <n v="13739"/>
    <s v="13739"/>
    <s v="Manutenção e modernização dos serviços de tecnologia da informação e comunicação - ADR - Joaçaba"/>
    <x v="1013"/>
    <n v="480000"/>
    <x v="28"/>
    <n v="64"/>
    <n v="0"/>
    <n v="0"/>
    <n v="0"/>
  </r>
  <r>
    <n v="41044"/>
    <s v="Agência de Desenvolvimento Regional de Campos Novos"/>
    <x v="65"/>
    <n v="130"/>
    <s v="Conservação e Segurança Rodoviária"/>
    <x v="52"/>
    <n v="13764"/>
    <s v="13764"/>
    <s v="Manutenção rotineira de rodovias - ADR - Campos Novos"/>
    <x v="1014"/>
    <n v="99925"/>
    <x v="154"/>
    <n v="187"/>
    <n v="0"/>
    <n v="0"/>
    <n v="0"/>
  </r>
  <r>
    <n v="41044"/>
    <s v="Agência de Desenvolvimento Regional de Campos Novos"/>
    <x v="65"/>
    <n v="210"/>
    <s v="Estudos, Projetos e Informações Estratégicas"/>
    <x v="20"/>
    <n v="13773"/>
    <s v="13773"/>
    <s v="Promoção do desenvolvimento regional - ADR - Campos Novos"/>
    <x v="1015"/>
    <n v="800000"/>
    <x v="59"/>
    <n v="8"/>
    <n v="0"/>
    <n v="0"/>
    <n v="0"/>
  </r>
  <r>
    <n v="41044"/>
    <s v="Agência de Desenvolvimento Regional de Campos Novos"/>
    <x v="65"/>
    <n v="610"/>
    <s v="Educação Básica com Qualidade e Equidade"/>
    <x v="53"/>
    <n v="13758"/>
    <s v="13758"/>
    <s v="Administração e manutenção da Gerência Regional de Educação - ADR - Campos Novos"/>
    <x v="1016"/>
    <n v="1048967"/>
    <x v="5"/>
    <n v="1"/>
    <n v="10392.84"/>
    <n v="0"/>
    <n v="10392.84"/>
  </r>
  <r>
    <n v="41044"/>
    <s v="Agência de Desenvolvimento Regional de Campos Novos"/>
    <x v="65"/>
    <n v="610"/>
    <s v="Educação Básica com Qualidade e Equidade"/>
    <x v="53"/>
    <n v="13759"/>
    <s v="13759"/>
    <s v="Transporte escolar dos alunos da educação básica - ADR - Campos Novos"/>
    <x v="1017"/>
    <n v="7467008"/>
    <x v="155"/>
    <n v="1867"/>
    <n v="1657661.0899999999"/>
    <n v="0"/>
    <n v="1657661.0899999999"/>
  </r>
  <r>
    <n v="41044"/>
    <s v="Agência de Desenvolvimento Regional de Campos Novos"/>
    <x v="65"/>
    <n v="610"/>
    <s v="Educação Básica com Qualidade e Equidade"/>
    <x v="53"/>
    <n v="13765"/>
    <s v="13765"/>
    <s v="Capacitação de profissionais da educação básica - ADR - Campos Novos"/>
    <x v="1018"/>
    <n v="270185"/>
    <x v="82"/>
    <n v="316"/>
    <n v="797.17000000000007"/>
    <n v="0"/>
    <n v="797.17000000000007"/>
  </r>
  <r>
    <n v="41044"/>
    <s v="Agência de Desenvolvimento Regional de Campos Novos"/>
    <x v="65"/>
    <n v="610"/>
    <s v="Educação Básica com Qualidade e Equidade"/>
    <x v="53"/>
    <n v="13768"/>
    <s v="13768"/>
    <s v="AP - Manutenção e reforma de escolas - educação básica - ADR - Campos Novos"/>
    <x v="1019"/>
    <n v="1434651"/>
    <x v="8"/>
    <n v="17"/>
    <n v="45148.05"/>
    <n v="0"/>
    <n v="45148.05"/>
  </r>
  <r>
    <n v="41044"/>
    <s v="Agência de Desenvolvimento Regional de Campos Novos"/>
    <x v="65"/>
    <n v="610"/>
    <s v="Educação Básica com Qualidade e Equidade"/>
    <x v="53"/>
    <n v="13770"/>
    <s v="13770"/>
    <s v="Operacionalização da educação profissional - ADR - Campos Novos"/>
    <x v="1020"/>
    <n v="1002057"/>
    <x v="155"/>
    <n v="280"/>
    <n v="47433.82"/>
    <n v="0"/>
    <n v="47433.82"/>
  </r>
  <r>
    <n v="41044"/>
    <s v="Agência de Desenvolvimento Regional de Campos Novos"/>
    <x v="65"/>
    <n v="625"/>
    <s v="Valorização dos Profissionais da Educação"/>
    <x v="54"/>
    <n v="13766"/>
    <s v="13766"/>
    <s v="Operacionalização da educação básica - ADR - Campos Novos"/>
    <x v="1021"/>
    <n v="3701865"/>
    <x v="155"/>
    <n v="5800"/>
    <n v="534579.93000000005"/>
    <n v="0"/>
    <n v="534579.93000000005"/>
  </r>
  <r>
    <n v="41044"/>
    <s v="Agência de Desenvolvimento Regional de Campos Novos"/>
    <x v="65"/>
    <n v="625"/>
    <s v="Valorização dos Profissionais da Educação"/>
    <x v="54"/>
    <n v="13775"/>
    <s v="13775"/>
    <s v="Administração de pessoal e encargos sociais - GERED - ADR - Campos Novos"/>
    <x v="1022"/>
    <n v="13745538"/>
    <x v="3"/>
    <n v="22"/>
    <n v="2609810.75"/>
    <n v="0"/>
    <n v="2609810.75"/>
  </r>
  <r>
    <n v="41044"/>
    <s v="Agência de Desenvolvimento Regional de Campos Novos"/>
    <x v="65"/>
    <n v="850"/>
    <s v="Gestão de Pessoas"/>
    <x v="9"/>
    <n v="13756"/>
    <s v="13756"/>
    <s v="Administração de pessoal e encargos sociais - ADR - Campos Novos"/>
    <x v="1023"/>
    <n v="5240000"/>
    <x v="3"/>
    <n v="36"/>
    <n v="1109027.6200000001"/>
    <n v="0"/>
    <n v="1109027.6200000001"/>
  </r>
  <r>
    <n v="41044"/>
    <s v="Agência de Desenvolvimento Regional de Campos Novos"/>
    <x v="65"/>
    <n v="850"/>
    <s v="Gestão de Pessoas"/>
    <x v="9"/>
    <n v="13762"/>
    <s v="13762"/>
    <s v="Encargos com estagiários - ADR - Campos Novos"/>
    <x v="1024"/>
    <n v="97000"/>
    <x v="36"/>
    <n v="2"/>
    <n v="6550"/>
    <n v="0"/>
    <n v="6550"/>
  </r>
  <r>
    <n v="41044"/>
    <s v="Agência de Desenvolvimento Regional de Campos Novos"/>
    <x v="65"/>
    <n v="850"/>
    <s v="Gestão de Pessoas"/>
    <x v="9"/>
    <n v="13777"/>
    <s v="13777"/>
    <s v="Capacitação profissional dos agentes públicos - ADR - Campos Novos"/>
    <x v="1025"/>
    <n v="50000"/>
    <x v="15"/>
    <n v="36"/>
    <m/>
    <n v="0"/>
    <n v="0"/>
  </r>
  <r>
    <n v="41044"/>
    <s v="Agência de Desenvolvimento Regional de Campos Novos"/>
    <x v="65"/>
    <n v="900"/>
    <s v="Gestão Administrativa - Poder Executivo"/>
    <x v="10"/>
    <n v="13761"/>
    <s v="13761"/>
    <s v="Administração e manutenção dos serviços administrativos gerais - ADR - Campos Novos"/>
    <x v="1026"/>
    <n v="2400000"/>
    <x v="5"/>
    <n v="1"/>
    <n v="304183.96000000002"/>
    <n v="0"/>
    <n v="304183.96000000002"/>
  </r>
  <r>
    <n v="41044"/>
    <s v="Agência de Desenvolvimento Regional de Campos Novos"/>
    <x v="65"/>
    <n v="900"/>
    <s v="Gestão Administrativa - Poder Executivo"/>
    <x v="10"/>
    <n v="13771"/>
    <s v="13771"/>
    <s v="Manutenção e modernização dos serviços de tecnologia da informação e comunic - ADR - Campos Novos"/>
    <x v="1027"/>
    <n v="150000"/>
    <x v="28"/>
    <n v="36"/>
    <n v="86186.71"/>
    <n v="0"/>
    <n v="86186.71"/>
  </r>
  <r>
    <n v="41045"/>
    <s v="Agência de Desenvolvimento Regional de Videira"/>
    <x v="66"/>
    <n v="130"/>
    <s v="Conservação e Segurança Rodoviária"/>
    <x v="52"/>
    <n v="13785"/>
    <s v="13785"/>
    <s v="Manutenção rotineira de rodovias - ADR - Videira"/>
    <x v="1028"/>
    <n v="55763"/>
    <x v="154"/>
    <n v="165"/>
    <n v="0"/>
    <n v="0"/>
    <n v="0"/>
  </r>
  <r>
    <n v="41045"/>
    <s v="Agência de Desenvolvimento Regional de Videira"/>
    <x v="66"/>
    <n v="210"/>
    <s v="Estudos, Projetos e Informações Estratégicas"/>
    <x v="20"/>
    <n v="13789"/>
    <s v="13789"/>
    <s v="Promoção do desenvolvimento regional - ADR - Videira"/>
    <x v="1029"/>
    <n v="800000"/>
    <x v="59"/>
    <n v="7"/>
    <n v="0"/>
    <n v="0"/>
    <n v="0"/>
  </r>
  <r>
    <n v="41045"/>
    <s v="Agência de Desenvolvimento Regional de Videira"/>
    <x v="66"/>
    <n v="610"/>
    <s v="Educação Básica com Qualidade e Equidade"/>
    <x v="53"/>
    <n v="13782"/>
    <s v="13782"/>
    <s v="Transporte escolar dos alunos da educação básica - ADR - Videira"/>
    <x v="1030"/>
    <n v="7947964"/>
    <x v="155"/>
    <n v="2094"/>
    <n v="1432472.22"/>
    <n v="0"/>
    <n v="1432472.22"/>
  </r>
  <r>
    <n v="41045"/>
    <s v="Agência de Desenvolvimento Regional de Videira"/>
    <x v="66"/>
    <n v="610"/>
    <s v="Educação Básica com Qualidade e Equidade"/>
    <x v="53"/>
    <n v="13787"/>
    <s v="13787"/>
    <s v="AP - Manutenção e reforma de escolas - educação básica - ADR - Videira"/>
    <x v="1031"/>
    <n v="2012961"/>
    <x v="8"/>
    <n v="21"/>
    <n v="133351.79999999999"/>
    <n v="0"/>
    <n v="133351.79999999999"/>
  </r>
  <r>
    <n v="41045"/>
    <s v="Agência de Desenvolvimento Regional de Videira"/>
    <x v="66"/>
    <n v="610"/>
    <s v="Educação Básica com Qualidade e Equidade"/>
    <x v="53"/>
    <n v="13788"/>
    <s v="13788"/>
    <s v="Administração e manutenção da Gerência Regional de Educação - ADR - Videira"/>
    <x v="1032"/>
    <n v="1258811"/>
    <x v="5"/>
    <n v="1"/>
    <n v="136698.18"/>
    <n v="0"/>
    <n v="136698.18"/>
  </r>
  <r>
    <n v="41045"/>
    <s v="Agência de Desenvolvimento Regional de Videira"/>
    <x v="66"/>
    <n v="610"/>
    <s v="Educação Básica com Qualidade e Equidade"/>
    <x v="53"/>
    <n v="13791"/>
    <s v="13791"/>
    <s v="Operacionalização da educação básica - ADR - Videira"/>
    <x v="1033"/>
    <n v="5290653"/>
    <x v="155"/>
    <n v="8700"/>
    <n v="687429"/>
    <n v="0"/>
    <n v="687429"/>
  </r>
  <r>
    <n v="41045"/>
    <s v="Agência de Desenvolvimento Regional de Videira"/>
    <x v="66"/>
    <n v="625"/>
    <s v="Valorização dos Profissionais da Educação"/>
    <x v="54"/>
    <n v="13786"/>
    <s v="13786"/>
    <s v="Capacitação de profissionais da educação básica - ADR - Videira"/>
    <x v="1034"/>
    <n v="341196"/>
    <x v="82"/>
    <n v="472"/>
    <n v="0"/>
    <n v="0"/>
    <n v="0"/>
  </r>
  <r>
    <n v="41045"/>
    <s v="Agência de Desenvolvimento Regional de Videira"/>
    <x v="66"/>
    <n v="625"/>
    <s v="Valorização dos Profissionais da Educação"/>
    <x v="54"/>
    <n v="13792"/>
    <s v="13792"/>
    <s v="Administração de pessoal e encargos sociais - GERED - ADR - Videira"/>
    <x v="1035"/>
    <n v="9155217"/>
    <x v="3"/>
    <n v="17"/>
    <n v="2591054.27"/>
    <n v="0"/>
    <n v="2591054.27"/>
  </r>
  <r>
    <n v="41045"/>
    <s v="Agência de Desenvolvimento Regional de Videira"/>
    <x v="66"/>
    <n v="850"/>
    <s v="Gestão de Pessoas"/>
    <x v="9"/>
    <n v="13778"/>
    <s v="13778"/>
    <s v="Administração de pessoal e encargos sociais - ADR - Videira"/>
    <x v="1036"/>
    <n v="6275000"/>
    <x v="3"/>
    <n v="34"/>
    <n v="1492291.27"/>
    <n v="0"/>
    <n v="1492291.27"/>
  </r>
  <r>
    <n v="41045"/>
    <s v="Agência de Desenvolvimento Regional de Videira"/>
    <x v="66"/>
    <n v="850"/>
    <s v="Gestão de Pessoas"/>
    <x v="9"/>
    <n v="13780"/>
    <s v="13780"/>
    <s v="Encargos com estagiários - ADR - Videira"/>
    <x v="1037"/>
    <n v="97000"/>
    <x v="36"/>
    <n v="2"/>
    <n v="12672.33"/>
    <n v="0"/>
    <n v="12672.33"/>
  </r>
  <r>
    <n v="41045"/>
    <s v="Agência de Desenvolvimento Regional de Videira"/>
    <x v="66"/>
    <n v="850"/>
    <s v="Gestão de Pessoas"/>
    <x v="9"/>
    <n v="13794"/>
    <s v="13794"/>
    <s v="Capacitação profissional dos agentes públicos - ADR - Videira"/>
    <x v="1038"/>
    <n v="50000"/>
    <x v="15"/>
    <n v="34"/>
    <m/>
    <n v="0"/>
    <n v="0"/>
  </r>
  <r>
    <n v="41045"/>
    <s v="Agência de Desenvolvimento Regional de Videira"/>
    <x v="66"/>
    <n v="900"/>
    <s v="Gestão Administrativa - Poder Executivo"/>
    <x v="10"/>
    <n v="13783"/>
    <s v="13783"/>
    <s v="Administração e manutenção dos serviços administrativos gerais - ADR - Videira"/>
    <x v="1039"/>
    <n v="1840000"/>
    <x v="5"/>
    <n v="1"/>
    <n v="249412.32"/>
    <n v="0"/>
    <n v="249412.32"/>
  </r>
  <r>
    <n v="41045"/>
    <s v="Agência de Desenvolvimento Regional de Videira"/>
    <x v="66"/>
    <n v="900"/>
    <s v="Gestão Administrativa - Poder Executivo"/>
    <x v="10"/>
    <n v="13784"/>
    <s v="13784"/>
    <s v="Manutenção e modernização dos serviços de tecnologia da informação e comunicação - ADR - Videira"/>
    <x v="1040"/>
    <n v="170000"/>
    <x v="28"/>
    <n v="34"/>
    <n v="4421.6400000000003"/>
    <n v="0"/>
    <n v="4421.6400000000003"/>
  </r>
  <r>
    <n v="41046"/>
    <s v="Agência de Desenvolvimento Regional de Caçador"/>
    <x v="67"/>
    <n v="130"/>
    <s v="Conservação e Segurança Rodoviária"/>
    <x v="52"/>
    <n v="13803"/>
    <s v="13803"/>
    <s v="Manutenção rotineira de rodovias - ADR - Caçador"/>
    <x v="1041"/>
    <n v="110200"/>
    <x v="154"/>
    <n v="286"/>
    <n v="0"/>
    <n v="0"/>
    <n v="0"/>
  </r>
  <r>
    <n v="41046"/>
    <s v="Agência de Desenvolvimento Regional de Caçador"/>
    <x v="67"/>
    <n v="210"/>
    <s v="Estudos, Projetos e Informações Estratégicas"/>
    <x v="20"/>
    <n v="13812"/>
    <s v="13812"/>
    <s v="Promoção do desenvolvimento regional - ADR - Caçador"/>
    <x v="1042"/>
    <n v="800000"/>
    <x v="59"/>
    <n v="7"/>
    <n v="0"/>
    <n v="0"/>
    <n v="0"/>
  </r>
  <r>
    <n v="41046"/>
    <s v="Agência de Desenvolvimento Regional de Caçador"/>
    <x v="67"/>
    <n v="610"/>
    <s v="Educação Básica com Qualidade e Equidade"/>
    <x v="53"/>
    <n v="13806"/>
    <s v="13806"/>
    <s v="Operacionalização da educação básica - ADR - Caçador"/>
    <x v="1043"/>
    <n v="5577554"/>
    <x v="155"/>
    <n v="9900"/>
    <n v="669328.02"/>
    <n v="0"/>
    <n v="669328.02"/>
  </r>
  <r>
    <n v="41046"/>
    <s v="Agência de Desenvolvimento Regional de Caçador"/>
    <x v="67"/>
    <n v="610"/>
    <s v="Educação Básica com Qualidade e Equidade"/>
    <x v="53"/>
    <n v="13807"/>
    <s v="13807"/>
    <s v="Transporte escolar dos alunos da educação básica - ADR - Caçador"/>
    <x v="1044"/>
    <n v="8303648"/>
    <x v="155"/>
    <n v="1779"/>
    <n v="1665968.69"/>
    <n v="0"/>
    <n v="1665968.69"/>
  </r>
  <r>
    <n v="41046"/>
    <s v="Agência de Desenvolvimento Regional de Caçador"/>
    <x v="67"/>
    <n v="610"/>
    <s v="Educação Básica com Qualidade e Equidade"/>
    <x v="53"/>
    <n v="13809"/>
    <s v="13809"/>
    <s v="AP - Manutenção e reforma de escolas - educação básica - ADR - Caçador"/>
    <x v="1045"/>
    <n v="1983342"/>
    <x v="8"/>
    <n v="19"/>
    <n v="9394.08"/>
    <n v="0"/>
    <n v="9394.08"/>
  </r>
  <r>
    <n v="41046"/>
    <s v="Agência de Desenvolvimento Regional de Caçador"/>
    <x v="67"/>
    <n v="610"/>
    <s v="Educação Básica com Qualidade e Equidade"/>
    <x v="53"/>
    <n v="13811"/>
    <s v="13811"/>
    <s v="Administração e manutenção da Gerência Regional de Educação - ADR - Caçador"/>
    <x v="1046"/>
    <n v="1341673"/>
    <x v="5"/>
    <n v="1"/>
    <n v="54857.380000000005"/>
    <n v="0"/>
    <n v="54857.380000000005"/>
  </r>
  <r>
    <n v="41046"/>
    <s v="Agência de Desenvolvimento Regional de Caçador"/>
    <x v="67"/>
    <n v="625"/>
    <s v="Valorização dos Profissionais da Educação"/>
    <x v="54"/>
    <n v="13805"/>
    <s v="13805"/>
    <s v="Capacitação de profissionais da educação básica - ADR - Caçador"/>
    <x v="1047"/>
    <n v="356213"/>
    <x v="82"/>
    <n v="505"/>
    <n v="0"/>
    <n v="0"/>
    <n v="0"/>
  </r>
  <r>
    <n v="41046"/>
    <s v="Agência de Desenvolvimento Regional de Caçador"/>
    <x v="67"/>
    <n v="625"/>
    <s v="Valorização dos Profissionais da Educação"/>
    <x v="54"/>
    <n v="13814"/>
    <s v="13814"/>
    <s v="Administração de pessoal e encargos sociais - GERED - ADR - Caçador"/>
    <x v="1048"/>
    <n v="14326593"/>
    <x v="3"/>
    <n v="19"/>
    <n v="3980787.21"/>
    <n v="0"/>
    <n v="3980787.21"/>
  </r>
  <r>
    <n v="41046"/>
    <s v="Agência de Desenvolvimento Regional de Caçador"/>
    <x v="67"/>
    <n v="850"/>
    <s v="Gestão de Pessoas"/>
    <x v="9"/>
    <n v="13799"/>
    <s v="13799"/>
    <s v="Encargos com estagiários - ADR - Caçador"/>
    <x v="1049"/>
    <n v="97000"/>
    <x v="36"/>
    <n v="2"/>
    <n v="0"/>
    <n v="0"/>
    <n v="0"/>
  </r>
  <r>
    <n v="41046"/>
    <s v="Agência de Desenvolvimento Regional de Caçador"/>
    <x v="67"/>
    <n v="850"/>
    <s v="Gestão de Pessoas"/>
    <x v="9"/>
    <n v="13800"/>
    <s v="13800"/>
    <s v="Administração de pessoal e encargos sociais - ADR - Caçador"/>
    <x v="1050"/>
    <n v="7645000"/>
    <x v="3"/>
    <n v="41"/>
    <n v="1425384.9"/>
    <n v="0"/>
    <n v="1425384.9"/>
  </r>
  <r>
    <n v="41046"/>
    <s v="Agência de Desenvolvimento Regional de Caçador"/>
    <x v="67"/>
    <n v="850"/>
    <s v="Gestão de Pessoas"/>
    <x v="9"/>
    <n v="13815"/>
    <s v="13815"/>
    <s v="Capacitação profissional dos agentes públicos - ADR - Caçador"/>
    <x v="1051"/>
    <n v="50000"/>
    <x v="15"/>
    <n v="41"/>
    <m/>
    <n v="0"/>
    <n v="0"/>
  </r>
  <r>
    <n v="41046"/>
    <s v="Agência de Desenvolvimento Regional de Caçador"/>
    <x v="67"/>
    <n v="900"/>
    <s v="Gestão Administrativa - Poder Executivo"/>
    <x v="10"/>
    <n v="13797"/>
    <s v="13797"/>
    <s v="Administração e manutenção dos serviços administrativos gerais - ADR - Caçador"/>
    <x v="1052"/>
    <n v="2510000"/>
    <x v="5"/>
    <n v="1"/>
    <n v="375933.06"/>
    <n v="0"/>
    <n v="375933.06"/>
  </r>
  <r>
    <n v="41046"/>
    <s v="Agência de Desenvolvimento Regional de Caçador"/>
    <x v="67"/>
    <n v="900"/>
    <s v="Gestão Administrativa - Poder Executivo"/>
    <x v="10"/>
    <n v="13802"/>
    <s v="13802"/>
    <s v="Manutenção e modernização dos serviços de tecnologia da informação e comunicação - ADR - Caçador"/>
    <x v="1053"/>
    <n v="400000"/>
    <x v="28"/>
    <n v="41"/>
    <n v="24640.9"/>
    <n v="0"/>
    <n v="24640.9"/>
  </r>
  <r>
    <n v="41047"/>
    <s v="Agência de Desenvolvimento Regional de Curitibanos"/>
    <x v="68"/>
    <n v="130"/>
    <s v="Conservação e Segurança Rodoviária"/>
    <x v="52"/>
    <n v="13829"/>
    <s v="13829"/>
    <s v="Manutenção rotineira de rodovias - ADR - Curitibanos"/>
    <x v="1054"/>
    <n v="50570"/>
    <x v="154"/>
    <n v="141"/>
    <n v="0"/>
    <n v="0"/>
    <n v="0"/>
  </r>
  <r>
    <n v="41047"/>
    <s v="Agência de Desenvolvimento Regional de Curitibanos"/>
    <x v="68"/>
    <n v="210"/>
    <s v="Estudos, Projetos e Informações Estratégicas"/>
    <x v="20"/>
    <n v="13838"/>
    <s v="13838"/>
    <s v="Promoção do desenvolvimento regional - ADR - Curitibanos"/>
    <x v="1055"/>
    <n v="800000"/>
    <x v="59"/>
    <n v="5"/>
    <n v="0"/>
    <n v="0"/>
    <n v="0"/>
  </r>
  <r>
    <n v="41047"/>
    <s v="Agência de Desenvolvimento Regional de Curitibanos"/>
    <x v="68"/>
    <n v="610"/>
    <s v="Educação Básica com Qualidade e Equidade"/>
    <x v="53"/>
    <n v="13820"/>
    <s v="13820"/>
    <s v="Administração e manutenção da Gerência Regional de Educação - ADR - Curitibanos"/>
    <x v="1056"/>
    <n v="1157071"/>
    <x v="5"/>
    <n v="1"/>
    <n v="183388.36000000002"/>
    <n v="0"/>
    <n v="183388.36000000002"/>
  </r>
  <r>
    <n v="41047"/>
    <s v="Agência de Desenvolvimento Regional de Curitibanos"/>
    <x v="68"/>
    <n v="610"/>
    <s v="Educação Básica com Qualidade e Equidade"/>
    <x v="53"/>
    <n v="13832"/>
    <s v="13832"/>
    <s v="Operacionalização da educação básica - ADR - Curitibanos"/>
    <x v="1057"/>
    <n v="4804582"/>
    <x v="155"/>
    <n v="8500"/>
    <n v="782096.46"/>
    <n v="0"/>
    <n v="782096.46"/>
  </r>
  <r>
    <n v="41047"/>
    <s v="Agência de Desenvolvimento Regional de Curitibanos"/>
    <x v="68"/>
    <n v="610"/>
    <s v="Educação Básica com Qualidade e Equidade"/>
    <x v="53"/>
    <n v="13834"/>
    <s v="13834"/>
    <s v="Transporte escolar dos alunos da educação básica - ADR - Curitibanos"/>
    <x v="1058"/>
    <n v="3945230"/>
    <x v="155"/>
    <n v="871"/>
    <n v="804194.88"/>
    <n v="0"/>
    <n v="804194.88"/>
  </r>
  <r>
    <n v="41047"/>
    <s v="Agência de Desenvolvimento Regional de Curitibanos"/>
    <x v="68"/>
    <n v="610"/>
    <s v="Educação Básica com Qualidade e Equidade"/>
    <x v="53"/>
    <n v="13835"/>
    <s v="13835"/>
    <s v="AP - Manutenção e reforma de escolas - educação básica - ADR - Curitibanos"/>
    <x v="1059"/>
    <n v="1681167"/>
    <x v="8"/>
    <n v="15"/>
    <n v="306355.96000000002"/>
    <n v="0"/>
    <n v="306355.96000000002"/>
  </r>
  <r>
    <n v="41047"/>
    <s v="Agência de Desenvolvimento Regional de Curitibanos"/>
    <x v="68"/>
    <n v="610"/>
    <s v="Educação Básica com Qualidade e Equidade"/>
    <x v="53"/>
    <n v="13837"/>
    <s v="13837"/>
    <s v="Operacionalização da educação profissional - ADR - Curitibanos"/>
    <x v="1060"/>
    <n v="1045645"/>
    <x v="155"/>
    <n v="280"/>
    <n v="0"/>
    <n v="0"/>
    <n v="0"/>
  </r>
  <r>
    <n v="41047"/>
    <s v="Agência de Desenvolvimento Regional de Curitibanos"/>
    <x v="68"/>
    <n v="625"/>
    <s v="Valorização dos Profissionais da Educação"/>
    <x v="54"/>
    <n v="13831"/>
    <s v="13831"/>
    <s v="Capacitação de profissionais da educação básica - ADR - Curitibanos"/>
    <x v="1061"/>
    <n v="305701"/>
    <x v="82"/>
    <n v="394"/>
    <n v="0"/>
    <n v="0"/>
    <n v="0"/>
  </r>
  <r>
    <n v="41047"/>
    <s v="Agência de Desenvolvimento Regional de Curitibanos"/>
    <x v="68"/>
    <n v="625"/>
    <s v="Valorização dos Profissionais da Educação"/>
    <x v="54"/>
    <n v="13839"/>
    <s v="13839"/>
    <s v="Administração de pessoal e encargos sociais - GERED - ADR - Curitibanos"/>
    <x v="1062"/>
    <n v="13911229"/>
    <x v="3"/>
    <n v="24"/>
    <n v="2664348.69"/>
    <n v="0"/>
    <n v="2664348.69"/>
  </r>
  <r>
    <n v="41047"/>
    <s v="Agência de Desenvolvimento Regional de Curitibanos"/>
    <x v="68"/>
    <n v="850"/>
    <s v="Gestão de Pessoas"/>
    <x v="9"/>
    <n v="13819"/>
    <s v="13819"/>
    <s v="Administração de pessoal e encargos sociais - ADR - Curitibanos"/>
    <x v="1063"/>
    <n v="6405000"/>
    <x v="3"/>
    <n v="35"/>
    <n v="1648425.32"/>
    <n v="0"/>
    <n v="1648425.32"/>
  </r>
  <r>
    <n v="41047"/>
    <s v="Agência de Desenvolvimento Regional de Curitibanos"/>
    <x v="68"/>
    <n v="850"/>
    <s v="Gestão de Pessoas"/>
    <x v="9"/>
    <n v="13822"/>
    <s v="13822"/>
    <s v="Encargos com estagiários - ADR - Curitibanos"/>
    <x v="1064"/>
    <n v="97000"/>
    <x v="36"/>
    <n v="2"/>
    <n v="1680"/>
    <n v="0"/>
    <n v="1680"/>
  </r>
  <r>
    <n v="41047"/>
    <s v="Agência de Desenvolvimento Regional de Curitibanos"/>
    <x v="68"/>
    <n v="850"/>
    <s v="Gestão de Pessoas"/>
    <x v="9"/>
    <n v="13840"/>
    <s v="13840"/>
    <s v="Capacitação profissional dos agentes públicos - ADR - Curitibanos"/>
    <x v="1065"/>
    <n v="50000"/>
    <x v="15"/>
    <n v="35"/>
    <m/>
    <n v="0"/>
    <n v="0"/>
  </r>
  <r>
    <n v="41047"/>
    <s v="Agência de Desenvolvimento Regional de Curitibanos"/>
    <x v="68"/>
    <n v="900"/>
    <s v="Gestão Administrativa - Poder Executivo"/>
    <x v="10"/>
    <n v="13825"/>
    <s v="13825"/>
    <s v="Administração e manutenção dos serviços administrativos gerais - ADR - Curitibanos"/>
    <x v="1066"/>
    <n v="2700000"/>
    <x v="5"/>
    <n v="1"/>
    <n v="184373.94"/>
    <n v="0"/>
    <n v="184373.94"/>
  </r>
  <r>
    <n v="41047"/>
    <s v="Agência de Desenvolvimento Regional de Curitibanos"/>
    <x v="68"/>
    <n v="900"/>
    <s v="Gestão Administrativa - Poder Executivo"/>
    <x v="10"/>
    <n v="13827"/>
    <s v="13827"/>
    <s v="Manutenção e modernização dos serviços de tecnologia da informação e comunicação - ADR - Curitibanos"/>
    <x v="1067"/>
    <n v="305000"/>
    <x v="28"/>
    <n v="35"/>
    <n v="0"/>
    <n v="0"/>
    <n v="0"/>
  </r>
  <r>
    <n v="41048"/>
    <s v="Agência de Desenvolvimento Regional de Rio do Sul"/>
    <x v="69"/>
    <n v="130"/>
    <s v="Conservação e Segurança Rodoviária"/>
    <x v="52"/>
    <n v="13848"/>
    <s v="13848"/>
    <s v="Manutenção rotineira de rodovias - ADR - Rio do Sul"/>
    <x v="1068"/>
    <n v="27934"/>
    <x v="154"/>
    <n v="75"/>
    <n v="0"/>
    <n v="0"/>
    <n v="0"/>
  </r>
  <r>
    <n v="41048"/>
    <s v="Agência de Desenvolvimento Regional de Rio do Sul"/>
    <x v="69"/>
    <n v="210"/>
    <s v="Estudos, Projetos e Informações Estratégicas"/>
    <x v="20"/>
    <n v="13860"/>
    <s v="13860"/>
    <s v="Promoção do desenvolvimento regional - ADR - Rio do Sul"/>
    <x v="1069"/>
    <n v="800000"/>
    <x v="59"/>
    <n v="7"/>
    <n v="50000"/>
    <n v="0"/>
    <n v="50000"/>
  </r>
  <r>
    <n v="41048"/>
    <s v="Agência de Desenvolvimento Regional de Rio do Sul"/>
    <x v="69"/>
    <n v="610"/>
    <s v="Educação Básica com Qualidade e Equidade"/>
    <x v="53"/>
    <n v="13847"/>
    <s v="13847"/>
    <s v="Administração e manutenção da Gerência Regional de Educação - ADR - Rio do Sul"/>
    <x v="1070"/>
    <n v="1264239"/>
    <x v="5"/>
    <n v="1"/>
    <n v="81842.22"/>
    <n v="0"/>
    <n v="81842.22"/>
  </r>
  <r>
    <n v="41048"/>
    <s v="Agência de Desenvolvimento Regional de Rio do Sul"/>
    <x v="69"/>
    <n v="610"/>
    <s v="Educação Básica com Qualidade e Equidade"/>
    <x v="53"/>
    <n v="13852"/>
    <s v="13852"/>
    <s v="Operacionalização da educação básica - ADR - Rio do Sul"/>
    <x v="1071"/>
    <n v="5446409"/>
    <x v="155"/>
    <n v="9900"/>
    <n v="905779.48"/>
    <n v="0"/>
    <n v="905779.48"/>
  </r>
  <r>
    <n v="41048"/>
    <s v="Agência de Desenvolvimento Regional de Rio do Sul"/>
    <x v="69"/>
    <n v="610"/>
    <s v="Educação Básica com Qualidade e Equidade"/>
    <x v="53"/>
    <n v="13853"/>
    <s v="13853"/>
    <s v="AP - Manutenção e reforma de escolas - educação básica - ADR - Rio do Sul"/>
    <x v="1072"/>
    <n v="1947347"/>
    <x v="8"/>
    <n v="18"/>
    <n v="3855"/>
    <n v="0"/>
    <n v="3855"/>
  </r>
  <r>
    <n v="41048"/>
    <s v="Agência de Desenvolvimento Regional de Rio do Sul"/>
    <x v="69"/>
    <n v="610"/>
    <s v="Educação Básica com Qualidade e Equidade"/>
    <x v="53"/>
    <n v="13855"/>
    <s v="13855"/>
    <s v="Transporte escolar dos alunos da educação básica - ADR - Rio do Sul"/>
    <x v="1073"/>
    <n v="9139721"/>
    <x v="155"/>
    <n v="3291"/>
    <n v="1866996.8599999999"/>
    <n v="0"/>
    <n v="1866996.8599999999"/>
  </r>
  <r>
    <n v="41048"/>
    <s v="Agência de Desenvolvimento Regional de Rio do Sul"/>
    <x v="69"/>
    <n v="610"/>
    <s v="Educação Básica com Qualidade e Equidade"/>
    <x v="53"/>
    <n v="13856"/>
    <s v="13856"/>
    <s v="Operacionalização da educação profissional - ADR - Rio do Sul"/>
    <x v="1074"/>
    <n v="1015584"/>
    <x v="155"/>
    <n v="240"/>
    <n v="0"/>
    <n v="0"/>
    <n v="0"/>
  </r>
  <r>
    <n v="41048"/>
    <s v="Agência de Desenvolvimento Regional de Rio do Sul"/>
    <x v="69"/>
    <n v="625"/>
    <s v="Valorização dos Profissionais da Educação"/>
    <x v="54"/>
    <n v="13850"/>
    <s v="13850"/>
    <s v="Capacitação de profissionais da educação básica - ADR - Rio do Sul"/>
    <x v="1075"/>
    <n v="342105"/>
    <x v="82"/>
    <n v="474"/>
    <n v="4180"/>
    <n v="0"/>
    <n v="4180"/>
  </r>
  <r>
    <n v="41048"/>
    <s v="Agência de Desenvolvimento Regional de Rio do Sul"/>
    <x v="69"/>
    <n v="625"/>
    <s v="Valorização dos Profissionais da Educação"/>
    <x v="54"/>
    <n v="13862"/>
    <s v="13862"/>
    <s v="Administração de pessoal e encargos sociais - GERED - ADR - Rio do Sul"/>
    <x v="1076"/>
    <n v="18575998"/>
    <x v="3"/>
    <n v="29"/>
    <n v="4479912.3499999996"/>
    <n v="0"/>
    <n v="4479912.3499999996"/>
  </r>
  <r>
    <n v="41048"/>
    <s v="Agência de Desenvolvimento Regional de Rio do Sul"/>
    <x v="69"/>
    <n v="850"/>
    <s v="Gestão de Pessoas"/>
    <x v="9"/>
    <n v="13842"/>
    <s v="13842"/>
    <s v="Administração de pessoal e encargos sociais - ADR - Rio do Sul"/>
    <x v="1077"/>
    <n v="6750000"/>
    <x v="3"/>
    <n v="42"/>
    <n v="1303813.73"/>
    <n v="0"/>
    <n v="1303813.73"/>
  </r>
  <r>
    <n v="41048"/>
    <s v="Agência de Desenvolvimento Regional de Rio do Sul"/>
    <x v="69"/>
    <n v="850"/>
    <s v="Gestão de Pessoas"/>
    <x v="9"/>
    <n v="13844"/>
    <s v="13844"/>
    <s v="Encargos com estagiários - ADR - Rio do Sul"/>
    <x v="1078"/>
    <n v="97000"/>
    <x v="36"/>
    <n v="2"/>
    <n v="21306.31"/>
    <n v="0"/>
    <n v="21306.31"/>
  </r>
  <r>
    <n v="41048"/>
    <s v="Agência de Desenvolvimento Regional de Rio do Sul"/>
    <x v="69"/>
    <n v="850"/>
    <s v="Gestão de Pessoas"/>
    <x v="9"/>
    <n v="13863"/>
    <s v="13863"/>
    <s v="Capacitação profissional dos agentes públicos - ADR - Rio do Sul"/>
    <x v="1079"/>
    <n v="50000"/>
    <x v="15"/>
    <n v="42"/>
    <m/>
    <n v="0"/>
    <n v="0"/>
  </r>
  <r>
    <n v="41048"/>
    <s v="Agência de Desenvolvimento Regional de Rio do Sul"/>
    <x v="69"/>
    <n v="900"/>
    <s v="Gestão Administrativa - Poder Executivo"/>
    <x v="10"/>
    <n v="13845"/>
    <s v="13845"/>
    <s v="Administração e manutenção dos serviços administrativos gerais - ADR - Rio do Sul"/>
    <x v="1080"/>
    <n v="2130000"/>
    <x v="5"/>
    <n v="1"/>
    <n v="465334.14"/>
    <n v="0"/>
    <n v="465334.14"/>
  </r>
  <r>
    <n v="41048"/>
    <s v="Agência de Desenvolvimento Regional de Rio do Sul"/>
    <x v="69"/>
    <n v="900"/>
    <s v="Gestão Administrativa - Poder Executivo"/>
    <x v="10"/>
    <n v="13858"/>
    <s v="13858"/>
    <s v="Manutenção e modernização dos serviços de tecnologia da informação e comunicação - ADR - Rio do Sul"/>
    <x v="1081"/>
    <n v="150000"/>
    <x v="28"/>
    <n v="42"/>
    <n v="7631.01"/>
    <n v="0"/>
    <n v="7631.01"/>
  </r>
  <r>
    <n v="41049"/>
    <s v="Agência de Desenvolvimento Regional de Ituporanga"/>
    <x v="70"/>
    <n v="130"/>
    <s v="Conservação e Segurança Rodoviária"/>
    <x v="52"/>
    <n v="13873"/>
    <s v="13873"/>
    <s v="AP - Manutenção rotineira de rodovias - ADR - Ituporanga"/>
    <x v="1082"/>
    <n v="161550"/>
    <x v="154"/>
    <n v="251"/>
    <n v="0"/>
    <n v="0"/>
    <n v="0"/>
  </r>
  <r>
    <n v="41049"/>
    <s v="Agência de Desenvolvimento Regional de Ituporanga"/>
    <x v="70"/>
    <n v="210"/>
    <s v="Estudos, Projetos e Informações Estratégicas"/>
    <x v="20"/>
    <n v="13880"/>
    <s v="13880"/>
    <s v="Promoção do desenvolvimento regional - ADR - Ituporanga"/>
    <x v="1083"/>
    <n v="800000"/>
    <x v="59"/>
    <n v="9"/>
    <n v="162985.81"/>
    <n v="0"/>
    <n v="162985.81"/>
  </r>
  <r>
    <n v="41049"/>
    <s v="Agência de Desenvolvimento Regional de Ituporanga"/>
    <x v="70"/>
    <n v="610"/>
    <s v="Educação Básica com Qualidade e Equidade"/>
    <x v="53"/>
    <n v="13866"/>
    <s v="13866"/>
    <s v="Administração e manutenção da Gerência Regional de Educação - ADR - Ituporanga"/>
    <x v="1084"/>
    <n v="1198048"/>
    <x v="5"/>
    <n v="1"/>
    <n v="103331.44"/>
    <n v="0"/>
    <n v="103331.44"/>
  </r>
  <r>
    <n v="41049"/>
    <s v="Agência de Desenvolvimento Regional de Ituporanga"/>
    <x v="70"/>
    <n v="610"/>
    <s v="Educação Básica com Qualidade e Equidade"/>
    <x v="53"/>
    <n v="13875"/>
    <s v="13875"/>
    <s v="Operacionalização da educação básica - ADR - Ituporanga"/>
    <x v="1085"/>
    <n v="4819727"/>
    <x v="155"/>
    <n v="8300"/>
    <n v="758592.04"/>
    <n v="0"/>
    <n v="758592.04"/>
  </r>
  <r>
    <n v="41049"/>
    <s v="Agência de Desenvolvimento Regional de Ituporanga"/>
    <x v="70"/>
    <n v="610"/>
    <s v="Educação Básica com Qualidade e Equidade"/>
    <x v="53"/>
    <n v="13876"/>
    <s v="13876"/>
    <s v="AP - Manutenção e reforma de escolas - educação básica - ADR - Ituporanga"/>
    <x v="1086"/>
    <n v="1851389"/>
    <x v="8"/>
    <n v="18"/>
    <n v="73264.88"/>
    <n v="0"/>
    <n v="73264.88"/>
  </r>
  <r>
    <n v="41049"/>
    <s v="Agência de Desenvolvimento Regional de Ituporanga"/>
    <x v="70"/>
    <n v="610"/>
    <s v="Educação Básica com Qualidade e Equidade"/>
    <x v="53"/>
    <n v="13879"/>
    <s v="13879"/>
    <s v="Transporte escolar dos alunos da educação básica - ADR - Ituporanga"/>
    <x v="1087"/>
    <n v="14147503"/>
    <x v="155"/>
    <n v="4061"/>
    <n v="3131050.46"/>
    <n v="0"/>
    <n v="3131050.46"/>
  </r>
  <r>
    <n v="41049"/>
    <s v="Agência de Desenvolvimento Regional de Ituporanga"/>
    <x v="70"/>
    <n v="625"/>
    <s v="Valorização dos Profissionais da Educação"/>
    <x v="54"/>
    <n v="13874"/>
    <s v="13874"/>
    <s v="Capacitação de profissionais da educação básica - ADR - Ituporanga"/>
    <x v="1088"/>
    <n v="307066"/>
    <x v="82"/>
    <n v="397"/>
    <n v="0"/>
    <n v="0"/>
    <n v="0"/>
  </r>
  <r>
    <n v="41049"/>
    <s v="Agência de Desenvolvimento Regional de Ituporanga"/>
    <x v="70"/>
    <n v="625"/>
    <s v="Valorização dos Profissionais da Educação"/>
    <x v="54"/>
    <n v="13881"/>
    <s v="13881"/>
    <s v="Administração de pessoal e encargos sociais - GERED - ADR - Ituporanga"/>
    <x v="1089"/>
    <n v="13629235"/>
    <x v="3"/>
    <n v="20"/>
    <n v="2935717.89"/>
    <n v="0"/>
    <n v="2935717.89"/>
  </r>
  <r>
    <n v="41049"/>
    <s v="Agência de Desenvolvimento Regional de Ituporanga"/>
    <x v="70"/>
    <n v="850"/>
    <s v="Gestão de Pessoas"/>
    <x v="9"/>
    <n v="13864"/>
    <s v="13864"/>
    <s v="Administração de pessoal e encargos sociais - ADR - Ituporanga"/>
    <x v="1090"/>
    <n v="5715000"/>
    <x v="3"/>
    <n v="36"/>
    <n v="1896273.19"/>
    <n v="0"/>
    <n v="1896273.19"/>
  </r>
  <r>
    <n v="41049"/>
    <s v="Agência de Desenvolvimento Regional de Ituporanga"/>
    <x v="70"/>
    <n v="850"/>
    <s v="Gestão de Pessoas"/>
    <x v="9"/>
    <n v="13869"/>
    <s v="13869"/>
    <s v="Encargos com estagiários - ADR - Ituporanga"/>
    <x v="1091"/>
    <n v="97000"/>
    <x v="36"/>
    <n v="2"/>
    <n v="585"/>
    <n v="0"/>
    <n v="585"/>
  </r>
  <r>
    <n v="41049"/>
    <s v="Agência de Desenvolvimento Regional de Ituporanga"/>
    <x v="70"/>
    <n v="850"/>
    <s v="Gestão de Pessoas"/>
    <x v="9"/>
    <n v="13882"/>
    <s v="13882"/>
    <s v="Capacitação profissional dos agentes públicos - ADR - Ituporanga"/>
    <x v="1092"/>
    <n v="50000"/>
    <x v="15"/>
    <n v="36"/>
    <m/>
    <n v="0"/>
    <n v="0"/>
  </r>
  <r>
    <n v="41049"/>
    <s v="Agência de Desenvolvimento Regional de Ituporanga"/>
    <x v="70"/>
    <n v="900"/>
    <s v="Gestão Administrativa - Poder Executivo"/>
    <x v="10"/>
    <n v="13868"/>
    <s v="13868"/>
    <s v="Administração e manutenção dos serviços administrativos gerais - ADR - Ituporanga"/>
    <x v="1093"/>
    <n v="3180000"/>
    <x v="5"/>
    <n v="1"/>
    <n v="539643.44999999995"/>
    <n v="0"/>
    <n v="539643.44999999995"/>
  </r>
  <r>
    <n v="41049"/>
    <s v="Agência de Desenvolvimento Regional de Ituporanga"/>
    <x v="70"/>
    <n v="900"/>
    <s v="Gestão Administrativa - Poder Executivo"/>
    <x v="10"/>
    <n v="13871"/>
    <s v="13871"/>
    <s v="Manutenção e modernização dos serviços de tecnologia da informação e comunicação - ADR - Ituporanga"/>
    <x v="1094"/>
    <n v="150000"/>
    <x v="28"/>
    <n v="36"/>
    <n v="0"/>
    <n v="0"/>
    <n v="0"/>
  </r>
  <r>
    <n v="41050"/>
    <s v="Agência de Desenvolvimento Regional de Ibirama"/>
    <x v="71"/>
    <n v="130"/>
    <s v="Conservação e Segurança Rodoviária"/>
    <x v="52"/>
    <n v="13572"/>
    <s v="13572"/>
    <s v="Manutenção rotineira de rodovias - ADR - Ibirama"/>
    <x v="1095"/>
    <n v="38790"/>
    <x v="154"/>
    <n v="96"/>
    <n v="0"/>
    <n v="0"/>
    <n v="0"/>
  </r>
  <r>
    <n v="41050"/>
    <s v="Agência de Desenvolvimento Regional de Ibirama"/>
    <x v="71"/>
    <n v="210"/>
    <s v="Estudos, Projetos e Informações Estratégicas"/>
    <x v="20"/>
    <n v="13593"/>
    <s v="13593"/>
    <s v="Promoção do desenvolvimento regional - ADR - Ibirama"/>
    <x v="1096"/>
    <n v="800000"/>
    <x v="59"/>
    <n v="9"/>
    <n v="503187.45"/>
    <n v="0"/>
    <n v="503187.45"/>
  </r>
  <r>
    <n v="41050"/>
    <s v="Agência de Desenvolvimento Regional de Ibirama"/>
    <x v="71"/>
    <n v="610"/>
    <s v="Educação Básica com Qualidade e Equidade"/>
    <x v="53"/>
    <n v="13575"/>
    <s v="13575"/>
    <s v="Administração e manutenção da Gerência Regional de Educação - ADR - Ibirama"/>
    <x v="1097"/>
    <n v="1281571"/>
    <x v="5"/>
    <n v="1"/>
    <n v="178383.53"/>
    <n v="0"/>
    <n v="178383.53"/>
  </r>
  <r>
    <n v="41050"/>
    <s v="Agência de Desenvolvimento Regional de Ibirama"/>
    <x v="71"/>
    <n v="610"/>
    <s v="Educação Básica com Qualidade e Equidade"/>
    <x v="53"/>
    <n v="13578"/>
    <s v="13578"/>
    <s v="Operacionalização da educação básica - ADR - Ibirama"/>
    <x v="1098"/>
    <n v="5396167"/>
    <x v="155"/>
    <n v="8100"/>
    <n v="770877.18"/>
    <n v="0"/>
    <n v="770877.18"/>
  </r>
  <r>
    <n v="41050"/>
    <s v="Agência de Desenvolvimento Regional de Ibirama"/>
    <x v="71"/>
    <n v="610"/>
    <s v="Educação Básica com Qualidade e Equidade"/>
    <x v="53"/>
    <n v="13581"/>
    <s v="13581"/>
    <s v="Transporte escolar dos alunos da educação básica - ADR - Ibirama"/>
    <x v="1099"/>
    <n v="17151345"/>
    <x v="155"/>
    <n v="5172"/>
    <n v="4394034.28"/>
    <n v="0"/>
    <n v="4394034.28"/>
  </r>
  <r>
    <n v="41050"/>
    <s v="Agência de Desenvolvimento Regional de Ibirama"/>
    <x v="71"/>
    <n v="610"/>
    <s v="Educação Básica com Qualidade e Equidade"/>
    <x v="53"/>
    <n v="13585"/>
    <s v="13585"/>
    <s v="AP - Manutenção e reforma de escolas - educação básica - ADR - Ibirama"/>
    <x v="1100"/>
    <n v="2161671"/>
    <x v="8"/>
    <n v="24"/>
    <n v="206495.51"/>
    <n v="0"/>
    <n v="206495.51"/>
  </r>
  <r>
    <n v="41050"/>
    <s v="Agência de Desenvolvimento Regional de Ibirama"/>
    <x v="71"/>
    <n v="625"/>
    <s v="Valorização dos Profissionais da Educação"/>
    <x v="54"/>
    <n v="13590"/>
    <s v="13590"/>
    <s v="Capacitação de profissionais da educação básica - ADR - Ibirama"/>
    <x v="1101"/>
    <n v="340740"/>
    <x v="82"/>
    <n v="471"/>
    <n v="0"/>
    <n v="0"/>
    <n v="0"/>
  </r>
  <r>
    <n v="41050"/>
    <s v="Agência de Desenvolvimento Regional de Ibirama"/>
    <x v="71"/>
    <n v="625"/>
    <s v="Valorização dos Profissionais da Educação"/>
    <x v="54"/>
    <n v="13595"/>
    <s v="13595"/>
    <s v="Administração de pessoal e encargos sociais - GERED - ADR - Ibirama"/>
    <x v="1102"/>
    <n v="17536632"/>
    <x v="3"/>
    <n v="30"/>
    <n v="3634949.42"/>
    <n v="0"/>
    <n v="3634949.42"/>
  </r>
  <r>
    <n v="41050"/>
    <s v="Agência de Desenvolvimento Regional de Ibirama"/>
    <x v="71"/>
    <n v="850"/>
    <s v="Gestão de Pessoas"/>
    <x v="9"/>
    <n v="13558"/>
    <s v="13558"/>
    <s v="Administração de pessoal e encargos sociais - ADR - Ibirama"/>
    <x v="1103"/>
    <n v="4370000"/>
    <x v="3"/>
    <n v="38"/>
    <n v="1435494.84"/>
    <n v="0"/>
    <n v="1435494.84"/>
  </r>
  <r>
    <n v="41050"/>
    <s v="Agência de Desenvolvimento Regional de Ibirama"/>
    <x v="71"/>
    <n v="850"/>
    <s v="Gestão de Pessoas"/>
    <x v="9"/>
    <n v="13567"/>
    <s v="13567"/>
    <s v="Encargos com estagiários - ADR - Ibirama"/>
    <x v="1104"/>
    <n v="97000"/>
    <x v="36"/>
    <n v="2"/>
    <n v="0"/>
    <n v="0"/>
    <n v="0"/>
  </r>
  <r>
    <n v="41050"/>
    <s v="Agência de Desenvolvimento Regional de Ibirama"/>
    <x v="71"/>
    <n v="850"/>
    <s v="Gestão de Pessoas"/>
    <x v="9"/>
    <n v="13598"/>
    <s v="13598"/>
    <s v="Capacitação profissional dos agentes públicos - ADR - Ibirama"/>
    <x v="1105"/>
    <n v="50000"/>
    <x v="15"/>
    <n v="38"/>
    <m/>
    <n v="0"/>
    <n v="0"/>
  </r>
  <r>
    <n v="41050"/>
    <s v="Agência de Desenvolvimento Regional de Ibirama"/>
    <x v="71"/>
    <n v="900"/>
    <s v="Gestão Administrativa - Poder Executivo"/>
    <x v="10"/>
    <n v="13570"/>
    <s v="13570"/>
    <s v="Manutenção e modernização dos serviços de tecnologia da informação e comunicação - ADR - Ibirama"/>
    <x v="1106"/>
    <n v="275000"/>
    <x v="28"/>
    <n v="38"/>
    <n v="20656.3"/>
    <n v="0"/>
    <n v="20656.3"/>
  </r>
  <r>
    <n v="41050"/>
    <s v="Agência de Desenvolvimento Regional de Ibirama"/>
    <x v="71"/>
    <n v="900"/>
    <s v="Gestão Administrativa - Poder Executivo"/>
    <x v="10"/>
    <n v="13587"/>
    <s v="13587"/>
    <s v="Administração e manutenção dos serviços administrativos gerais - ADR - Ibirama"/>
    <x v="1107"/>
    <n v="2100000"/>
    <x v="5"/>
    <n v="1"/>
    <n v="360058.59"/>
    <n v="0"/>
    <n v="360058.59"/>
  </r>
  <r>
    <n v="41051"/>
    <s v="Agência de Desenvolvimento Regional de Blumenau"/>
    <x v="72"/>
    <n v="130"/>
    <s v="Conservação e Segurança Rodoviária"/>
    <x v="52"/>
    <n v="13638"/>
    <s v="13638"/>
    <s v="Manutenção rotineira de rodovias - ADR - Blumenau"/>
    <x v="1108"/>
    <n v="33915"/>
    <x v="154"/>
    <n v="111"/>
    <n v="0"/>
    <n v="0"/>
    <n v="0"/>
  </r>
  <r>
    <n v="41051"/>
    <s v="Agência de Desenvolvimento Regional de Blumenau"/>
    <x v="72"/>
    <n v="210"/>
    <s v="Estudos, Projetos e Informações Estratégicas"/>
    <x v="20"/>
    <n v="13630"/>
    <s v="13630"/>
    <s v="Promoção do desenvolvimento regional - ADR - Blumenau"/>
    <x v="1109"/>
    <n v="1600000"/>
    <x v="59"/>
    <n v="5"/>
    <n v="0"/>
    <n v="0"/>
    <n v="0"/>
  </r>
  <r>
    <n v="41051"/>
    <s v="Agência de Desenvolvimento Regional de Blumenau"/>
    <x v="72"/>
    <n v="610"/>
    <s v="Educação Básica com Qualidade e Equidade"/>
    <x v="53"/>
    <n v="13606"/>
    <s v="13606"/>
    <s v="Transporte escolar dos alunos da educação básica - ADR - Blumenau"/>
    <x v="1110"/>
    <n v="12440132"/>
    <x v="155"/>
    <n v="4305"/>
    <n v="2936109.51"/>
    <n v="0"/>
    <n v="2936109.51"/>
  </r>
  <r>
    <n v="41051"/>
    <s v="Agência de Desenvolvimento Regional de Blumenau"/>
    <x v="72"/>
    <n v="610"/>
    <s v="Educação Básica com Qualidade e Equidade"/>
    <x v="53"/>
    <n v="13616"/>
    <s v="13616"/>
    <s v="Administração e manutenção da Gerência Regional de Educação - ADR - Blumenau"/>
    <x v="1111"/>
    <n v="2756177"/>
    <x v="5"/>
    <n v="1"/>
    <n v="269594.19"/>
    <n v="0"/>
    <n v="269594.19"/>
  </r>
  <r>
    <n v="41051"/>
    <s v="Agência de Desenvolvimento Regional de Blumenau"/>
    <x v="72"/>
    <n v="610"/>
    <s v="Educação Básica com Qualidade e Equidade"/>
    <x v="53"/>
    <n v="13621"/>
    <s v="13621"/>
    <s v="Operacionalização da educação básica - ADR - Blumenau"/>
    <x v="1112"/>
    <n v="17957586"/>
    <x v="155"/>
    <n v="32200"/>
    <n v="2986576.11"/>
    <n v="0"/>
    <n v="2986576.11"/>
  </r>
  <r>
    <n v="41051"/>
    <s v="Agência de Desenvolvimento Regional de Blumenau"/>
    <x v="72"/>
    <n v="610"/>
    <s v="Educação Básica com Qualidade e Equidade"/>
    <x v="53"/>
    <n v="13625"/>
    <s v="13625"/>
    <s v="AP - Manutenção e reforma de escolas - educação básica - ADR - Blumenau"/>
    <x v="1113"/>
    <n v="5684274"/>
    <x v="8"/>
    <n v="46"/>
    <n v="404865.46"/>
    <n v="0"/>
    <n v="404865.46"/>
  </r>
  <r>
    <n v="41051"/>
    <s v="Agência de Desenvolvimento Regional de Blumenau"/>
    <x v="72"/>
    <n v="610"/>
    <s v="Educação Básica com Qualidade e Equidade"/>
    <x v="53"/>
    <n v="13629"/>
    <s v="13629"/>
    <s v="Operacionalização da educação profissional - ADR - Blumenau"/>
    <x v="1114"/>
    <n v="2750643"/>
    <x v="155"/>
    <n v="2930"/>
    <n v="0"/>
    <n v="0"/>
    <n v="0"/>
  </r>
  <r>
    <n v="41051"/>
    <s v="Agência de Desenvolvimento Regional de Blumenau"/>
    <x v="72"/>
    <n v="625"/>
    <s v="Valorização dos Profissionais da Educação"/>
    <x v="54"/>
    <n v="13619"/>
    <s v="13619"/>
    <s v="Capacitação de profissionais da educação básica - ADR - Blumenau"/>
    <x v="1115"/>
    <n v="753936"/>
    <x v="82"/>
    <n v="1379"/>
    <n v="0"/>
    <n v="0"/>
    <n v="0"/>
  </r>
  <r>
    <n v="41051"/>
    <s v="Agência de Desenvolvimento Regional de Blumenau"/>
    <x v="72"/>
    <n v="625"/>
    <s v="Valorização dos Profissionais da Educação"/>
    <x v="54"/>
    <n v="13635"/>
    <s v="13635"/>
    <s v="Administração de pessoal e encargos sociais - GERED - ADR - Blumenau"/>
    <x v="1116"/>
    <n v="15088559"/>
    <x v="3"/>
    <n v="29"/>
    <n v="4163840.96"/>
    <n v="0"/>
    <n v="4163840.96"/>
  </r>
  <r>
    <n v="41051"/>
    <s v="Agência de Desenvolvimento Regional de Blumenau"/>
    <x v="72"/>
    <n v="630"/>
    <s v="Gestão do Ensino Superior"/>
    <x v="57"/>
    <n v="13632"/>
    <s v="13632"/>
    <s v="Serviços administrativos do ensino superior - ADR - Blumenau"/>
    <x v="1117"/>
    <n v="120000"/>
    <x v="5"/>
    <n v="1"/>
    <n v="237.08"/>
    <n v="0"/>
    <n v="237.08"/>
  </r>
  <r>
    <n v="41051"/>
    <s v="Agência de Desenvolvimento Regional de Blumenau"/>
    <x v="72"/>
    <n v="850"/>
    <s v="Gestão de Pessoas"/>
    <x v="9"/>
    <n v="13603"/>
    <s v="13603"/>
    <s v="Administração de pessoal e encargos sociais - ADR - Blumenau"/>
    <x v="1118"/>
    <n v="12010000"/>
    <x v="3"/>
    <n v="53"/>
    <n v="3493748.75"/>
    <n v="0"/>
    <n v="3493748.75"/>
  </r>
  <r>
    <n v="41051"/>
    <s v="Agência de Desenvolvimento Regional de Blumenau"/>
    <x v="72"/>
    <n v="850"/>
    <s v="Gestão de Pessoas"/>
    <x v="9"/>
    <n v="13611"/>
    <s v="13611"/>
    <s v="Encargos com estagiários - ADR - Blumenau"/>
    <x v="1119"/>
    <n v="184000"/>
    <x v="36"/>
    <n v="4"/>
    <n v="5149.99"/>
    <n v="0"/>
    <n v="5149.99"/>
  </r>
  <r>
    <n v="41051"/>
    <s v="Agência de Desenvolvimento Regional de Blumenau"/>
    <x v="72"/>
    <n v="850"/>
    <s v="Gestão de Pessoas"/>
    <x v="9"/>
    <n v="13639"/>
    <s v="13639"/>
    <s v="Capacitação profissional dos agentes públicos - ADR - Blumenau"/>
    <x v="1120"/>
    <n v="50000"/>
    <x v="15"/>
    <n v="53"/>
    <m/>
    <n v="0"/>
    <n v="0"/>
  </r>
  <r>
    <n v="41051"/>
    <s v="Agência de Desenvolvimento Regional de Blumenau"/>
    <x v="72"/>
    <n v="900"/>
    <s v="Gestão Administrativa - Poder Executivo"/>
    <x v="10"/>
    <n v="13608"/>
    <s v="13608"/>
    <s v="Manutenção e modernização dos serviços de tecnologia da informação e comunicação - ADR - Blumenau"/>
    <x v="1121"/>
    <n v="340000"/>
    <x v="28"/>
    <n v="53"/>
    <n v="31078.43"/>
    <n v="0"/>
    <n v="31078.43"/>
  </r>
  <r>
    <n v="41051"/>
    <s v="Agência de Desenvolvimento Regional de Blumenau"/>
    <x v="72"/>
    <n v="900"/>
    <s v="Gestão Administrativa - Poder Executivo"/>
    <x v="10"/>
    <n v="13613"/>
    <s v="13613"/>
    <s v="Administração e manutenção dos serviços administrativos gerais - ADR - Blumenau"/>
    <x v="1122"/>
    <n v="6150000"/>
    <x v="5"/>
    <n v="1"/>
    <n v="659250.39"/>
    <n v="0"/>
    <n v="659250.39"/>
  </r>
  <r>
    <n v="41052"/>
    <s v="Agência de Desenvolvimento Regional de Brusque"/>
    <x v="73"/>
    <n v="130"/>
    <s v="Conservação e Segurança Rodoviária"/>
    <x v="52"/>
    <n v="13651"/>
    <s v="13651"/>
    <s v="Manutenção rotineira de rodovias - ADR - Brusque"/>
    <x v="1123"/>
    <n v="122068"/>
    <x v="154"/>
    <n v="200"/>
    <n v="0"/>
    <n v="0"/>
    <n v="0"/>
  </r>
  <r>
    <n v="41052"/>
    <s v="Agência de Desenvolvimento Regional de Brusque"/>
    <x v="73"/>
    <n v="210"/>
    <s v="Estudos, Projetos e Informações Estratégicas"/>
    <x v="20"/>
    <n v="13675"/>
    <s v="13675"/>
    <s v="Promoção do desenvolvimento regional - ADR - Brusque"/>
    <x v="1124"/>
    <n v="800000"/>
    <x v="59"/>
    <n v="8"/>
    <n v="149931.34"/>
    <n v="0"/>
    <n v="149931.34"/>
  </r>
  <r>
    <n v="41052"/>
    <s v="Agência de Desenvolvimento Regional de Brusque"/>
    <x v="73"/>
    <n v="610"/>
    <s v="Educação Básica com Qualidade e Equidade"/>
    <x v="53"/>
    <n v="13645"/>
    <s v="13645"/>
    <s v="Administração e manutenção da Gerência Regional de Educação - ADR - Brusque"/>
    <x v="1125"/>
    <n v="1682685"/>
    <x v="5"/>
    <n v="1"/>
    <n v="79413.62"/>
    <n v="0"/>
    <n v="79413.62"/>
  </r>
  <r>
    <n v="41052"/>
    <s v="Agência de Desenvolvimento Regional de Brusque"/>
    <x v="73"/>
    <n v="610"/>
    <s v="Educação Básica com Qualidade e Equidade"/>
    <x v="53"/>
    <n v="13664"/>
    <s v="13664"/>
    <s v="Operacionalização da educação básica - ADR - Brusque"/>
    <x v="1126"/>
    <n v="9598321"/>
    <x v="155"/>
    <n v="18400"/>
    <n v="1286125.69"/>
    <n v="0"/>
    <n v="1286125.69"/>
  </r>
  <r>
    <n v="41052"/>
    <s v="Agência de Desenvolvimento Regional de Brusque"/>
    <x v="73"/>
    <n v="610"/>
    <s v="Educação Básica com Qualidade e Equidade"/>
    <x v="53"/>
    <n v="13667"/>
    <s v="13667"/>
    <s v="Transporte escolar dos alunos da educação básica - ADR - Brusque"/>
    <x v="1127"/>
    <n v="15181928"/>
    <x v="155"/>
    <n v="5994"/>
    <n v="3299442.85"/>
    <n v="0"/>
    <n v="3299442.85"/>
  </r>
  <r>
    <n v="41052"/>
    <s v="Agência de Desenvolvimento Regional de Brusque"/>
    <x v="73"/>
    <n v="610"/>
    <s v="Educação Básica com Qualidade e Equidade"/>
    <x v="53"/>
    <n v="13670"/>
    <s v="13670"/>
    <s v="AP - Manutenção e reforma de escolas - educação básica - ADR - Brusque"/>
    <x v="1128"/>
    <n v="3210179"/>
    <x v="8"/>
    <n v="28"/>
    <n v="192774.36000000002"/>
    <n v="0"/>
    <n v="192774.36000000002"/>
  </r>
  <r>
    <n v="41052"/>
    <s v="Agência de Desenvolvimento Regional de Brusque"/>
    <x v="73"/>
    <n v="625"/>
    <s v="Valorização dos Profissionais da Educação"/>
    <x v="54"/>
    <n v="13662"/>
    <s v="13662"/>
    <s v="Capacitação de profissionais da educação básica - ADR - Brusque"/>
    <x v="1129"/>
    <n v="493642"/>
    <x v="82"/>
    <n v="807"/>
    <n v="12857.2"/>
    <n v="0"/>
    <n v="12857.2"/>
  </r>
  <r>
    <n v="41052"/>
    <s v="Agência de Desenvolvimento Regional de Brusque"/>
    <x v="73"/>
    <n v="625"/>
    <s v="Valorização dos Profissionais da Educação"/>
    <x v="54"/>
    <n v="13678"/>
    <s v="13678"/>
    <s v="Administração de pessoal e encargos sociais - GERED - ADR - Brusque"/>
    <x v="1130"/>
    <n v="17812943"/>
    <x v="3"/>
    <n v="25"/>
    <n v="3864610.64"/>
    <n v="0"/>
    <n v="3864610.64"/>
  </r>
  <r>
    <n v="41052"/>
    <s v="Agência de Desenvolvimento Regional de Brusque"/>
    <x v="73"/>
    <n v="850"/>
    <s v="Gestão de Pessoas"/>
    <x v="9"/>
    <n v="13654"/>
    <s v="13654"/>
    <s v="Encargos com estagiários - ADR - Brusque"/>
    <x v="1131"/>
    <n v="139000"/>
    <x v="36"/>
    <n v="3"/>
    <n v="11249.83"/>
    <n v="0"/>
    <n v="11249.83"/>
  </r>
  <r>
    <n v="41052"/>
    <s v="Agência de Desenvolvimento Regional de Brusque"/>
    <x v="73"/>
    <n v="850"/>
    <s v="Gestão de Pessoas"/>
    <x v="9"/>
    <n v="13657"/>
    <s v="13657"/>
    <s v="Administração de pessoal e encargos sociais - ADR - Brusque"/>
    <x v="1132"/>
    <n v="4620000"/>
    <x v="3"/>
    <n v="39"/>
    <n v="1267701.79"/>
    <n v="0"/>
    <n v="1267701.79"/>
  </r>
  <r>
    <n v="41052"/>
    <s v="Agência de Desenvolvimento Regional de Brusque"/>
    <x v="73"/>
    <n v="850"/>
    <s v="Gestão de Pessoas"/>
    <x v="9"/>
    <n v="13680"/>
    <s v="13680"/>
    <s v="Capacitação profissional dos agentes públicos - ADR - Brusque"/>
    <x v="1133"/>
    <n v="50000"/>
    <x v="15"/>
    <n v="39"/>
    <m/>
    <n v="0"/>
    <n v="0"/>
  </r>
  <r>
    <n v="41052"/>
    <s v="Agência de Desenvolvimento Regional de Brusque"/>
    <x v="73"/>
    <n v="900"/>
    <s v="Gestão Administrativa - Poder Executivo"/>
    <x v="10"/>
    <n v="13660"/>
    <s v="13660"/>
    <s v="Administração e manutenção dos serviços administrativos gerais - ADR - Brusque"/>
    <x v="1134"/>
    <n v="4750000"/>
    <x v="5"/>
    <n v="1"/>
    <n v="631180.24"/>
    <n v="0"/>
    <n v="631180.24"/>
  </r>
  <r>
    <n v="41052"/>
    <s v="Agência de Desenvolvimento Regional de Brusque"/>
    <x v="73"/>
    <n v="900"/>
    <s v="Gestão Administrativa - Poder Executivo"/>
    <x v="10"/>
    <n v="13672"/>
    <s v="13672"/>
    <s v="Manutenção e modernização dos serviços de tecnologia da informação e comunicação - ADR - Brusque"/>
    <x v="1135"/>
    <n v="155000"/>
    <x v="28"/>
    <n v="39"/>
    <n v="701.21"/>
    <n v="0"/>
    <n v="701.21"/>
  </r>
  <r>
    <n v="41053"/>
    <s v="Agência de Desenvolvimento Regional de Itajai"/>
    <x v="74"/>
    <n v="130"/>
    <s v="Conservação e Segurança Rodoviária"/>
    <x v="52"/>
    <n v="14116"/>
    <s v="14116"/>
    <s v="Manutenção rotineira de rodovias - ADR - Itajaí"/>
    <x v="1136"/>
    <n v="28900"/>
    <x v="154"/>
    <n v="52"/>
    <n v="0"/>
    <n v="0"/>
    <n v="0"/>
  </r>
  <r>
    <n v="41053"/>
    <s v="Agência de Desenvolvimento Regional de Itajai"/>
    <x v="74"/>
    <n v="210"/>
    <s v="Estudos, Projetos e Informações Estratégicas"/>
    <x v="20"/>
    <n v="13710"/>
    <s v="13710"/>
    <s v="Promoção do desenvolvimento regional - ADR - Itajaí"/>
    <x v="1137"/>
    <n v="1200000"/>
    <x v="59"/>
    <n v="9"/>
    <n v="0"/>
    <n v="0"/>
    <n v="0"/>
  </r>
  <r>
    <n v="41053"/>
    <s v="Agência de Desenvolvimento Regional de Itajai"/>
    <x v="74"/>
    <n v="610"/>
    <s v="Educação Básica com Qualidade e Equidade"/>
    <x v="53"/>
    <n v="13689"/>
    <s v="13689"/>
    <s v="Transporte escolar dos alunos da educação básica - ADR - Itajaí"/>
    <x v="1138"/>
    <n v="13868482"/>
    <x v="155"/>
    <n v="5940"/>
    <n v="3580132.74"/>
    <n v="0"/>
    <n v="3580132.74"/>
  </r>
  <r>
    <n v="41053"/>
    <s v="Agência de Desenvolvimento Regional de Itajai"/>
    <x v="74"/>
    <n v="610"/>
    <s v="Educação Básica com Qualidade e Equidade"/>
    <x v="53"/>
    <n v="13697"/>
    <s v="13697"/>
    <s v="Administração e manutenção da Gerência Regional de Educação - ADR - Itajaí"/>
    <x v="1139"/>
    <n v="2379093"/>
    <x v="5"/>
    <n v="1"/>
    <n v="21066.14"/>
    <n v="0"/>
    <n v="21066.14"/>
  </r>
  <r>
    <n v="41053"/>
    <s v="Agência de Desenvolvimento Regional de Itajai"/>
    <x v="74"/>
    <n v="610"/>
    <s v="Educação Básica com Qualidade e Equidade"/>
    <x v="53"/>
    <n v="13703"/>
    <s v="13703"/>
    <s v="Manutenção e reforma de escolas - educação básica - ADR - Itajaí"/>
    <x v="1140"/>
    <n v="5485116"/>
    <x v="8"/>
    <n v="42"/>
    <n v="269814.8"/>
    <n v="0"/>
    <n v="269814.8"/>
  </r>
  <r>
    <n v="41053"/>
    <s v="Agência de Desenvolvimento Regional de Itajai"/>
    <x v="74"/>
    <n v="610"/>
    <s v="Educação Básica com Qualidade e Equidade"/>
    <x v="53"/>
    <n v="13705"/>
    <s v="13705"/>
    <s v="Operacionalização da educação básica - ADR - Itajaí"/>
    <x v="1141"/>
    <n v="17072451"/>
    <x v="155"/>
    <n v="32000"/>
    <n v="2222896.75"/>
    <n v="0"/>
    <n v="2222896.75"/>
  </r>
  <r>
    <n v="41053"/>
    <s v="Agência de Desenvolvimento Regional de Itajai"/>
    <x v="74"/>
    <n v="625"/>
    <s v="Valorização dos Profissionais da Educação"/>
    <x v="54"/>
    <n v="13700"/>
    <s v="13700"/>
    <s v="Capacitação de profissionais da educação básica - ADR - Itajaí"/>
    <x v="1142"/>
    <n v="697055"/>
    <x v="82"/>
    <n v="1254"/>
    <n v="23003"/>
    <n v="0"/>
    <n v="23003"/>
  </r>
  <r>
    <n v="41053"/>
    <s v="Agência de Desenvolvimento Regional de Itajai"/>
    <x v="74"/>
    <n v="625"/>
    <s v="Valorização dos Profissionais da Educação"/>
    <x v="54"/>
    <n v="13713"/>
    <s v="13713"/>
    <s v="Administração de pessoal e encargos sociais - GERED - ADR - Itajaí"/>
    <x v="1143"/>
    <n v="27810188"/>
    <x v="3"/>
    <n v="50"/>
    <n v="7122201.7999999998"/>
    <n v="0"/>
    <n v="7122201.7999999998"/>
  </r>
  <r>
    <n v="41053"/>
    <s v="Agência de Desenvolvimento Regional de Itajai"/>
    <x v="74"/>
    <n v="630"/>
    <s v="Gestão do Ensino Superior"/>
    <x v="57"/>
    <n v="13708"/>
    <s v="13708"/>
    <s v="Serviços administrativos do ensino superior - ADR - Itajaí"/>
    <x v="1144"/>
    <n v="240000"/>
    <x v="5"/>
    <n v="1"/>
    <n v="5769.6500000000005"/>
    <n v="0"/>
    <n v="5769.6500000000005"/>
  </r>
  <r>
    <n v="41053"/>
    <s v="Agência de Desenvolvimento Regional de Itajai"/>
    <x v="74"/>
    <n v="850"/>
    <s v="Gestão de Pessoas"/>
    <x v="9"/>
    <n v="13688"/>
    <s v="13688"/>
    <s v="Encargos com estagiários - ADR - Itajaí"/>
    <x v="1145"/>
    <n v="184000"/>
    <x v="36"/>
    <n v="4"/>
    <n v="19795"/>
    <n v="0"/>
    <n v="19795"/>
  </r>
  <r>
    <n v="41053"/>
    <s v="Agência de Desenvolvimento Regional de Itajai"/>
    <x v="74"/>
    <n v="850"/>
    <s v="Gestão de Pessoas"/>
    <x v="9"/>
    <n v="13692"/>
    <s v="13692"/>
    <s v="Administração de pessoal e encargos sociais - ADR - Itajaí"/>
    <x v="1146"/>
    <n v="11255000"/>
    <x v="3"/>
    <n v="71"/>
    <n v="2538051.11"/>
    <n v="0"/>
    <n v="2538051.11"/>
  </r>
  <r>
    <n v="41053"/>
    <s v="Agência de Desenvolvimento Regional de Itajai"/>
    <x v="74"/>
    <n v="850"/>
    <s v="Gestão de Pessoas"/>
    <x v="9"/>
    <n v="13716"/>
    <s v="13716"/>
    <s v="Capacitação profissional dos agentes públicos - ADR - Itajaí"/>
    <x v="1147"/>
    <n v="50000"/>
    <x v="15"/>
    <n v="71"/>
    <m/>
    <n v="0"/>
    <n v="0"/>
  </r>
  <r>
    <n v="41053"/>
    <s v="Agência de Desenvolvimento Regional de Itajai"/>
    <x v="74"/>
    <n v="900"/>
    <s v="Gestão Administrativa - Poder Executivo"/>
    <x v="10"/>
    <n v="13685"/>
    <s v="13685"/>
    <s v="Administração e manutenção dos serviços administrativos gerais - ADR - Itajaí"/>
    <x v="1148"/>
    <n v="6750000"/>
    <x v="5"/>
    <n v="1"/>
    <n v="1143577.72"/>
    <n v="0"/>
    <n v="1143577.72"/>
  </r>
  <r>
    <n v="41053"/>
    <s v="Agência de Desenvolvimento Regional de Itajai"/>
    <x v="74"/>
    <n v="900"/>
    <s v="Gestão Administrativa - Poder Executivo"/>
    <x v="10"/>
    <n v="13695"/>
    <s v="13695"/>
    <s v="Manutenção e modernização dos serviços de tecnologia da informação e comunicação - ADR - Itajaí"/>
    <x v="1149"/>
    <n v="560000"/>
    <x v="28"/>
    <n v="71"/>
    <n v="0"/>
    <n v="0"/>
    <n v="0"/>
  </r>
  <r>
    <n v="41054"/>
    <s v="Agência de Desenvolvimento Regional de Laguna"/>
    <x v="75"/>
    <n v="130"/>
    <s v="Conservação e Segurança Rodoviária"/>
    <x v="52"/>
    <n v="13742"/>
    <s v="13742"/>
    <s v="Manutenção rotineira de rodovias - ADR - Laguna"/>
    <x v="1150"/>
    <n v="83161"/>
    <x v="154"/>
    <n v="102"/>
    <n v="0"/>
    <n v="0"/>
    <n v="0"/>
  </r>
  <r>
    <n v="41054"/>
    <s v="Agência de Desenvolvimento Regional de Laguna"/>
    <x v="75"/>
    <n v="210"/>
    <s v="Estudos, Projetos e Informações Estratégicas"/>
    <x v="20"/>
    <n v="13757"/>
    <s v="13757"/>
    <s v="Promoção do desenvolvimento regional - ADR - Laguna"/>
    <x v="1151"/>
    <n v="800000"/>
    <x v="59"/>
    <n v="6"/>
    <n v="1081986.79"/>
    <n v="0"/>
    <n v="1081986.79"/>
  </r>
  <r>
    <n v="41054"/>
    <s v="Agência de Desenvolvimento Regional de Laguna"/>
    <x v="75"/>
    <n v="610"/>
    <s v="Educação Básica com Qualidade e Equidade"/>
    <x v="53"/>
    <n v="13737"/>
    <s v="13737"/>
    <s v="Administração e manutenção da Gerência Regional de Educação - ADR - Laguna"/>
    <x v="1152"/>
    <n v="1499323"/>
    <x v="5"/>
    <n v="1"/>
    <n v="9539.7000000000007"/>
    <n v="0"/>
    <n v="9539.7000000000007"/>
  </r>
  <r>
    <n v="41054"/>
    <s v="Agência de Desenvolvimento Regional de Laguna"/>
    <x v="75"/>
    <n v="610"/>
    <s v="Educação Básica com Qualidade e Equidade"/>
    <x v="53"/>
    <n v="13749"/>
    <s v="13749"/>
    <s v="Operacionalização da educação básica - ADR - Laguna"/>
    <x v="1153"/>
    <n v="8485617"/>
    <x v="155"/>
    <n v="14300"/>
    <n v="1432383.53"/>
    <n v="0"/>
    <n v="1432383.53"/>
  </r>
  <r>
    <n v="41054"/>
    <s v="Agência de Desenvolvimento Regional de Laguna"/>
    <x v="75"/>
    <n v="610"/>
    <s v="Educação Básica com Qualidade e Equidade"/>
    <x v="53"/>
    <n v="13752"/>
    <s v="13752"/>
    <s v="Manutenção e reforma de escolas - educação básica - ADR - Laguna"/>
    <x v="1154"/>
    <n v="3093950"/>
    <x v="8"/>
    <n v="31"/>
    <n v="241039.77000000002"/>
    <n v="0"/>
    <n v="241039.77000000002"/>
  </r>
  <r>
    <n v="41054"/>
    <s v="Agência de Desenvolvimento Regional de Laguna"/>
    <x v="75"/>
    <n v="610"/>
    <s v="Educação Básica com Qualidade e Equidade"/>
    <x v="53"/>
    <n v="13755"/>
    <s v="13755"/>
    <s v="Transporte escolar dos alunos da educação básica - ADR - Laguna"/>
    <x v="1155"/>
    <n v="16957171"/>
    <x v="155"/>
    <n v="6032"/>
    <n v="3728923.4"/>
    <n v="0"/>
    <n v="3728923.4"/>
  </r>
  <r>
    <n v="41054"/>
    <s v="Agência de Desenvolvimento Regional de Laguna"/>
    <x v="75"/>
    <n v="625"/>
    <s v="Valorização dos Profissionais da Educação"/>
    <x v="54"/>
    <n v="13745"/>
    <s v="13745"/>
    <s v="Capacitação de profissionais da educação básica - ADR - Laguna"/>
    <x v="1156"/>
    <n v="489545"/>
    <x v="82"/>
    <n v="798"/>
    <n v="0"/>
    <n v="0"/>
    <n v="0"/>
  </r>
  <r>
    <n v="41054"/>
    <s v="Agência de Desenvolvimento Regional de Laguna"/>
    <x v="75"/>
    <n v="625"/>
    <s v="Valorização dos Profissionais da Educação"/>
    <x v="54"/>
    <n v="13760"/>
    <s v="13760"/>
    <s v="Administração de pessoal e encargos sociais - GERED - ADR - Laguna"/>
    <x v="1157"/>
    <n v="18846497"/>
    <x v="3"/>
    <n v="35"/>
    <n v="3819994.43"/>
    <n v="0"/>
    <n v="3819994.43"/>
  </r>
  <r>
    <n v="41054"/>
    <s v="Agência de Desenvolvimento Regional de Laguna"/>
    <x v="75"/>
    <n v="850"/>
    <s v="Gestão de Pessoas"/>
    <x v="9"/>
    <n v="13732"/>
    <s v="13732"/>
    <s v="Administração de pessoal e encargos sociais - ADR - Laguna"/>
    <x v="1158"/>
    <n v="10805000"/>
    <x v="3"/>
    <n v="57"/>
    <n v="2928507.44"/>
    <n v="0"/>
    <n v="2928507.44"/>
  </r>
  <r>
    <n v="41054"/>
    <s v="Agência de Desenvolvimento Regional de Laguna"/>
    <x v="75"/>
    <n v="850"/>
    <s v="Gestão de Pessoas"/>
    <x v="9"/>
    <n v="13738"/>
    <s v="13738"/>
    <s v="Encargos com estagiários - ADR - Laguna"/>
    <x v="1159"/>
    <n v="184000"/>
    <x v="36"/>
    <n v="4"/>
    <n v="21953.33"/>
    <n v="0"/>
    <n v="21953.33"/>
  </r>
  <r>
    <n v="41054"/>
    <s v="Agência de Desenvolvimento Regional de Laguna"/>
    <x v="75"/>
    <n v="850"/>
    <s v="Gestão de Pessoas"/>
    <x v="9"/>
    <n v="13763"/>
    <s v="13763"/>
    <s v="Capacitação profissional dos agentes públicos - ADR - Laguna"/>
    <x v="1160"/>
    <n v="50000"/>
    <x v="15"/>
    <n v="57"/>
    <m/>
    <n v="0"/>
    <n v="0"/>
  </r>
  <r>
    <n v="41054"/>
    <s v="Agência de Desenvolvimento Regional de Laguna"/>
    <x v="75"/>
    <n v="900"/>
    <s v="Gestão Administrativa - Poder Executivo"/>
    <x v="10"/>
    <n v="13735"/>
    <s v="13735"/>
    <s v="Administração e manutenção dos serviços administrativos gerais - ADR - Laguna"/>
    <x v="1161"/>
    <n v="6450000"/>
    <x v="5"/>
    <n v="1"/>
    <n v="675141.68"/>
    <n v="0"/>
    <n v="675141.68"/>
  </r>
  <r>
    <n v="41054"/>
    <s v="Agência de Desenvolvimento Regional de Laguna"/>
    <x v="75"/>
    <n v="900"/>
    <s v="Gestão Administrativa - Poder Executivo"/>
    <x v="10"/>
    <n v="13740"/>
    <s v="13740"/>
    <s v="Manutenção e modernização dos serviços de tecnologia da informação e comunicação - ADR - Laguna"/>
    <x v="1162"/>
    <n v="150000"/>
    <x v="28"/>
    <n v="57"/>
    <n v="0"/>
    <n v="0"/>
    <n v="0"/>
  </r>
  <r>
    <n v="41055"/>
    <s v="Agência de Desenvolvimento Regional de Tubarão"/>
    <x v="76"/>
    <n v="130"/>
    <s v="Conservação e Segurança Rodoviária"/>
    <x v="52"/>
    <n v="13790"/>
    <s v="13790"/>
    <s v="Manutenção rotineira de rodovias - ADR - Tubarão"/>
    <x v="1163"/>
    <n v="37480"/>
    <x v="154"/>
    <n v="109"/>
    <n v="0"/>
    <n v="0"/>
    <n v="0"/>
  </r>
  <r>
    <n v="41055"/>
    <s v="Agência de Desenvolvimento Regional de Tubarão"/>
    <x v="76"/>
    <n v="210"/>
    <s v="Estudos, Projetos e Informações Estratégicas"/>
    <x v="20"/>
    <n v="13798"/>
    <s v="13798"/>
    <s v="Promoção do desenvolvimento regional - ADR - Tubarão"/>
    <x v="1164"/>
    <n v="800000"/>
    <x v="59"/>
    <n v="7"/>
    <n v="240000"/>
    <n v="0"/>
    <n v="240000"/>
  </r>
  <r>
    <n v="41055"/>
    <s v="Agência de Desenvolvimento Regional de Tubarão"/>
    <x v="76"/>
    <n v="610"/>
    <s v="Educação Básica com Qualidade e Equidade"/>
    <x v="53"/>
    <n v="13776"/>
    <s v="13776"/>
    <s v="Administração e manutenção da Gerência Regional de Educação - ADR - Tubarão"/>
    <x v="1165"/>
    <n v="1883433"/>
    <x v="5"/>
    <n v="1"/>
    <n v="67168.160000000003"/>
    <n v="0"/>
    <n v="67168.160000000003"/>
  </r>
  <r>
    <n v="41055"/>
    <s v="Agência de Desenvolvimento Regional de Tubarão"/>
    <x v="76"/>
    <n v="610"/>
    <s v="Educação Básica com Qualidade e Equidade"/>
    <x v="53"/>
    <n v="13781"/>
    <s v="13781"/>
    <s v="Operacionalização da educação básica - ADR - Tubarão"/>
    <x v="1166"/>
    <n v="10660161"/>
    <x v="155"/>
    <n v="17100"/>
    <n v="1336910.68"/>
    <n v="0"/>
    <n v="1336910.68"/>
  </r>
  <r>
    <n v="41055"/>
    <s v="Agência de Desenvolvimento Regional de Tubarão"/>
    <x v="76"/>
    <n v="610"/>
    <s v="Educação Básica com Qualidade e Equidade"/>
    <x v="53"/>
    <n v="13793"/>
    <s v="13793"/>
    <s v="Transporte escolar dos alunos da educação básica - ADR - Tubarão"/>
    <x v="1167"/>
    <n v="17445102"/>
    <x v="155"/>
    <n v="5613"/>
    <n v="4153564.28"/>
    <n v="0"/>
    <n v="4153564.28"/>
  </r>
  <r>
    <n v="41055"/>
    <s v="Agência de Desenvolvimento Regional de Tubarão"/>
    <x v="76"/>
    <n v="610"/>
    <s v="Educação Básica com Qualidade e Equidade"/>
    <x v="53"/>
    <n v="13795"/>
    <s v="13795"/>
    <s v="AP - Manutenção e reforma de escolas - educação básica - ADR - Tubarão"/>
    <x v="1168"/>
    <n v="4028680"/>
    <x v="8"/>
    <n v="42"/>
    <n v="516312.94"/>
    <n v="0"/>
    <n v="516312.94"/>
  </r>
  <r>
    <n v="41055"/>
    <s v="Agência de Desenvolvimento Regional de Tubarão"/>
    <x v="76"/>
    <n v="610"/>
    <s v="Educação Básica com Qualidade e Equidade"/>
    <x v="53"/>
    <n v="13796"/>
    <s v="13796"/>
    <s v="Operacionalização da educação profissional - ADR - Tubarão"/>
    <x v="1169"/>
    <n v="1671429"/>
    <x v="155"/>
    <n v="1590"/>
    <n v="0"/>
    <n v="0"/>
    <n v="0"/>
  </r>
  <r>
    <n v="41055"/>
    <s v="Agência de Desenvolvimento Regional de Tubarão"/>
    <x v="76"/>
    <n v="625"/>
    <s v="Valorização dos Profissionais da Educação"/>
    <x v="54"/>
    <n v="13779"/>
    <s v="13779"/>
    <s v="Capacitação de profissionais da educação básica - ADR - Tubarão"/>
    <x v="1170"/>
    <n v="576008"/>
    <x v="82"/>
    <n v="988"/>
    <n v="0"/>
    <n v="0"/>
    <n v="0"/>
  </r>
  <r>
    <n v="41055"/>
    <s v="Agência de Desenvolvimento Regional de Tubarão"/>
    <x v="76"/>
    <n v="625"/>
    <s v="Valorização dos Profissionais da Educação"/>
    <x v="54"/>
    <n v="13801"/>
    <s v="13801"/>
    <s v="Administração de pessoal e encargos sociais - GERED - ADR - Tubarão"/>
    <x v="1171"/>
    <n v="19580561"/>
    <x v="3"/>
    <n v="42"/>
    <n v="5666258.9699999997"/>
    <n v="0"/>
    <n v="5666258.9699999997"/>
  </r>
  <r>
    <n v="41055"/>
    <s v="Agência de Desenvolvimento Regional de Tubarão"/>
    <x v="76"/>
    <n v="850"/>
    <s v="Gestão de Pessoas"/>
    <x v="9"/>
    <n v="13767"/>
    <s v="13767"/>
    <s v="Administração de pessoal e encargos sociais - ADR - Tubarão"/>
    <x v="1172"/>
    <n v="10580000"/>
    <x v="3"/>
    <n v="61"/>
    <n v="3219178.92"/>
    <n v="0"/>
    <n v="3219178.92"/>
  </r>
  <r>
    <n v="41055"/>
    <s v="Agência de Desenvolvimento Regional de Tubarão"/>
    <x v="76"/>
    <n v="850"/>
    <s v="Gestão de Pessoas"/>
    <x v="9"/>
    <n v="13769"/>
    <s v="13769"/>
    <s v="Encargos com estagiários - ADR - Tubarão"/>
    <x v="1173"/>
    <n v="184000"/>
    <x v="36"/>
    <n v="4"/>
    <n v="24728.31"/>
    <n v="0"/>
    <n v="24728.31"/>
  </r>
  <r>
    <n v="41055"/>
    <s v="Agência de Desenvolvimento Regional de Tubarão"/>
    <x v="76"/>
    <n v="850"/>
    <s v="Gestão de Pessoas"/>
    <x v="9"/>
    <n v="13804"/>
    <s v="13804"/>
    <s v="Capacitação profissional dos agentes públicos - ADR - Tubarão"/>
    <x v="1174"/>
    <n v="50000"/>
    <x v="15"/>
    <n v="61"/>
    <m/>
    <n v="0"/>
    <n v="0"/>
  </r>
  <r>
    <n v="41055"/>
    <s v="Agência de Desenvolvimento Regional de Tubarão"/>
    <x v="76"/>
    <n v="900"/>
    <s v="Gestão Administrativa - Poder Executivo"/>
    <x v="10"/>
    <n v="13772"/>
    <s v="13772"/>
    <s v="Administração e manutenção dos serviços administrativos gerais - ADR - Tubarão"/>
    <x v="1175"/>
    <n v="3710000"/>
    <x v="5"/>
    <n v="1"/>
    <n v="690036.11"/>
    <n v="0"/>
    <n v="690036.11"/>
  </r>
  <r>
    <n v="41055"/>
    <s v="Agência de Desenvolvimento Regional de Tubarão"/>
    <x v="76"/>
    <n v="900"/>
    <s v="Gestão Administrativa - Poder Executivo"/>
    <x v="10"/>
    <n v="13774"/>
    <s v="13774"/>
    <s v="Manutenção e modernização dos serviços de tecnologia da informação e comunicação - ADR - Tubarão"/>
    <x v="1176"/>
    <n v="190000"/>
    <x v="28"/>
    <n v="61"/>
    <n v="35862.33"/>
    <n v="0"/>
    <n v="35862.33"/>
  </r>
  <r>
    <n v="41056"/>
    <s v="Agência de Desenvolvimento Regional de Criciúma"/>
    <x v="77"/>
    <n v="130"/>
    <s v="Conservação e Segurança Rodoviária"/>
    <x v="52"/>
    <n v="13817"/>
    <s v="13817"/>
    <s v="Manutenção rotineira de rodovias - ADR - Criciúma"/>
    <x v="1177"/>
    <n v="115700"/>
    <x v="154"/>
    <n v="325"/>
    <n v="0"/>
    <n v="0"/>
    <n v="0"/>
  </r>
  <r>
    <n v="41056"/>
    <s v="Agência de Desenvolvimento Regional de Criciúma"/>
    <x v="77"/>
    <n v="210"/>
    <s v="Estudos, Projetos e Informações Estratégicas"/>
    <x v="20"/>
    <n v="13830"/>
    <s v="13830"/>
    <s v="Promoção do desenvolvimento regional - ADR - Criciúma"/>
    <x v="1178"/>
    <n v="1200000"/>
    <x v="59"/>
    <n v="12"/>
    <n v="180231"/>
    <n v="0"/>
    <n v="180231"/>
  </r>
  <r>
    <n v="41056"/>
    <s v="Agência de Desenvolvimento Regional de Criciúma"/>
    <x v="77"/>
    <n v="610"/>
    <s v="Educação Básica com Qualidade e Equidade"/>
    <x v="53"/>
    <n v="13818"/>
    <s v="13818"/>
    <s v="Administração e manutenção da Gerência Regional de Educação - ADR - Criciúma"/>
    <x v="1179"/>
    <n v="2804346"/>
    <x v="5"/>
    <n v="1"/>
    <n v="116863.51000000001"/>
    <n v="0"/>
    <n v="116863.51000000001"/>
  </r>
  <r>
    <n v="41056"/>
    <s v="Agência de Desenvolvimento Regional de Criciúma"/>
    <x v="77"/>
    <n v="610"/>
    <s v="Educação Básica com Qualidade e Equidade"/>
    <x v="53"/>
    <n v="13821"/>
    <s v="13821"/>
    <s v="AP - Manutenção e reforma de escolas - educação básica - ADR - Criciúma"/>
    <x v="1180"/>
    <n v="6538925"/>
    <x v="8"/>
    <n v="61"/>
    <n v="413025.52"/>
    <n v="0"/>
    <n v="413025.52"/>
  </r>
  <r>
    <n v="41056"/>
    <s v="Agência de Desenvolvimento Regional de Criciúma"/>
    <x v="77"/>
    <n v="610"/>
    <s v="Educação Básica com Qualidade e Equidade"/>
    <x v="53"/>
    <n v="13824"/>
    <s v="13824"/>
    <s v="Operacionalização da educação básica - ADR - Criciúma"/>
    <x v="1181"/>
    <n v="18223040"/>
    <x v="155"/>
    <n v="30900"/>
    <n v="2925716.62"/>
    <n v="0"/>
    <n v="2925716.62"/>
  </r>
  <r>
    <n v="41056"/>
    <s v="Agência de Desenvolvimento Regional de Criciúma"/>
    <x v="77"/>
    <n v="610"/>
    <s v="Educação Básica com Qualidade e Equidade"/>
    <x v="53"/>
    <n v="13826"/>
    <s v="13826"/>
    <s v="Transporte escolar dos alunos da educação básica - ADR - Criciúma"/>
    <x v="1182"/>
    <n v="29514962"/>
    <x v="155"/>
    <n v="11020"/>
    <n v="5957443.6100000003"/>
    <n v="0"/>
    <n v="5957443.6100000003"/>
  </r>
  <r>
    <n v="41056"/>
    <s v="Agência de Desenvolvimento Regional de Criciúma"/>
    <x v="77"/>
    <n v="610"/>
    <s v="Educação Básica com Qualidade e Equidade"/>
    <x v="53"/>
    <n v="13828"/>
    <s v="13828"/>
    <s v="Operacionalização da educação profissional - ADR - Criciúma"/>
    <x v="1183"/>
    <n v="1251568"/>
    <x v="155"/>
    <n v="1920"/>
    <n v="0"/>
    <n v="0"/>
    <n v="0"/>
  </r>
  <r>
    <n v="41056"/>
    <s v="Agência de Desenvolvimento Regional de Criciúma"/>
    <x v="77"/>
    <n v="625"/>
    <s v="Valorização dos Profissionais da Educação"/>
    <x v="54"/>
    <n v="13823"/>
    <s v="13823"/>
    <s v="Capacitação de profissionais da educação básica - ADR - Criciúma"/>
    <x v="1184"/>
    <n v="824471"/>
    <x v="82"/>
    <n v="1534"/>
    <n v="12544.2"/>
    <n v="0"/>
    <n v="12544.2"/>
  </r>
  <r>
    <n v="41056"/>
    <s v="Agência de Desenvolvimento Regional de Criciúma"/>
    <x v="77"/>
    <n v="625"/>
    <s v="Valorização dos Profissionais da Educação"/>
    <x v="54"/>
    <n v="13833"/>
    <s v="13833"/>
    <s v="Administração de pessoal e encargos sociais - GERED - ADR - Criciúma"/>
    <x v="1185"/>
    <n v="20364955"/>
    <x v="3"/>
    <n v="46"/>
    <n v="5242782.6399999997"/>
    <n v="0"/>
    <n v="5242782.6399999997"/>
  </r>
  <r>
    <n v="41056"/>
    <s v="Agência de Desenvolvimento Regional de Criciúma"/>
    <x v="77"/>
    <n v="850"/>
    <s v="Gestão de Pessoas"/>
    <x v="9"/>
    <n v="13808"/>
    <s v="13808"/>
    <s v="Administração de pessoal e encargos sociais - ADR - Criciúma"/>
    <x v="1186"/>
    <n v="12210000"/>
    <x v="3"/>
    <n v="72"/>
    <n v="3216201.77"/>
    <n v="0"/>
    <n v="3216201.77"/>
  </r>
  <r>
    <n v="41056"/>
    <s v="Agência de Desenvolvimento Regional de Criciúma"/>
    <x v="77"/>
    <n v="850"/>
    <s v="Gestão de Pessoas"/>
    <x v="9"/>
    <n v="13810"/>
    <s v="13810"/>
    <s v="Encargos com estagiários - ADR - Criciúma"/>
    <x v="1187"/>
    <n v="184000"/>
    <x v="36"/>
    <n v="4"/>
    <n v="0"/>
    <n v="0"/>
    <n v="0"/>
  </r>
  <r>
    <n v="41056"/>
    <s v="Agência de Desenvolvimento Regional de Criciúma"/>
    <x v="77"/>
    <n v="850"/>
    <s v="Gestão de Pessoas"/>
    <x v="9"/>
    <n v="13836"/>
    <s v="13836"/>
    <s v="Capacitação profissional dos agentes públicos - ADR - Criciúma"/>
    <x v="1188"/>
    <n v="50000"/>
    <x v="15"/>
    <n v="72"/>
    <m/>
    <n v="0"/>
    <n v="0"/>
  </r>
  <r>
    <n v="41056"/>
    <s v="Agência de Desenvolvimento Regional de Criciúma"/>
    <x v="77"/>
    <n v="900"/>
    <s v="Gestão Administrativa - Poder Executivo"/>
    <x v="10"/>
    <n v="13813"/>
    <s v="13813"/>
    <s v="Manutenção e modernização dos serviços de tecnologia da informação e comunicação - ADR - Criciúma"/>
    <x v="1189"/>
    <n v="540000"/>
    <x v="28"/>
    <n v="72"/>
    <n v="48675.73"/>
    <n v="0"/>
    <n v="48675.73"/>
  </r>
  <r>
    <n v="41056"/>
    <s v="Agência de Desenvolvimento Regional de Criciúma"/>
    <x v="77"/>
    <n v="900"/>
    <s v="Gestão Administrativa - Poder Executivo"/>
    <x v="10"/>
    <n v="13816"/>
    <s v="13816"/>
    <s v="Administração e manutenção dos serviços administrativos gerais - ADR - Criciúma"/>
    <x v="1190"/>
    <n v="3680000"/>
    <x v="5"/>
    <n v="1"/>
    <n v="535753.18000000005"/>
    <n v="0"/>
    <n v="535753.18000000005"/>
  </r>
  <r>
    <n v="41057"/>
    <s v="Agência de Desenvolvimento Regional de Araranguá"/>
    <x v="78"/>
    <n v="130"/>
    <s v="Conservação e Segurança Rodoviária"/>
    <x v="52"/>
    <n v="13851"/>
    <s v="13851"/>
    <s v="Manutenção rotineira de rodovias - ADR - Araranguá"/>
    <x v="1191"/>
    <n v="154054"/>
    <x v="154"/>
    <n v="236"/>
    <n v="0"/>
    <n v="0"/>
    <n v="0"/>
  </r>
  <r>
    <n v="41057"/>
    <s v="Agência de Desenvolvimento Regional de Araranguá"/>
    <x v="78"/>
    <n v="210"/>
    <s v="Estudos, Projetos e Informações Estratégicas"/>
    <x v="20"/>
    <n v="13867"/>
    <s v="13867"/>
    <s v="Promoção do desenvolvimento regional - ADR - Araranguá"/>
    <x v="1192"/>
    <n v="800000"/>
    <x v="59"/>
    <n v="15"/>
    <n v="1844280.15"/>
    <n v="0"/>
    <n v="1844280.15"/>
  </r>
  <r>
    <n v="41057"/>
    <s v="Agência de Desenvolvimento Regional de Araranguá"/>
    <x v="78"/>
    <n v="610"/>
    <s v="Educação Básica com Qualidade e Equidade"/>
    <x v="53"/>
    <n v="13854"/>
    <s v="13854"/>
    <s v="Administração e manutenção da Gerência Regional de Educação - ADR - Araranguá"/>
    <x v="1193"/>
    <n v="1935186"/>
    <x v="5"/>
    <n v="1"/>
    <n v="176235.14"/>
    <n v="0"/>
    <n v="176235.14"/>
  </r>
  <r>
    <n v="41057"/>
    <s v="Agência de Desenvolvimento Regional de Araranguá"/>
    <x v="78"/>
    <n v="610"/>
    <s v="Educação Básica com Qualidade e Equidade"/>
    <x v="53"/>
    <n v="13859"/>
    <s v="13859"/>
    <s v="Transporte escolar dos alunos da educação básica - ADR - Araranguá"/>
    <x v="1194"/>
    <n v="20040100"/>
    <x v="155"/>
    <n v="6499"/>
    <n v="3143438.87"/>
    <n v="0"/>
    <n v="3143438.87"/>
  </r>
  <r>
    <n v="41057"/>
    <s v="Agência de Desenvolvimento Regional de Araranguá"/>
    <x v="78"/>
    <n v="610"/>
    <s v="Educação Básica com Qualidade e Equidade"/>
    <x v="53"/>
    <n v="13861"/>
    <s v="13861"/>
    <s v="Operacionalização da educação básica - ADR - Araranguá"/>
    <x v="1195"/>
    <n v="11286711"/>
    <x v="155"/>
    <n v="19400"/>
    <n v="2049967.9"/>
    <n v="0"/>
    <n v="2049967.9"/>
  </r>
  <r>
    <n v="41057"/>
    <s v="Agência de Desenvolvimento Regional de Araranguá"/>
    <x v="78"/>
    <n v="610"/>
    <s v="Educação Básica com Qualidade e Equidade"/>
    <x v="53"/>
    <n v="13865"/>
    <s v="13865"/>
    <s v="AP - Manutenção e reforma de escolas - educação básica - ADR - Araranguá"/>
    <x v="1196"/>
    <n v="4226518"/>
    <x v="8"/>
    <n v="43"/>
    <n v="289888.74"/>
    <n v="0"/>
    <n v="289888.74"/>
  </r>
  <r>
    <n v="41057"/>
    <s v="Agência de Desenvolvimento Regional de Araranguá"/>
    <x v="78"/>
    <n v="625"/>
    <s v="Valorização dos Profissionais da Educação"/>
    <x v="54"/>
    <n v="13857"/>
    <s v="13857"/>
    <s v="Capacitação de profissionais da educação básica - ADR - Araranguá"/>
    <x v="1197"/>
    <n v="581013"/>
    <x v="82"/>
    <n v="999"/>
    <n v="3000"/>
    <n v="0"/>
    <n v="3000"/>
  </r>
  <r>
    <n v="41057"/>
    <s v="Agência de Desenvolvimento Regional de Araranguá"/>
    <x v="78"/>
    <n v="625"/>
    <s v="Valorização dos Profissionais da Educação"/>
    <x v="54"/>
    <n v="13870"/>
    <s v="13870"/>
    <s v="Administração de pessoal e encargos sociais - GERED - ADR - Araranguá"/>
    <x v="1198"/>
    <n v="18419397"/>
    <x v="3"/>
    <n v="33"/>
    <n v="4970727.38"/>
    <n v="0"/>
    <n v="4970727.38"/>
  </r>
  <r>
    <n v="41057"/>
    <s v="Agência de Desenvolvimento Regional de Araranguá"/>
    <x v="78"/>
    <n v="850"/>
    <s v="Gestão de Pessoas"/>
    <x v="9"/>
    <n v="13841"/>
    <s v="13841"/>
    <s v="Administração de pessoal e encargos sociais - ADR - Araranguá"/>
    <x v="1199"/>
    <n v="7450000"/>
    <x v="3"/>
    <n v="52"/>
    <n v="2296869.46"/>
    <n v="0"/>
    <n v="2296869.46"/>
  </r>
  <r>
    <n v="41057"/>
    <s v="Agência de Desenvolvimento Regional de Araranguá"/>
    <x v="78"/>
    <n v="850"/>
    <s v="Gestão de Pessoas"/>
    <x v="9"/>
    <n v="13846"/>
    <s v="13846"/>
    <s v="Encargos com estagiários - ADR - Araranguá"/>
    <x v="1200"/>
    <n v="97000"/>
    <x v="36"/>
    <n v="2"/>
    <n v="13433.31"/>
    <n v="0"/>
    <n v="13433.31"/>
  </r>
  <r>
    <n v="41057"/>
    <s v="Agência de Desenvolvimento Regional de Araranguá"/>
    <x v="78"/>
    <n v="850"/>
    <s v="Gestão de Pessoas"/>
    <x v="9"/>
    <n v="13872"/>
    <s v="13872"/>
    <s v="Capacitação profissional dos agentes públicos - ADR - Araranguá"/>
    <x v="1201"/>
    <n v="50000"/>
    <x v="15"/>
    <n v="52"/>
    <m/>
    <n v="0"/>
    <n v="0"/>
  </r>
  <r>
    <n v="41057"/>
    <s v="Agência de Desenvolvimento Regional de Araranguá"/>
    <x v="78"/>
    <n v="900"/>
    <s v="Gestão Administrativa - Poder Executivo"/>
    <x v="10"/>
    <n v="13843"/>
    <s v="13843"/>
    <s v="Administração e manutenção dos serviços administrativos gerais - ADR - Araranguá"/>
    <x v="1202"/>
    <n v="3670000"/>
    <x v="5"/>
    <n v="1"/>
    <n v="559022.4"/>
    <n v="0"/>
    <n v="559022.4"/>
  </r>
  <r>
    <n v="41057"/>
    <s v="Agência de Desenvolvimento Regional de Araranguá"/>
    <x v="78"/>
    <n v="900"/>
    <s v="Gestão Administrativa - Poder Executivo"/>
    <x v="10"/>
    <n v="13849"/>
    <s v="13849"/>
    <s v="Manutenção e modernização dos serviços de tecnologia da informação e comunicação - ADR - Araranguá"/>
    <x v="1203"/>
    <n v="580000"/>
    <x v="28"/>
    <n v="52"/>
    <n v="0"/>
    <n v="0"/>
    <n v="0"/>
  </r>
  <r>
    <n v="41058"/>
    <s v="Agência de Desenvolvimento Regional de Joinville"/>
    <x v="79"/>
    <n v="130"/>
    <s v="Conservação e Segurança Rodoviária"/>
    <x v="52"/>
    <n v="13895"/>
    <s v="13895"/>
    <s v="Manutenção rotineira de rodovias - ADR - Joinville"/>
    <x v="1204"/>
    <n v="58695"/>
    <x v="154"/>
    <n v="154"/>
    <n v="0"/>
    <n v="0"/>
    <n v="0"/>
  </r>
  <r>
    <n v="41058"/>
    <s v="Agência de Desenvolvimento Regional de Joinville"/>
    <x v="79"/>
    <n v="210"/>
    <s v="Estudos, Projetos e Informações Estratégicas"/>
    <x v="20"/>
    <n v="13911"/>
    <s v="13911"/>
    <s v="Promoção do desenvolvimento regional - ADR - Joinville"/>
    <x v="1205"/>
    <n v="4000000"/>
    <x v="59"/>
    <n v="8"/>
    <n v="200000"/>
    <n v="0"/>
    <n v="200000"/>
  </r>
  <r>
    <n v="41058"/>
    <s v="Agência de Desenvolvimento Regional de Joinville"/>
    <x v="79"/>
    <n v="610"/>
    <s v="Educação Básica com Qualidade e Equidade"/>
    <x v="53"/>
    <n v="13890"/>
    <s v="13890"/>
    <s v="Administração e manutenção da Gerência Regional de Educação - ADR - Joinville"/>
    <x v="1206"/>
    <n v="3488822"/>
    <x v="5"/>
    <n v="1"/>
    <n v="51546.700000000004"/>
    <n v="0"/>
    <n v="51546.700000000004"/>
  </r>
  <r>
    <n v="41058"/>
    <s v="Agência de Desenvolvimento Regional de Joinville"/>
    <x v="79"/>
    <n v="610"/>
    <s v="Educação Básica com Qualidade e Equidade"/>
    <x v="53"/>
    <n v="13891"/>
    <s v="13891"/>
    <s v="AP - Manutenção e reforma de escolas - educação básica - ADR - Joinville"/>
    <x v="1207"/>
    <n v="7986377"/>
    <x v="8"/>
    <n v="65"/>
    <n v="1210063.28"/>
    <n v="0"/>
    <n v="1210063.28"/>
  </r>
  <r>
    <n v="41058"/>
    <s v="Agência de Desenvolvimento Regional de Joinville"/>
    <x v="79"/>
    <n v="610"/>
    <s v="Educação Básica com Qualidade e Equidade"/>
    <x v="53"/>
    <n v="13900"/>
    <s v="13900"/>
    <s v="Operacionalização da educação básica - ADR - Joinville"/>
    <x v="1208"/>
    <n v="24010820"/>
    <x v="155"/>
    <n v="42300"/>
    <n v="2735775.77"/>
    <n v="0"/>
    <n v="2735775.77"/>
  </r>
  <r>
    <n v="41058"/>
    <s v="Agência de Desenvolvimento Regional de Joinville"/>
    <x v="79"/>
    <n v="610"/>
    <s v="Educação Básica com Qualidade e Equidade"/>
    <x v="53"/>
    <n v="13906"/>
    <s v="13906"/>
    <s v="Transporte escolar dos alunos da educação básica - ADR - Joinville"/>
    <x v="1209"/>
    <n v="46650028"/>
    <x v="155"/>
    <n v="10040"/>
    <n v="10277190.18"/>
    <n v="0"/>
    <n v="10277190.18"/>
  </r>
  <r>
    <n v="41058"/>
    <s v="Agência de Desenvolvimento Regional de Joinville"/>
    <x v="79"/>
    <n v="610"/>
    <s v="Educação Básica com Qualidade e Equidade"/>
    <x v="53"/>
    <n v="13908"/>
    <s v="13908"/>
    <s v="Operacionalização da educação profissional - ADR - Joinville"/>
    <x v="1210"/>
    <n v="1609803"/>
    <x v="155"/>
    <n v="1210"/>
    <n v="0"/>
    <n v="0"/>
    <n v="0"/>
  </r>
  <r>
    <n v="41058"/>
    <s v="Agência de Desenvolvimento Regional de Joinville"/>
    <x v="79"/>
    <n v="625"/>
    <s v="Valorização dos Profissionais da Educação"/>
    <x v="54"/>
    <n v="13897"/>
    <s v="13897"/>
    <s v="Capacitação de profissionais da educação básica - ADR - Joinville"/>
    <x v="1211"/>
    <n v="954164"/>
    <x v="82"/>
    <n v="1819"/>
    <n v="5000"/>
    <n v="0"/>
    <n v="5000"/>
  </r>
  <r>
    <n v="41058"/>
    <s v="Agência de Desenvolvimento Regional de Joinville"/>
    <x v="79"/>
    <n v="625"/>
    <s v="Valorização dos Profissionais da Educação"/>
    <x v="54"/>
    <n v="13913"/>
    <s v="13913"/>
    <s v="Administração de pessoal e encargos sociais - GERED - ADR - Joinville"/>
    <x v="1212"/>
    <n v="18965319"/>
    <x v="3"/>
    <n v="40"/>
    <n v="5554728.1100000003"/>
    <n v="0"/>
    <n v="5554728.1100000003"/>
  </r>
  <r>
    <n v="41058"/>
    <s v="Agência de Desenvolvimento Regional de Joinville"/>
    <x v="79"/>
    <n v="850"/>
    <s v="Gestão de Pessoas"/>
    <x v="9"/>
    <n v="13877"/>
    <s v="13877"/>
    <s v="Administração de pessoal e encargos sociais - ADR - Joinville"/>
    <x v="1213"/>
    <n v="17825000"/>
    <x v="3"/>
    <n v="77"/>
    <n v="4469469.25"/>
    <n v="0"/>
    <n v="4469469.25"/>
  </r>
  <r>
    <n v="41058"/>
    <s v="Agência de Desenvolvimento Regional de Joinville"/>
    <x v="79"/>
    <n v="850"/>
    <s v="Gestão de Pessoas"/>
    <x v="9"/>
    <n v="13886"/>
    <s v="13886"/>
    <s v="Encargos com estagiários - ADR - Joinville"/>
    <x v="1214"/>
    <n v="230000"/>
    <x v="36"/>
    <n v="5"/>
    <n v="47096.65"/>
    <n v="0"/>
    <n v="47096.65"/>
  </r>
  <r>
    <n v="41058"/>
    <s v="Agência de Desenvolvimento Regional de Joinville"/>
    <x v="79"/>
    <n v="850"/>
    <s v="Gestão de Pessoas"/>
    <x v="9"/>
    <n v="13916"/>
    <s v="13916"/>
    <s v="Capacitação profissional dos agentes públicos - ADR - Joinville"/>
    <x v="1215"/>
    <n v="50000"/>
    <x v="15"/>
    <n v="77"/>
    <m/>
    <n v="0"/>
    <n v="0"/>
  </r>
  <r>
    <n v="41058"/>
    <s v="Agência de Desenvolvimento Regional de Joinville"/>
    <x v="79"/>
    <n v="900"/>
    <s v="Gestão Administrativa - Poder Executivo"/>
    <x v="10"/>
    <n v="13878"/>
    <s v="13878"/>
    <s v="Administração e manutenção dos serviços administrativos gerais - ADR - Joinville"/>
    <x v="1216"/>
    <n v="5160000"/>
    <x v="5"/>
    <n v="1"/>
    <n v="796572.8"/>
    <n v="0"/>
    <n v="796572.8"/>
  </r>
  <r>
    <n v="41058"/>
    <s v="Agência de Desenvolvimento Regional de Joinville"/>
    <x v="79"/>
    <n v="900"/>
    <s v="Gestão Administrativa - Poder Executivo"/>
    <x v="10"/>
    <n v="13893"/>
    <s v="13893"/>
    <s v="Manutenção e modernização dos serviços de tecnologia da informação e comunicação - ADR - Joinville"/>
    <x v="1217"/>
    <n v="580000"/>
    <x v="28"/>
    <n v="77"/>
    <n v="104899.49"/>
    <n v="0"/>
    <n v="104899.49"/>
  </r>
  <r>
    <n v="41059"/>
    <s v="Agência de Desenvolvimento Regional de Jaraguá do Sul"/>
    <x v="80"/>
    <n v="130"/>
    <s v="Conservação e Segurança Rodoviária"/>
    <x v="52"/>
    <n v="13961"/>
    <s v="13961"/>
    <s v="Manutenção rotineira de rodovias - ADR - Jaraguá do Sul"/>
    <x v="1218"/>
    <n v="28170"/>
    <x v="154"/>
    <n v="83"/>
    <n v="0"/>
    <n v="0"/>
    <n v="0"/>
  </r>
  <r>
    <n v="41059"/>
    <s v="Agência de Desenvolvimento Regional de Jaraguá do Sul"/>
    <x v="80"/>
    <n v="210"/>
    <s v="Estudos, Projetos e Informações Estratégicas"/>
    <x v="20"/>
    <n v="13969"/>
    <s v="13969"/>
    <s v="Promoção do desenvolvimento regional - ADR - Jaraguá do Sul"/>
    <x v="1219"/>
    <n v="800000"/>
    <x v="59"/>
    <n v="5"/>
    <n v="0"/>
    <n v="0"/>
    <n v="0"/>
  </r>
  <r>
    <n v="41059"/>
    <s v="Agência de Desenvolvimento Regional de Jaraguá do Sul"/>
    <x v="80"/>
    <n v="610"/>
    <s v="Educação Básica com Qualidade e Equidade"/>
    <x v="53"/>
    <n v="13958"/>
    <s v="13958"/>
    <s v="Administração e manutenção da Gerência Regional de Educação - ADR - Jaraguá do Sul"/>
    <x v="1220"/>
    <n v="1819283"/>
    <x v="5"/>
    <n v="1"/>
    <n v="21089.09"/>
    <n v="0"/>
    <n v="21089.09"/>
  </r>
  <r>
    <n v="41059"/>
    <s v="Agência de Desenvolvimento Regional de Jaraguá do Sul"/>
    <x v="80"/>
    <n v="610"/>
    <s v="Educação Básica com Qualidade e Equidade"/>
    <x v="53"/>
    <n v="13959"/>
    <s v="13959"/>
    <s v="Operacionalização da educação básica - ADR - Jaraguá do Sul"/>
    <x v="1221"/>
    <n v="10382165"/>
    <x v="155"/>
    <n v="19200"/>
    <n v="1334082.68"/>
    <n v="0"/>
    <n v="1334082.68"/>
  </r>
  <r>
    <n v="41059"/>
    <s v="Agência de Desenvolvimento Regional de Jaraguá do Sul"/>
    <x v="80"/>
    <n v="610"/>
    <s v="Educação Básica com Qualidade e Equidade"/>
    <x v="53"/>
    <n v="13965"/>
    <s v="13965"/>
    <s v="AP - Manutenção e reforma de escolas - educação básica - ADR - Jaraguá do Sul"/>
    <x v="1222"/>
    <n v="3715804"/>
    <x v="8"/>
    <n v="33"/>
    <n v="39166.1"/>
    <n v="0"/>
    <n v="39166.1"/>
  </r>
  <r>
    <n v="41059"/>
    <s v="Agência de Desenvolvimento Regional de Jaraguá do Sul"/>
    <x v="80"/>
    <n v="610"/>
    <s v="Educação Básica com Qualidade e Equidade"/>
    <x v="53"/>
    <n v="13966"/>
    <s v="13966"/>
    <s v="Transporte escolar dos alunos da educação básica - ADR - Jaraguá do Sul"/>
    <x v="1223"/>
    <n v="14931754"/>
    <x v="155"/>
    <n v="5167"/>
    <n v="3217959.91"/>
    <n v="0"/>
    <n v="3217959.91"/>
  </r>
  <r>
    <n v="41059"/>
    <s v="Agência de Desenvolvimento Regional de Jaraguá do Sul"/>
    <x v="80"/>
    <n v="610"/>
    <s v="Educação Básica com Qualidade e Equidade"/>
    <x v="53"/>
    <n v="13967"/>
    <s v="13967"/>
    <s v="Operacionalização da educação profissional - ADR - Jaraguá do Sul"/>
    <x v="1224"/>
    <n v="919317"/>
    <x v="155"/>
    <n v="340"/>
    <n v="30922.41"/>
    <n v="0"/>
    <n v="30922.41"/>
  </r>
  <r>
    <n v="41059"/>
    <s v="Agência de Desenvolvimento Regional de Jaraguá do Sul"/>
    <x v="80"/>
    <n v="625"/>
    <s v="Valorização dos Profissionais da Educação"/>
    <x v="54"/>
    <n v="13962"/>
    <s v="13962"/>
    <s v="Capacitação de profissionais da educação básica - ADR - Jaraguá do Sul"/>
    <x v="1225"/>
    <n v="473618"/>
    <x v="82"/>
    <n v="763"/>
    <n v="0"/>
    <n v="0"/>
    <n v="0"/>
  </r>
  <r>
    <n v="41059"/>
    <s v="Agência de Desenvolvimento Regional de Jaraguá do Sul"/>
    <x v="80"/>
    <n v="625"/>
    <s v="Valorização dos Profissionais da Educação"/>
    <x v="54"/>
    <n v="13970"/>
    <s v="13970"/>
    <s v="Administração de pessoal e encargos sociais - GERED - ADR - Jaraguá do Sul"/>
    <x v="1226"/>
    <n v="18664472"/>
    <x v="3"/>
    <n v="32"/>
    <n v="3955848.31"/>
    <n v="0"/>
    <n v="3955848.31"/>
  </r>
  <r>
    <n v="41059"/>
    <s v="Agência de Desenvolvimento Regional de Jaraguá do Sul"/>
    <x v="80"/>
    <n v="850"/>
    <s v="Gestão de Pessoas"/>
    <x v="9"/>
    <n v="13883"/>
    <s v="13883"/>
    <s v="Capacitação profissional dos agentes públicos - ADR - Jaraguá do Sul"/>
    <x v="1227"/>
    <n v="50000"/>
    <x v="15"/>
    <n v="47"/>
    <m/>
    <n v="0"/>
    <n v="0"/>
  </r>
  <r>
    <n v="41059"/>
    <s v="Agência de Desenvolvimento Regional de Jaraguá do Sul"/>
    <x v="80"/>
    <n v="850"/>
    <s v="Gestão de Pessoas"/>
    <x v="9"/>
    <n v="13953"/>
    <s v="13953"/>
    <s v="Administração de pessoal e encargos sociais - ADR - Jaraguá do Sul"/>
    <x v="1228"/>
    <n v="6670000"/>
    <x v="3"/>
    <n v="47"/>
    <n v="2201136.4700000002"/>
    <n v="0"/>
    <n v="2201136.4700000002"/>
  </r>
  <r>
    <n v="41059"/>
    <s v="Agência de Desenvolvimento Regional de Jaraguá do Sul"/>
    <x v="80"/>
    <n v="850"/>
    <s v="Gestão de Pessoas"/>
    <x v="9"/>
    <n v="13955"/>
    <s v="13955"/>
    <s v="Encargos com estagiários - ADR - Jaraguá do Sul"/>
    <x v="1229"/>
    <n v="139000"/>
    <x v="36"/>
    <n v="3"/>
    <n v="0"/>
    <n v="0"/>
    <n v="0"/>
  </r>
  <r>
    <n v="41059"/>
    <s v="Agência de Desenvolvimento Regional de Jaraguá do Sul"/>
    <x v="80"/>
    <n v="900"/>
    <s v="Gestão Administrativa - Poder Executivo"/>
    <x v="10"/>
    <n v="13954"/>
    <s v="13954"/>
    <s v="Administração e manutenção dos serviços administrativos gerais - ADR - Jaraguá do Sul"/>
    <x v="1230"/>
    <n v="2695000"/>
    <x v="5"/>
    <n v="1"/>
    <n v="467463.14"/>
    <n v="0"/>
    <n v="467463.14"/>
  </r>
  <r>
    <n v="41059"/>
    <s v="Agência de Desenvolvimento Regional de Jaraguá do Sul"/>
    <x v="80"/>
    <n v="900"/>
    <s v="Gestão Administrativa - Poder Executivo"/>
    <x v="10"/>
    <n v="13956"/>
    <s v="13956"/>
    <s v="Manutenção e modernização dos serviços de tecnologia da informação e comunic - ADR - Jaraguá do Sul"/>
    <x v="1231"/>
    <n v="150000"/>
    <x v="28"/>
    <n v="47"/>
    <n v="0"/>
    <n v="0"/>
    <n v="0"/>
  </r>
  <r>
    <n v="41060"/>
    <s v="Agência de Desenvolvimento Regional de Mafra"/>
    <x v="81"/>
    <n v="130"/>
    <s v="Conservação e Segurança Rodoviária"/>
    <x v="52"/>
    <n v="13896"/>
    <s v="13896"/>
    <s v="Manutenção rotineira de rodovias - ADR - Mafra"/>
    <x v="1232"/>
    <n v="105331"/>
    <x v="154"/>
    <n v="161"/>
    <n v="0"/>
    <n v="0"/>
    <n v="0"/>
  </r>
  <r>
    <n v="41060"/>
    <s v="Agência de Desenvolvimento Regional de Mafra"/>
    <x v="81"/>
    <n v="210"/>
    <s v="Estudos, Projetos e Informações Estratégicas"/>
    <x v="20"/>
    <n v="13904"/>
    <s v="13904"/>
    <s v="Promoção do desenvolvimento regional - ADR - Mafra"/>
    <x v="1233"/>
    <n v="800000"/>
    <x v="59"/>
    <n v="7"/>
    <n v="301400"/>
    <n v="0"/>
    <n v="301400"/>
  </r>
  <r>
    <n v="41060"/>
    <s v="Agência de Desenvolvimento Regional de Mafra"/>
    <x v="81"/>
    <n v="610"/>
    <s v="Educação Básica com Qualidade e Equidade"/>
    <x v="53"/>
    <n v="13889"/>
    <s v="13889"/>
    <s v="Administração e manutenção da Gerência Regional de Educação - ADR - Mafra"/>
    <x v="1234"/>
    <n v="2208242"/>
    <x v="5"/>
    <n v="1"/>
    <n v="109529.94"/>
    <n v="0"/>
    <n v="109529.94"/>
  </r>
  <r>
    <n v="41060"/>
    <s v="Agência de Desenvolvimento Regional de Mafra"/>
    <x v="81"/>
    <n v="610"/>
    <s v="Educação Básica com Qualidade e Equidade"/>
    <x v="53"/>
    <n v="13892"/>
    <s v="13892"/>
    <s v="AP - Manutenção e reforma de escolas - educação básica - ADR - Mafra"/>
    <x v="1235"/>
    <n v="4569801"/>
    <x v="8"/>
    <n v="42"/>
    <n v="10294.44"/>
    <n v="0"/>
    <n v="10294.44"/>
  </r>
  <r>
    <n v="41060"/>
    <s v="Agência de Desenvolvimento Regional de Mafra"/>
    <x v="81"/>
    <n v="610"/>
    <s v="Educação Básica com Qualidade e Equidade"/>
    <x v="53"/>
    <n v="13894"/>
    <s v="13894"/>
    <s v="Operacionalização da educação profissional - ADR - Mafra"/>
    <x v="1236"/>
    <n v="1152866"/>
    <x v="155"/>
    <n v="340"/>
    <n v="2586.1"/>
    <n v="0"/>
    <n v="2586.1"/>
  </r>
  <r>
    <n v="41060"/>
    <s v="Agência de Desenvolvimento Regional de Mafra"/>
    <x v="81"/>
    <n v="610"/>
    <s v="Educação Básica com Qualidade e Equidade"/>
    <x v="53"/>
    <n v="13899"/>
    <s v="13899"/>
    <s v="Operacionalização da educação básica - ADR - Mafra"/>
    <x v="1237"/>
    <n v="12706454"/>
    <x v="155"/>
    <n v="22200"/>
    <n v="2514627.89"/>
    <n v="0"/>
    <n v="2514627.89"/>
  </r>
  <r>
    <n v="41060"/>
    <s v="Agência de Desenvolvimento Regional de Mafra"/>
    <x v="81"/>
    <n v="610"/>
    <s v="Educação Básica com Qualidade e Equidade"/>
    <x v="53"/>
    <n v="13901"/>
    <s v="13901"/>
    <s v="Transporte escolar dos alunos da educação básica - ADR - Mafra"/>
    <x v="1238"/>
    <n v="20394562"/>
    <x v="155"/>
    <n v="6254"/>
    <n v="4372767.4000000004"/>
    <n v="0"/>
    <n v="4372767.4000000004"/>
  </r>
  <r>
    <n v="41060"/>
    <s v="Agência de Desenvolvimento Regional de Mafra"/>
    <x v="81"/>
    <n v="625"/>
    <s v="Valorização dos Profissionais da Educação"/>
    <x v="54"/>
    <n v="13898"/>
    <s v="13898"/>
    <s v="Capacitação de profissionais da educação básica - ADR - Mafra"/>
    <x v="1239"/>
    <n v="584654"/>
    <x v="82"/>
    <n v="1007"/>
    <n v="0"/>
    <n v="0"/>
    <n v="0"/>
  </r>
  <r>
    <n v="41060"/>
    <s v="Agência de Desenvolvimento Regional de Mafra"/>
    <x v="81"/>
    <n v="625"/>
    <s v="Valorização dos Profissionais da Educação"/>
    <x v="54"/>
    <n v="13905"/>
    <s v="13905"/>
    <s v="Administração de pessoal e encargos sociais - GERED - ADR - Mafra"/>
    <x v="1240"/>
    <n v="18190976"/>
    <x v="3"/>
    <n v="40"/>
    <n v="3563682.15"/>
    <n v="0"/>
    <n v="3563682.15"/>
  </r>
  <r>
    <n v="41060"/>
    <s v="Agência de Desenvolvimento Regional de Mafra"/>
    <x v="81"/>
    <n v="850"/>
    <s v="Gestão de Pessoas"/>
    <x v="9"/>
    <n v="13884"/>
    <s v="13884"/>
    <s v="Administração de pessoal e encargos sociais - ADR - Mafra"/>
    <x v="1241"/>
    <n v="8790000"/>
    <x v="3"/>
    <n v="45"/>
    <n v="2269224.8199999998"/>
    <n v="0"/>
    <n v="2269224.8199999998"/>
  </r>
  <r>
    <n v="41060"/>
    <s v="Agência de Desenvolvimento Regional de Mafra"/>
    <x v="81"/>
    <n v="850"/>
    <s v="Gestão de Pessoas"/>
    <x v="9"/>
    <n v="13885"/>
    <s v="13885"/>
    <s v="Encargos com estagiários - ADR - Mafra"/>
    <x v="1242"/>
    <n v="97000"/>
    <x v="36"/>
    <n v="2"/>
    <n v="12962.6"/>
    <n v="0"/>
    <n v="12962.6"/>
  </r>
  <r>
    <n v="41060"/>
    <s v="Agência de Desenvolvimento Regional de Mafra"/>
    <x v="81"/>
    <n v="850"/>
    <s v="Gestão de Pessoas"/>
    <x v="9"/>
    <n v="13907"/>
    <s v="13907"/>
    <s v="Capacitação profissional dos agentes públicos - ADR - Mafra"/>
    <x v="1243"/>
    <n v="20000"/>
    <x v="15"/>
    <n v="45"/>
    <m/>
    <n v="0"/>
    <n v="0"/>
  </r>
  <r>
    <n v="41060"/>
    <s v="Agência de Desenvolvimento Regional de Mafra"/>
    <x v="81"/>
    <n v="900"/>
    <s v="Gestão Administrativa - Poder Executivo"/>
    <x v="10"/>
    <n v="13887"/>
    <s v="13887"/>
    <s v="Administração e manutenção dos serviços administrativos gerais - ADR - Mafra"/>
    <x v="1244"/>
    <n v="2260000"/>
    <x v="5"/>
    <n v="1"/>
    <n v="218970.6"/>
    <n v="0"/>
    <n v="218970.6"/>
  </r>
  <r>
    <n v="41060"/>
    <s v="Agência de Desenvolvimento Regional de Mafra"/>
    <x v="81"/>
    <n v="900"/>
    <s v="Gestão Administrativa - Poder Executivo"/>
    <x v="10"/>
    <n v="13902"/>
    <s v="13902"/>
    <s v="Manutenção e modernização dos serviços de tecnologia da informação e comunicação - ADR - Mafra"/>
    <x v="1245"/>
    <n v="150000"/>
    <x v="28"/>
    <n v="45"/>
    <n v="4823.3100000000004"/>
    <n v="0"/>
    <n v="4823.3100000000004"/>
  </r>
  <r>
    <n v="41061"/>
    <s v="Agência de Desenvolvimento Regional de Canoinhas"/>
    <x v="82"/>
    <n v="130"/>
    <s v="Conservação e Segurança Rodoviária"/>
    <x v="52"/>
    <n v="13917"/>
    <s v="13917"/>
    <s v="Manutenção rotineira de rodovias - ADR - Canoinhas"/>
    <x v="1246"/>
    <n v="134490"/>
    <x v="154"/>
    <n v="146"/>
    <n v="0"/>
    <n v="0"/>
    <n v="0"/>
  </r>
  <r>
    <n v="41061"/>
    <s v="Agência de Desenvolvimento Regional de Canoinhas"/>
    <x v="82"/>
    <n v="210"/>
    <s v="Estudos, Projetos e Informações Estratégicas"/>
    <x v="20"/>
    <n v="13927"/>
    <s v="13927"/>
    <s v="Promoção do desenvolvimento regional - ADR - Canoinhas"/>
    <x v="1247"/>
    <n v="800000"/>
    <x v="59"/>
    <n v="6"/>
    <n v="0"/>
    <n v="0"/>
    <n v="0"/>
  </r>
  <r>
    <n v="41061"/>
    <s v="Agência de Desenvolvimento Regional de Canoinhas"/>
    <x v="82"/>
    <n v="610"/>
    <s v="Educação Básica com Qualidade e Equidade"/>
    <x v="53"/>
    <n v="13915"/>
    <s v="13915"/>
    <s v="Administração e manutenção da Gerência Regional de Educação - ADR - Canoinhas"/>
    <x v="1248"/>
    <n v="1569482"/>
    <x v="5"/>
    <n v="1"/>
    <n v="85703.31"/>
    <n v="0"/>
    <n v="85703.31"/>
  </r>
  <r>
    <n v="41061"/>
    <s v="Agência de Desenvolvimento Regional de Canoinhas"/>
    <x v="82"/>
    <n v="610"/>
    <s v="Educação Básica com Qualidade e Equidade"/>
    <x v="53"/>
    <n v="13920"/>
    <s v="13920"/>
    <s v="Transporte escolar dos alunos da educação básica - ADR - Canoinhas"/>
    <x v="1249"/>
    <n v="9293222"/>
    <x v="155"/>
    <n v="2756"/>
    <n v="2212125.3199999998"/>
    <n v="0"/>
    <n v="2212125.3199999998"/>
  </r>
  <r>
    <n v="41061"/>
    <s v="Agência de Desenvolvimento Regional de Canoinhas"/>
    <x v="82"/>
    <n v="610"/>
    <s v="Educação Básica com Qualidade e Equidade"/>
    <x v="53"/>
    <n v="13922"/>
    <s v="13922"/>
    <s v="AP - Manutenção e reforma de escolas - educação básica - ADR - Canoinhas"/>
    <x v="1250"/>
    <n v="2674093"/>
    <x v="8"/>
    <n v="23"/>
    <n v="916123.62"/>
    <n v="0"/>
    <n v="916123.62"/>
  </r>
  <r>
    <n v="41061"/>
    <s v="Agência de Desenvolvimento Regional de Canoinhas"/>
    <x v="82"/>
    <n v="610"/>
    <s v="Educação Básica com Qualidade e Equidade"/>
    <x v="53"/>
    <n v="13923"/>
    <s v="13923"/>
    <s v="Operacionalização da educação básica - ADR - Canoinhas"/>
    <x v="1251"/>
    <n v="8054260"/>
    <x v="155"/>
    <n v="14500"/>
    <n v="1270266.8"/>
    <n v="0"/>
    <n v="1270266.8"/>
  </r>
  <r>
    <n v="41061"/>
    <s v="Agência de Desenvolvimento Regional de Canoinhas"/>
    <x v="82"/>
    <n v="610"/>
    <s v="Educação Básica com Qualidade e Equidade"/>
    <x v="53"/>
    <n v="13925"/>
    <s v="13925"/>
    <s v="Operacionalização da educação profissional - ADR - Canoinhas"/>
    <x v="1252"/>
    <n v="1226516"/>
    <x v="155"/>
    <n v="440"/>
    <n v="38360.239999999998"/>
    <n v="0"/>
    <n v="38360.239999999998"/>
  </r>
  <r>
    <n v="41061"/>
    <s v="Agência de Desenvolvimento Regional de Canoinhas"/>
    <x v="82"/>
    <n v="625"/>
    <s v="Valorização dos Profissionais da Educação"/>
    <x v="54"/>
    <n v="13919"/>
    <s v="13919"/>
    <s v="Capacitação de profissionais da educação básica - ADR - Canoinhas"/>
    <x v="1253"/>
    <n v="461787"/>
    <x v="82"/>
    <n v="737"/>
    <n v="3812.57"/>
    <n v="0"/>
    <n v="3812.57"/>
  </r>
  <r>
    <n v="41061"/>
    <s v="Agência de Desenvolvimento Regional de Canoinhas"/>
    <x v="82"/>
    <n v="625"/>
    <s v="Valorização dos Profissionais da Educação"/>
    <x v="54"/>
    <n v="13928"/>
    <s v="13928"/>
    <s v="Administração de pessoal e encargos sociais - GERED - ADR - Canoinhas"/>
    <x v="1254"/>
    <n v="14373332"/>
    <x v="3"/>
    <n v="24"/>
    <n v="3632642.14"/>
    <n v="0"/>
    <n v="3632642.14"/>
  </r>
  <r>
    <n v="41061"/>
    <s v="Agência de Desenvolvimento Regional de Canoinhas"/>
    <x v="82"/>
    <n v="850"/>
    <s v="Gestão de Pessoas"/>
    <x v="9"/>
    <n v="13909"/>
    <s v="13909"/>
    <s v="Administração de pessoal e encargos sociais - ADR - Canoinhas"/>
    <x v="1255"/>
    <n v="5860000"/>
    <x v="3"/>
    <n v="39"/>
    <n v="1391190.1600000001"/>
    <n v="0"/>
    <n v="1391190.1600000001"/>
  </r>
  <r>
    <n v="41061"/>
    <s v="Agência de Desenvolvimento Regional de Canoinhas"/>
    <x v="82"/>
    <n v="850"/>
    <s v="Gestão de Pessoas"/>
    <x v="9"/>
    <n v="13912"/>
    <s v="13912"/>
    <s v="Encargos com estagiários - ADR - Canoinhas"/>
    <x v="1256"/>
    <n v="95000"/>
    <x v="36"/>
    <n v="2"/>
    <n v="35856.65"/>
    <n v="0"/>
    <n v="35856.65"/>
  </r>
  <r>
    <n v="41061"/>
    <s v="Agência de Desenvolvimento Regional de Canoinhas"/>
    <x v="82"/>
    <n v="850"/>
    <s v="Gestão de Pessoas"/>
    <x v="9"/>
    <n v="13930"/>
    <s v="13930"/>
    <s v="Capacitação profissional dos agentes públicos - ADR - Canoinhas"/>
    <x v="1257"/>
    <n v="50000"/>
    <x v="15"/>
    <n v="39"/>
    <m/>
    <n v="0"/>
    <n v="0"/>
  </r>
  <r>
    <n v="41061"/>
    <s v="Agência de Desenvolvimento Regional de Canoinhas"/>
    <x v="82"/>
    <n v="900"/>
    <s v="Gestão Administrativa - Poder Executivo"/>
    <x v="10"/>
    <n v="13910"/>
    <s v="13910"/>
    <s v="Administração e manutenção dos serviços administrativos gerais - ADR - Canoinhas"/>
    <x v="1258"/>
    <n v="2540000"/>
    <x v="5"/>
    <n v="1"/>
    <n v="578913.98"/>
    <n v="0"/>
    <n v="578913.98"/>
  </r>
  <r>
    <n v="41061"/>
    <s v="Agência de Desenvolvimento Regional de Canoinhas"/>
    <x v="82"/>
    <n v="900"/>
    <s v="Gestão Administrativa - Poder Executivo"/>
    <x v="10"/>
    <n v="13914"/>
    <s v="13914"/>
    <s v="Manutenção e modernização dos serviços de tecnologia da informação e comunicação - ADR - Canoinhas"/>
    <x v="1259"/>
    <n v="500000"/>
    <x v="28"/>
    <n v="39"/>
    <n v="808.47"/>
    <n v="0"/>
    <n v="808.47"/>
  </r>
  <r>
    <n v="41062"/>
    <s v="Agência de Desenvolvimento Regional de Lages"/>
    <x v="83"/>
    <n v="130"/>
    <s v="Conservação e Segurança Rodoviária"/>
    <x v="52"/>
    <n v="13940"/>
    <s v="13940"/>
    <s v="Manutenção rotineira de rodovias - ADR - Lages"/>
    <x v="1260"/>
    <n v="141841"/>
    <x v="154"/>
    <n v="312"/>
    <n v="0"/>
    <n v="0"/>
    <n v="0"/>
  </r>
  <r>
    <n v="41062"/>
    <s v="Agência de Desenvolvimento Regional de Lages"/>
    <x v="83"/>
    <n v="210"/>
    <s v="Estudos, Projetos e Informações Estratégicas"/>
    <x v="20"/>
    <n v="13947"/>
    <s v="13947"/>
    <s v="Promoção do desenvolvimento regional - ADR - Lages"/>
    <x v="1261"/>
    <n v="1600000"/>
    <x v="59"/>
    <n v="12"/>
    <n v="88994.19"/>
    <n v="0"/>
    <n v="88994.19"/>
  </r>
  <r>
    <n v="41062"/>
    <s v="Agência de Desenvolvimento Regional de Lages"/>
    <x v="83"/>
    <n v="610"/>
    <s v="Educação Básica com Qualidade e Equidade"/>
    <x v="53"/>
    <n v="13937"/>
    <s v="13937"/>
    <s v="Operacionalização da educação básica - ADR - Lages"/>
    <x v="1262"/>
    <n v="14373792"/>
    <x v="155"/>
    <n v="24700"/>
    <n v="2968190.88"/>
    <n v="0"/>
    <n v="2968190.88"/>
  </r>
  <r>
    <n v="41062"/>
    <s v="Agência de Desenvolvimento Regional de Lages"/>
    <x v="83"/>
    <n v="610"/>
    <s v="Educação Básica com Qualidade e Equidade"/>
    <x v="53"/>
    <n v="13938"/>
    <s v="13938"/>
    <s v="Operacionalização da educação profissional - ADR - Lages"/>
    <x v="1263"/>
    <n v="1502082"/>
    <x v="155"/>
    <n v="2500"/>
    <n v="72480.160000000003"/>
    <n v="0"/>
    <n v="72480.160000000003"/>
  </r>
  <r>
    <n v="41062"/>
    <s v="Agência de Desenvolvimento Regional de Lages"/>
    <x v="83"/>
    <n v="610"/>
    <s v="Educação Básica com Qualidade e Equidade"/>
    <x v="53"/>
    <n v="13941"/>
    <s v="13941"/>
    <s v="Administração e manutenção da Gerência Regional de Educação - ADR - Lages"/>
    <x v="1264"/>
    <n v="2340734"/>
    <x v="5"/>
    <n v="1"/>
    <n v="80012.710000000006"/>
    <n v="0"/>
    <n v="80012.710000000006"/>
  </r>
  <r>
    <n v="41062"/>
    <s v="Agência de Desenvolvimento Regional de Lages"/>
    <x v="83"/>
    <n v="610"/>
    <s v="Educação Básica com Qualidade e Equidade"/>
    <x v="53"/>
    <n v="13944"/>
    <s v="13944"/>
    <s v="Transporte escolar dos alunos da educação básica - ADR - Lages"/>
    <x v="1265"/>
    <n v="9684918"/>
    <x v="155"/>
    <n v="2531"/>
    <n v="2713538.59"/>
    <n v="0"/>
    <n v="2713538.59"/>
  </r>
  <r>
    <n v="41062"/>
    <s v="Agência de Desenvolvimento Regional de Lages"/>
    <x v="83"/>
    <n v="610"/>
    <s v="Educação Básica com Qualidade e Equidade"/>
    <x v="53"/>
    <n v="13945"/>
    <s v="13945"/>
    <s v="AP - Manutenção e reforma de escolas - educação básica - ADR - Lages"/>
    <x v="1266"/>
    <n v="4750029"/>
    <x v="8"/>
    <n v="42"/>
    <n v="90282.880000000005"/>
    <n v="0"/>
    <n v="90282.880000000005"/>
  </r>
  <r>
    <n v="41062"/>
    <s v="Agência de Desenvolvimento Regional de Lages"/>
    <x v="83"/>
    <n v="625"/>
    <s v="Valorização dos Profissionais da Educação"/>
    <x v="54"/>
    <n v="13942"/>
    <s v="13942"/>
    <s v="Capacitação de profissionais da educação básica - ADR - Lages"/>
    <x v="1267"/>
    <n v="631070"/>
    <x v="82"/>
    <n v="1109"/>
    <n v="0"/>
    <n v="0"/>
    <n v="0"/>
  </r>
  <r>
    <n v="41062"/>
    <s v="Agência de Desenvolvimento Regional de Lages"/>
    <x v="83"/>
    <n v="625"/>
    <s v="Valorização dos Profissionais da Educação"/>
    <x v="54"/>
    <n v="13949"/>
    <s v="13949"/>
    <s v="Administração de pessoal e encargos sociais - GERED - ADR - Lages"/>
    <x v="1268"/>
    <n v="16300551"/>
    <x v="3"/>
    <n v="42"/>
    <n v="4391113.95"/>
    <n v="0"/>
    <n v="4391113.95"/>
  </r>
  <r>
    <n v="41062"/>
    <s v="Agência de Desenvolvimento Regional de Lages"/>
    <x v="83"/>
    <n v="850"/>
    <s v="Gestão de Pessoas"/>
    <x v="9"/>
    <n v="13932"/>
    <s v="13932"/>
    <s v="Administração de pessoal e encargos sociais - ADR - Lages"/>
    <x v="1269"/>
    <n v="10030000"/>
    <x v="3"/>
    <n v="55"/>
    <n v="2264402.2800000003"/>
    <n v="0"/>
    <n v="2264402.2800000003"/>
  </r>
  <r>
    <n v="41062"/>
    <s v="Agência de Desenvolvimento Regional de Lages"/>
    <x v="83"/>
    <n v="850"/>
    <s v="Gestão de Pessoas"/>
    <x v="9"/>
    <n v="13933"/>
    <s v="13933"/>
    <s v="Encargos com estagiários - ADR - Lages"/>
    <x v="1270"/>
    <n v="184000"/>
    <x v="36"/>
    <n v="4"/>
    <n v="61863.32"/>
    <n v="0"/>
    <n v="61863.32"/>
  </r>
  <r>
    <n v="41062"/>
    <s v="Agência de Desenvolvimento Regional de Lages"/>
    <x v="83"/>
    <n v="850"/>
    <s v="Gestão de Pessoas"/>
    <x v="9"/>
    <n v="13950"/>
    <s v="13950"/>
    <s v="Capacitação profissional dos agentes públicos - ADR - Lages"/>
    <x v="1271"/>
    <n v="50000"/>
    <x v="15"/>
    <n v="55"/>
    <m/>
    <n v="0"/>
    <n v="0"/>
  </r>
  <r>
    <n v="41062"/>
    <s v="Agência de Desenvolvimento Regional de Lages"/>
    <x v="83"/>
    <n v="900"/>
    <s v="Gestão Administrativa - Poder Executivo"/>
    <x v="10"/>
    <n v="13934"/>
    <s v="13934"/>
    <s v="Administração e manutenção dos serviços administrativos gerais - ADR - Lages"/>
    <x v="1272"/>
    <n v="5060000"/>
    <x v="5"/>
    <n v="1"/>
    <n v="852661.44000000006"/>
    <n v="0"/>
    <n v="852661.44000000006"/>
  </r>
  <r>
    <n v="41062"/>
    <s v="Agência de Desenvolvimento Regional de Lages"/>
    <x v="83"/>
    <n v="900"/>
    <s v="Gestão Administrativa - Poder Executivo"/>
    <x v="10"/>
    <n v="13936"/>
    <s v="13936"/>
    <s v="Manutenção e modernização dos serviços de tecnologia da informação e comunicação - ADR - Lages"/>
    <x v="1273"/>
    <n v="259000"/>
    <x v="28"/>
    <n v="55"/>
    <n v="0"/>
    <n v="0"/>
    <n v="0"/>
  </r>
  <r>
    <n v="41063"/>
    <s v="Agência de Desenvolvimento Regional de São Joaquim"/>
    <x v="84"/>
    <n v="130"/>
    <s v="Conservação e Segurança Rodoviária"/>
    <x v="52"/>
    <n v="13975"/>
    <s v="13975"/>
    <s v="Manutenção rotineira de rodovias - ADR - São Joaquim"/>
    <x v="1274"/>
    <n v="100028"/>
    <x v="154"/>
    <n v="257"/>
    <n v="0"/>
    <n v="0"/>
    <n v="0"/>
  </r>
  <r>
    <n v="41063"/>
    <s v="Agência de Desenvolvimento Regional de São Joaquim"/>
    <x v="84"/>
    <n v="210"/>
    <s v="Estudos, Projetos e Informações Estratégicas"/>
    <x v="20"/>
    <n v="13981"/>
    <s v="13981"/>
    <s v="Promoção do desenvolvimento regional - ADR - São Joaquim"/>
    <x v="1275"/>
    <n v="800000"/>
    <x v="59"/>
    <n v="6"/>
    <n v="223941.02000000002"/>
    <n v="0"/>
    <n v="223941.02000000002"/>
  </r>
  <r>
    <n v="41063"/>
    <s v="Agência de Desenvolvimento Regional de São Joaquim"/>
    <x v="84"/>
    <n v="610"/>
    <s v="Educação Básica com Qualidade e Equidade"/>
    <x v="53"/>
    <n v="13976"/>
    <s v="13976"/>
    <s v="Administração e manutenção da Gerência Regional de Educação - ADR - São Joaquim"/>
    <x v="1276"/>
    <n v="1005374"/>
    <x v="5"/>
    <n v="1"/>
    <n v="29678.12"/>
    <n v="0"/>
    <n v="29678.12"/>
  </r>
  <r>
    <n v="41063"/>
    <s v="Agência de Desenvolvimento Regional de São Joaquim"/>
    <x v="84"/>
    <n v="610"/>
    <s v="Educação Básica com Qualidade e Equidade"/>
    <x v="53"/>
    <n v="13978"/>
    <s v="13978"/>
    <s v="Transporte escolar dos alunos da educação básica - ADR - São Joaquim"/>
    <x v="1277"/>
    <n v="7296448"/>
    <x v="155"/>
    <n v="1503"/>
    <n v="1895872.29"/>
    <n v="0"/>
    <n v="1895872.29"/>
  </r>
  <r>
    <n v="41063"/>
    <s v="Agência de Desenvolvimento Regional de São Joaquim"/>
    <x v="84"/>
    <n v="610"/>
    <s v="Educação Básica com Qualidade e Equidade"/>
    <x v="53"/>
    <n v="13979"/>
    <s v="13979"/>
    <s v="Operacionalização da educação básica - ADR - São Joaquim"/>
    <x v="1278"/>
    <n v="3255588"/>
    <x v="155"/>
    <n v="5800"/>
    <n v="529927.66"/>
    <n v="0"/>
    <n v="529927.66"/>
  </r>
  <r>
    <n v="41063"/>
    <s v="Agência de Desenvolvimento Regional de São Joaquim"/>
    <x v="84"/>
    <n v="610"/>
    <s v="Educação Básica com Qualidade e Equidade"/>
    <x v="53"/>
    <n v="13980"/>
    <s v="13980"/>
    <s v="Manutenção e reforma de escolas - educação básica - ADR - São Joaquim"/>
    <x v="1279"/>
    <n v="1195164"/>
    <x v="8"/>
    <n v="11"/>
    <n v="720"/>
    <n v="0"/>
    <n v="720"/>
  </r>
  <r>
    <n v="41063"/>
    <s v="Agência de Desenvolvimento Regional de São Joaquim"/>
    <x v="84"/>
    <n v="625"/>
    <s v="Valorização dos Profissionais da Educação"/>
    <x v="54"/>
    <n v="13977"/>
    <s v="13977"/>
    <s v="Capacitação de profissionais da educação básica - ADR - São Joaquim"/>
    <x v="1280"/>
    <n v="252913"/>
    <x v="82"/>
    <n v="278"/>
    <n v="0"/>
    <n v="0"/>
    <n v="0"/>
  </r>
  <r>
    <n v="41063"/>
    <s v="Agência de Desenvolvimento Regional de São Joaquim"/>
    <x v="84"/>
    <n v="625"/>
    <s v="Valorização dos Profissionais da Educação"/>
    <x v="54"/>
    <n v="13982"/>
    <s v="13982"/>
    <s v="Administração de pessoal e encargos sociais - GERED - ADR - São Joaquim"/>
    <x v="1281"/>
    <n v="11226457"/>
    <x v="3"/>
    <n v="21"/>
    <n v="2935308.37"/>
    <n v="0"/>
    <n v="2935308.37"/>
  </r>
  <r>
    <n v="41063"/>
    <s v="Agência de Desenvolvimento Regional de São Joaquim"/>
    <x v="84"/>
    <n v="850"/>
    <s v="Gestão de Pessoas"/>
    <x v="9"/>
    <n v="13971"/>
    <s v="13971"/>
    <s v="Administração de pessoal e encargos sociais - ADR - São Joaquim"/>
    <x v="1282"/>
    <n v="5280000"/>
    <x v="3"/>
    <n v="33"/>
    <n v="1393591.59"/>
    <n v="0"/>
    <n v="1393591.59"/>
  </r>
  <r>
    <n v="41063"/>
    <s v="Agência de Desenvolvimento Regional de São Joaquim"/>
    <x v="84"/>
    <n v="850"/>
    <s v="Gestão de Pessoas"/>
    <x v="9"/>
    <n v="13973"/>
    <s v="13973"/>
    <s v="Encargos com estagiários - ADR - São Joaquim"/>
    <x v="1283"/>
    <n v="97000"/>
    <x v="36"/>
    <n v="2"/>
    <n v="3550"/>
    <n v="0"/>
    <n v="3550"/>
  </r>
  <r>
    <n v="41063"/>
    <s v="Agência de Desenvolvimento Regional de São Joaquim"/>
    <x v="84"/>
    <n v="850"/>
    <s v="Gestão de Pessoas"/>
    <x v="9"/>
    <n v="13983"/>
    <s v="13983"/>
    <s v="Capacitação profissional dos agentes públicos - ADR - São Joaquim"/>
    <x v="1284"/>
    <n v="50000"/>
    <x v="15"/>
    <n v="33"/>
    <m/>
    <n v="0"/>
    <n v="0"/>
  </r>
  <r>
    <n v="41063"/>
    <s v="Agência de Desenvolvimento Regional de São Joaquim"/>
    <x v="84"/>
    <n v="900"/>
    <s v="Gestão Administrativa - Poder Executivo"/>
    <x v="10"/>
    <n v="13972"/>
    <s v="13972"/>
    <s v="Administração e manutenção dos serviços administrativos gerais - ADR - São Joaquim"/>
    <x v="1285"/>
    <n v="2530000"/>
    <x v="5"/>
    <n v="1"/>
    <n v="306720.78000000003"/>
    <n v="0"/>
    <n v="306720.78000000003"/>
  </r>
  <r>
    <n v="41063"/>
    <s v="Agência de Desenvolvimento Regional de São Joaquim"/>
    <x v="84"/>
    <n v="900"/>
    <s v="Gestão Administrativa - Poder Executivo"/>
    <x v="10"/>
    <n v="13974"/>
    <s v="13974"/>
    <s v="Manutenção e modernização dos serviços de tecnologia da informação e comunicação - ADR - São Joaquim"/>
    <x v="1286"/>
    <n v="139000"/>
    <x v="28"/>
    <n v="33"/>
    <n v="0"/>
    <n v="0"/>
    <n v="0"/>
  </r>
  <r>
    <n v="41064"/>
    <s v="Agência de Desenvolvimento Regional de Palmitos"/>
    <x v="85"/>
    <n v="130"/>
    <s v="Conservação e Segurança Rodoviária"/>
    <x v="52"/>
    <n v="14012"/>
    <s v="14012"/>
    <s v="Manutenção rotineira de rodovias - ADR - Palmitos"/>
    <x v="1287"/>
    <n v="56475"/>
    <x v="154"/>
    <n v="128"/>
    <n v="0"/>
    <n v="0"/>
    <n v="0"/>
  </r>
  <r>
    <n v="41064"/>
    <s v="Agência de Desenvolvimento Regional de Palmitos"/>
    <x v="85"/>
    <n v="200"/>
    <s v="Competitividade e Excelência Econômica"/>
    <x v="51"/>
    <n v="13995"/>
    <s v="13995"/>
    <s v="AP - Fortalecer pequenas empresas e indústrias locais - ADR - Palmitos"/>
    <x v="1288"/>
    <n v="400000"/>
    <x v="81"/>
    <n v="1"/>
    <m/>
    <n v="0"/>
    <n v="0"/>
  </r>
  <r>
    <n v="41064"/>
    <s v="Agência de Desenvolvimento Regional de Palmitos"/>
    <x v="85"/>
    <n v="210"/>
    <s v="Estudos, Projetos e Informações Estratégicas"/>
    <x v="20"/>
    <n v="13992"/>
    <s v="13992"/>
    <s v="Promoção do desenvolvimento regional - ADR - Palmitos"/>
    <x v="1289"/>
    <n v="800000"/>
    <x v="59"/>
    <n v="8"/>
    <n v="0"/>
    <n v="0"/>
    <n v="0"/>
  </r>
  <r>
    <n v="41064"/>
    <s v="Agência de Desenvolvimento Regional de Palmitos"/>
    <x v="85"/>
    <n v="610"/>
    <s v="Educação Básica com Qualidade e Equidade"/>
    <x v="53"/>
    <n v="13985"/>
    <s v="13985"/>
    <s v="Transporte escolar dos alunos da educação básica - ADR - Palmitos"/>
    <x v="1290"/>
    <n v="8575110"/>
    <x v="155"/>
    <n v="2138"/>
    <n v="1584359.7000000002"/>
    <n v="0"/>
    <n v="1584359.7000000002"/>
  </r>
  <r>
    <n v="41064"/>
    <s v="Agência de Desenvolvimento Regional de Palmitos"/>
    <x v="85"/>
    <n v="610"/>
    <s v="Educação Básica com Qualidade e Equidade"/>
    <x v="53"/>
    <n v="13986"/>
    <s v="13986"/>
    <s v="AP - Manutenção e reforma de escolas - educação básica - ADR - Palmitos"/>
    <x v="1291"/>
    <n v="1785778"/>
    <x v="8"/>
    <n v="20"/>
    <n v="6050.8"/>
    <n v="0"/>
    <n v="6050.8"/>
  </r>
  <r>
    <n v="41064"/>
    <s v="Agência de Desenvolvimento Regional de Palmitos"/>
    <x v="85"/>
    <n v="610"/>
    <s v="Educação Básica com Qualidade e Equidade"/>
    <x v="53"/>
    <n v="13987"/>
    <s v="13987"/>
    <s v="Administração e manutenção da Gerência Regional de Educação - ADR - Palmitos"/>
    <x v="1292"/>
    <n v="1171786"/>
    <x v="5"/>
    <n v="1"/>
    <n v="17652.98"/>
    <n v="0"/>
    <n v="17652.98"/>
  </r>
  <r>
    <n v="41064"/>
    <s v="Agência de Desenvolvimento Regional de Palmitos"/>
    <x v="85"/>
    <n v="610"/>
    <s v="Educação Básica com Qualidade e Equidade"/>
    <x v="53"/>
    <n v="13991"/>
    <s v="13991"/>
    <s v="Operacionalização da educação básica - ADR - Palmitos"/>
    <x v="1293"/>
    <n v="4614003"/>
    <x v="155"/>
    <n v="7100"/>
    <n v="669097.71"/>
    <n v="0"/>
    <n v="669097.71"/>
  </r>
  <r>
    <n v="41064"/>
    <s v="Agência de Desenvolvimento Regional de Palmitos"/>
    <x v="85"/>
    <n v="625"/>
    <s v="Valorização dos Profissionais da Educação"/>
    <x v="54"/>
    <n v="13990"/>
    <s v="13990"/>
    <s v="Capacitação de profissionais da educação básica - ADR - Palmitos"/>
    <x v="1294"/>
    <n v="297054"/>
    <x v="82"/>
    <n v="375"/>
    <n v="432"/>
    <n v="0"/>
    <n v="432"/>
  </r>
  <r>
    <n v="41064"/>
    <s v="Agência de Desenvolvimento Regional de Palmitos"/>
    <x v="85"/>
    <n v="625"/>
    <s v="Valorização dos Profissionais da Educação"/>
    <x v="54"/>
    <n v="13993"/>
    <s v="13993"/>
    <s v="Administração de pessoal e encargos sociais - GERED - ADR - Palmitos"/>
    <x v="1295"/>
    <n v="15324545"/>
    <x v="3"/>
    <n v="24"/>
    <n v="3724920.68"/>
    <n v="0"/>
    <n v="3724920.68"/>
  </r>
  <r>
    <n v="41064"/>
    <s v="Agência de Desenvolvimento Regional de Palmitos"/>
    <x v="85"/>
    <n v="850"/>
    <s v="Gestão de Pessoas"/>
    <x v="9"/>
    <n v="13984"/>
    <s v="13984"/>
    <s v="Administração de pessoal e encargos sociais - ADR - Palmitos"/>
    <x v="1296"/>
    <n v="3845000"/>
    <x v="3"/>
    <n v="34"/>
    <n v="1039710.42"/>
    <n v="0"/>
    <n v="1039710.42"/>
  </r>
  <r>
    <n v="41064"/>
    <s v="Agência de Desenvolvimento Regional de Palmitos"/>
    <x v="85"/>
    <n v="850"/>
    <s v="Gestão de Pessoas"/>
    <x v="9"/>
    <n v="13989"/>
    <s v="13989"/>
    <s v="Encargos com estagiários - ADR - Palmitos"/>
    <x v="1297"/>
    <n v="97000"/>
    <x v="36"/>
    <n v="2"/>
    <n v="0"/>
    <n v="0"/>
    <n v="0"/>
  </r>
  <r>
    <n v="41064"/>
    <s v="Agência de Desenvolvimento Regional de Palmitos"/>
    <x v="85"/>
    <n v="850"/>
    <s v="Gestão de Pessoas"/>
    <x v="9"/>
    <n v="13994"/>
    <s v="13994"/>
    <s v="Capacitação profissional dos agentes públicos - ADR - Palmitos"/>
    <x v="1298"/>
    <n v="50000"/>
    <x v="15"/>
    <n v="34"/>
    <m/>
    <n v="0"/>
    <n v="0"/>
  </r>
  <r>
    <n v="41064"/>
    <s v="Agência de Desenvolvimento Regional de Palmitos"/>
    <x v="85"/>
    <n v="900"/>
    <s v="Gestão Administrativa - Poder Executivo"/>
    <x v="10"/>
    <n v="13988"/>
    <s v="13988"/>
    <s v="Administração e manutenção dos serviços administrativos gerais - ADR - Palmitos"/>
    <x v="1299"/>
    <n v="1620000"/>
    <x v="5"/>
    <n v="1"/>
    <n v="329751.99"/>
    <n v="0"/>
    <n v="329751.99"/>
  </r>
  <r>
    <n v="41064"/>
    <s v="Agência de Desenvolvimento Regional de Palmitos"/>
    <x v="85"/>
    <n v="900"/>
    <s v="Gestão Administrativa - Poder Executivo"/>
    <x v="10"/>
    <n v="14011"/>
    <s v="14011"/>
    <s v="Manutenção e modernização dos serviços de tecnologia da informação e comunicação - ADR - Palmitos"/>
    <x v="1300"/>
    <n v="150000"/>
    <x v="28"/>
    <n v="34"/>
    <n v="0"/>
    <n v="0"/>
    <n v="0"/>
  </r>
  <r>
    <n v="41065"/>
    <s v="Agência de Desenvolvimento Regional de Dionísio Cerqueira"/>
    <x v="86"/>
    <n v="130"/>
    <s v="Conservação e Segurança Rodoviária"/>
    <x v="52"/>
    <n v="14001"/>
    <s v="14001"/>
    <s v="Manutenção rotineira de rodovias - ADR - Dionísio Cerqueira"/>
    <x v="1301"/>
    <n v="22530"/>
    <x v="154"/>
    <n v="64"/>
    <n v="0"/>
    <n v="0"/>
    <n v="0"/>
  </r>
  <r>
    <n v="41065"/>
    <s v="Agência de Desenvolvimento Regional de Dionísio Cerqueira"/>
    <x v="86"/>
    <n v="210"/>
    <s v="Estudos, Projetos e Informações Estratégicas"/>
    <x v="20"/>
    <n v="14005"/>
    <s v="14005"/>
    <s v="Promoção do desenvolvimento regional - ADR - Dionísio Cerqueira"/>
    <x v="1302"/>
    <n v="800000"/>
    <x v="59"/>
    <n v="6"/>
    <n v="0"/>
    <n v="0"/>
    <n v="0"/>
  </r>
  <r>
    <n v="41065"/>
    <s v="Agência de Desenvolvimento Regional de Dionísio Cerqueira"/>
    <x v="86"/>
    <n v="610"/>
    <s v="Educação Básica com Qualidade e Equidade"/>
    <x v="53"/>
    <n v="13999"/>
    <s v="13999"/>
    <s v="Administração e manutenção da Gerência Regional de Educação - ADR - Dionísio Cerqueira"/>
    <x v="1303"/>
    <n v="1074071"/>
    <x v="5"/>
    <n v="1"/>
    <n v="7902.75"/>
    <n v="0"/>
    <n v="7902.75"/>
  </r>
  <r>
    <n v="41065"/>
    <s v="Agência de Desenvolvimento Regional de Dionísio Cerqueira"/>
    <x v="86"/>
    <n v="610"/>
    <s v="Educação Básica com Qualidade e Equidade"/>
    <x v="53"/>
    <n v="14000"/>
    <s v="14000"/>
    <s v="Transporte escolar dos alunos da educação básica - ADR - Dionísio Cerqueira"/>
    <x v="1304"/>
    <n v="8246729"/>
    <x v="155"/>
    <n v="1761"/>
    <n v="1724166.72"/>
    <n v="0"/>
    <n v="1724166.72"/>
  </r>
  <r>
    <n v="41065"/>
    <s v="Agência de Desenvolvimento Regional de Dionísio Cerqueira"/>
    <x v="86"/>
    <n v="610"/>
    <s v="Educação Básica com Qualidade e Equidade"/>
    <x v="53"/>
    <n v="14003"/>
    <s v="14003"/>
    <s v="Manutenção e reforma de escolas - educação básica - ADR - Dionísio Cerqueira"/>
    <x v="1305"/>
    <n v="1576226"/>
    <x v="8"/>
    <n v="18"/>
    <n v="53361.25"/>
    <n v="0"/>
    <n v="53361.25"/>
  </r>
  <r>
    <n v="41065"/>
    <s v="Agência de Desenvolvimento Regional de Dionísio Cerqueira"/>
    <x v="86"/>
    <n v="610"/>
    <s v="Educação Básica com Qualidade e Equidade"/>
    <x v="53"/>
    <n v="14004"/>
    <s v="14004"/>
    <s v="Operacionalização da educação básica - ADR - Dionísio Cerqueira"/>
    <x v="1306"/>
    <n v="3968059"/>
    <x v="155"/>
    <n v="5700"/>
    <n v="628581"/>
    <n v="0"/>
    <n v="628581"/>
  </r>
  <r>
    <n v="41065"/>
    <s v="Agência de Desenvolvimento Regional de Dionísio Cerqueira"/>
    <x v="86"/>
    <n v="625"/>
    <s v="Valorização dos Profissionais da Educação"/>
    <x v="54"/>
    <n v="14002"/>
    <s v="14002"/>
    <s v="Capacitação de profissionais da educação básica - ADR - Dionísio Cerqueira"/>
    <x v="1307"/>
    <n v="273847"/>
    <x v="82"/>
    <n v="324"/>
    <n v="5912"/>
    <n v="0"/>
    <n v="5912"/>
  </r>
  <r>
    <n v="41065"/>
    <s v="Agência de Desenvolvimento Regional de Dionísio Cerqueira"/>
    <x v="86"/>
    <n v="625"/>
    <s v="Valorização dos Profissionais da Educação"/>
    <x v="54"/>
    <n v="14006"/>
    <s v="14006"/>
    <s v="Administração de pessoal e encargos sociais - GERED - ADR - Dionísio Cerqueira"/>
    <x v="1308"/>
    <n v="9069746"/>
    <x v="3"/>
    <n v="15"/>
    <n v="2302499.7999999998"/>
    <n v="0"/>
    <n v="2302499.7999999998"/>
  </r>
  <r>
    <n v="41065"/>
    <s v="Agência de Desenvolvimento Regional de Dionísio Cerqueira"/>
    <x v="86"/>
    <n v="850"/>
    <s v="Gestão de Pessoas"/>
    <x v="9"/>
    <n v="13997"/>
    <s v="13997"/>
    <s v="Encargos com estagiários - ADR - Dionísio Cerqueira"/>
    <x v="1309"/>
    <n v="97000"/>
    <x v="36"/>
    <n v="2"/>
    <n v="7180"/>
    <n v="0"/>
    <n v="7180"/>
  </r>
  <r>
    <n v="41065"/>
    <s v="Agência de Desenvolvimento Regional de Dionísio Cerqueira"/>
    <x v="86"/>
    <n v="850"/>
    <s v="Gestão de Pessoas"/>
    <x v="9"/>
    <n v="14007"/>
    <s v="14007"/>
    <s v="Capacitação profissional dos agentes públicos - ADR - Dionísio Cerqueira"/>
    <x v="1310"/>
    <n v="50000"/>
    <x v="15"/>
    <n v="26"/>
    <m/>
    <n v="0"/>
    <n v="0"/>
  </r>
  <r>
    <n v="41065"/>
    <s v="Agência de Desenvolvimento Regional de Dionísio Cerqueira"/>
    <x v="86"/>
    <n v="850"/>
    <s v="Gestão de Pessoas"/>
    <x v="9"/>
    <n v="14013"/>
    <s v="14013"/>
    <s v="Administração de pessoal e encargos sociais - ADR - Dionísio Cerqueira"/>
    <x v="1311"/>
    <n v="5165000"/>
    <x v="3"/>
    <n v="30"/>
    <n v="1215819.98"/>
    <n v="0"/>
    <n v="1215819.98"/>
  </r>
  <r>
    <n v="41065"/>
    <s v="Agência de Desenvolvimento Regional de Dionísio Cerqueira"/>
    <x v="86"/>
    <n v="900"/>
    <s v="Gestão Administrativa - Poder Executivo"/>
    <x v="10"/>
    <n v="13996"/>
    <s v="13996"/>
    <s v="Manutenção e modernização dos serviços de tecnologia da inform e comunic - ADR - Dionísio Cerqueira"/>
    <x v="1312"/>
    <n v="340000"/>
    <x v="28"/>
    <n v="26"/>
    <n v="0"/>
    <n v="0"/>
    <n v="0"/>
  </r>
  <r>
    <n v="41065"/>
    <s v="Agência de Desenvolvimento Regional de Dionísio Cerqueira"/>
    <x v="86"/>
    <n v="900"/>
    <s v="Gestão Administrativa - Poder Executivo"/>
    <x v="10"/>
    <n v="13998"/>
    <s v="13998"/>
    <s v="Administração e manutenção dos serviços administrativos gerais - ADR - Dionísio Cerqueira"/>
    <x v="1313"/>
    <n v="2150000"/>
    <x v="5"/>
    <n v="1"/>
    <n v="349051.96"/>
    <n v="0"/>
    <n v="349051.96"/>
  </r>
  <r>
    <n v="41091"/>
    <s v="Fundo Especial de Estudos Jurídicos e de Reaparelhamento"/>
    <x v="87"/>
    <n v="850"/>
    <s v="Gestão de Pessoas"/>
    <x v="9"/>
    <n v="8083"/>
    <s v="08083"/>
    <s v="Encargos com estagiários - FUNJURE - PGE"/>
    <x v="1314"/>
    <n v="13060000"/>
    <x v="36"/>
    <n v="250"/>
    <n v="2498811.56"/>
    <n v="2127151.6"/>
    <n v="4625963.16"/>
  </r>
  <r>
    <n v="41091"/>
    <s v="Fundo Especial de Estudos Jurídicos e de Reaparelhamento"/>
    <x v="87"/>
    <n v="850"/>
    <s v="Gestão de Pessoas"/>
    <x v="9"/>
    <n v="8088"/>
    <s v="08088"/>
    <s v="Capacitação profissional dos agentes públicos - FUNJURE - PGE"/>
    <x v="1315"/>
    <n v="5795000"/>
    <x v="15"/>
    <n v="200"/>
    <n v="563694.80000000005"/>
    <n v="472880.2"/>
    <n v="1036575"/>
  </r>
  <r>
    <n v="41091"/>
    <s v="Fundo Especial de Estudos Jurídicos e de Reaparelhamento"/>
    <x v="87"/>
    <n v="900"/>
    <s v="Gestão Administrativa - Poder Executivo"/>
    <x v="10"/>
    <n v="8094"/>
    <s v="08094"/>
    <s v="Manutenção e modernização dos serviços de tecnologia da informação e comunicação - FUNJURE - PGE"/>
    <x v="1316"/>
    <n v="18335000"/>
    <x v="28"/>
    <n v="10"/>
    <n v="3279647.36"/>
    <n v="1512365.04"/>
    <n v="4792012.4000000004"/>
  </r>
  <r>
    <n v="41091"/>
    <s v="Fundo Especial de Estudos Jurídicos e de Reaparelhamento"/>
    <x v="87"/>
    <n v="900"/>
    <s v="Gestão Administrativa - Poder Executivo"/>
    <x v="10"/>
    <n v="8100"/>
    <s v="08100"/>
    <s v="Administração e manutenção dos serviços administrativos gerais - FUNJURE - PGE"/>
    <x v="1317"/>
    <n v="51950000"/>
    <x v="5"/>
    <n v="1"/>
    <n v="7433969.1699999999"/>
    <n v="5754913.6200000001"/>
    <n v="13188882.789999999"/>
  </r>
  <r>
    <n v="41094"/>
    <s v="Fundo de Desenvolvimento Social"/>
    <x v="88"/>
    <n v="110"/>
    <s v="Construção de Rodovias"/>
    <x v="56"/>
    <n v="11126"/>
    <s v="11126"/>
    <s v="Apoio ao sistema viário - FUNDOSOCIAL"/>
    <x v="1318"/>
    <n v="629100000"/>
    <x v="85"/>
    <n v="2080"/>
    <n v="92928373.230000019"/>
    <n v="124918951.13"/>
    <n v="217847324.36000001"/>
  </r>
  <r>
    <n v="41094"/>
    <s v="Fundo de Desenvolvimento Social"/>
    <x v="88"/>
    <n v="300"/>
    <s v="Qualidade de Vida no Campo e na Cidade"/>
    <x v="58"/>
    <n v="11095"/>
    <s v="11095"/>
    <s v="Apoio às ações na área de agricultura e desenvolvimento rural - FUNDOSOCIAL"/>
    <x v="1319"/>
    <n v="21727216"/>
    <x v="159"/>
    <n v="400"/>
    <n v="677152.99"/>
    <n v="4764102.25"/>
    <n v="5441255.2400000002"/>
  </r>
  <r>
    <n v="41094"/>
    <s v="Fundo de Desenvolvimento Social"/>
    <x v="88"/>
    <n v="300"/>
    <s v="Qualidade de Vida no Campo e na Cidade"/>
    <x v="58"/>
    <n v="11118"/>
    <s v="11118"/>
    <s v="Aquisição, construção, reforma ou manutenção de equipamentos públicos - FUNDOSOCIAL"/>
    <x v="1320"/>
    <n v="15383240"/>
    <x v="159"/>
    <n v="240"/>
    <n v="45333.340000000004"/>
    <n v="532312.30000000005"/>
    <n v="577645.64"/>
  </r>
  <r>
    <n v="41094"/>
    <s v="Fundo de Desenvolvimento Social"/>
    <x v="88"/>
    <n v="360"/>
    <s v="Abastecimento de Água"/>
    <x v="47"/>
    <n v="11121"/>
    <s v="11121"/>
    <s v="Apoio às ações de abastecimento de água e saneamento básico urbano - FUNDOSOCIAL"/>
    <x v="1321"/>
    <n v="6994000"/>
    <x v="159"/>
    <n v="400"/>
    <n v="170034.83000000002"/>
    <n v="373801.4"/>
    <n v="543836.23"/>
  </r>
  <r>
    <n v="41094"/>
    <s v="Fundo de Desenvolvimento Social"/>
    <x v="88"/>
    <n v="510"/>
    <s v="Gestão do SUAS"/>
    <x v="24"/>
    <n v="11094"/>
    <s v="11094"/>
    <s v="Apoio às ações de desenvolvimento social, trabalho e renda - FUNDOSOCIAL"/>
    <x v="1322"/>
    <n v="66939511"/>
    <x v="98"/>
    <n v="400"/>
    <n v="3245554.9499999997"/>
    <n v="4199180.5"/>
    <n v="7444735.4499999993"/>
  </r>
  <r>
    <n v="41094"/>
    <s v="Fundo de Desenvolvimento Social"/>
    <x v="88"/>
    <n v="510"/>
    <s v="Gestão do SUAS"/>
    <x v="24"/>
    <n v="11110"/>
    <s v="11110"/>
    <s v="Apoio financeiro a entidades de assistência social - FUNDOSOCIAL"/>
    <x v="1323"/>
    <n v="54369255"/>
    <x v="107"/>
    <n v="320"/>
    <n v="1599618.05"/>
    <n v="5259655.59"/>
    <n v="6859273.6399999997"/>
  </r>
  <r>
    <n v="41094"/>
    <s v="Fundo de Desenvolvimento Social"/>
    <x v="88"/>
    <n v="510"/>
    <s v="Gestão do SUAS"/>
    <x v="24"/>
    <n v="11111"/>
    <s v="11111"/>
    <s v="Apoio financeiro aos conselhos comunitários - FUNDOSOCIAL"/>
    <x v="1324"/>
    <n v="8140361"/>
    <x v="107"/>
    <n v="320"/>
    <n v="0"/>
    <n v="0"/>
    <n v="0"/>
  </r>
  <r>
    <n v="41094"/>
    <s v="Fundo de Desenvolvimento Social"/>
    <x v="88"/>
    <n v="520"/>
    <s v="Inclusão Social - Identificação e Eliminação de Barreiras"/>
    <x v="25"/>
    <n v="13310"/>
    <s v="13310"/>
    <s v="AP - Apoio a construção de sedes da APAE - ADR - Seara"/>
    <x v="1325"/>
    <n v="400000"/>
    <x v="64"/>
    <n v="2"/>
    <m/>
    <n v="0"/>
    <n v="0"/>
  </r>
  <r>
    <n v="41094"/>
    <s v="Fundo de Desenvolvimento Social"/>
    <x v="88"/>
    <n v="520"/>
    <s v="Inclusão Social - Identificação e Eliminação de Barreiras"/>
    <x v="25"/>
    <n v="13312"/>
    <s v="13312"/>
    <s v="AP - Apoio a construção da sede da Associação dos Amigos dos Autistas - ADR - Criciúma"/>
    <x v="1326"/>
    <n v="400000"/>
    <x v="64"/>
    <n v="1"/>
    <m/>
    <n v="0"/>
    <n v="0"/>
  </r>
  <r>
    <n v="41094"/>
    <s v="Fundo de Desenvolvimento Social"/>
    <x v="88"/>
    <n v="540"/>
    <s v="Nova Casa"/>
    <x v="27"/>
    <n v="11120"/>
    <s v="11120"/>
    <s v="Apoio para construção ou melhoria nas habitações urbanas - FUNDOSOCIAL"/>
    <x v="1327"/>
    <n v="3300000"/>
    <x v="95"/>
    <n v="200"/>
    <n v="0"/>
    <n v="0"/>
    <n v="0"/>
  </r>
  <r>
    <n v="41094"/>
    <s v="Fundo de Desenvolvimento Social"/>
    <x v="88"/>
    <n v="640"/>
    <s v="Promoção do Turismo Catarinense"/>
    <x v="21"/>
    <n v="11124"/>
    <s v="11124"/>
    <s v="Construção, reforma ou melhoramentos em centros de eventos - FUNDOSOCIAL"/>
    <x v="1328"/>
    <n v="17926524"/>
    <x v="78"/>
    <n v="40"/>
    <n v="0"/>
    <n v="0"/>
    <n v="0"/>
  </r>
  <r>
    <n v="41094"/>
    <s v="Fundo de Desenvolvimento Social"/>
    <x v="88"/>
    <n v="650"/>
    <s v="Desenvolvimento e Fortalecimento do Esporte e do Lazer"/>
    <x v="22"/>
    <n v="11116"/>
    <s v="11116"/>
    <s v="Apoio financeiro às ações de incentivo à atividade cultural - FUNDOSOCIAL"/>
    <x v="1329"/>
    <n v="3200000"/>
    <x v="30"/>
    <n v="40"/>
    <n v="0"/>
    <n v="0"/>
    <n v="0"/>
  </r>
  <r>
    <n v="41094"/>
    <s v="Fundo de Desenvolvimento Social"/>
    <x v="88"/>
    <n v="650"/>
    <s v="Desenvolvimento e Fortalecimento do Esporte e do Lazer"/>
    <x v="22"/>
    <n v="11130"/>
    <s v="11130"/>
    <s v="Apoio às ações na área do esporte - FUNDOSOCIAL"/>
    <x v="1330"/>
    <n v="50075512"/>
    <x v="160"/>
    <n v="400"/>
    <n v="2840409.4100000006"/>
    <n v="4444666.87"/>
    <n v="7285076.2800000012"/>
  </r>
  <r>
    <n v="41094"/>
    <s v="Fundo de Desenvolvimento Social"/>
    <x v="88"/>
    <n v="730"/>
    <s v="Prevenção e Preparação para Desastres"/>
    <x v="59"/>
    <n v="11107"/>
    <s v="11107"/>
    <s v="Apoio financeiro ao Corpo de Bombeiros Voluntários - FUNDOSOCIAL"/>
    <x v="1331"/>
    <n v="6086536"/>
    <x v="107"/>
    <n v="120"/>
    <n v="300000"/>
    <n v="4137736.85"/>
    <n v="4437736.8499999996"/>
  </r>
  <r>
    <n v="41094"/>
    <s v="Fundo de Desenvolvimento Social"/>
    <x v="88"/>
    <n v="900"/>
    <s v="Gestão Administrativa - Poder Executivo"/>
    <x v="10"/>
    <n v="11106"/>
    <s v="11106"/>
    <s v="Apoio à aquisição, construção, ampliação ou reforma de patrimônio público - FUNDOSOCIAL"/>
    <x v="1332"/>
    <n v="173639228"/>
    <x v="159"/>
    <n v="800"/>
    <n v="35504666.469999999"/>
    <n v="36442029.710000001"/>
    <n v="71946696.180000007"/>
  </r>
  <r>
    <n v="41095"/>
    <s v="Fundo Est Apoio Hospitais Filantrópicos, Hemosc, Cepon e Hosp Municipais"/>
    <x v="89"/>
    <n v="430"/>
    <s v="Atenção de Média e Alta Complexidade Ambulatorial e Hospitalar"/>
    <x v="60"/>
    <n v="14019"/>
    <s v="14019"/>
    <s v="Apoio aos hospitais filantrópicos de Santa Catarina - Lei n 16.968/2016"/>
    <x v="1333"/>
    <n v="50000000"/>
    <x v="161"/>
    <n v="400"/>
    <n v="11246809.529999999"/>
    <n v="49999954.75"/>
    <n v="61246764.280000001"/>
  </r>
  <r>
    <n v="42001"/>
    <s v="Gabinete do Vice-Governador do Estado"/>
    <x v="90"/>
    <n v="850"/>
    <s v="Gestão de Pessoas"/>
    <x v="9"/>
    <n v="1140"/>
    <s v="01140"/>
    <s v="Administração de pessoal e encargos sociais - GVG"/>
    <x v="1334"/>
    <n v="14374988"/>
    <x v="3"/>
    <n v="25"/>
    <n v="3050367.82"/>
    <n v="2968204.37"/>
    <n v="6018572.1899999995"/>
  </r>
  <r>
    <n v="42001"/>
    <s v="Gabinete do Vice-Governador do Estado"/>
    <x v="90"/>
    <n v="850"/>
    <s v="Gestão de Pessoas"/>
    <x v="9"/>
    <n v="4812"/>
    <s v="04812"/>
    <s v="Capacitação profissional dos agentes públicos - GVG"/>
    <x v="1335"/>
    <n v="200000"/>
    <x v="15"/>
    <n v="10"/>
    <m/>
    <n v="0"/>
    <n v="0"/>
  </r>
  <r>
    <n v="42001"/>
    <s v="Gabinete do Vice-Governador do Estado"/>
    <x v="90"/>
    <n v="900"/>
    <s v="Gestão Administrativa - Poder Executivo"/>
    <x v="10"/>
    <n v="4158"/>
    <s v="04158"/>
    <s v="Administração e manutenção dos serviços administrativos gerais - GVG"/>
    <x v="1336"/>
    <n v="13340000"/>
    <x v="5"/>
    <n v="1"/>
    <n v="1803668.8900000001"/>
    <n v="2105458.4699999997"/>
    <n v="3909127.36"/>
  </r>
  <r>
    <n v="42001"/>
    <s v="Gabinete do Vice-Governador do Estado"/>
    <x v="90"/>
    <n v="900"/>
    <s v="Gestão Administrativa - Poder Executivo"/>
    <x v="10"/>
    <n v="4677"/>
    <s v="04677"/>
    <s v="Manutenção e modernização dos serviços de tecnologia da informação e comunicação - GVG"/>
    <x v="1337"/>
    <n v="766200"/>
    <x v="28"/>
    <n v="26"/>
    <n v="33186.5"/>
    <n v="17516.95"/>
    <n v="50703.45"/>
  </r>
  <r>
    <n v="43001"/>
    <s v="Procuradoria-Geral Junto ao Tribunal de Contas"/>
    <x v="91"/>
    <n v="850"/>
    <s v="Gestão de Pessoas"/>
    <x v="9"/>
    <n v="884"/>
    <s v="00884"/>
    <s v="Administração de pessoal e encargos sociais - PGTC"/>
    <x v="1338"/>
    <n v="92085801"/>
    <x v="3"/>
    <n v="112"/>
    <n v="19582073.370000001"/>
    <n v="19552619.739999998"/>
    <n v="39134693.109999999"/>
  </r>
  <r>
    <n v="43001"/>
    <s v="Procuradoria-Geral Junto ao Tribunal de Contas"/>
    <x v="91"/>
    <n v="850"/>
    <s v="Gestão de Pessoas"/>
    <x v="9"/>
    <n v="4717"/>
    <s v="04717"/>
    <s v="Encargos com estagiários - PGTC"/>
    <x v="1339"/>
    <n v="673873"/>
    <x v="36"/>
    <n v="11"/>
    <n v="59834.080000000002"/>
    <n v="77584.539999999994"/>
    <n v="137418.62"/>
  </r>
  <r>
    <n v="43001"/>
    <s v="Procuradoria-Geral Junto ao Tribunal de Contas"/>
    <x v="91"/>
    <n v="850"/>
    <s v="Gestão de Pessoas"/>
    <x v="9"/>
    <n v="12928"/>
    <s v="12928"/>
    <s v="Capacitação profissional dos agentes públicos - PGTC"/>
    <x v="1340"/>
    <n v="340202"/>
    <x v="15"/>
    <n v="40"/>
    <n v="0"/>
    <n v="0"/>
    <n v="0"/>
  </r>
  <r>
    <n v="43001"/>
    <s v="Procuradoria-Geral Junto ao Tribunal de Contas"/>
    <x v="91"/>
    <n v="900"/>
    <s v="Gestão Administrativa - Poder Executivo"/>
    <x v="10"/>
    <n v="4730"/>
    <s v="04730"/>
    <s v="Administração e manutenção dos serviços administrativos gerais - PGTC"/>
    <x v="1341"/>
    <n v="1496092"/>
    <x v="5"/>
    <n v="1"/>
    <n v="140239.22"/>
    <n v="154323.12"/>
    <n v="294562.33999999997"/>
  </r>
  <r>
    <n v="43001"/>
    <s v="Procuradoria-Geral Junto ao Tribunal de Contas"/>
    <x v="91"/>
    <n v="900"/>
    <s v="Gestão Administrativa - Poder Executivo"/>
    <x v="10"/>
    <n v="5326"/>
    <s v="05326"/>
    <s v="Manutenção e modernização dos serviços de tecnologia da informação e comunicação - PGTC"/>
    <x v="1342"/>
    <n v="354036"/>
    <x v="28"/>
    <n v="89"/>
    <n v="848"/>
    <n v="5345"/>
    <n v="6193"/>
  </r>
  <r>
    <n v="44001"/>
    <s v="Secretaria de Estado da Agricultura e da Pesca"/>
    <x v="92"/>
    <n v="100"/>
    <s v="Caminhos do Desenvolvimento"/>
    <x v="61"/>
    <n v="12720"/>
    <s v="12720"/>
    <s v="AP - Melhorias no sistema de abastecimento de água nas propriedades rurais - ADR - Palmitos"/>
    <x v="1343"/>
    <n v="400000"/>
    <x v="81"/>
    <n v="1"/>
    <m/>
    <n v="0"/>
    <n v="0"/>
  </r>
  <r>
    <n v="44001"/>
    <s v="Secretaria de Estado da Agricultura e da Pesca"/>
    <x v="92"/>
    <n v="300"/>
    <s v="Qualidade de Vida no Campo e na Cidade"/>
    <x v="58"/>
    <n v="11234"/>
    <s v="11234"/>
    <s v="Implantar telecentros de inclusão digital do Programa Beija Flor - SAR"/>
    <x v="1344"/>
    <n v="11779000"/>
    <x v="162"/>
    <n v="600"/>
    <n v="1990036.67"/>
    <n v="3439601.25"/>
    <n v="5429637.9199999999"/>
  </r>
  <r>
    <n v="44001"/>
    <s v="Secretaria de Estado da Agricultura e da Pesca"/>
    <x v="92"/>
    <n v="300"/>
    <s v="Qualidade de Vida no Campo e na Cidade"/>
    <x v="58"/>
    <n v="11282"/>
    <s v="11282"/>
    <s v="Telefonia fixa e internet no meio rural - SAR"/>
    <x v="1345"/>
    <n v="6000000"/>
    <x v="81"/>
    <n v="55"/>
    <n v="0"/>
    <n v="196652.68"/>
    <n v="196652.68"/>
  </r>
  <r>
    <n v="44001"/>
    <s v="Secretaria de Estado da Agricultura e da Pesca"/>
    <x v="92"/>
    <n v="300"/>
    <s v="Qualidade de Vida no Campo e na Cidade"/>
    <x v="58"/>
    <n v="11332"/>
    <s v="11332"/>
    <s v="Apoio à aquicultura e à pesca - SAR"/>
    <x v="1346"/>
    <n v="2000000"/>
    <x v="81"/>
    <n v="60"/>
    <n v="0"/>
    <n v="651247.15"/>
    <n v="651247.15"/>
  </r>
  <r>
    <n v="44001"/>
    <s v="Secretaria de Estado da Agricultura e da Pesca"/>
    <x v="92"/>
    <n v="300"/>
    <s v="Qualidade de Vida no Campo e na Cidade"/>
    <x v="58"/>
    <n v="11341"/>
    <s v="11341"/>
    <s v="Apoio a projetos de desenvolvimento rural e pesqueiro - SAR"/>
    <x v="1347"/>
    <n v="31000000"/>
    <x v="81"/>
    <n v="620"/>
    <n v="3867192.4700000007"/>
    <n v="3655402.38"/>
    <n v="7522594.8500000006"/>
  </r>
  <r>
    <n v="44001"/>
    <s v="Secretaria de Estado da Agricultura e da Pesca"/>
    <x v="92"/>
    <n v="300"/>
    <s v="Qualidade de Vida no Campo e na Cidade"/>
    <x v="58"/>
    <n v="11394"/>
    <s v="11394"/>
    <s v="Regularização fundiária - SAR"/>
    <x v="1348"/>
    <n v="6684000"/>
    <x v="163"/>
    <n v="890"/>
    <n v="223918"/>
    <n v="2520654.5500000003"/>
    <n v="2744572.5500000003"/>
  </r>
  <r>
    <n v="44001"/>
    <s v="Secretaria de Estado da Agricultura e da Pesca"/>
    <x v="92"/>
    <n v="300"/>
    <s v="Qualidade de Vida no Campo e na Cidade"/>
    <x v="58"/>
    <n v="13368"/>
    <s v="13368"/>
    <s v="AP - Apoio projeto p captação, armazenamento e aproveitamento de águas - ADR - São Lourenço do Oeste"/>
    <x v="1349"/>
    <n v="400000"/>
    <x v="81"/>
    <n v="1"/>
    <m/>
    <n v="0"/>
    <n v="0"/>
  </r>
  <r>
    <n v="44001"/>
    <s v="Secretaria de Estado da Agricultura e da Pesca"/>
    <x v="92"/>
    <n v="300"/>
    <s v="Qualidade de Vida no Campo e na Cidade"/>
    <x v="58"/>
    <n v="13379"/>
    <s v="13379"/>
    <s v="AP - Projeto de apoio a jovens rurais - ADR - Palmitos"/>
    <x v="1350"/>
    <n v="400000"/>
    <x v="81"/>
    <n v="1"/>
    <n v="0"/>
    <n v="0"/>
    <n v="0"/>
  </r>
  <r>
    <n v="44001"/>
    <s v="Secretaria de Estado da Agricultura e da Pesca"/>
    <x v="92"/>
    <n v="300"/>
    <s v="Qualidade de Vida no Campo e na Cidade"/>
    <x v="58"/>
    <n v="13385"/>
    <s v="13385"/>
    <s v="AP - Implementação de cisternas nas propriedades rurais - ADR - Xanxerê"/>
    <x v="1351"/>
    <n v="400000"/>
    <x v="163"/>
    <n v="56"/>
    <m/>
    <n v="0"/>
    <n v="0"/>
  </r>
  <r>
    <n v="44001"/>
    <s v="Secretaria de Estado da Agricultura e da Pesca"/>
    <x v="92"/>
    <n v="300"/>
    <s v="Qualidade de Vida no Campo e na Cidade"/>
    <x v="58"/>
    <n v="13393"/>
    <s v="13393"/>
    <s v="AP - Apoio a projeto para captação, armazenamento e aproveitamento de águas - ADR - Seara"/>
    <x v="1352"/>
    <n v="400000"/>
    <x v="81"/>
    <n v="1"/>
    <m/>
    <n v="0"/>
    <n v="0"/>
  </r>
  <r>
    <n v="44001"/>
    <s v="Secretaria de Estado da Agricultura e da Pesca"/>
    <x v="92"/>
    <n v="300"/>
    <s v="Qualidade de Vida no Campo e na Cidade"/>
    <x v="58"/>
    <n v="13399"/>
    <s v="13399"/>
    <s v="AP - Apoio a projeto para neutralizar emissão de gás metano - ADR - Videira"/>
    <x v="1353"/>
    <n v="400000"/>
    <x v="81"/>
    <n v="1"/>
    <m/>
    <n v="0"/>
    <n v="0"/>
  </r>
  <r>
    <n v="44001"/>
    <s v="Secretaria de Estado da Agricultura e da Pesca"/>
    <x v="92"/>
    <n v="300"/>
    <s v="Qualidade de Vida no Campo e na Cidade"/>
    <x v="58"/>
    <n v="13409"/>
    <s v="13409"/>
    <s v="AP - Fortalecimento das unidades de pesquisa da estação experimental - ADR - São Joaquim"/>
    <x v="1354"/>
    <n v="400000"/>
    <x v="81"/>
    <n v="1"/>
    <m/>
    <n v="0"/>
    <n v="0"/>
  </r>
  <r>
    <n v="44001"/>
    <s v="Secretaria de Estado da Agricultura e da Pesca"/>
    <x v="92"/>
    <n v="300"/>
    <s v="Qualidade de Vida no Campo e na Cidade"/>
    <x v="58"/>
    <n v="13418"/>
    <s v="13418"/>
    <s v="AP - Construção de centro regional de comercialização solidário - ADR - Brusque"/>
    <x v="1355"/>
    <n v="400000"/>
    <x v="62"/>
    <n v="1"/>
    <m/>
    <n v="0"/>
    <n v="0"/>
  </r>
  <r>
    <n v="44001"/>
    <s v="Secretaria de Estado da Agricultura e da Pesca"/>
    <x v="92"/>
    <n v="300"/>
    <s v="Qualidade de Vida no Campo e na Cidade"/>
    <x v="58"/>
    <n v="13435"/>
    <s v="13435"/>
    <s v="AP - Qualificação técnica para agricultores - ADR - Ibirama"/>
    <x v="1356"/>
    <n v="400000"/>
    <x v="62"/>
    <n v="1"/>
    <m/>
    <n v="0"/>
    <n v="0"/>
  </r>
  <r>
    <n v="44001"/>
    <s v="Secretaria de Estado da Agricultura e da Pesca"/>
    <x v="92"/>
    <n v="300"/>
    <s v="Qualidade de Vida no Campo e na Cidade"/>
    <x v="58"/>
    <n v="13440"/>
    <s v="13440"/>
    <s v="AP - Apoio as associações de agricultores, cooperativas e agroindústrias - ADR - Ituporanga"/>
    <x v="1357"/>
    <n v="400000"/>
    <x v="81"/>
    <n v="1"/>
    <m/>
    <n v="0"/>
    <n v="0"/>
  </r>
  <r>
    <n v="44001"/>
    <s v="Secretaria de Estado da Agricultura e da Pesca"/>
    <x v="92"/>
    <n v="300"/>
    <s v="Qualidade de Vida no Campo e na Cidade"/>
    <x v="58"/>
    <n v="13453"/>
    <s v="13453"/>
    <s v="AP - Implantação da Central de Abastecimento de Alimentos - CEASA - ADR - Curitibanos"/>
    <x v="1358"/>
    <n v="400000"/>
    <x v="25"/>
    <n v="1"/>
    <m/>
    <n v="0"/>
    <n v="0"/>
  </r>
  <r>
    <n v="44001"/>
    <s v="Secretaria de Estado da Agricultura e da Pesca"/>
    <x v="92"/>
    <n v="315"/>
    <s v="Defesa Sanitária Agropecuária"/>
    <x v="62"/>
    <n v="13369"/>
    <s v="13369"/>
    <s v="AP - Criação de programa de sanidade animal - ADR - São Lourenço do Oeste"/>
    <x v="1359"/>
    <n v="400000"/>
    <x v="62"/>
    <n v="1"/>
    <m/>
    <n v="0"/>
    <n v="0"/>
  </r>
  <r>
    <n v="44001"/>
    <s v="Secretaria de Estado da Agricultura e da Pesca"/>
    <x v="92"/>
    <n v="320"/>
    <s v="Agricultura Familiar"/>
    <x v="63"/>
    <n v="11367"/>
    <s v="11367"/>
    <s v="Infraestrutura rural - SAR"/>
    <x v="1360"/>
    <n v="10334536"/>
    <x v="163"/>
    <n v="9010"/>
    <n v="7289844.9800000004"/>
    <n v="67447.92"/>
    <n v="7357292.9000000004"/>
  </r>
  <r>
    <n v="44001"/>
    <s v="Secretaria de Estado da Agricultura e da Pesca"/>
    <x v="92"/>
    <n v="320"/>
    <s v="Agricultura Familiar"/>
    <x v="63"/>
    <n v="13271"/>
    <s v="13271"/>
    <s v="AP - Melhoria na infraestr de comercialização de produtos da agricultura familiar - ADR - Itapiranga"/>
    <x v="1361"/>
    <n v="400000"/>
    <x v="164"/>
    <n v="1"/>
    <n v="0"/>
    <n v="0"/>
    <n v="0"/>
  </r>
  <r>
    <n v="44001"/>
    <s v="Secretaria de Estado da Agricultura e da Pesca"/>
    <x v="92"/>
    <n v="320"/>
    <s v="Agricultura Familiar"/>
    <x v="63"/>
    <n v="13389"/>
    <s v="13389"/>
    <s v="AP - Apoio a construção de silos - ADR - Concórdia"/>
    <x v="1362"/>
    <n v="400000"/>
    <x v="163"/>
    <n v="28"/>
    <m/>
    <n v="0"/>
    <n v="0"/>
  </r>
  <r>
    <n v="44001"/>
    <s v="Secretaria de Estado da Agricultura e da Pesca"/>
    <x v="92"/>
    <n v="335"/>
    <s v="Santa Catarina Rural"/>
    <x v="33"/>
    <n v="10726"/>
    <s v="10726"/>
    <s v="Coordenação e gestão do Programa SC Rural - SAR"/>
    <x v="1363"/>
    <n v="10999780"/>
    <x v="71"/>
    <n v="1"/>
    <n v="1572010.29"/>
    <n v="3418140.89"/>
    <n v="4990151.18"/>
  </r>
  <r>
    <n v="44001"/>
    <s v="Secretaria de Estado da Agricultura e da Pesca"/>
    <x v="92"/>
    <n v="335"/>
    <s v="Santa Catarina Rural"/>
    <x v="33"/>
    <n v="13460"/>
    <s v="13460"/>
    <s v="AP - Manutenção do Programa SC Rural - ADR - Mafra"/>
    <x v="1364"/>
    <n v="400000"/>
    <x v="165"/>
    <n v="1"/>
    <m/>
    <n v="0"/>
    <n v="0"/>
  </r>
  <r>
    <n v="44001"/>
    <s v="Secretaria de Estado da Agricultura e da Pesca"/>
    <x v="92"/>
    <n v="850"/>
    <s v="Gestão de Pessoas"/>
    <x v="9"/>
    <n v="1100"/>
    <s v="01100"/>
    <s v="Administração de pessoal e encargos sociais - SAR"/>
    <x v="1365"/>
    <n v="43700000"/>
    <x v="3"/>
    <n v="432"/>
    <n v="6932167.5700000003"/>
    <n v="8188275.2000000002"/>
    <n v="15120442.77"/>
  </r>
  <r>
    <n v="44001"/>
    <s v="Secretaria de Estado da Agricultura e da Pesca"/>
    <x v="92"/>
    <n v="850"/>
    <s v="Gestão de Pessoas"/>
    <x v="9"/>
    <n v="1373"/>
    <s v="01373"/>
    <s v="Encargos com estagiários - SAR"/>
    <x v="1366"/>
    <n v="742560"/>
    <x v="36"/>
    <n v="21"/>
    <n v="170473.21"/>
    <n v="172766.98"/>
    <n v="343240.19"/>
  </r>
  <r>
    <n v="44001"/>
    <s v="Secretaria de Estado da Agricultura e da Pesca"/>
    <x v="92"/>
    <n v="850"/>
    <s v="Gestão de Pessoas"/>
    <x v="9"/>
    <n v="12929"/>
    <s v="12929"/>
    <s v="Capacitação profissional dos agentes públicos - SAR"/>
    <x v="1367"/>
    <n v="12000"/>
    <x v="15"/>
    <n v="5"/>
    <m/>
    <n v="0"/>
    <n v="0"/>
  </r>
  <r>
    <n v="44001"/>
    <s v="Secretaria de Estado da Agricultura e da Pesca"/>
    <x v="92"/>
    <n v="900"/>
    <s v="Gestão Administrativa - Poder Executivo"/>
    <x v="10"/>
    <n v="1126"/>
    <s v="01126"/>
    <s v="Administração e manutenção dos serviços administrativos gerais - SAR"/>
    <x v="1368"/>
    <n v="22500000"/>
    <x v="5"/>
    <n v="1"/>
    <n v="3557890.0700000003"/>
    <n v="3017498.31"/>
    <n v="6575388.3800000008"/>
  </r>
  <r>
    <n v="44001"/>
    <s v="Secretaria de Estado da Agricultura e da Pesca"/>
    <x v="92"/>
    <n v="900"/>
    <s v="Gestão Administrativa - Poder Executivo"/>
    <x v="10"/>
    <n v="5258"/>
    <s v="05258"/>
    <s v="Manutenção e modernização dos serviços de tecnologia da informação e comunicação - SAR"/>
    <x v="1369"/>
    <n v="1300000"/>
    <x v="28"/>
    <n v="30"/>
    <n v="0"/>
    <n v="496.38"/>
    <n v="496.38"/>
  </r>
  <r>
    <n v="44022"/>
    <s v="Companhia Integrada de Desenvolvimento Agrícola de Santa Catarina S/A"/>
    <x v="93"/>
    <n v="310"/>
    <s v="Agronegócio Competitivo"/>
    <x v="64"/>
    <n v="183"/>
    <s v="00183"/>
    <s v="Movimentação de granéis no TGSFS"/>
    <x v="1370"/>
    <n v="37382661"/>
    <x v="166"/>
    <n v="20000"/>
    <n v="16982377.5"/>
    <n v="15565151.129999999"/>
    <n v="32547528.629999999"/>
  </r>
  <r>
    <n v="44022"/>
    <s v="Companhia Integrada de Desenvolvimento Agrícola de Santa Catarina S/A"/>
    <x v="93"/>
    <n v="310"/>
    <s v="Agronegócio Competitivo"/>
    <x v="64"/>
    <n v="10720"/>
    <s v="10720"/>
    <s v="Capacitação e treinamento de beneficiários - CIDASC"/>
    <x v="1371"/>
    <n v="241780"/>
    <x v="167"/>
    <n v="720"/>
    <n v="102867.33"/>
    <n v="103357.4"/>
    <n v="206224.72999999998"/>
  </r>
  <r>
    <n v="44022"/>
    <s v="Companhia Integrada de Desenvolvimento Agrícola de Santa Catarina S/A"/>
    <x v="93"/>
    <n v="310"/>
    <s v="Agronegócio Competitivo"/>
    <x v="64"/>
    <n v="10721"/>
    <s v="10721"/>
    <s v="Capacitação e treinamento de técnicos - CIDASC"/>
    <x v="1372"/>
    <n v="1521318"/>
    <x v="168"/>
    <n v="21"/>
    <n v="158262.87"/>
    <n v="907849.97"/>
    <n v="1066112.8399999999"/>
  </r>
  <r>
    <n v="44022"/>
    <s v="Companhia Integrada de Desenvolvimento Agrícola de Santa Catarina S/A"/>
    <x v="93"/>
    <n v="315"/>
    <s v="Defesa Sanitária Agropecuária"/>
    <x v="62"/>
    <n v="1800"/>
    <s v="01800"/>
    <s v="Fiscalização de estabelecimentos inspecionados"/>
    <x v="1373"/>
    <n v="3688587"/>
    <x v="169"/>
    <n v="7680"/>
    <n v="369308.73"/>
    <n v="1184418.0699999998"/>
    <n v="1553726.7999999998"/>
  </r>
  <r>
    <n v="44022"/>
    <s v="Companhia Integrada de Desenvolvimento Agrícola de Santa Catarina S/A"/>
    <x v="93"/>
    <n v="315"/>
    <s v="Defesa Sanitária Agropecuária"/>
    <x v="62"/>
    <n v="1919"/>
    <s v="01919"/>
    <s v="Laboratório de Defesa Agropecuária"/>
    <x v="1374"/>
    <n v="1206777"/>
    <x v="170"/>
    <n v="59750"/>
    <n v="29397.64"/>
    <n v="64515.45"/>
    <n v="93913.09"/>
  </r>
  <r>
    <n v="44022"/>
    <s v="Companhia Integrada de Desenvolvimento Agrícola de Santa Catarina S/A"/>
    <x v="93"/>
    <n v="315"/>
    <s v="Defesa Sanitária Agropecuária"/>
    <x v="62"/>
    <n v="2216"/>
    <s v="02216"/>
    <s v="Classificação de produtos de origem vegetal"/>
    <x v="1375"/>
    <n v="1963809"/>
    <x v="171"/>
    <n v="7100"/>
    <n v="290237.22000000003"/>
    <n v="471263.23000000004"/>
    <n v="761500.45000000007"/>
  </r>
  <r>
    <n v="44022"/>
    <s v="Companhia Integrada de Desenvolvimento Agrícola de Santa Catarina S/A"/>
    <x v="93"/>
    <n v="315"/>
    <s v="Defesa Sanitária Agropecuária"/>
    <x v="62"/>
    <n v="2625"/>
    <s v="02625"/>
    <s v="Ações de Defesa Sanitária Vegetal"/>
    <x v="1376"/>
    <n v="5474145"/>
    <x v="172"/>
    <n v="6650"/>
    <n v="748962.89"/>
    <n v="589210.75"/>
    <n v="1338173.6400000001"/>
  </r>
  <r>
    <n v="44022"/>
    <s v="Companhia Integrada de Desenvolvimento Agrícola de Santa Catarina S/A"/>
    <x v="93"/>
    <n v="315"/>
    <s v="Defesa Sanitária Agropecuária"/>
    <x v="62"/>
    <n v="2967"/>
    <s v="02967"/>
    <s v="Ações de Defesa Sanitária Animal"/>
    <x v="1377"/>
    <n v="32685704"/>
    <x v="172"/>
    <n v="54000"/>
    <n v="4475959.8899999997"/>
    <n v="4377139.92"/>
    <n v="8853099.8099999987"/>
  </r>
  <r>
    <n v="44022"/>
    <s v="Companhia Integrada de Desenvolvimento Agrícola de Santa Catarina S/A"/>
    <x v="93"/>
    <n v="315"/>
    <s v="Defesa Sanitária Agropecuária"/>
    <x v="62"/>
    <n v="11148"/>
    <s v="11148"/>
    <s v="Fiscalização de insumos agrícolas"/>
    <x v="1378"/>
    <n v="2424736"/>
    <x v="172"/>
    <n v="7500"/>
    <n v="13387.7"/>
    <n v="8947.76"/>
    <n v="22335.46"/>
  </r>
  <r>
    <n v="44022"/>
    <s v="Companhia Integrada de Desenvolvimento Agrícola de Santa Catarina S/A"/>
    <x v="93"/>
    <n v="315"/>
    <s v="Defesa Sanitária Agropecuária"/>
    <x v="62"/>
    <n v="12069"/>
    <s v="12069"/>
    <s v="Monitoramento da sanidade dos produtos orgânicos"/>
    <x v="1379"/>
    <n v="638100"/>
    <x v="170"/>
    <n v="525"/>
    <n v="135704.29"/>
    <n v="330842.90999999997"/>
    <n v="466547.19999999995"/>
  </r>
  <r>
    <n v="44022"/>
    <s v="Companhia Integrada de Desenvolvimento Agrícola de Santa Catarina S/A"/>
    <x v="93"/>
    <n v="335"/>
    <s v="Santa Catarina Rural"/>
    <x v="33"/>
    <n v="10261"/>
    <s v="10261"/>
    <s v="Melhoria da infraestrutura da defesa sanitária agropecuária - CIDASC"/>
    <x v="1380"/>
    <n v="1508862"/>
    <x v="97"/>
    <n v="20"/>
    <m/>
    <n v="1830075.5599999998"/>
    <n v="1830075.5599999998"/>
  </r>
  <r>
    <n v="44022"/>
    <s v="Companhia Integrada de Desenvolvimento Agrícola de Santa Catarina S/A"/>
    <x v="93"/>
    <n v="850"/>
    <s v="Gestão de Pessoas"/>
    <x v="9"/>
    <n v="570"/>
    <s v="00570"/>
    <s v="Administração de pessoal e encargos sociais - CIDASC"/>
    <x v="1381"/>
    <n v="743024800"/>
    <x v="3"/>
    <n v="1135"/>
    <n v="170874429.25999999"/>
    <n v="157442056.02000001"/>
    <n v="328316485.27999997"/>
  </r>
  <r>
    <n v="44022"/>
    <s v="Companhia Integrada de Desenvolvimento Agrícola de Santa Catarina S/A"/>
    <x v="93"/>
    <n v="850"/>
    <s v="Gestão de Pessoas"/>
    <x v="9"/>
    <n v="3451"/>
    <s v="03451"/>
    <s v="Encargos com estagiários - CIDASC"/>
    <x v="1382"/>
    <n v="3036000"/>
    <x v="36"/>
    <n v="100"/>
    <n v="429515.15"/>
    <n v="668011.18000000005"/>
    <n v="1097526.33"/>
  </r>
  <r>
    <n v="44022"/>
    <s v="Companhia Integrada de Desenvolvimento Agrícola de Santa Catarina S/A"/>
    <x v="93"/>
    <n v="850"/>
    <s v="Gestão de Pessoas"/>
    <x v="9"/>
    <n v="12973"/>
    <s v="12973"/>
    <s v="Capacitação profissional dos agentes públicos - CIDASC"/>
    <x v="1383"/>
    <n v="2661213"/>
    <x v="15"/>
    <n v="2400"/>
    <n v="0"/>
    <n v="9932"/>
    <n v="9932"/>
  </r>
  <r>
    <n v="44022"/>
    <s v="Companhia Integrada de Desenvolvimento Agrícola de Santa Catarina S/A"/>
    <x v="93"/>
    <n v="900"/>
    <s v="Gestão Administrativa - Poder Executivo"/>
    <x v="10"/>
    <n v="2555"/>
    <s v="02555"/>
    <s v="Administração e manutenção dos serviços administrativos gerais - CIDASC"/>
    <x v="1384"/>
    <n v="50633842"/>
    <x v="5"/>
    <n v="1"/>
    <n v="12852446.85"/>
    <n v="14281487.130000001"/>
    <n v="27133933.98"/>
  </r>
  <r>
    <n v="44022"/>
    <s v="Companhia Integrada de Desenvolvimento Agrícola de Santa Catarina S/A"/>
    <x v="93"/>
    <n v="900"/>
    <s v="Gestão Administrativa - Poder Executivo"/>
    <x v="10"/>
    <n v="3781"/>
    <s v="03781"/>
    <s v="Manutenção e modernização dos serviços de tecnologia da informação e comunicação - CIDASC"/>
    <x v="1385"/>
    <n v="22564400"/>
    <x v="28"/>
    <n v="386"/>
    <n v="3433769.27"/>
    <n v="6139469.8399999999"/>
    <n v="9573239.1099999994"/>
  </r>
  <r>
    <n v="44023"/>
    <s v="Empresa de Pesquisa Agropecuária e Extensão Rural de Santa Catarina"/>
    <x v="94"/>
    <n v="310"/>
    <s v="Agronegócio Competitivo"/>
    <x v="64"/>
    <n v="2117"/>
    <s v="02117"/>
    <s v="Assistência técnica e extensão rural - EPAGRI"/>
    <x v="1386"/>
    <n v="43200000"/>
    <x v="173"/>
    <n v="1000000"/>
    <n v="12541633.68"/>
    <n v="6348122.2699999996"/>
    <n v="18889755.949999999"/>
  </r>
  <r>
    <n v="44023"/>
    <s v="Empresa de Pesquisa Agropecuária e Extensão Rural de Santa Catarina"/>
    <x v="94"/>
    <n v="310"/>
    <s v="Agronegócio Competitivo"/>
    <x v="64"/>
    <n v="2171"/>
    <s v="02171"/>
    <s v="Capacitação de agricultores - EPAGRI"/>
    <x v="1387"/>
    <n v="3752265"/>
    <x v="174"/>
    <n v="3000"/>
    <n v="366519"/>
    <n v="1792835.39"/>
    <n v="2159354.3899999997"/>
  </r>
  <r>
    <n v="44023"/>
    <s v="Empresa de Pesquisa Agropecuária e Extensão Rural de Santa Catarina"/>
    <x v="94"/>
    <n v="310"/>
    <s v="Agronegócio Competitivo"/>
    <x v="64"/>
    <n v="2206"/>
    <s v="02206"/>
    <s v="Pesquisa agropecuária - EPAGRI"/>
    <x v="1388"/>
    <n v="25037190"/>
    <x v="175"/>
    <n v="620"/>
    <n v="3907728.05"/>
    <n v="3624789.25"/>
    <n v="7532517.2999999998"/>
  </r>
  <r>
    <n v="44023"/>
    <s v="Empresa de Pesquisa Agropecuária e Extensão Rural de Santa Catarina"/>
    <x v="94"/>
    <n v="310"/>
    <s v="Agronegócio Competitivo"/>
    <x v="64"/>
    <n v="10462"/>
    <s v="10462"/>
    <s v="Capacitação dos beneficiários do projeto SC Rural - EPAGRI"/>
    <x v="1389"/>
    <n v="5514026"/>
    <x v="174"/>
    <n v="11960"/>
    <n v="1689455.71"/>
    <n v="4853140.0999999996"/>
    <n v="6542595.8099999996"/>
  </r>
  <r>
    <n v="44023"/>
    <s v="Empresa de Pesquisa Agropecuária e Extensão Rural de Santa Catarina"/>
    <x v="94"/>
    <n v="310"/>
    <s v="Agronegócio Competitivo"/>
    <x v="64"/>
    <n v="10463"/>
    <s v="10463"/>
    <s v="Educação ambiental rural - EPAGRI"/>
    <x v="1390"/>
    <n v="739800"/>
    <x v="93"/>
    <n v="17500"/>
    <n v="128958.17"/>
    <n v="574491.59"/>
    <n v="703449.76"/>
  </r>
  <r>
    <n v="44023"/>
    <s v="Empresa de Pesquisa Agropecuária e Extensão Rural de Santa Catarina"/>
    <x v="94"/>
    <n v="310"/>
    <s v="Agronegócio Competitivo"/>
    <x v="64"/>
    <n v="10465"/>
    <s v="10465"/>
    <s v="Capacitação da equipe técnica para executar o projeto SC Rural - EPAGRI"/>
    <x v="1391"/>
    <n v="1736286"/>
    <x v="82"/>
    <n v="300"/>
    <n v="691182.76"/>
    <n v="816129.75"/>
    <n v="1507312.51"/>
  </r>
  <r>
    <n v="44023"/>
    <s v="Empresa de Pesquisa Agropecuária e Extensão Rural de Santa Catarina"/>
    <x v="94"/>
    <n v="310"/>
    <s v="Agronegócio Competitivo"/>
    <x v="64"/>
    <n v="10466"/>
    <s v="10466"/>
    <s v="Monitoramento, avaliação e divulgação do projeto SC Rural - EPAGRI"/>
    <x v="1392"/>
    <n v="535900"/>
    <x v="111"/>
    <n v="1"/>
    <n v="15210.7"/>
    <n v="37505.29"/>
    <n v="52715.990000000005"/>
  </r>
  <r>
    <n v="44023"/>
    <s v="Empresa de Pesquisa Agropecuária e Extensão Rural de Santa Catarina"/>
    <x v="94"/>
    <n v="310"/>
    <s v="Agronegócio Competitivo"/>
    <x v="64"/>
    <n v="10606"/>
    <s v="10606"/>
    <s v="Realização de diagnóstico, ações de inovação, demonstração de resultados e estudos diversos"/>
    <x v="1393"/>
    <n v="267256"/>
    <x v="81"/>
    <n v="25"/>
    <n v="26815.260000000002"/>
    <n v="151785.1"/>
    <n v="178600.36000000002"/>
  </r>
  <r>
    <n v="44023"/>
    <s v="Empresa de Pesquisa Agropecuária e Extensão Rural de Santa Catarina"/>
    <x v="94"/>
    <n v="810"/>
    <s v="Comunicação do Poder Executivo"/>
    <x v="39"/>
    <n v="3724"/>
    <s v="03724"/>
    <s v="Comunicação e marketing institucional - EPAGRI"/>
    <x v="1394"/>
    <n v="150000"/>
    <x v="1"/>
    <n v="1"/>
    <m/>
    <n v="0"/>
    <n v="0"/>
  </r>
  <r>
    <n v="44023"/>
    <s v="Empresa de Pesquisa Agropecuária e Extensão Rural de Santa Catarina"/>
    <x v="94"/>
    <n v="850"/>
    <s v="Gestão de Pessoas"/>
    <x v="9"/>
    <n v="890"/>
    <s v="00890"/>
    <s v="Administração de pessoal e encargos sociais - EPAGRI"/>
    <x v="1395"/>
    <n v="1289740888"/>
    <x v="3"/>
    <n v="1746"/>
    <n v="329581819.56999999"/>
    <n v="288144767.83999997"/>
    <n v="617726587.40999997"/>
  </r>
  <r>
    <n v="44023"/>
    <s v="Empresa de Pesquisa Agropecuária e Extensão Rural de Santa Catarina"/>
    <x v="94"/>
    <n v="850"/>
    <s v="Gestão de Pessoas"/>
    <x v="9"/>
    <n v="12965"/>
    <s v="12965"/>
    <s v="Capacitação profissional dos agentes públicos - EPAGRI"/>
    <x v="1396"/>
    <n v="3235000"/>
    <x v="15"/>
    <n v="615"/>
    <n v="106552.16"/>
    <n v="13363.75"/>
    <n v="119915.91"/>
  </r>
  <r>
    <n v="44023"/>
    <s v="Empresa de Pesquisa Agropecuária e Extensão Rural de Santa Catarina"/>
    <x v="94"/>
    <n v="900"/>
    <s v="Gestão Administrativa - Poder Executivo"/>
    <x v="10"/>
    <n v="3698"/>
    <s v="03698"/>
    <s v="Administração e manutenção dos serviços administrativos gerais - EPAGRI"/>
    <x v="1397"/>
    <n v="99259242"/>
    <x v="5"/>
    <n v="1"/>
    <n v="25557609.879999999"/>
    <n v="22130163.350000001"/>
    <n v="47687773.230000004"/>
  </r>
  <r>
    <n v="44023"/>
    <s v="Empresa de Pesquisa Agropecuária e Extensão Rural de Santa Catarina"/>
    <x v="94"/>
    <n v="900"/>
    <s v="Gestão Administrativa - Poder Executivo"/>
    <x v="10"/>
    <n v="3715"/>
    <s v="03715"/>
    <s v="Manutenção e modernização dos serviços de tecnologia da informação e comunicação - EPAGRI"/>
    <x v="1398"/>
    <n v="27478227"/>
    <x v="28"/>
    <n v="3130"/>
    <n v="3405343.19"/>
    <n v="5339047.1099999994"/>
    <n v="8744390.2999999989"/>
  </r>
  <r>
    <n v="44024"/>
    <s v="Centrais de Abastecimento do Estado de Santa Catarina  S/A"/>
    <x v="95"/>
    <n v="320"/>
    <s v="Agricultura Familiar"/>
    <x v="63"/>
    <n v="14062"/>
    <s v="14062"/>
    <s v="Ampliação da infraestrutura - Ceasa"/>
    <x v="1399"/>
    <n v="9410001"/>
    <x v="176"/>
    <n v="10000"/>
    <m/>
    <n v="0"/>
    <n v="0"/>
  </r>
  <r>
    <n v="44024"/>
    <s v="Centrais de Abastecimento do Estado de Santa Catarina  S/A"/>
    <x v="95"/>
    <n v="320"/>
    <s v="Agricultura Familiar"/>
    <x v="63"/>
    <n v="14063"/>
    <s v="14063"/>
    <s v="Aquisição de equipamentos e veículos - Ceasa"/>
    <x v="1400"/>
    <n v="710001"/>
    <x v="14"/>
    <n v="3"/>
    <m/>
    <n v="0"/>
    <n v="0"/>
  </r>
  <r>
    <n v="44091"/>
    <s v="Fundo de Terras do Estado de Santa Catarina"/>
    <x v="96"/>
    <n v="320"/>
    <s v="Agricultura Familiar"/>
    <x v="63"/>
    <n v="11310"/>
    <s v="11310"/>
    <s v="Infraestrutura básica para produtores rurais - FTE"/>
    <x v="1401"/>
    <n v="2000000"/>
    <x v="93"/>
    <n v="36"/>
    <n v="199872"/>
    <n v="0"/>
    <n v="199872"/>
  </r>
  <r>
    <n v="44091"/>
    <s v="Fundo de Terras do Estado de Santa Catarina"/>
    <x v="96"/>
    <n v="320"/>
    <s v="Agricultura Familiar"/>
    <x v="63"/>
    <n v="11319"/>
    <s v="11319"/>
    <s v="Financiamento de terras aos agricultores - FTE"/>
    <x v="1402"/>
    <n v="4600000"/>
    <x v="93"/>
    <n v="1000"/>
    <n v="640000"/>
    <n v="899029"/>
    <n v="1539029"/>
  </r>
  <r>
    <n v="44093"/>
    <s v="Fundo Estadual de Desenvolvimento Rural"/>
    <x v="97"/>
    <n v="100"/>
    <s v="Caminhos do Desenvolvimento"/>
    <x v="61"/>
    <n v="12415"/>
    <s v="12415"/>
    <s v="Captação, armazenagem e uso da água na agricultura - FDR"/>
    <x v="1403"/>
    <n v="13630000"/>
    <x v="163"/>
    <n v="1864"/>
    <n v="9687641.4499999993"/>
    <n v="0"/>
    <n v="9687641.4499999993"/>
  </r>
  <r>
    <n v="44093"/>
    <s v="Fundo Estadual de Desenvolvimento Rural"/>
    <x v="97"/>
    <n v="100"/>
    <s v="Caminhos do Desenvolvimento"/>
    <x v="61"/>
    <n v="12416"/>
    <s v="12416"/>
    <s v="Água para as comunidades rurais - FDR"/>
    <x v="1404"/>
    <n v="3200000"/>
    <x v="9"/>
    <n v="2"/>
    <m/>
    <n v="2562599.7400000002"/>
    <n v="2562599.7400000002"/>
  </r>
  <r>
    <n v="44093"/>
    <s v="Fundo Estadual de Desenvolvimento Rural"/>
    <x v="97"/>
    <n v="320"/>
    <s v="Agricultura Familiar"/>
    <x v="63"/>
    <n v="11326"/>
    <s v="11326"/>
    <s v="Concessão de empréstimo para atividade agrícola e pesqueira - FDR"/>
    <x v="1405"/>
    <n v="50040000"/>
    <x v="163"/>
    <n v="4500"/>
    <n v="12265382.25"/>
    <n v="9652242.9299999997"/>
    <n v="21917625.18"/>
  </r>
  <r>
    <n v="44093"/>
    <s v="Fundo Estadual de Desenvolvimento Rural"/>
    <x v="97"/>
    <n v="320"/>
    <s v="Agricultura Familiar"/>
    <x v="63"/>
    <n v="11335"/>
    <s v="11335"/>
    <s v="Subvenção ao juro de financiamento para construção e ampliação de armazenagem no meio rural - FDR"/>
    <x v="1406"/>
    <n v="16500000"/>
    <x v="163"/>
    <n v="7500"/>
    <n v="3734932.41"/>
    <n v="3941905.27"/>
    <n v="7676837.6799999997"/>
  </r>
  <r>
    <n v="44093"/>
    <s v="Fundo Estadual de Desenvolvimento Rural"/>
    <x v="97"/>
    <n v="320"/>
    <s v="Agricultura Familiar"/>
    <x v="63"/>
    <n v="11361"/>
    <s v="11361"/>
    <s v="Subvenção ao fornecimento de sementes de milho, calcário e kit - Terra Boa - FDR"/>
    <x v="1407"/>
    <n v="14000000"/>
    <x v="163"/>
    <n v="280000"/>
    <n v="0"/>
    <n v="0"/>
    <n v="0"/>
  </r>
  <r>
    <n v="44093"/>
    <s v="Fundo Estadual de Desenvolvimento Rural"/>
    <x v="97"/>
    <n v="320"/>
    <s v="Agricultura Familiar"/>
    <x v="63"/>
    <n v="11371"/>
    <s v="11371"/>
    <s v="Recuperação de floresta nativa - FDR"/>
    <x v="1408"/>
    <n v="2800000"/>
    <x v="163"/>
    <n v="800"/>
    <n v="0"/>
    <n v="0"/>
    <n v="0"/>
  </r>
  <r>
    <n v="44093"/>
    <s v="Fundo Estadual de Desenvolvimento Rural"/>
    <x v="97"/>
    <n v="320"/>
    <s v="Agricultura Familiar"/>
    <x v="63"/>
    <n v="11385"/>
    <s v="11385"/>
    <s v="Subvenção ao prêmio do seguro rural - FDR"/>
    <x v="1409"/>
    <n v="8000000"/>
    <x v="163"/>
    <n v="6000"/>
    <n v="770374.77"/>
    <n v="853753.93"/>
    <n v="1624128.7000000002"/>
  </r>
  <r>
    <n v="44093"/>
    <s v="Fundo Estadual de Desenvolvimento Rural"/>
    <x v="97"/>
    <n v="320"/>
    <s v="Agricultura Familiar"/>
    <x v="63"/>
    <n v="11409"/>
    <s v="11409"/>
    <s v="Apoiar as melhorias nas atividades agropastoris e pesqueiras - FDR"/>
    <x v="1410"/>
    <n v="57200000"/>
    <x v="177"/>
    <n v="850"/>
    <n v="6137619"/>
    <n v="0"/>
    <n v="6137619"/>
  </r>
  <r>
    <n v="44093"/>
    <s v="Fundo Estadual de Desenvolvimento Rural"/>
    <x v="97"/>
    <n v="320"/>
    <s v="Agricultura Familiar"/>
    <x v="63"/>
    <n v="11418"/>
    <s v="11418"/>
    <s v="Concessão de subvenção aos juros de financiamentos para investimentos nas propriedades rurais - FDR"/>
    <x v="1411"/>
    <n v="33000000"/>
    <x v="163"/>
    <n v="16000"/>
    <n v="990987.64"/>
    <n v="3227654.56"/>
    <n v="4218642.2"/>
  </r>
  <r>
    <n v="44093"/>
    <s v="Fundo Estadual de Desenvolvimento Rural"/>
    <x v="97"/>
    <n v="320"/>
    <s v="Agricultura Familiar"/>
    <x v="63"/>
    <n v="12239"/>
    <s v="12239"/>
    <s v="AP - Política de fomento a agricultura familiar e alimento orgânico - ADR - Joaçaba"/>
    <x v="1412"/>
    <n v="400000"/>
    <x v="59"/>
    <n v="13"/>
    <m/>
    <n v="0"/>
    <n v="0"/>
  </r>
  <r>
    <n v="44093"/>
    <s v="Fundo Estadual de Desenvolvimento Rural"/>
    <x v="97"/>
    <n v="320"/>
    <s v="Agricultura Familiar"/>
    <x v="63"/>
    <n v="12342"/>
    <s v="12342"/>
    <s v="AP - Aquisição de equipamentos para monitoramento do clima e recuperação do solo - ADR - Xanxerê"/>
    <x v="1413"/>
    <n v="400000"/>
    <x v="59"/>
    <n v="14"/>
    <m/>
    <n v="0"/>
    <n v="0"/>
  </r>
  <r>
    <n v="44093"/>
    <s v="Fundo Estadual de Desenvolvimento Rural"/>
    <x v="97"/>
    <n v="320"/>
    <s v="Agricultura Familiar"/>
    <x v="63"/>
    <n v="12353"/>
    <s v="12353"/>
    <s v="AP - Apoio a agricultura familiar - ADR - Dionísio Cerqueira"/>
    <x v="1414"/>
    <n v="400000"/>
    <x v="64"/>
    <n v="6"/>
    <m/>
    <n v="0"/>
    <n v="0"/>
  </r>
  <r>
    <n v="44093"/>
    <s v="Fundo Estadual de Desenvolvimento Rural"/>
    <x v="97"/>
    <n v="320"/>
    <s v="Agricultura Familiar"/>
    <x v="63"/>
    <n v="12381"/>
    <s v="12381"/>
    <s v="AP - Construção de um centro de comercialização e distribuição de hortifrutigranjeiros - ADR Caçador"/>
    <x v="1415"/>
    <n v="400000"/>
    <x v="91"/>
    <n v="1"/>
    <m/>
    <n v="0"/>
    <n v="0"/>
  </r>
  <r>
    <n v="44093"/>
    <s v="Fundo Estadual de Desenvolvimento Rural"/>
    <x v="97"/>
    <n v="320"/>
    <s v="Agricultura Familiar"/>
    <x v="63"/>
    <n v="12979"/>
    <s v="12979"/>
    <s v="Fomentar a ampliação da reserva de água no meio rural - FDR"/>
    <x v="1416"/>
    <n v="12500000"/>
    <x v="163"/>
    <n v="8000"/>
    <n v="0"/>
    <n v="0"/>
    <n v="0"/>
  </r>
  <r>
    <n v="44093"/>
    <s v="Fundo Estadual de Desenvolvimento Rural"/>
    <x v="97"/>
    <n v="320"/>
    <s v="Agricultura Familiar"/>
    <x v="63"/>
    <n v="13005"/>
    <s v="13005"/>
    <s v="Fomentar a melhoria da rede elétrica rural - FDR"/>
    <x v="1417"/>
    <n v="19000000"/>
    <x v="163"/>
    <n v="4000"/>
    <n v="0"/>
    <n v="0"/>
    <n v="0"/>
  </r>
  <r>
    <n v="44093"/>
    <s v="Fundo Estadual de Desenvolvimento Rural"/>
    <x v="97"/>
    <n v="320"/>
    <s v="Agricultura Familiar"/>
    <x v="63"/>
    <n v="13384"/>
    <s v="13384"/>
    <s v="AP - Política de fomento a agricultura familiar e alimento orgânico - ADR - Chapecó"/>
    <x v="1418"/>
    <n v="400000"/>
    <x v="81"/>
    <n v="1"/>
    <m/>
    <n v="0"/>
    <n v="0"/>
  </r>
  <r>
    <n v="44093"/>
    <s v="Fundo Estadual de Desenvolvimento Rural"/>
    <x v="97"/>
    <n v="335"/>
    <s v="Santa Catarina Rural"/>
    <x v="33"/>
    <n v="10727"/>
    <s v="10727"/>
    <s v="Inspecionar empreendimentos e certificar propriedades com produtos de origem animal e vegetal - FDR"/>
    <x v="1419"/>
    <n v="7712682"/>
    <x v="178"/>
    <n v="540"/>
    <n v="272589.75"/>
    <n v="2628217.86"/>
    <n v="2900807.61"/>
  </r>
  <r>
    <n v="44093"/>
    <s v="Fundo Estadual de Desenvolvimento Rural"/>
    <x v="97"/>
    <n v="335"/>
    <s v="Santa Catarina Rural"/>
    <x v="33"/>
    <n v="11329"/>
    <s v="11329"/>
    <s v="Apoio financeiro a formalização de empreendimentos informais - FDR"/>
    <x v="1420"/>
    <n v="14362387"/>
    <x v="179"/>
    <n v="820"/>
    <n v="1373134.98"/>
    <n v="1920953.77"/>
    <n v="3294088.75"/>
  </r>
  <r>
    <n v="44093"/>
    <s v="Fundo Estadual de Desenvolvimento Rural"/>
    <x v="97"/>
    <n v="335"/>
    <s v="Santa Catarina Rural"/>
    <x v="33"/>
    <n v="11344"/>
    <s v="11344"/>
    <s v="Apoio financeiro a projeto de novos empreendimentos agroindustriais - FDR"/>
    <x v="1421"/>
    <n v="25329352"/>
    <x v="81"/>
    <n v="85"/>
    <n v="3853525.85"/>
    <n v="2053680.81"/>
    <n v="5907206.6600000001"/>
  </r>
  <r>
    <n v="44093"/>
    <s v="Fundo Estadual de Desenvolvimento Rural"/>
    <x v="97"/>
    <n v="335"/>
    <s v="Santa Catarina Rural"/>
    <x v="33"/>
    <n v="11348"/>
    <s v="11348"/>
    <s v="Apoio financeiro a projetos de melhoria de sistemas de produção - FDR"/>
    <x v="1422"/>
    <n v="21100000"/>
    <x v="81"/>
    <n v="1596"/>
    <n v="8315625.1299999999"/>
    <n v="13099938.07"/>
    <n v="21415563.199999999"/>
  </r>
  <r>
    <n v="44093"/>
    <s v="Fundo Estadual de Desenvolvimento Rural"/>
    <x v="97"/>
    <n v="335"/>
    <s v="Santa Catarina Rural"/>
    <x v="33"/>
    <n v="11380"/>
    <s v="11380"/>
    <s v="Apoio financeiro aos agricultores, maricultores e pescadores artesanais - Adequação Ambiental - FDR"/>
    <x v="1423"/>
    <n v="5712000"/>
    <x v="180"/>
    <n v="250"/>
    <n v="358497.88"/>
    <n v="695863.53"/>
    <n v="1054361.4100000001"/>
  </r>
  <r>
    <n v="44093"/>
    <s v="Fundo Estadual de Desenvolvimento Rural"/>
    <x v="97"/>
    <n v="335"/>
    <s v="Santa Catarina Rural"/>
    <x v="33"/>
    <n v="11414"/>
    <s v="11414"/>
    <s v="Apoio financeiro a projetos não agrícolas - FDR"/>
    <x v="1424"/>
    <n v="5472800"/>
    <x v="81"/>
    <n v="44"/>
    <n v="1023388.19"/>
    <n v="742708.23"/>
    <n v="1766096.42"/>
  </r>
  <r>
    <n v="44093"/>
    <s v="Fundo Estadual de Desenvolvimento Rural"/>
    <x v="97"/>
    <n v="335"/>
    <s v="Santa Catarina Rural"/>
    <x v="33"/>
    <n v="11415"/>
    <s v="11415"/>
    <s v="Apoio financeiro a projetos de fortalecimento do associativismo - FDR"/>
    <x v="1425"/>
    <n v="4125000"/>
    <x v="81"/>
    <n v="50"/>
    <n v="811856.92"/>
    <n v="2080786.59"/>
    <n v="2892643.5100000002"/>
  </r>
  <r>
    <n v="44094"/>
    <s v="Fundo Estadual de Sanidade Animal"/>
    <x v="98"/>
    <n v="315"/>
    <s v="Defesa Sanitária Agropecuária"/>
    <x v="62"/>
    <n v="11286"/>
    <s v="11286"/>
    <s v="Indenizações em emergências e ações sanitárias - FSA"/>
    <x v="1426"/>
    <n v="23230000"/>
    <x v="181"/>
    <n v="46000"/>
    <n v="5631382.29"/>
    <n v="5843412.5899999999"/>
    <n v="11474794.879999999"/>
  </r>
  <r>
    <n v="45001"/>
    <s v="Secretaria de Estado da Educação"/>
    <x v="99"/>
    <n v="100"/>
    <s v="Caminhos do Desenvolvimento"/>
    <x v="61"/>
    <n v="12519"/>
    <s v="12519"/>
    <s v="Revitalização da rede física nas UES - lote I - SED"/>
    <x v="1427"/>
    <n v="50000"/>
    <x v="182"/>
    <n v="1"/>
    <n v="176641.03"/>
    <n v="0"/>
    <n v="176641.03"/>
  </r>
  <r>
    <n v="45001"/>
    <s v="Secretaria de Estado da Educação"/>
    <x v="99"/>
    <n v="101"/>
    <s v="Acelera Santa Catarina"/>
    <x v="15"/>
    <n v="12613"/>
    <s v="12613"/>
    <s v="Revitalização da rede física nas UES - lote II - SED"/>
    <x v="1428"/>
    <n v="100000"/>
    <x v="182"/>
    <n v="2"/>
    <n v="0"/>
    <n v="0"/>
    <n v="0"/>
  </r>
  <r>
    <n v="45001"/>
    <s v="Secretaria de Estado da Educação"/>
    <x v="99"/>
    <n v="230"/>
    <s v="CTI - Fomento à Ciência, Tecnologia e Inovação"/>
    <x v="29"/>
    <n v="13278"/>
    <s v="13278"/>
    <s v="AP - Implementação de internet de qualidade nas escolas estaduais - ADR - Itapiranga"/>
    <x v="1429"/>
    <n v="400000"/>
    <x v="62"/>
    <n v="1"/>
    <m/>
    <n v="0"/>
    <n v="0"/>
  </r>
  <r>
    <n v="45001"/>
    <s v="Secretaria de Estado da Educação"/>
    <x v="99"/>
    <n v="610"/>
    <s v="Educação Básica com Qualidade e Equidade"/>
    <x v="53"/>
    <n v="6291"/>
    <s v="06291"/>
    <s v="Operacionalização da educação profissional - SED"/>
    <x v="1430"/>
    <n v="25380000"/>
    <x v="155"/>
    <n v="10000"/>
    <n v="3287179.9499999997"/>
    <n v="749054.91999999993"/>
    <n v="4036234.8699999996"/>
  </r>
  <r>
    <n v="45001"/>
    <s v="Secretaria de Estado da Educação"/>
    <x v="99"/>
    <n v="610"/>
    <s v="Educação Básica com Qualidade e Equidade"/>
    <x v="53"/>
    <n v="7113"/>
    <s v="07113"/>
    <s v="Cooperação com municípios para gestão da educação básica"/>
    <x v="1431"/>
    <n v="59109000"/>
    <x v="64"/>
    <n v="295"/>
    <n v="4680243.4800000004"/>
    <n v="230240.91999999998"/>
    <n v="4910484.4000000004"/>
  </r>
  <r>
    <n v="45001"/>
    <s v="Secretaria de Estado da Educação"/>
    <x v="99"/>
    <n v="610"/>
    <s v="Educação Básica com Qualidade e Equidade"/>
    <x v="53"/>
    <n v="10206"/>
    <s v="10206"/>
    <s v="Alimentação escolar aos alunos da educação básica"/>
    <x v="1432"/>
    <n v="665766000"/>
    <x v="155"/>
    <n v="550000"/>
    <n v="162480008.52000001"/>
    <n v="140013331.13"/>
    <n v="302493339.64999998"/>
  </r>
  <r>
    <n v="45001"/>
    <s v="Secretaria de Estado da Educação"/>
    <x v="99"/>
    <n v="610"/>
    <s v="Educação Básica com Qualidade e Equidade"/>
    <x v="53"/>
    <n v="10673"/>
    <s v="10673"/>
    <s v="Ampliação e modernização do PROERD - SED"/>
    <x v="1433"/>
    <n v="2757000"/>
    <x v="65"/>
    <n v="50000"/>
    <n v="0"/>
    <n v="0"/>
    <n v="0"/>
  </r>
  <r>
    <n v="45001"/>
    <s v="Secretaria de Estado da Educação"/>
    <x v="99"/>
    <n v="610"/>
    <s v="Educação Básica com Qualidade e Equidade"/>
    <x v="53"/>
    <n v="11490"/>
    <s v="11490"/>
    <s v="AP - Construção, ampliação ou reforma de unidades escolares - rede física - educação básica"/>
    <x v="1434"/>
    <n v="354806000"/>
    <x v="156"/>
    <n v="500"/>
    <n v="47779952.999999993"/>
    <n v="44878874.659999989"/>
    <n v="92658827.659999982"/>
  </r>
  <r>
    <n v="45001"/>
    <s v="Secretaria de Estado da Educação"/>
    <x v="99"/>
    <n v="610"/>
    <s v="Educação Básica com Qualidade e Equidade"/>
    <x v="53"/>
    <n v="11492"/>
    <s v="11492"/>
    <s v="Construção, ampliação ou reforma de unidades escolares - ensino profissional"/>
    <x v="1435"/>
    <n v="127772000"/>
    <x v="156"/>
    <n v="57"/>
    <n v="1910082.72"/>
    <n v="2699150.1"/>
    <n v="4609232.82"/>
  </r>
  <r>
    <n v="45001"/>
    <s v="Secretaria de Estado da Educação"/>
    <x v="99"/>
    <n v="610"/>
    <s v="Educação Básica com Qualidade e Equidade"/>
    <x v="53"/>
    <n v="11562"/>
    <s v="11562"/>
    <s v="Operacionalização da educação básica - SED"/>
    <x v="1436"/>
    <n v="696516131"/>
    <x v="155"/>
    <n v="550000"/>
    <n v="107346624.68000001"/>
    <n v="96948257.469999999"/>
    <n v="204294882.15000001"/>
  </r>
  <r>
    <n v="45001"/>
    <s v="Secretaria de Estado da Educação"/>
    <x v="99"/>
    <n v="610"/>
    <s v="Educação Básica com Qualidade e Equidade"/>
    <x v="53"/>
    <n v="11567"/>
    <s v="11567"/>
    <s v="Transporte escolar dos alunos da educação básica - SED"/>
    <x v="1437"/>
    <n v="98221341"/>
    <x v="155"/>
    <n v="150000"/>
    <n v="26735153.909999996"/>
    <n v="25072927.539999999"/>
    <n v="51808081.449999996"/>
  </r>
  <r>
    <n v="45001"/>
    <s v="Secretaria de Estado da Educação"/>
    <x v="99"/>
    <n v="610"/>
    <s v="Educação Básica com Qualidade e Equidade"/>
    <x v="53"/>
    <n v="11598"/>
    <s v="11598"/>
    <s v="Sistemática de supervisão e avaliação da Educação Básica em Santa Catarina"/>
    <x v="1438"/>
    <n v="8000000"/>
    <x v="7"/>
    <n v="1"/>
    <n v="0"/>
    <n v="0"/>
    <n v="0"/>
  </r>
  <r>
    <n v="45001"/>
    <s v="Secretaria de Estado da Educação"/>
    <x v="99"/>
    <n v="610"/>
    <s v="Educação Básica com Qualidade e Equidade"/>
    <x v="53"/>
    <n v="12482"/>
    <s v="12482"/>
    <s v="Manutenção e reforma das escolas de educação básica"/>
    <x v="1439"/>
    <n v="131811000"/>
    <x v="183"/>
    <n v="1084"/>
    <n v="9928221.75"/>
    <n v="6155257.3100000015"/>
    <n v="16083479.060000002"/>
  </r>
  <r>
    <n v="45001"/>
    <s v="Secretaria de Estado da Educação"/>
    <x v="99"/>
    <n v="610"/>
    <s v="Educação Básica com Qualidade e Equidade"/>
    <x v="53"/>
    <n v="13002"/>
    <s v="13002"/>
    <s v="Implantação e manutenção de sistemas de tecnologia e inovação nas unidades escolares"/>
    <x v="1440"/>
    <n v="114100000"/>
    <x v="184"/>
    <n v="700"/>
    <n v="372385"/>
    <n v="8938"/>
    <n v="381323"/>
  </r>
  <r>
    <n v="45001"/>
    <s v="Secretaria de Estado da Educação"/>
    <x v="99"/>
    <n v="610"/>
    <s v="Educação Básica com Qualidade e Equidade"/>
    <x v="53"/>
    <n v="13410"/>
    <s v="13410"/>
    <s v="AP - Implantação da escola em tempo integral - ADR - São Joaquim"/>
    <x v="1441"/>
    <n v="400000"/>
    <x v="62"/>
    <n v="1"/>
    <m/>
    <n v="0"/>
    <n v="0"/>
  </r>
  <r>
    <n v="45001"/>
    <s v="Secretaria de Estado da Educação"/>
    <x v="99"/>
    <n v="610"/>
    <s v="Educação Básica com Qualidade e Equidade"/>
    <x v="53"/>
    <n v="13413"/>
    <s v="13413"/>
    <s v="AP - Implantação da escola em tempo integral - ADR - Itajaí"/>
    <x v="1442"/>
    <n v="400000"/>
    <x v="62"/>
    <n v="1"/>
    <m/>
    <n v="0"/>
    <n v="0"/>
  </r>
  <r>
    <n v="45001"/>
    <s v="Secretaria de Estado da Educação"/>
    <x v="99"/>
    <n v="610"/>
    <s v="Educação Básica com Qualidade e Equidade"/>
    <x v="53"/>
    <n v="13414"/>
    <s v="13414"/>
    <s v="AP - Const de centro de treinamento, formação e pesquisa - profissionais da educação - ADR - Itajaí"/>
    <x v="1443"/>
    <n v="400000"/>
    <x v="62"/>
    <n v="1"/>
    <m/>
    <n v="0"/>
    <n v="0"/>
  </r>
  <r>
    <n v="45001"/>
    <s v="Secretaria de Estado da Educação"/>
    <x v="99"/>
    <n v="610"/>
    <s v="Educação Básica com Qualidade e Equidade"/>
    <x v="53"/>
    <n v="13426"/>
    <s v="13426"/>
    <s v="AP - Implantação da escola em tempo integral - ADR - Blumenau"/>
    <x v="1444"/>
    <n v="400000"/>
    <x v="62"/>
    <n v="1"/>
    <m/>
    <n v="0"/>
    <n v="0"/>
  </r>
  <r>
    <n v="45001"/>
    <s v="Secretaria de Estado da Educação"/>
    <x v="99"/>
    <n v="610"/>
    <s v="Educação Básica com Qualidade e Equidade"/>
    <x v="53"/>
    <n v="13444"/>
    <s v="13444"/>
    <s v="AP - Implantação da escola em tempo integral - ADR - Rio do Sul"/>
    <x v="1445"/>
    <n v="400000"/>
    <x v="62"/>
    <n v="1"/>
    <m/>
    <n v="0"/>
    <n v="0"/>
  </r>
  <r>
    <n v="45001"/>
    <s v="Secretaria de Estado da Educação"/>
    <x v="99"/>
    <n v="610"/>
    <s v="Educação Básica com Qualidade e Equidade"/>
    <x v="53"/>
    <n v="13475"/>
    <s v="13475"/>
    <s v="AP - Construção de quadra coberta e auditórios - ADR - Tubarão"/>
    <x v="1446"/>
    <n v="400000"/>
    <x v="25"/>
    <n v="1"/>
    <m/>
    <n v="0"/>
    <n v="0"/>
  </r>
  <r>
    <n v="45001"/>
    <s v="Secretaria de Estado da Educação"/>
    <x v="99"/>
    <n v="610"/>
    <s v="Educação Básica com Qualidade e Equidade"/>
    <x v="53"/>
    <n v="14120"/>
    <s v="14120"/>
    <s v="Novas oportunidades na Educação Básica"/>
    <x v="1447"/>
    <n v="33000000"/>
    <x v="36"/>
    <n v="2200"/>
    <n v="1611883.34"/>
    <n v="0"/>
    <n v="1611883.34"/>
  </r>
  <r>
    <n v="45001"/>
    <s v="Secretaria de Estado da Educação"/>
    <x v="99"/>
    <n v="610"/>
    <s v="Educação Básica com Qualidade e Equidade"/>
    <x v="53"/>
    <n v="14131"/>
    <s v="14131"/>
    <s v="AP - Manutenção e reforma de escolas da educação básica na região da Grande Florianópolis"/>
    <x v="1448"/>
    <n v="500000"/>
    <x v="183"/>
    <n v="1"/>
    <m/>
    <n v="0"/>
    <n v="0"/>
  </r>
  <r>
    <n v="45001"/>
    <s v="Secretaria de Estado da Educação"/>
    <x v="99"/>
    <n v="623"/>
    <s v="Gestão Democrática da Educação"/>
    <x v="65"/>
    <n v="9759"/>
    <s v="09759"/>
    <s v="Programa de autonomia de gestão escolar"/>
    <x v="1449"/>
    <n v="43352000"/>
    <x v="183"/>
    <n v="1084"/>
    <n v="7776701.7800000003"/>
    <n v="7609143.2000000002"/>
    <n v="15385844.98"/>
  </r>
  <r>
    <n v="45001"/>
    <s v="Secretaria de Estado da Educação"/>
    <x v="99"/>
    <n v="623"/>
    <s v="Gestão Democrática da Educação"/>
    <x v="65"/>
    <n v="11507"/>
    <s v="11507"/>
    <s v="Apoio financeiro às associações de pais e professores da educação básica"/>
    <x v="1450"/>
    <n v="403900000"/>
    <x v="185"/>
    <n v="1084"/>
    <n v="95415158.840000004"/>
    <n v="92068069.780000001"/>
    <n v="187483228.62"/>
  </r>
  <r>
    <n v="45001"/>
    <s v="Secretaria de Estado da Educação"/>
    <x v="99"/>
    <n v="623"/>
    <s v="Gestão Democrática da Educação"/>
    <x v="65"/>
    <n v="14073"/>
    <s v="14073"/>
    <s v="Sistemática de avaliação da Gestão Escolar"/>
    <x v="1451"/>
    <n v="6000000"/>
    <x v="7"/>
    <n v="1"/>
    <n v="0"/>
    <n v="0"/>
    <n v="0"/>
  </r>
  <r>
    <n v="45001"/>
    <s v="Secretaria de Estado da Educação"/>
    <x v="99"/>
    <n v="623"/>
    <s v="Gestão Democrática da Educação"/>
    <x v="65"/>
    <n v="14074"/>
    <s v="14074"/>
    <s v="Caparcitação e formação continuada para gestão de escolas públicas"/>
    <x v="1452"/>
    <n v="9000000"/>
    <x v="186"/>
    <n v="2000"/>
    <n v="0"/>
    <n v="0"/>
    <n v="0"/>
  </r>
  <r>
    <n v="45001"/>
    <s v="Secretaria de Estado da Educação"/>
    <x v="99"/>
    <n v="625"/>
    <s v="Valorização dos Profissionais da Educação"/>
    <x v="54"/>
    <n v="1008"/>
    <s v="01008"/>
    <s v="Administração de pessoal e encargos sociais - educação infantil - SED"/>
    <x v="1453"/>
    <n v="93840000"/>
    <x v="3"/>
    <n v="90"/>
    <n v="13527979.359999999"/>
    <n v="14934158.190000001"/>
    <n v="28462137.550000001"/>
  </r>
  <r>
    <n v="45001"/>
    <s v="Secretaria de Estado da Educação"/>
    <x v="99"/>
    <n v="625"/>
    <s v="Valorização dos Profissionais da Educação"/>
    <x v="54"/>
    <n v="1010"/>
    <s v="01010"/>
    <s v="Administração de pessoal e encargos sociais - educação de jovens e adultos - SED"/>
    <x v="1454"/>
    <n v="288670000"/>
    <x v="3"/>
    <n v="1800"/>
    <n v="61992506.850000001"/>
    <n v="59398999.829999998"/>
    <n v="121391506.68000001"/>
  </r>
  <r>
    <n v="45001"/>
    <s v="Secretaria de Estado da Educação"/>
    <x v="99"/>
    <n v="625"/>
    <s v="Valorização dos Profissionais da Educação"/>
    <x v="54"/>
    <n v="1021"/>
    <s v="01021"/>
    <s v="Administração de pessoal e encargos sociais - SED"/>
    <x v="1455"/>
    <n v="1068827927"/>
    <x v="3"/>
    <n v="640"/>
    <n v="182634784.31999999"/>
    <n v="198860501.18000001"/>
    <n v="381495285.5"/>
  </r>
  <r>
    <n v="45001"/>
    <s v="Secretaria de Estado da Educação"/>
    <x v="99"/>
    <n v="625"/>
    <s v="Valorização dos Profissionais da Educação"/>
    <x v="54"/>
    <n v="1172"/>
    <s v="01172"/>
    <s v="Administração de pessoal e encargos sociais - ensino fundamental - SED"/>
    <x v="1456"/>
    <n v="5046400000"/>
    <x v="3"/>
    <n v="21880"/>
    <n v="1012828141.74"/>
    <n v="1056632702.48"/>
    <n v="2069460844.22"/>
  </r>
  <r>
    <n v="45001"/>
    <s v="Secretaria de Estado da Educação"/>
    <x v="99"/>
    <n v="625"/>
    <s v="Valorização dos Profissionais da Educação"/>
    <x v="54"/>
    <n v="5582"/>
    <s v="05582"/>
    <s v="Capacitação profissional dos agentes públicos - SED"/>
    <x v="1457"/>
    <n v="10536720"/>
    <x v="15"/>
    <n v="600"/>
    <n v="302915.81"/>
    <n v="193221.92"/>
    <n v="496137.73"/>
  </r>
  <r>
    <n v="45001"/>
    <s v="Secretaria de Estado da Educação"/>
    <x v="99"/>
    <n v="625"/>
    <s v="Valorização dos Profissionais da Educação"/>
    <x v="54"/>
    <n v="7133"/>
    <s v="07133"/>
    <s v="Capacitação e formação de profissionais da educação profissional"/>
    <x v="1458"/>
    <n v="9072800"/>
    <x v="82"/>
    <n v="1000"/>
    <n v="0"/>
    <n v="0"/>
    <n v="0"/>
  </r>
  <r>
    <n v="45001"/>
    <s v="Secretaria de Estado da Educação"/>
    <x v="99"/>
    <n v="625"/>
    <s v="Valorização dos Profissionais da Educação"/>
    <x v="54"/>
    <n v="8662"/>
    <s v="08662"/>
    <s v="Administração de pessoal e encargos sociais - ensino médio - SED"/>
    <x v="1459"/>
    <n v="3234050000"/>
    <x v="3"/>
    <n v="14214"/>
    <n v="599057211.75999999"/>
    <n v="583617246.27999997"/>
    <n v="1182674458.04"/>
  </r>
  <r>
    <n v="45001"/>
    <s v="Secretaria de Estado da Educação"/>
    <x v="99"/>
    <n v="625"/>
    <s v="Valorização dos Profissionais da Educação"/>
    <x v="54"/>
    <n v="9344"/>
    <s v="09344"/>
    <s v="Administração de pessoal e encargos sociais - ensino profissional - SED"/>
    <x v="1460"/>
    <n v="92036000"/>
    <x v="3"/>
    <n v="500"/>
    <n v="0"/>
    <n v="0"/>
    <n v="0"/>
  </r>
  <r>
    <n v="45001"/>
    <s v="Secretaria de Estado da Educação"/>
    <x v="99"/>
    <n v="625"/>
    <s v="Valorização dos Profissionais da Educação"/>
    <x v="54"/>
    <n v="11557"/>
    <s v="11557"/>
    <s v="Capacitação e formação de profissionais da educação básica"/>
    <x v="1461"/>
    <n v="71859530"/>
    <x v="15"/>
    <n v="20000"/>
    <n v="2691247.49"/>
    <n v="3231319.9299999997"/>
    <n v="5922567.4199999999"/>
  </r>
  <r>
    <n v="45001"/>
    <s v="Secretaria de Estado da Educação"/>
    <x v="99"/>
    <n v="626"/>
    <s v="Redução das Desigualdades e Valorização da Diversidade"/>
    <x v="66"/>
    <n v="12658"/>
    <s v="12658"/>
    <s v="Redução de desigualdades e valorização da diversidade"/>
    <x v="1462"/>
    <n v="85971000"/>
    <x v="64"/>
    <n v="295"/>
    <n v="1519162.98"/>
    <n v="0"/>
    <n v="1519162.98"/>
  </r>
  <r>
    <n v="45001"/>
    <s v="Secretaria de Estado da Educação"/>
    <x v="99"/>
    <n v="627"/>
    <s v="Acesso à Educação Superior"/>
    <x v="67"/>
    <n v="6302"/>
    <s v="06302"/>
    <s v="Bolsa de estudo para estudante de ensino superior - Art 170/CE - SED"/>
    <x v="1463"/>
    <n v="643900000"/>
    <x v="108"/>
    <n v="66000"/>
    <n v="54072802.159999996"/>
    <n v="49258573.369999997"/>
    <n v="103331375.53"/>
  </r>
  <r>
    <n v="45001"/>
    <s v="Secretaria de Estado da Educação"/>
    <x v="99"/>
    <n v="627"/>
    <s v="Acesso à Educação Superior"/>
    <x v="67"/>
    <n v="9785"/>
    <s v="09785"/>
    <s v="Cursos estratégicos do PROESDE - SED"/>
    <x v="1464"/>
    <n v="183840000"/>
    <x v="108"/>
    <n v="19000"/>
    <n v="10818761.720000001"/>
    <n v="10886840.85"/>
    <n v="21705602.57"/>
  </r>
  <r>
    <n v="45001"/>
    <s v="Secretaria de Estado da Educação"/>
    <x v="99"/>
    <n v="627"/>
    <s v="Acesso à Educação Superior"/>
    <x v="67"/>
    <n v="12882"/>
    <s v="12882"/>
    <s v="Bolsa de pesquisa para estudantes do ensino superior - Art 170/CE"/>
    <x v="1465"/>
    <n v="107050000"/>
    <x v="108"/>
    <n v="10000"/>
    <n v="282668.61"/>
    <n v="3081707.78"/>
    <n v="3364376.3899999997"/>
  </r>
  <r>
    <n v="45001"/>
    <s v="Secretaria de Estado da Educação"/>
    <x v="99"/>
    <n v="850"/>
    <s v="Gestão de Pessoas"/>
    <x v="9"/>
    <n v="4824"/>
    <s v="04824"/>
    <s v="Encargos com estagiários - SED"/>
    <x v="1466"/>
    <n v="9788000"/>
    <x v="36"/>
    <n v="200"/>
    <n v="403763.69"/>
    <n v="311852.46999999997"/>
    <n v="715616.15999999992"/>
  </r>
  <r>
    <n v="45001"/>
    <s v="Secretaria de Estado da Educação"/>
    <x v="99"/>
    <n v="900"/>
    <s v="Gestão Administrativa - Poder Executivo"/>
    <x v="10"/>
    <n v="4840"/>
    <s v="04840"/>
    <s v="Administração e manutenção dos serviços administrativos gerais - SED"/>
    <x v="1467"/>
    <n v="116978000"/>
    <x v="5"/>
    <n v="1"/>
    <n v="7414595.6799999997"/>
    <n v="18008828.310000002"/>
    <n v="25423423.990000002"/>
  </r>
  <r>
    <n v="45001"/>
    <s v="Secretaria de Estado da Educação"/>
    <x v="99"/>
    <n v="900"/>
    <s v="Gestão Administrativa - Poder Executivo"/>
    <x v="10"/>
    <n v="4944"/>
    <s v="04944"/>
    <s v="Manutenção e modernização dos serviços de tecnologia da informação e comunicação - SED"/>
    <x v="1468"/>
    <n v="92000000"/>
    <x v="28"/>
    <n v="10000"/>
    <n v="79200"/>
    <n v="103021.87"/>
    <n v="182221.87"/>
  </r>
  <r>
    <n v="45001"/>
    <s v="Secretaria de Estado da Educação"/>
    <x v="99"/>
    <n v="900"/>
    <s v="Gestão Administrativa - Poder Executivo"/>
    <x v="10"/>
    <n v="5599"/>
    <s v="05599"/>
    <s v="Manutenção do Conselho Estadual de Educação"/>
    <x v="1469"/>
    <n v="27576000"/>
    <x v="187"/>
    <n v="1"/>
    <n v="587826.27"/>
    <n v="608771.01"/>
    <n v="1196597.28"/>
  </r>
  <r>
    <n v="45021"/>
    <s v="Fundação Catarinense de Educação Especial"/>
    <x v="100"/>
    <n v="520"/>
    <s v="Inclusão Social - Identificação e Eliminação de Barreiras"/>
    <x v="25"/>
    <n v="11097"/>
    <s v="11097"/>
    <s v="Apoio financeiro às APAES - Lei 13.633/2005"/>
    <x v="1470"/>
    <n v="137000000"/>
    <x v="17"/>
    <n v="19100"/>
    <n v="28081046.530000005"/>
    <n v="23944128.559999999"/>
    <n v="52025175.090000004"/>
  </r>
  <r>
    <n v="45021"/>
    <s v="Fundação Catarinense de Educação Especial"/>
    <x v="100"/>
    <n v="520"/>
    <s v="Inclusão Social - Identificação e Eliminação de Barreiras"/>
    <x v="25"/>
    <n v="11654"/>
    <s v="11654"/>
    <s v="Serviços especializados em educação especial"/>
    <x v="1471"/>
    <n v="35459274"/>
    <x v="17"/>
    <n v="18000"/>
    <n v="3503650.7800000003"/>
    <n v="3134552.12"/>
    <n v="6638202.9000000004"/>
  </r>
  <r>
    <n v="45021"/>
    <s v="Fundação Catarinense de Educação Especial"/>
    <x v="100"/>
    <n v="520"/>
    <s v="Inclusão Social - Identificação e Eliminação de Barreiras"/>
    <x v="25"/>
    <n v="11655"/>
    <s v="11655"/>
    <s v="Construção, ampliação e reforma da área física do campus da FCEE"/>
    <x v="1472"/>
    <n v="16381218"/>
    <x v="85"/>
    <n v="14"/>
    <n v="235031.87"/>
    <n v="402746.01"/>
    <n v="637777.88"/>
  </r>
  <r>
    <n v="45021"/>
    <s v="Fundação Catarinense de Educação Especial"/>
    <x v="100"/>
    <n v="520"/>
    <s v="Inclusão Social - Identificação e Eliminação de Barreiras"/>
    <x v="25"/>
    <n v="11669"/>
    <s v="11669"/>
    <s v="Produção de conhecimento na área de educação especial"/>
    <x v="1473"/>
    <n v="4599162"/>
    <x v="188"/>
    <n v="20"/>
    <n v="25650"/>
    <n v="45867.5"/>
    <n v="71517.5"/>
  </r>
  <r>
    <n v="45021"/>
    <s v="Fundação Catarinense de Educação Especial"/>
    <x v="100"/>
    <n v="520"/>
    <s v="Inclusão Social - Identificação e Eliminação de Barreiras"/>
    <x v="25"/>
    <n v="11710"/>
    <s v="11710"/>
    <s v="Capacitação de recursos humanos - FCEE"/>
    <x v="1474"/>
    <n v="7355549"/>
    <x v="82"/>
    <n v="3000"/>
    <n v="158636.43"/>
    <n v="174279.73"/>
    <n v="332916.16000000003"/>
  </r>
  <r>
    <n v="45021"/>
    <s v="Fundação Catarinense de Educação Especial"/>
    <x v="100"/>
    <n v="520"/>
    <s v="Inclusão Social - Identificação e Eliminação de Barreiras"/>
    <x v="25"/>
    <n v="11714"/>
    <s v="11714"/>
    <s v="Assessoria Técnica FCEE"/>
    <x v="1475"/>
    <n v="1971243"/>
    <x v="189"/>
    <n v="10"/>
    <n v="66841.25"/>
    <n v="33694.25"/>
    <n v="100535.5"/>
  </r>
  <r>
    <n v="45021"/>
    <s v="Fundação Catarinense de Educação Especial"/>
    <x v="100"/>
    <n v="520"/>
    <s v="Inclusão Social - Identificação e Eliminação de Barreiras"/>
    <x v="25"/>
    <n v="13021"/>
    <s v="13021"/>
    <s v="Projetos de extensão - FCEE"/>
    <x v="1476"/>
    <n v="1966764"/>
    <x v="189"/>
    <n v="20"/>
    <n v="0"/>
    <n v="0"/>
    <n v="0"/>
  </r>
  <r>
    <n v="45021"/>
    <s v="Fundação Catarinense de Educação Especial"/>
    <x v="100"/>
    <n v="520"/>
    <s v="Inclusão Social - Identificação e Eliminação de Barreiras"/>
    <x v="25"/>
    <n v="14118"/>
    <s v="14118"/>
    <s v="Cooperação técnico-pedagógica com APAES"/>
    <x v="1477"/>
    <n v="150000000"/>
    <x v="17"/>
    <n v="18000"/>
    <n v="4914718.63"/>
    <n v="0"/>
    <n v="4914718.63"/>
  </r>
  <r>
    <n v="45021"/>
    <s v="Fundação Catarinense de Educação Especial"/>
    <x v="100"/>
    <n v="850"/>
    <s v="Gestão de Pessoas"/>
    <x v="9"/>
    <n v="267"/>
    <s v="00267"/>
    <s v="Encargos com estagiários - FCEE"/>
    <x v="1478"/>
    <n v="600000"/>
    <x v="36"/>
    <n v="35"/>
    <n v="78896.240000000005"/>
    <n v="18816.59"/>
    <n v="97712.83"/>
  </r>
  <r>
    <n v="45021"/>
    <s v="Fundação Catarinense de Educação Especial"/>
    <x v="100"/>
    <n v="850"/>
    <s v="Gestão de Pessoas"/>
    <x v="9"/>
    <n v="878"/>
    <s v="00878"/>
    <s v="Administração de pessoal e encargos sociais - FCEE"/>
    <x v="1479"/>
    <n v="119200000"/>
    <x v="3"/>
    <n v="500"/>
    <n v="28447439.579999998"/>
    <n v="26452414.169999998"/>
    <n v="54899853.75"/>
  </r>
  <r>
    <n v="45021"/>
    <s v="Fundação Catarinense de Educação Especial"/>
    <x v="100"/>
    <n v="850"/>
    <s v="Gestão de Pessoas"/>
    <x v="9"/>
    <n v="8661"/>
    <s v="08661"/>
    <s v="Administração de pessoal e encargos sociais - educação especial - FCEE"/>
    <x v="1480"/>
    <n v="662423200"/>
    <x v="3"/>
    <n v="4000"/>
    <n v="167381949.47"/>
    <n v="161651872.83000001"/>
    <n v="329033822.30000001"/>
  </r>
  <r>
    <n v="45021"/>
    <s v="Fundação Catarinense de Educação Especial"/>
    <x v="100"/>
    <n v="900"/>
    <s v="Gestão Administrativa - Poder Executivo"/>
    <x v="10"/>
    <n v="134"/>
    <s v="00134"/>
    <s v="Administração e manutenção dos serviços administrativos gerais - FCEE"/>
    <x v="1481"/>
    <n v="21610696"/>
    <x v="5"/>
    <n v="1"/>
    <n v="733899.56"/>
    <n v="1643647.27"/>
    <n v="2377546.83"/>
  </r>
  <r>
    <n v="45021"/>
    <s v="Fundação Catarinense de Educação Especial"/>
    <x v="100"/>
    <n v="900"/>
    <s v="Gestão Administrativa - Poder Executivo"/>
    <x v="10"/>
    <n v="5246"/>
    <s v="05246"/>
    <s v="Manutenção e modernização dos serviços de tecnologia da informação e comunicação - FCEE"/>
    <x v="1482"/>
    <n v="7012492"/>
    <x v="28"/>
    <n v="261"/>
    <n v="31518.32"/>
    <n v="31418.69"/>
    <n v="62937.009999999995"/>
  </r>
  <r>
    <n v="45022"/>
    <s v="Fundação Universidade do Estado de Santa Catarina"/>
    <x v="101"/>
    <n v="230"/>
    <s v="CTI - Fomento à Ciência, Tecnologia e Inovação"/>
    <x v="29"/>
    <n v="3526"/>
    <s v="03526"/>
    <s v="Incentivo aos programas e projetos de pesquisa UDESC/FAPESC"/>
    <x v="1483"/>
    <n v="4746262"/>
    <x v="81"/>
    <n v="240"/>
    <n v="1788306.73"/>
    <n v="18805.97"/>
    <n v="1807112.7"/>
  </r>
  <r>
    <n v="45022"/>
    <s v="Fundação Universidade do Estado de Santa Catarina"/>
    <x v="101"/>
    <n v="230"/>
    <s v="CTI - Fomento à Ciência, Tecnologia e Inovação"/>
    <x v="29"/>
    <n v="12759"/>
    <s v="12759"/>
    <s v="Apoio aos projetos e programas conveniados - UDESC"/>
    <x v="1484"/>
    <n v="27621989"/>
    <x v="81"/>
    <n v="5"/>
    <n v="3534246.08"/>
    <n v="4675306.5500000007"/>
    <n v="8209552.6300000008"/>
  </r>
  <r>
    <n v="45022"/>
    <s v="Fundação Universidade do Estado de Santa Catarina"/>
    <x v="101"/>
    <n v="630"/>
    <s v="Gestão do Ensino Superior"/>
    <x v="57"/>
    <n v="3176"/>
    <s v="03176"/>
    <s v="Incentivo aos programas e projetos de extensão da UDESC"/>
    <x v="1485"/>
    <n v="4400000"/>
    <x v="81"/>
    <n v="480"/>
    <n v="789734.06"/>
    <n v="671050.41999999993"/>
    <n v="1460784.48"/>
  </r>
  <r>
    <n v="45022"/>
    <s v="Fundação Universidade do Estado de Santa Catarina"/>
    <x v="101"/>
    <n v="630"/>
    <s v="Gestão do Ensino Superior"/>
    <x v="57"/>
    <n v="3201"/>
    <s v="03201"/>
    <s v="Incentivo aos programas e projetos de ensino - UDESC"/>
    <x v="1486"/>
    <n v="3158371"/>
    <x v="81"/>
    <n v="480"/>
    <n v="394688.66000000003"/>
    <n v="310509.95999999996"/>
    <n v="705198.62"/>
  </r>
  <r>
    <n v="45022"/>
    <s v="Fundação Universidade do Estado de Santa Catarina"/>
    <x v="101"/>
    <n v="630"/>
    <s v="Gestão do Ensino Superior"/>
    <x v="57"/>
    <n v="5310"/>
    <s v="05310"/>
    <s v="Bolsas de apoio a alunos - UDESC"/>
    <x v="1487"/>
    <n v="40755000"/>
    <x v="108"/>
    <n v="25000"/>
    <n v="12509669.09"/>
    <n v="11734809.4"/>
    <n v="24244478.490000002"/>
  </r>
  <r>
    <n v="45022"/>
    <s v="Fundação Universidade do Estado de Santa Catarina"/>
    <x v="101"/>
    <n v="630"/>
    <s v="Gestão do Ensino Superior"/>
    <x v="57"/>
    <n v="5311"/>
    <s v="05311"/>
    <s v="Aquisição de equipamento e material permanente - UDESC"/>
    <x v="1488"/>
    <n v="18392739"/>
    <x v="48"/>
    <n v="2400"/>
    <n v="1323845.8400000001"/>
    <n v="1064399.98"/>
    <n v="2388245.8200000003"/>
  </r>
  <r>
    <n v="45022"/>
    <s v="Fundação Universidade do Estado de Santa Catarina"/>
    <x v="101"/>
    <n v="630"/>
    <s v="Gestão do Ensino Superior"/>
    <x v="57"/>
    <n v="5312"/>
    <s v="05312"/>
    <s v="Aquisição, construção e reforma de bens imóveis - UDESC/Chapecó"/>
    <x v="1489"/>
    <n v="8000000"/>
    <x v="25"/>
    <n v="1"/>
    <n v="47397.33"/>
    <n v="259952.23"/>
    <n v="307349.56"/>
  </r>
  <r>
    <n v="45022"/>
    <s v="Fundação Universidade do Estado de Santa Catarina"/>
    <x v="101"/>
    <n v="630"/>
    <s v="Gestão do Ensino Superior"/>
    <x v="57"/>
    <n v="5314"/>
    <s v="05314"/>
    <s v="Aquisição, construção e reforma de bens imóveis - UDESC/Fpolis"/>
    <x v="1490"/>
    <n v="8642000"/>
    <x v="25"/>
    <n v="4"/>
    <n v="1938639"/>
    <n v="500384.95"/>
    <n v="2439023.9500000002"/>
  </r>
  <r>
    <n v="45022"/>
    <s v="Fundação Universidade do Estado de Santa Catarina"/>
    <x v="101"/>
    <n v="630"/>
    <s v="Gestão do Ensino Superior"/>
    <x v="57"/>
    <n v="5315"/>
    <s v="05315"/>
    <s v="Aquisição, construção e reforma de bens imóveis - UDESC/Lages"/>
    <x v="1491"/>
    <n v="14150000"/>
    <x v="25"/>
    <n v="3"/>
    <n v="4738387.2"/>
    <n v="2593311.9900000002"/>
    <n v="7331699.1900000004"/>
  </r>
  <r>
    <n v="45022"/>
    <s v="Fundação Universidade do Estado de Santa Catarina"/>
    <x v="101"/>
    <n v="630"/>
    <s v="Gestão do Ensino Superior"/>
    <x v="57"/>
    <n v="5317"/>
    <s v="05317"/>
    <s v="Aquisição, construção e reforma de bens imóveis - UDESC/Joinville"/>
    <x v="1492"/>
    <n v="17600000"/>
    <x v="25"/>
    <n v="3"/>
    <n v="3482983.86"/>
    <n v="2409599.33"/>
    <n v="5892583.1899999995"/>
  </r>
  <r>
    <n v="45022"/>
    <s v="Fundação Universidade do Estado de Santa Catarina"/>
    <x v="101"/>
    <n v="630"/>
    <s v="Gestão do Ensino Superior"/>
    <x v="57"/>
    <n v="5318"/>
    <s v="05318"/>
    <s v="Aquisição, construção e reforma de bens imóveis - UDESC/São Bento do Sul"/>
    <x v="1493"/>
    <n v="16100000"/>
    <x v="25"/>
    <n v="2"/>
    <n v="3032796.29"/>
    <n v="1690829.2400000002"/>
    <n v="4723625.53"/>
  </r>
  <r>
    <n v="45022"/>
    <s v="Fundação Universidade do Estado de Santa Catarina"/>
    <x v="101"/>
    <n v="630"/>
    <s v="Gestão do Ensino Superior"/>
    <x v="57"/>
    <n v="5320"/>
    <s v="05320"/>
    <s v="Aquisição, construção e reforma de bens imóveis - UDESC/Laguna"/>
    <x v="1494"/>
    <n v="800000"/>
    <x v="25"/>
    <n v="1"/>
    <n v="220346.13"/>
    <n v="0"/>
    <n v="220346.13"/>
  </r>
  <r>
    <n v="45022"/>
    <s v="Fundação Universidade do Estado de Santa Catarina"/>
    <x v="101"/>
    <n v="630"/>
    <s v="Gestão do Ensino Superior"/>
    <x v="57"/>
    <n v="5321"/>
    <s v="05321"/>
    <s v="Aquisição, construção e reforma de bens imóveis - UDESC/Palmitos"/>
    <x v="1495"/>
    <n v="400000"/>
    <x v="25"/>
    <n v="1"/>
    <n v="132602.44"/>
    <n v="0"/>
    <n v="132602.44"/>
  </r>
  <r>
    <n v="45022"/>
    <s v="Fundação Universidade do Estado de Santa Catarina"/>
    <x v="101"/>
    <n v="630"/>
    <s v="Gestão do Ensino Superior"/>
    <x v="57"/>
    <n v="9111"/>
    <s v="09111"/>
    <s v="Aquisição, construção e reforma de bens imóveis - UDESC/Balneário Camboriú"/>
    <x v="1496"/>
    <n v="14150000"/>
    <x v="25"/>
    <n v="2"/>
    <n v="2569981.77"/>
    <n v="2463828.06"/>
    <n v="5033809.83"/>
  </r>
  <r>
    <n v="45022"/>
    <s v="Fundação Universidade do Estado de Santa Catarina"/>
    <x v="101"/>
    <n v="630"/>
    <s v="Gestão do Ensino Superior"/>
    <x v="57"/>
    <n v="9164"/>
    <s v="09164"/>
    <s v="AP - Expansão da UDESC para a região de Blumenau"/>
    <x v="1497"/>
    <n v="400000"/>
    <x v="91"/>
    <n v="1"/>
    <n v="0"/>
    <n v="0"/>
    <n v="0"/>
  </r>
  <r>
    <n v="45022"/>
    <s v="Fundação Universidade do Estado de Santa Catarina"/>
    <x v="101"/>
    <n v="630"/>
    <s v="Gestão do Ensino Superior"/>
    <x v="57"/>
    <n v="12098"/>
    <s v="12098"/>
    <s v="AP - Expansão da UDESC para a região de São Lourenço do Oeste"/>
    <x v="1498"/>
    <n v="400000"/>
    <x v="91"/>
    <n v="1"/>
    <m/>
    <n v="0"/>
    <n v="0"/>
  </r>
  <r>
    <n v="45022"/>
    <s v="Fundação Universidade do Estado de Santa Catarina"/>
    <x v="101"/>
    <n v="630"/>
    <s v="Gestão do Ensino Superior"/>
    <x v="57"/>
    <n v="12100"/>
    <s v="12100"/>
    <s v="Expansão da UDESC para o município de Pinhalzinho"/>
    <x v="1499"/>
    <n v="7500000"/>
    <x v="91"/>
    <n v="2"/>
    <n v="2231105.34"/>
    <n v="2160031.09"/>
    <n v="4391136.43"/>
  </r>
  <r>
    <n v="45022"/>
    <s v="Fundação Universidade do Estado de Santa Catarina"/>
    <x v="101"/>
    <n v="630"/>
    <s v="Gestão do Ensino Superior"/>
    <x v="57"/>
    <n v="12101"/>
    <s v="12101"/>
    <s v="AP - Expansão da UDESC para o município de Braço do Norte"/>
    <x v="1500"/>
    <n v="400000"/>
    <x v="91"/>
    <n v="1"/>
    <m/>
    <n v="0"/>
    <n v="0"/>
  </r>
  <r>
    <n v="45022"/>
    <s v="Fundação Universidade do Estado de Santa Catarina"/>
    <x v="101"/>
    <n v="630"/>
    <s v="Gestão do Ensino Superior"/>
    <x v="57"/>
    <n v="12385"/>
    <s v="12385"/>
    <s v="AP - Expansão da UDESC para a região de Dionísio Cerqueira"/>
    <x v="1501"/>
    <n v="400000"/>
    <x v="91"/>
    <n v="1"/>
    <m/>
    <n v="0"/>
    <n v="0"/>
  </r>
  <r>
    <n v="45022"/>
    <s v="Fundação Universidade do Estado de Santa Catarina"/>
    <x v="101"/>
    <n v="630"/>
    <s v="Gestão do Ensino Superior"/>
    <x v="57"/>
    <n v="12709"/>
    <s v="12709"/>
    <s v="Ampliação e expansão do campus da UDESC - ADR - Ibirama"/>
    <x v="1502"/>
    <n v="10600000"/>
    <x v="91"/>
    <n v="2"/>
    <n v="386019.64"/>
    <n v="2251261.4900000002"/>
    <n v="2637281.1300000004"/>
  </r>
  <r>
    <n v="45022"/>
    <s v="Fundação Universidade do Estado de Santa Catarina"/>
    <x v="101"/>
    <n v="630"/>
    <s v="Gestão do Ensino Superior"/>
    <x v="57"/>
    <n v="12757"/>
    <s v="12757"/>
    <s v="Vestibular e concursos públicos - UDESC"/>
    <x v="1503"/>
    <n v="9694480"/>
    <x v="190"/>
    <n v="30000"/>
    <n v="1768196.63"/>
    <n v="1613705.3199999998"/>
    <n v="3381901.9499999997"/>
  </r>
  <r>
    <n v="45022"/>
    <s v="Fundação Universidade do Estado de Santa Catarina"/>
    <x v="101"/>
    <n v="630"/>
    <s v="Gestão do Ensino Superior"/>
    <x v="57"/>
    <n v="12758"/>
    <s v="12758"/>
    <s v="Incentivo aos eventos de extensão, cultura e esporte - UDESC"/>
    <x v="1504"/>
    <n v="5150000"/>
    <x v="12"/>
    <n v="10"/>
    <n v="915214.33000000007"/>
    <n v="490080.42"/>
    <n v="1405294.75"/>
  </r>
  <r>
    <n v="45022"/>
    <s v="Fundação Universidade do Estado de Santa Catarina"/>
    <x v="101"/>
    <n v="630"/>
    <s v="Gestão do Ensino Superior"/>
    <x v="57"/>
    <n v="13401"/>
    <s v="13401"/>
    <s v="AP - Expansão da UDESC para a região de Campos Novos"/>
    <x v="1505"/>
    <n v="400000"/>
    <x v="91"/>
    <n v="1"/>
    <m/>
    <n v="0"/>
    <n v="0"/>
  </r>
  <r>
    <n v="45022"/>
    <s v="Fundação Universidade do Estado de Santa Catarina"/>
    <x v="101"/>
    <n v="630"/>
    <s v="Gestão do Ensino Superior"/>
    <x v="57"/>
    <n v="13415"/>
    <s v="13415"/>
    <s v="AP - Ampliação dos cursos da UDESC - ADR - Itajaí"/>
    <x v="1506"/>
    <n v="400000"/>
    <x v="191"/>
    <n v="1"/>
    <m/>
    <n v="0"/>
    <n v="0"/>
  </r>
  <r>
    <n v="45022"/>
    <s v="Fundação Universidade do Estado de Santa Catarina"/>
    <x v="101"/>
    <n v="850"/>
    <s v="Gestão de Pessoas"/>
    <x v="9"/>
    <n v="5004"/>
    <s v="05004"/>
    <s v="Encargos com estagiários - UDESC"/>
    <x v="1507"/>
    <n v="700000"/>
    <x v="36"/>
    <n v="150"/>
    <m/>
    <n v="0"/>
    <n v="0"/>
  </r>
  <r>
    <n v="45022"/>
    <s v="Fundação Universidade do Estado de Santa Catarina"/>
    <x v="101"/>
    <n v="850"/>
    <s v="Gestão de Pessoas"/>
    <x v="9"/>
    <n v="5852"/>
    <s v="05852"/>
    <s v="Capacitação profissional dos agentes públicos - UDESC"/>
    <x v="1508"/>
    <n v="3550000"/>
    <x v="15"/>
    <n v="200"/>
    <n v="415261.29000000004"/>
    <n v="230659.59999999998"/>
    <n v="645920.89"/>
  </r>
  <r>
    <n v="45022"/>
    <s v="Fundação Universidade do Estado de Santa Catarina"/>
    <x v="101"/>
    <n v="850"/>
    <s v="Gestão de Pessoas"/>
    <x v="9"/>
    <n v="7856"/>
    <s v="07856"/>
    <s v="Administração de pessoal e encargos sociais - UDESC"/>
    <x v="1509"/>
    <n v="1298101700"/>
    <x v="3"/>
    <n v="2000"/>
    <n v="301051264.66000003"/>
    <n v="282987155.81999999"/>
    <n v="584038420.48000002"/>
  </r>
  <r>
    <n v="45022"/>
    <s v="Fundação Universidade do Estado de Santa Catarina"/>
    <x v="101"/>
    <n v="900"/>
    <s v="Gestão Administrativa - Poder Executivo"/>
    <x v="10"/>
    <n v="4975"/>
    <s v="04975"/>
    <s v="Manutenção e modernização dos serviços de tecnologia da informação e comunicação - UDESC"/>
    <x v="1510"/>
    <n v="17023658"/>
    <x v="28"/>
    <n v="2500"/>
    <n v="2945818.83"/>
    <n v="2136695.87"/>
    <n v="5082514.7"/>
  </r>
  <r>
    <n v="45022"/>
    <s v="Fundação Universidade do Estado de Santa Catarina"/>
    <x v="101"/>
    <n v="900"/>
    <s v="Gestão Administrativa - Poder Executivo"/>
    <x v="10"/>
    <n v="11038"/>
    <s v="11038"/>
    <s v="Administração e manutenção dos serviços administrativos gerais - UDESC"/>
    <x v="1511"/>
    <n v="186127031"/>
    <x v="5"/>
    <n v="1"/>
    <n v="34200069.270000003"/>
    <n v="34474466.32"/>
    <n v="68674535.590000004"/>
  </r>
  <r>
    <n v="45091"/>
    <s v="Fundo de Apoio à Manutenção e ao Desenvolvimento da Educação Superior no Estado de SC"/>
    <x v="102"/>
    <n v="627"/>
    <s v="Acesso à Educação Superior"/>
    <x v="67"/>
    <n v="10748"/>
    <s v="10748"/>
    <s v="Bolsa de estudo para estudante da educação superior - Art 171/CE"/>
    <x v="1512"/>
    <n v="308500000"/>
    <x v="108"/>
    <n v="7000"/>
    <n v="34259764.609999999"/>
    <n v="42459941.759999998"/>
    <n v="76719706.370000005"/>
  </r>
  <r>
    <n v="45092"/>
    <s v="Fundo Estadual de Educação"/>
    <x v="103"/>
    <n v="100"/>
    <s v="Caminhos do Desenvolvimento"/>
    <x v="61"/>
    <n v="12842"/>
    <s v="12842"/>
    <s v="Revitalização da rede física nas UES - lote I - FEDUC - SED"/>
    <x v="1513"/>
    <n v="28700000"/>
    <x v="25"/>
    <n v="20"/>
    <n v="7427064.0199999996"/>
    <n v="5651497.1299999999"/>
    <n v="13078561.149999999"/>
  </r>
  <r>
    <n v="45092"/>
    <s v="Fundo Estadual de Educação"/>
    <x v="103"/>
    <n v="101"/>
    <s v="Acelera Santa Catarina"/>
    <x v="15"/>
    <n v="12843"/>
    <s v="12843"/>
    <s v="Revitalização da rede física nas UES - lote II - FEDUC - SED"/>
    <x v="1514"/>
    <n v="215194882"/>
    <x v="25"/>
    <n v="120"/>
    <n v="35875285.539999999"/>
    <n v="76058831.060000002"/>
    <n v="111934116.59999999"/>
  </r>
  <r>
    <n v="47001"/>
    <s v="Secretaria de Estado da Administração"/>
    <x v="104"/>
    <n v="830"/>
    <s v="Gestão Fiscal e Financeira"/>
    <x v="68"/>
    <n v="10221"/>
    <s v="10221"/>
    <s v="Moderniz da adm das receitas e da gestão fiscal, financ e patrim das adm estad - PMAE-Gestão - SEA"/>
    <x v="1515"/>
    <n v="11000000"/>
    <x v="140"/>
    <n v="1"/>
    <m/>
    <n v="0"/>
    <n v="0"/>
  </r>
  <r>
    <n v="47001"/>
    <s v="Secretaria de Estado da Administração"/>
    <x v="104"/>
    <n v="850"/>
    <s v="Gestão de Pessoas"/>
    <x v="9"/>
    <n v="919"/>
    <s v="00919"/>
    <s v="Administração de pessoal e encargos sociais - SEA"/>
    <x v="1516"/>
    <n v="448328710"/>
    <x v="3"/>
    <n v="634"/>
    <n v="109490511.04000001"/>
    <n v="108101072.26000001"/>
    <n v="217591583.30000001"/>
  </r>
  <r>
    <n v="47001"/>
    <s v="Secretaria de Estado da Administração"/>
    <x v="104"/>
    <n v="850"/>
    <s v="Gestão de Pessoas"/>
    <x v="9"/>
    <n v="2355"/>
    <s v="02355"/>
    <s v="Capacitação profissional dos agentes públicos - SEA"/>
    <x v="1517"/>
    <n v="162220"/>
    <x v="15"/>
    <n v="634"/>
    <n v="7690"/>
    <n v="0"/>
    <n v="7690"/>
  </r>
  <r>
    <n v="47001"/>
    <s v="Secretaria de Estado da Administração"/>
    <x v="104"/>
    <n v="850"/>
    <s v="Gestão de Pessoas"/>
    <x v="9"/>
    <n v="2418"/>
    <s v="02418"/>
    <s v="Encargos com estagiários - SEA"/>
    <x v="1518"/>
    <n v="667585"/>
    <x v="36"/>
    <n v="40"/>
    <n v="130447.1"/>
    <n v="126040.24"/>
    <n v="256487.34000000003"/>
  </r>
  <r>
    <n v="47001"/>
    <s v="Secretaria de Estado da Administração"/>
    <x v="104"/>
    <n v="850"/>
    <s v="Gestão de Pessoas"/>
    <x v="9"/>
    <n v="2427"/>
    <s v="02427"/>
    <s v="Promoção da Semana do Servidor Público Estadual - SEA"/>
    <x v="1519"/>
    <n v="661900"/>
    <x v="192"/>
    <n v="96000"/>
    <n v="0"/>
    <n v="0"/>
    <n v="0"/>
  </r>
  <r>
    <n v="47001"/>
    <s v="Secretaria de Estado da Administração"/>
    <x v="104"/>
    <n v="855"/>
    <s v="Saúde Ocupacional"/>
    <x v="69"/>
    <n v="11345"/>
    <s v="11345"/>
    <s v="Saúde e segurança no contexto ocupacional - SEA"/>
    <x v="1520"/>
    <n v="6759168"/>
    <x v="45"/>
    <n v="634"/>
    <n v="5079.8"/>
    <n v="0"/>
    <n v="5079.8"/>
  </r>
  <r>
    <n v="47001"/>
    <s v="Secretaria de Estado da Administração"/>
    <x v="104"/>
    <n v="870"/>
    <s v="Pensões Especiais"/>
    <x v="70"/>
    <n v="1039"/>
    <s v="01039"/>
    <s v="Pensão a ex-servidor não estável"/>
    <x v="1521"/>
    <n v="2754278"/>
    <x v="17"/>
    <n v="27"/>
    <n v="553501.19000000006"/>
    <n v="518975.18"/>
    <n v="1072476.3700000001"/>
  </r>
  <r>
    <n v="47001"/>
    <s v="Secretaria de Estado da Administração"/>
    <x v="104"/>
    <n v="870"/>
    <s v="Pensões Especiais"/>
    <x v="70"/>
    <n v="1045"/>
    <s v="01045"/>
    <s v="Pensão especial"/>
    <x v="1522"/>
    <n v="5407334"/>
    <x v="17"/>
    <n v="108"/>
    <n v="823280.55"/>
    <n v="887280.95"/>
    <n v="1710561.5"/>
  </r>
  <r>
    <n v="47001"/>
    <s v="Secretaria de Estado da Administração"/>
    <x v="104"/>
    <n v="870"/>
    <s v="Pensões Especiais"/>
    <x v="70"/>
    <n v="1050"/>
    <s v="01050"/>
    <s v="Pensão a membros de congregação religiosa (salário mínimo)"/>
    <x v="1523"/>
    <n v="495672"/>
    <x v="17"/>
    <n v="7"/>
    <n v="48724"/>
    <n v="47520"/>
    <n v="96244"/>
  </r>
  <r>
    <n v="47001"/>
    <s v="Secretaria de Estado da Administração"/>
    <x v="104"/>
    <n v="870"/>
    <s v="Pensões Especiais"/>
    <x v="70"/>
    <n v="1051"/>
    <s v="01051"/>
    <s v="Pensão ao portador de hanseníase - Egres Hospital Santa Tereza"/>
    <x v="1524"/>
    <n v="20277504"/>
    <x v="17"/>
    <n v="376"/>
    <n v="3609891.35"/>
    <n v="3553491.25"/>
    <n v="7163382.5999999996"/>
  </r>
  <r>
    <n v="47001"/>
    <s v="Secretaria de Estado da Administração"/>
    <x v="104"/>
    <n v="870"/>
    <s v="Pensões Especiais"/>
    <x v="70"/>
    <n v="1052"/>
    <s v="01052"/>
    <s v="Pensão a ex-servidor que não contribui para a previdência/IPESC"/>
    <x v="1525"/>
    <n v="1802445"/>
    <x v="17"/>
    <n v="23"/>
    <n v="345518.04"/>
    <n v="324965.53000000003"/>
    <n v="670483.57000000007"/>
  </r>
  <r>
    <n v="47001"/>
    <s v="Secretaria de Estado da Administração"/>
    <x v="104"/>
    <n v="870"/>
    <s v="Pensões Especiais"/>
    <x v="70"/>
    <n v="1053"/>
    <s v="01053"/>
    <s v="Auxílio especial a ex-combatentes da 2a Guerra Mundial"/>
    <x v="1526"/>
    <n v="18925670"/>
    <x v="17"/>
    <n v="231"/>
    <n v="1774855.83"/>
    <n v="1984798.6"/>
    <n v="3759654.43"/>
  </r>
  <r>
    <n v="47001"/>
    <s v="Secretaria de Estado da Administração"/>
    <x v="104"/>
    <n v="870"/>
    <s v="Pensões Especiais"/>
    <x v="70"/>
    <n v="1054"/>
    <s v="01054"/>
    <s v="Pensão a viúvas de ex-parlamentares"/>
    <x v="1527"/>
    <n v="4730000"/>
    <x v="17"/>
    <n v="24"/>
    <n v="830476.17"/>
    <n v="947387.76"/>
    <n v="1777863.9300000002"/>
  </r>
  <r>
    <n v="47001"/>
    <s v="Secretaria de Estado da Administração"/>
    <x v="104"/>
    <n v="870"/>
    <s v="Pensões Especiais"/>
    <x v="70"/>
    <n v="1055"/>
    <s v="01055"/>
    <s v="Pensão à família do policial militar morto no cumprimento do dever - Militar Especial"/>
    <x v="1528"/>
    <n v="4055501"/>
    <x v="17"/>
    <n v="9"/>
    <n v="558688.42000000004"/>
    <n v="620727.21"/>
    <n v="1179415.6299999999"/>
  </r>
  <r>
    <n v="47001"/>
    <s v="Secretaria de Estado da Administração"/>
    <x v="104"/>
    <n v="870"/>
    <s v="Pensões Especiais"/>
    <x v="70"/>
    <n v="1056"/>
    <s v="01056"/>
    <s v="Pagamento de pensão em função de decisão judicial"/>
    <x v="1529"/>
    <n v="15650000"/>
    <x v="17"/>
    <n v="205"/>
    <n v="4170714.45"/>
    <n v="4169229.3600000003"/>
    <n v="8339943.8100000005"/>
  </r>
  <r>
    <n v="47001"/>
    <s v="Secretaria de Estado da Administração"/>
    <x v="104"/>
    <n v="870"/>
    <s v="Pensões Especiais"/>
    <x v="70"/>
    <n v="1057"/>
    <s v="01057"/>
    <s v="Pensão às viúvas de Juízes de Paz"/>
    <x v="1530"/>
    <n v="779557"/>
    <x v="17"/>
    <n v="6"/>
    <n v="126451.1"/>
    <n v="129586.66"/>
    <n v="256037.76000000001"/>
  </r>
  <r>
    <n v="47001"/>
    <s v="Secretaria de Estado da Administração"/>
    <x v="104"/>
    <n v="870"/>
    <s v="Pensões Especiais"/>
    <x v="70"/>
    <n v="1058"/>
    <s v="01058"/>
    <s v="Pagamento de pensão especial aos excepcionais"/>
    <x v="1531"/>
    <n v="160000000"/>
    <x v="17"/>
    <n v="2893"/>
    <n v="23150227.600000001"/>
    <n v="22545220.449999999"/>
    <n v="45695448.049999997"/>
  </r>
  <r>
    <n v="47001"/>
    <s v="Secretaria de Estado da Administração"/>
    <x v="104"/>
    <n v="870"/>
    <s v="Pensões Especiais"/>
    <x v="70"/>
    <n v="1059"/>
    <s v="01059"/>
    <s v="Subsídio a ex-governadores de Estado"/>
    <x v="1532"/>
    <n v="16000000"/>
    <x v="17"/>
    <n v="9"/>
    <n v="3367570.81"/>
    <n v="2799902.24"/>
    <n v="6167473.0500000007"/>
  </r>
  <r>
    <n v="47001"/>
    <s v="Secretaria de Estado da Administração"/>
    <x v="104"/>
    <n v="870"/>
    <s v="Pensões Especiais"/>
    <x v="70"/>
    <n v="1060"/>
    <s v="01060"/>
    <s v="Pensão às viúvas de ex-governadores"/>
    <x v="1533"/>
    <n v="3700000"/>
    <x v="17"/>
    <n v="3"/>
    <n v="585000"/>
    <n v="585000"/>
    <n v="1170000"/>
  </r>
  <r>
    <n v="47001"/>
    <s v="Secretaria de Estado da Administração"/>
    <x v="104"/>
    <n v="870"/>
    <s v="Pensões Especiais"/>
    <x v="70"/>
    <n v="12749"/>
    <s v="12749"/>
    <s v="Pagamento de pensão especial aos portadores de epidermólise bolhosa"/>
    <x v="1534"/>
    <n v="334000"/>
    <x v="17"/>
    <n v="6"/>
    <n v="9370"/>
    <n v="0"/>
    <n v="9370"/>
  </r>
  <r>
    <n v="47001"/>
    <s v="Secretaria de Estado da Administração"/>
    <x v="104"/>
    <n v="900"/>
    <s v="Gestão Administrativa - Poder Executivo"/>
    <x v="10"/>
    <n v="2496"/>
    <s v="02496"/>
    <s v="Administração e manutenção dos serviços do Centro Administrativo - SEA"/>
    <x v="1535"/>
    <n v="11393827"/>
    <x v="193"/>
    <n v="1"/>
    <n v="298418.40000000002"/>
    <n v="116718.93"/>
    <n v="415137.33"/>
  </r>
  <r>
    <n v="47001"/>
    <s v="Secretaria de Estado da Administração"/>
    <x v="104"/>
    <n v="900"/>
    <s v="Gestão Administrativa - Poder Executivo"/>
    <x v="10"/>
    <n v="2847"/>
    <s v="02847"/>
    <s v="Manutenção e modernização dos serviços de tecnologia da informação e comunicação - SEA"/>
    <x v="1536"/>
    <n v="5857531"/>
    <x v="28"/>
    <n v="845"/>
    <n v="2083734.35"/>
    <n v="9615.8700000000008"/>
    <n v="2093350.2200000002"/>
  </r>
  <r>
    <n v="47001"/>
    <s v="Secretaria de Estado da Administração"/>
    <x v="104"/>
    <n v="900"/>
    <s v="Gestão Administrativa - Poder Executivo"/>
    <x v="10"/>
    <n v="2899"/>
    <s v="02899"/>
    <s v="Administração e manutenção dos serviços administrativos gerais - SEA"/>
    <x v="1537"/>
    <n v="16502000"/>
    <x v="5"/>
    <n v="1"/>
    <n v="1991173.1"/>
    <n v="2669017.8199999998"/>
    <n v="4660190.92"/>
  </r>
  <r>
    <n v="47001"/>
    <s v="Secretaria de Estado da Administração"/>
    <x v="104"/>
    <n v="900"/>
    <s v="Gestão Administrativa - Poder Executivo"/>
    <x v="10"/>
    <n v="13017"/>
    <s v="13017"/>
    <s v="Administração e manutenção dos serviços das Perícias Médicas - SEA"/>
    <x v="1538"/>
    <n v="4415990"/>
    <x v="193"/>
    <n v="12"/>
    <n v="931184.5"/>
    <n v="812683.23"/>
    <n v="1743867.73"/>
  </r>
  <r>
    <n v="47022"/>
    <s v="Instituto de Previdência do Estado de Santa Catarina"/>
    <x v="105"/>
    <n v="850"/>
    <s v="Gestão de Pessoas"/>
    <x v="9"/>
    <n v="669"/>
    <s v="00669"/>
    <s v="Administração de pessoal e encargos sociais - IPREV"/>
    <x v="1539"/>
    <n v="213500000"/>
    <x v="3"/>
    <n v="250"/>
    <n v="39113133.170000002"/>
    <n v="41860525.410000004"/>
    <n v="80973658.580000013"/>
  </r>
  <r>
    <n v="47022"/>
    <s v="Instituto de Previdência do Estado de Santa Catarina"/>
    <x v="105"/>
    <n v="850"/>
    <s v="Gestão de Pessoas"/>
    <x v="9"/>
    <n v="2069"/>
    <s v="02069"/>
    <s v="Encargos com estagiários - IPREV"/>
    <x v="1540"/>
    <n v="1206000"/>
    <x v="36"/>
    <n v="30"/>
    <n v="176810.41"/>
    <n v="125252.78"/>
    <n v="302063.19"/>
  </r>
  <r>
    <n v="47022"/>
    <s v="Instituto de Previdência do Estado de Santa Catarina"/>
    <x v="105"/>
    <n v="850"/>
    <s v="Gestão de Pessoas"/>
    <x v="9"/>
    <n v="2297"/>
    <s v="02297"/>
    <s v="Capacitação profissional dos agentes públicos - IPREV"/>
    <x v="1541"/>
    <n v="4513600"/>
    <x v="15"/>
    <n v="250"/>
    <n v="9322"/>
    <n v="9800"/>
    <n v="19122"/>
  </r>
  <r>
    <n v="47022"/>
    <s v="Instituto de Previdência do Estado de Santa Catarina"/>
    <x v="105"/>
    <n v="860"/>
    <s v="Gestão Previdenciária"/>
    <x v="71"/>
    <n v="2240"/>
    <s v="02240"/>
    <s v="Contratação de serviços de assessoria e consultoria previdenciária - IPREV"/>
    <x v="1542"/>
    <n v="3470000"/>
    <x v="106"/>
    <n v="10"/>
    <n v="50503.270000000004"/>
    <n v="45158.34"/>
    <n v="95661.61"/>
  </r>
  <r>
    <n v="47022"/>
    <s v="Instituto de Previdência do Estado de Santa Catarina"/>
    <x v="105"/>
    <n v="860"/>
    <s v="Gestão Previdenciária"/>
    <x v="71"/>
    <n v="9967"/>
    <s v="09967"/>
    <s v="Sentenças judiciais - IPREV"/>
    <x v="1543"/>
    <n v="5000000"/>
    <x v="4"/>
    <n v="100"/>
    <n v="0"/>
    <n v="3492.03"/>
    <n v="3492.03"/>
  </r>
  <r>
    <n v="47022"/>
    <s v="Instituto de Previdência do Estado de Santa Catarina"/>
    <x v="105"/>
    <n v="900"/>
    <s v="Gestão Administrativa - Poder Executivo"/>
    <x v="10"/>
    <n v="2264"/>
    <s v="02264"/>
    <s v="Administração e manutenção dos serviços administrativos gerais - IPREV"/>
    <x v="1544"/>
    <n v="62543550"/>
    <x v="5"/>
    <n v="1"/>
    <n v="6096783.8300000001"/>
    <n v="6455896.75"/>
    <n v="12552680.58"/>
  </r>
  <r>
    <n v="47022"/>
    <s v="Instituto de Previdência do Estado de Santa Catarina"/>
    <x v="105"/>
    <n v="900"/>
    <s v="Gestão Administrativa - Poder Executivo"/>
    <x v="10"/>
    <n v="2301"/>
    <s v="02301"/>
    <s v="Manutenção, aquisição e ampliação de imóveis - IPREV"/>
    <x v="1545"/>
    <n v="10400000"/>
    <x v="5"/>
    <n v="1"/>
    <n v="73684.17"/>
    <n v="1103151.99"/>
    <n v="1176836.1599999999"/>
  </r>
  <r>
    <n v="47022"/>
    <s v="Instituto de Previdência do Estado de Santa Catarina"/>
    <x v="105"/>
    <n v="900"/>
    <s v="Gestão Administrativa - Poder Executivo"/>
    <x v="10"/>
    <n v="8419"/>
    <s v="08419"/>
    <s v="Manutenção e modernização dos serviços de tecnologia da informação e comunicação - IPREV"/>
    <x v="1546"/>
    <n v="20676460"/>
    <x v="28"/>
    <n v="28"/>
    <n v="334477.71000000002"/>
    <n v="214551.9"/>
    <n v="549029.61"/>
  </r>
  <r>
    <n v="47022"/>
    <s v="Instituto de Previdência do Estado de Santa Catarina"/>
    <x v="105"/>
    <n v="900"/>
    <s v="Gestão Administrativa - Poder Executivo"/>
    <x v="10"/>
    <n v="13006"/>
    <s v="13006"/>
    <s v="Encargos com PASEP - IPREV"/>
    <x v="1547"/>
    <n v="291542000"/>
    <x v="123"/>
    <n v="1"/>
    <n v="44624463.240000002"/>
    <n v="41399392.890000001"/>
    <n v="86023856.129999995"/>
  </r>
  <r>
    <n v="47076"/>
    <s v="Fundo Financeiro"/>
    <x v="106"/>
    <n v="860"/>
    <s v="Gestão Previdenciária"/>
    <x v="71"/>
    <n v="9342"/>
    <s v="09342"/>
    <s v="Encargos com inativos - TJ - Fundo Financeiro"/>
    <x v="1548"/>
    <n v="1103878050"/>
    <x v="4"/>
    <n v="1420"/>
    <n v="202472593.53999999"/>
    <n v="164734464"/>
    <n v="367207057.53999996"/>
  </r>
  <r>
    <n v="47076"/>
    <s v="Fundo Financeiro"/>
    <x v="106"/>
    <n v="860"/>
    <s v="Gestão Previdenciária"/>
    <x v="71"/>
    <n v="9343"/>
    <s v="09343"/>
    <s v="Encargos com inativos - MPSC - Fundo Financeiro"/>
    <x v="1549"/>
    <n v="551468700"/>
    <x v="194"/>
    <n v="225"/>
    <n v="60659908.670000002"/>
    <n v="55735359.25"/>
    <n v="116395267.92"/>
  </r>
  <r>
    <n v="47076"/>
    <s v="Fundo Financeiro"/>
    <x v="106"/>
    <n v="860"/>
    <s v="Gestão Previdenciária"/>
    <x v="71"/>
    <n v="9345"/>
    <s v="09345"/>
    <s v="Encargos com inativos - Poder Executivo - Fundo Financeiro"/>
    <x v="1550"/>
    <n v="8248640168"/>
    <x v="4"/>
    <n v="16000"/>
    <n v="2194951206.0300002"/>
    <n v="2055340532.6900001"/>
    <n v="4250291738.7200003"/>
  </r>
  <r>
    <n v="47076"/>
    <s v="Fundo Financeiro"/>
    <x v="106"/>
    <n v="860"/>
    <s v="Gestão Previdenciária"/>
    <x v="71"/>
    <n v="9346"/>
    <s v="09346"/>
    <s v="Encargos com inativos - IPREV - Fundo Financeiro"/>
    <x v="1551"/>
    <n v="159362000"/>
    <x v="4"/>
    <n v="250"/>
    <n v="33877332.659999996"/>
    <n v="32290769.66"/>
    <n v="66168102.319999993"/>
  </r>
  <r>
    <n v="47076"/>
    <s v="Fundo Financeiro"/>
    <x v="106"/>
    <n v="860"/>
    <s v="Gestão Previdenciária"/>
    <x v="71"/>
    <n v="9347"/>
    <s v="09347"/>
    <s v="Encargos com inativos - SES - Fundo Financeiro"/>
    <x v="1552"/>
    <n v="1703650000"/>
    <x v="4"/>
    <n v="7000"/>
    <n v="389139796.38999999"/>
    <n v="365757589"/>
    <n v="754897385.38999999"/>
  </r>
  <r>
    <n v="47076"/>
    <s v="Fundo Financeiro"/>
    <x v="106"/>
    <n v="860"/>
    <s v="Gestão Previdenciária"/>
    <x v="71"/>
    <n v="9348"/>
    <s v="09348"/>
    <s v="Encargos com inativos - Educação - Fundo Financeiro"/>
    <x v="1553"/>
    <n v="6547000000"/>
    <x v="4"/>
    <n v="19300"/>
    <n v="916110284.12"/>
    <n v="890547254.51999998"/>
    <n v="1806657538.6399999"/>
  </r>
  <r>
    <n v="47076"/>
    <s v="Fundo Financeiro"/>
    <x v="106"/>
    <n v="860"/>
    <s v="Gestão Previdenciária"/>
    <x v="71"/>
    <n v="9349"/>
    <s v="09349"/>
    <s v="Encargos com inativos - Ensino Fundamental - Fundo Financeiro"/>
    <x v="1554"/>
    <n v="1137300000"/>
    <x v="4"/>
    <n v="14000"/>
    <n v="763200286.5"/>
    <n v="696586626.30999994"/>
    <n v="1459786912.8099999"/>
  </r>
  <r>
    <n v="47076"/>
    <s v="Fundo Financeiro"/>
    <x v="106"/>
    <n v="860"/>
    <s v="Gestão Previdenciária"/>
    <x v="71"/>
    <n v="9350"/>
    <s v="09350"/>
    <s v="Encargos com inativos - FCEE - Fundo Financeiro"/>
    <x v="1555"/>
    <n v="189900000"/>
    <x v="4"/>
    <n v="580"/>
    <n v="58677753.759999998"/>
    <n v="49802229.079999998"/>
    <n v="108479982.84"/>
  </r>
  <r>
    <n v="47076"/>
    <s v="Fundo Financeiro"/>
    <x v="106"/>
    <n v="860"/>
    <s v="Gestão Previdenciária"/>
    <x v="71"/>
    <n v="9351"/>
    <s v="09351"/>
    <s v="Encargos com inativos - FATMA - Fundo Financeiro"/>
    <x v="1556"/>
    <n v="15316000"/>
    <x v="4"/>
    <n v="125"/>
    <m/>
    <n v="0"/>
    <n v="0"/>
  </r>
  <r>
    <n v="47076"/>
    <s v="Fundo Financeiro"/>
    <x v="106"/>
    <n v="860"/>
    <s v="Gestão Previdenciária"/>
    <x v="71"/>
    <n v="9352"/>
    <s v="09352"/>
    <s v="Encargos com inativos - JUCESC - Fundo Financeiro"/>
    <x v="1557"/>
    <n v="15316000"/>
    <x v="4"/>
    <n v="22"/>
    <m/>
    <n v="0"/>
    <n v="0"/>
  </r>
  <r>
    <n v="47076"/>
    <s v="Fundo Financeiro"/>
    <x v="106"/>
    <n v="860"/>
    <s v="Gestão Previdenciária"/>
    <x v="71"/>
    <n v="9353"/>
    <s v="09353"/>
    <s v="Encargos com inativos - DEINFRA - Fundo Financeiro"/>
    <x v="1558"/>
    <n v="28587000"/>
    <x v="4"/>
    <n v="1620"/>
    <m/>
    <n v="0"/>
    <n v="0"/>
  </r>
  <r>
    <n v="47076"/>
    <s v="Fundo Financeiro"/>
    <x v="106"/>
    <n v="860"/>
    <s v="Gestão Previdenciária"/>
    <x v="71"/>
    <n v="9354"/>
    <s v="09354"/>
    <s v="Encargos com inativos - APSFS - Fundo Financeiro"/>
    <x v="1559"/>
    <n v="6053000"/>
    <x v="4"/>
    <n v="29"/>
    <n v="1527036.03"/>
    <n v="1518961.7"/>
    <n v="3045997.73"/>
  </r>
  <r>
    <n v="47076"/>
    <s v="Fundo Financeiro"/>
    <x v="106"/>
    <n v="860"/>
    <s v="Gestão Previdenciária"/>
    <x v="71"/>
    <n v="9355"/>
    <s v="09355"/>
    <s v="Encargos com inativos - DETER - Fundo Financeiro"/>
    <x v="1560"/>
    <n v="23675000"/>
    <x v="4"/>
    <n v="115"/>
    <n v="8934723.0700000003"/>
    <n v="7536781.7799999993"/>
    <n v="16471504.85"/>
  </r>
  <r>
    <n v="47076"/>
    <s v="Fundo Financeiro"/>
    <x v="106"/>
    <n v="860"/>
    <s v="Gestão Previdenciária"/>
    <x v="71"/>
    <n v="9356"/>
    <s v="09356"/>
    <s v="Encargos com inativos - UDESC - Fundo Financeiro"/>
    <x v="1561"/>
    <n v="281175000"/>
    <x v="4"/>
    <n v="495"/>
    <n v="65766480.310000002"/>
    <n v="60004483.990000002"/>
    <n v="125770964.30000001"/>
  </r>
  <r>
    <n v="47076"/>
    <s v="Fundo Financeiro"/>
    <x v="106"/>
    <n v="860"/>
    <s v="Gestão Previdenciária"/>
    <x v="71"/>
    <n v="9357"/>
    <s v="09357"/>
    <s v="Auxílio reclusão - Poder Executivo - Fundo Financeiro"/>
    <x v="1562"/>
    <n v="76900"/>
    <x v="93"/>
    <n v="24"/>
    <n v="0"/>
    <n v="0"/>
    <n v="0"/>
  </r>
  <r>
    <n v="47076"/>
    <s v="Fundo Financeiro"/>
    <x v="106"/>
    <n v="860"/>
    <s v="Gestão Previdenciária"/>
    <x v="71"/>
    <n v="9358"/>
    <s v="09358"/>
    <s v="Encargos com inativos - ALESC - Fundo Financeiro"/>
    <x v="1563"/>
    <n v="595580000"/>
    <x v="4"/>
    <n v="768"/>
    <n v="162496751.59"/>
    <n v="125838299.20999999"/>
    <n v="288335050.80000001"/>
  </r>
  <r>
    <n v="47076"/>
    <s v="Fundo Financeiro"/>
    <x v="106"/>
    <n v="860"/>
    <s v="Gestão Previdenciária"/>
    <x v="71"/>
    <n v="9359"/>
    <s v="09359"/>
    <s v="Encargos com inativos - TCE - Fundo Financeiro"/>
    <x v="1564"/>
    <n v="308442550"/>
    <x v="4"/>
    <n v="290"/>
    <n v="66369429.600000001"/>
    <n v="57556121.119999997"/>
    <n v="123925550.72"/>
  </r>
  <r>
    <n v="47076"/>
    <s v="Fundo Financeiro"/>
    <x v="106"/>
    <n v="860"/>
    <s v="Gestão Previdenciária"/>
    <x v="71"/>
    <n v="9360"/>
    <s v="09360"/>
    <s v="Pensões - Poder Executivo - Fundo Financeiro"/>
    <x v="1565"/>
    <n v="4676065000"/>
    <x v="195"/>
    <n v="13000"/>
    <n v="815455456.44000006"/>
    <n v="808034414.53999996"/>
    <n v="1623489870.98"/>
  </r>
  <r>
    <n v="47076"/>
    <s v="Fundo Financeiro"/>
    <x v="106"/>
    <n v="860"/>
    <s v="Gestão Previdenciária"/>
    <x v="71"/>
    <n v="9380"/>
    <s v="09380"/>
    <s v="Encargos com inativos extrajudiciais - TJ - Fundo Financeiro"/>
    <x v="1566"/>
    <n v="269800000"/>
    <x v="4"/>
    <n v="460"/>
    <n v="36046206.340000004"/>
    <n v="34753283.149999999"/>
    <n v="70799489.49000001"/>
  </r>
  <r>
    <n v="47076"/>
    <s v="Fundo Financeiro"/>
    <x v="106"/>
    <n v="860"/>
    <s v="Gestão Previdenciária"/>
    <x v="71"/>
    <n v="9659"/>
    <s v="09659"/>
    <s v="Pensões - TCE - Fundo Financeiro"/>
    <x v="1567"/>
    <n v="68910000"/>
    <x v="195"/>
    <n v="100"/>
    <n v="14679883.17"/>
    <n v="13674615.060000001"/>
    <n v="28354498.23"/>
  </r>
  <r>
    <n v="47076"/>
    <s v="Fundo Financeiro"/>
    <x v="106"/>
    <n v="860"/>
    <s v="Gestão Previdenciária"/>
    <x v="71"/>
    <n v="9660"/>
    <s v="09660"/>
    <s v="Pensões - TJ - Fundo Financeiro"/>
    <x v="1568"/>
    <n v="310470000"/>
    <x v="195"/>
    <n v="490"/>
    <n v="63243353.960000001"/>
    <n v="61587780.07"/>
    <n v="124831134.03"/>
  </r>
  <r>
    <n v="47076"/>
    <s v="Fundo Financeiro"/>
    <x v="106"/>
    <n v="860"/>
    <s v="Gestão Previdenciária"/>
    <x v="71"/>
    <n v="9661"/>
    <s v="09661"/>
    <s v="Pensões - MPSC - Fundo Financeiro"/>
    <x v="1569"/>
    <n v="150580000"/>
    <x v="195"/>
    <n v="110"/>
    <n v="27981046.16"/>
    <n v="27278185.229999997"/>
    <n v="55259231.390000001"/>
  </r>
  <r>
    <n v="47076"/>
    <s v="Fundo Financeiro"/>
    <x v="106"/>
    <n v="860"/>
    <s v="Gestão Previdenciária"/>
    <x v="71"/>
    <n v="9662"/>
    <s v="09662"/>
    <s v="Pensões - ALESC - Fundo Financeiro"/>
    <x v="1570"/>
    <n v="249720000"/>
    <x v="195"/>
    <n v="385"/>
    <n v="51429454.799999997"/>
    <n v="48737937.109999999"/>
    <n v="100167391.91"/>
  </r>
  <r>
    <n v="47076"/>
    <s v="Fundo Financeiro"/>
    <x v="106"/>
    <n v="860"/>
    <s v="Gestão Previdenciária"/>
    <x v="71"/>
    <n v="9663"/>
    <s v="09663"/>
    <s v="Sentenças judiciais - RPV - Fundo Financeiro"/>
    <x v="1571"/>
    <n v="106730000"/>
    <x v="4"/>
    <n v="365"/>
    <n v="19274431.41"/>
    <n v="12772849.76"/>
    <n v="32047281.170000002"/>
  </r>
  <r>
    <n v="47076"/>
    <s v="Fundo Financeiro"/>
    <x v="106"/>
    <n v="860"/>
    <s v="Gestão Previdenciária"/>
    <x v="71"/>
    <n v="13015"/>
    <s v="13015"/>
    <s v="Pensões extra judiciais e servidores municipais - Fundo Financeiro"/>
    <x v="1572"/>
    <n v="187290000"/>
    <x v="195"/>
    <n v="945"/>
    <n v="14970864.24"/>
    <n v="0"/>
    <n v="14970864.24"/>
  </r>
  <r>
    <n v="47091"/>
    <s v="Fundo de Materiais, Publicações e Impressos Oficiais"/>
    <x v="107"/>
    <n v="520"/>
    <s v="Inclusão Social - Identificação e Eliminação de Barreiras"/>
    <x v="25"/>
    <n v="2740"/>
    <s v="02740"/>
    <s v="Formação para portadores de deficiência física em atividades industriais - FMPIO - SEA"/>
    <x v="1573"/>
    <n v="157714"/>
    <x v="92"/>
    <n v="12"/>
    <n v="0"/>
    <n v="6460"/>
    <n v="6460"/>
  </r>
  <r>
    <n v="47091"/>
    <s v="Fundo de Materiais, Publicações e Impressos Oficiais"/>
    <x v="107"/>
    <n v="850"/>
    <s v="Gestão de Pessoas"/>
    <x v="9"/>
    <n v="2702"/>
    <s v="02702"/>
    <s v="Capacitação profissional dos agentes públicos - FMPIO - SEA"/>
    <x v="1574"/>
    <n v="6563597"/>
    <x v="15"/>
    <n v="372000"/>
    <n v="537730.96"/>
    <n v="765790.37"/>
    <n v="1303521.33"/>
  </r>
  <r>
    <n v="47091"/>
    <s v="Fundo de Materiais, Publicações e Impressos Oficiais"/>
    <x v="107"/>
    <n v="855"/>
    <s v="Saúde Ocupacional"/>
    <x v="69"/>
    <n v="11604"/>
    <s v="11604"/>
    <s v="Saúde e segurança no contexto ocupacional - FMPIO - SEA"/>
    <x v="1575"/>
    <n v="6759168"/>
    <x v="45"/>
    <n v="93000"/>
    <n v="0"/>
    <n v="0"/>
    <n v="0"/>
  </r>
  <r>
    <n v="47091"/>
    <s v="Fundo de Materiais, Publicações e Impressos Oficiais"/>
    <x v="107"/>
    <n v="900"/>
    <s v="Gestão Administrativa - Poder Executivo"/>
    <x v="10"/>
    <n v="2700"/>
    <s v="02700"/>
    <s v="Administração e manutenção dos serviços administrativos gerais - FMPIO - SEA"/>
    <x v="1576"/>
    <n v="110706596"/>
    <x v="5"/>
    <n v="1"/>
    <n v="4355792.01"/>
    <n v="4826397.54"/>
    <n v="9182189.5500000007"/>
  </r>
  <r>
    <n v="47091"/>
    <s v="Fundo de Materiais, Publicações e Impressos Oficiais"/>
    <x v="107"/>
    <n v="900"/>
    <s v="Gestão Administrativa - Poder Executivo"/>
    <x v="10"/>
    <n v="2726"/>
    <s v="02726"/>
    <s v="Aquisição de matéria-prima e insumos para a produção gráfica - FMPIO - SEA"/>
    <x v="1577"/>
    <n v="24598500"/>
    <x v="48"/>
    <n v="1"/>
    <n v="1548879.21"/>
    <n v="1432264.81"/>
    <n v="2981144.02"/>
  </r>
  <r>
    <n v="47091"/>
    <s v="Fundo de Materiais, Publicações e Impressos Oficiais"/>
    <x v="107"/>
    <n v="900"/>
    <s v="Gestão Administrativa - Poder Executivo"/>
    <x v="10"/>
    <n v="2732"/>
    <s v="02732"/>
    <s v="Modernização da produção gráfica oficial - FMPIO - SEA"/>
    <x v="1578"/>
    <n v="17554000"/>
    <x v="196"/>
    <n v="1"/>
    <n v="0"/>
    <n v="0"/>
    <n v="0"/>
  </r>
  <r>
    <n v="47091"/>
    <s v="Fundo de Materiais, Publicações e Impressos Oficiais"/>
    <x v="107"/>
    <n v="900"/>
    <s v="Gestão Administrativa - Poder Executivo"/>
    <x v="10"/>
    <n v="2750"/>
    <s v="02750"/>
    <s v="Manutenção e modernização dos serviços de tecnologia da informação e comunicação - FMPIO - SEA"/>
    <x v="1579"/>
    <n v="121433378"/>
    <x v="28"/>
    <n v="845"/>
    <n v="13383411.66"/>
    <n v="15497606.039999999"/>
    <n v="28881017.699999999"/>
  </r>
  <r>
    <n v="47091"/>
    <s v="Fundo de Materiais, Publicações e Impressos Oficiais"/>
    <x v="107"/>
    <n v="900"/>
    <s v="Gestão Administrativa - Poder Executivo"/>
    <x v="10"/>
    <n v="11568"/>
    <s v="11568"/>
    <s v="Gestão de contratos compartilhados - FMPIO - SEA"/>
    <x v="1580"/>
    <n v="339034685"/>
    <x v="49"/>
    <n v="15"/>
    <n v="52393566.530000001"/>
    <n v="62434868.759999998"/>
    <n v="114828435.28999999"/>
  </r>
  <r>
    <n v="47091"/>
    <s v="Fundo de Materiais, Publicações e Impressos Oficiais"/>
    <x v="107"/>
    <n v="900"/>
    <s v="Gestão Administrativa - Poder Executivo"/>
    <x v="10"/>
    <n v="12453"/>
    <s v="12453"/>
    <s v="Manutenção e serviços do Centro Administrativo - FMPIO - SEA"/>
    <x v="1581"/>
    <n v="16586733"/>
    <x v="193"/>
    <n v="1"/>
    <n v="2055131.37"/>
    <n v="1994435.3399999999"/>
    <n v="4049566.71"/>
  </r>
  <r>
    <n v="47091"/>
    <s v="Fundo de Materiais, Publicações e Impressos Oficiais"/>
    <x v="107"/>
    <n v="900"/>
    <s v="Gestão Administrativa - Poder Executivo"/>
    <x v="10"/>
    <n v="12964"/>
    <s v="12964"/>
    <s v="Administração e manutenção dos serviços das Perícias Médicas - FMPIO - SEA"/>
    <x v="1582"/>
    <n v="4866597"/>
    <x v="193"/>
    <n v="30"/>
    <n v="523490.2"/>
    <n v="490967.4"/>
    <n v="1014457.6000000001"/>
  </r>
  <r>
    <n v="47091"/>
    <s v="Fundo de Materiais, Publicações e Impressos Oficiais"/>
    <x v="107"/>
    <n v="900"/>
    <s v="Gestão Administrativa - Poder Executivo"/>
    <x v="10"/>
    <n v="12967"/>
    <s v="12967"/>
    <s v="Administração e manutenção dos serviços do Teatro Pedro Ivo - FMPIO - SEA"/>
    <x v="1583"/>
    <n v="2763667"/>
    <x v="193"/>
    <n v="1"/>
    <n v="666188.59"/>
    <n v="459483.56"/>
    <n v="1125672.1499999999"/>
  </r>
  <r>
    <n v="47091"/>
    <s v="Fundo de Materiais, Publicações e Impressos Oficiais"/>
    <x v="107"/>
    <n v="900"/>
    <s v="Gestão Administrativa - Poder Executivo"/>
    <x v="10"/>
    <n v="12968"/>
    <s v="12968"/>
    <s v="Administração e manutenção dos serviços da Imprensa Oficial - FMPIO - SEA"/>
    <x v="1584"/>
    <n v="45000000"/>
    <x v="193"/>
    <n v="1"/>
    <n v="5707373.7199999997"/>
    <n v="5304724.72"/>
    <n v="11012098.439999999"/>
  </r>
  <r>
    <n v="47092"/>
    <s v="Fundo do Plano de Saúde dos Servidores Públicos Estaduais"/>
    <x v="108"/>
    <n v="810"/>
    <s v="Comunicação do Poder Executivo"/>
    <x v="39"/>
    <n v="11570"/>
    <s v="11570"/>
    <s v="Campanhas de caráter social, informativo e institucional - FPS - SEA"/>
    <x v="1585"/>
    <n v="3154278"/>
    <x v="1"/>
    <n v="5"/>
    <n v="264740.7"/>
    <n v="0"/>
    <n v="264740.7"/>
  </r>
  <r>
    <n v="47092"/>
    <s v="Fundo do Plano de Saúde dos Servidores Públicos Estaduais"/>
    <x v="108"/>
    <n v="850"/>
    <s v="Gestão de Pessoas"/>
    <x v="9"/>
    <n v="12969"/>
    <s v="12969"/>
    <s v="Capacitação profissional dos agentes públicos - FPS - SEA"/>
    <x v="1586"/>
    <n v="540733"/>
    <x v="15"/>
    <n v="50"/>
    <n v="20105.77"/>
    <n v="14640"/>
    <n v="34745.770000000004"/>
  </r>
  <r>
    <n v="47092"/>
    <s v="Fundo do Plano de Saúde dos Servidores Públicos Estaduais"/>
    <x v="108"/>
    <n v="850"/>
    <s v="Gestão de Pessoas"/>
    <x v="9"/>
    <n v="12970"/>
    <s v="12970"/>
    <s v="Encargos com estagiários - FPS - SEA"/>
    <x v="1587"/>
    <n v="300000"/>
    <x v="36"/>
    <n v="35"/>
    <n v="36667.57"/>
    <n v="53714.95"/>
    <n v="90382.51999999999"/>
  </r>
  <r>
    <n v="47092"/>
    <s v="Fundo do Plano de Saúde dos Servidores Públicos Estaduais"/>
    <x v="108"/>
    <n v="850"/>
    <s v="Gestão de Pessoas"/>
    <x v="9"/>
    <n v="14126"/>
    <s v="14126"/>
    <s v="Administração de pessoal e encargos sociais - FPS"/>
    <x v="1588"/>
    <n v="27300000"/>
    <x v="3"/>
    <n v="51"/>
    <m/>
    <n v="0"/>
    <n v="0"/>
  </r>
  <r>
    <n v="47092"/>
    <s v="Fundo do Plano de Saúde dos Servidores Públicos Estaduais"/>
    <x v="108"/>
    <n v="855"/>
    <s v="Saúde Ocupacional"/>
    <x v="69"/>
    <n v="12971"/>
    <s v="12971"/>
    <s v="Saúde e segurança no contexto ocupacional - PFS - SEA"/>
    <x v="1589"/>
    <n v="2343178"/>
    <x v="45"/>
    <n v="190000"/>
    <n v="0"/>
    <n v="0"/>
    <n v="0"/>
  </r>
  <r>
    <n v="47092"/>
    <s v="Fundo do Plano de Saúde dos Servidores Públicos Estaduais"/>
    <x v="108"/>
    <n v="900"/>
    <s v="Gestão Administrativa - Poder Executivo"/>
    <x v="10"/>
    <n v="3609"/>
    <s v="03609"/>
    <s v="Manutenção do Plano Santa Catarina Saúde - FPS - SEA"/>
    <x v="1590"/>
    <n v="209686758"/>
    <x v="197"/>
    <n v="1"/>
    <n v="11467259.800000001"/>
    <n v="11969238.369999999"/>
    <n v="23436498.170000002"/>
  </r>
  <r>
    <n v="47092"/>
    <s v="Fundo do Plano de Saúde dos Servidores Públicos Estaduais"/>
    <x v="108"/>
    <n v="900"/>
    <s v="Gestão Administrativa - Poder Executivo"/>
    <x v="10"/>
    <n v="3626"/>
    <s v="03626"/>
    <s v="Assistência médico-hospitalar e odontológica: Santa Catarina Saúde - FPS - SEA"/>
    <x v="1591"/>
    <n v="2698665268"/>
    <x v="195"/>
    <n v="190000"/>
    <n v="480869010.11000001"/>
    <n v="407134143.19"/>
    <n v="888003153.29999995"/>
  </r>
  <r>
    <n v="47092"/>
    <s v="Fundo do Plano de Saúde dos Servidores Públicos Estaduais"/>
    <x v="108"/>
    <n v="900"/>
    <s v="Gestão Administrativa - Poder Executivo"/>
    <x v="10"/>
    <n v="10258"/>
    <s v="10258"/>
    <s v="Manutenção e modernização dos serviços de tecnologia da informação e comunicação - FPS - SEA"/>
    <x v="1592"/>
    <n v="35195717"/>
    <x v="28"/>
    <n v="103"/>
    <n v="304956.05"/>
    <n v="7464"/>
    <n v="312420.05"/>
  </r>
  <r>
    <n v="47092"/>
    <s v="Fundo do Plano de Saúde dos Servidores Públicos Estaduais"/>
    <x v="108"/>
    <n v="900"/>
    <s v="Gestão Administrativa - Poder Executivo"/>
    <x v="10"/>
    <n v="11569"/>
    <s v="11569"/>
    <s v="Gestão do Plano Santa Catarina Saúde - SC Saúde - FPS - SEA"/>
    <x v="1593"/>
    <n v="389778688"/>
    <x v="197"/>
    <n v="1"/>
    <n v="71304468.620000005"/>
    <n v="62418780.859999999"/>
    <n v="133723249.48"/>
  </r>
  <r>
    <n v="47092"/>
    <s v="Fundo do Plano de Saúde dos Servidores Públicos Estaduais"/>
    <x v="108"/>
    <n v="900"/>
    <s v="Gestão Administrativa - Poder Executivo"/>
    <x v="10"/>
    <n v="12972"/>
    <s v="12972"/>
    <s v="Administração e manutenção dos serviços para os Centros de Atenção ao Segurado - CAS - FPS - SEA"/>
    <x v="1594"/>
    <n v="16359373"/>
    <x v="193"/>
    <n v="12"/>
    <n v="1142064.3700000001"/>
    <n v="1289922.0900000001"/>
    <n v="2431986.46"/>
  </r>
  <r>
    <n v="47093"/>
    <s v="Fundo Patrimonial"/>
    <x v="109"/>
    <n v="900"/>
    <s v="Gestão Administrativa - Poder Executivo"/>
    <x v="10"/>
    <n v="9259"/>
    <s v="09259"/>
    <s v="Ampliação e reforma de imóveis - FUNPAT - SEA"/>
    <x v="1595"/>
    <n v="16060000"/>
    <x v="25"/>
    <n v="6"/>
    <n v="266931.33"/>
    <n v="59500"/>
    <n v="326431.33"/>
  </r>
  <r>
    <n v="47093"/>
    <s v="Fundo Patrimonial"/>
    <x v="109"/>
    <n v="900"/>
    <s v="Gestão Administrativa - Poder Executivo"/>
    <x v="10"/>
    <n v="10987"/>
    <s v="10987"/>
    <s v="Administração e manutenção dos serviços administrativos gerais - FUNPAT - SEA"/>
    <x v="1596"/>
    <n v="13527336"/>
    <x v="5"/>
    <n v="1"/>
    <n v="482724.16000000003"/>
    <n v="360873.14"/>
    <n v="843597.3"/>
  </r>
  <r>
    <n v="47093"/>
    <s v="Fundo Patrimonial"/>
    <x v="109"/>
    <n v="900"/>
    <s v="Gestão Administrativa - Poder Executivo"/>
    <x v="10"/>
    <n v="11571"/>
    <s v="11571"/>
    <s v="Aquisição de mobiliário e equipamentos para imóveis públicos - FUNPAT - SEA"/>
    <x v="1597"/>
    <n v="9012224"/>
    <x v="198"/>
    <n v="150"/>
    <n v="28984.9"/>
    <n v="3707.6"/>
    <n v="32692.5"/>
  </r>
  <r>
    <n v="47093"/>
    <s v="Fundo Patrimonial"/>
    <x v="109"/>
    <n v="900"/>
    <s v="Gestão Administrativa - Poder Executivo"/>
    <x v="10"/>
    <n v="12750"/>
    <s v="12750"/>
    <s v="Construção e aquisição de bens imóveis - FUNPAT - SEA"/>
    <x v="1598"/>
    <n v="124200000"/>
    <x v="18"/>
    <n v="3"/>
    <n v="818804.78"/>
    <n v="1495813.5599999998"/>
    <n v="2314618.34"/>
  </r>
  <r>
    <n v="47093"/>
    <s v="Fundo Patrimonial"/>
    <x v="109"/>
    <n v="900"/>
    <s v="Gestão Administrativa - Poder Executivo"/>
    <x v="10"/>
    <n v="12751"/>
    <s v="12751"/>
    <s v="Manutenção e modernização dos serviços de tecnologia da informação e comunicação - FUNPAT - SEA"/>
    <x v="1599"/>
    <n v="12638320"/>
    <x v="28"/>
    <n v="77"/>
    <n v="0"/>
    <n v="0"/>
    <n v="0"/>
  </r>
  <r>
    <n v="47093"/>
    <s v="Fundo Patrimonial"/>
    <x v="109"/>
    <n v="900"/>
    <s v="Gestão Administrativa - Poder Executivo"/>
    <x v="10"/>
    <n v="12753"/>
    <s v="12753"/>
    <s v="Aquisição de veículos e equipamentos - FUNPAT - SEA"/>
    <x v="1600"/>
    <n v="38129005"/>
    <x v="199"/>
    <n v="85"/>
    <n v="4561.2"/>
    <n v="175000"/>
    <n v="179561.2"/>
  </r>
  <r>
    <n v="47093"/>
    <s v="Fundo Patrimonial"/>
    <x v="109"/>
    <n v="900"/>
    <s v="Gestão Administrativa - Poder Executivo"/>
    <x v="10"/>
    <n v="14065"/>
    <s v="14065"/>
    <s v="Locação de imóveis - FUNPAT - SEA"/>
    <x v="1601"/>
    <n v="2430000"/>
    <x v="200"/>
    <n v="30"/>
    <n v="16410.38"/>
    <n v="0"/>
    <n v="16410.38"/>
  </r>
  <r>
    <n v="48091"/>
    <s v="Fundo Estadual de Saúde"/>
    <x v="110"/>
    <n v="100"/>
    <s v="Caminhos do Desenvolvimento"/>
    <x v="61"/>
    <n v="12490"/>
    <s v="12490"/>
    <s v="Construção do centro cirúrgico e UTI do CEPON"/>
    <x v="1602"/>
    <n v="18713717"/>
    <x v="25"/>
    <n v="1"/>
    <n v="1467624.45"/>
    <n v="6240080.5700000003"/>
    <n v="7707705.0200000005"/>
  </r>
  <r>
    <n v="48091"/>
    <s v="Fundo Estadual de Saúde"/>
    <x v="110"/>
    <n v="100"/>
    <s v="Caminhos do Desenvolvimento"/>
    <x v="61"/>
    <n v="12492"/>
    <s v="12492"/>
    <s v="Elaboração de projetos arquitetônicos e complementares para hospitais"/>
    <x v="1603"/>
    <n v="2000000"/>
    <x v="68"/>
    <n v="1"/>
    <n v="625691.31000000006"/>
    <n v="508667.81999999995"/>
    <n v="1134359.1299999999"/>
  </r>
  <r>
    <n v="48091"/>
    <s v="Fundo Estadual de Saúde"/>
    <x v="110"/>
    <n v="100"/>
    <s v="Caminhos do Desenvolvimento"/>
    <x v="61"/>
    <n v="12578"/>
    <s v="12578"/>
    <s v="Ampliação e readequação do Hospital Governador Celso Ramos"/>
    <x v="1604"/>
    <n v="7000000"/>
    <x v="25"/>
    <n v="1"/>
    <n v="0"/>
    <n v="0"/>
    <n v="0"/>
  </r>
  <r>
    <n v="48091"/>
    <s v="Fundo Estadual de Saúde"/>
    <x v="110"/>
    <n v="100"/>
    <s v="Caminhos do Desenvolvimento"/>
    <x v="61"/>
    <n v="12635"/>
    <s v="12635"/>
    <s v="Aquisição de equipamentos para o centro cirúrgico, UTI e centro de material esterilizado - CEPON"/>
    <x v="1605"/>
    <n v="4370000"/>
    <x v="201"/>
    <n v="1"/>
    <n v="0"/>
    <n v="1180153.71"/>
    <n v="1180153.71"/>
  </r>
  <r>
    <n v="48091"/>
    <s v="Fundo Estadual de Saúde"/>
    <x v="110"/>
    <n v="100"/>
    <s v="Caminhos do Desenvolvimento"/>
    <x v="61"/>
    <n v="12665"/>
    <s v="12665"/>
    <s v="Equipar o Hospital Marieta Konder Bornhausen - Itajaí"/>
    <x v="1606"/>
    <n v="12119322"/>
    <x v="14"/>
    <n v="1"/>
    <n v="15143119.67"/>
    <n v="0"/>
    <n v="15143119.67"/>
  </r>
  <r>
    <n v="48091"/>
    <s v="Fundo Estadual de Saúde"/>
    <x v="110"/>
    <n v="101"/>
    <s v="Acelera Santa Catarina"/>
    <x v="15"/>
    <n v="3811"/>
    <s v="03811"/>
    <s v="AP - Construção do Instituto de Cardiologia na região da Grande Florianópolis"/>
    <x v="1607"/>
    <n v="44000000"/>
    <x v="25"/>
    <n v="1"/>
    <n v="0"/>
    <n v="0"/>
    <n v="0"/>
  </r>
  <r>
    <n v="48091"/>
    <s v="Fundo Estadual de Saúde"/>
    <x v="110"/>
    <n v="101"/>
    <s v="Acelera Santa Catarina"/>
    <x v="15"/>
    <n v="12191"/>
    <s v="12191"/>
    <s v="Ampliação e readequação do Hospital Hans Dieter Schmidt - Joinville"/>
    <x v="1608"/>
    <n v="27750000"/>
    <x v="25"/>
    <n v="1"/>
    <n v="2689633.24"/>
    <n v="4873884.8999999994"/>
    <n v="7563518.1399999997"/>
  </r>
  <r>
    <n v="48091"/>
    <s v="Fundo Estadual de Saúde"/>
    <x v="110"/>
    <n v="101"/>
    <s v="Acelera Santa Catarina"/>
    <x v="15"/>
    <n v="12574"/>
    <s v="12574"/>
    <s v="AP - Ampliação e readequação do Hospital e Maternidade Tereza Ramos"/>
    <x v="1609"/>
    <n v="54000000"/>
    <x v="25"/>
    <n v="1"/>
    <n v="22701166.720000003"/>
    <n v="8934550.1499999985"/>
    <n v="31635716.870000001"/>
  </r>
  <r>
    <n v="48091"/>
    <s v="Fundo Estadual de Saúde"/>
    <x v="110"/>
    <n v="101"/>
    <s v="Acelera Santa Catarina"/>
    <x v="15"/>
    <n v="12575"/>
    <s v="12575"/>
    <s v="AP - Ampliação e readequação do Hospital Regional do Oeste - Chapecó"/>
    <x v="1610"/>
    <n v="28000000"/>
    <x v="25"/>
    <n v="1"/>
    <n v="4504108.63"/>
    <n v="7743688"/>
    <n v="12247796.629999999"/>
  </r>
  <r>
    <n v="48091"/>
    <s v="Fundo Estadual de Saúde"/>
    <x v="110"/>
    <n v="101"/>
    <s v="Acelera Santa Catarina"/>
    <x v="15"/>
    <n v="12576"/>
    <s v="12576"/>
    <s v="Ampliação e readequação do Hospital Marieta Konder Bornhausen - Itajaí"/>
    <x v="1611"/>
    <n v="51720000"/>
    <x v="25"/>
    <n v="1"/>
    <n v="20296845.539999999"/>
    <n v="6000000"/>
    <n v="26296845.539999999"/>
  </r>
  <r>
    <n v="48091"/>
    <s v="Fundo Estadual de Saúde"/>
    <x v="110"/>
    <n v="101"/>
    <s v="Acelera Santa Catarina"/>
    <x v="15"/>
    <n v="12579"/>
    <s v="12579"/>
    <s v="Ampliação e readequação do Hospital Nereu Ramos - Florianópolis"/>
    <x v="1612"/>
    <n v="1500000"/>
    <x v="25"/>
    <n v="1"/>
    <n v="658661.26"/>
    <n v="665652.85000000009"/>
    <n v="1324314.1100000001"/>
  </r>
  <r>
    <n v="48091"/>
    <s v="Fundo Estadual de Saúde"/>
    <x v="110"/>
    <n v="101"/>
    <s v="Acelera Santa Catarina"/>
    <x v="15"/>
    <n v="12583"/>
    <s v="12583"/>
    <s v="Ampliação e readequação do Instituto de Psiquiatria de São José"/>
    <x v="1613"/>
    <n v="5200000"/>
    <x v="25"/>
    <n v="1"/>
    <n v="0"/>
    <n v="0"/>
    <n v="0"/>
  </r>
  <r>
    <n v="48091"/>
    <s v="Fundo Estadual de Saúde"/>
    <x v="110"/>
    <n v="101"/>
    <s v="Acelera Santa Catarina"/>
    <x v="15"/>
    <n v="12586"/>
    <s v="12586"/>
    <s v="Equipar as unidades assistenciais da Secretaria de Estado da Saúde"/>
    <x v="1614"/>
    <n v="75152811"/>
    <x v="98"/>
    <n v="15"/>
    <n v="6786117.6600000001"/>
    <n v="45533801.030000001"/>
    <n v="52319918.689999998"/>
  </r>
  <r>
    <n v="48091"/>
    <s v="Fundo Estadual de Saúde"/>
    <x v="110"/>
    <n v="101"/>
    <s v="Acelera Santa Catarina"/>
    <x v="15"/>
    <n v="12587"/>
    <s v="12587"/>
    <s v="Adquirir equipamentos para Policlínica de Araranguá"/>
    <x v="1615"/>
    <n v="7600000"/>
    <x v="202"/>
    <n v="2"/>
    <n v="201346.57"/>
    <n v="0"/>
    <n v="201346.57"/>
  </r>
  <r>
    <n v="48091"/>
    <s v="Fundo Estadual de Saúde"/>
    <x v="110"/>
    <n v="101"/>
    <s v="Acelera Santa Catarina"/>
    <x v="15"/>
    <n v="12588"/>
    <s v="12588"/>
    <s v="AP - Ampliação e readequação do Hospital São Paulo - Xanxerê"/>
    <x v="1616"/>
    <n v="28000000"/>
    <x v="25"/>
    <n v="1"/>
    <n v="2489834.37"/>
    <n v="4520238.6899999995"/>
    <n v="7010073.0599999996"/>
  </r>
  <r>
    <n v="48091"/>
    <s v="Fundo Estadual de Saúde"/>
    <x v="110"/>
    <n v="101"/>
    <s v="Acelera Santa Catarina"/>
    <x v="15"/>
    <n v="12598"/>
    <s v="12598"/>
    <s v="Construção da Policlínica de Araranguá"/>
    <x v="1617"/>
    <n v="3000000"/>
    <x v="203"/>
    <n v="1"/>
    <n v="1860482.28"/>
    <n v="1812868.56"/>
    <n v="3673350.84"/>
  </r>
  <r>
    <n v="48091"/>
    <s v="Fundo Estadual de Saúde"/>
    <x v="110"/>
    <n v="101"/>
    <s v="Acelera Santa Catarina"/>
    <x v="15"/>
    <n v="12664"/>
    <s v="12664"/>
    <s v="Equipar o Hospital Regional do Oeste - Chapecó"/>
    <x v="1618"/>
    <n v="22543178"/>
    <x v="14"/>
    <n v="1"/>
    <n v="0"/>
    <n v="0"/>
    <n v="0"/>
  </r>
  <r>
    <n v="48091"/>
    <s v="Fundo Estadual de Saúde"/>
    <x v="110"/>
    <n v="101"/>
    <s v="Acelera Santa Catarina"/>
    <x v="15"/>
    <n v="12666"/>
    <s v="12666"/>
    <s v="Readequação do Hospital de Araranguá"/>
    <x v="1619"/>
    <n v="6800000"/>
    <x v="25"/>
    <n v="1"/>
    <n v="0"/>
    <n v="0"/>
    <n v="0"/>
  </r>
  <r>
    <n v="48091"/>
    <s v="Fundo Estadual de Saúde"/>
    <x v="110"/>
    <n v="101"/>
    <s v="Acelera Santa Catarina"/>
    <x v="15"/>
    <n v="12667"/>
    <s v="12667"/>
    <s v="Equipar o Hospital de Araranguá"/>
    <x v="1620"/>
    <n v="5600000"/>
    <x v="14"/>
    <n v="1"/>
    <n v="0"/>
    <n v="0"/>
    <n v="0"/>
  </r>
  <r>
    <n v="48091"/>
    <s v="Fundo Estadual de Saúde"/>
    <x v="110"/>
    <n v="101"/>
    <s v="Acelera Santa Catarina"/>
    <x v="15"/>
    <n v="12726"/>
    <s v="12726"/>
    <s v="Equipar o Hospital Infantil Jeser Amarante Filho - Joinville"/>
    <x v="1621"/>
    <n v="1550000"/>
    <x v="201"/>
    <n v="1"/>
    <n v="272845.52"/>
    <n v="0"/>
    <n v="272845.52"/>
  </r>
  <r>
    <n v="48091"/>
    <s v="Fundo Estadual de Saúde"/>
    <x v="110"/>
    <n v="101"/>
    <s v="Acelera Santa Catarina"/>
    <x v="15"/>
    <n v="12727"/>
    <s v="12727"/>
    <s v="Reforma e readequação do Hospital Infantil Jeser Amarante Filho - Joinville"/>
    <x v="1622"/>
    <n v="11000000"/>
    <x v="204"/>
    <n v="1"/>
    <n v="330421.41000000003"/>
    <n v="6347059.4500000002"/>
    <n v="6677480.8600000003"/>
  </r>
  <r>
    <n v="48091"/>
    <s v="Fundo Estadual de Saúde"/>
    <x v="110"/>
    <n v="101"/>
    <s v="Acelera Santa Catarina"/>
    <x v="15"/>
    <n v="12728"/>
    <s v="12728"/>
    <s v="AP - Reforma e ampliação do Hospital Terezinha Gaio Basso - São Miguel do Oeste"/>
    <x v="1623"/>
    <n v="5620000"/>
    <x v="204"/>
    <n v="1"/>
    <n v="0"/>
    <n v="0"/>
    <n v="0"/>
  </r>
  <r>
    <n v="48091"/>
    <s v="Fundo Estadual de Saúde"/>
    <x v="110"/>
    <n v="101"/>
    <s v="Acelera Santa Catarina"/>
    <x v="15"/>
    <n v="12729"/>
    <s v="12729"/>
    <s v="Estudos ambientais e estudo de impacto de vizinhança das unidades hospitalares"/>
    <x v="1624"/>
    <n v="300000"/>
    <x v="72"/>
    <n v="1"/>
    <m/>
    <n v="0"/>
    <n v="0"/>
  </r>
  <r>
    <n v="48091"/>
    <s v="Fundo Estadual de Saúde"/>
    <x v="110"/>
    <n v="101"/>
    <s v="Acelera Santa Catarina"/>
    <x v="15"/>
    <n v="12746"/>
    <s v="12746"/>
    <s v="Reforma e readequação da policlínica de Chapecó"/>
    <x v="1625"/>
    <n v="1000000"/>
    <x v="205"/>
    <n v="1"/>
    <m/>
    <n v="0"/>
    <n v="0"/>
  </r>
  <r>
    <n v="48091"/>
    <s v="Fundo Estadual de Saúde"/>
    <x v="110"/>
    <n v="101"/>
    <s v="Acelera Santa Catarina"/>
    <x v="15"/>
    <n v="13256"/>
    <s v="13256"/>
    <s v="Adquirir equipamentos e mobiliário para Policlínica de Chapecó"/>
    <x v="1626"/>
    <n v="1400000"/>
    <x v="202"/>
    <n v="1"/>
    <m/>
    <n v="0"/>
    <n v="0"/>
  </r>
  <r>
    <n v="48091"/>
    <s v="Fundo Estadual de Saúde"/>
    <x v="110"/>
    <n v="101"/>
    <s v="Acelera Santa Catarina"/>
    <x v="15"/>
    <n v="13257"/>
    <s v="13257"/>
    <s v="Reformar e readequar o Hospital Regional Homero de Miranda Gomes de São José"/>
    <x v="1627"/>
    <n v="8500000"/>
    <x v="25"/>
    <n v="1"/>
    <n v="0"/>
    <n v="0"/>
    <n v="0"/>
  </r>
  <r>
    <n v="48091"/>
    <s v="Fundo Estadual de Saúde"/>
    <x v="110"/>
    <n v="101"/>
    <s v="Acelera Santa Catarina"/>
    <x v="15"/>
    <n v="13258"/>
    <s v="13258"/>
    <s v="Reformar e readequar o Hospital Infantil de Chapecó"/>
    <x v="1628"/>
    <n v="4200000"/>
    <x v="25"/>
    <n v="1"/>
    <n v="0"/>
    <n v="0"/>
    <n v="0"/>
  </r>
  <r>
    <n v="48091"/>
    <s v="Fundo Estadual de Saúde"/>
    <x v="110"/>
    <n v="101"/>
    <s v="Acelera Santa Catarina"/>
    <x v="15"/>
    <n v="14016"/>
    <s v="14016"/>
    <s v="Aquisição de veículos - SES"/>
    <x v="1629"/>
    <n v="25650000"/>
    <x v="52"/>
    <n v="201"/>
    <n v="1018500"/>
    <n v="0"/>
    <n v="1018500"/>
  </r>
  <r>
    <n v="48091"/>
    <s v="Fundo Estadual de Saúde"/>
    <x v="110"/>
    <n v="400"/>
    <s v="Gestão do SUS"/>
    <x v="72"/>
    <n v="11281"/>
    <s v="11281"/>
    <s v="Ações do Centro de Informações Toxicológicas"/>
    <x v="1630"/>
    <n v="223000"/>
    <x v="35"/>
    <e v="#N/A"/>
    <n v="0"/>
    <n v="0"/>
    <n v="0"/>
  </r>
  <r>
    <n v="48091"/>
    <s v="Fundo Estadual de Saúde"/>
    <x v="110"/>
    <n v="400"/>
    <s v="Gestão do SUS"/>
    <x v="72"/>
    <n v="11283"/>
    <s v="11283"/>
    <s v="Realização das atividades da superintendência de serviços especializados e regulação"/>
    <x v="1631"/>
    <n v="18582000"/>
    <x v="5"/>
    <n v="1"/>
    <n v="1529842.06"/>
    <n v="9294780.3000000007"/>
    <n v="10824622.360000001"/>
  </r>
  <r>
    <n v="48091"/>
    <s v="Fundo Estadual de Saúde"/>
    <x v="110"/>
    <n v="400"/>
    <s v="Gestão do SUS"/>
    <x v="72"/>
    <n v="11426"/>
    <s v="11426"/>
    <s v="Bolsas de estudo para residências médicas relacionadas às necessidades do SUS"/>
    <x v="1632"/>
    <n v="50660000"/>
    <x v="108"/>
    <n v="1560"/>
    <n v="13805095.539999999"/>
    <n v="12596855.390000001"/>
    <n v="26401950.93"/>
  </r>
  <r>
    <n v="48091"/>
    <s v="Fundo Estadual de Saúde"/>
    <x v="110"/>
    <n v="400"/>
    <s v="Gestão do SUS"/>
    <x v="72"/>
    <n v="11428"/>
    <s v="11428"/>
    <s v="Realização de pesquisas em saúde."/>
    <x v="1633"/>
    <n v="1520000"/>
    <x v="175"/>
    <n v="160"/>
    <n v="293671.60000000003"/>
    <n v="0"/>
    <n v="293671.60000000003"/>
  </r>
  <r>
    <n v="48091"/>
    <s v="Fundo Estadual de Saúde"/>
    <x v="110"/>
    <n v="400"/>
    <s v="Gestão do SUS"/>
    <x v="72"/>
    <n v="11442"/>
    <s v="11442"/>
    <s v="Apoio à Comissão Intergestora Regional"/>
    <x v="1634"/>
    <n v="444100"/>
    <x v="0"/>
    <n v="496"/>
    <n v="0"/>
    <n v="143239.27000000002"/>
    <n v="143239.27000000002"/>
  </r>
  <r>
    <n v="48091"/>
    <s v="Fundo Estadual de Saúde"/>
    <x v="110"/>
    <n v="400"/>
    <s v="Gestão do SUS"/>
    <x v="72"/>
    <n v="11443"/>
    <s v="11443"/>
    <s v="Manutenção do Conselho Estadual de Saúde"/>
    <x v="1635"/>
    <n v="193240"/>
    <x v="0"/>
    <n v="34"/>
    <n v="25490.97"/>
    <n v="19371.18"/>
    <n v="44862.15"/>
  </r>
  <r>
    <n v="48091"/>
    <s v="Fundo Estadual de Saúde"/>
    <x v="110"/>
    <n v="400"/>
    <s v="Gestão do SUS"/>
    <x v="72"/>
    <n v="11451"/>
    <s v="11451"/>
    <s v="Realização de eventos em saúde"/>
    <x v="1636"/>
    <n v="162435"/>
    <x v="15"/>
    <n v="200"/>
    <n v="0"/>
    <n v="0"/>
    <n v="0"/>
  </r>
  <r>
    <n v="48091"/>
    <s v="Fundo Estadual de Saúde"/>
    <x v="110"/>
    <n v="400"/>
    <s v="Gestão do SUS"/>
    <x v="72"/>
    <n v="11453"/>
    <s v="11453"/>
    <s v="Qualificação dos trabalhadores do SUS"/>
    <x v="1637"/>
    <n v="4210572"/>
    <x v="92"/>
    <n v="1548"/>
    <n v="212550.77"/>
    <n v="180061.68"/>
    <n v="392612.44999999995"/>
  </r>
  <r>
    <n v="48091"/>
    <s v="Fundo Estadual de Saúde"/>
    <x v="110"/>
    <n v="400"/>
    <s v="Gestão do SUS"/>
    <x v="72"/>
    <n v="11460"/>
    <s v="11460"/>
    <s v="Formação dos conselheiros de saúde"/>
    <x v="1638"/>
    <n v="382000"/>
    <x v="206"/>
    <n v="193"/>
    <n v="0"/>
    <n v="0"/>
    <n v="0"/>
  </r>
  <r>
    <n v="48091"/>
    <s v="Fundo Estadual de Saúde"/>
    <x v="110"/>
    <n v="400"/>
    <s v="Gestão do SUS"/>
    <x v="72"/>
    <n v="11464"/>
    <s v="11464"/>
    <s v="Manutenção das atividades da Escola de Saúde Pública de Santa Catarina - ESP"/>
    <x v="1639"/>
    <n v="2160000"/>
    <x v="155"/>
    <n v="601"/>
    <n v="25729.510000000002"/>
    <n v="65196.52"/>
    <n v="90926.03"/>
  </r>
  <r>
    <n v="48091"/>
    <s v="Fundo Estadual de Saúde"/>
    <x v="110"/>
    <n v="400"/>
    <s v="Gestão do SUS"/>
    <x v="72"/>
    <n v="11465"/>
    <s v="11465"/>
    <s v="Manutenção das atividades da Escola de Formação em Saúde - EFOS"/>
    <x v="1640"/>
    <n v="3860000"/>
    <x v="207"/>
    <n v="751"/>
    <n v="454450.18"/>
    <n v="38899.61"/>
    <n v="493349.79"/>
  </r>
  <r>
    <n v="48091"/>
    <s v="Fundo Estadual de Saúde"/>
    <x v="110"/>
    <n v="400"/>
    <s v="Gestão do SUS"/>
    <x v="72"/>
    <n v="11478"/>
    <s v="11478"/>
    <s v="Atendimento das ações judiciais"/>
    <x v="1641"/>
    <n v="969675500"/>
    <x v="208"/>
    <n v="57000"/>
    <n v="131343923.41"/>
    <n v="100849069.94999999"/>
    <n v="232192993.35999998"/>
  </r>
  <r>
    <n v="48091"/>
    <s v="Fundo Estadual de Saúde"/>
    <x v="110"/>
    <n v="400"/>
    <s v="Gestão do SUS"/>
    <x v="72"/>
    <n v="11481"/>
    <s v="11481"/>
    <s v="Manutenção dos serviços administrativos gerais das Gerências de Saúde/ADRs"/>
    <x v="1642"/>
    <n v="27848000"/>
    <x v="5"/>
    <n v="36"/>
    <n v="3902349.1700000004"/>
    <n v="3749132.87"/>
    <n v="7651482.040000001"/>
  </r>
  <r>
    <n v="48091"/>
    <s v="Fundo Estadual de Saúde"/>
    <x v="110"/>
    <n v="400"/>
    <s v="Gestão do SUS"/>
    <x v="72"/>
    <n v="13253"/>
    <s v="13253"/>
    <s v="Aquisição de equipamentos e mobiliário para unidades assistenciais da Secretaria de Estado da Saúde"/>
    <x v="1643"/>
    <n v="25486264"/>
    <x v="161"/>
    <n v="13"/>
    <n v="7891248.5699999994"/>
    <n v="6963421.3600000003"/>
    <n v="14854669.93"/>
  </r>
  <r>
    <n v="48091"/>
    <s v="Fundo Estadual de Saúde"/>
    <x v="110"/>
    <n v="410"/>
    <s v="Vigilância em Saúde"/>
    <x v="73"/>
    <n v="11205"/>
    <s v="11205"/>
    <s v="Vigilância, prevenção e controle de doenças sexualmente transmissíveis/HIV/AIDS e hepatites virais"/>
    <x v="1644"/>
    <n v="16278500"/>
    <x v="209"/>
    <n v="128000"/>
    <n v="1675957.46"/>
    <n v="1663176.1"/>
    <n v="3339133.56"/>
  </r>
  <r>
    <n v="48091"/>
    <s v="Fundo Estadual de Saúde"/>
    <x v="110"/>
    <n v="410"/>
    <s v="Vigilância em Saúde"/>
    <x v="73"/>
    <n v="11227"/>
    <s v="11227"/>
    <s v="Ações da Vigilância Sanitária"/>
    <x v="1645"/>
    <n v="19887775"/>
    <x v="210"/>
    <n v="9001"/>
    <n v="3180572.2"/>
    <n v="2330560.9300000002"/>
    <n v="5511133.1300000008"/>
  </r>
  <r>
    <n v="48091"/>
    <s v="Fundo Estadual de Saúde"/>
    <x v="110"/>
    <n v="410"/>
    <s v="Vigilância em Saúde"/>
    <x v="73"/>
    <n v="11254"/>
    <s v="11254"/>
    <s v="Realização de exames e ensaios de interesse da saúde pública pelo laboratório central (LACEN)"/>
    <x v="1646"/>
    <n v="106413723"/>
    <x v="211"/>
    <n v="4501420"/>
    <n v="3235914.33"/>
    <n v="8917611.5300000012"/>
    <n v="12153525.860000001"/>
  </r>
  <r>
    <n v="48091"/>
    <s v="Fundo Estadual de Saúde"/>
    <x v="110"/>
    <n v="410"/>
    <s v="Vigilância em Saúde"/>
    <x v="73"/>
    <n v="11480"/>
    <s v="11480"/>
    <s v="Ações da Vigilância em Saúde"/>
    <x v="1647"/>
    <n v="92773900"/>
    <x v="209"/>
    <n v="1801"/>
    <n v="3944463.94"/>
    <n v="4926471.16"/>
    <n v="8870935.0999999996"/>
  </r>
  <r>
    <n v="48091"/>
    <s v="Fundo Estadual de Saúde"/>
    <x v="110"/>
    <n v="410"/>
    <s v="Vigilância em Saúde"/>
    <x v="73"/>
    <n v="13259"/>
    <s v="13259"/>
    <s v="Ações de vigilância, prevenção e controle de doenças e agravos não transmissíveis"/>
    <x v="1648"/>
    <n v="2930810"/>
    <x v="94"/>
    <n v="48"/>
    <n v="88963.8"/>
    <n v="154692.6"/>
    <n v="243656.40000000002"/>
  </r>
  <r>
    <n v="48091"/>
    <s v="Fundo Estadual de Saúde"/>
    <x v="110"/>
    <n v="410"/>
    <s v="Vigilância em Saúde"/>
    <x v="73"/>
    <n v="13260"/>
    <s v="13260"/>
    <s v="Ações de vigilância, prevenção e controle de zoonoses e dengue"/>
    <x v="1649"/>
    <n v="8855048"/>
    <x v="94"/>
    <n v="235"/>
    <n v="278611.04000000004"/>
    <n v="1758032.34"/>
    <n v="2036643.3800000001"/>
  </r>
  <r>
    <n v="48091"/>
    <s v="Fundo Estadual de Saúde"/>
    <x v="110"/>
    <n v="410"/>
    <s v="Vigilância em Saúde"/>
    <x v="73"/>
    <n v="13261"/>
    <s v="13261"/>
    <s v="Ações de vigilância, prevenção e controle de doenças e agravos transmissíveis e imunização"/>
    <x v="1650"/>
    <n v="69881160"/>
    <x v="94"/>
    <n v="29"/>
    <n v="638138.52999999991"/>
    <n v="1067120.56"/>
    <n v="1705259.0899999999"/>
  </r>
  <r>
    <n v="48091"/>
    <s v="Fundo Estadual de Saúde"/>
    <x v="110"/>
    <n v="420"/>
    <s v="Atenção Básica"/>
    <x v="74"/>
    <n v="11296"/>
    <s v="11296"/>
    <s v="Manutenção do núcleo do telessaúde"/>
    <x v="1651"/>
    <n v="4476900"/>
    <x v="212"/>
    <n v="15595"/>
    <n v="324074.8"/>
    <n v="776009"/>
    <n v="1100083.8"/>
  </r>
  <r>
    <n v="48091"/>
    <s v="Fundo Estadual de Saúde"/>
    <x v="110"/>
    <n v="420"/>
    <s v="Atenção Básica"/>
    <x v="74"/>
    <n v="11482"/>
    <s v="11482"/>
    <s v="Reaparelhamento das unidades municipais da rede de atenção básica"/>
    <x v="1652"/>
    <n v="12382000"/>
    <x v="59"/>
    <n v="285"/>
    <n v="16696770.48"/>
    <n v="3140415.68"/>
    <n v="19837186.16"/>
  </r>
  <r>
    <n v="48091"/>
    <s v="Fundo Estadual de Saúde"/>
    <x v="110"/>
    <n v="420"/>
    <s v="Atenção Básica"/>
    <x v="74"/>
    <n v="11483"/>
    <s v="11483"/>
    <s v="Adequação da área física das unidades da rede de atenção básica"/>
    <x v="1653"/>
    <n v="12282000"/>
    <x v="59"/>
    <n v="215"/>
    <n v="617650.84"/>
    <n v="279988.57"/>
    <n v="897639.40999999992"/>
  </r>
  <r>
    <n v="48091"/>
    <s v="Fundo Estadual de Saúde"/>
    <x v="110"/>
    <n v="420"/>
    <s v="Atenção Básica"/>
    <x v="74"/>
    <n v="11485"/>
    <s v="11485"/>
    <s v="Incentivo financeiro estadual para o cofinanciamento da Atenção Básica"/>
    <x v="1654"/>
    <n v="392764560"/>
    <x v="64"/>
    <n v="295"/>
    <n v="35670125"/>
    <n v="56338103.009999998"/>
    <n v="92008228.00999999"/>
  </r>
  <r>
    <n v="48091"/>
    <s v="Fundo Estadual de Saúde"/>
    <x v="110"/>
    <n v="420"/>
    <s v="Atenção Básica"/>
    <x v="74"/>
    <n v="11489"/>
    <s v="11489"/>
    <s v="Incentivo financeiro aos municípios contemplados programa catarinense de inclusão social (PROCIS)"/>
    <x v="1655"/>
    <n v="9057600"/>
    <x v="59"/>
    <n v="25"/>
    <n v="1179800"/>
    <n v="2196400"/>
    <n v="3376200"/>
  </r>
  <r>
    <n v="48091"/>
    <s v="Fundo Estadual de Saúde"/>
    <x v="110"/>
    <n v="420"/>
    <s v="Atenção Básica"/>
    <x v="74"/>
    <n v="11493"/>
    <s v="11493"/>
    <s v="Incentivo financeiro aos Centros de Especialidades Odontológicas"/>
    <x v="1656"/>
    <n v="12995909"/>
    <x v="59"/>
    <n v="189"/>
    <n v="1834250"/>
    <n v="3370125"/>
    <n v="5204375"/>
  </r>
  <r>
    <n v="48091"/>
    <s v="Fundo Estadual de Saúde"/>
    <x v="110"/>
    <n v="420"/>
    <s v="Atenção Básica"/>
    <x v="74"/>
    <n v="11495"/>
    <s v="11495"/>
    <s v="Incentivo financeiro aos municípios que possuem Laboratório de Prótese Dentária"/>
    <x v="1657"/>
    <n v="7301800"/>
    <x v="59"/>
    <n v="110"/>
    <n v="612540"/>
    <n v="1159500"/>
    <n v="1772040"/>
  </r>
  <r>
    <n v="48091"/>
    <s v="Fundo Estadual de Saúde"/>
    <x v="110"/>
    <n v="420"/>
    <s v="Atenção Básica"/>
    <x v="74"/>
    <n v="12001"/>
    <s v="12001"/>
    <s v="Capacitações para implementar a Política Nacional de Alimentação e Nutrição"/>
    <x v="1658"/>
    <n v="664100"/>
    <x v="82"/>
    <n v="200"/>
    <n v="116236.08"/>
    <n v="25524"/>
    <n v="141760.08000000002"/>
  </r>
  <r>
    <n v="48091"/>
    <s v="Fundo Estadual de Saúde"/>
    <x v="110"/>
    <n v="420"/>
    <s v="Atenção Básica"/>
    <x v="74"/>
    <n v="13264"/>
    <s v="13264"/>
    <s v="Repasse financeiro estadual para as equipes de atenção básica na saúde prisional"/>
    <x v="1659"/>
    <n v="4641000"/>
    <x v="59"/>
    <n v="128"/>
    <n v="310515.03999999998"/>
    <n v="378473.56"/>
    <n v="688988.6"/>
  </r>
  <r>
    <n v="48091"/>
    <s v="Fundo Estadual de Saúde"/>
    <x v="110"/>
    <n v="420"/>
    <s v="Atenção Básica"/>
    <x v="74"/>
    <n v="13343"/>
    <s v="13343"/>
    <s v="AP - Construção, ampliação e aquisição de equipamentos Unidades Básicas de Saúde - ADR Canoinhas"/>
    <x v="1660"/>
    <n v="400000"/>
    <x v="59"/>
    <n v="24"/>
    <m/>
    <n v="0"/>
    <n v="0"/>
  </r>
  <r>
    <n v="48091"/>
    <s v="Fundo Estadual de Saúde"/>
    <x v="110"/>
    <n v="420"/>
    <s v="Atenção Básica"/>
    <x v="74"/>
    <n v="13346"/>
    <s v="13346"/>
    <s v="AP - Construção de unidade de atenção básica em saúde - ADR - Joinville"/>
    <x v="1661"/>
    <n v="400000"/>
    <x v="59"/>
    <n v="1"/>
    <n v="0"/>
    <n v="0"/>
    <n v="0"/>
  </r>
  <r>
    <n v="48091"/>
    <s v="Fundo Estadual de Saúde"/>
    <x v="110"/>
    <n v="420"/>
    <s v="Atenção Básica"/>
    <x v="74"/>
    <n v="13351"/>
    <s v="13351"/>
    <s v="AP - Construção e reforma de unidades básicas de saúde - ADR - Laguna"/>
    <x v="1662"/>
    <n v="400000"/>
    <x v="25"/>
    <n v="1"/>
    <m/>
    <n v="0"/>
    <n v="0"/>
  </r>
  <r>
    <n v="48091"/>
    <s v="Fundo Estadual de Saúde"/>
    <x v="110"/>
    <n v="430"/>
    <s v="Atenção de Média e Alta Complexidade Ambulatorial e Hospitalar"/>
    <x v="60"/>
    <n v="5429"/>
    <s v="05429"/>
    <s v="Manutenção das unidades assistenciais sob administração da Secretaria de Estado da Saúde"/>
    <x v="1663"/>
    <n v="1454120676"/>
    <x v="209"/>
    <n v="4400000"/>
    <n v="240039122.31999999"/>
    <n v="197532052.25"/>
    <n v="437571174.56999999"/>
  </r>
  <r>
    <n v="48091"/>
    <s v="Fundo Estadual de Saúde"/>
    <x v="110"/>
    <n v="430"/>
    <s v="Atenção de Média e Alta Complexidade Ambulatorial e Hospitalar"/>
    <x v="60"/>
    <n v="5858"/>
    <s v="05858"/>
    <s v="Manutenção do Hospital terceirizado Hélio dos Anjos Ortiz - ADR - Curitibanos"/>
    <x v="1664"/>
    <n v="51051000"/>
    <x v="209"/>
    <n v="101641"/>
    <n v="8554324.3000000007"/>
    <n v="9409756.7300000004"/>
    <n v="17964081.030000001"/>
  </r>
  <r>
    <n v="48091"/>
    <s v="Fundo Estadual de Saúde"/>
    <x v="110"/>
    <n v="430"/>
    <s v="Atenção de Média e Alta Complexidade Ambulatorial e Hospitalar"/>
    <x v="60"/>
    <n v="5859"/>
    <s v="05859"/>
    <s v="Manutenção do Hospital terceirizado Marieta Konder Bornhausen - ADR - Itajaí"/>
    <x v="1665"/>
    <n v="33095200"/>
    <x v="209"/>
    <n v="489001"/>
    <n v="8924349.1600000001"/>
    <n v="7199967.7800000003"/>
    <n v="16124316.940000001"/>
  </r>
  <r>
    <n v="48091"/>
    <s v="Fundo Estadual de Saúde"/>
    <x v="110"/>
    <n v="430"/>
    <s v="Atenção de Média e Alta Complexidade Ambulatorial e Hospitalar"/>
    <x v="60"/>
    <n v="5861"/>
    <s v="05861"/>
    <s v="AP - Manutenção do Hospital terceirizado Regional Lenoir Vargas Ferreira - ADR - Chapecó"/>
    <x v="1666"/>
    <n v="98702000"/>
    <x v="209"/>
    <n v="348001"/>
    <n v="19828439.120000001"/>
    <n v="16199995.050000001"/>
    <n v="36028434.170000002"/>
  </r>
  <r>
    <n v="48091"/>
    <s v="Fundo Estadual de Saúde"/>
    <x v="110"/>
    <n v="430"/>
    <s v="Atenção de Média e Alta Complexidade Ambulatorial e Hospitalar"/>
    <x v="60"/>
    <n v="5862"/>
    <s v="05862"/>
    <s v="Manutenção do Hospital terceirizado Regional São Paulo - ADR - Xanxerê"/>
    <x v="1667"/>
    <n v="27746000"/>
    <x v="209"/>
    <n v="201001"/>
    <n v="3500000"/>
    <n v="4996034.21"/>
    <n v="8496034.2100000009"/>
  </r>
  <r>
    <n v="48091"/>
    <s v="Fundo Estadual de Saúde"/>
    <x v="110"/>
    <n v="430"/>
    <s v="Atenção de Média e Alta Complexidade Ambulatorial e Hospitalar"/>
    <x v="60"/>
    <n v="8641"/>
    <s v="08641"/>
    <s v="Manutenção do Hospital de Custódia de Florianópolis"/>
    <x v="1668"/>
    <n v="928200"/>
    <x v="161"/>
    <n v="1"/>
    <n v="0"/>
    <n v="0"/>
    <n v="0"/>
  </r>
  <r>
    <n v="48091"/>
    <s v="Fundo Estadual de Saúde"/>
    <x v="110"/>
    <n v="430"/>
    <s v="Atenção de Média e Alta Complexidade Ambulatorial e Hospitalar"/>
    <x v="60"/>
    <n v="9375"/>
    <s v="09375"/>
    <s v="Manutenção das aeronaves do SAMU/Corpo de Bombeiro Militar"/>
    <x v="1669"/>
    <n v="14090200"/>
    <x v="213"/>
    <n v="22"/>
    <n v="2763920.3200000003"/>
    <n v="2943754.77"/>
    <n v="5707675.0899999999"/>
  </r>
  <r>
    <n v="48091"/>
    <s v="Fundo Estadual de Saúde"/>
    <x v="110"/>
    <n v="430"/>
    <s v="Atenção de Média e Alta Complexidade Ambulatorial e Hospitalar"/>
    <x v="60"/>
    <n v="11285"/>
    <s v="11285"/>
    <s v="Transplantes de órgãos e tecidos em SC"/>
    <x v="1670"/>
    <n v="13811647"/>
    <x v="214"/>
    <n v="3028"/>
    <n v="2176356.5099999998"/>
    <n v="2407514.06"/>
    <n v="4583870.57"/>
  </r>
  <r>
    <n v="48091"/>
    <s v="Fundo Estadual de Saúde"/>
    <x v="110"/>
    <n v="430"/>
    <s v="Atenção de Média e Alta Complexidade Ambulatorial e Hospitalar"/>
    <x v="60"/>
    <n v="11293"/>
    <s v="11293"/>
    <s v="Manutenção das unidades do Serviço de Atendimento Móvel de Urgência (SAMU)"/>
    <x v="1671"/>
    <n v="928200"/>
    <x v="215"/>
    <n v="85"/>
    <n v="201398.53"/>
    <n v="632949.86999999988"/>
    <n v="834348.39999999991"/>
  </r>
  <r>
    <n v="48091"/>
    <s v="Fundo Estadual de Saúde"/>
    <x v="110"/>
    <n v="430"/>
    <s v="Atenção de Média e Alta Complexidade Ambulatorial e Hospitalar"/>
    <x v="60"/>
    <n v="11300"/>
    <s v="11300"/>
    <s v="Realização dos serviços de telemedicina"/>
    <x v="1672"/>
    <n v="11729550"/>
    <x v="216"/>
    <n v="1500001"/>
    <n v="1600000"/>
    <n v="200000"/>
    <n v="1800000"/>
  </r>
  <r>
    <n v="48091"/>
    <s v="Fundo Estadual de Saúde"/>
    <x v="110"/>
    <n v="430"/>
    <s v="Atenção de Média e Alta Complexidade Ambulatorial e Hospitalar"/>
    <x v="60"/>
    <n v="11308"/>
    <s v="11308"/>
    <s v="Ações do programa de Tratamento Fora do Domicílio"/>
    <x v="1673"/>
    <n v="37559200"/>
    <x v="208"/>
    <n v="40450"/>
    <n v="6903902.6600000001"/>
    <n v="7043772.2699999996"/>
    <n v="13947674.93"/>
  </r>
  <r>
    <n v="48091"/>
    <s v="Fundo Estadual de Saúde"/>
    <x v="110"/>
    <n v="430"/>
    <s v="Atenção de Média e Alta Complexidade Ambulatorial e Hospitalar"/>
    <x v="60"/>
    <n v="11320"/>
    <s v="11320"/>
    <s v="Realização de procedimentos contemplados na programação pactuada e integrada (PPI)"/>
    <x v="1674"/>
    <n v="1890519881"/>
    <x v="217"/>
    <n v="30896712"/>
    <n v="272515210.34000003"/>
    <n v="282618585.30000001"/>
    <n v="555133795.6400001"/>
  </r>
  <r>
    <n v="48091"/>
    <s v="Fundo Estadual de Saúde"/>
    <x v="110"/>
    <n v="430"/>
    <s v="Atenção de Média e Alta Complexidade Ambulatorial e Hospitalar"/>
    <x v="60"/>
    <n v="11324"/>
    <s v="11324"/>
    <s v="Realização de cirurgias eletivas ambulatoriais e hospitalares"/>
    <x v="1675"/>
    <n v="171935000"/>
    <x v="218"/>
    <n v="160000"/>
    <n v="2553558.86"/>
    <n v="13273031.439999999"/>
    <n v="15826590.299999999"/>
  </r>
  <r>
    <n v="48091"/>
    <s v="Fundo Estadual de Saúde"/>
    <x v="110"/>
    <n v="430"/>
    <s v="Atenção de Média e Alta Complexidade Ambulatorial e Hospitalar"/>
    <x v="60"/>
    <n v="11325"/>
    <s v="11325"/>
    <s v="Manutenção do incentivo da política de atenção hospitalar"/>
    <x v="1676"/>
    <n v="152725000"/>
    <x v="161"/>
    <n v="456"/>
    <n v="34729701.020000003"/>
    <n v="10017325.189999999"/>
    <n v="44747026.210000001"/>
  </r>
  <r>
    <n v="48091"/>
    <s v="Fundo Estadual de Saúde"/>
    <x v="110"/>
    <n v="430"/>
    <s v="Atenção de Média e Alta Complexidade Ambulatorial e Hospitalar"/>
    <x v="60"/>
    <n v="11328"/>
    <s v="11328"/>
    <s v="Realização de convênios para ações de média e alta complexidade"/>
    <x v="1677"/>
    <n v="413100000"/>
    <x v="59"/>
    <n v="355"/>
    <n v="26132531.699999999"/>
    <n v="30861807.890000001"/>
    <n v="56994339.590000004"/>
  </r>
  <r>
    <n v="48091"/>
    <s v="Fundo Estadual de Saúde"/>
    <x v="110"/>
    <n v="430"/>
    <s v="Atenção de Média e Alta Complexidade Ambulatorial e Hospitalar"/>
    <x v="60"/>
    <n v="11435"/>
    <s v="11435"/>
    <s v="Rede de atenção psicossocial"/>
    <x v="1678"/>
    <n v="66815000"/>
    <x v="219"/>
    <n v="16"/>
    <n v="2470657.5099999998"/>
    <n v="6496328.5899999999"/>
    <n v="8966986.0999999996"/>
  </r>
  <r>
    <n v="48091"/>
    <s v="Fundo Estadual de Saúde"/>
    <x v="110"/>
    <n v="430"/>
    <s v="Atenção de Média e Alta Complexidade Ambulatorial e Hospitalar"/>
    <x v="60"/>
    <n v="11437"/>
    <s v="11437"/>
    <s v="Rede de atenção às urgências"/>
    <x v="1679"/>
    <n v="235768000"/>
    <x v="209"/>
    <n v="6800000"/>
    <n v="54761853.43"/>
    <n v="40903303.380000003"/>
    <n v="95665156.810000002"/>
  </r>
  <r>
    <n v="48091"/>
    <s v="Fundo Estadual de Saúde"/>
    <x v="110"/>
    <n v="430"/>
    <s v="Atenção de Média e Alta Complexidade Ambulatorial e Hospitalar"/>
    <x v="60"/>
    <n v="11438"/>
    <s v="11438"/>
    <s v="Rede Cegonha"/>
    <x v="1680"/>
    <n v="53669054"/>
    <x v="209"/>
    <n v="1020016"/>
    <n v="13184566.49"/>
    <n v="11535332.580000002"/>
    <n v="24719899.07"/>
  </r>
  <r>
    <n v="48091"/>
    <s v="Fundo Estadual de Saúde"/>
    <x v="110"/>
    <n v="430"/>
    <s v="Atenção de Média e Alta Complexidade Ambulatorial e Hospitalar"/>
    <x v="60"/>
    <n v="11441"/>
    <s v="11441"/>
    <s v="Manutenção das unidades assistenciais administradas por organizações sociais"/>
    <x v="1681"/>
    <n v="1913450000"/>
    <x v="217"/>
    <n v="8600000"/>
    <n v="445327063.47000003"/>
    <n v="422403004.67999995"/>
    <n v="867730068.14999998"/>
  </r>
  <r>
    <n v="48091"/>
    <s v="Fundo Estadual de Saúde"/>
    <x v="110"/>
    <n v="430"/>
    <s v="Atenção de Média e Alta Complexidade Ambulatorial e Hospitalar"/>
    <x v="60"/>
    <n v="12085"/>
    <s v="12085"/>
    <s v="AP - Estruturação dos hospitais para atendimento na média e alta complex - ADR - Dionísio Cerqueira"/>
    <x v="1682"/>
    <n v="400000"/>
    <x v="59"/>
    <n v="6"/>
    <n v="0"/>
    <n v="0"/>
    <n v="0"/>
  </r>
  <r>
    <n v="48091"/>
    <s v="Fundo Estadual de Saúde"/>
    <x v="110"/>
    <n v="430"/>
    <s v="Atenção de Média e Alta Complexidade Ambulatorial e Hospitalar"/>
    <x v="60"/>
    <n v="12124"/>
    <s v="12124"/>
    <s v="AP - Implantação de polo de atendimento hospitalar - ADR - Taió"/>
    <x v="1683"/>
    <n v="400000"/>
    <x v="59"/>
    <n v="6"/>
    <n v="0"/>
    <n v="0"/>
    <n v="0"/>
  </r>
  <r>
    <n v="48091"/>
    <s v="Fundo Estadual de Saúde"/>
    <x v="110"/>
    <n v="430"/>
    <s v="Atenção de Média e Alta Complexidade Ambulatorial e Hospitalar"/>
    <x v="60"/>
    <n v="12158"/>
    <s v="12158"/>
    <s v="AP -Implantação ou adaptação de centro de referência atendimento/diagnóstico/terapia - ADR - Chapecó"/>
    <x v="1684"/>
    <n v="400000"/>
    <x v="220"/>
    <n v="1"/>
    <m/>
    <n v="0"/>
    <n v="0"/>
  </r>
  <r>
    <n v="48091"/>
    <s v="Fundo Estadual de Saúde"/>
    <x v="110"/>
    <n v="430"/>
    <s v="Atenção de Média e Alta Complexidade Ambulatorial e Hospitalar"/>
    <x v="60"/>
    <n v="12182"/>
    <s v="12182"/>
    <s v="AP - Manter convênio para adequação da atenção da média e alta complexidade - ADR - Mafra"/>
    <x v="1685"/>
    <n v="400000"/>
    <x v="59"/>
    <n v="7"/>
    <n v="0"/>
    <n v="0"/>
    <n v="0"/>
  </r>
  <r>
    <n v="48091"/>
    <s v="Fundo Estadual de Saúde"/>
    <x v="110"/>
    <n v="430"/>
    <s v="Atenção de Média e Alta Complexidade Ambulatorial e Hospitalar"/>
    <x v="60"/>
    <n v="12186"/>
    <s v="12186"/>
    <s v="AP - Manutenção da UTI do hospital São José - ADR - Maravilha"/>
    <x v="1686"/>
    <n v="400000"/>
    <x v="161"/>
    <n v="1"/>
    <n v="0"/>
    <n v="0"/>
    <n v="0"/>
  </r>
  <r>
    <n v="48091"/>
    <s v="Fundo Estadual de Saúde"/>
    <x v="110"/>
    <n v="430"/>
    <s v="Atenção de Média e Alta Complexidade Ambulatorial e Hospitalar"/>
    <x v="60"/>
    <n v="12187"/>
    <s v="12187"/>
    <s v="AP - Reforma, ampliação e aquisição de equipamentos para o Hospital São Bernardo - ADR - Quilombo"/>
    <x v="1687"/>
    <n v="400000"/>
    <x v="161"/>
    <n v="1"/>
    <n v="0"/>
    <n v="0"/>
    <n v="0"/>
  </r>
  <r>
    <n v="48091"/>
    <s v="Fundo Estadual de Saúde"/>
    <x v="110"/>
    <n v="430"/>
    <s v="Atenção de Média e Alta Complexidade Ambulatorial e Hospitalar"/>
    <x v="60"/>
    <n v="12208"/>
    <s v="12208"/>
    <s v="AP - Reforma e adequação das estruturas hospitalares existentes - ADR - Videira"/>
    <x v="1688"/>
    <n v="400000"/>
    <x v="59"/>
    <n v="7"/>
    <n v="0"/>
    <n v="0"/>
    <n v="0"/>
  </r>
  <r>
    <n v="48091"/>
    <s v="Fundo Estadual de Saúde"/>
    <x v="110"/>
    <n v="430"/>
    <s v="Atenção de Média e Alta Complexidade Ambulatorial e Hospitalar"/>
    <x v="60"/>
    <n v="12246"/>
    <s v="12246"/>
    <s v="AP - Apoio financeiro aos hospitais dos municípios da região - ADR - Jaraguá do Sul"/>
    <x v="1689"/>
    <n v="400000"/>
    <x v="59"/>
    <n v="5"/>
    <n v="0"/>
    <n v="0"/>
    <n v="0"/>
  </r>
  <r>
    <n v="48091"/>
    <s v="Fundo Estadual de Saúde"/>
    <x v="110"/>
    <n v="430"/>
    <s v="Atenção de Média e Alta Complexidade Ambulatorial e Hospitalar"/>
    <x v="60"/>
    <n v="12247"/>
    <s v="12247"/>
    <s v="AP - Aquisição de equipamentos para especialidades de alta complexidade - ADR - São Miguel do Oeste"/>
    <x v="1690"/>
    <n v="400000"/>
    <x v="14"/>
    <n v="1"/>
    <n v="0"/>
    <n v="0"/>
    <n v="0"/>
  </r>
  <r>
    <n v="48091"/>
    <s v="Fundo Estadual de Saúde"/>
    <x v="110"/>
    <n v="430"/>
    <s v="Atenção de Média e Alta Complexidade Ambulatorial e Hospitalar"/>
    <x v="60"/>
    <n v="12273"/>
    <s v="12273"/>
    <s v="AP - Ampliação do Hospital Pequeno Anjo - ADR - Itajaí"/>
    <x v="1691"/>
    <n v="400000"/>
    <x v="204"/>
    <n v="1"/>
    <n v="0"/>
    <n v="0"/>
    <n v="0"/>
  </r>
  <r>
    <n v="48091"/>
    <s v="Fundo Estadual de Saúde"/>
    <x v="110"/>
    <n v="430"/>
    <s v="Atenção de Média e Alta Complexidade Ambulatorial e Hospitalar"/>
    <x v="60"/>
    <n v="12280"/>
    <s v="12280"/>
    <s v="AP - Incentivo hospitalar ao Hospital Ruth Cardoso - ADR - Itajaí"/>
    <x v="1692"/>
    <n v="400000"/>
    <x v="161"/>
    <n v="1"/>
    <n v="0"/>
    <n v="0"/>
    <n v="0"/>
  </r>
  <r>
    <n v="48091"/>
    <s v="Fundo Estadual de Saúde"/>
    <x v="110"/>
    <n v="430"/>
    <s v="Atenção de Média e Alta Complexidade Ambulatorial e Hospitalar"/>
    <x v="60"/>
    <n v="12308"/>
    <s v="12308"/>
    <s v="AP - Construção de clínica de reabilitação para dependentes químicos - ADR - Criciúma"/>
    <x v="1693"/>
    <n v="400000"/>
    <x v="25"/>
    <n v="1"/>
    <m/>
    <n v="0"/>
    <n v="0"/>
  </r>
  <r>
    <n v="48091"/>
    <s v="Fundo Estadual de Saúde"/>
    <x v="110"/>
    <n v="430"/>
    <s v="Atenção de Média e Alta Complexidade Ambulatorial e Hospitalar"/>
    <x v="60"/>
    <n v="12354"/>
    <s v="12354"/>
    <s v="AP - Construção do hospital regional de Caçador"/>
    <x v="1694"/>
    <n v="400000"/>
    <x v="25"/>
    <n v="1"/>
    <m/>
    <n v="0"/>
    <n v="0"/>
  </r>
  <r>
    <n v="48091"/>
    <s v="Fundo Estadual de Saúde"/>
    <x v="110"/>
    <n v="430"/>
    <s v="Atenção de Média e Alta Complexidade Ambulatorial e Hospitalar"/>
    <x v="60"/>
    <n v="12368"/>
    <s v="12368"/>
    <s v="AP - Atendimento hospitalar de média e alta complexidade - ADR - Timbó"/>
    <x v="1695"/>
    <n v="400000"/>
    <x v="59"/>
    <n v="7"/>
    <n v="0"/>
    <n v="0"/>
    <n v="0"/>
  </r>
  <r>
    <n v="48091"/>
    <s v="Fundo Estadual de Saúde"/>
    <x v="110"/>
    <n v="430"/>
    <s v="Atenção de Média e Alta Complexidade Ambulatorial e Hospitalar"/>
    <x v="60"/>
    <n v="12370"/>
    <s v="12370"/>
    <s v="AP - Construção de centro de oncologia e pediatria no hospital infantil SC - ADR Criciúma"/>
    <x v="1696"/>
    <n v="400000"/>
    <x v="25"/>
    <n v="1"/>
    <n v="0"/>
    <n v="0"/>
    <n v="0"/>
  </r>
  <r>
    <n v="48091"/>
    <s v="Fundo Estadual de Saúde"/>
    <x v="110"/>
    <n v="430"/>
    <s v="Atenção de Média e Alta Complexidade Ambulatorial e Hospitalar"/>
    <x v="60"/>
    <n v="12506"/>
    <s v="12506"/>
    <s v="AP - Reforma e ampliação do Hospital Waldomiro Colautti - ADR - Ibirama"/>
    <x v="1697"/>
    <n v="400000"/>
    <x v="25"/>
    <n v="1"/>
    <n v="0"/>
    <n v="0"/>
    <n v="0"/>
  </r>
  <r>
    <n v="48091"/>
    <s v="Fundo Estadual de Saúde"/>
    <x v="110"/>
    <n v="430"/>
    <s v="Atenção de Média e Alta Complexidade Ambulatorial e Hospitalar"/>
    <x v="60"/>
    <n v="12585"/>
    <s v="12585"/>
    <s v="AP - Ampliação e readequação da Maternidade Catarina Kuss - ADR - Mafra"/>
    <x v="1698"/>
    <n v="1300000"/>
    <x v="25"/>
    <n v="1"/>
    <n v="0"/>
    <n v="0"/>
    <n v="0"/>
  </r>
  <r>
    <n v="48091"/>
    <s v="Fundo Estadual de Saúde"/>
    <x v="110"/>
    <n v="430"/>
    <s v="Atenção de Média e Alta Complexidade Ambulatorial e Hospitalar"/>
    <x v="60"/>
    <n v="12668"/>
    <s v="12668"/>
    <s v="Rede de cuidado à saúde da pessoa com deficiência"/>
    <x v="1699"/>
    <n v="2070500"/>
    <x v="116"/>
    <n v="1"/>
    <n v="0"/>
    <n v="0"/>
    <n v="0"/>
  </r>
  <r>
    <n v="48091"/>
    <s v="Fundo Estadual de Saúde"/>
    <x v="110"/>
    <n v="430"/>
    <s v="Atenção de Média e Alta Complexidade Ambulatorial e Hospitalar"/>
    <x v="60"/>
    <n v="12886"/>
    <s v="12886"/>
    <s v="AP - Implantação de UTI neonatal - ADR - Joaçaba"/>
    <x v="1700"/>
    <n v="400000"/>
    <x v="25"/>
    <n v="1"/>
    <n v="0"/>
    <n v="0"/>
    <n v="0"/>
  </r>
  <r>
    <n v="48091"/>
    <s v="Fundo Estadual de Saúde"/>
    <x v="110"/>
    <n v="430"/>
    <s v="Atenção de Média e Alta Complexidade Ambulatorial e Hospitalar"/>
    <x v="60"/>
    <n v="13239"/>
    <s v="13239"/>
    <s v="Custeio do Hospital Governador Celso Ramos"/>
    <x v="1701"/>
    <n v="671220557"/>
    <x v="161"/>
    <n v="1"/>
    <m/>
    <n v="23717134.460000001"/>
    <n v="23717134.460000001"/>
  </r>
  <r>
    <n v="48091"/>
    <s v="Fundo Estadual de Saúde"/>
    <x v="110"/>
    <n v="430"/>
    <s v="Atenção de Média e Alta Complexidade Ambulatorial e Hospitalar"/>
    <x v="60"/>
    <n v="13240"/>
    <s v="13240"/>
    <s v="Custeio do Hospital Nereu Ramos"/>
    <x v="1702"/>
    <n v="189319458"/>
    <x v="161"/>
    <n v="1"/>
    <m/>
    <n v="3936490.8400000003"/>
    <n v="3936490.8400000003"/>
  </r>
  <r>
    <n v="48091"/>
    <s v="Fundo Estadual de Saúde"/>
    <x v="110"/>
    <n v="430"/>
    <s v="Atenção de Média e Alta Complexidade Ambulatorial e Hospitalar"/>
    <x v="60"/>
    <n v="13241"/>
    <s v="13241"/>
    <s v="Custeio do Hospital Regional Homero de Miranda Gomes"/>
    <x v="1703"/>
    <n v="808500"/>
    <x v="161"/>
    <n v="1"/>
    <m/>
    <n v="0"/>
    <n v="0"/>
  </r>
  <r>
    <n v="48091"/>
    <s v="Fundo Estadual de Saúde"/>
    <x v="110"/>
    <n v="430"/>
    <s v="Atenção de Média e Alta Complexidade Ambulatorial e Hospitalar"/>
    <x v="60"/>
    <n v="13242"/>
    <s v="13242"/>
    <s v="Custeio da Maternidade Carmela Dutra"/>
    <x v="1704"/>
    <n v="808500"/>
    <x v="161"/>
    <n v="1"/>
    <m/>
    <n v="0"/>
    <n v="0"/>
  </r>
  <r>
    <n v="48091"/>
    <s v="Fundo Estadual de Saúde"/>
    <x v="110"/>
    <n v="430"/>
    <s v="Atenção de Média e Alta Complexidade Ambulatorial e Hospitalar"/>
    <x v="60"/>
    <n v="13243"/>
    <s v="13243"/>
    <s v="Custeio do Hospital Santa Teresa"/>
    <x v="1705"/>
    <n v="808500"/>
    <x v="161"/>
    <n v="1"/>
    <m/>
    <n v="0"/>
    <n v="0"/>
  </r>
  <r>
    <n v="48091"/>
    <s v="Fundo Estadual de Saúde"/>
    <x v="110"/>
    <n v="430"/>
    <s v="Atenção de Média e Alta Complexidade Ambulatorial e Hospitalar"/>
    <x v="60"/>
    <n v="13244"/>
    <s v="13244"/>
    <s v="Custeio do Hospital Waldomiro Colautti"/>
    <x v="1706"/>
    <n v="808500"/>
    <x v="161"/>
    <n v="1"/>
    <m/>
    <n v="0"/>
    <n v="0"/>
  </r>
  <r>
    <n v="48091"/>
    <s v="Fundo Estadual de Saúde"/>
    <x v="110"/>
    <n v="430"/>
    <s v="Atenção de Média e Alta Complexidade Ambulatorial e Hospitalar"/>
    <x v="60"/>
    <n v="13245"/>
    <s v="13245"/>
    <s v="Custeio da Maternidade Dona Catarina Kuss"/>
    <x v="1707"/>
    <n v="808500"/>
    <x v="161"/>
    <n v="1"/>
    <m/>
    <n v="0"/>
    <n v="0"/>
  </r>
  <r>
    <n v="48091"/>
    <s v="Fundo Estadual de Saúde"/>
    <x v="110"/>
    <n v="430"/>
    <s v="Atenção de Média e Alta Complexidade Ambulatorial e Hospitalar"/>
    <x v="60"/>
    <n v="13246"/>
    <s v="13246"/>
    <s v="Custeio da Maternidade Darcy Vargas"/>
    <x v="1708"/>
    <n v="808500"/>
    <x v="161"/>
    <n v="1"/>
    <m/>
    <n v="0"/>
    <n v="0"/>
  </r>
  <r>
    <n v="48091"/>
    <s v="Fundo Estadual de Saúde"/>
    <x v="110"/>
    <n v="430"/>
    <s v="Atenção de Média e Alta Complexidade Ambulatorial e Hospitalar"/>
    <x v="60"/>
    <n v="13247"/>
    <s v="13247"/>
    <s v="Custeio do Hospital Regional Hans Dieter Schmidt"/>
    <x v="1709"/>
    <n v="808500"/>
    <x v="161"/>
    <n v="1"/>
    <m/>
    <n v="0"/>
    <n v="0"/>
  </r>
  <r>
    <n v="48091"/>
    <s v="Fundo Estadual de Saúde"/>
    <x v="110"/>
    <n v="430"/>
    <s v="Atenção de Média e Alta Complexidade Ambulatorial e Hospitalar"/>
    <x v="60"/>
    <n v="13248"/>
    <s v="13248"/>
    <s v="Custeio Hospital e Maternidade Teresa Ramos"/>
    <x v="1710"/>
    <n v="808500"/>
    <x v="161"/>
    <n v="1"/>
    <m/>
    <n v="0"/>
    <n v="0"/>
  </r>
  <r>
    <n v="48091"/>
    <s v="Fundo Estadual de Saúde"/>
    <x v="110"/>
    <n v="430"/>
    <s v="Atenção de Média e Alta Complexidade Ambulatorial e Hospitalar"/>
    <x v="60"/>
    <n v="13249"/>
    <s v="13249"/>
    <s v="Custeio do Instituto de Psiquiatria"/>
    <x v="1711"/>
    <n v="808500"/>
    <x v="161"/>
    <n v="1"/>
    <m/>
    <n v="0"/>
    <n v="0"/>
  </r>
  <r>
    <n v="48091"/>
    <s v="Fundo Estadual de Saúde"/>
    <x v="110"/>
    <n v="430"/>
    <s v="Atenção de Média e Alta Complexidade Ambulatorial e Hospitalar"/>
    <x v="60"/>
    <n v="13250"/>
    <s v="13250"/>
    <s v="Custeio do Hospital Infantil Joana de Gusmão"/>
    <x v="1712"/>
    <n v="491877461"/>
    <x v="161"/>
    <n v="1"/>
    <m/>
    <n v="12508992.559999999"/>
    <n v="12508992.559999999"/>
  </r>
  <r>
    <n v="48091"/>
    <s v="Fundo Estadual de Saúde"/>
    <x v="110"/>
    <n v="430"/>
    <s v="Atenção de Média e Alta Complexidade Ambulatorial e Hospitalar"/>
    <x v="60"/>
    <n v="13251"/>
    <s v="13251"/>
    <s v="Custeio do Instituto de Cardiologia"/>
    <x v="1713"/>
    <n v="808500"/>
    <x v="161"/>
    <n v="1"/>
    <m/>
    <n v="0"/>
    <n v="0"/>
  </r>
  <r>
    <n v="48091"/>
    <s v="Fundo Estadual de Saúde"/>
    <x v="110"/>
    <n v="430"/>
    <s v="Atenção de Média e Alta Complexidade Ambulatorial e Hospitalar"/>
    <x v="60"/>
    <n v="13252"/>
    <s v="13252"/>
    <s v="Ampliações e reformas das unidades assistenciais da Secretaria de Estado da Saúde"/>
    <x v="1714"/>
    <n v="10582000"/>
    <x v="25"/>
    <n v="76"/>
    <n v="1388644.75"/>
    <n v="1028604.97"/>
    <n v="2417249.7199999997"/>
  </r>
  <r>
    <n v="48091"/>
    <s v="Fundo Estadual de Saúde"/>
    <x v="110"/>
    <n v="430"/>
    <s v="Atenção de Média e Alta Complexidade Ambulatorial e Hospitalar"/>
    <x v="60"/>
    <n v="13262"/>
    <s v="13262"/>
    <s v="Ações do serviço de anatomia patológica e verificação de óbitos (SVO)"/>
    <x v="1715"/>
    <n v="6900000"/>
    <x v="217"/>
    <n v="111000.1"/>
    <n v="319865.60000000003"/>
    <n v="94468.33"/>
    <n v="414333.93000000005"/>
  </r>
  <r>
    <n v="48091"/>
    <s v="Fundo Estadual de Saúde"/>
    <x v="110"/>
    <n v="430"/>
    <s v="Atenção de Média e Alta Complexidade Ambulatorial e Hospitalar"/>
    <x v="60"/>
    <n v="13266"/>
    <s v="13266"/>
    <s v="Realização dos serviços assistenciais no Centro Catarinense de Reabilitação"/>
    <x v="1716"/>
    <n v="42202000"/>
    <x v="209"/>
    <n v="155200"/>
    <n v="13707863.85"/>
    <n v="10343095.400000002"/>
    <n v="24050959.25"/>
  </r>
  <r>
    <n v="48091"/>
    <s v="Fundo Estadual de Saúde"/>
    <x v="110"/>
    <n v="430"/>
    <s v="Atenção de Média e Alta Complexidade Ambulatorial e Hospitalar"/>
    <x v="60"/>
    <n v="13270"/>
    <s v="13270"/>
    <s v="Ações das Centrais de Regulação"/>
    <x v="1717"/>
    <n v="14244570"/>
    <x v="209"/>
    <n v="1590008"/>
    <n v="1144844.06"/>
    <n v="86709.58"/>
    <n v="1231553.6400000001"/>
  </r>
  <r>
    <n v="48091"/>
    <s v="Fundo Estadual de Saúde"/>
    <x v="110"/>
    <n v="430"/>
    <s v="Atenção de Média e Alta Complexidade Ambulatorial e Hospitalar"/>
    <x v="60"/>
    <n v="13274"/>
    <s v="13274"/>
    <s v="AP - Implementar a rede de atendimento hospitalar do extremo oeste - ADR - Itapiranga"/>
    <x v="1718"/>
    <n v="400000"/>
    <x v="116"/>
    <n v="1"/>
    <n v="0"/>
    <n v="0"/>
    <n v="0"/>
  </r>
  <r>
    <n v="48091"/>
    <s v="Fundo Estadual de Saúde"/>
    <x v="110"/>
    <n v="430"/>
    <s v="Atenção de Média e Alta Complexidade Ambulatorial e Hospitalar"/>
    <x v="60"/>
    <n v="13313"/>
    <s v="13313"/>
    <s v="AP - Implantação de UTI neonatal - ADR - São Miguel do Oeste"/>
    <x v="1719"/>
    <n v="400000"/>
    <x v="25"/>
    <n v="1"/>
    <n v="0"/>
    <n v="0"/>
    <n v="0"/>
  </r>
  <r>
    <n v="48091"/>
    <s v="Fundo Estadual de Saúde"/>
    <x v="110"/>
    <n v="430"/>
    <s v="Atenção de Média e Alta Complexidade Ambulatorial e Hospitalar"/>
    <x v="60"/>
    <n v="13314"/>
    <s v="13314"/>
    <s v="AP - Reformar, equipar e ampliar o Hospital da Fundação - ADR - São Lourenço do Oeste"/>
    <x v="1720"/>
    <n v="400000"/>
    <x v="25"/>
    <n v="1"/>
    <n v="0"/>
    <n v="0"/>
    <n v="0"/>
  </r>
  <r>
    <n v="48091"/>
    <s v="Fundo Estadual de Saúde"/>
    <x v="110"/>
    <n v="430"/>
    <s v="Atenção de Média e Alta Complexidade Ambulatorial e Hospitalar"/>
    <x v="60"/>
    <n v="13315"/>
    <s v="13315"/>
    <s v="AP - Incentivos financeiros para municípios - ADR - São Lourenço do Oeste"/>
    <x v="1721"/>
    <n v="400000"/>
    <x v="59"/>
    <n v="7"/>
    <m/>
    <n v="0"/>
    <n v="0"/>
  </r>
  <r>
    <n v="48091"/>
    <s v="Fundo Estadual de Saúde"/>
    <x v="110"/>
    <n v="430"/>
    <s v="Atenção de Média e Alta Complexidade Ambulatorial e Hospitalar"/>
    <x v="60"/>
    <n v="13316"/>
    <s v="13316"/>
    <s v="AP - Aquisição de veículo, reforma e ampliação das unidades de saúde - ADR - Quilombo"/>
    <x v="1722"/>
    <n v="400000"/>
    <x v="161"/>
    <n v="1"/>
    <m/>
    <n v="0"/>
    <n v="0"/>
  </r>
  <r>
    <n v="48091"/>
    <s v="Fundo Estadual de Saúde"/>
    <x v="110"/>
    <n v="430"/>
    <s v="Atenção de Média e Alta Complexidade Ambulatorial e Hospitalar"/>
    <x v="60"/>
    <n v="13317"/>
    <s v="13317"/>
    <s v="AP - Fortalecimento dos hospitais filantrópicos da região - ADR - Maravilha"/>
    <x v="1723"/>
    <n v="400000"/>
    <x v="64"/>
    <n v="14"/>
    <m/>
    <n v="0"/>
    <n v="0"/>
  </r>
  <r>
    <n v="48091"/>
    <s v="Fundo Estadual de Saúde"/>
    <x v="110"/>
    <n v="430"/>
    <s v="Atenção de Média e Alta Complexidade Ambulatorial e Hospitalar"/>
    <x v="60"/>
    <n v="13318"/>
    <s v="13318"/>
    <s v="AP - Fortalecimento dos hospitais da região - ADR - Palmitos"/>
    <x v="1724"/>
    <n v="400000"/>
    <x v="64"/>
    <n v="8"/>
    <n v="0"/>
    <n v="0"/>
    <n v="0"/>
  </r>
  <r>
    <n v="48091"/>
    <s v="Fundo Estadual de Saúde"/>
    <x v="110"/>
    <n v="430"/>
    <s v="Atenção de Média e Alta Complexidade Ambulatorial e Hospitalar"/>
    <x v="60"/>
    <n v="13319"/>
    <s v="13319"/>
    <s v="AP - Construção de Policlínica - ADR - Xanxerê"/>
    <x v="1725"/>
    <n v="400000"/>
    <x v="203"/>
    <n v="1"/>
    <m/>
    <n v="0"/>
    <n v="0"/>
  </r>
  <r>
    <n v="48091"/>
    <s v="Fundo Estadual de Saúde"/>
    <x v="110"/>
    <n v="430"/>
    <s v="Atenção de Média e Alta Complexidade Ambulatorial e Hospitalar"/>
    <x v="60"/>
    <n v="13320"/>
    <s v="13320"/>
    <s v="AP - Aquisição e manutenção de UTI móvel - ADR - Concórdia"/>
    <x v="1726"/>
    <n v="400000"/>
    <x v="52"/>
    <n v="1"/>
    <n v="0"/>
    <n v="0"/>
    <n v="0"/>
  </r>
  <r>
    <n v="48091"/>
    <s v="Fundo Estadual de Saúde"/>
    <x v="110"/>
    <n v="430"/>
    <s v="Atenção de Média e Alta Complexidade Ambulatorial e Hospitalar"/>
    <x v="60"/>
    <n v="13321"/>
    <s v="13321"/>
    <s v="AP - Construção e manutenção de clínica de especialidades - ADR - Concórdia"/>
    <x v="1727"/>
    <n v="400000"/>
    <x v="203"/>
    <n v="1"/>
    <m/>
    <n v="0"/>
    <n v="0"/>
  </r>
  <r>
    <n v="48091"/>
    <s v="Fundo Estadual de Saúde"/>
    <x v="110"/>
    <n v="430"/>
    <s v="Atenção de Média e Alta Complexidade Ambulatorial e Hospitalar"/>
    <x v="60"/>
    <n v="13322"/>
    <s v="13322"/>
    <s v="AP - Aquisição de ambulância para suporte aos municípios da região - ADR - Seara"/>
    <x v="1728"/>
    <n v="400000"/>
    <x v="52"/>
    <n v="1"/>
    <m/>
    <n v="0"/>
    <n v="0"/>
  </r>
  <r>
    <n v="48091"/>
    <s v="Fundo Estadual de Saúde"/>
    <x v="110"/>
    <n v="430"/>
    <s v="Atenção de Média e Alta Complexidade Ambulatorial e Hospitalar"/>
    <x v="60"/>
    <n v="13323"/>
    <s v="13323"/>
    <s v="AP - Construção de centro de reabilitação física, auditiva e ostomizados - ADR - Joaçaba"/>
    <x v="1729"/>
    <n v="400000"/>
    <x v="79"/>
    <n v="1"/>
    <m/>
    <n v="0"/>
    <n v="0"/>
  </r>
  <r>
    <n v="48091"/>
    <s v="Fundo Estadual de Saúde"/>
    <x v="110"/>
    <n v="430"/>
    <s v="Atenção de Média e Alta Complexidade Ambulatorial e Hospitalar"/>
    <x v="60"/>
    <n v="13324"/>
    <s v="13324"/>
    <s v="AP - Construção de unidade de tratamento oncológico - ADR - Caçador"/>
    <x v="1730"/>
    <n v="400000"/>
    <x v="91"/>
    <n v="1"/>
    <n v="0"/>
    <n v="0"/>
    <n v="0"/>
  </r>
  <r>
    <n v="48091"/>
    <s v="Fundo Estadual de Saúde"/>
    <x v="110"/>
    <n v="430"/>
    <s v="Atenção de Média e Alta Complexidade Ambulatorial e Hospitalar"/>
    <x v="60"/>
    <n v="13325"/>
    <s v="13325"/>
    <s v="AP - Implantação de Policlínica e centro de reabilitação - ADR - Videira"/>
    <x v="1731"/>
    <n v="400000"/>
    <x v="59"/>
    <n v="7"/>
    <m/>
    <n v="0"/>
    <n v="0"/>
  </r>
  <r>
    <n v="48091"/>
    <s v="Fundo Estadual de Saúde"/>
    <x v="110"/>
    <n v="430"/>
    <s v="Atenção de Média e Alta Complexidade Ambulatorial e Hospitalar"/>
    <x v="60"/>
    <n v="13326"/>
    <s v="13326"/>
    <s v="AP - Construção, ampliação, reforma e aquisição de equip para hospitais da região - ADR Campos Novos"/>
    <x v="1732"/>
    <n v="400000"/>
    <x v="59"/>
    <n v="8"/>
    <m/>
    <n v="0"/>
    <n v="0"/>
  </r>
  <r>
    <n v="48091"/>
    <s v="Fundo Estadual de Saúde"/>
    <x v="110"/>
    <n v="430"/>
    <s v="Atenção de Média e Alta Complexidade Ambulatorial e Hospitalar"/>
    <x v="60"/>
    <n v="13327"/>
    <s v="13327"/>
    <s v="AP - Construção de Policlínica - ADR - Lages"/>
    <x v="1733"/>
    <n v="400000"/>
    <x v="203"/>
    <n v="1"/>
    <m/>
    <n v="0"/>
    <n v="0"/>
  </r>
  <r>
    <n v="48091"/>
    <s v="Fundo Estadual de Saúde"/>
    <x v="110"/>
    <n v="430"/>
    <s v="Atenção de Média e Alta Complexidade Ambulatorial e Hospitalar"/>
    <x v="60"/>
    <n v="13328"/>
    <s v="13328"/>
    <s v="AP - Construção de Policlínica - ADR - São Joaquim"/>
    <x v="1734"/>
    <n v="400000"/>
    <x v="203"/>
    <n v="1"/>
    <m/>
    <n v="0"/>
    <n v="0"/>
  </r>
  <r>
    <n v="48091"/>
    <s v="Fundo Estadual de Saúde"/>
    <x v="110"/>
    <n v="430"/>
    <s v="Atenção de Média e Alta Complexidade Ambulatorial e Hospitalar"/>
    <x v="60"/>
    <n v="13329"/>
    <s v="13329"/>
    <s v="AP - Construção de Policlínica - ADR - Rio do Sul"/>
    <x v="1735"/>
    <n v="400000"/>
    <x v="203"/>
    <n v="1"/>
    <m/>
    <n v="0"/>
    <n v="0"/>
  </r>
  <r>
    <n v="48091"/>
    <s v="Fundo Estadual de Saúde"/>
    <x v="110"/>
    <n v="430"/>
    <s v="Atenção de Média e Alta Complexidade Ambulatorial e Hospitalar"/>
    <x v="60"/>
    <n v="13330"/>
    <s v="13330"/>
    <s v="AP - Construção de Policlínica - ADR - Tubarão"/>
    <x v="1736"/>
    <n v="400000"/>
    <x v="203"/>
    <n v="1"/>
    <n v="0"/>
    <n v="0"/>
    <n v="0"/>
  </r>
  <r>
    <n v="48091"/>
    <s v="Fundo Estadual de Saúde"/>
    <x v="110"/>
    <n v="430"/>
    <s v="Atenção de Média e Alta Complexidade Ambulatorial e Hospitalar"/>
    <x v="60"/>
    <n v="13331"/>
    <s v="13331"/>
    <s v="AP - Aumento de leitos de UTI adulto e neonatal - ADR - Itajaí"/>
    <x v="1737"/>
    <n v="400000"/>
    <x v="59"/>
    <n v="9"/>
    <n v="0"/>
    <n v="0"/>
    <n v="0"/>
  </r>
  <r>
    <n v="48091"/>
    <s v="Fundo Estadual de Saúde"/>
    <x v="110"/>
    <n v="430"/>
    <s v="Atenção de Média e Alta Complexidade Ambulatorial e Hospitalar"/>
    <x v="60"/>
    <n v="13332"/>
    <s v="13332"/>
    <s v="AP - Aumento de leitos nos hospitais - ADR - Itajaí"/>
    <x v="1738"/>
    <n v="400000"/>
    <x v="59"/>
    <n v="9"/>
    <m/>
    <n v="0"/>
    <n v="0"/>
  </r>
  <r>
    <n v="48091"/>
    <s v="Fundo Estadual de Saúde"/>
    <x v="110"/>
    <n v="430"/>
    <s v="Atenção de Média e Alta Complexidade Ambulatorial e Hospitalar"/>
    <x v="60"/>
    <n v="13333"/>
    <s v="13333"/>
    <s v="AP - Incentivos financeiros para custeio da atenção básica e assistência hospitalar - ADR - Blumenau"/>
    <x v="1739"/>
    <n v="400000"/>
    <x v="59"/>
    <n v="5"/>
    <n v="0"/>
    <n v="0"/>
    <n v="0"/>
  </r>
  <r>
    <n v="48091"/>
    <s v="Fundo Estadual de Saúde"/>
    <x v="110"/>
    <n v="430"/>
    <s v="Atenção de Média e Alta Complexidade Ambulatorial e Hospitalar"/>
    <x v="60"/>
    <n v="13334"/>
    <s v="13334"/>
    <s v="AP - Incentivos financeiros para custeio do Hospital Beatriz Ramos - ADR - Timbó"/>
    <x v="1740"/>
    <n v="400000"/>
    <x v="59"/>
    <n v="1"/>
    <n v="0"/>
    <n v="0"/>
    <n v="0"/>
  </r>
  <r>
    <n v="48091"/>
    <s v="Fundo Estadual de Saúde"/>
    <x v="110"/>
    <n v="430"/>
    <s v="Atenção de Média e Alta Complexidade Ambulatorial e Hospitalar"/>
    <x v="60"/>
    <n v="13335"/>
    <s v="13335"/>
    <s v="AP - Credenciamento de leitos hospitalares - ADR - Timbó"/>
    <x v="1741"/>
    <n v="400000"/>
    <x v="59"/>
    <n v="7"/>
    <m/>
    <n v="0"/>
    <n v="0"/>
  </r>
  <r>
    <n v="48091"/>
    <s v="Fundo Estadual de Saúde"/>
    <x v="110"/>
    <n v="430"/>
    <s v="Atenção de Média e Alta Complexidade Ambulatorial e Hospitalar"/>
    <x v="60"/>
    <n v="13336"/>
    <s v="13336"/>
    <s v="AP - Readequação dos serviços prestados pelo SAMU - ADR - Timbó"/>
    <x v="1742"/>
    <n v="400000"/>
    <x v="59"/>
    <n v="7"/>
    <m/>
    <n v="0"/>
    <n v="0"/>
  </r>
  <r>
    <n v="48091"/>
    <s v="Fundo Estadual de Saúde"/>
    <x v="110"/>
    <n v="430"/>
    <s v="Atenção de Média e Alta Complexidade Ambulatorial e Hospitalar"/>
    <x v="60"/>
    <n v="13337"/>
    <s v="13337"/>
    <s v="AP - Conclusão da reforma do Hospital e Maternidade Maria Auxiliadora - ADR - Ibirama"/>
    <x v="1743"/>
    <n v="400000"/>
    <x v="25"/>
    <n v="1"/>
    <m/>
    <n v="0"/>
    <n v="0"/>
  </r>
  <r>
    <n v="48091"/>
    <s v="Fundo Estadual de Saúde"/>
    <x v="110"/>
    <n v="430"/>
    <s v="Atenção de Média e Alta Complexidade Ambulatorial e Hospitalar"/>
    <x v="60"/>
    <n v="13338"/>
    <s v="13338"/>
    <s v="AP - Incentivos financeiros para custeio do Hospital Bom Jesus - ADR - Ituporanga"/>
    <x v="1744"/>
    <n v="400000"/>
    <x v="59"/>
    <n v="1"/>
    <n v="0"/>
    <n v="0"/>
    <n v="0"/>
  </r>
  <r>
    <n v="48091"/>
    <s v="Fundo Estadual de Saúde"/>
    <x v="110"/>
    <n v="430"/>
    <s v="Atenção de Média e Alta Complexidade Ambulatorial e Hospitalar"/>
    <x v="60"/>
    <n v="13339"/>
    <s v="13339"/>
    <s v="AP - Aquisição de equipamentos para hospitais da região - ADR - Rio do Sul"/>
    <x v="1745"/>
    <n v="400000"/>
    <x v="59"/>
    <n v="7"/>
    <m/>
    <n v="0"/>
    <n v="0"/>
  </r>
  <r>
    <n v="48091"/>
    <s v="Fundo Estadual de Saúde"/>
    <x v="110"/>
    <n v="430"/>
    <s v="Atenção de Média e Alta Complexidade Ambulatorial e Hospitalar"/>
    <x v="60"/>
    <n v="13340"/>
    <s v="13340"/>
    <s v="AP - Incentivos financeiros para manutenção e investimentos nos hospitais da região - ADR - Taió"/>
    <x v="1746"/>
    <n v="400000"/>
    <x v="59"/>
    <n v="6"/>
    <m/>
    <n v="0"/>
    <n v="0"/>
  </r>
  <r>
    <n v="48091"/>
    <s v="Fundo Estadual de Saúde"/>
    <x v="110"/>
    <n v="430"/>
    <s v="Atenção de Média e Alta Complexidade Ambulatorial e Hospitalar"/>
    <x v="60"/>
    <n v="13341"/>
    <s v="13341"/>
    <s v="AP - Incentivos financeiros para custeio e manutenção do Hospital Regional - ADR - Curitibanos"/>
    <x v="1747"/>
    <n v="400000"/>
    <x v="59"/>
    <n v="1"/>
    <m/>
    <n v="0"/>
    <n v="0"/>
  </r>
  <r>
    <n v="48091"/>
    <s v="Fundo Estadual de Saúde"/>
    <x v="110"/>
    <n v="430"/>
    <s v="Atenção de Média e Alta Complexidade Ambulatorial e Hospitalar"/>
    <x v="60"/>
    <n v="13342"/>
    <s v="13342"/>
    <s v="AP - Construção do centro cirúrgico do Hospital Santa Cruz - ADR - Canoinhas"/>
    <x v="1748"/>
    <n v="400000"/>
    <x v="25"/>
    <n v="1"/>
    <n v="0"/>
    <n v="0"/>
    <n v="0"/>
  </r>
  <r>
    <n v="48091"/>
    <s v="Fundo Estadual de Saúde"/>
    <x v="110"/>
    <n v="430"/>
    <s v="Atenção de Média e Alta Complexidade Ambulatorial e Hospitalar"/>
    <x v="60"/>
    <n v="13344"/>
    <s v="13344"/>
    <s v="AP - Ampliação das atividades do HEMOSC - ADR - Canoinhas"/>
    <x v="1749"/>
    <n v="400000"/>
    <x v="59"/>
    <n v="6"/>
    <m/>
    <n v="0"/>
    <n v="0"/>
  </r>
  <r>
    <n v="48091"/>
    <s v="Fundo Estadual de Saúde"/>
    <x v="110"/>
    <n v="430"/>
    <s v="Atenção de Média e Alta Complexidade Ambulatorial e Hospitalar"/>
    <x v="60"/>
    <n v="13345"/>
    <s v="13345"/>
    <s v="AP - Construção de hospital materno e infantil - ADR - Mafra"/>
    <x v="1750"/>
    <n v="400000"/>
    <x v="25"/>
    <n v="1"/>
    <m/>
    <n v="0"/>
    <n v="0"/>
  </r>
  <r>
    <n v="48091"/>
    <s v="Fundo Estadual de Saúde"/>
    <x v="110"/>
    <n v="430"/>
    <s v="Atenção de Média e Alta Complexidade Ambulatorial e Hospitalar"/>
    <x v="60"/>
    <n v="13347"/>
    <s v="13347"/>
    <s v="AP - Construir e equipar leitos hospitalares e UTIs - ADR - Joinville"/>
    <x v="1751"/>
    <n v="400000"/>
    <x v="59"/>
    <n v="8"/>
    <m/>
    <n v="0"/>
    <n v="0"/>
  </r>
  <r>
    <n v="48091"/>
    <s v="Fundo Estadual de Saúde"/>
    <x v="110"/>
    <n v="430"/>
    <s v="Atenção de Média e Alta Complexidade Ambulatorial e Hospitalar"/>
    <x v="60"/>
    <n v="13348"/>
    <s v="13348"/>
    <s v="AP - Construção de Central Regional de Emergência - ADR - Joinville"/>
    <x v="1752"/>
    <n v="400000"/>
    <x v="59"/>
    <n v="8"/>
    <m/>
    <n v="0"/>
    <n v="0"/>
  </r>
  <r>
    <n v="48091"/>
    <s v="Fundo Estadual de Saúde"/>
    <x v="110"/>
    <n v="430"/>
    <s v="Atenção de Média e Alta Complexidade Ambulatorial e Hospitalar"/>
    <x v="60"/>
    <n v="13349"/>
    <s v="13349"/>
    <s v="AP - Conclusão das obras do Hospital Santa Terezinha - ADR - Braço do Norte"/>
    <x v="1753"/>
    <n v="400000"/>
    <x v="25"/>
    <n v="1"/>
    <n v="0"/>
    <n v="0"/>
    <n v="0"/>
  </r>
  <r>
    <n v="48091"/>
    <s v="Fundo Estadual de Saúde"/>
    <x v="110"/>
    <n v="430"/>
    <s v="Atenção de Média e Alta Complexidade Ambulatorial e Hospitalar"/>
    <x v="60"/>
    <n v="13350"/>
    <s v="13350"/>
    <s v="AP - Implantação da UTI no Hospital Senhor Bom Jesus dos Passos - ADR - Laguna"/>
    <x v="1754"/>
    <n v="400000"/>
    <x v="25"/>
    <n v="1"/>
    <m/>
    <n v="0"/>
    <n v="0"/>
  </r>
  <r>
    <n v="48091"/>
    <s v="Fundo Estadual de Saúde"/>
    <x v="110"/>
    <n v="430"/>
    <s v="Atenção de Média e Alta Complexidade Ambulatorial e Hospitalar"/>
    <x v="60"/>
    <n v="13353"/>
    <s v="13353"/>
    <s v="AP - Realizar convênios para manutenção dos hospitais da região - ADR - Criciúma"/>
    <x v="1755"/>
    <n v="400000"/>
    <x v="59"/>
    <n v="12"/>
    <m/>
    <n v="0"/>
    <n v="0"/>
  </r>
  <r>
    <n v="48091"/>
    <s v="Fundo Estadual de Saúde"/>
    <x v="110"/>
    <n v="430"/>
    <s v="Atenção de Média e Alta Complexidade Ambulatorial e Hospitalar"/>
    <x v="60"/>
    <n v="13354"/>
    <s v="13354"/>
    <s v="AP - Implantar serviços de alta complexidade no Hospital Regional de Araranguá - ADR - Araranguá"/>
    <x v="1756"/>
    <n v="400000"/>
    <x v="59"/>
    <n v="15"/>
    <n v="0"/>
    <n v="0"/>
    <n v="0"/>
  </r>
  <r>
    <n v="48091"/>
    <s v="Fundo Estadual de Saúde"/>
    <x v="110"/>
    <n v="430"/>
    <s v="Atenção de Média e Alta Complexidade Ambulatorial e Hospitalar"/>
    <x v="60"/>
    <n v="13355"/>
    <s v="13355"/>
    <s v="AP - Aquisição de aparelho de ressonância magnética para a região do extremo sul - ADR - Araranguá"/>
    <x v="1757"/>
    <n v="400000"/>
    <x v="14"/>
    <n v="1"/>
    <m/>
    <n v="0"/>
    <n v="0"/>
  </r>
  <r>
    <n v="48091"/>
    <s v="Fundo Estadual de Saúde"/>
    <x v="110"/>
    <n v="430"/>
    <s v="Atenção de Média e Alta Complexidade Ambulatorial e Hospitalar"/>
    <x v="60"/>
    <n v="13356"/>
    <s v="13356"/>
    <s v="AP - Incentivos financeiros para os hospitais da região - ADR - Araranguá"/>
    <x v="1758"/>
    <n v="400000"/>
    <x v="59"/>
    <n v="15"/>
    <m/>
    <n v="0"/>
    <n v="0"/>
  </r>
  <r>
    <n v="48091"/>
    <s v="Fundo Estadual de Saúde"/>
    <x v="110"/>
    <n v="430"/>
    <s v="Atenção de Média e Alta Complexidade Ambulatorial e Hospitalar"/>
    <x v="60"/>
    <n v="13357"/>
    <s v="13357"/>
    <s v="AP - Reforma e ampliação do Hospital Regional de Araranguá - ADR - Araranguá"/>
    <x v="1759"/>
    <n v="400000"/>
    <x v="25"/>
    <n v="1"/>
    <n v="0"/>
    <n v="0"/>
    <n v="0"/>
  </r>
  <r>
    <n v="48091"/>
    <s v="Fundo Estadual de Saúde"/>
    <x v="110"/>
    <n v="430"/>
    <s v="Atenção de Média e Alta Complexidade Ambulatorial e Hospitalar"/>
    <x v="60"/>
    <n v="13358"/>
    <s v="13358"/>
    <s v="AP - Construção e aparelhamento de Hospital Regional - ADR - São Joaquim"/>
    <x v="1760"/>
    <n v="400000"/>
    <x v="25"/>
    <n v="1"/>
    <n v="0"/>
    <n v="0"/>
    <n v="0"/>
  </r>
  <r>
    <n v="48091"/>
    <s v="Fundo Estadual de Saúde"/>
    <x v="110"/>
    <n v="430"/>
    <s v="Atenção de Média e Alta Complexidade Ambulatorial e Hospitalar"/>
    <x v="60"/>
    <n v="13488"/>
    <s v="13488"/>
    <s v="AP - Construção de Hospital Regional - ADR - Criciúma"/>
    <x v="1761"/>
    <n v="400000"/>
    <x v="25"/>
    <n v="1"/>
    <n v="0"/>
    <n v="0"/>
    <n v="0"/>
  </r>
  <r>
    <n v="48091"/>
    <s v="Fundo Estadual de Saúde"/>
    <x v="110"/>
    <n v="430"/>
    <s v="Atenção de Média e Alta Complexidade Ambulatorial e Hospitalar"/>
    <x v="60"/>
    <n v="14089"/>
    <s v="14089"/>
    <s v="Realização do teste do pezinho"/>
    <x v="1762"/>
    <n v="510000"/>
    <x v="221"/>
    <n v="1800000"/>
    <n v="0"/>
    <n v="0"/>
    <n v="0"/>
  </r>
  <r>
    <n v="48091"/>
    <s v="Fundo Estadual de Saúde"/>
    <x v="110"/>
    <n v="430"/>
    <s v="Atenção de Média e Alta Complexidade Ambulatorial e Hospitalar"/>
    <x v="60"/>
    <n v="14090"/>
    <s v="14090"/>
    <s v="Incentivo financeiro estadual aos centros de atenção psicossocial"/>
    <x v="1763"/>
    <n v="4860000"/>
    <x v="59"/>
    <n v="306"/>
    <n v="385000"/>
    <n v="0"/>
    <n v="385000"/>
  </r>
  <r>
    <n v="48091"/>
    <s v="Fundo Estadual de Saúde"/>
    <x v="110"/>
    <n v="430"/>
    <s v="Atenção de Média e Alta Complexidade Ambulatorial e Hospitalar"/>
    <x v="60"/>
    <n v="14127"/>
    <s v="14127"/>
    <s v="AP - Ampliar, reformar e equipar Hospital São Roque p atendimento média complexidade - ADR - Seara"/>
    <x v="1764"/>
    <n v="400000"/>
    <x v="25"/>
    <n v="1"/>
    <n v="0"/>
    <n v="0"/>
    <n v="0"/>
  </r>
  <r>
    <n v="48091"/>
    <s v="Fundo Estadual de Saúde"/>
    <x v="110"/>
    <n v="430"/>
    <s v="Atenção de Média e Alta Complexidade Ambulatorial e Hospitalar"/>
    <x v="60"/>
    <n v="14137"/>
    <s v="14137"/>
    <s v="AP - Apoio financ consórcios interm saúde ampl acesso serviços média alta complex rede atenção saúde"/>
    <x v="1765"/>
    <n v="30000000"/>
    <x v="222"/>
    <n v="18"/>
    <n v="0"/>
    <n v="0"/>
    <n v="0"/>
  </r>
  <r>
    <n v="48091"/>
    <s v="Fundo Estadual de Saúde"/>
    <x v="110"/>
    <n v="440"/>
    <s v="Assistência Farmacêutica"/>
    <x v="75"/>
    <n v="11200"/>
    <s v="11200"/>
    <s v="Distribuição de medicamentos do componente especializado"/>
    <x v="1766"/>
    <n v="539350786"/>
    <x v="35"/>
    <e v="#N/A"/>
    <n v="77865514.069999993"/>
    <n v="73913419.969999999"/>
    <n v="151778934.03999999"/>
  </r>
  <r>
    <n v="48091"/>
    <s v="Fundo Estadual de Saúde"/>
    <x v="110"/>
    <n v="440"/>
    <s v="Assistência Farmacêutica"/>
    <x v="75"/>
    <n v="11201"/>
    <s v="11201"/>
    <s v="Distribuição de medicamentos do componente estratégico"/>
    <x v="1767"/>
    <n v="603330"/>
    <x v="35"/>
    <e v="#N/A"/>
    <n v="267487.43"/>
    <n v="104656.22"/>
    <n v="372143.65"/>
  </r>
  <r>
    <n v="48091"/>
    <s v="Fundo Estadual de Saúde"/>
    <x v="110"/>
    <n v="440"/>
    <s v="Assistência Farmacêutica"/>
    <x v="75"/>
    <n v="11477"/>
    <s v="11477"/>
    <s v="Repasse de recurso financeiro aos municípios para compra de medicamentos básicos"/>
    <x v="1768"/>
    <n v="135517200"/>
    <x v="59"/>
    <n v="886"/>
    <n v="19428514.879999999"/>
    <n v="33700205.439999998"/>
    <n v="53128720.319999993"/>
  </r>
  <r>
    <n v="48091"/>
    <s v="Fundo Estadual de Saúde"/>
    <x v="110"/>
    <n v="705"/>
    <s v="Segurança Cidadã"/>
    <x v="11"/>
    <n v="10674"/>
    <s v="10674"/>
    <s v="Ampliação e modernização do PROERD - SES"/>
    <x v="1769"/>
    <n v="928200"/>
    <x v="65"/>
    <n v="56000"/>
    <n v="199849.06"/>
    <n v="193010"/>
    <n v="392859.06"/>
  </r>
  <r>
    <n v="48091"/>
    <s v="Fundo Estadual de Saúde"/>
    <x v="110"/>
    <n v="810"/>
    <s v="Comunicação do Poder Executivo"/>
    <x v="39"/>
    <n v="10345"/>
    <s v="10345"/>
    <s v="Campanhas de caráter social, informativa e institucional - Saúde - SES"/>
    <x v="1770"/>
    <n v="928200"/>
    <x v="1"/>
    <n v="20"/>
    <n v="0"/>
    <n v="0"/>
    <n v="0"/>
  </r>
  <r>
    <n v="48091"/>
    <s v="Fundo Estadual de Saúde"/>
    <x v="110"/>
    <n v="850"/>
    <s v="Gestão de Pessoas"/>
    <x v="9"/>
    <n v="1018"/>
    <s v="01018"/>
    <s v="Administração de pessoal e encargos sociais - SES"/>
    <x v="1771"/>
    <n v="4944854672"/>
    <x v="3"/>
    <n v="17000"/>
    <n v="1210967528.0699999"/>
    <n v="1203133759.8400002"/>
    <n v="2414101287.9099998"/>
  </r>
  <r>
    <n v="48091"/>
    <s v="Fundo Estadual de Saúde"/>
    <x v="110"/>
    <n v="850"/>
    <s v="Gestão de Pessoas"/>
    <x v="9"/>
    <n v="4617"/>
    <s v="04617"/>
    <s v="Encargos com estagiários - SES"/>
    <x v="1772"/>
    <n v="9746100"/>
    <x v="36"/>
    <n v="350"/>
    <n v="2326277.5300000003"/>
    <n v="1885790.68"/>
    <n v="4212068.21"/>
  </r>
  <r>
    <n v="48091"/>
    <s v="Fundo Estadual de Saúde"/>
    <x v="110"/>
    <n v="900"/>
    <s v="Gestão Administrativa - Poder Executivo"/>
    <x v="10"/>
    <n v="4650"/>
    <s v="04650"/>
    <s v="Administração e manutenção dos serviços administrativos gerais - SES"/>
    <x v="1773"/>
    <n v="675148400"/>
    <x v="5"/>
    <n v="1"/>
    <n v="140352140.18000001"/>
    <n v="114577447.42999998"/>
    <n v="254929587.60999998"/>
  </r>
  <r>
    <n v="48091"/>
    <s v="Fundo Estadual de Saúde"/>
    <x v="110"/>
    <n v="900"/>
    <s v="Gestão Administrativa - Poder Executivo"/>
    <x v="10"/>
    <n v="4771"/>
    <s v="04771"/>
    <s v="Manutenção e modernização dos serviços de tecnologia da informação e comunicação - SES"/>
    <x v="1774"/>
    <n v="38301699"/>
    <x v="28"/>
    <n v="17636"/>
    <n v="21385756.59"/>
    <n v="796412.7"/>
    <n v="22182169.289999999"/>
  </r>
  <r>
    <n v="48091"/>
    <s v="Fundo Estadual de Saúde"/>
    <x v="110"/>
    <n v="900"/>
    <s v="Gestão Administrativa - Poder Executivo"/>
    <x v="10"/>
    <n v="5373"/>
    <s v="05373"/>
    <s v="AP - Construção de sede própria - GERSA - ADR - Xanxerê"/>
    <x v="1775"/>
    <n v="400000"/>
    <x v="25"/>
    <n v="1"/>
    <m/>
    <n v="0"/>
    <n v="0"/>
  </r>
  <r>
    <n v="48091"/>
    <s v="Fundo Estadual de Saúde"/>
    <x v="110"/>
    <n v="900"/>
    <s v="Gestão Administrativa - Poder Executivo"/>
    <x v="10"/>
    <n v="13268"/>
    <s v="13268"/>
    <s v="Ampliar e reformar as Unidades Administrativas da SES"/>
    <x v="1776"/>
    <n v="9282000"/>
    <x v="98"/>
    <n v="6"/>
    <n v="317957.95"/>
    <n v="718569.81"/>
    <n v="1036527.76"/>
  </r>
  <r>
    <n v="48091"/>
    <s v="Fundo Estadual de Saúde"/>
    <x v="110"/>
    <n v="900"/>
    <s v="Gestão Administrativa - Poder Executivo"/>
    <x v="10"/>
    <n v="13269"/>
    <s v="13269"/>
    <s v="Adquirir equipamentos e mobiliário para as Unidades Administrativas da SES"/>
    <x v="1777"/>
    <n v="7582000"/>
    <x v="98"/>
    <n v="6"/>
    <n v="22833.9"/>
    <n v="30909"/>
    <n v="53742.9"/>
  </r>
  <r>
    <n v="48092"/>
    <s v="Fundo Catarinense para o Desenvolvimento da Saúde"/>
    <x v="111"/>
    <n v="101"/>
    <s v="Acelera Santa Catarina"/>
    <x v="15"/>
    <n v="12976"/>
    <s v="12976"/>
    <s v="Aquisição de equipamentos, material permanente e mobiliário para Unidades de Saúde"/>
    <x v="1778"/>
    <n v="27400000"/>
    <x v="59"/>
    <n v="295"/>
    <n v="4235158.55"/>
    <n v="18584976.34"/>
    <n v="22820134.890000001"/>
  </r>
  <r>
    <n v="48092"/>
    <s v="Fundo Catarinense para o Desenvolvimento da Saúde"/>
    <x v="111"/>
    <n v="101"/>
    <s v="Acelera Santa Catarina"/>
    <x v="15"/>
    <n v="12978"/>
    <s v="12978"/>
    <s v="Ampliação, reforma e readequação das Unidades de Saúde"/>
    <x v="1779"/>
    <n v="60000000"/>
    <x v="59"/>
    <n v="295"/>
    <n v="40323513.229999997"/>
    <n v="12633957.689999999"/>
    <n v="52957470.919999994"/>
  </r>
  <r>
    <n v="52001"/>
    <s v="Secretaria de Estado da Fazenda"/>
    <x v="112"/>
    <n v="830"/>
    <s v="Gestão Fiscal e Financeira"/>
    <x v="68"/>
    <n v="9488"/>
    <s v="09488"/>
    <s v="Promoção da Educação Fiscal"/>
    <x v="1780"/>
    <n v="699969"/>
    <x v="12"/>
    <n v="10"/>
    <n v="0"/>
    <n v="0"/>
    <n v="0"/>
  </r>
  <r>
    <n v="52001"/>
    <s v="Secretaria de Estado da Fazenda"/>
    <x v="112"/>
    <n v="830"/>
    <s v="Gestão Fiscal e Financeira"/>
    <x v="68"/>
    <n v="11397"/>
    <s v="11397"/>
    <s v="Gestão de arrecadação, fiscalização e combate à sonegação fiscal"/>
    <x v="1781"/>
    <n v="78998752"/>
    <x v="60"/>
    <n v="800"/>
    <n v="17507146.59"/>
    <n v="0"/>
    <n v="17507146.59"/>
  </r>
  <r>
    <n v="52001"/>
    <s v="Secretaria de Estado da Fazenda"/>
    <x v="112"/>
    <n v="830"/>
    <s v="Gestão Fiscal e Financeira"/>
    <x v="68"/>
    <n v="14092"/>
    <s v="14092"/>
    <s v="Otimização e correção da aplicação dos recursos públicos"/>
    <x v="1782"/>
    <n v="2850000"/>
    <x v="223"/>
    <n v="420"/>
    <n v="401770.17"/>
    <n v="0"/>
    <n v="401770.17"/>
  </r>
  <r>
    <n v="52001"/>
    <s v="Secretaria de Estado da Fazenda"/>
    <x v="112"/>
    <n v="830"/>
    <s v="Gestão Fiscal e Financeira"/>
    <x v="68"/>
    <n v="14093"/>
    <s v="14093"/>
    <s v="Gestão da informação contábil e da transparência"/>
    <x v="1783"/>
    <n v="28980000"/>
    <x v="189"/>
    <n v="4"/>
    <n v="1995008.26"/>
    <n v="0"/>
    <n v="1995008.26"/>
  </r>
  <r>
    <n v="52001"/>
    <s v="Secretaria de Estado da Fazenda"/>
    <x v="112"/>
    <n v="850"/>
    <s v="Gestão de Pessoas"/>
    <x v="9"/>
    <n v="959"/>
    <s v="00959"/>
    <s v="Administração de pessoal e encargos sociais - SEF"/>
    <x v="1784"/>
    <n v="1656000000"/>
    <x v="3"/>
    <n v="1100"/>
    <n v="392797684.69"/>
    <n v="401156092.01999998"/>
    <n v="793953776.71000004"/>
  </r>
  <r>
    <n v="52001"/>
    <s v="Secretaria de Estado da Fazenda"/>
    <x v="112"/>
    <n v="850"/>
    <s v="Gestão de Pessoas"/>
    <x v="9"/>
    <n v="4133"/>
    <s v="04133"/>
    <s v="Encargos com estagiários - SEF"/>
    <x v="1785"/>
    <n v="2738000"/>
    <x v="36"/>
    <n v="100"/>
    <n v="625170.65"/>
    <n v="587542.31999999995"/>
    <n v="1212712.97"/>
  </r>
  <r>
    <n v="52001"/>
    <s v="Secretaria de Estado da Fazenda"/>
    <x v="112"/>
    <n v="850"/>
    <s v="Gestão de Pessoas"/>
    <x v="9"/>
    <n v="11357"/>
    <s v="11357"/>
    <s v="Capacitação profissional dos agentes públicos - SEF"/>
    <x v="1786"/>
    <n v="1182500"/>
    <x v="15"/>
    <n v="1000"/>
    <n v="0"/>
    <n v="20580.75"/>
    <n v="20580.75"/>
  </r>
  <r>
    <n v="52001"/>
    <s v="Secretaria de Estado da Fazenda"/>
    <x v="112"/>
    <n v="900"/>
    <s v="Gestão Administrativa - Poder Executivo"/>
    <x v="10"/>
    <n v="4087"/>
    <s v="04087"/>
    <s v="Manutenção e modernização dos serviços de tecnologia da informação e comunicação - SEF"/>
    <x v="1787"/>
    <n v="51089610"/>
    <x v="28"/>
    <n v="1200"/>
    <n v="10468879.84"/>
    <n v="9927307.5600000005"/>
    <n v="20396187.399999999"/>
  </r>
  <r>
    <n v="52001"/>
    <s v="Secretaria de Estado da Fazenda"/>
    <x v="112"/>
    <n v="900"/>
    <s v="Gestão Administrativa - Poder Executivo"/>
    <x v="10"/>
    <n v="6237"/>
    <s v="06237"/>
    <s v="Administração e manutenção dos serviços administrativos gerais - SEF"/>
    <x v="1788"/>
    <n v="151557308"/>
    <x v="5"/>
    <n v="1"/>
    <n v="16031479.869999999"/>
    <n v="39887783.789999999"/>
    <n v="55919263.659999996"/>
  </r>
  <r>
    <n v="52001"/>
    <s v="Secretaria de Estado da Fazenda"/>
    <x v="112"/>
    <n v="900"/>
    <s v="Gestão Administrativa - Poder Executivo"/>
    <x v="10"/>
    <n v="11336"/>
    <s v="11336"/>
    <s v="Adequação de ambiente das unidades da SEF"/>
    <x v="1789"/>
    <n v="1799898"/>
    <x v="11"/>
    <n v="38"/>
    <n v="0"/>
    <n v="0"/>
    <n v="0"/>
  </r>
  <r>
    <n v="52001"/>
    <s v="Secretaria de Estado da Fazenda"/>
    <x v="112"/>
    <n v="900"/>
    <s v="Gestão Administrativa - Poder Executivo"/>
    <x v="10"/>
    <n v="12021"/>
    <s v="12021"/>
    <s v="Modernização do processo de planejamento e orçamento - SEF"/>
    <x v="1790"/>
    <n v="430000"/>
    <x v="224"/>
    <n v="3"/>
    <n v="0"/>
    <n v="0"/>
    <n v="0"/>
  </r>
  <r>
    <n v="52002"/>
    <s v="Encargos Gerais do Estado"/>
    <x v="113"/>
    <n v="101"/>
    <s v="Acelera Santa Catarina"/>
    <x v="15"/>
    <n v="12623"/>
    <s v="12623"/>
    <s v="Participação no capital social - BRDE"/>
    <x v="1791"/>
    <n v="4000"/>
    <x v="225"/>
    <n v="100"/>
    <n v="0"/>
    <n v="0"/>
    <n v="0"/>
  </r>
  <r>
    <n v="52002"/>
    <s v="Encargos Gerais do Estado"/>
    <x v="113"/>
    <n v="860"/>
    <s v="Gestão Previdenciária"/>
    <x v="71"/>
    <n v="3267"/>
    <s v="03267"/>
    <s v="Auxílio funeral - IPREV - EGE"/>
    <x v="1792"/>
    <n v="11000000"/>
    <x v="226"/>
    <n v="800"/>
    <n v="1397822.5"/>
    <n v="1770554.39"/>
    <n v="3168376.8899999997"/>
  </r>
  <r>
    <n v="52002"/>
    <s v="Encargos Gerais do Estado"/>
    <x v="113"/>
    <n v="900"/>
    <s v="Gestão Administrativa - Poder Executivo"/>
    <x v="10"/>
    <n v="978"/>
    <s v="00978"/>
    <s v="Obrigações patronais - EGE"/>
    <x v="1793"/>
    <n v="6311000"/>
    <x v="227"/>
    <n v="12"/>
    <n v="2640000"/>
    <n v="1983275"/>
    <n v="4623275"/>
  </r>
  <r>
    <n v="52002"/>
    <s v="Encargos Gerais do Estado"/>
    <x v="113"/>
    <n v="900"/>
    <s v="Gestão Administrativa - Poder Executivo"/>
    <x v="10"/>
    <n v="3096"/>
    <s v="03096"/>
    <s v="Formação do patrimônio do servidor público - PASEP"/>
    <x v="1794"/>
    <n v="744000000"/>
    <x v="54"/>
    <n v="134000"/>
    <n v="138723661.24000001"/>
    <n v="139839781.28"/>
    <n v="278563442.51999998"/>
  </r>
  <r>
    <n v="52002"/>
    <s v="Encargos Gerais do Estado"/>
    <x v="113"/>
    <n v="900"/>
    <s v="Gestão Administrativa - Poder Executivo"/>
    <x v="10"/>
    <n v="3207"/>
    <s v="03207"/>
    <s v="Participação no capital social - CELESC Geração"/>
    <x v="1795"/>
    <n v="4000"/>
    <x v="225"/>
    <n v="100"/>
    <n v="0"/>
    <n v="0"/>
    <n v="0"/>
  </r>
  <r>
    <n v="52002"/>
    <s v="Encargos Gerais do Estado"/>
    <x v="113"/>
    <n v="900"/>
    <s v="Gestão Administrativa - Poder Executivo"/>
    <x v="10"/>
    <n v="3218"/>
    <s v="03218"/>
    <s v="Participação no capital social - CASAN"/>
    <x v="1796"/>
    <n v="4000"/>
    <x v="225"/>
    <n v="100"/>
    <n v="0"/>
    <n v="0"/>
    <n v="0"/>
  </r>
  <r>
    <n v="52002"/>
    <s v="Encargos Gerais do Estado"/>
    <x v="113"/>
    <n v="900"/>
    <s v="Gestão Administrativa - Poder Executivo"/>
    <x v="10"/>
    <n v="3224"/>
    <s v="03224"/>
    <s v="Participação no capital social - BADESC"/>
    <x v="1797"/>
    <n v="4000"/>
    <x v="225"/>
    <n v="100"/>
    <n v="0"/>
    <n v="0"/>
    <n v="0"/>
  </r>
  <r>
    <n v="52002"/>
    <s v="Encargos Gerais do Estado"/>
    <x v="113"/>
    <n v="900"/>
    <s v="Gestão Administrativa - Poder Executivo"/>
    <x v="10"/>
    <n v="3236"/>
    <s v="03236"/>
    <s v="Participação no capital social - CODESC"/>
    <x v="1798"/>
    <n v="28468000"/>
    <x v="225"/>
    <n v="100"/>
    <n v="14112000"/>
    <n v="21501557"/>
    <n v="35613557"/>
  </r>
  <r>
    <n v="52002"/>
    <s v="Encargos Gerais do Estado"/>
    <x v="113"/>
    <n v="900"/>
    <s v="Gestão Administrativa - Poder Executivo"/>
    <x v="10"/>
    <n v="3297"/>
    <s v="03297"/>
    <s v="Despesas centralizadas diversas - EGE"/>
    <x v="1799"/>
    <n v="65640000"/>
    <x v="228"/>
    <n v="1"/>
    <n v="18187960.809999999"/>
    <n v="24775321.82"/>
    <n v="42963282.629999995"/>
  </r>
  <r>
    <n v="52002"/>
    <s v="Encargos Gerais do Estado"/>
    <x v="113"/>
    <n v="900"/>
    <s v="Gestão Administrativa - Poder Executivo"/>
    <x v="10"/>
    <n v="3320"/>
    <s v="03320"/>
    <s v="Participação no capital social - SC Gás"/>
    <x v="1800"/>
    <n v="4000"/>
    <x v="225"/>
    <n v="100"/>
    <n v="0"/>
    <n v="0"/>
    <n v="0"/>
  </r>
  <r>
    <n v="52002"/>
    <s v="Encargos Gerais do Estado"/>
    <x v="113"/>
    <n v="900"/>
    <s v="Gestão Administrativa - Poder Executivo"/>
    <x v="10"/>
    <n v="3635"/>
    <s v="03635"/>
    <s v="Participação no capital social - CIASC"/>
    <x v="1801"/>
    <n v="11363000"/>
    <x v="225"/>
    <n v="100"/>
    <n v="1890000"/>
    <n v="9274803.3899999987"/>
    <n v="11164803.389999999"/>
  </r>
  <r>
    <n v="52002"/>
    <s v="Encargos Gerais do Estado"/>
    <x v="113"/>
    <n v="900"/>
    <s v="Gestão Administrativa - Poder Executivo"/>
    <x v="10"/>
    <n v="10033"/>
    <s v="10033"/>
    <s v="Participação no capital social - CELESC Distribuição"/>
    <x v="1802"/>
    <n v="4000"/>
    <x v="225"/>
    <n v="100"/>
    <n v="0"/>
    <n v="0"/>
    <n v="0"/>
  </r>
  <r>
    <n v="52002"/>
    <s v="Encargos Gerais do Estado"/>
    <x v="113"/>
    <n v="900"/>
    <s v="Gestão Administrativa - Poder Executivo"/>
    <x v="10"/>
    <n v="10216"/>
    <s v="10216"/>
    <s v="Participação no capital social - EPAGRI"/>
    <x v="1803"/>
    <n v="32000000"/>
    <x v="225"/>
    <n v="100"/>
    <n v="4539120.01"/>
    <n v="9905880.9100000001"/>
    <n v="14445000.92"/>
  </r>
  <r>
    <n v="52002"/>
    <s v="Encargos Gerais do Estado"/>
    <x v="113"/>
    <n v="900"/>
    <s v="Gestão Administrativa - Poder Executivo"/>
    <x v="10"/>
    <n v="11468"/>
    <s v="11468"/>
    <s v="Parcelamento de obrigações patronais à cargo da EGE"/>
    <x v="1804"/>
    <n v="1950000"/>
    <x v="227"/>
    <n v="12"/>
    <n v="425580.88"/>
    <n v="396897.44"/>
    <n v="822478.32000000007"/>
  </r>
  <r>
    <n v="52002"/>
    <s v="Encargos Gerais do Estado"/>
    <x v="113"/>
    <n v="900"/>
    <s v="Gestão Administrativa - Poder Executivo"/>
    <x v="10"/>
    <n v="11469"/>
    <s v="11469"/>
    <s v="Parcelamento de PASEP a cargo da EGE"/>
    <x v="1805"/>
    <n v="74600000"/>
    <x v="54"/>
    <n v="134000"/>
    <n v="19876129.41"/>
    <n v="18245345.760000002"/>
    <n v="38121475.170000002"/>
  </r>
  <r>
    <n v="52002"/>
    <s v="Encargos Gerais do Estado"/>
    <x v="113"/>
    <n v="900"/>
    <s v="Gestão Administrativa - Poder Executivo"/>
    <x v="10"/>
    <n v="13511"/>
    <s v="13511"/>
    <s v="Despesas com restituição de depósitos judiciais - EGE"/>
    <x v="1806"/>
    <n v="90000000"/>
    <x v="228"/>
    <n v="1"/>
    <n v="4501938.05"/>
    <n v="1836371.06"/>
    <n v="6338309.1099999994"/>
  </r>
  <r>
    <n v="52002"/>
    <s v="Encargos Gerais do Estado"/>
    <x v="113"/>
    <n v="900"/>
    <s v="Gestão Administrativa - Poder Executivo"/>
    <x v="10"/>
    <n v="14094"/>
    <s v="14094"/>
    <s v="Participação no capital social - SCPar"/>
    <x v="1807"/>
    <n v="3000"/>
    <x v="225"/>
    <n v="100"/>
    <n v="11382171.800000001"/>
    <n v="0"/>
    <n v="11382171.800000001"/>
  </r>
  <r>
    <n v="52002"/>
    <s v="Encargos Gerais do Estado"/>
    <x v="113"/>
    <n v="990"/>
    <s v="Encargos Especiais"/>
    <x v="76"/>
    <n v="3368"/>
    <s v="03368"/>
    <s v="Amortização e encargos de contratos de financiamentos externos - EGE"/>
    <x v="1808"/>
    <n v="2260893475"/>
    <x v="200"/>
    <n v="13"/>
    <n v="443028113.25"/>
    <n v="444297529.90999997"/>
    <n v="887325643.15999997"/>
  </r>
  <r>
    <n v="52002"/>
    <s v="Encargos Gerais do Estado"/>
    <x v="113"/>
    <n v="990"/>
    <s v="Encargos Especiais"/>
    <x v="76"/>
    <n v="3562"/>
    <s v="03562"/>
    <s v="Amortização e encargos de contratos de financiamentos internos - EGE"/>
    <x v="1809"/>
    <n v="6004937561"/>
    <x v="200"/>
    <n v="17"/>
    <n v="859330794.25"/>
    <n v="835911081.78999996"/>
    <n v="1695241876.04"/>
  </r>
  <r>
    <n v="52023"/>
    <s v="Companhia de Desenvolvimento do Estado de Santa Catarina S/A"/>
    <x v="114"/>
    <n v="200"/>
    <s v="Competitividade e Excelência Econômica"/>
    <x v="51"/>
    <n v="581"/>
    <s v="00581"/>
    <s v="Implantação de infraestrutura tecnológica no Sapiens Parque"/>
    <x v="1810"/>
    <n v="8000000"/>
    <x v="25"/>
    <n v="1"/>
    <m/>
    <n v="0"/>
    <n v="0"/>
  </r>
  <r>
    <n v="52023"/>
    <s v="Companhia de Desenvolvimento do Estado de Santa Catarina S/A"/>
    <x v="114"/>
    <n v="200"/>
    <s v="Competitividade e Excelência Econômica"/>
    <x v="51"/>
    <n v="658"/>
    <s v="00658"/>
    <s v="Modernização da infraestrutura da Zona de Processamento e Exportação de Imbibuta"/>
    <x v="1811"/>
    <n v="884000"/>
    <x v="147"/>
    <n v="1"/>
    <m/>
    <n v="0"/>
    <n v="0"/>
  </r>
  <r>
    <n v="52023"/>
    <s v="Companhia de Desenvolvimento do Estado de Santa Catarina S/A"/>
    <x v="114"/>
    <n v="200"/>
    <s v="Competitividade e Excelência Econômica"/>
    <x v="51"/>
    <n v="8421"/>
    <s v="08421"/>
    <s v="Implementação de novas modalidades lotéricas - CODESC"/>
    <x v="1812"/>
    <n v="100000"/>
    <x v="62"/>
    <n v="1"/>
    <m/>
    <n v="0"/>
    <n v="0"/>
  </r>
  <r>
    <n v="52023"/>
    <s v="Companhia de Desenvolvimento do Estado de Santa Catarina S/A"/>
    <x v="114"/>
    <n v="340"/>
    <s v="Desenvolvimento Ambiental Sustentável"/>
    <x v="34"/>
    <n v="12659"/>
    <s v="12659"/>
    <s v="Apoio técnico ao agricultor para a preservação de florestas com araucárias e erva-mate"/>
    <x v="1813"/>
    <n v="400000"/>
    <x v="229"/>
    <n v="4000"/>
    <m/>
    <n v="0"/>
    <n v="0"/>
  </r>
  <r>
    <n v="52023"/>
    <s v="Companhia de Desenvolvimento do Estado de Santa Catarina S/A"/>
    <x v="114"/>
    <n v="640"/>
    <s v="Promoção do Turismo Catarinense"/>
    <x v="21"/>
    <n v="12661"/>
    <s v="12661"/>
    <s v="Apoio técnico e financeiro aos produtores audiovisuais de SC - Projeto Catarina Criativa - CODESC"/>
    <x v="1814"/>
    <n v="600000"/>
    <x v="81"/>
    <n v="25"/>
    <m/>
    <n v="0"/>
    <n v="0"/>
  </r>
  <r>
    <n v="52030"/>
    <s v="Fundação Escola de Governo"/>
    <x v="115"/>
    <n v="825"/>
    <s v="Formação de Gestores Públicos"/>
    <x v="77"/>
    <n v="11445"/>
    <s v="11445"/>
    <s v="Cursos Ciclo Longo - Capacitação - ENA"/>
    <x v="1815"/>
    <n v="1623250"/>
    <x v="15"/>
    <n v="80"/>
    <n v="168797.35"/>
    <n v="118246.7"/>
    <n v="287044.05"/>
  </r>
  <r>
    <n v="52030"/>
    <s v="Fundação Escola de Governo"/>
    <x v="115"/>
    <n v="825"/>
    <s v="Formação de Gestores Públicos"/>
    <x v="77"/>
    <n v="11484"/>
    <s v="11484"/>
    <s v="Cursos Ciclo Curto - Capacitação - ENA"/>
    <x v="1816"/>
    <n v="4541100"/>
    <x v="15"/>
    <n v="2900"/>
    <n v="182852.78"/>
    <n v="197363.09000000003"/>
    <n v="380215.87"/>
  </r>
  <r>
    <n v="52030"/>
    <s v="Fundação Escola de Governo"/>
    <x v="115"/>
    <n v="850"/>
    <s v="Gestão de Pessoas"/>
    <x v="9"/>
    <n v="10935"/>
    <s v="10935"/>
    <s v="Administração de pessoal e encargos sociais - ENA"/>
    <x v="1817"/>
    <n v="9980000"/>
    <x v="3"/>
    <n v="20"/>
    <n v="2021555.78"/>
    <n v="1723831.19"/>
    <n v="3745386.9699999997"/>
  </r>
  <r>
    <n v="52030"/>
    <s v="Fundação Escola de Governo"/>
    <x v="115"/>
    <n v="850"/>
    <s v="Gestão de Pessoas"/>
    <x v="9"/>
    <n v="10937"/>
    <s v="10937"/>
    <s v="Capacitação profissional dos agentes públicos - ENA"/>
    <x v="1818"/>
    <n v="231900"/>
    <x v="15"/>
    <n v="20"/>
    <m/>
    <n v="0"/>
    <n v="0"/>
  </r>
  <r>
    <n v="52030"/>
    <s v="Fundação Escola de Governo"/>
    <x v="115"/>
    <n v="850"/>
    <s v="Gestão de Pessoas"/>
    <x v="9"/>
    <n v="10938"/>
    <s v="10938"/>
    <s v="Encargos com estagiários - ENA"/>
    <x v="1819"/>
    <n v="379300"/>
    <x v="36"/>
    <n v="11"/>
    <n v="47518.97"/>
    <n v="30269.65"/>
    <n v="77788.62"/>
  </r>
  <r>
    <n v="52030"/>
    <s v="Fundação Escola de Governo"/>
    <x v="115"/>
    <n v="850"/>
    <s v="Gestão de Pessoas"/>
    <x v="9"/>
    <n v="10942"/>
    <s v="10942"/>
    <s v="Capacitação dos servidores públicos do Estado - ENA"/>
    <x v="1820"/>
    <n v="46300"/>
    <x v="15"/>
    <n v="10"/>
    <m/>
    <n v="800"/>
    <n v="800"/>
  </r>
  <r>
    <n v="52030"/>
    <s v="Fundação Escola de Governo"/>
    <x v="115"/>
    <n v="900"/>
    <s v="Gestão Administrativa - Poder Executivo"/>
    <x v="10"/>
    <n v="10940"/>
    <s v="10940"/>
    <s v="Manutenção e modernização dos serviços de tecnologia da informação e comunicação - ENA"/>
    <x v="1821"/>
    <n v="383980"/>
    <x v="28"/>
    <n v="40"/>
    <m/>
    <n v="0"/>
    <n v="0"/>
  </r>
  <r>
    <n v="52030"/>
    <s v="Fundação Escola de Governo"/>
    <x v="115"/>
    <n v="900"/>
    <s v="Gestão Administrativa - Poder Executivo"/>
    <x v="10"/>
    <n v="10941"/>
    <s v="10941"/>
    <s v="Administração e manutenção dos serviços administrativos gerais - ENA"/>
    <x v="1822"/>
    <n v="8015000"/>
    <x v="5"/>
    <n v="1"/>
    <n v="533914.36"/>
    <n v="471681.66"/>
    <n v="1005596.02"/>
  </r>
  <r>
    <n v="52090"/>
    <s v="Fundo Estadual  de  Apoio  aos  Municípios"/>
    <x v="116"/>
    <n v="100"/>
    <s v="Caminhos do Desenvolvimento"/>
    <x v="61"/>
    <n v="13416"/>
    <s v="13416"/>
    <s v="Apoio a projetos municipais de investimentos - Pacto pelos Municípios - Caminhos do Desenvolvimento"/>
    <x v="1823"/>
    <n v="27541000"/>
    <x v="81"/>
    <n v="3"/>
    <n v="7096180.6600000001"/>
    <n v="22277971.440000001"/>
    <n v="29374152.100000001"/>
  </r>
  <r>
    <n v="52090"/>
    <s v="Fundo Estadual  de  Apoio  aos  Municípios"/>
    <x v="116"/>
    <n v="101"/>
    <s v="Acelera Santa Catarina"/>
    <x v="15"/>
    <n v="12719"/>
    <s v="12719"/>
    <s v="Apoio a projetos municipais de investimentos - Pacto pelos Municípios"/>
    <x v="1824"/>
    <n v="110000000"/>
    <x v="81"/>
    <n v="100"/>
    <n v="16973894.25"/>
    <n v="67442054.079999998"/>
    <n v="84415948.329999998"/>
  </r>
  <r>
    <n v="52091"/>
    <s v="Fundo de Apoio ao Desenvolvimento Empresarial de Santa Catarina"/>
    <x v="117"/>
    <n v="200"/>
    <s v="Competitividade e Excelência Econômica"/>
    <x v="51"/>
    <n v="12975"/>
    <s v="12975"/>
    <s v="Subvenções econômicas a empresas"/>
    <x v="1825"/>
    <n v="216000000"/>
    <x v="230"/>
    <n v="1"/>
    <n v="17520971.469999999"/>
    <n v="0"/>
    <n v="17520971.469999999"/>
  </r>
  <r>
    <n v="52092"/>
    <s v="Fundo de Esforço Fiscal"/>
    <x v="118"/>
    <n v="830"/>
    <s v="Gestão Fiscal e Financeira"/>
    <x v="68"/>
    <n v="10597"/>
    <s v="10597"/>
    <s v="Gestão estratégica integrada - PROFISCO"/>
    <x v="1826"/>
    <n v="747960"/>
    <x v="140"/>
    <n v="1"/>
    <n v="0"/>
    <n v="3475"/>
    <n v="3475"/>
  </r>
  <r>
    <n v="52092"/>
    <s v="Fundo de Esforço Fiscal"/>
    <x v="118"/>
    <n v="830"/>
    <s v="Gestão Fiscal e Financeira"/>
    <x v="68"/>
    <n v="10598"/>
    <s v="10598"/>
    <s v="Administração tributária e contencioso fiscal - PROFISCO"/>
    <x v="1827"/>
    <n v="10979600"/>
    <x v="140"/>
    <n v="1"/>
    <n v="2570287.92"/>
    <n v="4366546.8899999997"/>
    <n v="6936834.8099999996"/>
  </r>
  <r>
    <n v="52092"/>
    <s v="Fundo de Esforço Fiscal"/>
    <x v="118"/>
    <n v="830"/>
    <s v="Gestão Fiscal e Financeira"/>
    <x v="68"/>
    <n v="10599"/>
    <s v="10599"/>
    <s v="Administração financeira, patrimonial e controle interno - PROFISCO"/>
    <x v="1828"/>
    <n v="4333166"/>
    <x v="140"/>
    <n v="1"/>
    <n v="1034520"/>
    <n v="2301789.7400000002"/>
    <n v="3336309.74"/>
  </r>
  <r>
    <n v="52092"/>
    <s v="Fundo de Esforço Fiscal"/>
    <x v="118"/>
    <n v="830"/>
    <s v="Gestão Fiscal e Financeira"/>
    <x v="68"/>
    <n v="10600"/>
    <s v="10600"/>
    <s v="Gestão de recursos estratégicos - PROFISCO"/>
    <x v="1829"/>
    <n v="27537768"/>
    <x v="140"/>
    <n v="1"/>
    <n v="16921201.629999999"/>
    <n v="6660135.96"/>
    <n v="23581337.59"/>
  </r>
  <r>
    <n v="52092"/>
    <s v="Fundo de Esforço Fiscal"/>
    <x v="118"/>
    <n v="830"/>
    <s v="Gestão Fiscal e Financeira"/>
    <x v="68"/>
    <n v="10601"/>
    <s v="10601"/>
    <s v="Gestão do projeto - PROFISCO"/>
    <x v="1830"/>
    <n v="1556634"/>
    <x v="140"/>
    <n v="1"/>
    <n v="5610"/>
    <n v="56607.199999999997"/>
    <n v="62217.2"/>
  </r>
  <r>
    <n v="52093"/>
    <s v="Fundo Pró-Emprego"/>
    <x v="119"/>
    <n v="101"/>
    <s v="Acelera Santa Catarina"/>
    <x v="15"/>
    <n v="12737"/>
    <s v="12737"/>
    <s v="Apoio financeiro a construção de Centros de Inovação"/>
    <x v="1831"/>
    <n v="60000000"/>
    <x v="81"/>
    <n v="3"/>
    <n v="4930382.3600000003"/>
    <n v="5004771.83"/>
    <n v="9935154.1900000013"/>
  </r>
  <r>
    <n v="52093"/>
    <s v="Fundo Pró-Emprego"/>
    <x v="119"/>
    <n v="530"/>
    <s v="Pró-Emprego e Renda"/>
    <x v="26"/>
    <n v="6231"/>
    <s v="06231"/>
    <s v="Apoio financeiro a projetos, implantação, expansão, infraestrutura e modernização tecnológica"/>
    <x v="1832"/>
    <n v="282130000"/>
    <x v="81"/>
    <n v="160"/>
    <n v="0"/>
    <n v="1503524.69"/>
    <n v="1503524.69"/>
  </r>
  <r>
    <n v="53001"/>
    <s v="Secretaria de Estado da Infraestrutura"/>
    <x v="120"/>
    <n v="100"/>
    <s v="Caminhos do Desenvolvimento"/>
    <x v="61"/>
    <n v="12412"/>
    <s v="12412"/>
    <s v="Gerenciamento do programa de financiamento BNDES - Caminhos do Desenvolvimento - SIE"/>
    <x v="1833"/>
    <n v="2180000"/>
    <x v="140"/>
    <n v="1"/>
    <n v="114631.84"/>
    <n v="1395453.83"/>
    <n v="1510085.6700000002"/>
  </r>
  <r>
    <n v="53001"/>
    <s v="Secretaria de Estado da Infraestrutura"/>
    <x v="120"/>
    <n v="100"/>
    <s v="Caminhos do Desenvolvimento"/>
    <x v="61"/>
    <n v="12639"/>
    <s v="12639"/>
    <s v="Adequação e melhoria da infraestrutura aquaviária dos portos e hidrovias - SIE"/>
    <x v="1834"/>
    <n v="148323419"/>
    <x v="25"/>
    <n v="4"/>
    <n v="58918053.960000001"/>
    <n v="29988480.780000001"/>
    <n v="88906534.74000001"/>
  </r>
  <r>
    <n v="53001"/>
    <s v="Secretaria de Estado da Infraestrutura"/>
    <x v="120"/>
    <n v="101"/>
    <s v="Acelera Santa Catarina"/>
    <x v="15"/>
    <n v="12619"/>
    <s v="12619"/>
    <s v="Ampliação da capacidade da Avenida Santos Dumont - Joinville"/>
    <x v="1835"/>
    <n v="50760000"/>
    <x v="231"/>
    <n v="8"/>
    <n v="12198596.369999999"/>
    <n v="19648635.959999997"/>
    <n v="31847232.329999998"/>
  </r>
  <r>
    <n v="53001"/>
    <s v="Secretaria de Estado da Infraestrutura"/>
    <x v="120"/>
    <n v="101"/>
    <s v="Acelera Santa Catarina"/>
    <x v="15"/>
    <n v="12620"/>
    <s v="12620"/>
    <s v="Gerenciamento do programa de financiamento BNDES - Acelera SC"/>
    <x v="1836"/>
    <n v="1504100"/>
    <x v="140"/>
    <n v="1"/>
    <n v="9098.43"/>
    <n v="254324.68"/>
    <n v="263423.11"/>
  </r>
  <r>
    <n v="53001"/>
    <s v="Secretaria de Estado da Infraestrutura"/>
    <x v="120"/>
    <n v="105"/>
    <s v="Mobilidade Urbana"/>
    <x v="19"/>
    <n v="8577"/>
    <s v="08577"/>
    <s v="Apoio ao sistema viário rural - SIE"/>
    <x v="1837"/>
    <n v="97320000"/>
    <x v="64"/>
    <n v="295"/>
    <n v="9420045.4600000009"/>
    <n v="10268878.790000001"/>
    <n v="19688924.25"/>
  </r>
  <r>
    <n v="53001"/>
    <s v="Secretaria de Estado da Infraestrutura"/>
    <x v="120"/>
    <n v="105"/>
    <s v="Mobilidade Urbana"/>
    <x v="19"/>
    <n v="8579"/>
    <s v="08579"/>
    <s v="Apoio ao sistema viário urbano - SIE"/>
    <x v="1838"/>
    <n v="73500000"/>
    <x v="64"/>
    <n v="295"/>
    <n v="23578324.940000001"/>
    <n v="25276923.789999999"/>
    <n v="48855248.730000004"/>
  </r>
  <r>
    <n v="53001"/>
    <s v="Secretaria de Estado da Infraestrutura"/>
    <x v="120"/>
    <n v="105"/>
    <s v="Mobilidade Urbana"/>
    <x v="19"/>
    <n v="12356"/>
    <s v="12356"/>
    <s v="AP - Apoio ao sistema viário rural - ADR - Mafra"/>
    <x v="1839"/>
    <n v="400000"/>
    <x v="64"/>
    <n v="7"/>
    <m/>
    <n v="0"/>
    <n v="0"/>
  </r>
  <r>
    <n v="53001"/>
    <s v="Secretaria de Estado da Infraestrutura"/>
    <x v="120"/>
    <n v="105"/>
    <s v="Mobilidade Urbana"/>
    <x v="19"/>
    <n v="12887"/>
    <s v="12887"/>
    <s v="AP - Pavimentação da Estrada ao Distrito Alto Alegre/Lindenberg e Capitel Santo Antonio"/>
    <x v="1840"/>
    <n v="400000"/>
    <x v="25"/>
    <n v="1"/>
    <n v="0"/>
    <n v="0"/>
    <n v="0"/>
  </r>
  <r>
    <n v="53001"/>
    <s v="Secretaria de Estado da Infraestrutura"/>
    <x v="120"/>
    <n v="105"/>
    <s v="Mobilidade Urbana"/>
    <x v="19"/>
    <n v="12890"/>
    <s v="12890"/>
    <s v="AP - Pavimentação do trecho linha Alto Recreio/ Sul Brasil até Jardinópolis - ADR - Maravilha"/>
    <x v="1841"/>
    <n v="400000"/>
    <x v="25"/>
    <n v="1"/>
    <m/>
    <n v="0"/>
    <n v="0"/>
  </r>
  <r>
    <n v="53001"/>
    <s v="Secretaria de Estado da Infraestrutura"/>
    <x v="120"/>
    <n v="105"/>
    <s v="Mobilidade Urbana"/>
    <x v="19"/>
    <n v="12932"/>
    <s v="12932"/>
    <s v="Implantação do acesso norte de Blumenau - Vila Itoupava - SIE"/>
    <x v="1842"/>
    <n v="57800000"/>
    <x v="232"/>
    <n v="15.6"/>
    <n v="0"/>
    <n v="0"/>
    <n v="0"/>
  </r>
  <r>
    <n v="53001"/>
    <s v="Secretaria de Estado da Infraestrutura"/>
    <x v="120"/>
    <n v="105"/>
    <s v="Mobilidade Urbana"/>
    <x v="19"/>
    <n v="12933"/>
    <s v="12933"/>
    <s v="Implantação do contorno viário de Guaramirim e Jaraguá do Sul - SIE"/>
    <x v="1843"/>
    <n v="31000000"/>
    <x v="232"/>
    <n v="12"/>
    <n v="0"/>
    <n v="0"/>
    <n v="0"/>
  </r>
  <r>
    <n v="53001"/>
    <s v="Secretaria de Estado da Infraestrutura"/>
    <x v="120"/>
    <n v="105"/>
    <s v="Mobilidade Urbana"/>
    <x v="19"/>
    <n v="12934"/>
    <s v="12934"/>
    <s v="Implantação do contorno viário de Campo Erê - SIE"/>
    <x v="1844"/>
    <n v="4000000"/>
    <x v="232"/>
    <n v="1"/>
    <n v="0"/>
    <n v="0"/>
    <n v="0"/>
  </r>
  <r>
    <n v="53001"/>
    <s v="Secretaria de Estado da Infraestrutura"/>
    <x v="120"/>
    <n v="105"/>
    <s v="Mobilidade Urbana"/>
    <x v="19"/>
    <n v="12936"/>
    <s v="12936"/>
    <s v="Pavimentação asfáltica da rodovia estadual SC-484, trecho Guatambu à Caxambu do Sul - SIE"/>
    <x v="1845"/>
    <n v="6000000"/>
    <x v="232"/>
    <n v="11"/>
    <n v="0"/>
    <n v="0"/>
    <n v="0"/>
  </r>
  <r>
    <n v="53001"/>
    <s v="Secretaria de Estado da Infraestrutura"/>
    <x v="120"/>
    <n v="105"/>
    <s v="Mobilidade Urbana"/>
    <x v="19"/>
    <n v="12937"/>
    <s v="12937"/>
    <s v="Implantação do contorno viário leste de São Lourenço do Oeste - SIE"/>
    <x v="1846"/>
    <n v="5800000"/>
    <x v="232"/>
    <n v="5.4"/>
    <m/>
    <n v="0"/>
    <n v="0"/>
  </r>
  <r>
    <n v="53001"/>
    <s v="Secretaria de Estado da Infraestrutura"/>
    <x v="120"/>
    <n v="105"/>
    <s v="Mobilidade Urbana"/>
    <x v="19"/>
    <n v="12938"/>
    <s v="12938"/>
    <s v="AP - Implantação do contorno viário leste de Chapecó - SIE"/>
    <x v="1847"/>
    <n v="4200000"/>
    <x v="232"/>
    <n v="23"/>
    <n v="0"/>
    <n v="0"/>
    <n v="0"/>
  </r>
  <r>
    <n v="53001"/>
    <s v="Secretaria de Estado da Infraestrutura"/>
    <x v="120"/>
    <n v="105"/>
    <s v="Mobilidade Urbana"/>
    <x v="19"/>
    <n v="13377"/>
    <s v="13377"/>
    <s v="AP - Implantação do contorno viário da SC-160, acesso a Saudades - Pinhalzinho - ADR - Maravilha"/>
    <x v="1848"/>
    <n v="400000"/>
    <x v="25"/>
    <n v="1"/>
    <m/>
    <n v="0"/>
    <n v="0"/>
  </r>
  <r>
    <n v="53001"/>
    <s v="Secretaria de Estado da Infraestrutura"/>
    <x v="120"/>
    <n v="105"/>
    <s v="Mobilidade Urbana"/>
    <x v="19"/>
    <n v="13484"/>
    <s v="13484"/>
    <s v="AP - Apoio ao sistema viário urbano - ADR - Laguna"/>
    <x v="1849"/>
    <n v="400000"/>
    <x v="64"/>
    <n v="6"/>
    <m/>
    <n v="0"/>
    <n v="0"/>
  </r>
  <r>
    <n v="53001"/>
    <s v="Secretaria de Estado da Infraestrutura"/>
    <x v="120"/>
    <n v="105"/>
    <s v="Mobilidade Urbana"/>
    <x v="19"/>
    <n v="13490"/>
    <s v="13490"/>
    <s v="AP - Apoio ao sistema viário urbano - ADR - Criciúma"/>
    <x v="1850"/>
    <n v="400000"/>
    <x v="64"/>
    <n v="1"/>
    <m/>
    <n v="0"/>
    <n v="0"/>
  </r>
  <r>
    <n v="53001"/>
    <s v="Secretaria de Estado da Infraestrutura"/>
    <x v="120"/>
    <n v="110"/>
    <s v="Construção de Rodovias"/>
    <x v="56"/>
    <n v="8575"/>
    <s v="08575"/>
    <s v="Apoio ao sistema viário estadual - SIE"/>
    <x v="1851"/>
    <n v="427730725"/>
    <x v="64"/>
    <n v="295"/>
    <n v="70940850.440000013"/>
    <n v="115784276.59999999"/>
    <n v="186725127.04000002"/>
  </r>
  <r>
    <n v="53001"/>
    <s v="Secretaria de Estado da Infraestrutura"/>
    <x v="120"/>
    <n v="110"/>
    <s v="Construção de Rodovias"/>
    <x v="56"/>
    <n v="10209"/>
    <s v="10209"/>
    <s v="Gerenciamento de programas de financiamento"/>
    <x v="1852"/>
    <n v="7200000"/>
    <x v="140"/>
    <n v="2"/>
    <n v="1269423.9100000001"/>
    <n v="874713.38"/>
    <n v="2144137.29"/>
  </r>
  <r>
    <n v="53001"/>
    <s v="Secretaria de Estado da Infraestrutura"/>
    <x v="120"/>
    <n v="110"/>
    <s v="Construção de Rodovias"/>
    <x v="56"/>
    <n v="12640"/>
    <s v="12640"/>
    <s v="Gerenciamento do programa de financiamento BB - Caminhos Estratégicos - SIE"/>
    <x v="1853"/>
    <n v="13792085"/>
    <x v="140"/>
    <n v="2"/>
    <n v="5072704.83"/>
    <n v="3789965.84"/>
    <n v="8862670.6699999999"/>
  </r>
  <r>
    <n v="53001"/>
    <s v="Secretaria de Estado da Infraestrutura"/>
    <x v="120"/>
    <n v="110"/>
    <s v="Construção de Rodovias"/>
    <x v="56"/>
    <n v="12935"/>
    <s v="12935"/>
    <s v="AP - Implantação do contorno viário de Capinzal - Ouro - SIE"/>
    <x v="1854"/>
    <n v="31000000"/>
    <x v="232"/>
    <n v="11"/>
    <n v="0"/>
    <n v="0"/>
    <n v="0"/>
  </r>
  <r>
    <n v="53001"/>
    <s v="Secretaria de Estado da Infraestrutura"/>
    <x v="120"/>
    <n v="110"/>
    <s v="Construção de Rodovias"/>
    <x v="56"/>
    <n v="13371"/>
    <s v="13371"/>
    <s v="AP - Apoio ao sistema viário rural - ADR - São Lourenço do Oeste"/>
    <x v="1855"/>
    <n v="400000"/>
    <x v="25"/>
    <n v="1"/>
    <m/>
    <n v="0"/>
    <n v="0"/>
  </r>
  <r>
    <n v="53001"/>
    <s v="Secretaria de Estado da Infraestrutura"/>
    <x v="120"/>
    <n v="110"/>
    <s v="Construção de Rodovias"/>
    <x v="56"/>
    <n v="13427"/>
    <s v="13427"/>
    <s v="AP - Pavimentação da SC-108 - Blumenau"/>
    <x v="1856"/>
    <n v="400000"/>
    <x v="64"/>
    <n v="5"/>
    <n v="0"/>
    <n v="0"/>
    <n v="0"/>
  </r>
  <r>
    <n v="53001"/>
    <s v="Secretaria de Estado da Infraestrutura"/>
    <x v="120"/>
    <n v="120"/>
    <s v="Integração Logística"/>
    <x v="78"/>
    <n v="5693"/>
    <s v="05693"/>
    <s v="Adequação e melhoria da infraestrutura dos aeroportos locais - SIE"/>
    <x v="1857"/>
    <n v="34200000"/>
    <x v="233"/>
    <n v="4"/>
    <n v="3473512.38"/>
    <n v="1529152.23"/>
    <n v="5002664.6099999994"/>
  </r>
  <r>
    <n v="53001"/>
    <s v="Secretaria de Estado da Infraestrutura"/>
    <x v="120"/>
    <n v="120"/>
    <s v="Integração Logística"/>
    <x v="78"/>
    <n v="5697"/>
    <s v="05697"/>
    <s v="Administração, manutenção e gerenciamento dos aeroportos públicos de Santa Catarina - SIE"/>
    <x v="1858"/>
    <n v="20100000"/>
    <x v="234"/>
    <n v="4"/>
    <n v="4139454.93"/>
    <n v="4327503.92"/>
    <n v="8466958.8499999996"/>
  </r>
  <r>
    <n v="53001"/>
    <s v="Secretaria de Estado da Infraestrutura"/>
    <x v="120"/>
    <n v="120"/>
    <s v="Integração Logística"/>
    <x v="78"/>
    <n v="10059"/>
    <s v="10059"/>
    <s v="Adequação e melhoria da infraestrutura do aeroporto de São Joaquim"/>
    <x v="1859"/>
    <n v="5500000"/>
    <x v="233"/>
    <n v="1"/>
    <n v="0"/>
    <n v="1318982.08"/>
    <n v="1318982.08"/>
  </r>
  <r>
    <n v="53001"/>
    <s v="Secretaria de Estado da Infraestrutura"/>
    <x v="120"/>
    <n v="120"/>
    <s v="Integração Logística"/>
    <x v="78"/>
    <n v="10722"/>
    <s v="10722"/>
    <s v="AP - Adequação e melhoria da infraestrutura no aeroporto de Chapecó"/>
    <x v="1860"/>
    <n v="4200000"/>
    <x v="233"/>
    <n v="1"/>
    <n v="0"/>
    <n v="0"/>
    <n v="0"/>
  </r>
  <r>
    <n v="53001"/>
    <s v="Secretaria de Estado da Infraestrutura"/>
    <x v="120"/>
    <n v="120"/>
    <s v="Integração Logística"/>
    <x v="78"/>
    <n v="12939"/>
    <s v="12939"/>
    <s v="Construção de edificações em aeroportos públicos"/>
    <x v="1861"/>
    <n v="12800000"/>
    <x v="233"/>
    <n v="4"/>
    <n v="0"/>
    <n v="0"/>
    <n v="0"/>
  </r>
  <r>
    <n v="53001"/>
    <s v="Secretaria de Estado da Infraestrutura"/>
    <x v="120"/>
    <n v="120"/>
    <s v="Integração Logística"/>
    <x v="78"/>
    <n v="12947"/>
    <s v="12947"/>
    <s v="AP - Adequação e melhoria da infraestrutura no aeroporto de Joaçaba"/>
    <x v="1862"/>
    <n v="4500000"/>
    <x v="233"/>
    <n v="1"/>
    <m/>
    <n v="0"/>
    <n v="0"/>
  </r>
  <r>
    <n v="53001"/>
    <s v="Secretaria de Estado da Infraestrutura"/>
    <x v="120"/>
    <n v="120"/>
    <s v="Integração Logística"/>
    <x v="78"/>
    <n v="12953"/>
    <s v="12953"/>
    <s v="AP - Adequação e melhoria da infraestrutura no aeroporto de Caçador"/>
    <x v="1863"/>
    <n v="5800000"/>
    <x v="233"/>
    <n v="1"/>
    <n v="0"/>
    <n v="0"/>
    <n v="0"/>
  </r>
  <r>
    <n v="53001"/>
    <s v="Secretaria de Estado da Infraestrutura"/>
    <x v="120"/>
    <n v="120"/>
    <s v="Integração Logística"/>
    <x v="78"/>
    <n v="12956"/>
    <s v="12956"/>
    <s v="Implantação de acesso a aeroportos"/>
    <x v="1864"/>
    <n v="34100000"/>
    <x v="233"/>
    <n v="4"/>
    <n v="0"/>
    <n v="1372416.8499999999"/>
    <n v="1372416.8499999999"/>
  </r>
  <r>
    <n v="53001"/>
    <s v="Secretaria de Estado da Infraestrutura"/>
    <x v="120"/>
    <n v="120"/>
    <s v="Integração Logística"/>
    <x v="78"/>
    <n v="13365"/>
    <s v="13365"/>
    <s v="AP - Adequação/melhoria/supervisão infraestrutura do aeroporto de Dionísio Cerqueira"/>
    <x v="1865"/>
    <n v="400000"/>
    <x v="235"/>
    <n v="1"/>
    <n v="0"/>
    <n v="0"/>
    <n v="0"/>
  </r>
  <r>
    <n v="53001"/>
    <s v="Secretaria de Estado da Infraestrutura"/>
    <x v="120"/>
    <n v="120"/>
    <s v="Integração Logística"/>
    <x v="78"/>
    <n v="13433"/>
    <s v="13433"/>
    <s v="AP - Construir base aérea integrada - ADR - Timbó"/>
    <x v="1866"/>
    <n v="400000"/>
    <x v="25"/>
    <n v="1"/>
    <m/>
    <n v="0"/>
    <n v="0"/>
  </r>
  <r>
    <n v="53001"/>
    <s v="Secretaria de Estado da Infraestrutura"/>
    <x v="120"/>
    <n v="120"/>
    <s v="Integração Logística"/>
    <x v="78"/>
    <n v="13477"/>
    <s v="13477"/>
    <s v="AP - Adequação e melhoria da infraestrutura no aeroporto Regional Sul - ADR - Tubarão"/>
    <x v="1867"/>
    <n v="400000"/>
    <x v="233"/>
    <n v="1"/>
    <n v="0"/>
    <n v="0"/>
    <n v="0"/>
  </r>
  <r>
    <n v="53001"/>
    <s v="Secretaria de Estado da Infraestrutura"/>
    <x v="120"/>
    <n v="145"/>
    <s v="Elaboração de Projetos e Estudos de Infraestrutura"/>
    <x v="79"/>
    <n v="12959"/>
    <s v="12959"/>
    <s v="Elaboração de estudos e planos para o sistema ferroviário estadual"/>
    <x v="1868"/>
    <n v="3000000"/>
    <x v="74"/>
    <n v="1"/>
    <n v="0"/>
    <n v="0"/>
    <n v="0"/>
  </r>
  <r>
    <n v="53001"/>
    <s v="Secretaria de Estado da Infraestrutura"/>
    <x v="120"/>
    <n v="145"/>
    <s v="Elaboração de Projetos e Estudos de Infraestrutura"/>
    <x v="79"/>
    <n v="12960"/>
    <s v="12960"/>
    <s v="Elaboração de estudos e planos para o sistema aeroviário estadual"/>
    <x v="1869"/>
    <n v="4200000"/>
    <x v="74"/>
    <n v="1"/>
    <n v="0"/>
    <n v="0"/>
    <n v="0"/>
  </r>
  <r>
    <n v="53001"/>
    <s v="Secretaria de Estado da Infraestrutura"/>
    <x v="120"/>
    <n v="145"/>
    <s v="Elaboração de Projetos e Estudos de Infraestrutura"/>
    <x v="79"/>
    <n v="12961"/>
    <s v="12961"/>
    <s v="Elaboração de estudos e planos para o sistema portuário estadual"/>
    <x v="1870"/>
    <n v="2500000"/>
    <x v="74"/>
    <n v="1"/>
    <n v="15000"/>
    <n v="0"/>
    <n v="15000"/>
  </r>
  <r>
    <n v="53001"/>
    <s v="Secretaria de Estado da Infraestrutura"/>
    <x v="120"/>
    <n v="150"/>
    <s v="Modernização Portuária"/>
    <x v="38"/>
    <n v="12962"/>
    <s v="12962"/>
    <s v="Implantação de acesso rodoferroviário a portos"/>
    <x v="1871"/>
    <n v="5050000"/>
    <x v="85"/>
    <n v="1"/>
    <n v="0"/>
    <n v="0"/>
    <n v="0"/>
  </r>
  <r>
    <n v="53001"/>
    <s v="Secretaria de Estado da Infraestrutura"/>
    <x v="120"/>
    <n v="150"/>
    <s v="Modernização Portuária"/>
    <x v="38"/>
    <n v="12963"/>
    <s v="12963"/>
    <s v="Adequação e melhoria da infraestrutura terrestre em portos e hidrovias - SIE"/>
    <x v="1872"/>
    <n v="21100000"/>
    <x v="85"/>
    <n v="2"/>
    <n v="0"/>
    <n v="0"/>
    <n v="0"/>
  </r>
  <r>
    <n v="53001"/>
    <s v="Secretaria de Estado da Infraestrutura"/>
    <x v="120"/>
    <n v="335"/>
    <s v="Santa Catarina Rural"/>
    <x v="33"/>
    <n v="10749"/>
    <s v="10749"/>
    <s v="Gerenciamento do programa de financiamento SC Rural - SIE"/>
    <x v="1873"/>
    <n v="3520000"/>
    <x v="140"/>
    <n v="1"/>
    <n v="0"/>
    <n v="0"/>
    <n v="0"/>
  </r>
  <r>
    <n v="53001"/>
    <s v="Secretaria de Estado da Infraestrutura"/>
    <x v="120"/>
    <n v="850"/>
    <s v="Gestão de Pessoas"/>
    <x v="9"/>
    <n v="1217"/>
    <s v="01217"/>
    <s v="Administração de pessoal e encargos sociais - SIE"/>
    <x v="1874"/>
    <n v="24340000"/>
    <x v="3"/>
    <n v="50"/>
    <n v="6883114.0499999998"/>
    <n v="6722950.3899999997"/>
    <n v="13606064.439999999"/>
  </r>
  <r>
    <n v="53001"/>
    <s v="Secretaria de Estado da Infraestrutura"/>
    <x v="120"/>
    <n v="850"/>
    <s v="Gestão de Pessoas"/>
    <x v="9"/>
    <n v="4205"/>
    <s v="04205"/>
    <s v="Encargos com estagiários - SIE"/>
    <x v="1875"/>
    <n v="8000"/>
    <x v="36"/>
    <n v="2"/>
    <m/>
    <n v="0"/>
    <n v="0"/>
  </r>
  <r>
    <n v="53001"/>
    <s v="Secretaria de Estado da Infraestrutura"/>
    <x v="120"/>
    <n v="850"/>
    <s v="Gestão de Pessoas"/>
    <x v="9"/>
    <n v="4783"/>
    <s v="04783"/>
    <s v="Capacitação profissional dos agentes públicos - SIE"/>
    <x v="1876"/>
    <n v="70000"/>
    <x v="15"/>
    <n v="10"/>
    <m/>
    <n v="0"/>
    <n v="0"/>
  </r>
  <r>
    <n v="53001"/>
    <s v="Secretaria de Estado da Infraestrutura"/>
    <x v="120"/>
    <n v="900"/>
    <s v="Gestão Administrativa - Poder Executivo"/>
    <x v="10"/>
    <n v="4216"/>
    <s v="04216"/>
    <s v="Administração e manutenção dos serviços administrativos gerais - SIE"/>
    <x v="1877"/>
    <n v="9000000"/>
    <x v="5"/>
    <n v="1"/>
    <n v="1945110.69"/>
    <n v="1474008.1199999999"/>
    <n v="3419118.8099999996"/>
  </r>
  <r>
    <n v="53001"/>
    <s v="Secretaria de Estado da Infraestrutura"/>
    <x v="120"/>
    <n v="900"/>
    <s v="Gestão Administrativa - Poder Executivo"/>
    <x v="10"/>
    <n v="8474"/>
    <s v="08474"/>
    <s v="Manutenção e modernização dos serviços de tecnologia da informação e comunicação - SIE"/>
    <x v="1878"/>
    <n v="1805000"/>
    <x v="28"/>
    <n v="30"/>
    <n v="0"/>
    <n v="24360.68"/>
    <n v="24360.68"/>
  </r>
  <r>
    <n v="53023"/>
    <s v="Departamento de Transportes e Terminais"/>
    <x v="121"/>
    <n v="115"/>
    <s v="Gestão do Sistema de Transporte Intermunicipal de Pessoas"/>
    <x v="80"/>
    <n v="4715"/>
    <s v="04715"/>
    <s v="Pagamento de subsídio para travessia hidroviária de trabalhadores e estudantes Itajaí e Navegantes"/>
    <x v="1879"/>
    <n v="9113865"/>
    <x v="236"/>
    <n v="3000"/>
    <n v="2241361.29"/>
    <n v="2259792.11"/>
    <n v="4501153.4000000004"/>
  </r>
  <r>
    <n v="53023"/>
    <s v="Departamento de Transportes e Terminais"/>
    <x v="121"/>
    <n v="115"/>
    <s v="Gestão do Sistema de Transporte Intermunicipal de Pessoas"/>
    <x v="80"/>
    <n v="4873"/>
    <s v="04873"/>
    <s v="Realização de transportes e fiscalização intermunicipal no Terminal Rita Maria"/>
    <x v="1880"/>
    <n v="50748167"/>
    <x v="17"/>
    <n v="11040000"/>
    <n v="6280552.1600000001"/>
    <n v="5122071.3100000005"/>
    <n v="11402623.470000001"/>
  </r>
  <r>
    <n v="53023"/>
    <s v="Departamento de Transportes e Terminais"/>
    <x v="121"/>
    <n v="115"/>
    <s v="Gestão do Sistema de Transporte Intermunicipal de Pessoas"/>
    <x v="80"/>
    <n v="4953"/>
    <s v="04953"/>
    <s v="Realização de estudos, pesquisas e projetos na área de transporte rodoviário"/>
    <x v="1881"/>
    <n v="2483451"/>
    <x v="72"/>
    <n v="4"/>
    <n v="0"/>
    <n v="0"/>
    <n v="0"/>
  </r>
  <r>
    <n v="53023"/>
    <s v="Departamento de Transportes e Terminais"/>
    <x v="121"/>
    <n v="115"/>
    <s v="Gestão do Sistema de Transporte Intermunicipal de Pessoas"/>
    <x v="80"/>
    <n v="11579"/>
    <s v="11579"/>
    <s v="Construção e reforma de terminais rodoviários de passageiros"/>
    <x v="1882"/>
    <n v="2710320"/>
    <x v="25"/>
    <n v="1200"/>
    <n v="0"/>
    <n v="0"/>
    <n v="0"/>
  </r>
  <r>
    <n v="53023"/>
    <s v="Departamento de Transportes e Terminais"/>
    <x v="121"/>
    <n v="115"/>
    <s v="Gestão do Sistema de Transporte Intermunicipal de Pessoas"/>
    <x v="80"/>
    <n v="11580"/>
    <s v="11580"/>
    <s v="Construção de abrigos de passageiros"/>
    <x v="1883"/>
    <n v="921891"/>
    <x v="25"/>
    <n v="268"/>
    <n v="0"/>
    <n v="0"/>
    <n v="0"/>
  </r>
  <r>
    <n v="53023"/>
    <s v="Departamento de Transportes e Terminais"/>
    <x v="121"/>
    <n v="115"/>
    <s v="Gestão do Sistema de Transporte Intermunicipal de Pessoas"/>
    <x v="80"/>
    <n v="11581"/>
    <s v="11581"/>
    <s v="Investimentos em equipamentos de apoio hidroviário"/>
    <x v="1884"/>
    <n v="463596"/>
    <x v="25"/>
    <n v="40"/>
    <n v="0"/>
    <n v="0"/>
    <n v="0"/>
  </r>
  <r>
    <n v="53023"/>
    <s v="Departamento de Transportes e Terminais"/>
    <x v="121"/>
    <n v="115"/>
    <s v="Gestão do Sistema de Transporte Intermunicipal de Pessoas"/>
    <x v="80"/>
    <n v="11591"/>
    <s v="11591"/>
    <s v="Fiscalizar e monitorar transportes coletivos em rodovias estaduais DETER - PRE"/>
    <x v="1885"/>
    <n v="417068"/>
    <x v="40"/>
    <n v="1"/>
    <n v="0"/>
    <n v="0"/>
    <n v="0"/>
  </r>
  <r>
    <n v="53023"/>
    <s v="Departamento de Transportes e Terminais"/>
    <x v="121"/>
    <n v="115"/>
    <s v="Gestão do Sistema de Transporte Intermunicipal de Pessoas"/>
    <x v="80"/>
    <n v="12765"/>
    <s v="12765"/>
    <s v="Manutenção preventiva dos sinais náuticos - DETER"/>
    <x v="1886"/>
    <n v="460696"/>
    <x v="152"/>
    <n v="180"/>
    <n v="19940"/>
    <n v="3850"/>
    <n v="23790"/>
  </r>
  <r>
    <n v="53023"/>
    <s v="Departamento de Transportes e Terminais"/>
    <x v="121"/>
    <n v="810"/>
    <s v="Comunicação do Poder Executivo"/>
    <x v="39"/>
    <n v="11650"/>
    <s v="11650"/>
    <s v="Realização de campanhas de caráter social informativo e institucional - DETER"/>
    <x v="1887"/>
    <n v="23035"/>
    <x v="1"/>
    <n v="1"/>
    <n v="0"/>
    <n v="0"/>
    <n v="0"/>
  </r>
  <r>
    <n v="53023"/>
    <s v="Departamento de Transportes e Terminais"/>
    <x v="121"/>
    <n v="850"/>
    <s v="Gestão de Pessoas"/>
    <x v="9"/>
    <n v="3391"/>
    <s v="03391"/>
    <s v="Administração de pessoal e encargos sociais - DETER"/>
    <x v="1888"/>
    <n v="56981877"/>
    <x v="3"/>
    <n v="170"/>
    <n v="18385292.66"/>
    <n v="19257811.610000003"/>
    <n v="37643104.270000003"/>
  </r>
  <r>
    <n v="53023"/>
    <s v="Departamento de Transportes e Terminais"/>
    <x v="121"/>
    <n v="850"/>
    <s v="Gestão de Pessoas"/>
    <x v="9"/>
    <n v="3960"/>
    <s v="03960"/>
    <s v="Encargos com estagiários - DETER"/>
    <x v="1889"/>
    <n v="1497261"/>
    <x v="36"/>
    <n v="27"/>
    <n v="95826.13"/>
    <n v="102035.86"/>
    <n v="197861.99"/>
  </r>
  <r>
    <n v="53023"/>
    <s v="Departamento de Transportes e Terminais"/>
    <x v="121"/>
    <n v="850"/>
    <s v="Gestão de Pessoas"/>
    <x v="9"/>
    <n v="4002"/>
    <s v="04002"/>
    <s v="Capacitação profissional dos agentes públicos - DETER"/>
    <x v="1890"/>
    <n v="299453"/>
    <x v="15"/>
    <n v="30"/>
    <n v="0"/>
    <n v="0"/>
    <n v="0"/>
  </r>
  <r>
    <n v="53023"/>
    <s v="Departamento de Transportes e Terminais"/>
    <x v="121"/>
    <n v="900"/>
    <s v="Gestão Administrativa - Poder Executivo"/>
    <x v="10"/>
    <n v="3912"/>
    <s v="03912"/>
    <s v="Administração e manutenção dos serviços administrativos gerais - DETER"/>
    <x v="1891"/>
    <n v="29555474"/>
    <x v="5"/>
    <n v="1"/>
    <n v="2519956.39"/>
    <n v="2359917.15"/>
    <n v="4879873.54"/>
  </r>
  <r>
    <n v="53023"/>
    <s v="Departamento de Transportes e Terminais"/>
    <x v="121"/>
    <n v="900"/>
    <s v="Gestão Administrativa - Poder Executivo"/>
    <x v="10"/>
    <n v="4823"/>
    <s v="04823"/>
    <s v="Manutenção e modernização dos serviços de tecnologia da informação e comunicação - DETER"/>
    <x v="1892"/>
    <n v="14433513"/>
    <x v="28"/>
    <n v="93"/>
    <n v="1561495.9100000001"/>
    <n v="1049246.8600000001"/>
    <n v="2610742.7700000005"/>
  </r>
  <r>
    <n v="53025"/>
    <s v="Departamento Estadual de Infraestrutura"/>
    <x v="122"/>
    <n v="100"/>
    <s v="Caminhos do Desenvolvimento"/>
    <x v="61"/>
    <n v="119"/>
    <s v="00119"/>
    <s v="Revitalização de rodovias - obras e supervisão - DEINFRA"/>
    <x v="1893"/>
    <n v="52500000"/>
    <x v="237"/>
    <n v="1200"/>
    <n v="2578010.3200000003"/>
    <n v="8361725.2300000004"/>
    <n v="10939735.550000001"/>
  </r>
  <r>
    <n v="53025"/>
    <s v="Departamento Estadual de Infraestrutura"/>
    <x v="122"/>
    <n v="100"/>
    <s v="Caminhos do Desenvolvimento"/>
    <x v="61"/>
    <n v="124"/>
    <s v="00124"/>
    <s v="Tratamento de pontos críticos nas rodovias - DEINFRA"/>
    <x v="1894"/>
    <n v="11000000"/>
    <x v="158"/>
    <n v="120"/>
    <n v="0"/>
    <n v="0"/>
    <n v="0"/>
  </r>
  <r>
    <n v="53025"/>
    <s v="Departamento Estadual de Infraestrutura"/>
    <x v="122"/>
    <n v="100"/>
    <s v="Caminhos do Desenvolvimento"/>
    <x v="61"/>
    <n v="1980"/>
    <s v="01980"/>
    <s v="Reabilitação da SC-390, trecho BR-116 - Campo Belo do Sul"/>
    <x v="1895"/>
    <n v="30000000"/>
    <x v="231"/>
    <n v="37"/>
    <n v="13604387.939999999"/>
    <n v="6305454.9100000001"/>
    <n v="19909842.850000001"/>
  </r>
  <r>
    <n v="53025"/>
    <s v="Departamento Estadual de Infraestrutura"/>
    <x v="122"/>
    <n v="100"/>
    <s v="Caminhos do Desenvolvimento"/>
    <x v="61"/>
    <n v="2007"/>
    <s v="02007"/>
    <s v="Reabilitação/aumento de capacidade da SC-480, trecho Chapecó - Goio-En"/>
    <x v="1896"/>
    <n v="5000000"/>
    <x v="231"/>
    <n v="23"/>
    <m/>
    <n v="1477351.1600000001"/>
    <n v="1477351.1600000001"/>
  </r>
  <r>
    <n v="53025"/>
    <s v="Departamento Estadual de Infraestrutura"/>
    <x v="122"/>
    <n v="100"/>
    <s v="Caminhos do Desenvolvimento"/>
    <x v="61"/>
    <n v="2009"/>
    <s v="02009"/>
    <s v="Reabilitação da SC-355, trecho Jaborá - BR-153 - BID-VI"/>
    <x v="1897"/>
    <n v="44000000"/>
    <x v="231"/>
    <n v="23"/>
    <n v="3967490.99"/>
    <n v="25847931.240000002"/>
    <n v="29815422.230000004"/>
  </r>
  <r>
    <n v="53025"/>
    <s v="Departamento Estadual de Infraestrutura"/>
    <x v="122"/>
    <n v="100"/>
    <s v="Caminhos do Desenvolvimento"/>
    <x v="61"/>
    <n v="2160"/>
    <s v="02160"/>
    <s v="Reabilitação da SC-135, trecho Tangará - Campos Novos"/>
    <x v="1898"/>
    <n v="42000000"/>
    <x v="231"/>
    <n v="45"/>
    <n v="3991067.37"/>
    <n v="18312291.689999998"/>
    <n v="22303359.059999999"/>
  </r>
  <r>
    <n v="53025"/>
    <s v="Departamento Estadual de Infraestrutura"/>
    <x v="122"/>
    <n v="100"/>
    <s v="Caminhos do Desenvolvimento"/>
    <x v="61"/>
    <n v="2221"/>
    <s v="02221"/>
    <s v="Reabilitação da SC-355, trecho Fraiburgo - Videira"/>
    <x v="1899"/>
    <n v="10500000"/>
    <x v="231"/>
    <n v="30"/>
    <n v="2103328.75"/>
    <n v="1190505.45"/>
    <n v="3293834.2"/>
  </r>
  <r>
    <n v="53025"/>
    <s v="Departamento Estadual de Infraestrutura"/>
    <x v="122"/>
    <n v="100"/>
    <s v="Caminhos do Desenvolvimento"/>
    <x v="61"/>
    <n v="12440"/>
    <s v="12440"/>
    <s v="Reabilitação/aumento capacidade SC-412, trecho BR-101 - Ilhota - Gaspar e contorno de Ilhota"/>
    <x v="1900"/>
    <n v="45250000"/>
    <x v="231"/>
    <n v="35"/>
    <n v="4199349.6399999997"/>
    <n v="0"/>
    <n v="4199349.6399999997"/>
  </r>
  <r>
    <n v="53025"/>
    <s v="Departamento Estadual de Infraestrutura"/>
    <x v="122"/>
    <n v="101"/>
    <s v="Acelera Santa Catarina"/>
    <x v="15"/>
    <n v="1302"/>
    <s v="01302"/>
    <s v="AP - Pavimentação da SC-370, trecho Urubici - Serra do Corvo Branco - Aiurê - Grão Pará"/>
    <x v="1901"/>
    <n v="125000000"/>
    <x v="232"/>
    <n v="35"/>
    <n v="30211252.66"/>
    <n v="14620761.060000001"/>
    <n v="44832013.719999999"/>
  </r>
  <r>
    <n v="53025"/>
    <s v="Departamento Estadual de Infraestrutura"/>
    <x v="122"/>
    <n v="101"/>
    <s v="Acelera Santa Catarina"/>
    <x v="15"/>
    <n v="1400"/>
    <s v="01400"/>
    <s v="AP - Implantação do contorno viário de Criciúma"/>
    <x v="1902"/>
    <n v="15000000"/>
    <x v="232"/>
    <n v="25"/>
    <n v="3792026.79"/>
    <n v="8962352.6199999992"/>
    <n v="12754379.41"/>
  </r>
  <r>
    <n v="53025"/>
    <s v="Departamento Estadual de Infraestrutura"/>
    <x v="122"/>
    <n v="101"/>
    <s v="Acelera Santa Catarina"/>
    <x v="15"/>
    <n v="1450"/>
    <s v="01450"/>
    <s v="Conclusão implant/supervisão via Expressa Sul e acessos, incl ao aeroporto H Luz em Fpolis"/>
    <x v="1903"/>
    <n v="130000000"/>
    <x v="238"/>
    <n v="16"/>
    <n v="24675483.329999998"/>
    <n v="21046074.949999996"/>
    <n v="45721558.279999994"/>
  </r>
  <r>
    <n v="53025"/>
    <s v="Departamento Estadual de Infraestrutura"/>
    <x v="122"/>
    <n v="101"/>
    <s v="Acelera Santa Catarina"/>
    <x v="15"/>
    <n v="1954"/>
    <s v="01954"/>
    <s v="Reabilit/aum capac da SC-135/453, trecho Videira - Tangará - Ibicaré - Luzerna - Joaçaba - BR-282"/>
    <x v="1904"/>
    <n v="140000000"/>
    <x v="231"/>
    <n v="60"/>
    <n v="44277736.359999999"/>
    <n v="50231864.25"/>
    <n v="94509600.609999999"/>
  </r>
  <r>
    <n v="53025"/>
    <s v="Departamento Estadual de Infraestrutura"/>
    <x v="122"/>
    <n v="101"/>
    <s v="Acelera Santa Catarina"/>
    <x v="15"/>
    <n v="6661"/>
    <s v="06661"/>
    <s v="Pavimentação do trecho entroncamento BR-280 (p/ Araquari) - Rio do Morro - Joinville"/>
    <x v="1905"/>
    <n v="10000000"/>
    <x v="232"/>
    <n v="10"/>
    <n v="97442.92"/>
    <n v="116562.62"/>
    <n v="214005.53999999998"/>
  </r>
  <r>
    <n v="53025"/>
    <s v="Departamento Estadual de Infraestrutura"/>
    <x v="122"/>
    <n v="101"/>
    <s v="Acelera Santa Catarina"/>
    <x v="15"/>
    <n v="9367"/>
    <s v="09367"/>
    <s v="Reabilitação da ponte Hercílio Luz em Florianópolis"/>
    <x v="1906"/>
    <n v="348000000"/>
    <x v="239"/>
    <n v="1"/>
    <n v="91643482.930000007"/>
    <n v="68040773.949999988"/>
    <n v="159684256.88"/>
  </r>
  <r>
    <n v="53025"/>
    <s v="Departamento Estadual de Infraestrutura"/>
    <x v="122"/>
    <n v="105"/>
    <s v="Mobilidade Urbana"/>
    <x v="19"/>
    <n v="70"/>
    <s v="00070"/>
    <s v="Manutenção e melhorias das pontes Colombo M Salles e Pedro Ivo Campos - Florianópolis"/>
    <x v="1907"/>
    <n v="135000000"/>
    <x v="239"/>
    <n v="2"/>
    <n v="0"/>
    <n v="0"/>
    <n v="0"/>
  </r>
  <r>
    <n v="53025"/>
    <s v="Departamento Estadual de Infraestrutura"/>
    <x v="122"/>
    <n v="105"/>
    <s v="Mobilidade Urbana"/>
    <x v="19"/>
    <n v="10121"/>
    <s v="10121"/>
    <s v="Implantação e requalificação dos eixos estruturais Sist Integrado Transp Coletivo Joinville - BNDES"/>
    <x v="1908"/>
    <n v="8000000"/>
    <x v="25"/>
    <n v="40"/>
    <n v="0"/>
    <n v="387238.59"/>
    <n v="387238.59"/>
  </r>
  <r>
    <n v="53025"/>
    <s v="Departamento Estadual de Infraestrutura"/>
    <x v="122"/>
    <n v="105"/>
    <s v="Mobilidade Urbana"/>
    <x v="19"/>
    <n v="10129"/>
    <s v="10129"/>
    <s v="Melhorias terminais de integração, medidas moderad tráfego e Museu Transp - SITC Joinville - BNDES"/>
    <x v="1909"/>
    <n v="3500000"/>
    <x v="25"/>
    <n v="30"/>
    <n v="319555.22000000003"/>
    <n v="0"/>
    <n v="319555.22000000003"/>
  </r>
  <r>
    <n v="53025"/>
    <s v="Departamento Estadual de Infraestrutura"/>
    <x v="122"/>
    <n v="105"/>
    <s v="Mobilidade Urbana"/>
    <x v="19"/>
    <n v="10131"/>
    <s v="10131"/>
    <s v="Gerenciam/projetos/superv obras Programa Moderniz Sist Integr Transp Colet de Joinville - BNDES"/>
    <x v="1910"/>
    <n v="2000000"/>
    <x v="240"/>
    <n v="8"/>
    <n v="0"/>
    <n v="832213.6"/>
    <n v="832213.6"/>
  </r>
  <r>
    <n v="53025"/>
    <s v="Departamento Estadual de Infraestrutura"/>
    <x v="122"/>
    <n v="105"/>
    <s v="Mobilidade Urbana"/>
    <x v="19"/>
    <n v="11166"/>
    <s v="11166"/>
    <s v="Implantação da Via Rápida, trecho Criciúma - BR-101 - BID-VI"/>
    <x v="1911"/>
    <n v="112000000"/>
    <x v="232"/>
    <n v="13"/>
    <n v="37942859.719999999"/>
    <n v="21457216.289999999"/>
    <n v="59400076.009999998"/>
  </r>
  <r>
    <n v="53025"/>
    <s v="Departamento Estadual de Infraestrutura"/>
    <x v="122"/>
    <n v="105"/>
    <s v="Mobilidade Urbana"/>
    <x v="19"/>
    <n v="11167"/>
    <s v="11167"/>
    <s v="AP - Implantação do contorno sul de Gaspar e acesso a Blumenau"/>
    <x v="1912"/>
    <n v="400000"/>
    <x v="232"/>
    <n v="20"/>
    <m/>
    <n v="0"/>
    <n v="0"/>
  </r>
  <r>
    <n v="53025"/>
    <s v="Departamento Estadual de Infraestrutura"/>
    <x v="122"/>
    <n v="105"/>
    <s v="Mobilidade Urbana"/>
    <x v="19"/>
    <n v="11170"/>
    <s v="11170"/>
    <s v="AP - Implantação do contorno sul de Tijucas"/>
    <x v="1913"/>
    <n v="400000"/>
    <x v="232"/>
    <n v="9"/>
    <m/>
    <n v="0"/>
    <n v="0"/>
  </r>
  <r>
    <n v="53025"/>
    <s v="Departamento Estadual de Infraestrutura"/>
    <x v="122"/>
    <n v="105"/>
    <s v="Mobilidade Urbana"/>
    <x v="19"/>
    <n v="12136"/>
    <s v="12136"/>
    <s v="Implantação do contorno oeste de Pomerode"/>
    <x v="1914"/>
    <n v="400000"/>
    <x v="232"/>
    <n v="6"/>
    <m/>
    <n v="0"/>
    <n v="0"/>
  </r>
  <r>
    <n v="53025"/>
    <s v="Departamento Estadual de Infraestrutura"/>
    <x v="122"/>
    <n v="105"/>
    <s v="Mobilidade Urbana"/>
    <x v="19"/>
    <n v="12137"/>
    <s v="12137"/>
    <s v="Implantação do contorno viário de Campos Novos"/>
    <x v="1915"/>
    <n v="400000"/>
    <x v="232"/>
    <n v="10"/>
    <m/>
    <n v="0"/>
    <n v="0"/>
  </r>
  <r>
    <n v="53025"/>
    <s v="Departamento Estadual de Infraestrutura"/>
    <x v="122"/>
    <n v="105"/>
    <s v="Mobilidade Urbana"/>
    <x v="19"/>
    <n v="12138"/>
    <s v="12138"/>
    <s v="AP - Implantação do contorno viário de São Joaquim"/>
    <x v="1916"/>
    <n v="400000"/>
    <x v="25"/>
    <n v="1"/>
    <n v="0"/>
    <n v="0"/>
    <n v="0"/>
  </r>
  <r>
    <n v="53025"/>
    <s v="Departamento Estadual de Infraestrutura"/>
    <x v="122"/>
    <n v="105"/>
    <s v="Mobilidade Urbana"/>
    <x v="19"/>
    <n v="12346"/>
    <s v="12346"/>
    <s v="AP - Construção do contorno do anel viário no município de Braço do Norte"/>
    <x v="1917"/>
    <n v="400000"/>
    <x v="25"/>
    <n v="1"/>
    <n v="0"/>
    <n v="0"/>
    <n v="0"/>
  </r>
  <r>
    <n v="53025"/>
    <s v="Departamento Estadual de Infraestrutura"/>
    <x v="122"/>
    <n v="105"/>
    <s v="Mobilidade Urbana"/>
    <x v="19"/>
    <n v="12347"/>
    <s v="12347"/>
    <s v="AP - Construção do contorno viário da SC-114 em Itaiópolis"/>
    <x v="1918"/>
    <n v="400000"/>
    <x v="25"/>
    <n v="1"/>
    <n v="0"/>
    <n v="0"/>
    <n v="0"/>
  </r>
  <r>
    <n v="53025"/>
    <s v="Departamento Estadual de Infraestrutura"/>
    <x v="122"/>
    <n v="105"/>
    <s v="Mobilidade Urbana"/>
    <x v="19"/>
    <n v="12672"/>
    <s v="12672"/>
    <s v="Implantação do contorno de Tubarão, trecho entroncamento BR-101 - entroncamento SC-370"/>
    <x v="1919"/>
    <n v="70000000"/>
    <x v="232"/>
    <n v="5"/>
    <n v="10134444.75"/>
    <n v="17699979.68"/>
    <n v="27834424.43"/>
  </r>
  <r>
    <n v="53025"/>
    <s v="Departamento Estadual de Infraestrutura"/>
    <x v="122"/>
    <n v="105"/>
    <s v="Mobilidade Urbana"/>
    <x v="19"/>
    <n v="12679"/>
    <s v="12679"/>
    <s v="AP - Implantação do contorno viário norte de Caçador"/>
    <x v="1920"/>
    <n v="400000"/>
    <x v="25"/>
    <n v="1"/>
    <n v="0"/>
    <n v="0"/>
    <n v="0"/>
  </r>
  <r>
    <n v="53025"/>
    <s v="Departamento Estadual de Infraestrutura"/>
    <x v="122"/>
    <n v="105"/>
    <s v="Mobilidade Urbana"/>
    <x v="19"/>
    <n v="12680"/>
    <s v="12680"/>
    <s v="AP - Implantação de perimetral de Três Barras - SC-303 - ligação PR-151"/>
    <x v="1921"/>
    <n v="400000"/>
    <x v="25"/>
    <n v="1"/>
    <m/>
    <n v="0"/>
    <n v="0"/>
  </r>
  <r>
    <n v="53025"/>
    <s v="Departamento Estadual de Infraestrutura"/>
    <x v="122"/>
    <n v="105"/>
    <s v="Mobilidade Urbana"/>
    <x v="19"/>
    <n v="12692"/>
    <s v="12692"/>
    <s v="AP - Construção do contorno viário SC-416 ligando a BR-280, em Nereu Ramos"/>
    <x v="1922"/>
    <n v="400000"/>
    <x v="25"/>
    <n v="1"/>
    <m/>
    <n v="0"/>
    <n v="0"/>
  </r>
  <r>
    <n v="53025"/>
    <s v="Departamento Estadual de Infraestrutura"/>
    <x v="122"/>
    <n v="105"/>
    <s v="Mobilidade Urbana"/>
    <x v="19"/>
    <n v="12695"/>
    <s v="12695"/>
    <s v="Implantação do contorno de Campo Erê"/>
    <x v="1923"/>
    <n v="400000"/>
    <x v="232"/>
    <n v="8"/>
    <m/>
    <n v="0"/>
    <n v="0"/>
  </r>
  <r>
    <n v="53025"/>
    <s v="Departamento Estadual de Infraestrutura"/>
    <x v="122"/>
    <n v="105"/>
    <s v="Mobilidade Urbana"/>
    <x v="19"/>
    <n v="13352"/>
    <s v="13352"/>
    <s v="AP - Implantação do contorno de Cocal do Sul e reab/aum capac SC-108, trecho Criciúma - Cocal do Sul"/>
    <x v="1924"/>
    <n v="400000"/>
    <x v="232"/>
    <n v="17"/>
    <n v="0"/>
    <n v="0"/>
    <n v="0"/>
  </r>
  <r>
    <n v="53025"/>
    <s v="Departamento Estadual de Infraestrutura"/>
    <x v="122"/>
    <n v="105"/>
    <s v="Mobilidade Urbana"/>
    <x v="19"/>
    <n v="13447"/>
    <s v="13447"/>
    <s v="AP - Construção de ponte e de contorno viário - ADR - Rio do Sul"/>
    <x v="1925"/>
    <n v="400000"/>
    <x v="25"/>
    <n v="2"/>
    <n v="0"/>
    <n v="0"/>
    <n v="0"/>
  </r>
  <r>
    <n v="53025"/>
    <s v="Departamento Estadual de Infraestrutura"/>
    <x v="122"/>
    <n v="105"/>
    <s v="Mobilidade Urbana"/>
    <x v="19"/>
    <n v="14114"/>
    <s v="14114"/>
    <s v="Implantação do Contorno Leste de Ituporanga"/>
    <x v="1926"/>
    <n v="2000000"/>
    <x v="232"/>
    <n v="10"/>
    <m/>
    <n v="0"/>
    <n v="0"/>
  </r>
  <r>
    <n v="53025"/>
    <s v="Departamento Estadual de Infraestrutura"/>
    <x v="122"/>
    <n v="110"/>
    <s v="Construção de Rodovias"/>
    <x v="56"/>
    <n v="316"/>
    <s v="00316"/>
    <s v="Desapropriação de áreas para obras de infraestrutura - DEINFRA"/>
    <x v="1927"/>
    <n v="90000000"/>
    <x v="241"/>
    <n v="40000"/>
    <n v="5254560.74"/>
    <n v="3790248.52"/>
    <n v="9044809.2599999998"/>
  </r>
  <r>
    <n v="53025"/>
    <s v="Departamento Estadual de Infraestrutura"/>
    <x v="122"/>
    <n v="110"/>
    <s v="Construção de Rodovias"/>
    <x v="56"/>
    <n v="317"/>
    <s v="00317"/>
    <s v="Consultoria de apoio institucional à Diretoria de Obras de Transportes - DEINFRA"/>
    <x v="1928"/>
    <n v="11500000"/>
    <x v="240"/>
    <n v="12"/>
    <n v="2905103.5"/>
    <n v="2165798.67"/>
    <n v="5070902.17"/>
  </r>
  <r>
    <n v="53025"/>
    <s v="Departamento Estadual de Infraestrutura"/>
    <x v="122"/>
    <n v="110"/>
    <s v="Construção de Rodovias"/>
    <x v="56"/>
    <n v="318"/>
    <s v="00318"/>
    <s v="Medidas de compensação ambiental - DEINFRA"/>
    <x v="1929"/>
    <n v="12500000"/>
    <x v="120"/>
    <n v="800"/>
    <n v="981985.83000000007"/>
    <n v="27370.42"/>
    <n v="1009356.2500000001"/>
  </r>
  <r>
    <n v="53025"/>
    <s v="Departamento Estadual de Infraestrutura"/>
    <x v="122"/>
    <n v="110"/>
    <s v="Construção de Rodovias"/>
    <x v="56"/>
    <n v="319"/>
    <s v="00319"/>
    <s v="Construção/supervisão de pontes ou viadutos, inclusive seus acessos - DEINFRA"/>
    <x v="1930"/>
    <n v="16000000"/>
    <x v="158"/>
    <n v="100"/>
    <n v="0"/>
    <n v="0"/>
    <n v="0"/>
  </r>
  <r>
    <n v="53025"/>
    <s v="Departamento Estadual de Infraestrutura"/>
    <x v="122"/>
    <n v="110"/>
    <s v="Construção de Rodovias"/>
    <x v="56"/>
    <n v="321"/>
    <s v="00321"/>
    <s v="Gerenciamento dos Programas BID"/>
    <x v="1931"/>
    <n v="26500000"/>
    <x v="240"/>
    <n v="8"/>
    <n v="7544568.5300000003"/>
    <n v="5469805.8099999996"/>
    <n v="13014374.34"/>
  </r>
  <r>
    <n v="53025"/>
    <s v="Departamento Estadual de Infraestrutura"/>
    <x v="122"/>
    <n v="110"/>
    <s v="Construção de Rodovias"/>
    <x v="56"/>
    <n v="333"/>
    <s v="00333"/>
    <s v="Pavimentação trecho Vila da Glória - Jaca/Itapoá"/>
    <x v="1932"/>
    <n v="29000000"/>
    <x v="232"/>
    <n v="50"/>
    <n v="0"/>
    <n v="0"/>
    <n v="0"/>
  </r>
  <r>
    <n v="53025"/>
    <s v="Departamento Estadual de Infraestrutura"/>
    <x v="122"/>
    <n v="110"/>
    <s v="Construção de Rodovias"/>
    <x v="56"/>
    <n v="335"/>
    <s v="00335"/>
    <s v="AP - Pavimentação da SC-477, trecho Papanduva - entr. SC-114 - Itaió - entr. SC-112 - Dr. Pedrinho"/>
    <x v="1933"/>
    <n v="306000000"/>
    <x v="232"/>
    <n v="115"/>
    <n v="113499241.95"/>
    <n v="84012685.939999998"/>
    <n v="197511927.88999999"/>
  </r>
  <r>
    <n v="53025"/>
    <s v="Departamento Estadual de Infraestrutura"/>
    <x v="122"/>
    <n v="110"/>
    <s v="Construção de Rodovias"/>
    <x v="56"/>
    <n v="344"/>
    <s v="00344"/>
    <s v="AP - Pavimentação da SC-437, trecho BR-101 - Pescaria Brava - Imaruí"/>
    <x v="1934"/>
    <n v="400000"/>
    <x v="232"/>
    <n v="40"/>
    <n v="0"/>
    <n v="0"/>
    <n v="0"/>
  </r>
  <r>
    <n v="53025"/>
    <s v="Departamento Estadual de Infraestrutura"/>
    <x v="122"/>
    <n v="110"/>
    <s v="Construção de Rodovias"/>
    <x v="56"/>
    <n v="347"/>
    <s v="00347"/>
    <s v="AP - Pavimentação da SC-462, trecho Matos Costa - BR-153"/>
    <x v="1935"/>
    <n v="400000"/>
    <x v="232"/>
    <n v="17"/>
    <n v="0"/>
    <n v="0"/>
    <n v="0"/>
  </r>
  <r>
    <n v="53025"/>
    <s v="Departamento Estadual de Infraestrutura"/>
    <x v="122"/>
    <n v="110"/>
    <s v="Construção de Rodovias"/>
    <x v="56"/>
    <n v="350"/>
    <s v="00350"/>
    <s v="Pavimentação da SC-100, trecho Barra do Camacho - Laguna e acesso ao Farol de Santa Marta"/>
    <x v="1936"/>
    <n v="10000000"/>
    <x v="232"/>
    <n v="25"/>
    <n v="1268595.8400000001"/>
    <n v="238470.78"/>
    <n v="1507066.62"/>
  </r>
  <r>
    <n v="53025"/>
    <s v="Departamento Estadual de Infraestrutura"/>
    <x v="122"/>
    <n v="110"/>
    <s v="Construção de Rodovias"/>
    <x v="56"/>
    <n v="374"/>
    <s v="00374"/>
    <s v="AP - Pavimentação da SC-446, trecho Forquilhinha - Maracajá"/>
    <x v="1937"/>
    <n v="400000"/>
    <x v="232"/>
    <n v="12"/>
    <m/>
    <n v="0"/>
    <n v="0"/>
  </r>
  <r>
    <n v="53025"/>
    <s v="Departamento Estadual de Infraestrutura"/>
    <x v="122"/>
    <n v="110"/>
    <s v="Construção de Rodovias"/>
    <x v="56"/>
    <n v="406"/>
    <s v="00406"/>
    <s v="Pavimentação da SC-446, trecho Treviso - Barro Branco/Lauro Muller e contornos"/>
    <x v="1938"/>
    <n v="7000000"/>
    <x v="232"/>
    <n v="20"/>
    <n v="323631.94"/>
    <n v="3264370.96"/>
    <n v="3588002.9"/>
  </r>
  <r>
    <n v="53025"/>
    <s v="Departamento Estadual de Infraestrutura"/>
    <x v="122"/>
    <n v="110"/>
    <s v="Construção de Rodovias"/>
    <x v="56"/>
    <n v="414"/>
    <s v="00414"/>
    <s v="AP - Pavimentação da SC-370, trecho Rio Rufino - Urubici"/>
    <x v="1939"/>
    <n v="400000"/>
    <x v="232"/>
    <n v="32"/>
    <n v="0"/>
    <n v="0"/>
    <n v="0"/>
  </r>
  <r>
    <n v="53025"/>
    <s v="Departamento Estadual de Infraestrutura"/>
    <x v="122"/>
    <n v="110"/>
    <s v="Construção de Rodovias"/>
    <x v="56"/>
    <n v="423"/>
    <s v="00423"/>
    <s v="Pavimentação da SC-450, trecho Bom Jardim da Serra - Divisa SC/RS"/>
    <x v="1940"/>
    <n v="400000"/>
    <x v="232"/>
    <n v="33"/>
    <m/>
    <n v="0"/>
    <n v="0"/>
  </r>
  <r>
    <n v="53025"/>
    <s v="Departamento Estadual de Infraestrutura"/>
    <x v="122"/>
    <n v="110"/>
    <s v="Construção de Rodovias"/>
    <x v="56"/>
    <n v="500"/>
    <s v="00500"/>
    <s v="AP - Pavimentação da SC-452, trecho Vargem - Abdon Batista"/>
    <x v="1941"/>
    <n v="400000"/>
    <x v="232"/>
    <n v="22"/>
    <n v="0"/>
    <n v="0"/>
    <n v="0"/>
  </r>
  <r>
    <n v="53025"/>
    <s v="Departamento Estadual de Infraestrutura"/>
    <x v="122"/>
    <n v="110"/>
    <s v="Construção de Rodovias"/>
    <x v="56"/>
    <n v="501"/>
    <s v="00501"/>
    <s v="AP - Pavimentação da SC-414, trecho Luís Alves - SC-108 (p/ Massaranduba)"/>
    <x v="1942"/>
    <n v="400000"/>
    <x v="232"/>
    <n v="20"/>
    <m/>
    <n v="0"/>
    <n v="0"/>
  </r>
  <r>
    <n v="53025"/>
    <s v="Departamento Estadual de Infraestrutura"/>
    <x v="122"/>
    <n v="110"/>
    <s v="Construção de Rodovias"/>
    <x v="56"/>
    <n v="504"/>
    <s v="00504"/>
    <s v="AP - Pavimentação da SC-458, trecho Timbó Grande - Caçador"/>
    <x v="1943"/>
    <n v="400000"/>
    <x v="232"/>
    <n v="55"/>
    <n v="0"/>
    <n v="0"/>
    <n v="0"/>
  </r>
  <r>
    <n v="53025"/>
    <s v="Departamento Estadual de Infraestrutura"/>
    <x v="122"/>
    <n v="110"/>
    <s v="Construção de Rodovias"/>
    <x v="56"/>
    <n v="507"/>
    <s v="00507"/>
    <s v="Pavimentação da SC-464, trecho Salto Veloso - Herciliópolis"/>
    <x v="1944"/>
    <n v="5000000"/>
    <x v="232"/>
    <n v="20"/>
    <n v="0"/>
    <n v="1367865.29"/>
    <n v="1367865.29"/>
  </r>
  <r>
    <n v="53025"/>
    <s v="Departamento Estadual de Infraestrutura"/>
    <x v="122"/>
    <n v="110"/>
    <s v="Construção de Rodovias"/>
    <x v="56"/>
    <n v="509"/>
    <s v="00509"/>
    <s v="Pavimentação da SC-114, trecho Santa Terezinha - SC-477"/>
    <x v="1945"/>
    <n v="400000"/>
    <x v="232"/>
    <n v="60"/>
    <m/>
    <n v="0"/>
    <n v="0"/>
  </r>
  <r>
    <n v="53025"/>
    <s v="Departamento Estadual de Infraestrutura"/>
    <x v="122"/>
    <n v="110"/>
    <s v="Construção de Rodovias"/>
    <x v="56"/>
    <n v="558"/>
    <s v="00558"/>
    <s v="AP - Pavimentação da SC-486, trecho Botuverá - Vidal Ramos"/>
    <x v="1946"/>
    <n v="4000000"/>
    <x v="232"/>
    <n v="52"/>
    <n v="0"/>
    <n v="0"/>
    <n v="0"/>
  </r>
  <r>
    <n v="53025"/>
    <s v="Departamento Estadual de Infraestrutura"/>
    <x v="122"/>
    <n v="110"/>
    <s v="Construção de Rodovias"/>
    <x v="56"/>
    <n v="607"/>
    <s v="00607"/>
    <s v="AP - Pavimentação do trecho Pomerode - Vila Itoupava - SC-108"/>
    <x v="1947"/>
    <n v="400000"/>
    <x v="232"/>
    <n v="20"/>
    <n v="0"/>
    <n v="0"/>
    <n v="0"/>
  </r>
  <r>
    <n v="53025"/>
    <s v="Departamento Estadual de Infraestrutura"/>
    <x v="122"/>
    <n v="110"/>
    <s v="Construção de Rodovias"/>
    <x v="56"/>
    <n v="842"/>
    <s v="00842"/>
    <s v="Pavimentação da SC-161, trecho Romelândia - Anchieta e acesso à sede Ouro - BID-VI"/>
    <x v="1948"/>
    <n v="8285000"/>
    <x v="232"/>
    <n v="25"/>
    <n v="1312596.44"/>
    <n v="2472429.21"/>
    <n v="3785025.65"/>
  </r>
  <r>
    <n v="53025"/>
    <s v="Departamento Estadual de Infraestrutura"/>
    <x v="122"/>
    <n v="110"/>
    <s v="Construção de Rodovias"/>
    <x v="56"/>
    <n v="846"/>
    <s v="00846"/>
    <s v="Pavimentação da SC-467, trecho Jaborá - entr SC-150 (p/ Ouro) /ct ac Jaborá /ac Sta Helena - BID-VI"/>
    <x v="1949"/>
    <n v="62500000"/>
    <x v="232"/>
    <n v="34"/>
    <n v="1153196.17"/>
    <n v="588042.97"/>
    <n v="1741239.14"/>
  </r>
  <r>
    <n v="53025"/>
    <s v="Departamento Estadual de Infraestrutura"/>
    <x v="122"/>
    <n v="110"/>
    <s v="Construção de Rodovias"/>
    <x v="56"/>
    <n v="852"/>
    <s v="00852"/>
    <s v="AP - Pavimentação da SC-108, trecho Jacinto Machado - Praia Grande"/>
    <x v="1950"/>
    <n v="400000"/>
    <x v="232"/>
    <n v="31"/>
    <n v="0"/>
    <n v="0"/>
    <n v="0"/>
  </r>
  <r>
    <n v="53025"/>
    <s v="Departamento Estadual de Infraestrutura"/>
    <x v="122"/>
    <n v="110"/>
    <s v="Construção de Rodovias"/>
    <x v="56"/>
    <n v="910"/>
    <s v="00910"/>
    <s v="Pavimentação da SC-290, trecho Praia Grande - Divisa SC/RS - BID-VI"/>
    <x v="1951"/>
    <n v="108000000"/>
    <x v="232"/>
    <n v="17"/>
    <n v="91927.360000000001"/>
    <n v="4060851.62"/>
    <n v="4152778.98"/>
  </r>
  <r>
    <n v="53025"/>
    <s v="Departamento Estadual de Infraestrutura"/>
    <x v="122"/>
    <n v="110"/>
    <s v="Construção de Rodovias"/>
    <x v="56"/>
    <n v="983"/>
    <s v="00983"/>
    <s v="Pavimentação da SC-443, trecho São Bento Baixo - Rio Cedro Médio - Vila Maria"/>
    <x v="1952"/>
    <n v="400000"/>
    <x v="232"/>
    <n v="19"/>
    <m/>
    <n v="0"/>
    <n v="0"/>
  </r>
  <r>
    <n v="53025"/>
    <s v="Departamento Estadual de Infraestrutura"/>
    <x v="122"/>
    <n v="110"/>
    <s v="Construção de Rodovias"/>
    <x v="56"/>
    <n v="1069"/>
    <s v="01069"/>
    <s v="Pavimentação da SC-390, trecho Pedras Grandes - Orleans - BID-VI"/>
    <x v="1953"/>
    <n v="5500000"/>
    <x v="232"/>
    <n v="20"/>
    <n v="90151.790000000008"/>
    <n v="1143388.8"/>
    <n v="1233540.5900000001"/>
  </r>
  <r>
    <n v="53025"/>
    <s v="Departamento Estadual de Infraestrutura"/>
    <x v="122"/>
    <n v="110"/>
    <s v="Construção de Rodovias"/>
    <x v="56"/>
    <n v="1073"/>
    <s v="01073"/>
    <s v="AP - Pavimentação da SC-108, trecho Santa Rosa de Lima - Anitápolis"/>
    <x v="1954"/>
    <n v="400000"/>
    <x v="232"/>
    <n v="27"/>
    <n v="0"/>
    <n v="0"/>
    <n v="0"/>
  </r>
  <r>
    <n v="53025"/>
    <s v="Departamento Estadual de Infraestrutura"/>
    <x v="122"/>
    <n v="110"/>
    <s v="Construção de Rodovias"/>
    <x v="56"/>
    <n v="1074"/>
    <s v="01074"/>
    <s v="AP - Pavimentação da SC-154, trecho Ipumirim - BR-282"/>
    <x v="1955"/>
    <n v="400000"/>
    <x v="232"/>
    <n v="32"/>
    <n v="0"/>
    <n v="0"/>
    <n v="0"/>
  </r>
  <r>
    <n v="53025"/>
    <s v="Departamento Estadual de Infraestrutura"/>
    <x v="122"/>
    <n v="110"/>
    <s v="Construção de Rodovias"/>
    <x v="56"/>
    <n v="1080"/>
    <s v="01080"/>
    <s v="Pavimentação do acesso Bom Jesus do Oeste - SC-492 (p/ Tigrinhos, Maravilha)"/>
    <x v="1956"/>
    <n v="400000"/>
    <x v="232"/>
    <n v="11"/>
    <m/>
    <n v="0"/>
    <n v="0"/>
  </r>
  <r>
    <n v="53025"/>
    <s v="Departamento Estadual de Infraestrutura"/>
    <x v="122"/>
    <n v="110"/>
    <s v="Construção de Rodovias"/>
    <x v="56"/>
    <n v="1082"/>
    <s v="01082"/>
    <s v="AP - Pavimentação da SC-435, trecho São Martinho - São Bonifácio - ADR - Braço do Norte"/>
    <x v="1957"/>
    <n v="500000"/>
    <x v="232"/>
    <n v="50"/>
    <n v="0"/>
    <n v="0"/>
    <n v="0"/>
  </r>
  <r>
    <n v="53025"/>
    <s v="Departamento Estadual de Infraestrutura"/>
    <x v="122"/>
    <n v="110"/>
    <s v="Construção de Rodovias"/>
    <x v="56"/>
    <n v="1118"/>
    <s v="01118"/>
    <s v="AP - Pavimentação da SC-281, trecho São Pedro de Alcântara - Angelina"/>
    <x v="1958"/>
    <n v="400000"/>
    <x v="232"/>
    <n v="50"/>
    <n v="0"/>
    <n v="0"/>
    <n v="0"/>
  </r>
  <r>
    <n v="53025"/>
    <s v="Departamento Estadual de Infraestrutura"/>
    <x v="122"/>
    <n v="110"/>
    <s v="Construção de Rodovias"/>
    <x v="56"/>
    <n v="1121"/>
    <s v="01121"/>
    <s v="Pavimentação da SC-496, trecho Tunápolis - BR-163"/>
    <x v="1959"/>
    <n v="400000"/>
    <x v="232"/>
    <n v="13"/>
    <m/>
    <n v="0"/>
    <n v="0"/>
  </r>
  <r>
    <n v="53025"/>
    <s v="Departamento Estadual de Infraestrutura"/>
    <x v="122"/>
    <n v="110"/>
    <s v="Construção de Rodovias"/>
    <x v="56"/>
    <n v="1125"/>
    <s v="01125"/>
    <s v="Pavimentação de acessos a aeroportos no estado de Santa Catarina"/>
    <x v="1960"/>
    <n v="9000000"/>
    <x v="232"/>
    <n v="30"/>
    <n v="0"/>
    <n v="0"/>
    <n v="0"/>
  </r>
  <r>
    <n v="53025"/>
    <s v="Departamento Estadual de Infraestrutura"/>
    <x v="122"/>
    <n v="110"/>
    <s v="Construção de Rodovias"/>
    <x v="56"/>
    <n v="1182"/>
    <s v="01182"/>
    <s v="AP - Pavimentação da SC-492, trecho Romelândia - São Miguel da Boa Vista"/>
    <x v="1961"/>
    <n v="400000"/>
    <x v="232"/>
    <n v="10"/>
    <m/>
    <n v="0"/>
    <n v="0"/>
  </r>
  <r>
    <n v="53025"/>
    <s v="Departamento Estadual de Infraestrutura"/>
    <x v="122"/>
    <n v="110"/>
    <s v="Construção de Rodovias"/>
    <x v="56"/>
    <n v="1184"/>
    <s v="01184"/>
    <s v="Pavimentação da SC-479, trecho SC-480 (Ipuaçu) - SC-155 (p/ Abelardo Luz)"/>
    <x v="1962"/>
    <n v="400000"/>
    <x v="232"/>
    <n v="42"/>
    <m/>
    <n v="0"/>
    <n v="0"/>
  </r>
  <r>
    <n v="53025"/>
    <s v="Departamento Estadual de Infraestrutura"/>
    <x v="122"/>
    <n v="110"/>
    <s v="Construção de Rodovias"/>
    <x v="56"/>
    <n v="1198"/>
    <s v="01198"/>
    <s v="Pavimentação da SC-482, trecho entr SC-159 (Sto Antônio Meio) - entr SC-157 (p/ Coronel Freitas)"/>
    <x v="1963"/>
    <n v="400000"/>
    <x v="232"/>
    <n v="16"/>
    <m/>
    <n v="0"/>
    <n v="0"/>
  </r>
  <r>
    <n v="53025"/>
    <s v="Departamento Estadual de Infraestrutura"/>
    <x v="122"/>
    <n v="110"/>
    <s v="Construção de Rodovias"/>
    <x v="56"/>
    <n v="1203"/>
    <s v="01203"/>
    <s v="AP - Pavimentação da SC-100 Rodovia Interpraias, trecho Jaguaruna - Passo de Torres"/>
    <x v="1964"/>
    <n v="400000"/>
    <x v="232"/>
    <n v="115"/>
    <m/>
    <n v="0"/>
    <n v="0"/>
  </r>
  <r>
    <n v="53025"/>
    <s v="Departamento Estadual de Infraestrutura"/>
    <x v="122"/>
    <n v="110"/>
    <s v="Construção de Rodovias"/>
    <x v="56"/>
    <n v="1227"/>
    <s v="01227"/>
    <s v="AP - Pavimentação do acesso BR-101 - trecho acesso Norte via Barbacena - Praia do Mar Grosso-Laguna"/>
    <x v="1965"/>
    <n v="400000"/>
    <x v="232"/>
    <n v="12"/>
    <n v="0"/>
    <n v="0"/>
    <n v="0"/>
  </r>
  <r>
    <n v="53025"/>
    <s v="Departamento Estadual de Infraestrutura"/>
    <x v="122"/>
    <n v="110"/>
    <s v="Construção de Rodovias"/>
    <x v="56"/>
    <n v="1239"/>
    <s v="01239"/>
    <s v="AP - Pavimentação da SC-390, trecho Anita Garibaldi - Celso Ramos"/>
    <x v="1966"/>
    <n v="55100000"/>
    <x v="232"/>
    <n v="28"/>
    <n v="4993132.76"/>
    <n v="0"/>
    <n v="4993132.76"/>
  </r>
  <r>
    <n v="53025"/>
    <s v="Departamento Estadual de Infraestrutura"/>
    <x v="122"/>
    <n v="110"/>
    <s v="Construção de Rodovias"/>
    <x v="56"/>
    <n v="1296"/>
    <s v="01296"/>
    <s v="Pavimentação da SC-114 Caminho das Neves, trecho São Joaquim - Divisa SC/RS"/>
    <x v="1967"/>
    <n v="54000000"/>
    <x v="232"/>
    <n v="35"/>
    <n v="440593.51"/>
    <n v="2216134.37"/>
    <n v="2656727.88"/>
  </r>
  <r>
    <n v="53025"/>
    <s v="Departamento Estadual de Infraestrutura"/>
    <x v="122"/>
    <n v="110"/>
    <s v="Construção de Rodovias"/>
    <x v="56"/>
    <n v="1381"/>
    <s v="01381"/>
    <s v="AP - Pavimentação da SC-108, trecho Angelina - Major Gercino"/>
    <x v="1968"/>
    <n v="400000"/>
    <x v="232"/>
    <n v="30"/>
    <m/>
    <n v="0"/>
    <n v="0"/>
  </r>
  <r>
    <n v="53025"/>
    <s v="Departamento Estadual de Infraestrutura"/>
    <x v="122"/>
    <n v="110"/>
    <s v="Construção de Rodovias"/>
    <x v="56"/>
    <n v="1440"/>
    <s v="01440"/>
    <s v="AP - Pavimentação do trecho BR-101 - Porto Belo - Bombinhas, via Zimbros"/>
    <x v="1969"/>
    <n v="400000"/>
    <x v="232"/>
    <n v="20"/>
    <m/>
    <n v="0"/>
    <n v="0"/>
  </r>
  <r>
    <n v="53025"/>
    <s v="Departamento Estadual de Infraestrutura"/>
    <x v="122"/>
    <n v="110"/>
    <s v="Construção de Rodovias"/>
    <x v="56"/>
    <n v="1441"/>
    <s v="01441"/>
    <s v="Construção da ponte sobre o rio Itajaí-Açu em Ilhota e acessos, inclusive à BR-470"/>
    <x v="1970"/>
    <n v="12000000"/>
    <x v="158"/>
    <n v="3"/>
    <n v="236042.26"/>
    <n v="6884450.2700000005"/>
    <n v="7120492.5300000003"/>
  </r>
  <r>
    <n v="53025"/>
    <s v="Departamento Estadual de Infraestrutura"/>
    <x v="122"/>
    <n v="110"/>
    <s v="Construção de Rodovias"/>
    <x v="56"/>
    <n v="3844"/>
    <s v="03844"/>
    <s v="Supervisão regional de obras de infraestrutura do Programa BID-VI"/>
    <x v="1971"/>
    <n v="9394000"/>
    <x v="242"/>
    <n v="9"/>
    <n v="503930.17"/>
    <n v="1851063.4899999998"/>
    <n v="2354993.6599999997"/>
  </r>
  <r>
    <n v="53025"/>
    <s v="Departamento Estadual de Infraestrutura"/>
    <x v="122"/>
    <n v="110"/>
    <s v="Construção de Rodovias"/>
    <x v="56"/>
    <n v="8734"/>
    <s v="08734"/>
    <s v="AP - Pavimentação da SC-110, trecho Petrolândia - BR-282"/>
    <x v="1972"/>
    <n v="4000000"/>
    <x v="232"/>
    <n v="30"/>
    <n v="0"/>
    <n v="0"/>
    <n v="0"/>
  </r>
  <r>
    <n v="53025"/>
    <s v="Departamento Estadual de Infraestrutura"/>
    <x v="122"/>
    <n v="110"/>
    <s v="Construção de Rodovias"/>
    <x v="56"/>
    <n v="8781"/>
    <s v="08781"/>
    <s v="AP - Pavimentação da SC-120, trecho Curitibanos - BR-282 (p/ São José do Cerrito)"/>
    <x v="1973"/>
    <n v="140000000"/>
    <x v="232"/>
    <n v="42"/>
    <n v="22377546.039999999"/>
    <n v="14532533.219999999"/>
    <n v="36910079.259999998"/>
  </r>
  <r>
    <n v="53025"/>
    <s v="Departamento Estadual de Infraestrutura"/>
    <x v="122"/>
    <n v="110"/>
    <s v="Construção de Rodovias"/>
    <x v="56"/>
    <n v="9156"/>
    <s v="09156"/>
    <s v="AP - Pavimentação da SC-434, trecho Paulo Lopes - Garopaba, via Siriú/Macacu"/>
    <x v="1974"/>
    <n v="400000"/>
    <x v="232"/>
    <n v="20"/>
    <n v="0"/>
    <n v="0"/>
    <n v="0"/>
  </r>
  <r>
    <n v="53025"/>
    <s v="Departamento Estadual de Infraestrutura"/>
    <x v="122"/>
    <n v="110"/>
    <s v="Construção de Rodovias"/>
    <x v="56"/>
    <n v="9190"/>
    <s v="09190"/>
    <s v="AP - Pavimentação da SC-283, trecho Mondaí - Itapiranga"/>
    <x v="1975"/>
    <n v="400000"/>
    <x v="25"/>
    <n v="1"/>
    <m/>
    <n v="0"/>
    <n v="0"/>
  </r>
  <r>
    <n v="53025"/>
    <s v="Departamento Estadual de Infraestrutura"/>
    <x v="122"/>
    <n v="110"/>
    <s v="Construção de Rodovias"/>
    <x v="56"/>
    <n v="9195"/>
    <s v="09195"/>
    <s v="AP - Pavimentação do trecho União do Oeste - Quilombo"/>
    <x v="1976"/>
    <n v="400000"/>
    <x v="25"/>
    <n v="1"/>
    <m/>
    <n v="0"/>
    <n v="0"/>
  </r>
  <r>
    <n v="53025"/>
    <s v="Departamento Estadual de Infraestrutura"/>
    <x v="122"/>
    <n v="110"/>
    <s v="Construção de Rodovias"/>
    <x v="56"/>
    <n v="9200"/>
    <s v="09200"/>
    <s v="Pavimentação da SC-281, trecho Agrolândia - Otacílio Costa"/>
    <x v="1977"/>
    <n v="400000"/>
    <x v="232"/>
    <n v="50"/>
    <m/>
    <n v="0"/>
    <n v="0"/>
  </r>
  <r>
    <n v="53025"/>
    <s v="Departamento Estadual de Infraestrutura"/>
    <x v="122"/>
    <n v="110"/>
    <s v="Construção de Rodovias"/>
    <x v="56"/>
    <n v="9323"/>
    <s v="09323"/>
    <s v="AP - Pavimentação da SC-451, trecho Frei Rogério - entroncamento SC-452 (p/ Fraiburgo)"/>
    <x v="1978"/>
    <n v="400000"/>
    <x v="232"/>
    <n v="20"/>
    <n v="0"/>
    <n v="0"/>
    <n v="0"/>
  </r>
  <r>
    <n v="53025"/>
    <s v="Departamento Estadual de Infraestrutura"/>
    <x v="122"/>
    <n v="110"/>
    <s v="Construção de Rodovias"/>
    <x v="56"/>
    <n v="9324"/>
    <s v="09324"/>
    <s v="Pavimentação da SC-156, trecho São Domingos - Vila Milani - Divisa SC/PR"/>
    <x v="1979"/>
    <n v="400000"/>
    <x v="232"/>
    <n v="22"/>
    <m/>
    <n v="0"/>
    <n v="0"/>
  </r>
  <r>
    <n v="53025"/>
    <s v="Departamento Estadual de Infraestrutura"/>
    <x v="122"/>
    <n v="110"/>
    <s v="Construção de Rodovias"/>
    <x v="56"/>
    <n v="9327"/>
    <s v="09327"/>
    <s v="AP - Pavimentação da SC-484, trecho Caxambu do Sul - Guatambu"/>
    <x v="1980"/>
    <n v="400000"/>
    <x v="25"/>
    <n v="1"/>
    <m/>
    <n v="0"/>
    <n v="0"/>
  </r>
  <r>
    <n v="53025"/>
    <s v="Departamento Estadual de Infraestrutura"/>
    <x v="122"/>
    <n v="110"/>
    <s v="Construção de Rodovias"/>
    <x v="56"/>
    <n v="9339"/>
    <s v="09339"/>
    <s v="Desapropriação de áreas para obras do Programa BID-VI"/>
    <x v="1981"/>
    <n v="45000000"/>
    <x v="241"/>
    <n v="11000"/>
    <n v="0"/>
    <n v="0"/>
    <n v="0"/>
  </r>
  <r>
    <n v="53025"/>
    <s v="Departamento Estadual de Infraestrutura"/>
    <x v="122"/>
    <n v="110"/>
    <s v="Construção de Rodovias"/>
    <x v="56"/>
    <n v="9365"/>
    <s v="09365"/>
    <s v="Medidas de compensação ambiental - BID-VI"/>
    <x v="1982"/>
    <n v="23000000"/>
    <x v="120"/>
    <n v="1500"/>
    <n v="0"/>
    <n v="0"/>
    <n v="0"/>
  </r>
  <r>
    <n v="53025"/>
    <s v="Departamento Estadual de Infraestrutura"/>
    <x v="122"/>
    <n v="110"/>
    <s v="Construção de Rodovias"/>
    <x v="56"/>
    <n v="10068"/>
    <s v="10068"/>
    <s v="Pavimentação da SC-442, trecho Cocal do Sul - Estação Cocal"/>
    <x v="1983"/>
    <n v="400000"/>
    <x v="232"/>
    <n v="11"/>
    <m/>
    <n v="0"/>
    <n v="0"/>
  </r>
  <r>
    <n v="53025"/>
    <s v="Departamento Estadual de Infraestrutura"/>
    <x v="122"/>
    <n v="110"/>
    <s v="Construção de Rodovias"/>
    <x v="56"/>
    <n v="10211"/>
    <s v="10211"/>
    <s v="AP - Pavimentação da SC-350, trecho Abelardo Luz - Passos Maia - BR-153"/>
    <x v="1984"/>
    <n v="400000"/>
    <x v="232"/>
    <n v="90"/>
    <n v="0"/>
    <n v="0"/>
    <n v="0"/>
  </r>
  <r>
    <n v="53025"/>
    <s v="Departamento Estadual de Infraestrutura"/>
    <x v="122"/>
    <n v="110"/>
    <s v="Construção de Rodovias"/>
    <x v="56"/>
    <n v="11168"/>
    <s v="11168"/>
    <s v="AP - Pavimentação da SC-440, trecho Urussanga - Santana - Barro Branco"/>
    <x v="1985"/>
    <n v="400000"/>
    <x v="232"/>
    <n v="20"/>
    <n v="0"/>
    <n v="0"/>
    <n v="0"/>
  </r>
  <r>
    <n v="53025"/>
    <s v="Departamento Estadual de Infraestrutura"/>
    <x v="122"/>
    <n v="110"/>
    <s v="Construção de Rodovias"/>
    <x v="56"/>
    <n v="12075"/>
    <s v="12075"/>
    <s v="AP - Duplicação e construção de ponte - BR-280, ligando Jaraguá do Sul/Guaramirim"/>
    <x v="1986"/>
    <n v="400000"/>
    <x v="25"/>
    <n v="1"/>
    <n v="0"/>
    <n v="0"/>
    <n v="0"/>
  </r>
  <r>
    <n v="53025"/>
    <s v="Departamento Estadual de Infraestrutura"/>
    <x v="122"/>
    <n v="110"/>
    <s v="Construção de Rodovias"/>
    <x v="56"/>
    <n v="12084"/>
    <s v="12084"/>
    <s v="AP - Construção de anel viário ligando os municípios de Luzerna/Joaçaba/Herval do Oeste a BR-282"/>
    <x v="1987"/>
    <n v="400000"/>
    <x v="25"/>
    <n v="1"/>
    <n v="0"/>
    <n v="0"/>
    <n v="0"/>
  </r>
  <r>
    <n v="53025"/>
    <s v="Departamento Estadual de Infraestrutura"/>
    <x v="122"/>
    <n v="110"/>
    <s v="Construção de Rodovias"/>
    <x v="56"/>
    <n v="12093"/>
    <s v="12093"/>
    <s v="AP - Pavimentação asfáltica da rodovia ligando Itapema/Brusque - via Camboriú"/>
    <x v="1988"/>
    <n v="400000"/>
    <x v="25"/>
    <n v="1"/>
    <n v="0"/>
    <n v="0"/>
    <n v="0"/>
  </r>
  <r>
    <n v="53025"/>
    <s v="Departamento Estadual de Infraestrutura"/>
    <x v="122"/>
    <n v="110"/>
    <s v="Construção de Rodovias"/>
    <x v="56"/>
    <n v="12105"/>
    <s v="12105"/>
    <s v="AP - Pavimentação asfáltica, trecho ligando o município de Major Gercino / Leoberto Leal"/>
    <x v="1989"/>
    <n v="400000"/>
    <x v="25"/>
    <n v="1"/>
    <m/>
    <n v="0"/>
    <n v="0"/>
  </r>
  <r>
    <n v="53025"/>
    <s v="Departamento Estadual de Infraestrutura"/>
    <x v="122"/>
    <n v="110"/>
    <s v="Construção de Rodovias"/>
    <x v="56"/>
    <n v="12150"/>
    <s v="12150"/>
    <s v="AP - Pavimentação asfáltica ligando Presidente Nereu a Vidal Ramos"/>
    <x v="1990"/>
    <n v="400000"/>
    <x v="25"/>
    <n v="1"/>
    <n v="0"/>
    <n v="0"/>
    <n v="0"/>
  </r>
  <r>
    <n v="53025"/>
    <s v="Departamento Estadual de Infraestrutura"/>
    <x v="122"/>
    <n v="110"/>
    <s v="Construção de Rodovias"/>
    <x v="56"/>
    <n v="12152"/>
    <s v="12152"/>
    <s v="AP - Pavimentação asfáltica da rodovia trecho entre Jardinópolis/Quilombo - Santiago/São Domingos"/>
    <x v="1991"/>
    <n v="400000"/>
    <x v="25"/>
    <n v="1"/>
    <n v="0"/>
    <n v="0"/>
    <n v="0"/>
  </r>
  <r>
    <n v="53025"/>
    <s v="Departamento Estadual de Infraestrutura"/>
    <x v="122"/>
    <n v="110"/>
    <s v="Construção de Rodovias"/>
    <x v="56"/>
    <n v="12153"/>
    <s v="12153"/>
    <s v="AP - Pavimentação asfáltica da SC-390 - Serra do Mar - Rodovia Ageu Medeiros"/>
    <x v="1992"/>
    <n v="400000"/>
    <x v="25"/>
    <n v="1"/>
    <n v="0"/>
    <n v="0"/>
    <n v="0"/>
  </r>
  <r>
    <n v="53025"/>
    <s v="Departamento Estadual de Infraestrutura"/>
    <x v="122"/>
    <n v="110"/>
    <s v="Construção de Rodovias"/>
    <x v="56"/>
    <n v="12156"/>
    <s v="12156"/>
    <s v="AP - Pavimentação do trecho Guabiruba - Blumenau"/>
    <x v="1993"/>
    <n v="400000"/>
    <x v="232"/>
    <n v="20"/>
    <m/>
    <n v="0"/>
    <n v="0"/>
  </r>
  <r>
    <n v="53025"/>
    <s v="Departamento Estadual de Infraestrutura"/>
    <x v="122"/>
    <n v="110"/>
    <s v="Construção de Rodovias"/>
    <x v="56"/>
    <n v="12159"/>
    <s v="12159"/>
    <s v="AP - Pavimentação da SC-465, trecho Macieira - SC-464 (p/ Arroio Trinta)"/>
    <x v="1994"/>
    <n v="400000"/>
    <x v="232"/>
    <n v="9"/>
    <m/>
    <n v="0"/>
    <n v="0"/>
  </r>
  <r>
    <n v="53025"/>
    <s v="Departamento Estadual de Infraestrutura"/>
    <x v="122"/>
    <n v="110"/>
    <s v="Construção de Rodovias"/>
    <x v="56"/>
    <n v="12161"/>
    <s v="12161"/>
    <s v="AP - Pavimentação da Rodovia da Fronteira que liga Itapiranga/Tunápolis/Paraíso"/>
    <x v="1995"/>
    <n v="400000"/>
    <x v="25"/>
    <n v="1"/>
    <n v="0"/>
    <n v="0"/>
    <n v="0"/>
  </r>
  <r>
    <n v="53025"/>
    <s v="Departamento Estadual de Infraestrutura"/>
    <x v="122"/>
    <n v="110"/>
    <s v="Construção de Rodovias"/>
    <x v="56"/>
    <n v="12162"/>
    <s v="12162"/>
    <s v="Pavimentação da SC-350, trecho Taió - Rio do Oeste"/>
    <x v="1996"/>
    <n v="400000"/>
    <x v="232"/>
    <n v="35"/>
    <m/>
    <n v="0"/>
    <n v="0"/>
  </r>
  <r>
    <n v="53025"/>
    <s v="Departamento Estadual de Infraestrutura"/>
    <x v="122"/>
    <n v="110"/>
    <s v="Construção de Rodovias"/>
    <x v="56"/>
    <n v="12171"/>
    <s v="12171"/>
    <s v="AP - Pavimentação do trecho ligando Presidente Castelo Branco - BR-153 - Caravágio - Pinhal"/>
    <x v="1997"/>
    <n v="400000"/>
    <x v="25"/>
    <n v="1"/>
    <n v="0"/>
    <n v="0"/>
    <n v="0"/>
  </r>
  <r>
    <n v="53025"/>
    <s v="Departamento Estadual de Infraestrutura"/>
    <x v="122"/>
    <n v="110"/>
    <s v="Construção de Rodovias"/>
    <x v="56"/>
    <n v="12176"/>
    <s v="12176"/>
    <s v="AP - Pavimentação do trecho Bom Jesus do Oeste - Maravilha - BR-282"/>
    <x v="1998"/>
    <n v="400000"/>
    <x v="232"/>
    <n v="17"/>
    <n v="0"/>
    <n v="0"/>
    <n v="0"/>
  </r>
  <r>
    <n v="53025"/>
    <s v="Departamento Estadual de Infraestrutura"/>
    <x v="122"/>
    <n v="110"/>
    <s v="Construção de Rodovias"/>
    <x v="56"/>
    <n v="12177"/>
    <s v="12177"/>
    <s v="AP - Pavimentação asfáltica ligando Witmarsum a Salete"/>
    <x v="1999"/>
    <n v="400000"/>
    <x v="25"/>
    <n v="1"/>
    <m/>
    <n v="0"/>
    <n v="0"/>
  </r>
  <r>
    <n v="53025"/>
    <s v="Departamento Estadual de Infraestrutura"/>
    <x v="122"/>
    <n v="110"/>
    <s v="Construção de Rodovias"/>
    <x v="56"/>
    <n v="12180"/>
    <s v="12180"/>
    <s v="AP - Pavimentação da SC-452, trecho Anita Garibaldi - Abdon Batista"/>
    <x v="2000"/>
    <n v="400000"/>
    <x v="232"/>
    <n v="20"/>
    <m/>
    <n v="0"/>
    <n v="0"/>
  </r>
  <r>
    <n v="53025"/>
    <s v="Departamento Estadual de Infraestrutura"/>
    <x v="122"/>
    <n v="110"/>
    <s v="Construção de Rodovias"/>
    <x v="56"/>
    <n v="12183"/>
    <s v="12183"/>
    <s v="AP - Pavimentação/terrapl/OEA supervisão do acesso Sul a Arroio do Silva"/>
    <x v="2001"/>
    <n v="400000"/>
    <x v="25"/>
    <n v="1"/>
    <n v="0"/>
    <n v="0"/>
    <n v="0"/>
  </r>
  <r>
    <n v="53025"/>
    <s v="Departamento Estadual de Infraestrutura"/>
    <x v="122"/>
    <n v="110"/>
    <s v="Construção de Rodovias"/>
    <x v="56"/>
    <n v="12185"/>
    <s v="12185"/>
    <s v="AP - Pavimentação/terrapl/OEA supervisão, trecho Maracajá - Balneário de Ilhas"/>
    <x v="2002"/>
    <n v="400000"/>
    <x v="25"/>
    <n v="1"/>
    <n v="0"/>
    <n v="0"/>
    <n v="0"/>
  </r>
  <r>
    <n v="53025"/>
    <s v="Departamento Estadual de Infraestrutura"/>
    <x v="122"/>
    <n v="110"/>
    <s v="Construção de Rodovias"/>
    <x v="56"/>
    <n v="12195"/>
    <s v="12195"/>
    <s v="AP - Terrapl/pavim/OEA/superv estada da Madeira, trecho Agronômica / Trombudo Central"/>
    <x v="2003"/>
    <n v="400000"/>
    <x v="25"/>
    <n v="1"/>
    <n v="0"/>
    <n v="0"/>
    <n v="0"/>
  </r>
  <r>
    <n v="53025"/>
    <s v="Departamento Estadual de Infraestrutura"/>
    <x v="122"/>
    <n v="110"/>
    <s v="Construção de Rodovias"/>
    <x v="56"/>
    <n v="12198"/>
    <s v="12198"/>
    <s v="AP - Terrapl/pavim/OEA/supervisão perimetral SC-120 - Curitibanos e anel viário - ADR - Curitibanos"/>
    <x v="2004"/>
    <n v="400000"/>
    <x v="25"/>
    <n v="1"/>
    <n v="0"/>
    <n v="0"/>
    <n v="0"/>
  </r>
  <r>
    <n v="53025"/>
    <s v="Departamento Estadual de Infraestrutura"/>
    <x v="122"/>
    <n v="110"/>
    <s v="Construção de Rodovias"/>
    <x v="56"/>
    <n v="12201"/>
    <s v="12201"/>
    <s v="AP - Pavimentação da SC-281, trecho Ituporanga - Atalanta"/>
    <x v="2005"/>
    <n v="400000"/>
    <x v="232"/>
    <n v="23"/>
    <n v="0"/>
    <n v="0"/>
    <n v="0"/>
  </r>
  <r>
    <n v="53025"/>
    <s v="Departamento Estadual de Infraestrutura"/>
    <x v="122"/>
    <n v="110"/>
    <s v="Construção de Rodovias"/>
    <x v="56"/>
    <n v="12203"/>
    <s v="12203"/>
    <s v="Pavimentação do trecho Brusque - Limeira - Camboriú"/>
    <x v="2006"/>
    <n v="400000"/>
    <x v="232"/>
    <n v="37"/>
    <m/>
    <n v="0"/>
    <n v="0"/>
  </r>
  <r>
    <n v="53025"/>
    <s v="Departamento Estadual de Infraestrutura"/>
    <x v="122"/>
    <n v="110"/>
    <s v="Construção de Rodovias"/>
    <x v="56"/>
    <n v="12206"/>
    <s v="12206"/>
    <s v="AP - Acesso as comunidades rurais SC-465 Arabutã até o distrito de Nova Estrela"/>
    <x v="2007"/>
    <n v="400000"/>
    <x v="25"/>
    <n v="1"/>
    <m/>
    <n v="0"/>
    <n v="0"/>
  </r>
  <r>
    <n v="53025"/>
    <s v="Departamento Estadual de Infraestrutura"/>
    <x v="122"/>
    <n v="110"/>
    <s v="Construção de Rodovias"/>
    <x v="56"/>
    <n v="12213"/>
    <s v="12213"/>
    <s v="AP - Pavimentação asfáltica da rod. ligando o município de Treze de Maio/Rio Vargedo/Morro da Fumaça"/>
    <x v="2008"/>
    <n v="400000"/>
    <x v="25"/>
    <n v="1"/>
    <m/>
    <n v="0"/>
    <n v="0"/>
  </r>
  <r>
    <n v="53025"/>
    <s v="Departamento Estadual de Infraestrutura"/>
    <x v="122"/>
    <n v="110"/>
    <s v="Construção de Rodovias"/>
    <x v="56"/>
    <n v="12214"/>
    <s v="12214"/>
    <s v="AP - Pavimentação asfáltica da rod. Ulysses Gaboardi da BR-116, São Cristóvão do Sul até Campus UFSC"/>
    <x v="2009"/>
    <n v="400000"/>
    <x v="25"/>
    <n v="1"/>
    <n v="0"/>
    <n v="0"/>
    <n v="0"/>
  </r>
  <r>
    <n v="53025"/>
    <s v="Departamento Estadual de Infraestrutura"/>
    <x v="122"/>
    <n v="110"/>
    <s v="Construção de Rodovias"/>
    <x v="56"/>
    <n v="12221"/>
    <s v="12221"/>
    <s v="AP - Reabilitação da SC compreendendo o trecho Piratuba - Ipira - Peritiba até a BR-153"/>
    <x v="2010"/>
    <n v="400000"/>
    <x v="25"/>
    <n v="1"/>
    <m/>
    <n v="0"/>
    <n v="0"/>
  </r>
  <r>
    <n v="53025"/>
    <s v="Departamento Estadual de Infraestrutura"/>
    <x v="122"/>
    <n v="110"/>
    <s v="Construção de Rodovias"/>
    <x v="56"/>
    <n v="12323"/>
    <s v="12323"/>
    <s v="AP -Construção de anel viário SC-477 - SC-416 - BR-470 (ligação Benedito Novo a BR-470, via Indaial)"/>
    <x v="2011"/>
    <n v="400000"/>
    <x v="25"/>
    <n v="1"/>
    <n v="0"/>
    <n v="0"/>
    <n v="0"/>
  </r>
  <r>
    <n v="53025"/>
    <s v="Departamento Estadual de Infraestrutura"/>
    <x v="122"/>
    <n v="110"/>
    <s v="Construção de Rodovias"/>
    <x v="56"/>
    <n v="12336"/>
    <s v="12336"/>
    <s v="Pavimentação do contorno viário de Garuva à BR-101 - BID-VI"/>
    <x v="2012"/>
    <n v="19400000"/>
    <x v="232"/>
    <n v="10"/>
    <n v="5866274.4400000004"/>
    <n v="5639835.2400000002"/>
    <n v="11506109.68"/>
  </r>
  <r>
    <n v="53025"/>
    <s v="Departamento Estadual de Infraestrutura"/>
    <x v="122"/>
    <n v="110"/>
    <s v="Construção de Rodovias"/>
    <x v="56"/>
    <n v="12438"/>
    <s v="12438"/>
    <s v="Implantação e pavimentação da SC-108, trecho entroncam BR-470 (p/ Blumenau) - Vila Itoupava"/>
    <x v="2013"/>
    <n v="400000"/>
    <x v="232"/>
    <n v="20"/>
    <m/>
    <n v="0"/>
    <n v="0"/>
  </r>
  <r>
    <n v="53025"/>
    <s v="Departamento Estadual de Infraestrutura"/>
    <x v="122"/>
    <n v="110"/>
    <s v="Construção de Rodovias"/>
    <x v="56"/>
    <n v="12452"/>
    <s v="12452"/>
    <s v="Supervisão regional e inspeção ambiental de obras de infraestrutura, incl sistemas de concessões"/>
    <x v="2014"/>
    <n v="20000000"/>
    <x v="242"/>
    <n v="40"/>
    <n v="0"/>
    <n v="0"/>
    <n v="0"/>
  </r>
  <r>
    <n v="53025"/>
    <s v="Departamento Estadual de Infraestrutura"/>
    <x v="122"/>
    <n v="110"/>
    <s v="Construção de Rodovias"/>
    <x v="56"/>
    <n v="12629"/>
    <s v="12629"/>
    <s v="AP - Construção do contorno viário de Lindóia do Sul"/>
    <x v="2015"/>
    <n v="400000"/>
    <x v="25"/>
    <n v="1"/>
    <m/>
    <n v="0"/>
    <n v="0"/>
  </r>
  <r>
    <n v="53025"/>
    <s v="Departamento Estadual de Infraestrutura"/>
    <x v="122"/>
    <n v="110"/>
    <s v="Construção de Rodovias"/>
    <x v="56"/>
    <n v="12684"/>
    <s v="12684"/>
    <s v="AP - Revitalização da SC-281, São José - São Pedro de Alcântara"/>
    <x v="2016"/>
    <n v="400000"/>
    <x v="25"/>
    <n v="1"/>
    <n v="0"/>
    <n v="0"/>
    <n v="0"/>
  </r>
  <r>
    <n v="53025"/>
    <s v="Departamento Estadual de Infraestrutura"/>
    <x v="122"/>
    <n v="110"/>
    <s v="Construção de Rodovias"/>
    <x v="56"/>
    <n v="12685"/>
    <s v="12685"/>
    <s v="AP - Pavimentação do trecho Presidente Getúlio - Rio do Sul via Ribeirão Tucano"/>
    <x v="2017"/>
    <n v="400000"/>
    <x v="25"/>
    <n v="1"/>
    <m/>
    <n v="0"/>
    <n v="0"/>
  </r>
  <r>
    <n v="53025"/>
    <s v="Departamento Estadual de Infraestrutura"/>
    <x v="122"/>
    <n v="110"/>
    <s v="Construção de Rodovias"/>
    <x v="56"/>
    <n v="12687"/>
    <s v="12687"/>
    <s v="AP - Pavimentação do trecho da BR-282 - Chapadão do Lageado a SC-350"/>
    <x v="2018"/>
    <n v="400000"/>
    <x v="25"/>
    <n v="1"/>
    <m/>
    <n v="0"/>
    <n v="0"/>
  </r>
  <r>
    <n v="53025"/>
    <s v="Departamento Estadual de Infraestrutura"/>
    <x v="122"/>
    <n v="110"/>
    <s v="Construção de Rodovias"/>
    <x v="56"/>
    <n v="12688"/>
    <s v="12688"/>
    <s v="AP - Implantação da Rodovia do Arroz, ligando a SC-413 ao bairro Figuerinha"/>
    <x v="2019"/>
    <n v="400000"/>
    <x v="25"/>
    <n v="1"/>
    <m/>
    <n v="0"/>
    <n v="0"/>
  </r>
  <r>
    <n v="53025"/>
    <s v="Departamento Estadual de Infraestrutura"/>
    <x v="122"/>
    <n v="110"/>
    <s v="Construção de Rodovias"/>
    <x v="56"/>
    <n v="12697"/>
    <s v="12697"/>
    <s v="AP - Pavim SC-390, tr BR-116 (p Lages) - São Jorge, acesso Bodegão (p Usina Pai-Querê/ Coxilha Rica)"/>
    <x v="2020"/>
    <n v="105000000"/>
    <x v="232"/>
    <n v="50"/>
    <n v="2364726.4700000002"/>
    <n v="0"/>
    <n v="2364726.4700000002"/>
  </r>
  <r>
    <n v="53025"/>
    <s v="Departamento Estadual de Infraestrutura"/>
    <x v="122"/>
    <n v="110"/>
    <s v="Construção de Rodovias"/>
    <x v="56"/>
    <n v="12994"/>
    <s v="12994"/>
    <s v="AP - Pavimentação da rodovia trecho Santa Terezinha - BR-116"/>
    <x v="2021"/>
    <n v="400000"/>
    <x v="232"/>
    <n v="66"/>
    <n v="0"/>
    <n v="0"/>
    <n v="0"/>
  </r>
  <r>
    <n v="53025"/>
    <s v="Departamento Estadual de Infraestrutura"/>
    <x v="122"/>
    <n v="110"/>
    <s v="Construção de Rodovias"/>
    <x v="56"/>
    <n v="13390"/>
    <s v="13390"/>
    <s v="AP - Pavimentação da SC-469 a SC-390 - Alto Bela Vista - Peritiba"/>
    <x v="2022"/>
    <n v="400000"/>
    <x v="25"/>
    <n v="1"/>
    <m/>
    <n v="0"/>
    <n v="0"/>
  </r>
  <r>
    <n v="53025"/>
    <s v="Departamento Estadual de Infraestrutura"/>
    <x v="122"/>
    <n v="110"/>
    <s v="Construção de Rodovias"/>
    <x v="56"/>
    <n v="13391"/>
    <s v="13391"/>
    <s v="AP - Pavimentação do acesso a Barra Bonita - Alto São Pedro - Ipira"/>
    <x v="2023"/>
    <n v="400000"/>
    <x v="25"/>
    <n v="1"/>
    <n v="0"/>
    <n v="0"/>
    <n v="0"/>
  </r>
  <r>
    <n v="53025"/>
    <s v="Departamento Estadual de Infraestrutura"/>
    <x v="122"/>
    <n v="110"/>
    <s v="Construção de Rodovias"/>
    <x v="56"/>
    <n v="13421"/>
    <s v="13421"/>
    <s v="AP - Construção de ponte em São João Batista - ADR - Brusque"/>
    <x v="2024"/>
    <n v="400000"/>
    <x v="25"/>
    <n v="1"/>
    <m/>
    <n v="0"/>
    <n v="0"/>
  </r>
  <r>
    <n v="53025"/>
    <s v="Departamento Estadual de Infraestrutura"/>
    <x v="122"/>
    <n v="110"/>
    <s v="Construção de Rodovias"/>
    <x v="56"/>
    <n v="13422"/>
    <s v="13422"/>
    <s v="AP - Pavimentação da SC-409 - Canelinha a Brusque"/>
    <x v="2025"/>
    <n v="400000"/>
    <x v="25"/>
    <n v="1"/>
    <m/>
    <n v="0"/>
    <n v="0"/>
  </r>
  <r>
    <n v="53025"/>
    <s v="Departamento Estadual de Infraestrutura"/>
    <x v="122"/>
    <n v="110"/>
    <s v="Construção de Rodovias"/>
    <x v="56"/>
    <n v="13423"/>
    <s v="13423"/>
    <s v="AP - Pavimentação asfáltica do Espraiado e centro ao Santuário Santa Paulina"/>
    <x v="2026"/>
    <n v="400000"/>
    <x v="25"/>
    <n v="1"/>
    <m/>
    <n v="0"/>
    <n v="0"/>
  </r>
  <r>
    <n v="53025"/>
    <s v="Departamento Estadual de Infraestrutura"/>
    <x v="122"/>
    <n v="110"/>
    <s v="Construção de Rodovias"/>
    <x v="56"/>
    <n v="13439"/>
    <s v="13439"/>
    <s v="AP - Pavimentação acesso ao município de José Boiteux - ADR - Ibirama"/>
    <x v="2027"/>
    <n v="400000"/>
    <x v="25"/>
    <n v="1"/>
    <m/>
    <n v="0"/>
    <n v="0"/>
  </r>
  <r>
    <n v="53025"/>
    <s v="Departamento Estadual de Infraestrutura"/>
    <x v="122"/>
    <n v="110"/>
    <s v="Construção de Rodovias"/>
    <x v="56"/>
    <n v="13441"/>
    <s v="13441"/>
    <s v="AP - Pavimentação da SC-350 trecho Alfredo Wagner - Ituporanga"/>
    <x v="2028"/>
    <n v="400000"/>
    <x v="25"/>
    <n v="1"/>
    <m/>
    <n v="0"/>
    <n v="0"/>
  </r>
  <r>
    <n v="53025"/>
    <s v="Departamento Estadual de Infraestrutura"/>
    <x v="122"/>
    <n v="110"/>
    <s v="Construção de Rodovias"/>
    <x v="56"/>
    <n v="13449"/>
    <s v="13449"/>
    <s v="AP - Pavimentação asfáltica Salete - Rio do Campo - ADR - Taió"/>
    <x v="2029"/>
    <n v="400000"/>
    <x v="25"/>
    <n v="1"/>
    <m/>
    <n v="0"/>
    <n v="0"/>
  </r>
  <r>
    <n v="53025"/>
    <s v="Departamento Estadual de Infraestrutura"/>
    <x v="122"/>
    <n v="110"/>
    <s v="Construção de Rodovias"/>
    <x v="56"/>
    <n v="13458"/>
    <s v="13458"/>
    <s v="AP - Pavimentação da SC-303 trecho entre BR-280 até Timbó Grande"/>
    <x v="2030"/>
    <n v="400000"/>
    <x v="25"/>
    <n v="1"/>
    <m/>
    <n v="0"/>
    <n v="0"/>
  </r>
  <r>
    <n v="53025"/>
    <s v="Departamento Estadual de Infraestrutura"/>
    <x v="122"/>
    <n v="110"/>
    <s v="Construção de Rodovias"/>
    <x v="56"/>
    <n v="13459"/>
    <s v="13459"/>
    <s v="AP - Construção de ponte ligando Porto União a Irineópolis"/>
    <x v="2031"/>
    <n v="400000"/>
    <x v="25"/>
    <n v="1"/>
    <m/>
    <n v="0"/>
    <n v="0"/>
  </r>
  <r>
    <n v="53025"/>
    <s v="Departamento Estadual de Infraestrutura"/>
    <x v="122"/>
    <n v="110"/>
    <s v="Construção de Rodovias"/>
    <x v="56"/>
    <n v="13461"/>
    <s v="13461"/>
    <s v="AP - Pavimentação asfáltica Schroeder - SC-413 - Guaramirim"/>
    <x v="2032"/>
    <n v="400000"/>
    <x v="25"/>
    <n v="1"/>
    <m/>
    <n v="0"/>
    <n v="0"/>
  </r>
  <r>
    <n v="53025"/>
    <s v="Departamento Estadual de Infraestrutura"/>
    <x v="122"/>
    <n v="110"/>
    <s v="Construção de Rodovias"/>
    <x v="56"/>
    <n v="13462"/>
    <s v="13462"/>
    <s v="AP - Pavimentação da estrada Bananal - ligação a São João do Itaperiú"/>
    <x v="2033"/>
    <n v="400000"/>
    <x v="25"/>
    <n v="1"/>
    <m/>
    <n v="0"/>
    <n v="0"/>
  </r>
  <r>
    <n v="53025"/>
    <s v="Departamento Estadual de Infraestrutura"/>
    <x v="122"/>
    <n v="110"/>
    <s v="Construção de Rodovias"/>
    <x v="56"/>
    <n v="13463"/>
    <s v="13463"/>
    <s v="AP - Construção de ponte no trecho entre Guaramirim - Jaraguá do Sul"/>
    <x v="2034"/>
    <n v="400000"/>
    <x v="25"/>
    <n v="1"/>
    <m/>
    <n v="0"/>
    <n v="0"/>
  </r>
  <r>
    <n v="53025"/>
    <s v="Departamento Estadual de Infraestrutura"/>
    <x v="122"/>
    <n v="110"/>
    <s v="Construção de Rodovias"/>
    <x v="56"/>
    <n v="13464"/>
    <s v="13464"/>
    <s v="AP - Pavimentação asfáltica para mobilidade urbana da região - ADR - Jaraguá do Sul"/>
    <x v="2035"/>
    <n v="400000"/>
    <x v="59"/>
    <n v="5"/>
    <m/>
    <n v="0"/>
    <n v="0"/>
  </r>
  <r>
    <n v="53025"/>
    <s v="Departamento Estadual de Infraestrutura"/>
    <x v="122"/>
    <n v="110"/>
    <s v="Construção de Rodovias"/>
    <x v="56"/>
    <n v="13465"/>
    <s v="13465"/>
    <s v="AP - Pavimentação asfáltica trecho Jaraguá do Sul - Molha - Massaranduba"/>
    <x v="2036"/>
    <n v="400000"/>
    <x v="25"/>
    <n v="1"/>
    <m/>
    <n v="0"/>
    <n v="0"/>
  </r>
  <r>
    <n v="53025"/>
    <s v="Departamento Estadual de Infraestrutura"/>
    <x v="122"/>
    <n v="110"/>
    <s v="Construção de Rodovias"/>
    <x v="56"/>
    <n v="13471"/>
    <s v="13471"/>
    <s v="AP - Pavimentação trecho Biguaçu - Tijucas via Sorocaba"/>
    <x v="2037"/>
    <n v="400000"/>
    <x v="25"/>
    <n v="1"/>
    <m/>
    <n v="0"/>
    <n v="0"/>
  </r>
  <r>
    <n v="53025"/>
    <s v="Departamento Estadual de Infraestrutura"/>
    <x v="122"/>
    <n v="110"/>
    <s v="Construção de Rodovias"/>
    <x v="56"/>
    <n v="13472"/>
    <s v="13472"/>
    <s v="AP - Pavimentação Avenida das Universidades ligando São José - Palhoça"/>
    <x v="2038"/>
    <n v="400000"/>
    <x v="25"/>
    <n v="1"/>
    <n v="0"/>
    <n v="0"/>
    <n v="0"/>
  </r>
  <r>
    <n v="53025"/>
    <s v="Departamento Estadual de Infraestrutura"/>
    <x v="122"/>
    <n v="110"/>
    <s v="Construção de Rodovias"/>
    <x v="56"/>
    <n v="13478"/>
    <s v="13478"/>
    <s v="AP - Pavimentação do acesso ao aeroporto - rodovia SC-442 - Jaguaruna"/>
    <x v="2039"/>
    <n v="400000"/>
    <x v="25"/>
    <n v="1"/>
    <n v="0"/>
    <n v="0"/>
    <n v="0"/>
  </r>
  <r>
    <n v="53025"/>
    <s v="Departamento Estadual de Infraestrutura"/>
    <x v="122"/>
    <n v="110"/>
    <s v="Construção de Rodovias"/>
    <x v="56"/>
    <n v="13479"/>
    <s v="13479"/>
    <s v="AP - Construção de pontes na região - ADR - Tubarão"/>
    <x v="2040"/>
    <n v="400000"/>
    <x v="59"/>
    <n v="2"/>
    <m/>
    <n v="0"/>
    <n v="0"/>
  </r>
  <r>
    <n v="53025"/>
    <s v="Departamento Estadual de Infraestrutura"/>
    <x v="122"/>
    <n v="110"/>
    <s v="Construção de Rodovias"/>
    <x v="56"/>
    <n v="13480"/>
    <s v="13480"/>
    <s v="AP - Construção de ponte em São Ludgero - ADR - Braço do Norte"/>
    <x v="2041"/>
    <n v="400000"/>
    <x v="25"/>
    <n v="1"/>
    <n v="0"/>
    <n v="0"/>
    <n v="0"/>
  </r>
  <r>
    <n v="53025"/>
    <s v="Departamento Estadual de Infraestrutura"/>
    <x v="122"/>
    <n v="110"/>
    <s v="Construção de Rodovias"/>
    <x v="56"/>
    <n v="13489"/>
    <s v="13489"/>
    <s v="AP - Pavimentação da rodovia, trecho Siderópolis - Nova Veneza"/>
    <x v="2042"/>
    <n v="400000"/>
    <x v="25"/>
    <n v="1"/>
    <m/>
    <n v="0"/>
    <n v="0"/>
  </r>
  <r>
    <n v="53025"/>
    <s v="Departamento Estadual de Infraestrutura"/>
    <x v="122"/>
    <n v="110"/>
    <s v="Construção de Rodovias"/>
    <x v="56"/>
    <n v="13494"/>
    <s v="13494"/>
    <s v="AP - Pavimentação da SC-443, trecho Meleiro - Nova Veneza"/>
    <x v="2043"/>
    <n v="400000"/>
    <x v="25"/>
    <n v="1"/>
    <m/>
    <n v="0"/>
    <n v="0"/>
  </r>
  <r>
    <n v="53025"/>
    <s v="Departamento Estadual de Infraestrutura"/>
    <x v="122"/>
    <n v="110"/>
    <s v="Construção de Rodovias"/>
    <x v="56"/>
    <n v="14010"/>
    <s v="14010"/>
    <s v="AP - Pavimentação asfáltica da sede do município de Ibiam a comunidade de Leãozinho em Tangará"/>
    <x v="2044"/>
    <n v="400000"/>
    <x v="25"/>
    <n v="1"/>
    <m/>
    <n v="0"/>
    <n v="0"/>
  </r>
  <r>
    <n v="53025"/>
    <s v="Departamento Estadual de Infraestrutura"/>
    <x v="122"/>
    <n v="110"/>
    <s v="Construção de Rodovias"/>
    <x v="56"/>
    <n v="14110"/>
    <s v="14110"/>
    <s v="Pavimentação do trecho Concórdia - Sede Brum"/>
    <x v="2045"/>
    <n v="2000000"/>
    <x v="232"/>
    <n v="15"/>
    <m/>
    <n v="0"/>
    <n v="0"/>
  </r>
  <r>
    <n v="53025"/>
    <s v="Departamento Estadual de Infraestrutura"/>
    <x v="122"/>
    <n v="110"/>
    <s v="Construção de Rodovias"/>
    <x v="56"/>
    <n v="14111"/>
    <s v="14111"/>
    <s v="Pavimentação da SC-408, trecho Leoberto Leal - Alfredo Wagner"/>
    <x v="2046"/>
    <n v="2000000"/>
    <x v="232"/>
    <n v="32"/>
    <m/>
    <n v="0"/>
    <n v="0"/>
  </r>
  <r>
    <n v="53025"/>
    <s v="Departamento Estadual de Infraestrutura"/>
    <x v="122"/>
    <n v="110"/>
    <s v="Construção de Rodovias"/>
    <x v="56"/>
    <n v="14112"/>
    <s v="14112"/>
    <s v="Pavimentação da SC-112, trecho Santa Izabel - SC-114, em São Joaquim"/>
    <x v="2047"/>
    <n v="2000000"/>
    <x v="232"/>
    <n v="9"/>
    <m/>
    <n v="0"/>
    <n v="0"/>
  </r>
  <r>
    <n v="53025"/>
    <s v="Departamento Estadual de Infraestrutura"/>
    <x v="122"/>
    <n v="110"/>
    <s v="Construção de Rodovias"/>
    <x v="56"/>
    <n v="14113"/>
    <s v="14113"/>
    <s v="Pavimentação da SC-120, trecho BR-282 (p/ São José do Cerrito) - Campo Belo do Sul"/>
    <x v="2048"/>
    <n v="2000000"/>
    <x v="232"/>
    <n v="46"/>
    <m/>
    <n v="0"/>
    <n v="0"/>
  </r>
  <r>
    <n v="53025"/>
    <s v="Departamento Estadual de Infraestrutura"/>
    <x v="122"/>
    <n v="110"/>
    <s v="Construção de Rodovias"/>
    <x v="56"/>
    <n v="14128"/>
    <s v="14128"/>
    <s v="AP - Terrapl/pavim/OEA/supervisão acesso Santa Terezinha - Itaiópolis - ADR - Taió"/>
    <x v="2049"/>
    <n v="400000"/>
    <x v="25"/>
    <n v="1"/>
    <n v="0"/>
    <n v="0"/>
    <n v="0"/>
  </r>
  <r>
    <n v="53025"/>
    <s v="Departamento Estadual de Infraestrutura"/>
    <x v="122"/>
    <n v="110"/>
    <s v="Construção de Rodovias"/>
    <x v="56"/>
    <n v="14133"/>
    <s v="14133"/>
    <s v="AP - Pavimentação do acesso à Praia do Sol/ Praia do Mar Grosso - ADR - Laguna"/>
    <x v="2050"/>
    <n v="500000"/>
    <x v="25"/>
    <n v="1"/>
    <m/>
    <n v="0"/>
    <n v="0"/>
  </r>
  <r>
    <n v="53025"/>
    <s v="Departamento Estadual de Infraestrutura"/>
    <x v="122"/>
    <n v="110"/>
    <s v="Construção de Rodovias"/>
    <x v="56"/>
    <n v="14134"/>
    <s v="14134"/>
    <s v="AP - Construção de anel viário - ADR - Maravilha"/>
    <x v="2051"/>
    <n v="500000"/>
    <x v="25"/>
    <n v="1"/>
    <m/>
    <n v="0"/>
    <n v="0"/>
  </r>
  <r>
    <n v="53025"/>
    <s v="Departamento Estadual de Infraestrutura"/>
    <x v="122"/>
    <n v="130"/>
    <s v="Conservação e Segurança Rodoviária"/>
    <x v="52"/>
    <n v="65"/>
    <s v="00065"/>
    <s v="Recuperação e/ou substituição de Obras de Arte Correntes e Obras de Arte Especiais - DEINFRA"/>
    <x v="2052"/>
    <n v="55990000"/>
    <x v="158"/>
    <n v="100"/>
    <n v="1187420.6000000001"/>
    <n v="1684219.73"/>
    <n v="2871640.33"/>
  </r>
  <r>
    <n v="53025"/>
    <s v="Departamento Estadual de Infraestrutura"/>
    <x v="122"/>
    <n v="130"/>
    <s v="Conservação e Segurança Rodoviária"/>
    <x v="52"/>
    <n v="66"/>
    <s v="00066"/>
    <s v="Conservação, sinalização e segurança rodoviária - DEINFRA"/>
    <x v="2053"/>
    <n v="196100000"/>
    <x v="154"/>
    <n v="6500"/>
    <n v="5115271.09"/>
    <n v="9062798.4600000009"/>
    <n v="14178069.550000001"/>
  </r>
  <r>
    <n v="53025"/>
    <s v="Departamento Estadual de Infraestrutura"/>
    <x v="122"/>
    <n v="130"/>
    <s v="Conservação e Segurança Rodoviária"/>
    <x v="52"/>
    <n v="71"/>
    <s v="00071"/>
    <s v="Operação de rodovias - DEINFRA"/>
    <x v="2054"/>
    <n v="102480000"/>
    <x v="243"/>
    <n v="6500"/>
    <n v="6367135.9400000004"/>
    <n v="4956489.4400000004"/>
    <n v="11323625.380000001"/>
  </r>
  <r>
    <n v="53025"/>
    <s v="Departamento Estadual de Infraestrutura"/>
    <x v="122"/>
    <n v="130"/>
    <s v="Conservação e Segurança Rodoviária"/>
    <x v="52"/>
    <n v="73"/>
    <s v="00073"/>
    <s v="Administração e manutenção da Polícia Militar Rodoviária - PMRv"/>
    <x v="2055"/>
    <n v="40000000"/>
    <x v="244"/>
    <n v="4500"/>
    <n v="6572621.8100000005"/>
    <n v="6648984.6600000001"/>
    <n v="13221606.470000001"/>
  </r>
  <r>
    <n v="53025"/>
    <s v="Departamento Estadual de Infraestrutura"/>
    <x v="122"/>
    <n v="130"/>
    <s v="Conservação e Segurança Rodoviária"/>
    <x v="52"/>
    <n v="76"/>
    <s v="00076"/>
    <s v="Consultoria de apoio institucional à Diretoria de Manutenção e Operação - DEINFRA"/>
    <x v="2056"/>
    <n v="33000000"/>
    <x v="240"/>
    <n v="2"/>
    <n v="2514091.08"/>
    <n v="2061668.3"/>
    <n v="4575759.38"/>
  </r>
  <r>
    <n v="53025"/>
    <s v="Departamento Estadual de Infraestrutura"/>
    <x v="122"/>
    <n v="130"/>
    <s v="Conservação e Segurança Rodoviária"/>
    <x v="52"/>
    <n v="79"/>
    <s v="00079"/>
    <s v="Conservação, operação e monitoramento da via Expressa Sul e acessos em Florianópolis"/>
    <x v="2057"/>
    <n v="34550000"/>
    <x v="154"/>
    <n v="20"/>
    <n v="1703759.27"/>
    <n v="1832016.6300000001"/>
    <n v="3535775.9000000004"/>
  </r>
  <r>
    <n v="53025"/>
    <s v="Departamento Estadual de Infraestrutura"/>
    <x v="122"/>
    <n v="130"/>
    <s v="Conservação e Segurança Rodoviária"/>
    <x v="52"/>
    <n v="80"/>
    <s v="00080"/>
    <s v="Construção e adequação de prédios da sede e das Superint Regionais do DEINFRA e anexos"/>
    <x v="2058"/>
    <n v="4500000"/>
    <x v="25"/>
    <n v="23"/>
    <n v="0"/>
    <n v="0"/>
    <n v="0"/>
  </r>
  <r>
    <n v="53025"/>
    <s v="Departamento Estadual de Infraestrutura"/>
    <x v="122"/>
    <n v="130"/>
    <s v="Conservação e Segurança Rodoviária"/>
    <x v="52"/>
    <n v="81"/>
    <s v="00081"/>
    <s v="Humanização de rodovias - DEINFRA"/>
    <x v="2059"/>
    <n v="22000000"/>
    <x v="25"/>
    <n v="400"/>
    <n v="19440.189999999999"/>
    <n v="287123.53999999998"/>
    <n v="306563.73"/>
  </r>
  <r>
    <n v="53025"/>
    <s v="Departamento Estadual de Infraestrutura"/>
    <x v="122"/>
    <n v="130"/>
    <s v="Conservação e Segurança Rodoviária"/>
    <x v="52"/>
    <n v="122"/>
    <s v="00122"/>
    <s v="Aquisição de combustíveis e lubrificantes - DEINFRA e PRMv"/>
    <x v="2060"/>
    <n v="30000000"/>
    <x v="5"/>
    <n v="50"/>
    <n v="1701050.8800000001"/>
    <n v="1791365.55"/>
    <n v="3492416.43"/>
  </r>
  <r>
    <n v="53025"/>
    <s v="Departamento Estadual de Infraestrutura"/>
    <x v="122"/>
    <n v="130"/>
    <s v="Conservação e Segurança Rodoviária"/>
    <x v="52"/>
    <n v="126"/>
    <s v="00126"/>
    <s v="Modernização da frota de veículos, aeronaves e equipamentos de conserv e segurança rodov"/>
    <x v="2061"/>
    <n v="10700000"/>
    <x v="245"/>
    <n v="400"/>
    <n v="0"/>
    <n v="0"/>
    <n v="0"/>
  </r>
  <r>
    <n v="53025"/>
    <s v="Departamento Estadual de Infraestrutura"/>
    <x v="122"/>
    <n v="130"/>
    <s v="Conservação e Segurança Rodoviária"/>
    <x v="52"/>
    <n v="129"/>
    <s v="00129"/>
    <s v="Construção e adequação de postos da Polícia Militar Rodoviária"/>
    <x v="2062"/>
    <n v="6500000"/>
    <x v="25"/>
    <n v="23"/>
    <n v="0"/>
    <n v="0"/>
    <n v="0"/>
  </r>
  <r>
    <n v="53025"/>
    <s v="Departamento Estadual de Infraestrutura"/>
    <x v="122"/>
    <n v="130"/>
    <s v="Conservação e Segurança Rodoviária"/>
    <x v="52"/>
    <n v="7070"/>
    <s v="07070"/>
    <s v="Execução de obras emergenciais - DEINFRA"/>
    <x v="2063"/>
    <n v="69500000"/>
    <x v="25"/>
    <n v="800"/>
    <n v="2585612.79"/>
    <n v="670348.52"/>
    <n v="3255961.31"/>
  </r>
  <r>
    <n v="53025"/>
    <s v="Departamento Estadual de Infraestrutura"/>
    <x v="122"/>
    <n v="130"/>
    <s v="Conservação e Segurança Rodoviária"/>
    <x v="52"/>
    <n v="12451"/>
    <s v="12451"/>
    <s v="Tratamento de pontos críticos nas rodovias - BID-VI"/>
    <x v="2064"/>
    <n v="40000000"/>
    <x v="158"/>
    <n v="450"/>
    <n v="0"/>
    <n v="0"/>
    <n v="0"/>
  </r>
  <r>
    <n v="53025"/>
    <s v="Departamento Estadual de Infraestrutura"/>
    <x v="122"/>
    <n v="130"/>
    <s v="Conservação e Segurança Rodoviária"/>
    <x v="52"/>
    <n v="13411"/>
    <s v="13411"/>
    <s v="AP - Melhoria de acessos e pontos turísticos - ADR - São Joaquim"/>
    <x v="2065"/>
    <n v="400000"/>
    <x v="59"/>
    <n v="6"/>
    <m/>
    <n v="0"/>
    <n v="0"/>
  </r>
  <r>
    <n v="53025"/>
    <s v="Departamento Estadual de Infraestrutura"/>
    <x v="122"/>
    <n v="130"/>
    <s v="Conservação e Segurança Rodoviária"/>
    <x v="52"/>
    <n v="13419"/>
    <s v="13419"/>
    <s v="AP - Implantação da terceira pista na Rodovia Gentil Archer - Brusque - São João Batista"/>
    <x v="2066"/>
    <n v="400000"/>
    <x v="25"/>
    <n v="1"/>
    <n v="0"/>
    <n v="0"/>
    <n v="0"/>
  </r>
  <r>
    <n v="53025"/>
    <s v="Departamento Estadual de Infraestrutura"/>
    <x v="122"/>
    <n v="130"/>
    <s v="Conservação e Segurança Rodoviária"/>
    <x v="52"/>
    <n v="13450"/>
    <s v="13450"/>
    <s v="AP - Humanização de rodovias - ADR - Taió"/>
    <x v="2067"/>
    <n v="400000"/>
    <x v="64"/>
    <n v="24"/>
    <m/>
    <n v="0"/>
    <n v="0"/>
  </r>
  <r>
    <n v="53025"/>
    <s v="Departamento Estadual de Infraestrutura"/>
    <x v="122"/>
    <n v="130"/>
    <s v="Conservação e Segurança Rodoviária"/>
    <x v="52"/>
    <n v="13468"/>
    <s v="13468"/>
    <s v="AP - Tratamento de pontos críticos nas rodovias - ADR - Joinville"/>
    <x v="2068"/>
    <n v="400000"/>
    <x v="59"/>
    <n v="8"/>
    <n v="0"/>
    <n v="0"/>
    <n v="0"/>
  </r>
  <r>
    <n v="53025"/>
    <s v="Departamento Estadual de Infraestrutura"/>
    <x v="122"/>
    <n v="130"/>
    <s v="Conservação e Segurança Rodoviária"/>
    <x v="52"/>
    <n v="13493"/>
    <s v="13493"/>
    <s v="AP - Construção do elevado do Piritu na SC-290 - ADR - Araranguá"/>
    <x v="2069"/>
    <n v="200000"/>
    <x v="25"/>
    <n v="1"/>
    <n v="0"/>
    <n v="0"/>
    <n v="0"/>
  </r>
  <r>
    <n v="53025"/>
    <s v="Departamento Estadual de Infraestrutura"/>
    <x v="122"/>
    <n v="130"/>
    <s v="Conservação e Segurança Rodoviária"/>
    <x v="52"/>
    <n v="13509"/>
    <s v="13509"/>
    <s v="AP - Recuperação da SC-340 - ADR - Ibirama"/>
    <x v="2070"/>
    <n v="400000"/>
    <x v="25"/>
    <n v="1"/>
    <m/>
    <n v="0"/>
    <n v="0"/>
  </r>
  <r>
    <n v="53025"/>
    <s v="Departamento Estadual de Infraestrutura"/>
    <x v="122"/>
    <n v="140"/>
    <s v="Reabilitação e Aumento de Capacidade de Rodovias"/>
    <x v="81"/>
    <n v="1605"/>
    <s v="01605"/>
    <s v="Reabilitação/aumento de capacidade/melhorias/superv Rod SC-400/401/402/403/404/405 e 406 em Fpolis"/>
    <x v="2071"/>
    <n v="110000000"/>
    <x v="231"/>
    <n v="100"/>
    <n v="719498.42"/>
    <n v="1635254.67"/>
    <n v="2354753.09"/>
  </r>
  <r>
    <n v="53025"/>
    <s v="Departamento Estadual de Infraestrutura"/>
    <x v="122"/>
    <n v="140"/>
    <s v="Reabilitação e Aumento de Capacidade de Rodovias"/>
    <x v="81"/>
    <n v="1617"/>
    <s v="01617"/>
    <s v="AP - Reabilitação/aumento de capacidade da SC-418, trecho São Bento do Sul - Fragosos - Divisa SC/PR"/>
    <x v="2072"/>
    <n v="38000000"/>
    <x v="231"/>
    <n v="13"/>
    <n v="12145404.33"/>
    <n v="6728331.1299999999"/>
    <n v="18873735.460000001"/>
  </r>
  <r>
    <n v="53025"/>
    <s v="Departamento Estadual de Infraestrutura"/>
    <x v="122"/>
    <n v="140"/>
    <s v="Reabilitação e Aumento de Capacidade de Rodovias"/>
    <x v="81"/>
    <n v="1724"/>
    <s v="01724"/>
    <s v="Reabilitação da SC-110, trecho Jaraguá do Sul - Pomerode"/>
    <x v="2073"/>
    <n v="23000000"/>
    <x v="231"/>
    <n v="35"/>
    <n v="6154124.04"/>
    <n v="2190464.15"/>
    <n v="8344588.1899999995"/>
  </r>
  <r>
    <n v="53025"/>
    <s v="Departamento Estadual de Infraestrutura"/>
    <x v="122"/>
    <n v="140"/>
    <s v="Reabilitação e Aumento de Capacidade de Rodovias"/>
    <x v="81"/>
    <n v="1945"/>
    <s v="01945"/>
    <s v="AP - Reabilitação/aumento capacidade da SC-407, trecho Biguaçu - Antônio Carlos"/>
    <x v="2074"/>
    <n v="16100000"/>
    <x v="231"/>
    <n v="16"/>
    <n v="252628.81"/>
    <n v="0"/>
    <n v="252628.81"/>
  </r>
  <r>
    <n v="53025"/>
    <s v="Departamento Estadual de Infraestrutura"/>
    <x v="122"/>
    <n v="140"/>
    <s v="Reabilitação e Aumento de Capacidade de Rodovias"/>
    <x v="81"/>
    <n v="1977"/>
    <s v="01977"/>
    <s v="Reabilitação da SC-114, trecho Painel - Rio Lavatudo - São Joaquim - BID-VI"/>
    <x v="2075"/>
    <n v="55923000"/>
    <x v="231"/>
    <n v="61"/>
    <n v="9439694.5999999996"/>
    <n v="29457814.859999999"/>
    <n v="38897509.460000001"/>
  </r>
  <r>
    <n v="53025"/>
    <s v="Departamento Estadual de Infraestrutura"/>
    <x v="122"/>
    <n v="140"/>
    <s v="Reabilitação e Aumento de Capacidade de Rodovias"/>
    <x v="81"/>
    <n v="1991"/>
    <s v="01991"/>
    <s v="Reabilitação da SC-157, trecho São Lourenço do Oeste - Formosa do Sul - BR-282"/>
    <x v="2076"/>
    <n v="55000000"/>
    <x v="231"/>
    <n v="96"/>
    <n v="26752315.469999999"/>
    <n v="26325750.690000001"/>
    <n v="53078066.159999996"/>
  </r>
  <r>
    <n v="53025"/>
    <s v="Departamento Estadual de Infraestrutura"/>
    <x v="122"/>
    <n v="140"/>
    <s v="Reabilitação e Aumento de Capacidade de Rodovias"/>
    <x v="81"/>
    <n v="2002"/>
    <s v="02002"/>
    <s v="AP - Reabilitação/aum cap SC-283, tr BR-153 -Concórdia- Seara-Chapecó - S Carlos - Palmitos - Mondaí"/>
    <x v="2077"/>
    <n v="44500000"/>
    <x v="231"/>
    <n v="160"/>
    <n v="12589043.82"/>
    <n v="1476016.14"/>
    <n v="14065059.960000001"/>
  </r>
  <r>
    <n v="53025"/>
    <s v="Departamento Estadual de Infraestrutura"/>
    <x v="122"/>
    <n v="140"/>
    <s v="Reabilitação e Aumento de Capacidade de Rodovias"/>
    <x v="81"/>
    <n v="2042"/>
    <s v="02042"/>
    <s v="Reabilitação da SC-108, trecho BR-280 (p/ Jaraguá do Sul) - Massaranduba - BR-470"/>
    <x v="2078"/>
    <n v="33100000"/>
    <x v="231"/>
    <n v="50"/>
    <n v="0"/>
    <n v="0"/>
    <n v="0"/>
  </r>
  <r>
    <n v="53025"/>
    <s v="Departamento Estadual de Infraestrutura"/>
    <x v="122"/>
    <n v="140"/>
    <s v="Reabilitação e Aumento de Capacidade de Rodovias"/>
    <x v="81"/>
    <n v="2150"/>
    <s v="02150"/>
    <s v="AP - Reabilitação da SC-452, trecho BR-470 - Monte Carlo - Fraiburgo"/>
    <x v="2079"/>
    <n v="31100000"/>
    <x v="231"/>
    <n v="40"/>
    <n v="0"/>
    <n v="0"/>
    <n v="0"/>
  </r>
  <r>
    <n v="53025"/>
    <s v="Departamento Estadual de Infraestrutura"/>
    <x v="122"/>
    <n v="140"/>
    <s v="Reabilitação e Aumento de Capacidade de Rodovias"/>
    <x v="81"/>
    <n v="2183"/>
    <s v="02183"/>
    <s v="Reabilitação da SC-414, trecho Luíz Alves - BR-470"/>
    <x v="2080"/>
    <n v="28900000"/>
    <x v="231"/>
    <n v="30"/>
    <n v="2540577.44"/>
    <n v="14768837.57"/>
    <n v="17309415.010000002"/>
  </r>
  <r>
    <n v="53025"/>
    <s v="Departamento Estadual de Infraestrutura"/>
    <x v="122"/>
    <n v="140"/>
    <s v="Reabilitação e Aumento de Capacidade de Rodovias"/>
    <x v="81"/>
    <n v="2201"/>
    <s v="02201"/>
    <s v="AP - Reab. da SC-150/390, trecho Capinzal -Piratuba e acessos a Barro Preto e Usina H. Machadinho"/>
    <x v="2081"/>
    <n v="400000"/>
    <x v="231"/>
    <n v="62"/>
    <m/>
    <n v="0"/>
    <n v="0"/>
  </r>
  <r>
    <n v="53025"/>
    <s v="Departamento Estadual de Infraestrutura"/>
    <x v="122"/>
    <n v="140"/>
    <s v="Reabilitação e Aumento de Capacidade de Rodovias"/>
    <x v="81"/>
    <n v="2227"/>
    <s v="02227"/>
    <s v="AP - Reabilitação da SC-114, trecho BR-116 - Itaiópolis - SC-477"/>
    <x v="2082"/>
    <n v="6300000"/>
    <x v="231"/>
    <n v="23"/>
    <n v="0"/>
    <n v="0"/>
    <n v="0"/>
  </r>
  <r>
    <n v="53025"/>
    <s v="Departamento Estadual de Infraestrutura"/>
    <x v="122"/>
    <n v="140"/>
    <s v="Reabilitação e Aumento de Capacidade de Rodovias"/>
    <x v="81"/>
    <n v="2255"/>
    <s v="02255"/>
    <s v="Reabilitação/aumento de capacidade da SC-486, trecho BR-101 - Brusque"/>
    <x v="2083"/>
    <n v="227000000"/>
    <x v="231"/>
    <n v="30"/>
    <n v="56850913.590000004"/>
    <n v="24460837.789999999"/>
    <n v="81311751.379999995"/>
  </r>
  <r>
    <n v="53025"/>
    <s v="Departamento Estadual de Infraestrutura"/>
    <x v="122"/>
    <n v="140"/>
    <s v="Reabilitação e Aumento de Capacidade de Rodovias"/>
    <x v="81"/>
    <n v="2287"/>
    <s v="02287"/>
    <s v="Reabilitação da SC-110 trecho Ituporanga - entroncamento SC-281 (p/ Imbuia)"/>
    <x v="2084"/>
    <n v="25000000"/>
    <x v="231"/>
    <n v="22"/>
    <n v="8008613.0899999999"/>
    <n v="7526188.0499999998"/>
    <n v="15534801.140000001"/>
  </r>
  <r>
    <n v="53025"/>
    <s v="Departamento Estadual de Infraestrutura"/>
    <x v="122"/>
    <n v="140"/>
    <s v="Reabilitação e Aumento de Capacidade de Rodovias"/>
    <x v="81"/>
    <n v="2292"/>
    <s v="02292"/>
    <s v="Reabilitação/aumento de capac da SC-370/108, trecho BR-101 - Gravatal - Braço do Norte - São Ludgero"/>
    <x v="2085"/>
    <n v="15000000"/>
    <x v="231"/>
    <n v="45"/>
    <m/>
    <n v="4615261.5"/>
    <n v="4615261.5"/>
  </r>
  <r>
    <n v="53025"/>
    <s v="Departamento Estadual de Infraestrutura"/>
    <x v="122"/>
    <n v="140"/>
    <s v="Reabilitação e Aumento de Capacidade de Rodovias"/>
    <x v="81"/>
    <n v="2300"/>
    <s v="02300"/>
    <s v="Reabilitação da SC-390, trecho Orleans - Lauro Muller - Alto Serra do Rio do Rastro"/>
    <x v="2086"/>
    <n v="35250000"/>
    <x v="231"/>
    <n v="37"/>
    <n v="0"/>
    <n v="0"/>
    <n v="0"/>
  </r>
  <r>
    <n v="53025"/>
    <s v="Departamento Estadual de Infraestrutura"/>
    <x v="122"/>
    <n v="140"/>
    <s v="Reabilitação e Aumento de Capacidade de Rodovias"/>
    <x v="81"/>
    <n v="2302"/>
    <s v="02302"/>
    <s v="AP - Reabilitação da SC-110/390, trecho São Joaquim - Cruzeiro - Alto Serra do Rio do Rastro"/>
    <x v="2087"/>
    <n v="45000000"/>
    <x v="231"/>
    <n v="55"/>
    <n v="22319157.050000001"/>
    <n v="8905368.9299999997"/>
    <n v="31224525.98"/>
  </r>
  <r>
    <n v="53025"/>
    <s v="Departamento Estadual de Infraestrutura"/>
    <x v="122"/>
    <n v="140"/>
    <s v="Reabilitação e Aumento de Capacidade de Rodovias"/>
    <x v="81"/>
    <n v="2320"/>
    <s v="02320"/>
    <s v="AP - Reabilitação da SC-120 trecho Lebon Régis - Curitibanos - BR-470"/>
    <x v="2088"/>
    <n v="11100000"/>
    <x v="231"/>
    <n v="55"/>
    <m/>
    <n v="0"/>
    <n v="0"/>
  </r>
  <r>
    <n v="53025"/>
    <s v="Departamento Estadual de Infraestrutura"/>
    <x v="122"/>
    <n v="140"/>
    <s v="Reabilitação e Aumento de Capacidade de Rodovias"/>
    <x v="81"/>
    <n v="2325"/>
    <s v="02325"/>
    <s v="AP - Reabilitação da SC-477, trecho Canoinhas - Major Vieira - BR-116"/>
    <x v="2089"/>
    <n v="11100000"/>
    <x v="231"/>
    <n v="36"/>
    <n v="0"/>
    <n v="0"/>
    <n v="0"/>
  </r>
  <r>
    <n v="53025"/>
    <s v="Departamento Estadual de Infraestrutura"/>
    <x v="122"/>
    <n v="140"/>
    <s v="Reabilitação e Aumento de Capacidade de Rodovias"/>
    <x v="81"/>
    <n v="3548"/>
    <s v="03548"/>
    <s v="Reabilitação e aumento de capacidade de rodovias - obras e supervisão - DEINFRA"/>
    <x v="2090"/>
    <n v="105000000"/>
    <x v="231"/>
    <n v="150"/>
    <n v="3060291.56"/>
    <n v="2811918.25"/>
    <n v="5872209.8100000005"/>
  </r>
  <r>
    <n v="53025"/>
    <s v="Departamento Estadual de Infraestrutura"/>
    <x v="122"/>
    <n v="140"/>
    <s v="Reabilitação e Aumento de Capacidade de Rodovias"/>
    <x v="81"/>
    <n v="11195"/>
    <s v="11195"/>
    <s v="Reabilitação/aumento de capacidade da SC-434, trecho Garopaba - BR-101"/>
    <x v="2091"/>
    <n v="2250000"/>
    <x v="231"/>
    <n v="18"/>
    <m/>
    <n v="0"/>
    <n v="0"/>
  </r>
  <r>
    <n v="53025"/>
    <s v="Departamento Estadual de Infraestrutura"/>
    <x v="122"/>
    <n v="140"/>
    <s v="Reabilitação e Aumento de Capacidade de Rodovias"/>
    <x v="81"/>
    <n v="11220"/>
    <s v="11220"/>
    <s v="AP - Reabilitação da SC-114, trecho Otacílio Costa - entroncamento BR-282 (p/ Lages)"/>
    <x v="2092"/>
    <n v="120000000"/>
    <x v="231"/>
    <n v="50"/>
    <n v="49056332.549999997"/>
    <n v="2275143.0099999998"/>
    <n v="51331475.559999995"/>
  </r>
  <r>
    <n v="53025"/>
    <s v="Departamento Estadual de Infraestrutura"/>
    <x v="122"/>
    <n v="140"/>
    <s v="Reabilitação e Aumento de Capacidade de Rodovias"/>
    <x v="81"/>
    <n v="11232"/>
    <s v="11232"/>
    <s v="Reabilitação da SC-445, trecho entroncamento BR-101 - Morro da Fumaça"/>
    <x v="2093"/>
    <n v="6100000"/>
    <x v="231"/>
    <n v="5"/>
    <n v="2235291.73"/>
    <n v="2192184.12"/>
    <n v="4427475.8499999996"/>
  </r>
  <r>
    <n v="53025"/>
    <s v="Departamento Estadual de Infraestrutura"/>
    <x v="122"/>
    <n v="140"/>
    <s v="Reabilitação e Aumento de Capacidade de Rodovias"/>
    <x v="81"/>
    <n v="11235"/>
    <s v="11235"/>
    <s v="Reabilitação/aumento de capacidade do acesso sul de Criciúma à BR-101"/>
    <x v="2094"/>
    <n v="7250000"/>
    <x v="231"/>
    <n v="15"/>
    <m/>
    <n v="0"/>
    <n v="0"/>
  </r>
  <r>
    <n v="53025"/>
    <s v="Departamento Estadual de Infraestrutura"/>
    <x v="122"/>
    <n v="140"/>
    <s v="Reabilitação e Aumento de Capacidade de Rodovias"/>
    <x v="81"/>
    <n v="11239"/>
    <s v="11239"/>
    <s v="AP - Reabilitação da SC-350, trecho BR-153 - Taquara Verde - Caçador - Lebon Régis - BR-116"/>
    <x v="2095"/>
    <n v="8100000"/>
    <x v="231"/>
    <n v="130"/>
    <m/>
    <n v="0"/>
    <n v="0"/>
  </r>
  <r>
    <n v="53025"/>
    <s v="Departamento Estadual de Infraestrutura"/>
    <x v="122"/>
    <n v="140"/>
    <s v="Reabilitação e Aumento de Capacidade de Rodovias"/>
    <x v="81"/>
    <n v="12216"/>
    <s v="12216"/>
    <s v="AP - Reabilitação/aum capac da SC-449, trecho Balneário Gaivota - Sombrio - Jacinto Machado"/>
    <x v="2096"/>
    <n v="10100000"/>
    <x v="231"/>
    <n v="30"/>
    <m/>
    <n v="0"/>
    <n v="0"/>
  </r>
  <r>
    <n v="53025"/>
    <s v="Departamento Estadual de Infraestrutura"/>
    <x v="122"/>
    <n v="140"/>
    <s v="Reabilitação e Aumento de Capacidade de Rodovias"/>
    <x v="81"/>
    <n v="12218"/>
    <s v="12218"/>
    <s v="AP - Reabilitação da SC-114, trecho Taió - Salete"/>
    <x v="2097"/>
    <n v="400000"/>
    <x v="231"/>
    <n v="18"/>
    <n v="0"/>
    <n v="0"/>
    <n v="0"/>
  </r>
  <r>
    <n v="53025"/>
    <s v="Departamento Estadual de Infraestrutura"/>
    <x v="122"/>
    <n v="140"/>
    <s v="Reabilitação e Aumento de Capacidade de Rodovias"/>
    <x v="81"/>
    <n v="12226"/>
    <s v="12226"/>
    <s v="Reabilitação/aumento capacidade da SC-280, trecho Canoinhas - Porto União"/>
    <x v="2098"/>
    <n v="4000000"/>
    <x v="231"/>
    <n v="80"/>
    <m/>
    <n v="0"/>
    <n v="0"/>
  </r>
  <r>
    <n v="53025"/>
    <s v="Departamento Estadual de Infraestrutura"/>
    <x v="122"/>
    <n v="140"/>
    <s v="Reabilitação e Aumento de Capacidade de Rodovias"/>
    <x v="81"/>
    <n v="12227"/>
    <s v="12227"/>
    <s v="Reabilitação da SC-135, trecho Caçador - Rio das Antas - Videira"/>
    <x v="2099"/>
    <n v="60000000"/>
    <x v="231"/>
    <n v="40"/>
    <n v="0"/>
    <n v="0"/>
    <n v="0"/>
  </r>
  <r>
    <n v="53025"/>
    <s v="Departamento Estadual de Infraestrutura"/>
    <x v="122"/>
    <n v="140"/>
    <s v="Reabilitação e Aumento de Capacidade de Rodovias"/>
    <x v="81"/>
    <n v="12439"/>
    <s v="12439"/>
    <s v="AP - Reabilitação da SC-135, trecho Caçador - Matos Costa - Porto União"/>
    <x v="2100"/>
    <n v="30100000"/>
    <x v="231"/>
    <n v="80"/>
    <n v="0"/>
    <n v="0"/>
    <n v="0"/>
  </r>
  <r>
    <n v="53025"/>
    <s v="Departamento Estadual de Infraestrutura"/>
    <x v="122"/>
    <n v="140"/>
    <s v="Reabilitação e Aumento de Capacidade de Rodovias"/>
    <x v="81"/>
    <n v="12443"/>
    <s v="12443"/>
    <s v="Reabilitação da SC-114, trecho Lages - Painel"/>
    <x v="2101"/>
    <n v="31000000"/>
    <x v="231"/>
    <n v="30"/>
    <n v="3893950.71"/>
    <n v="9993630.7300000004"/>
    <n v="13887581.440000001"/>
  </r>
  <r>
    <n v="53025"/>
    <s v="Departamento Estadual de Infraestrutura"/>
    <x v="122"/>
    <n v="140"/>
    <s v="Reabilitação e Aumento de Capacidade de Rodovias"/>
    <x v="81"/>
    <n v="12444"/>
    <s v="12444"/>
    <s v="Reabilitação da SC-355, trecho BR-282 - Jaborá e acesso a Presidente Castelo Branco"/>
    <x v="2102"/>
    <n v="16250000"/>
    <x v="231"/>
    <n v="24"/>
    <m/>
    <n v="0"/>
    <n v="0"/>
  </r>
  <r>
    <n v="53025"/>
    <s v="Departamento Estadual de Infraestrutura"/>
    <x v="122"/>
    <n v="140"/>
    <s v="Reabilitação e Aumento de Capacidade de Rodovias"/>
    <x v="81"/>
    <n v="12450"/>
    <s v="12450"/>
    <s v="AP - Reabilitação da SC-355, trecho Lebon Régis - Fraiburgo"/>
    <x v="2103"/>
    <n v="400000"/>
    <x v="231"/>
    <n v="30"/>
    <m/>
    <n v="0"/>
    <n v="0"/>
  </r>
  <r>
    <n v="53025"/>
    <s v="Departamento Estadual de Infraestrutura"/>
    <x v="122"/>
    <n v="140"/>
    <s v="Reabilitação e Aumento de Capacidade de Rodovias"/>
    <x v="81"/>
    <n v="12673"/>
    <s v="12673"/>
    <s v="Reabilitação da SC-150, trecho Água Doce - Herciliópolis - BR-153"/>
    <x v="2104"/>
    <n v="16000000"/>
    <x v="231"/>
    <n v="40"/>
    <m/>
    <n v="0"/>
    <n v="0"/>
  </r>
  <r>
    <n v="53025"/>
    <s v="Departamento Estadual de Infraestrutura"/>
    <x v="122"/>
    <n v="140"/>
    <s v="Reabilitação e Aumento de Capacidade de Rodovias"/>
    <x v="81"/>
    <n v="12674"/>
    <s v="12674"/>
    <s v="AP - Reabilitação da SC-160, trecho Campo Erê - Serra Alta - BR-282"/>
    <x v="2105"/>
    <n v="15100000"/>
    <x v="231"/>
    <n v="70"/>
    <n v="0"/>
    <n v="0"/>
    <n v="0"/>
  </r>
  <r>
    <n v="53025"/>
    <s v="Departamento Estadual de Infraestrutura"/>
    <x v="122"/>
    <n v="140"/>
    <s v="Reabilitação e Aumento de Capacidade de Rodovias"/>
    <x v="81"/>
    <n v="12706"/>
    <s v="12706"/>
    <s v="AP - Reabilitação da SC-305, trecho Campo Erê - São Lourenço do Oeste"/>
    <x v="2106"/>
    <n v="15100000"/>
    <x v="231"/>
    <n v="30"/>
    <n v="0"/>
    <n v="0"/>
    <n v="0"/>
  </r>
  <r>
    <n v="53025"/>
    <s v="Departamento Estadual de Infraestrutura"/>
    <x v="122"/>
    <n v="140"/>
    <s v="Reabilitação e Aumento de Capacidade de Rodovias"/>
    <x v="81"/>
    <n v="13366"/>
    <s v="13366"/>
    <s v="AP - Revitalização da SC que liga São José do Cedro a Princesa"/>
    <x v="2107"/>
    <n v="400000"/>
    <x v="25"/>
    <n v="1"/>
    <m/>
    <n v="0"/>
    <n v="0"/>
  </r>
  <r>
    <n v="53025"/>
    <s v="Departamento Estadual de Infraestrutura"/>
    <x v="122"/>
    <n v="140"/>
    <s v="Reabilitação e Aumento de Capacidade de Rodovias"/>
    <x v="81"/>
    <n v="13386"/>
    <s v="13386"/>
    <s v="AP - Revitalização de trevos, acostamentos e inclusão de perimetrais na SC-480"/>
    <x v="2108"/>
    <n v="400000"/>
    <x v="25"/>
    <n v="1"/>
    <m/>
    <n v="0"/>
    <n v="0"/>
  </r>
  <r>
    <n v="53025"/>
    <s v="Departamento Estadual de Infraestrutura"/>
    <x v="122"/>
    <n v="140"/>
    <s v="Reabilitação e Aumento de Capacidade de Rodovias"/>
    <x v="81"/>
    <n v="13403"/>
    <s v="13403"/>
    <s v="AP - Revitalização das SCs de abrangência da região e acessos - ADR - Campos Novos"/>
    <x v="2109"/>
    <n v="400000"/>
    <x v="59"/>
    <n v="8"/>
    <n v="0"/>
    <n v="0"/>
    <n v="0"/>
  </r>
  <r>
    <n v="53025"/>
    <s v="Departamento Estadual de Infraestrutura"/>
    <x v="122"/>
    <n v="140"/>
    <s v="Reabilitação e Aumento de Capacidade de Rodovias"/>
    <x v="81"/>
    <n v="13420"/>
    <s v="13420"/>
    <s v="AP - Reabilitação da SC-108, trecho Brusque - Gaspar (Rodovia Ivo Silveira)"/>
    <x v="2110"/>
    <n v="400000"/>
    <x v="231"/>
    <n v="18"/>
    <m/>
    <n v="0"/>
    <n v="0"/>
  </r>
  <r>
    <n v="53025"/>
    <s v="Departamento Estadual de Infraestrutura"/>
    <x v="122"/>
    <n v="140"/>
    <s v="Reabilitação e Aumento de Capacidade de Rodovias"/>
    <x v="81"/>
    <n v="13438"/>
    <s v="13438"/>
    <s v="AP - Revitalização do trecho de acesso da SC-110 a Lontras - ADR - Ibirama"/>
    <x v="2111"/>
    <n v="400000"/>
    <x v="25"/>
    <n v="1"/>
    <m/>
    <n v="0"/>
    <n v="0"/>
  </r>
  <r>
    <n v="53025"/>
    <s v="Departamento Estadual de Infraestrutura"/>
    <x v="122"/>
    <n v="140"/>
    <s v="Reabilitação e Aumento de Capacidade de Rodovias"/>
    <x v="81"/>
    <n v="13446"/>
    <s v="13446"/>
    <s v="AP - Revitalização da SC-112 ligando Trombudo Central - Atalanta"/>
    <x v="2112"/>
    <n v="400000"/>
    <x v="25"/>
    <n v="1"/>
    <n v="0"/>
    <n v="0"/>
    <n v="0"/>
  </r>
  <r>
    <n v="53025"/>
    <s v="Departamento Estadual de Infraestrutura"/>
    <x v="122"/>
    <n v="140"/>
    <s v="Reabilitação e Aumento de Capacidade de Rodovias"/>
    <x v="81"/>
    <n v="13481"/>
    <s v="13481"/>
    <s v="AP - Restauração da SC-370 de Grão Pará a Braço do Norte"/>
    <x v="2113"/>
    <n v="400000"/>
    <x v="25"/>
    <n v="1"/>
    <m/>
    <n v="0"/>
    <n v="0"/>
  </r>
  <r>
    <n v="53025"/>
    <s v="Departamento Estadual de Infraestrutura"/>
    <x v="122"/>
    <n v="140"/>
    <s v="Reabilitação e Aumento de Capacidade de Rodovias"/>
    <x v="81"/>
    <n v="14009"/>
    <s v="14009"/>
    <s v="AP - Restauração da SC-108 trecho Rio Fortuna a Braço do Norte"/>
    <x v="2114"/>
    <n v="500000"/>
    <x v="25"/>
    <n v="1"/>
    <m/>
    <n v="0"/>
    <n v="0"/>
  </r>
  <r>
    <n v="53025"/>
    <s v="Departamento Estadual de Infraestrutura"/>
    <x v="122"/>
    <n v="145"/>
    <s v="Elaboração de Projetos e Estudos de Infraestrutura"/>
    <x v="79"/>
    <n v="232"/>
    <s v="00232"/>
    <s v="Elaboração de planos diretores, desenvolvimento institucional e sist de planej rodoviário - BID-VI"/>
    <x v="2115"/>
    <n v="22500000"/>
    <x v="74"/>
    <n v="12"/>
    <n v="348711.53"/>
    <n v="1974029.67"/>
    <n v="2322741.2000000002"/>
  </r>
  <r>
    <n v="53025"/>
    <s v="Departamento Estadual de Infraestrutura"/>
    <x v="122"/>
    <n v="145"/>
    <s v="Elaboração de Projetos e Estudos de Infraestrutura"/>
    <x v="79"/>
    <n v="235"/>
    <s v="00235"/>
    <s v="Projetos de engenharia rodoviária - DEINFRA"/>
    <x v="2116"/>
    <n v="43000000"/>
    <x v="246"/>
    <n v="2800"/>
    <n v="1768823.65"/>
    <n v="1955301.25"/>
    <n v="3724124.9"/>
  </r>
  <r>
    <n v="53025"/>
    <s v="Departamento Estadual de Infraestrutura"/>
    <x v="122"/>
    <n v="145"/>
    <s v="Elaboração de Projetos e Estudos de Infraestrutura"/>
    <x v="79"/>
    <n v="239"/>
    <s v="00239"/>
    <s v="Levantamentos, estudos e projetos de obras hidráulicas e civis - DEINFRA"/>
    <x v="2117"/>
    <n v="10000000"/>
    <x v="72"/>
    <n v="40"/>
    <n v="0"/>
    <n v="0"/>
    <n v="0"/>
  </r>
  <r>
    <n v="53025"/>
    <s v="Departamento Estadual de Infraestrutura"/>
    <x v="122"/>
    <n v="145"/>
    <s v="Elaboração de Projetos e Estudos de Infraestrutura"/>
    <x v="79"/>
    <n v="240"/>
    <s v="00240"/>
    <s v="Levantamentos, estudos e projetos relativos a meio ambiente - DEINFRA"/>
    <x v="2118"/>
    <n v="14500000"/>
    <x v="72"/>
    <n v="40"/>
    <n v="403957.36"/>
    <n v="1019283.16"/>
    <n v="1423240.52"/>
  </r>
  <r>
    <n v="53025"/>
    <s v="Departamento Estadual de Infraestrutura"/>
    <x v="122"/>
    <n v="145"/>
    <s v="Elaboração de Projetos e Estudos de Infraestrutura"/>
    <x v="79"/>
    <n v="242"/>
    <s v="00242"/>
    <s v="Contagens e estudos de tráfego, levtos e estudos para Gerência de Pavimentos - BID-VI"/>
    <x v="2119"/>
    <n v="24000000"/>
    <x v="247"/>
    <n v="6500"/>
    <n v="0"/>
    <n v="0"/>
    <n v="0"/>
  </r>
  <r>
    <n v="53025"/>
    <s v="Departamento Estadual de Infraestrutura"/>
    <x v="122"/>
    <n v="145"/>
    <s v="Elaboração de Projetos e Estudos de Infraestrutura"/>
    <x v="79"/>
    <n v="248"/>
    <s v="00248"/>
    <s v="Consultoria de apoio institucional à Diretoria de Planejamento e Projetos - DEINFRA"/>
    <x v="2120"/>
    <n v="45000000"/>
    <x v="240"/>
    <n v="12"/>
    <n v="8707809.6099999994"/>
    <n v="9822041.6999999993"/>
    <n v="18529851.309999999"/>
  </r>
  <r>
    <n v="53025"/>
    <s v="Departamento Estadual de Infraestrutura"/>
    <x v="122"/>
    <n v="145"/>
    <s v="Elaboração de Projetos e Estudos de Infraestrutura"/>
    <x v="79"/>
    <n v="250"/>
    <s v="00250"/>
    <s v="Levantamentos, estudos e projetos diversos - DEINFRA"/>
    <x v="2121"/>
    <n v="20000000"/>
    <x v="72"/>
    <n v="40"/>
    <n v="485447.19"/>
    <n v="240977.57"/>
    <n v="726424.76"/>
  </r>
  <r>
    <n v="53025"/>
    <s v="Departamento Estadual de Infraestrutura"/>
    <x v="122"/>
    <n v="145"/>
    <s v="Elaboração de Projetos e Estudos de Infraestrutura"/>
    <x v="79"/>
    <n v="9364"/>
    <s v="09364"/>
    <s v="Projetos de engenharia rodoviária - BID-VI"/>
    <x v="2122"/>
    <n v="46130000"/>
    <x v="246"/>
    <n v="500"/>
    <n v="2047785.97"/>
    <n v="3376420.88"/>
    <n v="5424206.8499999996"/>
  </r>
  <r>
    <n v="53025"/>
    <s v="Departamento Estadual de Infraestrutura"/>
    <x v="122"/>
    <n v="145"/>
    <s v="Elaboração de Projetos e Estudos de Infraestrutura"/>
    <x v="79"/>
    <n v="12082"/>
    <s v="12082"/>
    <s v="AP-Estad pavim e manut tr S José Cedro/Palma Sola/Princesa/Dion Cerq/ Paraíso-Itap/Anchieta/B Bonita"/>
    <x v="2123"/>
    <n v="400000"/>
    <x v="25"/>
    <n v="1"/>
    <n v="0"/>
    <n v="0"/>
    <n v="0"/>
  </r>
  <r>
    <n v="53025"/>
    <s v="Departamento Estadual de Infraestrutura"/>
    <x v="122"/>
    <n v="350"/>
    <s v="Gestão dos Recursos Hídricos"/>
    <x v="40"/>
    <n v="88"/>
    <s v="00088"/>
    <s v="Medidas de compensação ambiental decorrentes da construção de obras hidráulicas - DEINFRA"/>
    <x v="2124"/>
    <n v="5000000"/>
    <x v="25"/>
    <n v="8"/>
    <m/>
    <n v="0"/>
    <n v="0"/>
  </r>
  <r>
    <n v="53025"/>
    <s v="Departamento Estadual de Infraestrutura"/>
    <x v="122"/>
    <n v="350"/>
    <s v="Gestão dos Recursos Hídricos"/>
    <x v="40"/>
    <n v="244"/>
    <s v="00244"/>
    <s v="Construção de barragens e obras hidráulicas para controle de cheias, irrigação e captação - DEINFRA"/>
    <x v="2125"/>
    <n v="10500000"/>
    <x v="25"/>
    <n v="48"/>
    <n v="0"/>
    <n v="0"/>
    <n v="0"/>
  </r>
  <r>
    <n v="53025"/>
    <s v="Departamento Estadual de Infraestrutura"/>
    <x v="122"/>
    <n v="350"/>
    <s v="Gestão dos Recursos Hídricos"/>
    <x v="40"/>
    <n v="251"/>
    <s v="00251"/>
    <s v="Dragagem, desassoreamento, recuperação e proteção margens rios, córregos, canais e lagoas - DEINFRA"/>
    <x v="2126"/>
    <n v="9000000"/>
    <x v="25"/>
    <n v="160"/>
    <n v="0"/>
    <n v="0"/>
    <n v="0"/>
  </r>
  <r>
    <n v="53025"/>
    <s v="Departamento Estadual de Infraestrutura"/>
    <x v="122"/>
    <n v="350"/>
    <s v="Gestão dos Recursos Hídricos"/>
    <x v="40"/>
    <n v="258"/>
    <s v="00258"/>
    <s v="Recuperação e alargamento da faixa de areia em praias - DEINFRA"/>
    <x v="2127"/>
    <n v="8000000"/>
    <x v="25"/>
    <n v="40"/>
    <m/>
    <n v="0"/>
    <n v="0"/>
  </r>
  <r>
    <n v="53025"/>
    <s v="Departamento Estadual de Infraestrutura"/>
    <x v="122"/>
    <n v="350"/>
    <s v="Gestão dos Recursos Hídricos"/>
    <x v="40"/>
    <n v="262"/>
    <s v="00262"/>
    <s v="Consultoria de apoio institucional à Diretoria de Obras Civis - DEINFRA"/>
    <x v="2128"/>
    <n v="6000000"/>
    <x v="240"/>
    <n v="6"/>
    <n v="0"/>
    <n v="0"/>
    <n v="0"/>
  </r>
  <r>
    <n v="53025"/>
    <s v="Departamento Estadual de Infraestrutura"/>
    <x v="122"/>
    <n v="350"/>
    <s v="Gestão dos Recursos Hídricos"/>
    <x v="40"/>
    <n v="265"/>
    <s v="00265"/>
    <s v="Obras hidráulicas para abertura, fixação e proteção de barras - DEINFRA"/>
    <x v="2129"/>
    <n v="9600000"/>
    <x v="25"/>
    <n v="12"/>
    <n v="0"/>
    <n v="0"/>
    <n v="0"/>
  </r>
  <r>
    <n v="53025"/>
    <s v="Departamento Estadual de Infraestrutura"/>
    <x v="122"/>
    <n v="350"/>
    <s v="Gestão dos Recursos Hídricos"/>
    <x v="40"/>
    <n v="266"/>
    <s v="00266"/>
    <s v="Construção de trapiches, atracadores, piers e cais - DEINFRA"/>
    <x v="2130"/>
    <n v="4000000"/>
    <x v="25"/>
    <n v="8"/>
    <n v="0"/>
    <n v="0"/>
    <n v="0"/>
  </r>
  <r>
    <n v="53025"/>
    <s v="Departamento Estadual de Infraestrutura"/>
    <x v="122"/>
    <n v="350"/>
    <s v="Gestão dos Recursos Hídricos"/>
    <x v="40"/>
    <n v="12071"/>
    <s v="12071"/>
    <s v="AP - Desassoreamento dos canais de navegação, lagoas e rios - ADR - Laguna"/>
    <x v="2131"/>
    <n v="400000"/>
    <x v="25"/>
    <n v="1"/>
    <m/>
    <n v="0"/>
    <n v="0"/>
  </r>
  <r>
    <n v="53025"/>
    <s v="Departamento Estadual de Infraestrutura"/>
    <x v="122"/>
    <n v="350"/>
    <s v="Gestão dos Recursos Hídricos"/>
    <x v="40"/>
    <n v="12072"/>
    <s v="12072"/>
    <s v="AP - Dragagem e desassoreamento de rios - ADR - Jaraguá do Sul"/>
    <x v="2132"/>
    <n v="400000"/>
    <x v="25"/>
    <n v="1"/>
    <n v="0"/>
    <n v="0"/>
    <n v="0"/>
  </r>
  <r>
    <n v="53025"/>
    <s v="Departamento Estadual de Infraestrutura"/>
    <x v="122"/>
    <n v="350"/>
    <s v="Gestão dos Recursos Hídricos"/>
    <x v="40"/>
    <n v="12376"/>
    <s v="12376"/>
    <s v="AP - Desassoreamento de rios - ADR - Criciúma"/>
    <x v="2133"/>
    <n v="400000"/>
    <x v="25"/>
    <n v="1"/>
    <m/>
    <n v="0"/>
    <n v="0"/>
  </r>
  <r>
    <n v="53025"/>
    <s v="Departamento Estadual de Infraestrutura"/>
    <x v="122"/>
    <n v="350"/>
    <s v="Gestão dos Recursos Hídricos"/>
    <x v="40"/>
    <n v="12378"/>
    <s v="12378"/>
    <s v="AP - Desassoreamento e dragagem do rio Cachoeira e bacia do Piraí - ADR - Joinville"/>
    <x v="2134"/>
    <n v="400000"/>
    <x v="59"/>
    <n v="8"/>
    <m/>
    <n v="0"/>
    <n v="0"/>
  </r>
  <r>
    <n v="53025"/>
    <s v="Departamento Estadual de Infraestrutura"/>
    <x v="122"/>
    <n v="350"/>
    <s v="Gestão dos Recursos Hídricos"/>
    <x v="40"/>
    <n v="13474"/>
    <s v="13474"/>
    <s v="AP - Desassoreamento de rios, lagos e canais - ADR - Tubarão"/>
    <x v="2135"/>
    <n v="400000"/>
    <x v="25"/>
    <n v="1"/>
    <m/>
    <n v="0"/>
    <n v="0"/>
  </r>
  <r>
    <n v="53025"/>
    <s v="Departamento Estadual de Infraestrutura"/>
    <x v="122"/>
    <n v="350"/>
    <s v="Gestão dos Recursos Hídricos"/>
    <x v="40"/>
    <n v="14008"/>
    <s v="14008"/>
    <s v="AP - Recuperação do complexo lagunar em Sombrio - ADR - Araranguá"/>
    <x v="2136"/>
    <n v="500000"/>
    <x v="25"/>
    <n v="1"/>
    <m/>
    <n v="0"/>
    <n v="0"/>
  </r>
  <r>
    <n v="53025"/>
    <s v="Departamento Estadual de Infraestrutura"/>
    <x v="122"/>
    <n v="350"/>
    <s v="Gestão dos Recursos Hídricos"/>
    <x v="40"/>
    <n v="14138"/>
    <s v="14138"/>
    <s v="AP - Realização e manutenção de obras contra as cheias - ADR - Lages"/>
    <x v="2137"/>
    <n v="500000"/>
    <x v="248"/>
    <n v="1"/>
    <n v="0"/>
    <n v="0"/>
    <n v="0"/>
  </r>
  <r>
    <n v="53025"/>
    <s v="Departamento Estadual de Infraestrutura"/>
    <x v="122"/>
    <n v="850"/>
    <s v="Gestão de Pessoas"/>
    <x v="9"/>
    <n v="22"/>
    <s v="00022"/>
    <s v="Administração de pessoal e encargos sociais - DEINFRA"/>
    <x v="2138"/>
    <n v="287090000"/>
    <x v="3"/>
    <n v="800"/>
    <n v="67677288.319999993"/>
    <n v="74391655.830000013"/>
    <n v="142068944.15000001"/>
  </r>
  <r>
    <n v="53025"/>
    <s v="Departamento Estadual de Infraestrutura"/>
    <x v="122"/>
    <n v="850"/>
    <s v="Gestão de Pessoas"/>
    <x v="9"/>
    <n v="28"/>
    <s v="00028"/>
    <s v="Encargos com estagiários - DEINFRA"/>
    <x v="2139"/>
    <n v="2750000"/>
    <x v="36"/>
    <n v="200"/>
    <n v="458953.76"/>
    <n v="394359.18"/>
    <n v="853312.94"/>
  </r>
  <r>
    <n v="53025"/>
    <s v="Departamento Estadual de Infraestrutura"/>
    <x v="122"/>
    <n v="850"/>
    <s v="Gestão de Pessoas"/>
    <x v="9"/>
    <n v="37"/>
    <s v="00037"/>
    <s v="Capacitação profissional dos agentes públicos - DEINFRA"/>
    <x v="2140"/>
    <n v="2750000"/>
    <x v="15"/>
    <n v="800"/>
    <n v="3790"/>
    <n v="1561"/>
    <n v="5351"/>
  </r>
  <r>
    <n v="53025"/>
    <s v="Departamento Estadual de Infraestrutura"/>
    <x v="122"/>
    <n v="900"/>
    <s v="Gestão Administrativa - Poder Executivo"/>
    <x v="10"/>
    <n v="24"/>
    <s v="00024"/>
    <s v="Administração e manutenção dos serviços administrativos gerais - DEINFRA"/>
    <x v="2141"/>
    <n v="83510000"/>
    <x v="5"/>
    <n v="1"/>
    <n v="16711169.51"/>
    <n v="13444553.42"/>
    <n v="30155722.93"/>
  </r>
  <r>
    <n v="53025"/>
    <s v="Departamento Estadual de Infraestrutura"/>
    <x v="122"/>
    <n v="900"/>
    <s v="Gestão Administrativa - Poder Executivo"/>
    <x v="10"/>
    <n v="27"/>
    <s v="00027"/>
    <s v="Administração e manutenção das Superintendências Regionais e anexos - DEINFRA"/>
    <x v="2142"/>
    <n v="5100000"/>
    <x v="5"/>
    <n v="22"/>
    <n v="62658.47"/>
    <n v="68090.37"/>
    <n v="130748.84"/>
  </r>
  <r>
    <n v="53025"/>
    <s v="Departamento Estadual de Infraestrutura"/>
    <x v="122"/>
    <n v="900"/>
    <s v="Gestão Administrativa - Poder Executivo"/>
    <x v="10"/>
    <n v="11035"/>
    <s v="11035"/>
    <s v="Manutenção e modernização dos serviços de tecnologia da informação e comunicação - DEINFRA"/>
    <x v="2143"/>
    <n v="34040000"/>
    <x v="28"/>
    <n v="600"/>
    <n v="4180469.51"/>
    <n v="4050671.77"/>
    <n v="8231141.2799999993"/>
  </r>
  <r>
    <n v="54091"/>
    <s v="Fundo Rotativo da Penitenciária Industrial de Joinville"/>
    <x v="123"/>
    <n v="760"/>
    <s v="Ressocialização dos Apenados e dos Adolescentes Infratores"/>
    <x v="82"/>
    <n v="10904"/>
    <s v="10904"/>
    <s v="Profissionalização e reintegração social do apenado da região norte"/>
    <x v="2144"/>
    <n v="8100000"/>
    <x v="249"/>
    <n v="800"/>
    <n v="2000577.43"/>
    <n v="286313.32"/>
    <n v="2286890.75"/>
  </r>
  <r>
    <n v="54092"/>
    <s v="Fundo Rotativo da Penitenciária  Sul"/>
    <x v="124"/>
    <n v="760"/>
    <s v="Ressocialização dos Apenados e dos Adolescentes Infratores"/>
    <x v="82"/>
    <n v="10905"/>
    <s v="10905"/>
    <s v="Profissionalização e reintegração social do apenado da região sul"/>
    <x v="2145"/>
    <n v="4195000"/>
    <x v="249"/>
    <n v="1000"/>
    <n v="442182.48"/>
    <n v="512281.18"/>
    <n v="954463.65999999992"/>
  </r>
  <r>
    <n v="54093"/>
    <s v="Fundo Rotativo da Penitenciária de Curitibanos"/>
    <x v="125"/>
    <n v="760"/>
    <s v="Ressocialização dos Apenados e dos Adolescentes Infratores"/>
    <x v="82"/>
    <n v="10906"/>
    <s v="10906"/>
    <s v="Profissionalização e reintegração social do apenado da região do planalto serrano"/>
    <x v="2146"/>
    <n v="4496000"/>
    <x v="249"/>
    <n v="1800"/>
    <n v="2214168.64"/>
    <n v="1390417.04"/>
    <n v="3604585.68"/>
  </r>
  <r>
    <n v="54094"/>
    <s v="Fundo Rotativo da Penitenciária de  Florianópolis"/>
    <x v="126"/>
    <n v="760"/>
    <s v="Ressocialização dos Apenados e dos Adolescentes Infratores"/>
    <x v="82"/>
    <n v="10907"/>
    <s v="10907"/>
    <s v="Profissionalização e reintegração social do apenado da região da Grande Florianópolis"/>
    <x v="2147"/>
    <n v="8094000"/>
    <x v="249"/>
    <n v="1400"/>
    <n v="3720722.67"/>
    <n v="2609422.9700000002"/>
    <n v="6330145.6400000006"/>
  </r>
  <r>
    <n v="54095"/>
    <s v="Fundo Rotativo da Penitenciária  de Chapecó"/>
    <x v="127"/>
    <n v="760"/>
    <s v="Ressocialização dos Apenados e dos Adolescentes Infratores"/>
    <x v="82"/>
    <n v="10908"/>
    <s v="10908"/>
    <s v="Profissionalização e reintegração social do apenado da região oeste"/>
    <x v="2148"/>
    <n v="13276000"/>
    <x v="249"/>
    <n v="1600"/>
    <n v="6771856.0199999996"/>
    <n v="4346357.08"/>
    <n v="11118213.1"/>
  </r>
  <r>
    <n v="54096"/>
    <s v="Fundo Penitenciário do Estado de Santa Catarina"/>
    <x v="128"/>
    <n v="101"/>
    <s v="Acelera Santa Catarina"/>
    <x v="15"/>
    <n v="12539"/>
    <s v="12539"/>
    <s v="Construção do semiaberto da penitenciária Sul - Criciúma"/>
    <x v="2149"/>
    <n v="8999954"/>
    <x v="42"/>
    <n v="3004"/>
    <n v="0"/>
    <n v="0"/>
    <n v="0"/>
  </r>
  <r>
    <n v="54096"/>
    <s v="Fundo Penitenciário do Estado de Santa Catarina"/>
    <x v="128"/>
    <n v="101"/>
    <s v="Acelera Santa Catarina"/>
    <x v="15"/>
    <n v="12541"/>
    <s v="12541"/>
    <s v="Construção do presídio feminino de Tubarão"/>
    <x v="2150"/>
    <n v="12113298"/>
    <x v="42"/>
    <n v="4940"/>
    <n v="0"/>
    <n v="0"/>
    <n v="0"/>
  </r>
  <r>
    <n v="54096"/>
    <s v="Fundo Penitenciário do Estado de Santa Catarina"/>
    <x v="128"/>
    <n v="101"/>
    <s v="Acelera Santa Catarina"/>
    <x v="15"/>
    <n v="12546"/>
    <s v="12546"/>
    <s v="Ampliação do semiaberto da penitenciária de Itajaí"/>
    <x v="2151"/>
    <n v="8434579"/>
    <x v="42"/>
    <n v="3004"/>
    <n v="0"/>
    <n v="0"/>
    <n v="0"/>
  </r>
  <r>
    <n v="54096"/>
    <s v="Fundo Penitenciário do Estado de Santa Catarina"/>
    <x v="128"/>
    <n v="101"/>
    <s v="Acelera Santa Catarina"/>
    <x v="15"/>
    <n v="12558"/>
    <s v="12558"/>
    <s v="Construção do centro de atendimento socioeducativo (CASE) de Chapecó"/>
    <x v="2152"/>
    <n v="3815000"/>
    <x v="42"/>
    <n v="5257"/>
    <m/>
    <n v="3213688.5599999996"/>
    <n v="3213688.5599999996"/>
  </r>
  <r>
    <n v="54096"/>
    <s v="Fundo Penitenciário do Estado de Santa Catarina"/>
    <x v="128"/>
    <n v="740"/>
    <s v="Gestão do Sistema Prisional e Socioeducativo"/>
    <x v="83"/>
    <n v="11042"/>
    <s v="11042"/>
    <s v="Gestão compartilhada dos sistemas prisional e socioeducativo"/>
    <x v="2153"/>
    <n v="512232000"/>
    <x v="250"/>
    <n v="8"/>
    <n v="92969272.469999999"/>
    <n v="109521420.36"/>
    <n v="202490692.82999998"/>
  </r>
  <r>
    <n v="54096"/>
    <s v="Fundo Penitenciário do Estado de Santa Catarina"/>
    <x v="128"/>
    <n v="740"/>
    <s v="Gestão do Sistema Prisional e Socioeducativo"/>
    <x v="83"/>
    <n v="11043"/>
    <s v="11043"/>
    <s v="Gestão dos sistemas prisional e socioeducativo"/>
    <x v="2154"/>
    <n v="398000000"/>
    <x v="249"/>
    <n v="18000"/>
    <n v="72894754.100000009"/>
    <n v="72295048.590000004"/>
    <n v="145189802.69"/>
  </r>
  <r>
    <n v="54096"/>
    <s v="Fundo Penitenciário do Estado de Santa Catarina"/>
    <x v="128"/>
    <n v="750"/>
    <s v="Expansão e Modernização do Sistema Prisional e Socioeducativo"/>
    <x v="84"/>
    <n v="10924"/>
    <s v="10924"/>
    <s v="Construção, reforma e ampliação de unidades do sistema prisional e socioeducativo"/>
    <x v="2155"/>
    <n v="126991486"/>
    <x v="91"/>
    <n v="180"/>
    <n v="39811258.830000006"/>
    <n v="29815163.120000001"/>
    <n v="69626421.950000003"/>
  </r>
  <r>
    <n v="54096"/>
    <s v="Fundo Penitenciário do Estado de Santa Catarina"/>
    <x v="128"/>
    <n v="750"/>
    <s v="Expansão e Modernização do Sistema Prisional e Socioeducativo"/>
    <x v="84"/>
    <n v="11044"/>
    <s v="11044"/>
    <s v="Estruturação e reaparelhamento dos sistemas prisional e socioeducativo - SJC"/>
    <x v="2156"/>
    <n v="61600000"/>
    <x v="251"/>
    <n v="50"/>
    <n v="9837322.9800000004"/>
    <n v="6860527.1200000001"/>
    <n v="16697850.100000001"/>
  </r>
  <r>
    <n v="54096"/>
    <s v="Fundo Penitenciário do Estado de Santa Catarina"/>
    <x v="128"/>
    <n v="750"/>
    <s v="Expansão e Modernização do Sistema Prisional e Socioeducativo"/>
    <x v="84"/>
    <n v="11045"/>
    <s v="11045"/>
    <s v="Renovação da frota - SJC"/>
    <x v="2157"/>
    <n v="10500000"/>
    <x v="52"/>
    <n v="120"/>
    <n v="418940"/>
    <n v="5001535"/>
    <n v="5420475"/>
  </r>
  <r>
    <n v="54096"/>
    <s v="Fundo Penitenciário do Estado de Santa Catarina"/>
    <x v="128"/>
    <n v="750"/>
    <s v="Expansão e Modernização do Sistema Prisional e Socioeducativo"/>
    <x v="84"/>
    <n v="12313"/>
    <s v="12313"/>
    <s v="Construção de unidade prisional para São Miguel do Oeste"/>
    <x v="2158"/>
    <n v="10000000"/>
    <x v="42"/>
    <n v="4635"/>
    <m/>
    <n v="0"/>
    <n v="0"/>
  </r>
  <r>
    <n v="54096"/>
    <s v="Fundo Penitenciário do Estado de Santa Catarina"/>
    <x v="128"/>
    <n v="750"/>
    <s v="Expansão e Modernização do Sistema Prisional e Socioeducativo"/>
    <x v="84"/>
    <n v="12314"/>
    <s v="12314"/>
    <s v="AP - Construção de unidade prisional avançada - ADR - Mafra"/>
    <x v="2159"/>
    <n v="400000"/>
    <x v="25"/>
    <n v="1"/>
    <n v="0"/>
    <n v="0"/>
    <n v="0"/>
  </r>
  <r>
    <n v="54096"/>
    <s v="Fundo Penitenciário do Estado de Santa Catarina"/>
    <x v="128"/>
    <n v="750"/>
    <s v="Expansão e Modernização do Sistema Prisional e Socioeducativo"/>
    <x v="84"/>
    <n v="12319"/>
    <s v="12319"/>
    <s v="AP - Construção de unidade prisional avançada - UPAS - ADR - São Lourenço do Oeste"/>
    <x v="2160"/>
    <n v="400000"/>
    <x v="91"/>
    <n v="1"/>
    <n v="0"/>
    <n v="0"/>
    <n v="0"/>
  </r>
  <r>
    <n v="54096"/>
    <s v="Fundo Penitenciário do Estado de Santa Catarina"/>
    <x v="128"/>
    <n v="750"/>
    <s v="Expansão e Modernização do Sistema Prisional e Socioeducativo"/>
    <x v="84"/>
    <n v="12411"/>
    <s v="12411"/>
    <s v="Construção da penitenciária de Imaruí - SJC"/>
    <x v="2161"/>
    <n v="15000000"/>
    <x v="42"/>
    <n v="18375"/>
    <m/>
    <n v="0"/>
    <n v="0"/>
  </r>
  <r>
    <n v="54096"/>
    <s v="Fundo Penitenciário do Estado de Santa Catarina"/>
    <x v="128"/>
    <n v="750"/>
    <s v="Expansão e Modernização do Sistema Prisional e Socioeducativo"/>
    <x v="84"/>
    <n v="12536"/>
    <s v="12536"/>
    <s v="Construção do presídio de Biguaçú"/>
    <x v="2162"/>
    <n v="21750000"/>
    <x v="42"/>
    <n v="6300"/>
    <n v="0"/>
    <n v="0"/>
    <n v="0"/>
  </r>
  <r>
    <n v="54096"/>
    <s v="Fundo Penitenciário do Estado de Santa Catarina"/>
    <x v="128"/>
    <n v="750"/>
    <s v="Expansão e Modernização do Sistema Prisional e Socioeducativo"/>
    <x v="84"/>
    <n v="12538"/>
    <s v="12538"/>
    <s v="Construção da penitenciária feminina de Criciúma"/>
    <x v="2163"/>
    <n v="24565728"/>
    <x v="42"/>
    <n v="5456"/>
    <n v="18088245.699999999"/>
    <n v="1343511.82"/>
    <n v="19431757.52"/>
  </r>
  <r>
    <n v="54096"/>
    <s v="Fundo Penitenciário do Estado de Santa Catarina"/>
    <x v="128"/>
    <n v="750"/>
    <s v="Expansão e Modernização do Sistema Prisional e Socioeducativo"/>
    <x v="84"/>
    <n v="12540"/>
    <s v="12540"/>
    <s v="AP - Construção do presídio regional de Araranguá"/>
    <x v="2164"/>
    <n v="15158228"/>
    <x v="42"/>
    <n v="3004"/>
    <n v="0"/>
    <n v="0"/>
    <n v="0"/>
  </r>
  <r>
    <n v="54096"/>
    <s v="Fundo Penitenciário do Estado de Santa Catarina"/>
    <x v="128"/>
    <n v="750"/>
    <s v="Expansão e Modernização do Sistema Prisional e Socioeducativo"/>
    <x v="84"/>
    <n v="12542"/>
    <s v="12542"/>
    <s v="Construção do presídio regional de Criciúma"/>
    <x v="2165"/>
    <n v="12300000"/>
    <x v="42"/>
    <n v="4634"/>
    <m/>
    <n v="10562513.270000001"/>
    <n v="10562513.270000001"/>
  </r>
  <r>
    <n v="54096"/>
    <s v="Fundo Penitenciário do Estado de Santa Catarina"/>
    <x v="128"/>
    <n v="750"/>
    <s v="Expansão e Modernização do Sistema Prisional e Socioeducativo"/>
    <x v="84"/>
    <n v="12544"/>
    <s v="12544"/>
    <s v="Construção da penitenciária da região de Blumenau"/>
    <x v="2166"/>
    <n v="3018568"/>
    <x v="42"/>
    <n v="8846"/>
    <m/>
    <n v="799732.21"/>
    <n v="799732.21"/>
  </r>
  <r>
    <n v="54096"/>
    <s v="Fundo Penitenciário do Estado de Santa Catarina"/>
    <x v="128"/>
    <n v="750"/>
    <s v="Expansão e Modernização do Sistema Prisional e Socioeducativo"/>
    <x v="84"/>
    <n v="12545"/>
    <s v="12545"/>
    <s v="Construção do semiaberto da penitenciária da região de Blumenau"/>
    <x v="2167"/>
    <n v="6000000"/>
    <x v="42"/>
    <n v="1700"/>
    <n v="0"/>
    <n v="0"/>
    <n v="0"/>
  </r>
  <r>
    <n v="54096"/>
    <s v="Fundo Penitenciário do Estado de Santa Catarina"/>
    <x v="128"/>
    <n v="750"/>
    <s v="Expansão e Modernização do Sistema Prisional e Socioeducativo"/>
    <x v="84"/>
    <n v="12548"/>
    <s v="12548"/>
    <s v="Construção da penitenciária industrial de São Bento do Sul"/>
    <x v="2168"/>
    <n v="22617142"/>
    <x v="42"/>
    <n v="9315"/>
    <n v="0"/>
    <n v="0"/>
    <n v="0"/>
  </r>
  <r>
    <n v="54096"/>
    <s v="Fundo Penitenciário do Estado de Santa Catarina"/>
    <x v="128"/>
    <n v="750"/>
    <s v="Expansão e Modernização do Sistema Prisional e Socioeducativo"/>
    <x v="84"/>
    <n v="12550"/>
    <s v="12550"/>
    <s v="Ampliação do semiaberto da penitenciária industrial de Joinville"/>
    <x v="2169"/>
    <n v="5537000"/>
    <x v="42"/>
    <n v="4940"/>
    <n v="0"/>
    <n v="0"/>
    <n v="0"/>
  </r>
  <r>
    <n v="54096"/>
    <s v="Fundo Penitenciário do Estado de Santa Catarina"/>
    <x v="128"/>
    <n v="750"/>
    <s v="Expansão e Modernização do Sistema Prisional e Socioeducativo"/>
    <x v="84"/>
    <n v="12552"/>
    <s v="12552"/>
    <s v="Construção do presídio feminino de Lages"/>
    <x v="2170"/>
    <n v="12500000"/>
    <x v="42"/>
    <n v="4940"/>
    <m/>
    <n v="0"/>
    <n v="0"/>
  </r>
  <r>
    <n v="54096"/>
    <s v="Fundo Penitenciário do Estado de Santa Catarina"/>
    <x v="128"/>
    <n v="750"/>
    <s v="Expansão e Modernização do Sistema Prisional e Socioeducativo"/>
    <x v="84"/>
    <n v="12554"/>
    <s v="12554"/>
    <s v="Construção do presídio de São Lourenço do Oeste"/>
    <x v="2171"/>
    <n v="10000000"/>
    <x v="42"/>
    <n v="4940"/>
    <m/>
    <n v="0"/>
    <n v="0"/>
  </r>
  <r>
    <n v="54096"/>
    <s v="Fundo Penitenciário do Estado de Santa Catarina"/>
    <x v="128"/>
    <n v="750"/>
    <s v="Expansão e Modernização do Sistema Prisional e Socioeducativo"/>
    <x v="84"/>
    <n v="12555"/>
    <s v="12555"/>
    <s v="Construção do semiaberto I da penitenciária de Chapecó"/>
    <x v="2172"/>
    <n v="8050000"/>
    <x v="42"/>
    <n v="3004"/>
    <n v="0"/>
    <n v="0"/>
    <n v="0"/>
  </r>
  <r>
    <n v="54096"/>
    <s v="Fundo Penitenciário do Estado de Santa Catarina"/>
    <x v="128"/>
    <n v="750"/>
    <s v="Expansão e Modernização do Sistema Prisional e Socioeducativo"/>
    <x v="84"/>
    <n v="12556"/>
    <s v="12556"/>
    <s v="Construção do centro de atendimento socioeducativo (CASE) de Criciúma"/>
    <x v="2173"/>
    <n v="16000000"/>
    <x v="42"/>
    <n v="6000"/>
    <n v="9237162.4000000004"/>
    <n v="2463265.7999999998"/>
    <n v="11700428.199999999"/>
  </r>
  <r>
    <n v="54096"/>
    <s v="Fundo Penitenciário do Estado de Santa Catarina"/>
    <x v="128"/>
    <n v="750"/>
    <s v="Expansão e Modernização do Sistema Prisional e Socioeducativo"/>
    <x v="84"/>
    <n v="12557"/>
    <s v="12557"/>
    <s v="Construção do centro de atendimento socioeducativo (CASE) de Lages"/>
    <x v="2174"/>
    <n v="12000000"/>
    <x v="42"/>
    <n v="9000"/>
    <m/>
    <n v="0"/>
    <n v="0"/>
  </r>
  <r>
    <n v="54096"/>
    <s v="Fundo Penitenciário do Estado de Santa Catarina"/>
    <x v="128"/>
    <n v="750"/>
    <s v="Expansão e Modernização do Sistema Prisional e Socioeducativo"/>
    <x v="84"/>
    <n v="12724"/>
    <s v="12724"/>
    <s v="Construção de unidade prisional para a Grande Florianópolis"/>
    <x v="2175"/>
    <n v="13215124"/>
    <x v="42"/>
    <n v="2498"/>
    <n v="0"/>
    <n v="0"/>
    <n v="0"/>
  </r>
  <r>
    <n v="54096"/>
    <s v="Fundo Penitenciário do Estado de Santa Catarina"/>
    <x v="128"/>
    <n v="750"/>
    <s v="Expansão e Modernização do Sistema Prisional e Socioeducativo"/>
    <x v="84"/>
    <n v="13361"/>
    <s v="13361"/>
    <s v="AP - Construção do centro de atendimento socioeducativo provisório - ADR - São Miguel do Oeste"/>
    <x v="2176"/>
    <n v="400000"/>
    <x v="25"/>
    <n v="1"/>
    <m/>
    <n v="0"/>
    <n v="0"/>
  </r>
  <r>
    <n v="54096"/>
    <s v="Fundo Penitenciário do Estado de Santa Catarina"/>
    <x v="128"/>
    <n v="750"/>
    <s v="Expansão e Modernização do Sistema Prisional e Socioeducativo"/>
    <x v="84"/>
    <n v="13387"/>
    <s v="13387"/>
    <s v="AP - Ampliação do presídio de Xanxerê"/>
    <x v="2177"/>
    <n v="400000"/>
    <x v="25"/>
    <n v="1"/>
    <m/>
    <n v="0"/>
    <n v="0"/>
  </r>
  <r>
    <n v="54096"/>
    <s v="Fundo Penitenciário do Estado de Santa Catarina"/>
    <x v="128"/>
    <n v="750"/>
    <s v="Expansão e Modernização do Sistema Prisional e Socioeducativo"/>
    <x v="84"/>
    <n v="13404"/>
    <s v="13404"/>
    <s v="AP - Construção da ala feminina na Unidade Prisional Avançada - ADR - Campos Novos"/>
    <x v="2178"/>
    <n v="400000"/>
    <x v="25"/>
    <n v="1"/>
    <m/>
    <n v="0"/>
    <n v="0"/>
  </r>
  <r>
    <n v="54096"/>
    <s v="Fundo Penitenciário do Estado de Santa Catarina"/>
    <x v="128"/>
    <n v="750"/>
    <s v="Expansão e Modernização do Sistema Prisional e Socioeducativo"/>
    <x v="84"/>
    <n v="13405"/>
    <s v="13405"/>
    <s v="AP - Construção do centro de atendimento socioeducativo provisório - ADR - Campos Novos"/>
    <x v="2179"/>
    <n v="400000"/>
    <x v="25"/>
    <n v="1"/>
    <m/>
    <n v="0"/>
    <n v="0"/>
  </r>
  <r>
    <n v="54096"/>
    <s v="Fundo Penitenciário do Estado de Santa Catarina"/>
    <x v="128"/>
    <n v="750"/>
    <s v="Expansão e Modernização do Sistema Prisional e Socioeducativo"/>
    <x v="84"/>
    <n v="13469"/>
    <s v="13469"/>
    <s v="AP - Construção de unidade prisional regional feminina - ADR - Joinville"/>
    <x v="2180"/>
    <n v="400000"/>
    <x v="25"/>
    <n v="1"/>
    <n v="0"/>
    <n v="0"/>
    <n v="0"/>
  </r>
  <r>
    <n v="54096"/>
    <s v="Fundo Penitenciário do Estado de Santa Catarina"/>
    <x v="128"/>
    <n v="750"/>
    <s v="Expansão e Modernização do Sistema Prisional e Socioeducativo"/>
    <x v="84"/>
    <n v="13495"/>
    <s v="13495"/>
    <s v="AP - Construção de centro acolhimento de menores infratores - ADR - Araranguá"/>
    <x v="2181"/>
    <n v="100000"/>
    <x v="91"/>
    <n v="3"/>
    <m/>
    <n v="0"/>
    <n v="0"/>
  </r>
  <r>
    <n v="54096"/>
    <s v="Fundo Penitenciário do Estado de Santa Catarina"/>
    <x v="128"/>
    <n v="750"/>
    <s v="Expansão e Modernização do Sistema Prisional e Socioeducativo"/>
    <x v="84"/>
    <n v="14135"/>
    <s v="14135"/>
    <s v="AP - Construção de centro de acolhimento de menor infrator - ADR - Brusque"/>
    <x v="2182"/>
    <n v="400000"/>
    <x v="91"/>
    <n v="1"/>
    <m/>
    <n v="0"/>
    <n v="0"/>
  </r>
  <r>
    <n v="54096"/>
    <s v="Fundo Penitenciário do Estado de Santa Catarina"/>
    <x v="128"/>
    <n v="760"/>
    <s v="Ressocialização dos Apenados e dos Adolescentes Infratores"/>
    <x v="82"/>
    <n v="10919"/>
    <s v="10919"/>
    <s v="Atendimento social, psicológico, jurídico, pedagógico e saúde ao sistema prisional e socioeducativo"/>
    <x v="2183"/>
    <n v="103000000"/>
    <x v="252"/>
    <n v="500"/>
    <n v="15401228.26"/>
    <n v="16457065.279999999"/>
    <n v="31858293.539999999"/>
  </r>
  <r>
    <n v="54096"/>
    <s v="Fundo Penitenciário do Estado de Santa Catarina"/>
    <x v="128"/>
    <n v="760"/>
    <s v="Ressocialização dos Apenados e dos Adolescentes Infratores"/>
    <x v="82"/>
    <n v="10920"/>
    <s v="10920"/>
    <s v="Profissionalização dos apenados e adolescentes em conflito com a lei - SJC"/>
    <x v="2184"/>
    <n v="2700000"/>
    <x v="253"/>
    <n v="2500"/>
    <n v="449770.59"/>
    <n v="121535.15"/>
    <n v="571305.74"/>
  </r>
  <r>
    <n v="54096"/>
    <s v="Fundo Penitenciário do Estado de Santa Catarina"/>
    <x v="128"/>
    <n v="760"/>
    <s v="Ressocialização dos Apenados e dos Adolescentes Infratores"/>
    <x v="82"/>
    <n v="12496"/>
    <s v="12496"/>
    <s v="Apoio às centrais de penas e medidas alternativas"/>
    <x v="2185"/>
    <n v="12500000"/>
    <x v="35"/>
    <e v="#N/A"/>
    <n v="2193225.0699999998"/>
    <n v="2668114.3800000004"/>
    <n v="4861339.45"/>
  </r>
  <r>
    <n v="54096"/>
    <s v="Fundo Penitenciário do Estado de Santa Catarina"/>
    <x v="128"/>
    <n v="760"/>
    <s v="Ressocialização dos Apenados e dos Adolescentes Infratores"/>
    <x v="82"/>
    <n v="12907"/>
    <s v="12907"/>
    <s v="Profissionalização e reintegração social do apenado da região de Itajaí"/>
    <x v="2186"/>
    <n v="2000000"/>
    <x v="249"/>
    <n v="500"/>
    <m/>
    <n v="0"/>
    <n v="0"/>
  </r>
  <r>
    <n v="54096"/>
    <s v="Fundo Penitenciário do Estado de Santa Catarina"/>
    <x v="128"/>
    <n v="850"/>
    <s v="Gestão de Pessoas"/>
    <x v="9"/>
    <n v="10926"/>
    <s v="10926"/>
    <s v="Administração de pessoal e encargos sociais - SJC"/>
    <x v="2187"/>
    <n v="1208500000"/>
    <x v="3"/>
    <n v="4000"/>
    <n v="423185230.00999999"/>
    <n v="354275732.88"/>
    <n v="777460962.88999999"/>
  </r>
  <r>
    <n v="54096"/>
    <s v="Fundo Penitenciário do Estado de Santa Catarina"/>
    <x v="128"/>
    <n v="850"/>
    <s v="Gestão de Pessoas"/>
    <x v="9"/>
    <n v="10929"/>
    <s v="10929"/>
    <s v="Encargos com estagiários - SJC"/>
    <x v="2188"/>
    <n v="2600000"/>
    <x v="36"/>
    <n v="120"/>
    <n v="1067919.55"/>
    <n v="604730.18999999994"/>
    <n v="1672649.74"/>
  </r>
  <r>
    <n v="54096"/>
    <s v="Fundo Penitenciário do Estado de Santa Catarina"/>
    <x v="128"/>
    <n v="850"/>
    <s v="Gestão de Pessoas"/>
    <x v="9"/>
    <n v="12007"/>
    <s v="12007"/>
    <s v="Capacitação profissional dos agentes públicos - SJC"/>
    <x v="2189"/>
    <n v="2600000"/>
    <x v="15"/>
    <n v="1000"/>
    <n v="70943.199999999997"/>
    <n v="51265.45"/>
    <n v="122208.65"/>
  </r>
  <r>
    <n v="54096"/>
    <s v="Fundo Penitenciário do Estado de Santa Catarina"/>
    <x v="128"/>
    <n v="900"/>
    <s v="Gestão Administrativa - Poder Executivo"/>
    <x v="10"/>
    <n v="10927"/>
    <s v="10927"/>
    <s v="Administração e manutenção dos serviços administrativos gerais - SJC"/>
    <x v="2190"/>
    <n v="491198609"/>
    <x v="5"/>
    <n v="1"/>
    <n v="95317216.209999993"/>
    <n v="87627758.140000001"/>
    <n v="182944974.34999999"/>
  </r>
  <r>
    <n v="54096"/>
    <s v="Fundo Penitenciário do Estado de Santa Catarina"/>
    <x v="128"/>
    <n v="900"/>
    <s v="Gestão Administrativa - Poder Executivo"/>
    <x v="10"/>
    <n v="11047"/>
    <s v="11047"/>
    <s v="Manutenção e modernização dos serviços de tecnologia da informação e comunicação - SJC"/>
    <x v="2191"/>
    <n v="14800000"/>
    <x v="28"/>
    <n v="2300"/>
    <n v="3850882.5700000003"/>
    <n v="4410564.7"/>
    <n v="8261447.2700000005"/>
  </r>
  <r>
    <n v="54097"/>
    <s v="Fundo Rotativo do Complexo Penitenciário da Grande Florianópolis"/>
    <x v="129"/>
    <n v="760"/>
    <s v="Ressocialização dos Apenados e dos Adolescentes Infratores"/>
    <x v="82"/>
    <n v="10921"/>
    <s v="10921"/>
    <s v="Profissionalização e reintegração social do apenado do complexo penit de São Pedro de Alcântara"/>
    <x v="2192"/>
    <n v="4474000"/>
    <x v="249"/>
    <n v="1600"/>
    <n v="296260.08"/>
    <n v="576890.9"/>
    <n v="873150.98"/>
  </r>
  <r>
    <n v="54098"/>
    <s v="Fundo Especial da Defensoria  Dativa"/>
    <x v="130"/>
    <n v="745"/>
    <s v="Fortalecendo Direitos"/>
    <x v="8"/>
    <n v="10922"/>
    <s v="10922"/>
    <s v="Ampliação da atuação do Estado na Defensoria Dativa"/>
    <x v="2193"/>
    <n v="163300000"/>
    <x v="35"/>
    <e v="#N/A"/>
    <n v="0"/>
    <n v="14854682.890000001"/>
    <n v="14854682.890000001"/>
  </r>
  <r>
    <n v="55001"/>
    <s v="Secretaria de Estado da Defesa Civil"/>
    <x v="131"/>
    <n v="730"/>
    <s v="Prevenção e Preparação para Desastres"/>
    <x v="59"/>
    <n v="12027"/>
    <s v="12027"/>
    <s v="Projetos e obras preventivas de alta complexidade nas Bacias Hidrográficas Catarinenses"/>
    <x v="2194"/>
    <n v="522888230"/>
    <x v="25"/>
    <n v="12"/>
    <n v="47395460.539999999"/>
    <n v="24534574.170000002"/>
    <n v="71930034.710000008"/>
  </r>
  <r>
    <n v="55091"/>
    <s v="Fundo Estadual de Proteção e Defesa Civil"/>
    <x v="132"/>
    <n v="350"/>
    <s v="Gestão dos Recursos Hídricos"/>
    <x v="40"/>
    <n v="12730"/>
    <s v="12730"/>
    <s v="Reforma, manutenção e conservação de barragens"/>
    <x v="2195"/>
    <n v="19600000"/>
    <x v="254"/>
    <n v="11"/>
    <n v="1157964.0899999999"/>
    <n v="1542110.44"/>
    <n v="2700074.53"/>
  </r>
  <r>
    <n v="55091"/>
    <s v="Fundo Estadual de Proteção e Defesa Civil"/>
    <x v="132"/>
    <n v="350"/>
    <s v="Gestão dos Recursos Hídricos"/>
    <x v="40"/>
    <n v="13425"/>
    <s v="13425"/>
    <s v="AP - Implantação e manutenção de obras contra cheias - ADR - Blumenau"/>
    <x v="2196"/>
    <n v="400000"/>
    <x v="59"/>
    <n v="5"/>
    <m/>
    <n v="0"/>
    <n v="0"/>
  </r>
  <r>
    <n v="55091"/>
    <s v="Fundo Estadual de Proteção e Defesa Civil"/>
    <x v="132"/>
    <n v="730"/>
    <s v="Prevenção e Preparação para Desastres"/>
    <x v="59"/>
    <n v="11883"/>
    <s v="11883"/>
    <s v="Estruturação das unidades de Proteção Civil"/>
    <x v="2197"/>
    <n v="11000000"/>
    <x v="147"/>
    <n v="296"/>
    <n v="5158754.13"/>
    <n v="4196032.4800000004"/>
    <n v="9354786.6099999994"/>
  </r>
  <r>
    <n v="55091"/>
    <s v="Fundo Estadual de Proteção e Defesa Civil"/>
    <x v="132"/>
    <n v="730"/>
    <s v="Prevenção e Preparação para Desastres"/>
    <x v="59"/>
    <n v="11886"/>
    <s v="11886"/>
    <s v="Ampliação e modernização da rede de monitoramento e alerta"/>
    <x v="2198"/>
    <n v="11000000"/>
    <x v="255"/>
    <n v="295"/>
    <n v="4329522.3"/>
    <n v="623308.46"/>
    <n v="4952830.76"/>
  </r>
  <r>
    <n v="55091"/>
    <s v="Fundo Estadual de Proteção e Defesa Civil"/>
    <x v="132"/>
    <n v="730"/>
    <s v="Prevenção e Preparação para Desastres"/>
    <x v="59"/>
    <n v="11891"/>
    <s v="11891"/>
    <s v="Ações de gestão dos produtos perigosos"/>
    <x v="2199"/>
    <n v="200000"/>
    <x v="256"/>
    <n v="200"/>
    <n v="3059.31"/>
    <n v="150"/>
    <n v="3209.31"/>
  </r>
  <r>
    <n v="55091"/>
    <s v="Fundo Estadual de Proteção e Defesa Civil"/>
    <x v="132"/>
    <n v="730"/>
    <s v="Prevenção e Preparação para Desastres"/>
    <x v="59"/>
    <n v="12480"/>
    <s v="12480"/>
    <s v="Ações Preventivas em Defesa Civil"/>
    <x v="2200"/>
    <n v="20000000"/>
    <x v="64"/>
    <n v="295"/>
    <n v="2942145.35"/>
    <n v="1668972.62"/>
    <n v="4611117.9700000007"/>
  </r>
  <r>
    <n v="55091"/>
    <s v="Fundo Estadual de Proteção e Defesa Civil"/>
    <x v="132"/>
    <n v="730"/>
    <s v="Prevenção e Preparação para Desastres"/>
    <x v="59"/>
    <n v="13424"/>
    <s v="13424"/>
    <s v="AP - Implantação de núcleo da Defesa Civil - ADR - Blumenau"/>
    <x v="2201"/>
    <n v="400000"/>
    <x v="59"/>
    <n v="5"/>
    <m/>
    <n v="0"/>
    <n v="0"/>
  </r>
  <r>
    <n v="55091"/>
    <s v="Fundo Estadual de Proteção e Defesa Civil"/>
    <x v="132"/>
    <n v="731"/>
    <s v="Gestão de Riscos e Redução de Desastres"/>
    <x v="85"/>
    <n v="11733"/>
    <s v="11733"/>
    <s v="Contratação de consultoria, estudos e projetos para prevenção e preparação aos desastres"/>
    <x v="2202"/>
    <n v="28600000"/>
    <x v="189"/>
    <n v="10"/>
    <n v="3978012.91"/>
    <n v="6301.36"/>
    <n v="3984314.27"/>
  </r>
  <r>
    <n v="55091"/>
    <s v="Fundo Estadual de Proteção e Defesa Civil"/>
    <x v="132"/>
    <n v="731"/>
    <s v="Gestão de Riscos e Redução de Desastres"/>
    <x v="85"/>
    <n v="11887"/>
    <s v="11887"/>
    <s v="Promoção da educação continuada em proteção e defesa civil"/>
    <x v="2203"/>
    <n v="12060000"/>
    <x v="32"/>
    <n v="9000"/>
    <n v="69927.22"/>
    <n v="31706.5"/>
    <n v="101633.72"/>
  </r>
  <r>
    <n v="55091"/>
    <s v="Fundo Estadual de Proteção e Defesa Civil"/>
    <x v="132"/>
    <n v="731"/>
    <s v="Gestão de Riscos e Redução de Desastres"/>
    <x v="85"/>
    <n v="11915"/>
    <s v="11915"/>
    <s v="Aquisição, atualização e manutenção dos Sistemas de Inteligência em Proteção e Defesa Civil"/>
    <x v="2204"/>
    <n v="6000000"/>
    <x v="87"/>
    <n v="20000"/>
    <n v="420600"/>
    <n v="86161.61"/>
    <n v="506761.61"/>
  </r>
  <r>
    <n v="55091"/>
    <s v="Fundo Estadual de Proteção e Defesa Civil"/>
    <x v="132"/>
    <n v="735"/>
    <s v="Respostas aos Desastres e Recuperação"/>
    <x v="86"/>
    <n v="11900"/>
    <s v="11900"/>
    <s v="Ações de Socorro e Assistência Humanitária em Defesa Civil"/>
    <x v="2205"/>
    <n v="42000000"/>
    <x v="64"/>
    <n v="295"/>
    <n v="1802138.7400000002"/>
    <n v="2150172.2400000002"/>
    <n v="3952310.9800000004"/>
  </r>
  <r>
    <n v="55091"/>
    <s v="Fundo Estadual de Proteção e Defesa Civil"/>
    <x v="132"/>
    <n v="735"/>
    <s v="Respostas aos Desastres e Recuperação"/>
    <x v="86"/>
    <n v="12481"/>
    <s v="12481"/>
    <s v="Ações de Reabilitação e Recuperação em Defesa Civil"/>
    <x v="2206"/>
    <n v="46450000"/>
    <x v="64"/>
    <n v="295"/>
    <n v="3838246.36"/>
    <n v="8213521.8100000005"/>
    <n v="12051768.17"/>
  </r>
  <r>
    <n v="55091"/>
    <s v="Fundo Estadual de Proteção e Defesa Civil"/>
    <x v="132"/>
    <n v="850"/>
    <s v="Gestão de Pessoas"/>
    <x v="9"/>
    <n v="12990"/>
    <s v="12990"/>
    <s v="Encargos com estagiários - SDC"/>
    <x v="2207"/>
    <n v="200000"/>
    <x v="36"/>
    <n v="7"/>
    <n v="23803.32"/>
    <n v="25468.28"/>
    <n v="49271.6"/>
  </r>
  <r>
    <n v="55091"/>
    <s v="Fundo Estadual de Proteção e Defesa Civil"/>
    <x v="132"/>
    <n v="850"/>
    <s v="Gestão de Pessoas"/>
    <x v="9"/>
    <n v="12993"/>
    <s v="12993"/>
    <s v="Capacitação profissional dos agentes públicos - SDC"/>
    <x v="2208"/>
    <n v="260000"/>
    <x v="15"/>
    <n v="70"/>
    <n v="2815"/>
    <n v="0"/>
    <n v="2815"/>
  </r>
  <r>
    <n v="55091"/>
    <s v="Fundo Estadual de Proteção e Defesa Civil"/>
    <x v="132"/>
    <n v="850"/>
    <s v="Gestão de Pessoas"/>
    <x v="9"/>
    <n v="13496"/>
    <s v="13496"/>
    <s v="Administração de pessoal e encargos sociais - SDC"/>
    <x v="2209"/>
    <n v="27205001"/>
    <x v="3"/>
    <n v="70"/>
    <n v="3230518.97"/>
    <n v="2713758.93"/>
    <n v="5944277.9000000004"/>
  </r>
  <r>
    <n v="55091"/>
    <s v="Fundo Estadual de Proteção e Defesa Civil"/>
    <x v="132"/>
    <n v="900"/>
    <s v="Gestão Administrativa - Poder Executivo"/>
    <x v="10"/>
    <n v="11911"/>
    <s v="11911"/>
    <s v="Construção, ampliação e reforma de prédios e instalações de proteção e defesa civil"/>
    <x v="2210"/>
    <n v="12052486"/>
    <x v="85"/>
    <n v="20"/>
    <n v="6450154.950000002"/>
    <n v="814536.32000000007"/>
    <n v="7264691.2700000023"/>
  </r>
  <r>
    <n v="55091"/>
    <s v="Fundo Estadual de Proteção e Defesa Civil"/>
    <x v="132"/>
    <n v="900"/>
    <s v="Gestão Administrativa - Poder Executivo"/>
    <x v="10"/>
    <n v="12989"/>
    <s v="12989"/>
    <s v="Administração e manutenção dos serviços administrativos gerais - SDC"/>
    <x v="2211"/>
    <n v="16420000"/>
    <x v="5"/>
    <n v="22"/>
    <n v="2412309.75"/>
    <n v="2239677.91"/>
    <n v="4651987.66"/>
  </r>
  <r>
    <n v="55091"/>
    <s v="Fundo Estadual de Proteção e Defesa Civil"/>
    <x v="132"/>
    <n v="900"/>
    <s v="Gestão Administrativa - Poder Executivo"/>
    <x v="10"/>
    <n v="12991"/>
    <s v="12991"/>
    <s v="Manutenção e modernização dos serviços de tecnologia da informação e comunicação - SDC"/>
    <x v="2212"/>
    <n v="3750000"/>
    <x v="28"/>
    <n v="100"/>
    <n v="320823.83"/>
    <n v="512538.53"/>
    <n v="833362.3600000001"/>
  </r>
  <r>
    <n v="69001"/>
    <s v="Reserva de Contingência"/>
    <x v="133"/>
    <n v="999"/>
    <s v="Reserva de Contingência"/>
    <x v="87"/>
    <n v="9999"/>
    <s v="09999"/>
    <s v="Reserva de contingência"/>
    <x v="2213"/>
    <n v="4000000"/>
    <x v="123"/>
    <n v="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colGrandTotals="0" itemPrintTitles="1" createdVersion="6" indent="0" compact="0" compactData="0" multipleFieldFilters="0" rowHeaderCaption="Programa / subação ">
  <location ref="A4:G24" firstHeaderRow="0" firstDataRow="1" firstDataCol="2" rowPageCount="1" colPageCount="1"/>
  <pivotFields count="17">
    <pivotField compact="0" outline="0" showAll="0" defaultSubtotal="0"/>
    <pivotField compact="0" outline="0" showAll="0" defaultSubtotal="0"/>
    <pivotField axis="axisPage" compact="0" outline="0" showAll="0" defaultSubtotal="0">
      <items count="134">
        <item x="0"/>
        <item x="8"/>
        <item x="9"/>
        <item x="10"/>
        <item x="11"/>
        <item x="12"/>
        <item x="13"/>
        <item x="14"/>
        <item x="1"/>
        <item x="15"/>
        <item x="16"/>
        <item x="17"/>
        <item x="18"/>
        <item x="19"/>
        <item x="20"/>
        <item x="21"/>
        <item x="22"/>
        <item x="23"/>
        <item x="24"/>
        <item x="25"/>
        <item x="26"/>
        <item x="27"/>
        <item x="28"/>
        <item x="29"/>
        <item x="30"/>
        <item x="31"/>
        <item x="32"/>
        <item x="33"/>
        <item x="34"/>
        <item x="35"/>
        <item x="36"/>
        <item x="37"/>
        <item x="38"/>
        <item x="39"/>
        <item x="2"/>
        <item x="3"/>
        <item x="4"/>
        <item x="5"/>
        <item x="6"/>
        <item x="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howAll="0" defaultSubtotal="0"/>
    <pivotField compact="0" outline="0" showAll="0" defaultSubtotal="0"/>
    <pivotField axis="axisRow" showAll="0" defaultSubtotal="0">
      <items count="88">
        <item x="61"/>
        <item x="15"/>
        <item x="19"/>
        <item x="56"/>
        <item x="80"/>
        <item x="78"/>
        <item x="52"/>
        <item x="81"/>
        <item x="79"/>
        <item x="38"/>
        <item x="43"/>
        <item x="44"/>
        <item x="45"/>
        <item x="46"/>
        <item x="16"/>
        <item x="50"/>
        <item x="51"/>
        <item x="41"/>
        <item x="17"/>
        <item x="18"/>
        <item x="20"/>
        <item x="35"/>
        <item x="42"/>
        <item x="36"/>
        <item x="29"/>
        <item x="58"/>
        <item x="64"/>
        <item x="62"/>
        <item x="63"/>
        <item x="33"/>
        <item x="34"/>
        <item x="30"/>
        <item x="31"/>
        <item x="32"/>
        <item x="40"/>
        <item x="47"/>
        <item x="48"/>
        <item x="49"/>
        <item x="72"/>
        <item x="73"/>
        <item x="74"/>
        <item x="60"/>
        <item x="75"/>
        <item x="24"/>
        <item x="25"/>
        <item x="26"/>
        <item x="27"/>
        <item x="28"/>
        <item x="53"/>
        <item x="55"/>
        <item x="65"/>
        <item x="54"/>
        <item x="66"/>
        <item x="67"/>
        <item x="57"/>
        <item x="21"/>
        <item x="22"/>
        <item x="23"/>
        <item x="11"/>
        <item x="12"/>
        <item x="13"/>
        <item x="14"/>
        <item x="59"/>
        <item x="85"/>
        <item x="86"/>
        <item x="83"/>
        <item x="8"/>
        <item x="84"/>
        <item x="82"/>
        <item x="39"/>
        <item x="0"/>
        <item x="77"/>
        <item x="68"/>
        <item x="9"/>
        <item x="69"/>
        <item x="71"/>
        <item x="70"/>
        <item x="10"/>
        <item x="6"/>
        <item x="7"/>
        <item x="1"/>
        <item x="2"/>
        <item x="4"/>
        <item x="5"/>
        <item x="3"/>
        <item x="37"/>
        <item x="76"/>
        <item x="87"/>
      </items>
    </pivotField>
    <pivotField compact="0" outline="0" showAll="0" defaultSubtotal="0"/>
    <pivotField compact="0" outline="0" showAll="0" defaultSubtotal="0"/>
    <pivotField compact="0" outline="0" showAll="0" defaultSubtotal="0"/>
    <pivotField axis="axisRow" compact="0" outline="0" showAll="0" defaultSubtotal="0">
      <items count="2214">
        <item x="2138"/>
        <item x="2141"/>
        <item x="2142"/>
        <item x="2139"/>
        <item x="2140"/>
        <item x="2052"/>
        <item x="2053"/>
        <item x="556"/>
        <item x="1907"/>
        <item x="2054"/>
        <item x="2055"/>
        <item x="2056"/>
        <item x="557"/>
        <item x="2057"/>
        <item x="2058"/>
        <item x="2059"/>
        <item x="2124"/>
        <item x="1893"/>
        <item x="2060"/>
        <item x="1894"/>
        <item x="2061"/>
        <item x="2062"/>
        <item x="1481"/>
        <item x="707"/>
        <item x="1370"/>
        <item x="2115"/>
        <item x="2116"/>
        <item x="2117"/>
        <item x="2118"/>
        <item x="2119"/>
        <item x="2125"/>
        <item x="2120"/>
        <item x="2121"/>
        <item x="2126"/>
        <item x="2127"/>
        <item x="2128"/>
        <item x="2129"/>
        <item x="2130"/>
        <item x="1478"/>
        <item x="674"/>
        <item x="1927"/>
        <item x="1928"/>
        <item x="1929"/>
        <item x="1930"/>
        <item x="1931"/>
        <item x="1932"/>
        <item x="1933"/>
        <item x="1934"/>
        <item x="1935"/>
        <item x="1936"/>
        <item x="1937"/>
        <item x="1938"/>
        <item x="1939"/>
        <item x="1940"/>
        <item x="402"/>
        <item x="483"/>
        <item x="1941"/>
        <item x="1942"/>
        <item x="1943"/>
        <item x="1944"/>
        <item x="1945"/>
        <item x="675"/>
        <item x="676"/>
        <item x="1946"/>
        <item x="1381"/>
        <item x="1810"/>
        <item x="677"/>
        <item x="678"/>
        <item x="1947"/>
        <item x="470"/>
        <item x="418"/>
        <item x="1811"/>
        <item x="1539"/>
        <item x="316"/>
        <item x="679"/>
        <item x="680"/>
        <item x="681"/>
        <item x="682"/>
        <item x="683"/>
        <item x="684"/>
        <item x="685"/>
        <item x="686"/>
        <item x="1948"/>
        <item x="1949"/>
        <item x="1950"/>
        <item x="560"/>
        <item x="1479"/>
        <item x="1338"/>
        <item x="1395"/>
        <item x="534"/>
        <item x="430"/>
        <item x="1951"/>
        <item x="1516"/>
        <item x="687"/>
        <item x="688"/>
        <item x="550"/>
        <item x="710"/>
        <item x="689"/>
        <item x="711"/>
        <item x="712"/>
        <item x="1784"/>
        <item x="464"/>
        <item x="1793"/>
        <item x="1952"/>
        <item x="629"/>
        <item x="545"/>
        <item x="1453"/>
        <item x="1454"/>
        <item x="1771"/>
        <item x="1455"/>
        <item x="1521"/>
        <item x="1522"/>
        <item x="1523"/>
        <item x="1524"/>
        <item x="1525"/>
        <item x="1526"/>
        <item x="1527"/>
        <item x="1528"/>
        <item x="1529"/>
        <item x="1530"/>
        <item x="1531"/>
        <item x="1532"/>
        <item x="1533"/>
        <item x="1953"/>
        <item x="1954"/>
        <item x="1955"/>
        <item x="1956"/>
        <item x="1957"/>
        <item x="366"/>
        <item x="1365"/>
        <item x="1958"/>
        <item x="0"/>
        <item x="1959"/>
        <item x="1"/>
        <item x="1960"/>
        <item x="1368"/>
        <item x="2"/>
        <item x="3"/>
        <item x="1334"/>
        <item x="4"/>
        <item x="5"/>
        <item x="6"/>
        <item x="7"/>
        <item x="8"/>
        <item x="9"/>
        <item x="1456"/>
        <item x="1961"/>
        <item x="1962"/>
        <item x="1963"/>
        <item x="1964"/>
        <item x="1874"/>
        <item x="369"/>
        <item x="1965"/>
        <item x="367"/>
        <item x="370"/>
        <item x="1966"/>
        <item x="368"/>
        <item x="719"/>
        <item x="1967"/>
        <item x="1901"/>
        <item x="720"/>
        <item x="10"/>
        <item x="1366"/>
        <item x="1968"/>
        <item x="1902"/>
        <item x="1969"/>
        <item x="1970"/>
        <item x="1903"/>
        <item x="486"/>
        <item x="487"/>
        <item x="690"/>
        <item x="2071"/>
        <item x="2072"/>
        <item x="620"/>
        <item x="546"/>
        <item x="2073"/>
        <item x="11"/>
        <item x="1373"/>
        <item x="553"/>
        <item x="12"/>
        <item x="13"/>
        <item x="14"/>
        <item x="15"/>
        <item x="1374"/>
        <item x="2074"/>
        <item x="1904"/>
        <item x="509"/>
        <item x="2075"/>
        <item x="1895"/>
        <item x="2076"/>
        <item x="2077"/>
        <item x="1896"/>
        <item x="721"/>
        <item x="1897"/>
        <item x="469"/>
        <item x="488"/>
        <item x="2078"/>
        <item x="489"/>
        <item x="1540"/>
        <item x="490"/>
        <item x="1386"/>
        <item x="2079"/>
        <item x="650"/>
        <item x="1898"/>
        <item x="1387"/>
        <item x="2080"/>
        <item x="655"/>
        <item x="654"/>
        <item x="2081"/>
        <item x="1388"/>
        <item x="1375"/>
        <item x="1899"/>
        <item x="2082"/>
        <item x="637"/>
        <item x="1542"/>
        <item x="491"/>
        <item x="2083"/>
        <item x="1544"/>
        <item x="492"/>
        <item x="2084"/>
        <item x="2085"/>
        <item x="1541"/>
        <item x="2086"/>
        <item x="1545"/>
        <item x="2087"/>
        <item x="2088"/>
        <item x="2089"/>
        <item x="1517"/>
        <item x="1518"/>
        <item x="1519"/>
        <item x="1535"/>
        <item x="1384"/>
        <item x="656"/>
        <item x="651"/>
        <item x="652"/>
        <item x="471"/>
        <item x="472"/>
        <item x="1376"/>
        <item x="1576"/>
        <item x="1574"/>
        <item x="645"/>
        <item x="1577"/>
        <item x="1578"/>
        <item x="1573"/>
        <item x="1579"/>
        <item x="473"/>
        <item x="1536"/>
        <item x="640"/>
        <item x="638"/>
        <item x="639"/>
        <item x="1537"/>
        <item x="1377"/>
        <item x="1794"/>
        <item x="566"/>
        <item x="1485"/>
        <item x="646"/>
        <item x="1486"/>
        <item x="648"/>
        <item x="1795"/>
        <item x="1796"/>
        <item x="1797"/>
        <item x="1798"/>
        <item x="484"/>
        <item x="649"/>
        <item x="1792"/>
        <item x="1799"/>
        <item x="1800"/>
        <item x="1808"/>
        <item x="1888"/>
        <item x="1382"/>
        <item x="1483"/>
        <item x="623"/>
        <item x="2090"/>
        <item x="1809"/>
        <item x="624"/>
        <item x="621"/>
        <item x="1590"/>
        <item x="622"/>
        <item x="1591"/>
        <item x="1801"/>
        <item x="1397"/>
        <item x="474"/>
        <item x="1398"/>
        <item x="1394"/>
        <item x="410"/>
        <item x="1385"/>
        <item x="403"/>
        <item x="1607"/>
        <item x="405"/>
        <item x="406"/>
        <item x="404"/>
        <item x="1971"/>
        <item x="1891"/>
        <item x="567"/>
        <item x="568"/>
        <item x="569"/>
        <item x="1889"/>
        <item x="1890"/>
        <item x="325"/>
        <item x="1787"/>
        <item x="1785"/>
        <item x="1336"/>
        <item x="419"/>
        <item x="1875"/>
        <item x="1877"/>
        <item x="411"/>
        <item x="412"/>
        <item x="227"/>
        <item x="641"/>
        <item x="220"/>
        <item x="433"/>
        <item x="431"/>
        <item x="432"/>
        <item x="434"/>
        <item x="1772"/>
        <item x="421"/>
        <item x="1773"/>
        <item x="1337"/>
        <item x="413"/>
        <item x="1879"/>
        <item x="1339"/>
        <item x="1341"/>
        <item x="1774"/>
        <item x="422"/>
        <item x="1876"/>
        <item x="1335"/>
        <item x="1892"/>
        <item x="1466"/>
        <item x="1467"/>
        <item x="1880"/>
        <item x="1468"/>
        <item x="1881"/>
        <item x="1510"/>
        <item x="1507"/>
        <item x="535"/>
        <item x="537"/>
        <item x="538"/>
        <item x="561"/>
        <item x="551"/>
        <item x="563"/>
        <item x="1482"/>
        <item x="554"/>
        <item x="1369"/>
        <item x="1487"/>
        <item x="1488"/>
        <item x="1489"/>
        <item x="1490"/>
        <item x="1491"/>
        <item x="1492"/>
        <item x="1493"/>
        <item x="1494"/>
        <item x="1495"/>
        <item x="1342"/>
        <item x="552"/>
        <item x="1775"/>
        <item x="1663"/>
        <item x="1457"/>
        <item x="1469"/>
        <item x="548"/>
        <item x="1857"/>
        <item x="1858"/>
        <item x="1508"/>
        <item x="1664"/>
        <item x="1665"/>
        <item x="1666"/>
        <item x="1667"/>
        <item x="547"/>
        <item x="1832"/>
        <item x="1788"/>
        <item x="1430"/>
        <item x="1463"/>
        <item x="275"/>
        <item x="276"/>
        <item x="79"/>
        <item x="606"/>
        <item x="172"/>
        <item x="607"/>
        <item x="277"/>
        <item x="608"/>
        <item x="173"/>
        <item x="609"/>
        <item x="202"/>
        <item x="80"/>
        <item x="81"/>
        <item x="262"/>
        <item x="175"/>
        <item x="82"/>
        <item x="83"/>
        <item x="84"/>
        <item x="519"/>
        <item x="1905"/>
        <item x="195"/>
        <item x="85"/>
        <item x="86"/>
        <item x="87"/>
        <item x="88"/>
        <item x="89"/>
        <item x="90"/>
        <item x="91"/>
        <item x="92"/>
        <item x="93"/>
        <item x="94"/>
        <item x="95"/>
        <item x="96"/>
        <item x="196"/>
        <item x="203"/>
        <item x="168"/>
        <item x="171"/>
        <item x="174"/>
        <item x="541"/>
        <item x="18"/>
        <item x="19"/>
        <item x="20"/>
        <item x="21"/>
        <item x="22"/>
        <item x="23"/>
        <item x="24"/>
        <item x="25"/>
        <item x="63"/>
        <item x="64"/>
        <item x="2063"/>
        <item x="1431"/>
        <item x="1458"/>
        <item x="549"/>
        <item x="610"/>
        <item x="1509"/>
        <item x="630"/>
        <item x="632"/>
        <item x="564"/>
        <item x="633"/>
        <item x="634"/>
        <item x="635"/>
        <item x="1314"/>
        <item x="1315"/>
        <item x="1316"/>
        <item x="1317"/>
        <item x="1546"/>
        <item x="1812"/>
        <item x="465"/>
        <item x="542"/>
        <item x="1878"/>
        <item x="414"/>
        <item x="1851"/>
        <item x="1837"/>
        <item x="1838"/>
        <item x="1668"/>
        <item x="1480"/>
        <item x="1459"/>
        <item x="555"/>
        <item x="1972"/>
        <item x="1973"/>
        <item x="1496"/>
        <item x="1974"/>
        <item x="1497"/>
        <item x="1975"/>
        <item x="1976"/>
        <item x="1977"/>
        <item x="1595"/>
        <item x="97"/>
        <item x="1978"/>
        <item x="1979"/>
        <item x="1980"/>
        <item x="1981"/>
        <item x="1548"/>
        <item x="1549"/>
        <item x="1460"/>
        <item x="1550"/>
        <item x="1551"/>
        <item x="1552"/>
        <item x="1553"/>
        <item x="1554"/>
        <item x="1555"/>
        <item x="1556"/>
        <item x="1557"/>
        <item x="1558"/>
        <item x="1559"/>
        <item x="1560"/>
        <item x="1561"/>
        <item x="1562"/>
        <item x="1563"/>
        <item x="1564"/>
        <item x="1565"/>
        <item x="2122"/>
        <item x="1982"/>
        <item x="1906"/>
        <item x="529"/>
        <item x="1669"/>
        <item x="1566"/>
        <item x="530"/>
        <item x="493"/>
        <item x="494"/>
        <item x="1780"/>
        <item x="734"/>
        <item x="735"/>
        <item x="736"/>
        <item x="737"/>
        <item x="738"/>
        <item x="739"/>
        <item x="740"/>
        <item x="722"/>
        <item x="741"/>
        <item x="742"/>
        <item x="743"/>
        <item x="771"/>
        <item x="772"/>
        <item x="773"/>
        <item x="774"/>
        <item x="775"/>
        <item x="776"/>
        <item x="777"/>
        <item x="778"/>
        <item x="723"/>
        <item x="562"/>
        <item x="1567"/>
        <item x="1568"/>
        <item x="1569"/>
        <item x="1570"/>
        <item x="1571"/>
        <item x="657"/>
        <item x="658"/>
        <item x="659"/>
        <item x="660"/>
        <item x="661"/>
        <item x="1449"/>
        <item x="1464"/>
        <item x="611"/>
        <item x="1543"/>
        <item x="2213"/>
        <item x="1802"/>
        <item x="662"/>
        <item x="1859"/>
        <item x="1983"/>
        <item x="663"/>
        <item x="664"/>
        <item x="665"/>
        <item x="666"/>
        <item x="169"/>
        <item x="1908"/>
        <item x="1909"/>
        <item x="1910"/>
        <item x="543"/>
        <item x="531"/>
        <item x="744"/>
        <item x="745"/>
        <item x="746"/>
        <item x="1432"/>
        <item x="1852"/>
        <item x="1984"/>
        <item x="1803"/>
        <item x="1515"/>
        <item x="747"/>
        <item x="1592"/>
        <item x="1380"/>
        <item x="540"/>
        <item x="636"/>
        <item x="748"/>
        <item x="749"/>
        <item x="750"/>
        <item x="751"/>
        <item x="752"/>
        <item x="829"/>
        <item x="830"/>
        <item x="831"/>
        <item x="832"/>
        <item x="1770"/>
        <item x="98"/>
        <item x="99"/>
        <item x="1389"/>
        <item x="1390"/>
        <item x="1391"/>
        <item x="1392"/>
        <item x="100"/>
        <item x="101"/>
        <item x="102"/>
        <item x="103"/>
        <item x="104"/>
        <item x="105"/>
        <item x="106"/>
        <item x="753"/>
        <item x="754"/>
        <item x="724"/>
        <item x="612"/>
        <item x="1826"/>
        <item x="1827"/>
        <item x="1828"/>
        <item x="1829"/>
        <item x="1830"/>
        <item x="1393"/>
        <item x="1433"/>
        <item x="1769"/>
        <item x="1371"/>
        <item x="1372"/>
        <item x="1860"/>
        <item x="1363"/>
        <item x="1419"/>
        <item x="415"/>
        <item x="420"/>
        <item x="544"/>
        <item x="1512"/>
        <item x="1873"/>
        <item x="2144"/>
        <item x="2145"/>
        <item x="2146"/>
        <item x="2147"/>
        <item x="2148"/>
        <item x="2183"/>
        <item x="2184"/>
        <item x="2192"/>
        <item x="2193"/>
        <item x="2155"/>
        <item x="2187"/>
        <item x="2190"/>
        <item x="2188"/>
        <item x="1817"/>
        <item x="1818"/>
        <item x="1819"/>
        <item x="1821"/>
        <item x="1822"/>
        <item x="1820"/>
        <item x="1596"/>
        <item x="2143"/>
        <item x="1511"/>
        <item x="2153"/>
        <item x="2154"/>
        <item x="2156"/>
        <item x="2157"/>
        <item x="2191"/>
        <item x="625"/>
        <item x="626"/>
        <item x="627"/>
        <item x="1322"/>
        <item x="1319"/>
        <item x="1470"/>
        <item x="1332"/>
        <item x="1331"/>
        <item x="1323"/>
        <item x="1324"/>
        <item x="176"/>
        <item x="1329"/>
        <item x="1320"/>
        <item x="1327"/>
        <item x="1321"/>
        <item x="1328"/>
        <item x="1318"/>
        <item x="1330"/>
        <item x="16"/>
        <item x="17"/>
        <item x="407"/>
        <item x="408"/>
        <item x="409"/>
        <item x="1378"/>
        <item x="647"/>
        <item x="1911"/>
        <item x="1912"/>
        <item x="1985"/>
        <item x="1913"/>
        <item x="2091"/>
        <item x="1766"/>
        <item x="1767"/>
        <item x="1644"/>
        <item x="2092"/>
        <item x="631"/>
        <item x="1645"/>
        <item x="2093"/>
        <item x="1344"/>
        <item x="2094"/>
        <item x="2095"/>
        <item x="1646"/>
        <item x="755"/>
        <item x="725"/>
        <item x="1630"/>
        <item x="1345"/>
        <item x="1631"/>
        <item x="1670"/>
        <item x="1426"/>
        <item x="1671"/>
        <item x="1651"/>
        <item x="1672"/>
        <item x="1673"/>
        <item x="1401"/>
        <item x="1402"/>
        <item x="1674"/>
        <item x="1675"/>
        <item x="1676"/>
        <item x="1405"/>
        <item x="1677"/>
        <item x="1420"/>
        <item x="1346"/>
        <item x="1406"/>
        <item x="1789"/>
        <item x="1347"/>
        <item x="1421"/>
        <item x="1520"/>
        <item x="1422"/>
        <item x="1786"/>
        <item x="1407"/>
        <item x="1360"/>
        <item x="1408"/>
        <item x="1423"/>
        <item x="1409"/>
        <item x="1348"/>
        <item x="1781"/>
        <item x="667"/>
        <item x="1410"/>
        <item x="668"/>
        <item x="1424"/>
        <item x="1425"/>
        <item x="1411"/>
        <item x="1632"/>
        <item x="1633"/>
        <item x="1678"/>
        <item x="1679"/>
        <item x="1680"/>
        <item x="1681"/>
        <item x="1634"/>
        <item x="1635"/>
        <item x="1815"/>
        <item x="558"/>
        <item x="1636"/>
        <item x="1637"/>
        <item x="559"/>
        <item x="1638"/>
        <item x="1639"/>
        <item x="1640"/>
        <item x="351"/>
        <item x="1804"/>
        <item x="1805"/>
        <item x="352"/>
        <item x="1768"/>
        <item x="1641"/>
        <item x="1647"/>
        <item x="1642"/>
        <item x="1652"/>
        <item x="1653"/>
        <item x="1816"/>
        <item x="1654"/>
        <item x="475"/>
        <item x="1655"/>
        <item x="1434"/>
        <item x="1435"/>
        <item x="1656"/>
        <item x="371"/>
        <item x="1657"/>
        <item x="423"/>
        <item x="669"/>
        <item x="670"/>
        <item x="476"/>
        <item x="1450"/>
        <item x="424"/>
        <item x="813"/>
        <item x="814"/>
        <item x="815"/>
        <item x="816"/>
        <item x="817"/>
        <item x="425"/>
        <item x="477"/>
        <item x="426"/>
        <item x="427"/>
        <item x="428"/>
        <item x="353"/>
        <item x="1461"/>
        <item x="1436"/>
        <item x="1437"/>
        <item x="1580"/>
        <item x="1593"/>
        <item x="1585"/>
        <item x="1597"/>
        <item x="708"/>
        <item x="709"/>
        <item x="713"/>
        <item x="691"/>
        <item x="1882"/>
        <item x="1883"/>
        <item x="1884"/>
        <item x="1885"/>
        <item x="1438"/>
        <item x="1575"/>
        <item x="500"/>
        <item x="501"/>
        <item x="107"/>
        <item x="108"/>
        <item x="109"/>
        <item x="110"/>
        <item x="111"/>
        <item x="112"/>
        <item x="113"/>
        <item x="114"/>
        <item x="115"/>
        <item x="1887"/>
        <item x="1471"/>
        <item x="1472"/>
        <item x="495"/>
        <item x="496"/>
        <item x="1473"/>
        <item x="717"/>
        <item x="614"/>
        <item x="718"/>
        <item x="604"/>
        <item x="385"/>
        <item x="388"/>
        <item x="392"/>
        <item x="438"/>
        <item x="439"/>
        <item x="440"/>
        <item x="435"/>
        <item x="436"/>
        <item x="437"/>
        <item x="605"/>
        <item x="1474"/>
        <item x="441"/>
        <item x="442"/>
        <item x="443"/>
        <item x="1475"/>
        <item x="116"/>
        <item x="117"/>
        <item x="118"/>
        <item x="119"/>
        <item x="120"/>
        <item x="121"/>
        <item x="122"/>
        <item x="123"/>
        <item x="2202"/>
        <item x="512"/>
        <item x="247"/>
        <item x="217"/>
        <item x="313"/>
        <item x="346"/>
        <item x="326"/>
        <item x="327"/>
        <item x="328"/>
        <item x="329"/>
        <item x="330"/>
        <item x="317"/>
        <item x="318"/>
        <item x="263"/>
        <item x="613"/>
        <item x="278"/>
        <item x="279"/>
        <item x="204"/>
        <item x="228"/>
        <item x="280"/>
        <item x="205"/>
        <item x="229"/>
        <item x="230"/>
        <item x="206"/>
        <item x="281"/>
        <item x="207"/>
        <item x="231"/>
        <item x="232"/>
        <item x="2197"/>
        <item x="2198"/>
        <item x="2203"/>
        <item x="2199"/>
        <item x="2205"/>
        <item x="221"/>
        <item x="222"/>
        <item x="2210"/>
        <item x="2204"/>
        <item x="257"/>
        <item x="264"/>
        <item x="258"/>
        <item x="416"/>
        <item x="208"/>
        <item x="671"/>
        <item x="1658"/>
        <item x="124"/>
        <item x="2189"/>
        <item x="250"/>
        <item x="314"/>
        <item x="347"/>
        <item x="218"/>
        <item x="1790"/>
        <item x="2194"/>
        <item x="1379"/>
        <item x="2131"/>
        <item x="2132"/>
        <item x="1986"/>
        <item x="2123"/>
        <item x="513"/>
        <item x="1987"/>
        <item x="1682"/>
        <item x="1988"/>
        <item x="1498"/>
        <item x="1499"/>
        <item x="1500"/>
        <item x="1989"/>
        <item x="1683"/>
        <item x="1914"/>
        <item x="1915"/>
        <item x="1916"/>
        <item x="1990"/>
        <item x="1991"/>
        <item x="1992"/>
        <item x="1993"/>
        <item x="1684"/>
        <item x="1994"/>
        <item x="1995"/>
        <item x="1996"/>
        <item x="514"/>
        <item x="1997"/>
        <item x="1998"/>
        <item x="1999"/>
        <item x="2000"/>
        <item x="1685"/>
        <item x="2001"/>
        <item x="2002"/>
        <item x="1686"/>
        <item x="1687"/>
        <item x="1608"/>
        <item x="2003"/>
        <item x="2004"/>
        <item x="2005"/>
        <item x="2006"/>
        <item x="2007"/>
        <item x="1688"/>
        <item x="2008"/>
        <item x="2009"/>
        <item x="2096"/>
        <item x="2097"/>
        <item x="2010"/>
        <item x="2098"/>
        <item x="2099"/>
        <item x="1412"/>
        <item x="1689"/>
        <item x="1690"/>
        <item x="1691"/>
        <item x="1692"/>
        <item x="1693"/>
        <item x="2158"/>
        <item x="2159"/>
        <item x="2160"/>
        <item x="2011"/>
        <item x="331"/>
        <item x="2012"/>
        <item x="1413"/>
        <item x="1917"/>
        <item x="1918"/>
        <item x="1414"/>
        <item x="1694"/>
        <item x="1839"/>
        <item x="1695"/>
        <item x="1696"/>
        <item x="2133"/>
        <item x="2134"/>
        <item x="1415"/>
        <item x="1501"/>
        <item x="497"/>
        <item x="2161"/>
        <item x="1833"/>
        <item x="1403"/>
        <item x="1404"/>
        <item x="125"/>
        <item x="126"/>
        <item x="127"/>
        <item x="128"/>
        <item x="539"/>
        <item x="2013"/>
        <item x="2100"/>
        <item x="1900"/>
        <item x="2101"/>
        <item x="2102"/>
        <item x="2103"/>
        <item x="2064"/>
        <item x="2014"/>
        <item x="1581"/>
        <item x="129"/>
        <item x="130"/>
        <item x="131"/>
        <item x="132"/>
        <item x="133"/>
        <item x="134"/>
        <item x="135"/>
        <item x="2200"/>
        <item x="2206"/>
        <item x="1439"/>
        <item x="498"/>
        <item x="467"/>
        <item x="468"/>
        <item x="1602"/>
        <item x="1603"/>
        <item x="177"/>
        <item x="2185"/>
        <item x="1697"/>
        <item x="190"/>
        <item x="192"/>
        <item x="193"/>
        <item x="191"/>
        <item x="1427"/>
        <item x="189"/>
        <item x="2162"/>
        <item x="2163"/>
        <item x="2149"/>
        <item x="2164"/>
        <item x="2150"/>
        <item x="2165"/>
        <item x="2166"/>
        <item x="2167"/>
        <item x="2151"/>
        <item x="2168"/>
        <item x="2169"/>
        <item x="2170"/>
        <item x="2171"/>
        <item x="2172"/>
        <item x="2173"/>
        <item x="2174"/>
        <item x="2152"/>
        <item x="444"/>
        <item x="1609"/>
        <item x="1610"/>
        <item x="1611"/>
        <item x="1604"/>
        <item x="1612"/>
        <item x="1613"/>
        <item x="1698"/>
        <item x="1614"/>
        <item x="1615"/>
        <item x="1616"/>
        <item x="1617"/>
        <item x="251"/>
        <item x="252"/>
        <item x="253"/>
        <item x="254"/>
        <item x="255"/>
        <item x="256"/>
        <item x="1428"/>
        <item x="445"/>
        <item x="446"/>
        <item x="1835"/>
        <item x="1836"/>
        <item x="1791"/>
        <item x="2015"/>
        <item x="447"/>
        <item x="1605"/>
        <item x="1834"/>
        <item x="1853"/>
        <item x="756"/>
        <item x="757"/>
        <item x="758"/>
        <item x="759"/>
        <item x="760"/>
        <item x="761"/>
        <item x="762"/>
        <item x="763"/>
        <item x="136"/>
        <item x="42"/>
        <item x="1462"/>
        <item x="1813"/>
        <item x="510"/>
        <item x="1814"/>
        <item x="1618"/>
        <item x="1606"/>
        <item x="1619"/>
        <item x="1620"/>
        <item x="1699"/>
        <item x="653"/>
        <item x="1919"/>
        <item x="2104"/>
        <item x="2105"/>
        <item x="1920"/>
        <item x="1921"/>
        <item x="2016"/>
        <item x="2017"/>
        <item x="2018"/>
        <item x="2019"/>
        <item x="1922"/>
        <item x="1923"/>
        <item x="2020"/>
        <item x="2106"/>
        <item x="1502"/>
        <item x="178"/>
        <item x="179"/>
        <item x="180"/>
        <item x="181"/>
        <item x="1824"/>
        <item x="1343"/>
        <item x="2175"/>
        <item x="1621"/>
        <item x="1622"/>
        <item x="1623"/>
        <item x="1624"/>
        <item x="2195"/>
        <item x="386"/>
        <item x="1831"/>
        <item x="502"/>
        <item x="503"/>
        <item x="504"/>
        <item x="505"/>
        <item x="506"/>
        <item x="507"/>
        <item x="508"/>
        <item x="1625"/>
        <item x="1534"/>
        <item x="1598"/>
        <item x="1599"/>
        <item x="1600"/>
        <item x="1503"/>
        <item x="1504"/>
        <item x="1484"/>
        <item x="1886"/>
        <item x="802"/>
        <item x="803"/>
        <item x="804"/>
        <item x="805"/>
        <item x="806"/>
        <item x="807"/>
        <item x="808"/>
        <item x="809"/>
        <item x="810"/>
        <item x="811"/>
        <item x="812"/>
        <item x="764"/>
        <item x="765"/>
        <item x="766"/>
        <item x="1513"/>
        <item x="1514"/>
        <item x="628"/>
        <item x="1465"/>
        <item x="1700"/>
        <item x="1840"/>
        <item x="1841"/>
        <item x="282"/>
        <item x="43"/>
        <item x="137"/>
        <item x="2186"/>
        <item x="138"/>
        <item x="139"/>
        <item x="140"/>
        <item x="141"/>
        <item x="142"/>
        <item x="143"/>
        <item x="144"/>
        <item x="145"/>
        <item x="146"/>
        <item x="147"/>
        <item x="148"/>
        <item x="149"/>
        <item x="150"/>
        <item x="151"/>
        <item x="152"/>
        <item x="153"/>
        <item x="154"/>
        <item x="155"/>
        <item x="44"/>
        <item x="1340"/>
        <item x="1367"/>
        <item x="26"/>
        <item x="1842"/>
        <item x="1843"/>
        <item x="1844"/>
        <item x="1854"/>
        <item x="1845"/>
        <item x="1846"/>
        <item x="1847"/>
        <item x="1861"/>
        <item x="1862"/>
        <item x="1863"/>
        <item x="1864"/>
        <item x="1868"/>
        <item x="1869"/>
        <item x="1870"/>
        <item x="1871"/>
        <item x="1872"/>
        <item x="1582"/>
        <item x="1396"/>
        <item x="1583"/>
        <item x="1584"/>
        <item x="1586"/>
        <item x="1587"/>
        <item x="1589"/>
        <item x="1594"/>
        <item x="1383"/>
        <item x="1825"/>
        <item x="1778"/>
        <item x="1779"/>
        <item x="1416"/>
        <item x="616"/>
        <item x="617"/>
        <item x="618"/>
        <item x="619"/>
        <item x="615"/>
        <item x="520"/>
        <item x="779"/>
        <item x="521"/>
        <item x="532"/>
        <item x="2211"/>
        <item x="2207"/>
        <item x="2212"/>
        <item x="2208"/>
        <item x="2021"/>
        <item x="383"/>
        <item x="380"/>
        <item x="381"/>
        <item x="384"/>
        <item x="382"/>
        <item x="515"/>
        <item x="522"/>
        <item x="1440"/>
        <item x="485"/>
        <item x="1417"/>
        <item x="1547"/>
        <item x="573"/>
        <item x="576"/>
        <item x="574"/>
        <item x="575"/>
        <item x="577"/>
        <item x="570"/>
        <item x="1572"/>
        <item x="571"/>
        <item x="1538"/>
        <item x="372"/>
        <item x="373"/>
        <item x="1476"/>
        <item x="374"/>
        <item x="780"/>
        <item x="781"/>
        <item x="782"/>
        <item x="783"/>
        <item x="379"/>
        <item x="784"/>
        <item x="785"/>
        <item x="786"/>
        <item x="787"/>
        <item x="788"/>
        <item x="789"/>
        <item x="790"/>
        <item x="791"/>
        <item x="726"/>
        <item x="792"/>
        <item x="793"/>
        <item x="794"/>
        <item x="795"/>
        <item x="727"/>
        <item x="578"/>
        <item x="579"/>
        <item x="580"/>
        <item x="581"/>
        <item x="728"/>
        <item x="767"/>
        <item x="796"/>
        <item x="797"/>
        <item x="729"/>
        <item x="375"/>
        <item x="798"/>
        <item x="799"/>
        <item x="730"/>
        <item x="800"/>
        <item x="376"/>
        <item x="377"/>
        <item x="378"/>
        <item x="801"/>
        <item x="572"/>
        <item x="499"/>
        <item x="361"/>
        <item x="536"/>
        <item x="362"/>
        <item x="363"/>
        <item x="364"/>
        <item x="466"/>
        <item x="197"/>
        <item x="265"/>
        <item x="266"/>
        <item x="319"/>
        <item x="198"/>
        <item x="233"/>
        <item x="350"/>
        <item x="283"/>
        <item x="332"/>
        <item x="209"/>
        <item x="234"/>
        <item x="320"/>
        <item x="199"/>
        <item x="223"/>
        <item x="321"/>
        <item x="267"/>
        <item x="322"/>
        <item x="224"/>
        <item x="323"/>
        <item x="200"/>
        <item x="582"/>
        <item x="583"/>
        <item x="284"/>
        <item x="285"/>
        <item x="286"/>
        <item x="333"/>
        <item x="210"/>
        <item x="235"/>
        <item x="354"/>
        <item x="236"/>
        <item x="334"/>
        <item x="201"/>
        <item x="287"/>
        <item x="335"/>
        <item x="211"/>
        <item x="212"/>
        <item x="336"/>
        <item x="337"/>
        <item x="213"/>
        <item x="214"/>
        <item x="237"/>
        <item x="288"/>
        <item x="289"/>
        <item x="338"/>
        <item x="259"/>
        <item x="290"/>
        <item x="291"/>
        <item x="292"/>
        <item x="339"/>
        <item x="238"/>
        <item x="215"/>
        <item x="340"/>
        <item x="341"/>
        <item x="239"/>
        <item x="714"/>
        <item x="642"/>
        <item x="355"/>
        <item x="643"/>
        <item x="240"/>
        <item x="293"/>
        <item x="342"/>
        <item x="348"/>
        <item x="644"/>
        <item x="219"/>
        <item x="248"/>
        <item x="356"/>
        <item x="357"/>
        <item x="249"/>
        <item x="349"/>
        <item x="194"/>
        <item x="315"/>
        <item x="260"/>
        <item x="225"/>
        <item x="343"/>
        <item x="294"/>
        <item x="216"/>
        <item x="241"/>
        <item x="324"/>
        <item x="358"/>
        <item x="365"/>
        <item x="359"/>
        <item x="360"/>
        <item x="268"/>
        <item x="672"/>
        <item x="673"/>
        <item x="448"/>
        <item x="1701"/>
        <item x="1702"/>
        <item x="1703"/>
        <item x="1704"/>
        <item x="1705"/>
        <item x="1706"/>
        <item x="1707"/>
        <item x="1708"/>
        <item x="1709"/>
        <item x="1710"/>
        <item x="1711"/>
        <item x="1712"/>
        <item x="1713"/>
        <item x="1714"/>
        <item x="1643"/>
        <item x="1626"/>
        <item x="1627"/>
        <item x="1628"/>
        <item x="1648"/>
        <item x="1649"/>
        <item x="1650"/>
        <item x="1715"/>
        <item x="1659"/>
        <item x="1716"/>
        <item x="1776"/>
        <item x="1777"/>
        <item x="1717"/>
        <item x="1361"/>
        <item x="731"/>
        <item x="692"/>
        <item x="1718"/>
        <item x="269"/>
        <item x="295"/>
        <item x="453"/>
        <item x="1429"/>
        <item x="693"/>
        <item x="694"/>
        <item x="695"/>
        <item x="696"/>
        <item x="697"/>
        <item x="698"/>
        <item x="699"/>
        <item x="700"/>
        <item x="701"/>
        <item x="702"/>
        <item x="703"/>
        <item x="704"/>
        <item x="705"/>
        <item x="706"/>
        <item x="454"/>
        <item x="455"/>
        <item x="456"/>
        <item x="457"/>
        <item x="458"/>
        <item x="459"/>
        <item x="478"/>
        <item x="479"/>
        <item x="480"/>
        <item x="481"/>
        <item x="482"/>
        <item x="460"/>
        <item x="461"/>
        <item x="449"/>
        <item x="450"/>
        <item x="451"/>
        <item x="462"/>
        <item x="1325"/>
        <item x="452"/>
        <item x="1326"/>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660"/>
        <item x="1749"/>
        <item x="1750"/>
        <item x="1661"/>
        <item x="1751"/>
        <item x="1752"/>
        <item x="1753"/>
        <item x="1754"/>
        <item x="1662"/>
        <item x="1924"/>
        <item x="1755"/>
        <item x="1756"/>
        <item x="1757"/>
        <item x="1758"/>
        <item x="1759"/>
        <item x="1760"/>
        <item x="511"/>
        <item x="2176"/>
        <item x="296"/>
        <item x="732"/>
        <item x="768"/>
        <item x="1865"/>
        <item x="2107"/>
        <item x="463"/>
        <item x="1349"/>
        <item x="1359"/>
        <item x="516"/>
        <item x="1855"/>
        <item x="297"/>
        <item x="733"/>
        <item x="393"/>
        <item x="394"/>
        <item x="1848"/>
        <item x="242"/>
        <item x="1350"/>
        <item x="769"/>
        <item x="523"/>
        <item x="270"/>
        <item x="1418"/>
        <item x="1351"/>
        <item x="2108"/>
        <item x="2177"/>
        <item x="298"/>
        <item x="1362"/>
        <item x="2022"/>
        <item x="2023"/>
        <item x="299"/>
        <item x="1352"/>
        <item x="395"/>
        <item x="396"/>
        <item x="300"/>
        <item x="301"/>
        <item x="302"/>
        <item x="1353"/>
        <item x="397"/>
        <item x="1505"/>
        <item x="524"/>
        <item x="2109"/>
        <item x="2178"/>
        <item x="2179"/>
        <item x="303"/>
        <item x="304"/>
        <item x="271"/>
        <item x="1354"/>
        <item x="1441"/>
        <item x="2065"/>
        <item x="272"/>
        <item x="1442"/>
        <item x="1443"/>
        <item x="1506"/>
        <item x="1823"/>
        <item x="305"/>
        <item x="1355"/>
        <item x="2066"/>
        <item x="2110"/>
        <item x="2024"/>
        <item x="2025"/>
        <item x="2026"/>
        <item x="2201"/>
        <item x="2196"/>
        <item x="1444"/>
        <item x="1856"/>
        <item x="306"/>
        <item x="307"/>
        <item x="770"/>
        <item x="525"/>
        <item x="526"/>
        <item x="1866"/>
        <item x="533"/>
        <item x="1356"/>
        <item x="398"/>
        <item x="389"/>
        <item x="2111"/>
        <item x="2027"/>
        <item x="1357"/>
        <item x="2028"/>
        <item x="308"/>
        <item x="527"/>
        <item x="1445"/>
        <item x="390"/>
        <item x="2112"/>
        <item x="1925"/>
        <item x="243"/>
        <item x="2029"/>
        <item x="2067"/>
        <item x="309"/>
        <item x="310"/>
        <item x="1358"/>
        <item x="399"/>
        <item x="273"/>
        <item x="400"/>
        <item x="517"/>
        <item x="2030"/>
        <item x="2031"/>
        <item x="1364"/>
        <item x="2032"/>
        <item x="2033"/>
        <item x="2034"/>
        <item x="2035"/>
        <item x="2036"/>
        <item x="528"/>
        <item x="401"/>
        <item x="2068"/>
        <item x="2180"/>
        <item x="311"/>
        <item x="2037"/>
        <item x="2038"/>
        <item x="244"/>
        <item x="2135"/>
        <item x="1446"/>
        <item x="391"/>
        <item x="1867"/>
        <item x="2039"/>
        <item x="2040"/>
        <item x="2041"/>
        <item x="2113"/>
        <item x="156"/>
        <item x="312"/>
        <item x="1849"/>
        <item x="245"/>
        <item x="344"/>
        <item x="345"/>
        <item x="1761"/>
        <item x="2042"/>
        <item x="1850"/>
        <item x="274"/>
        <item x="246"/>
        <item x="2069"/>
        <item x="2043"/>
        <item x="2181"/>
        <item x="2209"/>
        <item x="818"/>
        <item x="819"/>
        <item x="820"/>
        <item x="821"/>
        <item x="822"/>
        <item x="823"/>
        <item x="824"/>
        <item x="825"/>
        <item x="826"/>
        <item x="827"/>
        <item x="828"/>
        <item x="2070"/>
        <item x="1806"/>
        <item x="841"/>
        <item x="842"/>
        <item x="844"/>
        <item x="845"/>
        <item x="835"/>
        <item x="836"/>
        <item x="833"/>
        <item x="839"/>
        <item x="837"/>
        <item x="838"/>
        <item x="834"/>
        <item x="840"/>
        <item x="843"/>
        <item x="856"/>
        <item x="859"/>
        <item x="857"/>
        <item x="860"/>
        <item x="848"/>
        <item x="849"/>
        <item x="846"/>
        <item x="853"/>
        <item x="855"/>
        <item x="850"/>
        <item x="851"/>
        <item x="847"/>
        <item x="854"/>
        <item x="858"/>
        <item x="852"/>
        <item x="870"/>
        <item x="871"/>
        <item x="873"/>
        <item x="861"/>
        <item x="863"/>
        <item x="868"/>
        <item x="864"/>
        <item x="865"/>
        <item x="866"/>
        <item x="874"/>
        <item x="862"/>
        <item x="869"/>
        <item x="872"/>
        <item x="883"/>
        <item x="884"/>
        <item x="886"/>
        <item x="877"/>
        <item x="875"/>
        <item x="1103"/>
        <item x="878"/>
        <item x="881"/>
        <item x="879"/>
        <item x="880"/>
        <item x="887"/>
        <item x="876"/>
        <item x="882"/>
        <item x="885"/>
        <item x="1104"/>
        <item x="896"/>
        <item x="890"/>
        <item x="1106"/>
        <item x="891"/>
        <item x="1095"/>
        <item x="900"/>
        <item x="897"/>
        <item x="1097"/>
        <item x="901"/>
        <item x="892"/>
        <item x="1098"/>
        <item x="895"/>
        <item x="893"/>
        <item x="1099"/>
        <item x="894"/>
        <item x="889"/>
        <item x="898"/>
        <item x="1100"/>
        <item x="899"/>
        <item x="1107"/>
        <item x="911"/>
        <item x="912"/>
        <item x="1101"/>
        <item x="914"/>
        <item x="915"/>
        <item x="1096"/>
        <item x="902"/>
        <item x="1102"/>
        <item x="904"/>
        <item x="909"/>
        <item x="1105"/>
        <item x="905"/>
        <item x="906"/>
        <item x="907"/>
        <item x="908"/>
        <item x="1118"/>
        <item x="903"/>
        <item x="910"/>
        <item x="1110"/>
        <item x="913"/>
        <item x="1121"/>
        <item x="926"/>
        <item x="929"/>
        <item x="1119"/>
        <item x="927"/>
        <item x="1122"/>
        <item x="924"/>
        <item x="918"/>
        <item x="1111"/>
        <item x="919"/>
        <item x="920"/>
        <item x="1115"/>
        <item x="921"/>
        <item x="1112"/>
        <item x="922"/>
        <item x="930"/>
        <item x="917"/>
        <item x="1113"/>
        <item x="925"/>
        <item x="916"/>
        <item x="928"/>
        <item x="1114"/>
        <item x="1109"/>
        <item x="923"/>
        <item x="1117"/>
        <item x="939"/>
        <item x="942"/>
        <item x="1116"/>
        <item x="933"/>
        <item x="937"/>
        <item x="1108"/>
        <item x="1120"/>
        <item x="934"/>
        <item x="943"/>
        <item x="940"/>
        <item x="931"/>
        <item x="935"/>
        <item x="1125"/>
        <item x="936"/>
        <item x="932"/>
        <item x="938"/>
        <item x="941"/>
        <item x="953"/>
        <item x="1123"/>
        <item x="956"/>
        <item x="954"/>
        <item x="1131"/>
        <item x="957"/>
        <item x="946"/>
        <item x="1132"/>
        <item x="947"/>
        <item x="951"/>
        <item x="1134"/>
        <item x="948"/>
        <item x="1129"/>
        <item x="949"/>
        <item x="1126"/>
        <item x="950"/>
        <item x="945"/>
        <item x="1127"/>
        <item x="952"/>
        <item x="944"/>
        <item x="1128"/>
        <item x="955"/>
        <item x="1135"/>
        <item x="968"/>
        <item x="971"/>
        <item x="1124"/>
        <item x="969"/>
        <item x="972"/>
        <item x="1130"/>
        <item x="961"/>
        <item x="1133"/>
        <item x="962"/>
        <item x="965"/>
        <item x="959"/>
        <item x="963"/>
        <item x="1148"/>
        <item x="964"/>
        <item x="966"/>
        <item x="1145"/>
        <item x="1138"/>
        <item x="958"/>
        <item x="960"/>
        <item x="1146"/>
        <item x="967"/>
        <item x="970"/>
        <item x="1149"/>
        <item x="981"/>
        <item x="1139"/>
        <item x="984"/>
        <item x="982"/>
        <item x="1142"/>
        <item x="985"/>
        <item x="1140"/>
        <item x="973"/>
        <item x="1141"/>
        <item x="975"/>
        <item x="979"/>
        <item x="1144"/>
        <item x="976"/>
        <item x="1137"/>
        <item x="977"/>
        <item x="978"/>
        <item x="1143"/>
        <item x="974"/>
        <item x="980"/>
        <item x="1147"/>
        <item x="983"/>
        <item x="994"/>
        <item x="995"/>
        <item x="997"/>
        <item x="986"/>
        <item x="988"/>
        <item x="989"/>
        <item x="992"/>
        <item x="990"/>
        <item x="991"/>
        <item x="998"/>
        <item x="987"/>
        <item x="993"/>
        <item x="996"/>
        <item x="1009"/>
        <item x="1158"/>
        <item x="1012"/>
        <item x="1001"/>
        <item x="1161"/>
        <item x="1010"/>
        <item x="1152"/>
        <item x="1159"/>
        <item x="1013"/>
        <item x="1162"/>
        <item x="999"/>
        <item x="1150"/>
        <item x="1002"/>
        <item x="1003"/>
        <item x="1156"/>
        <item x="1006"/>
        <item x="1004"/>
        <item x="1005"/>
        <item x="1153"/>
        <item x="1000"/>
        <item x="1007"/>
        <item x="1154"/>
        <item x="1008"/>
        <item x="1011"/>
        <item x="1155"/>
        <item x="1023"/>
        <item x="1151"/>
        <item x="1016"/>
        <item x="1017"/>
        <item x="1157"/>
        <item x="1026"/>
        <item x="1024"/>
        <item x="1160"/>
        <item x="1014"/>
        <item x="1018"/>
        <item x="1021"/>
        <item x="1172"/>
        <item x="1019"/>
        <item x="1173"/>
        <item x="1020"/>
        <item x="1027"/>
        <item x="1175"/>
        <item x="1015"/>
        <item x="1176"/>
        <item x="1022"/>
        <item x="1165"/>
        <item x="1025"/>
        <item x="1036"/>
        <item x="1170"/>
        <item x="1037"/>
        <item x="1166"/>
        <item x="1030"/>
        <item x="1039"/>
        <item x="1040"/>
        <item x="1028"/>
        <item x="1034"/>
        <item x="1031"/>
        <item x="1032"/>
        <item x="1029"/>
        <item x="1163"/>
        <item x="1033"/>
        <item x="1035"/>
        <item x="1167"/>
        <item x="1038"/>
        <item x="1168"/>
        <item x="1169"/>
        <item x="1052"/>
        <item x="1164"/>
        <item x="1049"/>
        <item x="1050"/>
        <item x="1171"/>
        <item x="1053"/>
        <item x="1041"/>
        <item x="1174"/>
        <item x="1047"/>
        <item x="1043"/>
        <item x="1044"/>
        <item x="1186"/>
        <item x="1045"/>
        <item x="1187"/>
        <item x="1046"/>
        <item x="1042"/>
        <item x="1189"/>
        <item x="1048"/>
        <item x="1051"/>
        <item x="1190"/>
        <item x="1177"/>
        <item x="1179"/>
        <item x="1063"/>
        <item x="1056"/>
        <item x="1180"/>
        <item x="1064"/>
        <item x="1184"/>
        <item x="1181"/>
        <item x="1066"/>
        <item x="1182"/>
        <item x="1067"/>
        <item x="1183"/>
        <item x="1054"/>
        <item x="1178"/>
        <item x="1061"/>
        <item x="1057"/>
        <item x="1185"/>
        <item x="1058"/>
        <item x="1059"/>
        <item x="1188"/>
        <item x="1060"/>
        <item x="1055"/>
        <item x="1062"/>
        <item x="1065"/>
        <item x="1199"/>
        <item x="1077"/>
        <item x="1202"/>
        <item x="1078"/>
        <item x="1080"/>
        <item x="1200"/>
        <item x="1070"/>
        <item x="1068"/>
        <item x="1203"/>
        <item x="1075"/>
        <item x="1191"/>
        <item x="1071"/>
        <item x="1072"/>
        <item x="1193"/>
        <item x="1073"/>
        <item x="1074"/>
        <item x="1197"/>
        <item x="1081"/>
        <item x="1194"/>
        <item x="1069"/>
        <item x="1195"/>
        <item x="1076"/>
        <item x="1079"/>
        <item x="1090"/>
        <item x="1196"/>
        <item x="1084"/>
        <item x="1192"/>
        <item x="1093"/>
        <item x="1091"/>
        <item x="1198"/>
        <item x="1094"/>
        <item x="1201"/>
        <item x="1082"/>
        <item x="1088"/>
        <item x="1085"/>
        <item x="1086"/>
        <item x="1213"/>
        <item x="1216"/>
        <item x="1087"/>
        <item x="1083"/>
        <item x="1089"/>
        <item x="1092"/>
        <item x="1227"/>
        <item x="1241"/>
        <item x="1242"/>
        <item x="1214"/>
        <item x="1244"/>
        <item x="598"/>
        <item x="1234"/>
        <item x="1206"/>
        <item x="1207"/>
        <item x="1235"/>
        <item x="1217"/>
        <item x="1236"/>
        <item x="1204"/>
        <item x="1232"/>
        <item x="1211"/>
        <item x="1239"/>
        <item x="1237"/>
        <item x="1208"/>
        <item x="1238"/>
        <item x="1245"/>
        <item x="1233"/>
        <item x="1240"/>
        <item x="1209"/>
        <item x="1243"/>
        <item x="1210"/>
        <item x="1255"/>
        <item x="1258"/>
        <item x="1205"/>
        <item x="1256"/>
        <item x="1212"/>
        <item x="1259"/>
        <item x="1248"/>
        <item x="1215"/>
        <item x="1246"/>
        <item x="584"/>
        <item x="1253"/>
        <item x="1249"/>
        <item x="585"/>
        <item x="1250"/>
        <item x="1251"/>
        <item x="586"/>
        <item x="1252"/>
        <item x="587"/>
        <item x="1247"/>
        <item x="1254"/>
        <item x="588"/>
        <item x="1257"/>
        <item x="589"/>
        <item x="1269"/>
        <item x="1270"/>
        <item x="1272"/>
        <item x="597"/>
        <item x="1273"/>
        <item x="1262"/>
        <item x="1263"/>
        <item x="590"/>
        <item x="1260"/>
        <item x="1264"/>
        <item x="1267"/>
        <item x="591"/>
        <item x="1265"/>
        <item x="1266"/>
        <item x="596"/>
        <item x="1261"/>
        <item x="599"/>
        <item x="1268"/>
        <item x="1271"/>
        <item x="592"/>
        <item x="593"/>
        <item x="1228"/>
        <item x="1230"/>
        <item x="1229"/>
        <item x="1231"/>
        <item x="601"/>
        <item x="1220"/>
        <item x="1221"/>
        <item x="594"/>
        <item x="1218"/>
        <item x="1225"/>
        <item x="602"/>
        <item x="595"/>
        <item x="1222"/>
        <item x="1223"/>
        <item x="1224"/>
        <item x="600"/>
        <item x="1219"/>
        <item x="1226"/>
        <item x="1282"/>
        <item x="1285"/>
        <item x="1283"/>
        <item x="1286"/>
        <item x="1274"/>
        <item x="1276"/>
        <item x="1280"/>
        <item x="1277"/>
        <item x="1278"/>
        <item x="1279"/>
        <item x="1275"/>
        <item x="1281"/>
        <item x="1284"/>
        <item x="1296"/>
        <item x="1290"/>
        <item x="1291"/>
        <item x="1292"/>
        <item x="1299"/>
        <item x="1297"/>
        <item x="1294"/>
        <item x="1293"/>
        <item x="1289"/>
        <item x="1295"/>
        <item x="1298"/>
        <item x="1288"/>
        <item x="1312"/>
        <item x="1309"/>
        <item x="1313"/>
        <item x="1303"/>
        <item x="1304"/>
        <item x="1301"/>
        <item x="1307"/>
        <item x="1305"/>
        <item x="1306"/>
        <item x="1302"/>
        <item x="1308"/>
        <item x="1310"/>
        <item x="2136"/>
        <item x="2114"/>
        <item x="2044"/>
        <item x="1300"/>
        <item x="1287"/>
        <item x="1311"/>
        <item x="261"/>
        <item x="157"/>
        <item x="1629"/>
        <item x="715"/>
        <item x="1333"/>
        <item x="45"/>
        <item x="158"/>
        <item x="46"/>
        <item x="159"/>
        <item x="47"/>
        <item x="160"/>
        <item x="48"/>
        <item x="49"/>
        <item x="50"/>
        <item x="161"/>
        <item x="27"/>
        <item x="65"/>
        <item x="28"/>
        <item x="66"/>
        <item x="29"/>
        <item x="30"/>
        <item x="31"/>
        <item x="67"/>
        <item x="68"/>
        <item x="32"/>
        <item x="33"/>
        <item x="34"/>
        <item x="69"/>
        <item x="70"/>
        <item x="35"/>
        <item x="71"/>
        <item x="36"/>
        <item x="37"/>
        <item x="38"/>
        <item x="72"/>
        <item x="39"/>
        <item x="73"/>
        <item x="40"/>
        <item x="74"/>
        <item x="75"/>
        <item x="1399"/>
        <item x="1400"/>
        <item x="603"/>
        <item x="1601"/>
        <item x="51"/>
        <item x="1451"/>
        <item x="1452"/>
        <item x="226"/>
        <item x="162"/>
        <item x="163"/>
        <item x="164"/>
        <item x="182"/>
        <item x="183"/>
        <item x="184"/>
        <item x="185"/>
        <item x="186"/>
        <item x="187"/>
        <item x="188"/>
        <item x="170"/>
        <item x="387"/>
        <item x="1762"/>
        <item x="1763"/>
        <item x="417"/>
        <item x="1782"/>
        <item x="1783"/>
        <item x="1807"/>
        <item x="76"/>
        <item x="165"/>
        <item x="166"/>
        <item x="77"/>
        <item x="167"/>
        <item x="78"/>
        <item x="52"/>
        <item x="53"/>
        <item x="54"/>
        <item x="55"/>
        <item x="56"/>
        <item x="57"/>
        <item x="58"/>
        <item x="716"/>
        <item x="565"/>
        <item x="2045"/>
        <item x="2046"/>
        <item x="2047"/>
        <item x="2048"/>
        <item x="1926"/>
        <item x="41"/>
        <item x="1136"/>
        <item x="888"/>
        <item x="1477"/>
        <item x="429"/>
        <item x="1447"/>
        <item x="59"/>
        <item x="60"/>
        <item x="61"/>
        <item x="62"/>
        <item x="1588"/>
        <item x="1764"/>
        <item x="2049"/>
        <item x="1448"/>
        <item x="867"/>
        <item x="2050"/>
        <item x="2051"/>
        <item x="2182"/>
        <item x="518"/>
        <item x="1765"/>
        <item x="2137"/>
      </items>
    </pivotField>
    <pivotField dataField="1" compact="0" numFmtId="166" outline="0" showAll="0" defaultSubtotal="0"/>
    <pivotField axis="axisRow" compact="0" outline="0" showAll="0" defaultSubtotal="0">
      <items count="512">
        <item m="1" x="270"/>
        <item m="1" x="385"/>
        <item m="1" x="402"/>
        <item m="1" x="510"/>
        <item m="1" x="449"/>
        <item m="1" x="305"/>
        <item m="1" x="273"/>
        <item m="1" x="388"/>
        <item m="1" x="298"/>
        <item m="1" x="275"/>
        <item m="1" x="314"/>
        <item m="1" x="289"/>
        <item m="1" x="379"/>
        <item m="1" x="262"/>
        <item m="1" x="438"/>
        <item m="1" x="391"/>
        <item m="1" x="341"/>
        <item m="1" x="490"/>
        <item m="1" x="324"/>
        <item m="1" x="281"/>
        <item m="1" x="338"/>
        <item m="1" x="376"/>
        <item m="1" x="260"/>
        <item m="1" x="466"/>
        <item m="1" x="506"/>
        <item m="1" x="459"/>
        <item m="1" x="450"/>
        <item m="1" x="463"/>
        <item m="1" x="507"/>
        <item m="1" x="264"/>
        <item m="1" x="346"/>
        <item m="1" x="370"/>
        <item m="1" x="313"/>
        <item m="1" x="322"/>
        <item m="1" x="436"/>
        <item m="1" x="501"/>
        <item m="1" x="471"/>
        <item m="1" x="283"/>
        <item m="1" x="396"/>
        <item m="1" x="496"/>
        <item m="1" x="359"/>
        <item m="1" x="414"/>
        <item m="1" x="395"/>
        <item m="1" x="378"/>
        <item m="1" x="413"/>
        <item m="1" x="318"/>
        <item m="1" x="412"/>
        <item m="1" x="306"/>
        <item m="1" x="470"/>
        <item m="1" x="432"/>
        <item m="1" x="353"/>
        <item m="1" x="442"/>
        <item m="1" x="393"/>
        <item m="1" x="499"/>
        <item m="1" x="343"/>
        <item m="1" x="304"/>
        <item m="1" x="473"/>
        <item m="1" x="401"/>
        <item m="1" x="367"/>
        <item m="1" x="422"/>
        <item m="1" x="380"/>
        <item m="1" x="344"/>
        <item m="1" x="340"/>
        <item m="1" x="457"/>
        <item m="1" x="439"/>
        <item m="1" x="479"/>
        <item m="1" x="475"/>
        <item m="1" x="454"/>
        <item m="1" x="480"/>
        <item m="1" x="368"/>
        <item m="1" x="461"/>
        <item m="1" x="316"/>
        <item m="1" x="266"/>
        <item m="1" x="300"/>
        <item m="1" x="382"/>
        <item m="1" x="421"/>
        <item m="1" x="491"/>
        <item m="1" x="296"/>
        <item m="1" x="336"/>
        <item m="1" x="373"/>
        <item m="1" x="364"/>
        <item m="1" x="267"/>
        <item m="1" x="265"/>
        <item m="1" x="325"/>
        <item m="1" x="417"/>
        <item m="1" x="508"/>
        <item m="1" x="420"/>
        <item m="1" x="309"/>
        <item m="1" x="453"/>
        <item m="1" x="481"/>
        <item m="1" x="362"/>
        <item m="1" x="371"/>
        <item m="1" x="297"/>
        <item m="1" x="415"/>
        <item m="1" x="279"/>
        <item m="1" x="451"/>
        <item m="1" x="474"/>
        <item m="1" x="342"/>
        <item m="1" x="437"/>
        <item m="1" x="320"/>
        <item m="1" x="441"/>
        <item m="1" x="427"/>
        <item m="1" x="502"/>
        <item m="1" x="482"/>
        <item m="1" x="428"/>
        <item m="1" x="361"/>
        <item m="1" x="348"/>
        <item m="1" x="352"/>
        <item m="1" x="291"/>
        <item m="1" x="329"/>
        <item m="1" x="467"/>
        <item m="1" x="268"/>
        <item m="1" x="358"/>
        <item m="1" x="423"/>
        <item m="1" x="387"/>
        <item m="1" x="494"/>
        <item m="1" x="443"/>
        <item m="1" x="347"/>
        <item m="1" x="286"/>
        <item m="1" x="302"/>
        <item m="1" x="295"/>
        <item m="1" x="280"/>
        <item m="1" x="458"/>
        <item m="1" x="425"/>
        <item m="1" x="445"/>
        <item m="1" x="465"/>
        <item m="1" x="505"/>
        <item m="1" x="269"/>
        <item m="1" x="399"/>
        <item m="1" x="431"/>
        <item m="1" x="476"/>
        <item m="1" x="372"/>
        <item m="1" x="277"/>
        <item m="1" x="349"/>
        <item m="1" x="351"/>
        <item m="1" x="397"/>
        <item m="1" x="484"/>
        <item m="1" x="424"/>
        <item m="1" x="345"/>
        <item m="1" x="455"/>
        <item m="1" x="307"/>
        <item m="1" x="278"/>
        <item m="1" x="495"/>
        <item m="1" x="497"/>
        <item m="1" x="469"/>
        <item m="1" x="334"/>
        <item m="1" x="312"/>
        <item m="1" x="381"/>
        <item m="1" x="383"/>
        <item m="1" x="492"/>
        <item m="1" x="284"/>
        <item m="1" x="394"/>
        <item m="1" x="486"/>
        <item m="1" x="440"/>
        <item m="1" x="374"/>
        <item m="1" x="356"/>
        <item m="1" x="456"/>
        <item m="1" x="339"/>
        <item m="1" x="487"/>
        <item m="1" x="333"/>
        <item m="1" x="321"/>
        <item m="1" x="290"/>
        <item m="1" x="365"/>
        <item m="1" x="419"/>
        <item m="1" x="446"/>
        <item m="1" x="477"/>
        <item m="1" x="389"/>
        <item m="1" x="276"/>
        <item m="1" x="392"/>
        <item m="1" x="434"/>
        <item m="1" x="410"/>
        <item m="1" x="472"/>
        <item m="1" x="444"/>
        <item m="1" x="403"/>
        <item m="1" x="335"/>
        <item m="1" x="447"/>
        <item m="1" x="310"/>
        <item m="1" x="315"/>
        <item m="1" x="293"/>
        <item m="1" x="448"/>
        <item m="1" x="328"/>
        <item m="1" x="483"/>
        <item m="1" x="360"/>
        <item m="1" x="460"/>
        <item m="1" x="509"/>
        <item m="1" x="493"/>
        <item m="1" x="498"/>
        <item m="1" x="357"/>
        <item m="1" x="257"/>
        <item m="1" x="504"/>
        <item m="1" x="350"/>
        <item m="1" x="323"/>
        <item m="1" x="426"/>
        <item m="1" x="478"/>
        <item m="1" x="366"/>
        <item m="1" x="408"/>
        <item m="1" x="398"/>
        <item m="1" x="390"/>
        <item m="1" x="331"/>
        <item m="1" x="452"/>
        <item m="1" x="500"/>
        <item m="1" x="272"/>
        <item m="1" x="303"/>
        <item m="1" x="317"/>
        <item m="1" x="488"/>
        <item m="1" x="354"/>
        <item m="1" x="384"/>
        <item m="1" x="386"/>
        <item m="1" x="301"/>
        <item m="1" x="285"/>
        <item m="1" x="411"/>
        <item m="1" x="319"/>
        <item m="1" x="263"/>
        <item m="1" x="464"/>
        <item m="1" x="259"/>
        <item m="1" x="416"/>
        <item m="1" x="363"/>
        <item m="1" x="332"/>
        <item m="1" x="418"/>
        <item m="1" x="282"/>
        <item m="1" x="311"/>
        <item m="1" x="462"/>
        <item m="1" x="404"/>
        <item m="1" x="400"/>
        <item m="1" x="261"/>
        <item m="1" x="258"/>
        <item m="1" x="292"/>
        <item m="1" x="337"/>
        <item m="1" x="326"/>
        <item m="1" x="407"/>
        <item m="1" x="503"/>
        <item m="1" x="299"/>
        <item m="1" x="288"/>
        <item m="1" x="327"/>
        <item m="1" x="433"/>
        <item m="1" x="308"/>
        <item m="1" x="406"/>
        <item m="1" x="409"/>
        <item m="1" x="287"/>
        <item m="1" x="355"/>
        <item m="1" x="429"/>
        <item m="1" x="435"/>
        <item m="1" x="294"/>
        <item m="1" x="375"/>
        <item m="1" x="485"/>
        <item m="1" x="511"/>
        <item m="1" x="271"/>
        <item m="1" x="468"/>
        <item m="1" x="274"/>
        <item m="1" x="377"/>
        <item m="1" x="330"/>
        <item m="1" x="369"/>
        <item m="1" x="430"/>
        <item m="1" x="489"/>
        <item m="1" x="405"/>
        <item x="2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s>
    </pivotField>
    <pivotField dataField="1" compact="0" outline="0" showAll="0" defaultSubtotal="0"/>
    <pivotField dataField="1" compact="0" outline="0" subtotalTop="0" showAll="0" defaultSubtotal="0"/>
    <pivotField compact="0" numFmtId="166" outline="0" subtotalTop="0" showAll="0" defaultSubtotal="0"/>
    <pivotField dataField="1" compact="0" numFmtId="166" outline="0" subtotalTop="0" showAll="0" defaultSubtotal="0"/>
    <pivotField dataField="1" compact="0" outline="0" subtotalTop="0" dragToRow="0" dragToCol="0" dragToPage="0" showAll="0" defaultSubtotal="0"/>
  </pivotFields>
  <rowFields count="3">
    <field x="5"/>
    <field x="9"/>
    <field x="11"/>
  </rowFields>
  <rowItems count="20">
    <i>
      <x v="6"/>
    </i>
    <i r="1">
      <x v="1613"/>
      <x v="410"/>
    </i>
    <i>
      <x v="20"/>
    </i>
    <i r="1">
      <x v="1617"/>
      <x v="315"/>
    </i>
    <i>
      <x v="48"/>
    </i>
    <i r="1">
      <x v="1611"/>
      <x v="264"/>
    </i>
    <i r="1">
      <x v="1612"/>
      <x v="261"/>
    </i>
    <i r="1">
      <x v="1615"/>
      <x v="411"/>
    </i>
    <i r="1">
      <x v="1616"/>
      <x v="411"/>
    </i>
    <i>
      <x v="51"/>
    </i>
    <i r="1">
      <x v="1614"/>
      <x v="338"/>
    </i>
    <i r="1">
      <x v="1618"/>
      <x v="259"/>
    </i>
    <i>
      <x v="73"/>
    </i>
    <i r="1">
      <x v="1607"/>
      <x v="259"/>
    </i>
    <i r="1">
      <x v="1608"/>
      <x v="292"/>
    </i>
    <i r="1">
      <x v="1619"/>
      <x v="271"/>
    </i>
    <i>
      <x v="77"/>
    </i>
    <i r="1">
      <x v="1609"/>
      <x v="261"/>
    </i>
    <i r="1">
      <x v="1610"/>
      <x v="284"/>
    </i>
    <i t="grand">
      <x/>
    </i>
  </rowItems>
  <colFields count="1">
    <field x="-2"/>
  </colFields>
  <colItems count="5">
    <i>
      <x/>
    </i>
    <i i="1">
      <x v="1"/>
    </i>
    <i i="2">
      <x v="2"/>
    </i>
    <i i="3">
      <x v="3"/>
    </i>
    <i i="4">
      <x v="4"/>
    </i>
  </colItems>
  <pageFields count="1">
    <pageField fld="2" item="52" hier="-1"/>
  </pageFields>
  <dataFields count="5">
    <dataField name=" Quantidade" fld="12" baseField="11" baseItem="173" numFmtId="166"/>
    <dataField name="Valor Total do PPA 2016-2019" fld="10" baseField="0" baseItem="0" numFmtId="166"/>
    <dataField name="Valor Liquidado 2016 e 2017" fld="15" baseField="0" baseItem="0" numFmtId="166"/>
    <dataField name="% de Execução Financeira" fld="16" baseField="0" baseItem="0" numFmtId="165"/>
    <dataField name=" Valor Liquidado 2017" fld="13" baseField="0" baseItem="0" numFmtId="166"/>
  </dataFields>
  <formats count="103">
    <format dxfId="201">
      <pivotArea outline="0" fieldPosition="0">
        <references count="1">
          <reference field="4294967294" count="1" selected="0">
            <x v="1"/>
          </reference>
        </references>
      </pivotArea>
    </format>
    <format dxfId="200">
      <pivotArea dataOnly="0" labelOnly="1" outline="0" fieldPosition="0">
        <references count="1">
          <reference field="4294967294" count="1">
            <x v="1"/>
          </reference>
        </references>
      </pivotArea>
    </format>
    <format dxfId="199">
      <pivotArea outline="0" fieldPosition="0">
        <references count="1">
          <reference field="4294967294" count="1" selected="0">
            <x v="1"/>
          </reference>
        </references>
      </pivotArea>
    </format>
    <format dxfId="198">
      <pivotArea dataOnly="0" labelOnly="1" outline="0" fieldPosition="0">
        <references count="1">
          <reference field="4294967294" count="1">
            <x v="1"/>
          </reference>
        </references>
      </pivotArea>
    </format>
    <format dxfId="197">
      <pivotArea outline="0" fieldPosition="0">
        <references count="1">
          <reference field="4294967294" count="1" selected="0">
            <x v="4"/>
          </reference>
        </references>
      </pivotArea>
    </format>
    <format dxfId="196">
      <pivotArea dataOnly="0" labelOnly="1" outline="0" fieldPosition="0">
        <references count="1">
          <reference field="4294967294" count="1">
            <x v="4"/>
          </reference>
        </references>
      </pivotArea>
    </format>
    <format dxfId="195">
      <pivotArea outline="0" fieldPosition="0">
        <references count="1">
          <reference field="4294967294" count="1" selected="0">
            <x v="4"/>
          </reference>
        </references>
      </pivotArea>
    </format>
    <format dxfId="194">
      <pivotArea dataOnly="0" labelOnly="1" outline="0" fieldPosition="0">
        <references count="1">
          <reference field="4294967294" count="1">
            <x v="4"/>
          </reference>
        </references>
      </pivotArea>
    </format>
    <format dxfId="193">
      <pivotArea outline="0" fieldPosition="0">
        <references count="1">
          <reference field="4294967294" count="1" selected="0">
            <x v="2"/>
          </reference>
        </references>
      </pivotArea>
    </format>
    <format dxfId="192">
      <pivotArea dataOnly="0" labelOnly="1" outline="0" fieldPosition="0">
        <references count="1">
          <reference field="4294967294" count="1">
            <x v="2"/>
          </reference>
        </references>
      </pivotArea>
    </format>
    <format dxfId="191">
      <pivotArea outline="0" fieldPosition="0">
        <references count="1">
          <reference field="4294967294" count="1" selected="0">
            <x v="2"/>
          </reference>
        </references>
      </pivotArea>
    </format>
    <format dxfId="190">
      <pivotArea dataOnly="0" labelOnly="1" outline="0" fieldPosition="0">
        <references count="1">
          <reference field="4294967294" count="1">
            <x v="2"/>
          </reference>
        </references>
      </pivotArea>
    </format>
    <format dxfId="189">
      <pivotArea field="5" type="button" dataOnly="0" labelOnly="1" outline="0" axis="axisRow" fieldPosition="0"/>
    </format>
    <format dxfId="188">
      <pivotArea field="9" type="button" dataOnly="0" labelOnly="1" outline="0" axis="axisRow" fieldPosition="1"/>
    </format>
    <format dxfId="187">
      <pivotArea field="11" type="button" dataOnly="0" labelOnly="1" outline="0" axis="axisRow" fieldPosition="2"/>
    </format>
    <format dxfId="186">
      <pivotArea dataOnly="0" labelOnly="1" outline="0" fieldPosition="0">
        <references count="1">
          <reference field="4294967294" count="5">
            <x v="0"/>
            <x v="1"/>
            <x v="2"/>
            <x v="3"/>
            <x v="4"/>
          </reference>
        </references>
      </pivotArea>
    </format>
    <format dxfId="185">
      <pivotArea field="5" type="button" dataOnly="0" labelOnly="1" outline="0" axis="axisRow" fieldPosition="0"/>
    </format>
    <format dxfId="184">
      <pivotArea field="9" type="button" dataOnly="0" labelOnly="1" outline="0" axis="axisRow" fieldPosition="1"/>
    </format>
    <format dxfId="183">
      <pivotArea field="11" type="button" dataOnly="0" labelOnly="1" outline="0" axis="axisRow" fieldPosition="2"/>
    </format>
    <format dxfId="182">
      <pivotArea dataOnly="0" labelOnly="1" outline="0" fieldPosition="0">
        <references count="1">
          <reference field="4294967294" count="5">
            <x v="0"/>
            <x v="1"/>
            <x v="2"/>
            <x v="3"/>
            <x v="4"/>
          </reference>
        </references>
      </pivotArea>
    </format>
    <format dxfId="181">
      <pivotArea field="5" type="button" dataOnly="0" labelOnly="1" outline="0" axis="axisRow" fieldPosition="0"/>
    </format>
    <format dxfId="180">
      <pivotArea field="9" type="button" dataOnly="0" labelOnly="1" outline="0" axis="axisRow" fieldPosition="1"/>
    </format>
    <format dxfId="179">
      <pivotArea field="11" type="button" dataOnly="0" labelOnly="1" outline="0" axis="axisRow" fieldPosition="2"/>
    </format>
    <format dxfId="178">
      <pivotArea dataOnly="0" labelOnly="1" outline="0" fieldPosition="0">
        <references count="1">
          <reference field="4294967294" count="5">
            <x v="0"/>
            <x v="1"/>
            <x v="2"/>
            <x v="3"/>
            <x v="4"/>
          </reference>
        </references>
      </pivotArea>
    </format>
    <format dxfId="177">
      <pivotArea outline="0" fieldPosition="0">
        <references count="1">
          <reference field="4294967294" count="1" selected="0">
            <x v="3"/>
          </reference>
        </references>
      </pivotArea>
    </format>
    <format dxfId="176">
      <pivotArea dataOnly="0" labelOnly="1" outline="0" fieldPosition="0">
        <references count="1">
          <reference field="4294967294" count="1">
            <x v="3"/>
          </reference>
        </references>
      </pivotArea>
    </format>
    <format dxfId="175">
      <pivotArea outline="0" fieldPosition="0">
        <references count="1">
          <reference field="4294967294" count="1" selected="0">
            <x v="0"/>
          </reference>
        </references>
      </pivotArea>
    </format>
    <format dxfId="174">
      <pivotArea dataOnly="0" labelOnly="1" outline="0" fieldPosition="0">
        <references count="1">
          <reference field="4294967294" count="1">
            <x v="0"/>
          </reference>
        </references>
      </pivotArea>
    </format>
    <format dxfId="173">
      <pivotArea outline="0" fieldPosition="0">
        <references count="1">
          <reference field="4294967294" count="1" selected="0">
            <x v="0"/>
          </reference>
        </references>
      </pivotArea>
    </format>
    <format dxfId="172">
      <pivotArea dataOnly="0" labelOnly="1" outline="0" fieldPosition="0">
        <references count="1">
          <reference field="4294967294" count="1">
            <x v="0"/>
          </reference>
        </references>
      </pivotArea>
    </format>
    <format dxfId="171">
      <pivotArea type="all" dataOnly="0" outline="0" fieldPosition="0"/>
    </format>
    <format dxfId="170">
      <pivotArea outline="0" collapsedLevelsAreSubtotals="1" fieldPosition="0"/>
    </format>
    <format dxfId="169">
      <pivotArea field="5" type="button" dataOnly="0" labelOnly="1" outline="0" axis="axisRow" fieldPosition="0"/>
    </format>
    <format dxfId="168">
      <pivotArea field="9" type="button" dataOnly="0" labelOnly="1" outline="0" axis="axisRow" fieldPosition="1"/>
    </format>
    <format dxfId="167">
      <pivotArea field="11" type="button" dataOnly="0" labelOnly="1" outline="0" axis="axisRow" fieldPosition="2"/>
    </format>
    <format dxfId="166">
      <pivotArea dataOnly="0" labelOnly="1" outline="0" fieldPosition="0">
        <references count="1">
          <reference field="5" count="6">
            <x v="6"/>
            <x v="20"/>
            <x v="48"/>
            <x v="51"/>
            <x v="73"/>
            <x v="77"/>
          </reference>
        </references>
      </pivotArea>
    </format>
    <format dxfId="165">
      <pivotArea dataOnly="0" labelOnly="1" grandRow="1" outline="0" fieldPosition="0"/>
    </format>
    <format dxfId="164">
      <pivotArea dataOnly="0" labelOnly="1" outline="0" fieldPosition="0">
        <references count="2">
          <reference field="5" count="1" selected="0">
            <x v="6"/>
          </reference>
          <reference field="9" count="1">
            <x v="1836"/>
          </reference>
        </references>
      </pivotArea>
    </format>
    <format dxfId="163">
      <pivotArea dataOnly="0" labelOnly="1" outline="0" fieldPosition="0">
        <references count="2">
          <reference field="5" count="1" selected="0">
            <x v="20"/>
          </reference>
          <reference field="9" count="1">
            <x v="1851"/>
          </reference>
        </references>
      </pivotArea>
    </format>
    <format dxfId="162">
      <pivotArea dataOnly="0" labelOnly="1" outline="0" fieldPosition="0">
        <references count="2">
          <reference field="5" count="1" selected="0">
            <x v="48"/>
          </reference>
          <reference field="9" count="4">
            <x v="1831"/>
            <x v="1843"/>
            <x v="1846"/>
            <x v="1849"/>
          </reference>
        </references>
      </pivotArea>
    </format>
    <format dxfId="161">
      <pivotArea dataOnly="0" labelOnly="1" outline="0" fieldPosition="0">
        <references count="2">
          <reference field="5" count="1" selected="0">
            <x v="51"/>
          </reference>
          <reference field="9" count="2">
            <x v="1839"/>
            <x v="1854"/>
          </reference>
        </references>
      </pivotArea>
    </format>
    <format dxfId="160">
      <pivotArea dataOnly="0" labelOnly="1" outline="0" fieldPosition="0">
        <references count="2">
          <reference field="5" count="1" selected="0">
            <x v="73"/>
          </reference>
          <reference field="9" count="3">
            <x v="1826"/>
            <x v="1832"/>
            <x v="1857"/>
          </reference>
        </references>
      </pivotArea>
    </format>
    <format dxfId="159">
      <pivotArea dataOnly="0" labelOnly="1" outline="0" fieldPosition="0">
        <references count="2">
          <reference field="5" count="1" selected="0">
            <x v="77"/>
          </reference>
          <reference field="9" count="2">
            <x v="1829"/>
            <x v="1834"/>
          </reference>
        </references>
      </pivotArea>
    </format>
    <format dxfId="158">
      <pivotArea dataOnly="0" labelOnly="1" outline="0" fieldPosition="0">
        <references count="3">
          <reference field="5" count="1" selected="0">
            <x v="6"/>
          </reference>
          <reference field="9" count="1" selected="0">
            <x v="1836"/>
          </reference>
          <reference field="11" count="1">
            <x v="410"/>
          </reference>
        </references>
      </pivotArea>
    </format>
    <format dxfId="157">
      <pivotArea dataOnly="0" labelOnly="1" outline="0" fieldPosition="0">
        <references count="3">
          <reference field="5" count="1" selected="0">
            <x v="20"/>
          </reference>
          <reference field="9" count="1" selected="0">
            <x v="1851"/>
          </reference>
          <reference field="11" count="1">
            <x v="315"/>
          </reference>
        </references>
      </pivotArea>
    </format>
    <format dxfId="156">
      <pivotArea dataOnly="0" labelOnly="1" outline="0" fieldPosition="0">
        <references count="3">
          <reference field="5" count="1" selected="0">
            <x v="48"/>
          </reference>
          <reference field="9" count="1" selected="0">
            <x v="1831"/>
          </reference>
          <reference field="11" count="1">
            <x v="261"/>
          </reference>
        </references>
      </pivotArea>
    </format>
    <format dxfId="155">
      <pivotArea dataOnly="0" labelOnly="1" outline="0" fieldPosition="0">
        <references count="3">
          <reference field="5" count="1" selected="0">
            <x v="48"/>
          </reference>
          <reference field="9" count="1" selected="0">
            <x v="1843"/>
          </reference>
          <reference field="11" count="1">
            <x v="411"/>
          </reference>
        </references>
      </pivotArea>
    </format>
    <format dxfId="154">
      <pivotArea dataOnly="0" labelOnly="1" outline="0" fieldPosition="0">
        <references count="3">
          <reference field="5" count="1" selected="0">
            <x v="48"/>
          </reference>
          <reference field="9" count="1" selected="0">
            <x v="1846"/>
          </reference>
          <reference field="11" count="1">
            <x v="264"/>
          </reference>
        </references>
      </pivotArea>
    </format>
    <format dxfId="153">
      <pivotArea dataOnly="0" labelOnly="1" outline="0" fieldPosition="0">
        <references count="3">
          <reference field="5" count="1" selected="0">
            <x v="48"/>
          </reference>
          <reference field="9" count="1" selected="0">
            <x v="1849"/>
          </reference>
          <reference field="11" count="1">
            <x v="411"/>
          </reference>
        </references>
      </pivotArea>
    </format>
    <format dxfId="152">
      <pivotArea dataOnly="0" labelOnly="1" outline="0" fieldPosition="0">
        <references count="3">
          <reference field="5" count="1" selected="0">
            <x v="51"/>
          </reference>
          <reference field="9" count="1" selected="0">
            <x v="1839"/>
          </reference>
          <reference field="11" count="1">
            <x v="338"/>
          </reference>
        </references>
      </pivotArea>
    </format>
    <format dxfId="151">
      <pivotArea dataOnly="0" labelOnly="1" outline="0" fieldPosition="0">
        <references count="3">
          <reference field="5" count="1" selected="0">
            <x v="51"/>
          </reference>
          <reference field="9" count="1" selected="0">
            <x v="1854"/>
          </reference>
          <reference field="11" count="1">
            <x v="259"/>
          </reference>
        </references>
      </pivotArea>
    </format>
    <format dxfId="150">
      <pivotArea dataOnly="0" labelOnly="1" outline="0" fieldPosition="0">
        <references count="3">
          <reference field="5" count="1" selected="0">
            <x v="73"/>
          </reference>
          <reference field="9" count="1" selected="0">
            <x v="1826"/>
          </reference>
          <reference field="11" count="1">
            <x v="259"/>
          </reference>
        </references>
      </pivotArea>
    </format>
    <format dxfId="149">
      <pivotArea dataOnly="0" labelOnly="1" outline="0" fieldPosition="0">
        <references count="3">
          <reference field="5" count="1" selected="0">
            <x v="73"/>
          </reference>
          <reference field="9" count="1" selected="0">
            <x v="1832"/>
          </reference>
          <reference field="11" count="1">
            <x v="292"/>
          </reference>
        </references>
      </pivotArea>
    </format>
    <format dxfId="148">
      <pivotArea dataOnly="0" labelOnly="1" outline="0" fieldPosition="0">
        <references count="3">
          <reference field="5" count="1" selected="0">
            <x v="73"/>
          </reference>
          <reference field="9" count="1" selected="0">
            <x v="1857"/>
          </reference>
          <reference field="11" count="1">
            <x v="271"/>
          </reference>
        </references>
      </pivotArea>
    </format>
    <format dxfId="147">
      <pivotArea dataOnly="0" labelOnly="1" outline="0" fieldPosition="0">
        <references count="3">
          <reference field="5" count="1" selected="0">
            <x v="77"/>
          </reference>
          <reference field="9" count="1" selected="0">
            <x v="1829"/>
          </reference>
          <reference field="11" count="1">
            <x v="261"/>
          </reference>
        </references>
      </pivotArea>
    </format>
    <format dxfId="146">
      <pivotArea dataOnly="0" labelOnly="1" outline="0" fieldPosition="0">
        <references count="3">
          <reference field="5" count="1" selected="0">
            <x v="77"/>
          </reference>
          <reference field="9" count="1" selected="0">
            <x v="1834"/>
          </reference>
          <reference field="11" count="1">
            <x v="284"/>
          </reference>
        </references>
      </pivotArea>
    </format>
    <format dxfId="145">
      <pivotArea dataOnly="0" labelOnly="1" outline="0" fieldPosition="0">
        <references count="1">
          <reference field="4294967294" count="5">
            <x v="0"/>
            <x v="1"/>
            <x v="2"/>
            <x v="3"/>
            <x v="4"/>
          </reference>
        </references>
      </pivotArea>
    </format>
    <format dxfId="144">
      <pivotArea type="all" dataOnly="0" outline="0" fieldPosition="0"/>
    </format>
    <format dxfId="143">
      <pivotArea outline="0" collapsedLevelsAreSubtotals="1" fieldPosition="0"/>
    </format>
    <format dxfId="142">
      <pivotArea field="5" type="button" dataOnly="0" labelOnly="1" outline="0" axis="axisRow" fieldPosition="0"/>
    </format>
    <format dxfId="141">
      <pivotArea field="9" type="button" dataOnly="0" labelOnly="1" outline="0" axis="axisRow" fieldPosition="1"/>
    </format>
    <format dxfId="140">
      <pivotArea field="11" type="button" dataOnly="0" labelOnly="1" outline="0" axis="axisRow" fieldPosition="2"/>
    </format>
    <format dxfId="139">
      <pivotArea dataOnly="0" labelOnly="1" outline="0" fieldPosition="0">
        <references count="1">
          <reference field="5" count="6">
            <x v="6"/>
            <x v="20"/>
            <x v="48"/>
            <x v="51"/>
            <x v="73"/>
            <x v="77"/>
          </reference>
        </references>
      </pivotArea>
    </format>
    <format dxfId="138">
      <pivotArea dataOnly="0" labelOnly="1" grandRow="1" outline="0" fieldPosition="0"/>
    </format>
    <format dxfId="137">
      <pivotArea dataOnly="0" labelOnly="1" outline="0" fieldPosition="0">
        <references count="2">
          <reference field="5" count="1" selected="0">
            <x v="6"/>
          </reference>
          <reference field="9" count="1">
            <x v="1836"/>
          </reference>
        </references>
      </pivotArea>
    </format>
    <format dxfId="136">
      <pivotArea dataOnly="0" labelOnly="1" outline="0" fieldPosition="0">
        <references count="2">
          <reference field="5" count="1" selected="0">
            <x v="20"/>
          </reference>
          <reference field="9" count="1">
            <x v="1851"/>
          </reference>
        </references>
      </pivotArea>
    </format>
    <format dxfId="135">
      <pivotArea dataOnly="0" labelOnly="1" outline="0" fieldPosition="0">
        <references count="2">
          <reference field="5" count="1" selected="0">
            <x v="48"/>
          </reference>
          <reference field="9" count="4">
            <x v="1831"/>
            <x v="1843"/>
            <x v="1846"/>
            <x v="1849"/>
          </reference>
        </references>
      </pivotArea>
    </format>
    <format dxfId="134">
      <pivotArea dataOnly="0" labelOnly="1" outline="0" fieldPosition="0">
        <references count="2">
          <reference field="5" count="1" selected="0">
            <x v="51"/>
          </reference>
          <reference field="9" count="2">
            <x v="1839"/>
            <x v="1854"/>
          </reference>
        </references>
      </pivotArea>
    </format>
    <format dxfId="133">
      <pivotArea dataOnly="0" labelOnly="1" outline="0" fieldPosition="0">
        <references count="2">
          <reference field="5" count="1" selected="0">
            <x v="73"/>
          </reference>
          <reference field="9" count="3">
            <x v="1826"/>
            <x v="1832"/>
            <x v="1857"/>
          </reference>
        </references>
      </pivotArea>
    </format>
    <format dxfId="132">
      <pivotArea dataOnly="0" labelOnly="1" outline="0" fieldPosition="0">
        <references count="2">
          <reference field="5" count="1" selected="0">
            <x v="77"/>
          </reference>
          <reference field="9" count="2">
            <x v="1829"/>
            <x v="1834"/>
          </reference>
        </references>
      </pivotArea>
    </format>
    <format dxfId="131">
      <pivotArea dataOnly="0" labelOnly="1" outline="0" fieldPosition="0">
        <references count="3">
          <reference field="5" count="1" selected="0">
            <x v="6"/>
          </reference>
          <reference field="9" count="1" selected="0">
            <x v="1836"/>
          </reference>
          <reference field="11" count="1">
            <x v="410"/>
          </reference>
        </references>
      </pivotArea>
    </format>
    <format dxfId="130">
      <pivotArea dataOnly="0" labelOnly="1" outline="0" fieldPosition="0">
        <references count="3">
          <reference field="5" count="1" selected="0">
            <x v="20"/>
          </reference>
          <reference field="9" count="1" selected="0">
            <x v="1851"/>
          </reference>
          <reference field="11" count="1">
            <x v="315"/>
          </reference>
        </references>
      </pivotArea>
    </format>
    <format dxfId="129">
      <pivotArea dataOnly="0" labelOnly="1" outline="0" fieldPosition="0">
        <references count="3">
          <reference field="5" count="1" selected="0">
            <x v="48"/>
          </reference>
          <reference field="9" count="1" selected="0">
            <x v="1831"/>
          </reference>
          <reference field="11" count="1">
            <x v="261"/>
          </reference>
        </references>
      </pivotArea>
    </format>
    <format dxfId="128">
      <pivotArea dataOnly="0" labelOnly="1" outline="0" fieldPosition="0">
        <references count="3">
          <reference field="5" count="1" selected="0">
            <x v="48"/>
          </reference>
          <reference field="9" count="1" selected="0">
            <x v="1843"/>
          </reference>
          <reference field="11" count="1">
            <x v="411"/>
          </reference>
        </references>
      </pivotArea>
    </format>
    <format dxfId="127">
      <pivotArea dataOnly="0" labelOnly="1" outline="0" fieldPosition="0">
        <references count="3">
          <reference field="5" count="1" selected="0">
            <x v="48"/>
          </reference>
          <reference field="9" count="1" selected="0">
            <x v="1846"/>
          </reference>
          <reference field="11" count="1">
            <x v="264"/>
          </reference>
        </references>
      </pivotArea>
    </format>
    <format dxfId="126">
      <pivotArea dataOnly="0" labelOnly="1" outline="0" fieldPosition="0">
        <references count="3">
          <reference field="5" count="1" selected="0">
            <x v="48"/>
          </reference>
          <reference field="9" count="1" selected="0">
            <x v="1849"/>
          </reference>
          <reference field="11" count="1">
            <x v="411"/>
          </reference>
        </references>
      </pivotArea>
    </format>
    <format dxfId="125">
      <pivotArea dataOnly="0" labelOnly="1" outline="0" fieldPosition="0">
        <references count="3">
          <reference field="5" count="1" selected="0">
            <x v="51"/>
          </reference>
          <reference field="9" count="1" selected="0">
            <x v="1839"/>
          </reference>
          <reference field="11" count="1">
            <x v="338"/>
          </reference>
        </references>
      </pivotArea>
    </format>
    <format dxfId="124">
      <pivotArea dataOnly="0" labelOnly="1" outline="0" fieldPosition="0">
        <references count="3">
          <reference field="5" count="1" selected="0">
            <x v="51"/>
          </reference>
          <reference field="9" count="1" selected="0">
            <x v="1854"/>
          </reference>
          <reference field="11" count="1">
            <x v="259"/>
          </reference>
        </references>
      </pivotArea>
    </format>
    <format dxfId="123">
      <pivotArea dataOnly="0" labelOnly="1" outline="0" fieldPosition="0">
        <references count="3">
          <reference field="5" count="1" selected="0">
            <x v="73"/>
          </reference>
          <reference field="9" count="1" selected="0">
            <x v="1826"/>
          </reference>
          <reference field="11" count="1">
            <x v="259"/>
          </reference>
        </references>
      </pivotArea>
    </format>
    <format dxfId="122">
      <pivotArea dataOnly="0" labelOnly="1" outline="0" fieldPosition="0">
        <references count="3">
          <reference field="5" count="1" selected="0">
            <x v="73"/>
          </reference>
          <reference field="9" count="1" selected="0">
            <x v="1832"/>
          </reference>
          <reference field="11" count="1">
            <x v="292"/>
          </reference>
        </references>
      </pivotArea>
    </format>
    <format dxfId="121">
      <pivotArea dataOnly="0" labelOnly="1" outline="0" fieldPosition="0">
        <references count="3">
          <reference field="5" count="1" selected="0">
            <x v="73"/>
          </reference>
          <reference field="9" count="1" selected="0">
            <x v="1857"/>
          </reference>
          <reference field="11" count="1">
            <x v="271"/>
          </reference>
        </references>
      </pivotArea>
    </format>
    <format dxfId="120">
      <pivotArea dataOnly="0" labelOnly="1" outline="0" fieldPosition="0">
        <references count="3">
          <reference field="5" count="1" selected="0">
            <x v="77"/>
          </reference>
          <reference field="9" count="1" selected="0">
            <x v="1829"/>
          </reference>
          <reference field="11" count="1">
            <x v="261"/>
          </reference>
        </references>
      </pivotArea>
    </format>
    <format dxfId="119">
      <pivotArea dataOnly="0" labelOnly="1" outline="0" fieldPosition="0">
        <references count="3">
          <reference field="5" count="1" selected="0">
            <x v="77"/>
          </reference>
          <reference field="9" count="1" selected="0">
            <x v="1834"/>
          </reference>
          <reference field="11" count="1">
            <x v="284"/>
          </reference>
        </references>
      </pivotArea>
    </format>
    <format dxfId="118">
      <pivotArea dataOnly="0" labelOnly="1" outline="0" fieldPosition="0">
        <references count="1">
          <reference field="4294967294" count="5">
            <x v="0"/>
            <x v="1"/>
            <x v="2"/>
            <x v="3"/>
            <x v="4"/>
          </reference>
        </references>
      </pivotArea>
    </format>
    <format dxfId="117">
      <pivotArea dataOnly="0" labelOnly="1" outline="0" fieldPosition="0">
        <references count="1">
          <reference field="2" count="1">
            <x v="75"/>
          </reference>
        </references>
      </pivotArea>
    </format>
    <format dxfId="116">
      <pivotArea field="9" type="button" dataOnly="0" labelOnly="1" outline="0" axis="axisRow" fieldPosition="1"/>
    </format>
    <format dxfId="115">
      <pivotArea field="11" type="button" dataOnly="0" labelOnly="1" outline="0" axis="axisRow" fieldPosition="2"/>
    </format>
    <format dxfId="114">
      <pivotArea dataOnly="0" labelOnly="1" grandRow="1" outline="0" fieldPosition="0"/>
    </format>
    <format dxfId="113">
      <pivotArea dataOnly="0" labelOnly="1" outline="0" fieldPosition="0">
        <references count="3">
          <reference field="5" count="1" selected="0">
            <x v="6"/>
          </reference>
          <reference field="9" count="1" selected="0">
            <x v="1836"/>
          </reference>
          <reference field="11" count="1">
            <x v="410"/>
          </reference>
        </references>
      </pivotArea>
    </format>
    <format dxfId="112">
      <pivotArea dataOnly="0" labelOnly="1" outline="0" fieldPosition="0">
        <references count="3">
          <reference field="5" count="1" selected="0">
            <x v="20"/>
          </reference>
          <reference field="9" count="1" selected="0">
            <x v="1851"/>
          </reference>
          <reference field="11" count="1">
            <x v="315"/>
          </reference>
        </references>
      </pivotArea>
    </format>
    <format dxfId="111">
      <pivotArea dataOnly="0" labelOnly="1" outline="0" fieldPosition="0">
        <references count="3">
          <reference field="5" count="1" selected="0">
            <x v="48"/>
          </reference>
          <reference field="9" count="1" selected="0">
            <x v="1831"/>
          </reference>
          <reference field="11" count="1">
            <x v="261"/>
          </reference>
        </references>
      </pivotArea>
    </format>
    <format dxfId="110">
      <pivotArea dataOnly="0" labelOnly="1" outline="0" fieldPosition="0">
        <references count="3">
          <reference field="5" count="1" selected="0">
            <x v="48"/>
          </reference>
          <reference field="9" count="1" selected="0">
            <x v="1843"/>
          </reference>
          <reference field="11" count="1">
            <x v="411"/>
          </reference>
        </references>
      </pivotArea>
    </format>
    <format dxfId="109">
      <pivotArea dataOnly="0" labelOnly="1" outline="0" fieldPosition="0">
        <references count="3">
          <reference field="5" count="1" selected="0">
            <x v="48"/>
          </reference>
          <reference field="9" count="1" selected="0">
            <x v="1846"/>
          </reference>
          <reference field="11" count="1">
            <x v="264"/>
          </reference>
        </references>
      </pivotArea>
    </format>
    <format dxfId="108">
      <pivotArea dataOnly="0" labelOnly="1" outline="0" fieldPosition="0">
        <references count="3">
          <reference field="5" count="1" selected="0">
            <x v="48"/>
          </reference>
          <reference field="9" count="1" selected="0">
            <x v="1849"/>
          </reference>
          <reference field="11" count="1">
            <x v="411"/>
          </reference>
        </references>
      </pivotArea>
    </format>
    <format dxfId="107">
      <pivotArea dataOnly="0" labelOnly="1" outline="0" fieldPosition="0">
        <references count="3">
          <reference field="5" count="1" selected="0">
            <x v="51"/>
          </reference>
          <reference field="9" count="1" selected="0">
            <x v="1839"/>
          </reference>
          <reference field="11" count="1">
            <x v="338"/>
          </reference>
        </references>
      </pivotArea>
    </format>
    <format dxfId="106">
      <pivotArea dataOnly="0" labelOnly="1" outline="0" fieldPosition="0">
        <references count="3">
          <reference field="5" count="1" selected="0">
            <x v="51"/>
          </reference>
          <reference field="9" count="1" selected="0">
            <x v="1854"/>
          </reference>
          <reference field="11" count="1">
            <x v="259"/>
          </reference>
        </references>
      </pivotArea>
    </format>
    <format dxfId="105">
      <pivotArea dataOnly="0" labelOnly="1" outline="0" fieldPosition="0">
        <references count="3">
          <reference field="5" count="1" selected="0">
            <x v="73"/>
          </reference>
          <reference field="9" count="1" selected="0">
            <x v="1826"/>
          </reference>
          <reference field="11" count="1">
            <x v="259"/>
          </reference>
        </references>
      </pivotArea>
    </format>
    <format dxfId="104">
      <pivotArea dataOnly="0" labelOnly="1" outline="0" fieldPosition="0">
        <references count="3">
          <reference field="5" count="1" selected="0">
            <x v="73"/>
          </reference>
          <reference field="9" count="1" selected="0">
            <x v="1832"/>
          </reference>
          <reference field="11" count="1">
            <x v="292"/>
          </reference>
        </references>
      </pivotArea>
    </format>
    <format dxfId="103">
      <pivotArea dataOnly="0" labelOnly="1" outline="0" fieldPosition="0">
        <references count="3">
          <reference field="5" count="1" selected="0">
            <x v="73"/>
          </reference>
          <reference field="9" count="1" selected="0">
            <x v="1857"/>
          </reference>
          <reference field="11" count="1">
            <x v="271"/>
          </reference>
        </references>
      </pivotArea>
    </format>
    <format dxfId="102">
      <pivotArea dataOnly="0" labelOnly="1" outline="0" fieldPosition="0">
        <references count="3">
          <reference field="5" count="1" selected="0">
            <x v="77"/>
          </reference>
          <reference field="9" count="1" selected="0">
            <x v="1829"/>
          </reference>
          <reference field="11" count="1">
            <x v="261"/>
          </reference>
        </references>
      </pivotArea>
    </format>
    <format dxfId="101">
      <pivotArea dataOnly="0" labelOnly="1" outline="0" fieldPosition="0">
        <references count="3">
          <reference field="5" count="1" selected="0">
            <x v="77"/>
          </reference>
          <reference field="9" count="1" selected="0">
            <x v="1834"/>
          </reference>
          <reference field="11" count="1">
            <x v="284"/>
          </reference>
        </references>
      </pivotArea>
    </format>
    <format dxfId="100">
      <pivotArea dataOnly="0" labelOnly="1" outline="0" fieldPosition="0">
        <references count="1">
          <reference field="4294967294" count="5">
            <x v="0"/>
            <x v="1"/>
            <x v="2"/>
            <x v="3"/>
            <x v="4"/>
          </reference>
        </references>
      </pivotArea>
    </format>
    <format dxfId="99">
      <pivotArea dataOnly="0" labelOnly="1" outline="0" fieldPosition="0">
        <references count="1">
          <reference field="4294967294" count="5">
            <x v="0"/>
            <x v="1"/>
            <x v="2"/>
            <x v="3"/>
            <x v="4"/>
          </reference>
        </references>
      </pivotArea>
    </format>
  </formats>
  <pivotTableStyleInfo name="PivotStyleLight15"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5" minRefreshableVersion="3" colGrandTotals="0" itemPrintTitles="1" createdVersion="6" indent="0" compact="0" compactData="0" multipleFieldFilters="0" rowHeaderCaption="Programa / subação ">
  <location ref="A4:F24" firstHeaderRow="0" firstDataRow="1" firstDataCol="2" rowPageCount="1" colPageCount="1"/>
  <pivotFields count="17">
    <pivotField compact="0" outline="0" showAll="0" defaultSubtotal="0"/>
    <pivotField compact="0" outline="0" showAll="0" defaultSubtotal="0"/>
    <pivotField axis="axisPage" compact="0" outline="0" showAll="0" defaultSubtotal="0">
      <items count="134">
        <item x="0"/>
        <item x="8"/>
        <item x="9"/>
        <item x="10"/>
        <item x="11"/>
        <item x="12"/>
        <item x="13"/>
        <item x="14"/>
        <item x="1"/>
        <item x="15"/>
        <item x="16"/>
        <item x="17"/>
        <item x="18"/>
        <item x="19"/>
        <item x="20"/>
        <item x="21"/>
        <item x="22"/>
        <item x="23"/>
        <item x="24"/>
        <item x="25"/>
        <item x="26"/>
        <item x="27"/>
        <item x="28"/>
        <item x="29"/>
        <item x="30"/>
        <item x="31"/>
        <item x="32"/>
        <item x="33"/>
        <item x="34"/>
        <item x="35"/>
        <item x="36"/>
        <item x="37"/>
        <item x="38"/>
        <item x="39"/>
        <item x="2"/>
        <item x="3"/>
        <item x="4"/>
        <item x="5"/>
        <item x="6"/>
        <item x="7"/>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howAll="0" defaultSubtotal="0"/>
    <pivotField compact="0" outline="0" showAll="0" defaultSubtotal="0"/>
    <pivotField axis="axisRow" showAll="0" defaultSubtotal="0">
      <items count="88">
        <item x="61"/>
        <item x="15"/>
        <item x="19"/>
        <item x="56"/>
        <item x="80"/>
        <item x="78"/>
        <item x="52"/>
        <item x="81"/>
        <item x="79"/>
        <item x="38"/>
        <item x="43"/>
        <item x="44"/>
        <item x="45"/>
        <item x="46"/>
        <item x="16"/>
        <item x="50"/>
        <item x="51"/>
        <item x="41"/>
        <item x="17"/>
        <item x="18"/>
        <item x="20"/>
        <item x="35"/>
        <item x="42"/>
        <item x="36"/>
        <item x="29"/>
        <item x="58"/>
        <item x="64"/>
        <item x="62"/>
        <item x="63"/>
        <item x="33"/>
        <item x="34"/>
        <item x="30"/>
        <item x="31"/>
        <item x="32"/>
        <item x="40"/>
        <item x="47"/>
        <item x="48"/>
        <item x="49"/>
        <item x="72"/>
        <item x="73"/>
        <item x="74"/>
        <item x="60"/>
        <item x="75"/>
        <item x="24"/>
        <item x="25"/>
        <item x="26"/>
        <item x="27"/>
        <item x="28"/>
        <item x="53"/>
        <item x="55"/>
        <item x="65"/>
        <item x="54"/>
        <item x="66"/>
        <item x="67"/>
        <item x="57"/>
        <item x="21"/>
        <item x="22"/>
        <item x="23"/>
        <item x="11"/>
        <item x="12"/>
        <item x="13"/>
        <item x="14"/>
        <item x="59"/>
        <item x="85"/>
        <item x="86"/>
        <item x="83"/>
        <item x="8"/>
        <item x="84"/>
        <item x="82"/>
        <item x="39"/>
        <item x="0"/>
        <item x="77"/>
        <item x="68"/>
        <item x="9"/>
        <item x="69"/>
        <item x="71"/>
        <item x="70"/>
        <item x="10"/>
        <item x="6"/>
        <item x="7"/>
        <item x="1"/>
        <item x="2"/>
        <item x="4"/>
        <item x="5"/>
        <item x="3"/>
        <item x="37"/>
        <item x="76"/>
        <item x="87"/>
      </items>
    </pivotField>
    <pivotField compact="0" outline="0" showAll="0" defaultSubtotal="0"/>
    <pivotField compact="0" outline="0" showAll="0" defaultSubtotal="0"/>
    <pivotField compact="0" outline="0" showAll="0" defaultSubtotal="0"/>
    <pivotField axis="axisRow" compact="0" outline="0" showAll="0" defaultSubtotal="0">
      <items count="2214">
        <item x="2138"/>
        <item x="2141"/>
        <item x="2142"/>
        <item x="2139"/>
        <item x="2140"/>
        <item x="2052"/>
        <item x="2053"/>
        <item x="556"/>
        <item x="1907"/>
        <item x="2054"/>
        <item x="2055"/>
        <item x="2056"/>
        <item x="557"/>
        <item x="2057"/>
        <item x="2058"/>
        <item x="2059"/>
        <item x="2124"/>
        <item x="1893"/>
        <item x="2060"/>
        <item x="1894"/>
        <item x="2061"/>
        <item x="2062"/>
        <item x="1481"/>
        <item x="707"/>
        <item x="1370"/>
        <item x="2115"/>
        <item x="2116"/>
        <item x="2117"/>
        <item x="2118"/>
        <item x="2119"/>
        <item x="2125"/>
        <item x="2120"/>
        <item x="2121"/>
        <item x="2126"/>
        <item x="2127"/>
        <item x="2128"/>
        <item x="2129"/>
        <item x="2130"/>
        <item x="1478"/>
        <item x="674"/>
        <item x="1927"/>
        <item x="1928"/>
        <item x="1929"/>
        <item x="1930"/>
        <item x="1931"/>
        <item x="1932"/>
        <item x="1933"/>
        <item x="1934"/>
        <item x="1935"/>
        <item x="1936"/>
        <item x="1937"/>
        <item x="1938"/>
        <item x="1939"/>
        <item x="1940"/>
        <item x="402"/>
        <item x="483"/>
        <item x="1941"/>
        <item x="1942"/>
        <item x="1943"/>
        <item x="1944"/>
        <item x="1945"/>
        <item x="675"/>
        <item x="676"/>
        <item x="1946"/>
        <item x="1381"/>
        <item x="1810"/>
        <item x="677"/>
        <item x="678"/>
        <item x="1947"/>
        <item x="470"/>
        <item x="418"/>
        <item x="1811"/>
        <item x="1539"/>
        <item x="316"/>
        <item x="679"/>
        <item x="680"/>
        <item x="681"/>
        <item x="682"/>
        <item x="683"/>
        <item x="684"/>
        <item x="685"/>
        <item x="686"/>
        <item x="1948"/>
        <item x="1949"/>
        <item x="1950"/>
        <item x="560"/>
        <item x="1479"/>
        <item x="1338"/>
        <item x="1395"/>
        <item x="534"/>
        <item x="430"/>
        <item x="1951"/>
        <item x="1516"/>
        <item x="687"/>
        <item x="688"/>
        <item x="550"/>
        <item x="710"/>
        <item x="689"/>
        <item x="711"/>
        <item x="712"/>
        <item x="1784"/>
        <item x="464"/>
        <item x="1793"/>
        <item x="1952"/>
        <item x="629"/>
        <item x="545"/>
        <item x="1453"/>
        <item x="1454"/>
        <item x="1771"/>
        <item x="1455"/>
        <item x="1521"/>
        <item x="1522"/>
        <item x="1523"/>
        <item x="1524"/>
        <item x="1525"/>
        <item x="1526"/>
        <item x="1527"/>
        <item x="1528"/>
        <item x="1529"/>
        <item x="1530"/>
        <item x="1531"/>
        <item x="1532"/>
        <item x="1533"/>
        <item x="1953"/>
        <item x="1954"/>
        <item x="1955"/>
        <item x="1956"/>
        <item x="1957"/>
        <item x="366"/>
        <item x="1365"/>
        <item x="1958"/>
        <item x="0"/>
        <item x="1959"/>
        <item x="1"/>
        <item x="1960"/>
        <item x="1368"/>
        <item x="2"/>
        <item x="3"/>
        <item x="1334"/>
        <item x="4"/>
        <item x="5"/>
        <item x="6"/>
        <item x="7"/>
        <item x="8"/>
        <item x="9"/>
        <item x="1456"/>
        <item x="1961"/>
        <item x="1962"/>
        <item x="1963"/>
        <item x="1964"/>
        <item x="1874"/>
        <item x="369"/>
        <item x="1965"/>
        <item x="367"/>
        <item x="370"/>
        <item x="1966"/>
        <item x="368"/>
        <item x="719"/>
        <item x="1967"/>
        <item x="1901"/>
        <item x="720"/>
        <item x="10"/>
        <item x="1366"/>
        <item x="1968"/>
        <item x="1902"/>
        <item x="1969"/>
        <item x="1970"/>
        <item x="1903"/>
        <item x="486"/>
        <item x="487"/>
        <item x="690"/>
        <item x="2071"/>
        <item x="2072"/>
        <item x="620"/>
        <item x="546"/>
        <item x="2073"/>
        <item x="11"/>
        <item x="1373"/>
        <item x="553"/>
        <item x="12"/>
        <item x="13"/>
        <item x="14"/>
        <item x="15"/>
        <item x="1374"/>
        <item x="2074"/>
        <item x="1904"/>
        <item x="509"/>
        <item x="2075"/>
        <item x="1895"/>
        <item x="2076"/>
        <item x="2077"/>
        <item x="1896"/>
        <item x="721"/>
        <item x="1897"/>
        <item x="469"/>
        <item x="488"/>
        <item x="2078"/>
        <item x="489"/>
        <item x="1540"/>
        <item x="490"/>
        <item x="1386"/>
        <item x="2079"/>
        <item x="650"/>
        <item x="1898"/>
        <item x="1387"/>
        <item x="2080"/>
        <item x="655"/>
        <item x="654"/>
        <item x="2081"/>
        <item x="1388"/>
        <item x="1375"/>
        <item x="1899"/>
        <item x="2082"/>
        <item x="637"/>
        <item x="1542"/>
        <item x="491"/>
        <item x="2083"/>
        <item x="1544"/>
        <item x="492"/>
        <item x="2084"/>
        <item x="2085"/>
        <item x="1541"/>
        <item x="2086"/>
        <item x="1545"/>
        <item x="2087"/>
        <item x="2088"/>
        <item x="2089"/>
        <item x="1517"/>
        <item x="1518"/>
        <item x="1519"/>
        <item x="1535"/>
        <item x="1384"/>
        <item x="656"/>
        <item x="651"/>
        <item x="652"/>
        <item x="471"/>
        <item x="472"/>
        <item x="1376"/>
        <item x="1576"/>
        <item x="1574"/>
        <item x="645"/>
        <item x="1577"/>
        <item x="1578"/>
        <item x="1573"/>
        <item x="1579"/>
        <item x="473"/>
        <item x="1536"/>
        <item x="640"/>
        <item x="638"/>
        <item x="639"/>
        <item x="1537"/>
        <item x="1377"/>
        <item x="1794"/>
        <item x="566"/>
        <item x="1485"/>
        <item x="646"/>
        <item x="1486"/>
        <item x="648"/>
        <item x="1795"/>
        <item x="1796"/>
        <item x="1797"/>
        <item x="1798"/>
        <item x="484"/>
        <item x="649"/>
        <item x="1792"/>
        <item x="1799"/>
        <item x="1800"/>
        <item x="1808"/>
        <item x="1888"/>
        <item x="1382"/>
        <item x="1483"/>
        <item x="623"/>
        <item x="2090"/>
        <item x="1809"/>
        <item x="624"/>
        <item x="621"/>
        <item x="1590"/>
        <item x="622"/>
        <item x="1591"/>
        <item x="1801"/>
        <item x="1397"/>
        <item x="474"/>
        <item x="1398"/>
        <item x="1394"/>
        <item x="410"/>
        <item x="1385"/>
        <item x="403"/>
        <item x="1607"/>
        <item x="405"/>
        <item x="406"/>
        <item x="404"/>
        <item x="1971"/>
        <item x="1891"/>
        <item x="567"/>
        <item x="568"/>
        <item x="569"/>
        <item x="1889"/>
        <item x="1890"/>
        <item x="325"/>
        <item x="1787"/>
        <item x="1785"/>
        <item x="1336"/>
        <item x="419"/>
        <item x="1875"/>
        <item x="1877"/>
        <item x="411"/>
        <item x="412"/>
        <item x="227"/>
        <item x="641"/>
        <item x="220"/>
        <item x="433"/>
        <item x="431"/>
        <item x="432"/>
        <item x="434"/>
        <item x="1772"/>
        <item x="421"/>
        <item x="1773"/>
        <item x="1337"/>
        <item x="413"/>
        <item x="1879"/>
        <item x="1339"/>
        <item x="1341"/>
        <item x="1774"/>
        <item x="422"/>
        <item x="1876"/>
        <item x="1335"/>
        <item x="1892"/>
        <item x="1466"/>
        <item x="1467"/>
        <item x="1880"/>
        <item x="1468"/>
        <item x="1881"/>
        <item x="1510"/>
        <item x="1507"/>
        <item x="535"/>
        <item x="537"/>
        <item x="538"/>
        <item x="561"/>
        <item x="551"/>
        <item x="563"/>
        <item x="1482"/>
        <item x="554"/>
        <item x="1369"/>
        <item x="1487"/>
        <item x="1488"/>
        <item x="1489"/>
        <item x="1490"/>
        <item x="1491"/>
        <item x="1492"/>
        <item x="1493"/>
        <item x="1494"/>
        <item x="1495"/>
        <item x="1342"/>
        <item x="552"/>
        <item x="1775"/>
        <item x="1663"/>
        <item x="1457"/>
        <item x="1469"/>
        <item x="548"/>
        <item x="1857"/>
        <item x="1858"/>
        <item x="1508"/>
        <item x="1664"/>
        <item x="1665"/>
        <item x="1666"/>
        <item x="1667"/>
        <item x="547"/>
        <item x="1832"/>
        <item x="1788"/>
        <item x="1430"/>
        <item x="1463"/>
        <item x="275"/>
        <item x="276"/>
        <item x="79"/>
        <item x="606"/>
        <item x="172"/>
        <item x="607"/>
        <item x="277"/>
        <item x="608"/>
        <item x="173"/>
        <item x="609"/>
        <item x="202"/>
        <item x="80"/>
        <item x="81"/>
        <item x="262"/>
        <item x="175"/>
        <item x="82"/>
        <item x="83"/>
        <item x="84"/>
        <item x="519"/>
        <item x="1905"/>
        <item x="195"/>
        <item x="85"/>
        <item x="86"/>
        <item x="87"/>
        <item x="88"/>
        <item x="89"/>
        <item x="90"/>
        <item x="91"/>
        <item x="92"/>
        <item x="93"/>
        <item x="94"/>
        <item x="95"/>
        <item x="96"/>
        <item x="196"/>
        <item x="203"/>
        <item x="168"/>
        <item x="171"/>
        <item x="174"/>
        <item x="541"/>
        <item x="18"/>
        <item x="19"/>
        <item x="20"/>
        <item x="21"/>
        <item x="22"/>
        <item x="23"/>
        <item x="24"/>
        <item x="25"/>
        <item x="63"/>
        <item x="64"/>
        <item x="2063"/>
        <item x="1431"/>
        <item x="1458"/>
        <item x="549"/>
        <item x="610"/>
        <item x="1509"/>
        <item x="630"/>
        <item x="632"/>
        <item x="564"/>
        <item x="633"/>
        <item x="634"/>
        <item x="635"/>
        <item x="1314"/>
        <item x="1315"/>
        <item x="1316"/>
        <item x="1317"/>
        <item x="1546"/>
        <item x="1812"/>
        <item x="465"/>
        <item x="542"/>
        <item x="1878"/>
        <item x="414"/>
        <item x="1851"/>
        <item x="1837"/>
        <item x="1838"/>
        <item x="1668"/>
        <item x="1480"/>
        <item x="1459"/>
        <item x="555"/>
        <item x="1972"/>
        <item x="1973"/>
        <item x="1496"/>
        <item x="1974"/>
        <item x="1497"/>
        <item x="1975"/>
        <item x="1976"/>
        <item x="1977"/>
        <item x="1595"/>
        <item x="97"/>
        <item x="1978"/>
        <item x="1979"/>
        <item x="1980"/>
        <item x="1981"/>
        <item x="1548"/>
        <item x="1549"/>
        <item x="1460"/>
        <item x="1550"/>
        <item x="1551"/>
        <item x="1552"/>
        <item x="1553"/>
        <item x="1554"/>
        <item x="1555"/>
        <item x="1556"/>
        <item x="1557"/>
        <item x="1558"/>
        <item x="1559"/>
        <item x="1560"/>
        <item x="1561"/>
        <item x="1562"/>
        <item x="1563"/>
        <item x="1564"/>
        <item x="1565"/>
        <item x="2122"/>
        <item x="1982"/>
        <item x="1906"/>
        <item x="529"/>
        <item x="1669"/>
        <item x="1566"/>
        <item x="530"/>
        <item x="493"/>
        <item x="494"/>
        <item x="1780"/>
        <item x="734"/>
        <item x="735"/>
        <item x="736"/>
        <item x="737"/>
        <item x="738"/>
        <item x="739"/>
        <item x="740"/>
        <item x="722"/>
        <item x="741"/>
        <item x="742"/>
        <item x="743"/>
        <item x="771"/>
        <item x="772"/>
        <item x="773"/>
        <item x="774"/>
        <item x="775"/>
        <item x="776"/>
        <item x="777"/>
        <item x="778"/>
        <item x="723"/>
        <item x="562"/>
        <item x="1567"/>
        <item x="1568"/>
        <item x="1569"/>
        <item x="1570"/>
        <item x="1571"/>
        <item x="657"/>
        <item x="658"/>
        <item x="659"/>
        <item x="660"/>
        <item x="661"/>
        <item x="1449"/>
        <item x="1464"/>
        <item x="611"/>
        <item x="1543"/>
        <item x="2213"/>
        <item x="1802"/>
        <item x="662"/>
        <item x="1859"/>
        <item x="1983"/>
        <item x="663"/>
        <item x="664"/>
        <item x="665"/>
        <item x="666"/>
        <item x="169"/>
        <item x="1908"/>
        <item x="1909"/>
        <item x="1910"/>
        <item x="543"/>
        <item x="531"/>
        <item x="744"/>
        <item x="745"/>
        <item x="746"/>
        <item x="1432"/>
        <item x="1852"/>
        <item x="1984"/>
        <item x="1803"/>
        <item x="1515"/>
        <item x="747"/>
        <item x="1592"/>
        <item x="1380"/>
        <item x="540"/>
        <item x="636"/>
        <item x="748"/>
        <item x="749"/>
        <item x="750"/>
        <item x="751"/>
        <item x="752"/>
        <item x="829"/>
        <item x="830"/>
        <item x="831"/>
        <item x="832"/>
        <item x="1770"/>
        <item x="98"/>
        <item x="99"/>
        <item x="1389"/>
        <item x="1390"/>
        <item x="1391"/>
        <item x="1392"/>
        <item x="100"/>
        <item x="101"/>
        <item x="102"/>
        <item x="103"/>
        <item x="104"/>
        <item x="105"/>
        <item x="106"/>
        <item x="753"/>
        <item x="754"/>
        <item x="724"/>
        <item x="612"/>
        <item x="1826"/>
        <item x="1827"/>
        <item x="1828"/>
        <item x="1829"/>
        <item x="1830"/>
        <item x="1393"/>
        <item x="1433"/>
        <item x="1769"/>
        <item x="1371"/>
        <item x="1372"/>
        <item x="1860"/>
        <item x="1363"/>
        <item x="1419"/>
        <item x="415"/>
        <item x="420"/>
        <item x="544"/>
        <item x="1512"/>
        <item x="1873"/>
        <item x="2144"/>
        <item x="2145"/>
        <item x="2146"/>
        <item x="2147"/>
        <item x="2148"/>
        <item x="2183"/>
        <item x="2184"/>
        <item x="2192"/>
        <item x="2193"/>
        <item x="2155"/>
        <item x="2187"/>
        <item x="2190"/>
        <item x="2188"/>
        <item x="1817"/>
        <item x="1818"/>
        <item x="1819"/>
        <item x="1821"/>
        <item x="1822"/>
        <item x="1820"/>
        <item x="1596"/>
        <item x="2143"/>
        <item x="1511"/>
        <item x="2153"/>
        <item x="2154"/>
        <item x="2156"/>
        <item x="2157"/>
        <item x="2191"/>
        <item x="625"/>
        <item x="626"/>
        <item x="627"/>
        <item x="1322"/>
        <item x="1319"/>
        <item x="1470"/>
        <item x="1332"/>
        <item x="1331"/>
        <item x="1323"/>
        <item x="1324"/>
        <item x="176"/>
        <item x="1329"/>
        <item x="1320"/>
        <item x="1327"/>
        <item x="1321"/>
        <item x="1328"/>
        <item x="1318"/>
        <item x="1330"/>
        <item x="16"/>
        <item x="17"/>
        <item x="407"/>
        <item x="408"/>
        <item x="409"/>
        <item x="1378"/>
        <item x="647"/>
        <item x="1911"/>
        <item x="1912"/>
        <item x="1985"/>
        <item x="1913"/>
        <item x="2091"/>
        <item x="1766"/>
        <item x="1767"/>
        <item x="1644"/>
        <item x="2092"/>
        <item x="631"/>
        <item x="1645"/>
        <item x="2093"/>
        <item x="1344"/>
        <item x="2094"/>
        <item x="2095"/>
        <item x="1646"/>
        <item x="755"/>
        <item x="725"/>
        <item x="1630"/>
        <item x="1345"/>
        <item x="1631"/>
        <item x="1670"/>
        <item x="1426"/>
        <item x="1671"/>
        <item x="1651"/>
        <item x="1672"/>
        <item x="1673"/>
        <item x="1401"/>
        <item x="1402"/>
        <item x="1674"/>
        <item x="1675"/>
        <item x="1676"/>
        <item x="1405"/>
        <item x="1677"/>
        <item x="1420"/>
        <item x="1346"/>
        <item x="1406"/>
        <item x="1789"/>
        <item x="1347"/>
        <item x="1421"/>
        <item x="1520"/>
        <item x="1422"/>
        <item x="1786"/>
        <item x="1407"/>
        <item x="1360"/>
        <item x="1408"/>
        <item x="1423"/>
        <item x="1409"/>
        <item x="1348"/>
        <item x="1781"/>
        <item x="667"/>
        <item x="1410"/>
        <item x="668"/>
        <item x="1424"/>
        <item x="1425"/>
        <item x="1411"/>
        <item x="1632"/>
        <item x="1633"/>
        <item x="1678"/>
        <item x="1679"/>
        <item x="1680"/>
        <item x="1681"/>
        <item x="1634"/>
        <item x="1635"/>
        <item x="1815"/>
        <item x="558"/>
        <item x="1636"/>
        <item x="1637"/>
        <item x="559"/>
        <item x="1638"/>
        <item x="1639"/>
        <item x="1640"/>
        <item x="351"/>
        <item x="1804"/>
        <item x="1805"/>
        <item x="352"/>
        <item x="1768"/>
        <item x="1641"/>
        <item x="1647"/>
        <item x="1642"/>
        <item x="1652"/>
        <item x="1653"/>
        <item x="1816"/>
        <item x="1654"/>
        <item x="475"/>
        <item x="1655"/>
        <item x="1434"/>
        <item x="1435"/>
        <item x="1656"/>
        <item x="371"/>
        <item x="1657"/>
        <item x="423"/>
        <item x="669"/>
        <item x="670"/>
        <item x="476"/>
        <item x="1450"/>
        <item x="424"/>
        <item x="813"/>
        <item x="814"/>
        <item x="815"/>
        <item x="816"/>
        <item x="817"/>
        <item x="425"/>
        <item x="477"/>
        <item x="426"/>
        <item x="427"/>
        <item x="428"/>
        <item x="353"/>
        <item x="1461"/>
        <item x="1436"/>
        <item x="1437"/>
        <item x="1580"/>
        <item x="1593"/>
        <item x="1585"/>
        <item x="1597"/>
        <item x="708"/>
        <item x="709"/>
        <item x="713"/>
        <item x="691"/>
        <item x="1882"/>
        <item x="1883"/>
        <item x="1884"/>
        <item x="1885"/>
        <item x="1438"/>
        <item x="1575"/>
        <item x="500"/>
        <item x="501"/>
        <item x="107"/>
        <item x="108"/>
        <item x="109"/>
        <item x="110"/>
        <item x="111"/>
        <item x="112"/>
        <item x="113"/>
        <item x="114"/>
        <item x="115"/>
        <item x="1887"/>
        <item x="1471"/>
        <item x="1472"/>
        <item x="495"/>
        <item x="496"/>
        <item x="1473"/>
        <item x="717"/>
        <item x="614"/>
        <item x="718"/>
        <item x="604"/>
        <item x="385"/>
        <item x="388"/>
        <item x="392"/>
        <item x="438"/>
        <item x="439"/>
        <item x="440"/>
        <item x="435"/>
        <item x="436"/>
        <item x="437"/>
        <item x="605"/>
        <item x="1474"/>
        <item x="441"/>
        <item x="442"/>
        <item x="443"/>
        <item x="1475"/>
        <item x="116"/>
        <item x="117"/>
        <item x="118"/>
        <item x="119"/>
        <item x="120"/>
        <item x="121"/>
        <item x="122"/>
        <item x="123"/>
        <item x="2202"/>
        <item x="512"/>
        <item x="247"/>
        <item x="217"/>
        <item x="313"/>
        <item x="346"/>
        <item x="326"/>
        <item x="327"/>
        <item x="328"/>
        <item x="329"/>
        <item x="330"/>
        <item x="317"/>
        <item x="318"/>
        <item x="263"/>
        <item x="613"/>
        <item x="278"/>
        <item x="279"/>
        <item x="204"/>
        <item x="228"/>
        <item x="280"/>
        <item x="205"/>
        <item x="229"/>
        <item x="230"/>
        <item x="206"/>
        <item x="281"/>
        <item x="207"/>
        <item x="231"/>
        <item x="232"/>
        <item x="2197"/>
        <item x="2198"/>
        <item x="2203"/>
        <item x="2199"/>
        <item x="2205"/>
        <item x="221"/>
        <item x="222"/>
        <item x="2210"/>
        <item x="2204"/>
        <item x="257"/>
        <item x="264"/>
        <item x="258"/>
        <item x="416"/>
        <item x="208"/>
        <item x="671"/>
        <item x="1658"/>
        <item x="124"/>
        <item x="2189"/>
        <item x="250"/>
        <item x="314"/>
        <item x="347"/>
        <item x="218"/>
        <item x="1790"/>
        <item x="2194"/>
        <item x="1379"/>
        <item x="2131"/>
        <item x="2132"/>
        <item x="1986"/>
        <item x="2123"/>
        <item x="513"/>
        <item x="1987"/>
        <item x="1682"/>
        <item x="1988"/>
        <item x="1498"/>
        <item x="1499"/>
        <item x="1500"/>
        <item x="1989"/>
        <item x="1683"/>
        <item x="1914"/>
        <item x="1915"/>
        <item x="1916"/>
        <item x="1990"/>
        <item x="1991"/>
        <item x="1992"/>
        <item x="1993"/>
        <item x="1684"/>
        <item x="1994"/>
        <item x="1995"/>
        <item x="1996"/>
        <item x="514"/>
        <item x="1997"/>
        <item x="1998"/>
        <item x="1999"/>
        <item x="2000"/>
        <item x="1685"/>
        <item x="2001"/>
        <item x="2002"/>
        <item x="1686"/>
        <item x="1687"/>
        <item x="1608"/>
        <item x="2003"/>
        <item x="2004"/>
        <item x="2005"/>
        <item x="2006"/>
        <item x="2007"/>
        <item x="1688"/>
        <item x="2008"/>
        <item x="2009"/>
        <item x="2096"/>
        <item x="2097"/>
        <item x="2010"/>
        <item x="2098"/>
        <item x="2099"/>
        <item x="1412"/>
        <item x="1689"/>
        <item x="1690"/>
        <item x="1691"/>
        <item x="1692"/>
        <item x="1693"/>
        <item x="2158"/>
        <item x="2159"/>
        <item x="2160"/>
        <item x="2011"/>
        <item x="331"/>
        <item x="2012"/>
        <item x="1413"/>
        <item x="1917"/>
        <item x="1918"/>
        <item x="1414"/>
        <item x="1694"/>
        <item x="1839"/>
        <item x="1695"/>
        <item x="1696"/>
        <item x="2133"/>
        <item x="2134"/>
        <item x="1415"/>
        <item x="1501"/>
        <item x="497"/>
        <item x="2161"/>
        <item x="1833"/>
        <item x="1403"/>
        <item x="1404"/>
        <item x="125"/>
        <item x="126"/>
        <item x="127"/>
        <item x="128"/>
        <item x="539"/>
        <item x="2013"/>
        <item x="2100"/>
        <item x="1900"/>
        <item x="2101"/>
        <item x="2102"/>
        <item x="2103"/>
        <item x="2064"/>
        <item x="2014"/>
        <item x="1581"/>
        <item x="129"/>
        <item x="130"/>
        <item x="131"/>
        <item x="132"/>
        <item x="133"/>
        <item x="134"/>
        <item x="135"/>
        <item x="2200"/>
        <item x="2206"/>
        <item x="1439"/>
        <item x="498"/>
        <item x="467"/>
        <item x="468"/>
        <item x="1602"/>
        <item x="1603"/>
        <item x="177"/>
        <item x="2185"/>
        <item x="1697"/>
        <item x="190"/>
        <item x="192"/>
        <item x="193"/>
        <item x="191"/>
        <item x="1427"/>
        <item x="189"/>
        <item x="2162"/>
        <item x="2163"/>
        <item x="2149"/>
        <item x="2164"/>
        <item x="2150"/>
        <item x="2165"/>
        <item x="2166"/>
        <item x="2167"/>
        <item x="2151"/>
        <item x="2168"/>
        <item x="2169"/>
        <item x="2170"/>
        <item x="2171"/>
        <item x="2172"/>
        <item x="2173"/>
        <item x="2174"/>
        <item x="2152"/>
        <item x="444"/>
        <item x="1609"/>
        <item x="1610"/>
        <item x="1611"/>
        <item x="1604"/>
        <item x="1612"/>
        <item x="1613"/>
        <item x="1698"/>
        <item x="1614"/>
        <item x="1615"/>
        <item x="1616"/>
        <item x="1617"/>
        <item x="251"/>
        <item x="252"/>
        <item x="253"/>
        <item x="254"/>
        <item x="255"/>
        <item x="256"/>
        <item x="1428"/>
        <item x="445"/>
        <item x="446"/>
        <item x="1835"/>
        <item x="1836"/>
        <item x="1791"/>
        <item x="2015"/>
        <item x="447"/>
        <item x="1605"/>
        <item x="1834"/>
        <item x="1853"/>
        <item x="756"/>
        <item x="757"/>
        <item x="758"/>
        <item x="759"/>
        <item x="760"/>
        <item x="761"/>
        <item x="762"/>
        <item x="763"/>
        <item x="136"/>
        <item x="42"/>
        <item x="1462"/>
        <item x="1813"/>
        <item x="510"/>
        <item x="1814"/>
        <item x="1618"/>
        <item x="1606"/>
        <item x="1619"/>
        <item x="1620"/>
        <item x="1699"/>
        <item x="653"/>
        <item x="1919"/>
        <item x="2104"/>
        <item x="2105"/>
        <item x="1920"/>
        <item x="1921"/>
        <item x="2016"/>
        <item x="2017"/>
        <item x="2018"/>
        <item x="2019"/>
        <item x="1922"/>
        <item x="1923"/>
        <item x="2020"/>
        <item x="2106"/>
        <item x="1502"/>
        <item x="178"/>
        <item x="179"/>
        <item x="180"/>
        <item x="181"/>
        <item x="1824"/>
        <item x="1343"/>
        <item x="2175"/>
        <item x="1621"/>
        <item x="1622"/>
        <item x="1623"/>
        <item x="1624"/>
        <item x="2195"/>
        <item x="386"/>
        <item x="1831"/>
        <item x="502"/>
        <item x="503"/>
        <item x="504"/>
        <item x="505"/>
        <item x="506"/>
        <item x="507"/>
        <item x="508"/>
        <item x="1625"/>
        <item x="1534"/>
        <item x="1598"/>
        <item x="1599"/>
        <item x="1600"/>
        <item x="1503"/>
        <item x="1504"/>
        <item x="1484"/>
        <item x="1886"/>
        <item x="802"/>
        <item x="803"/>
        <item x="804"/>
        <item x="805"/>
        <item x="806"/>
        <item x="807"/>
        <item x="808"/>
        <item x="809"/>
        <item x="810"/>
        <item x="811"/>
        <item x="812"/>
        <item x="764"/>
        <item x="765"/>
        <item x="766"/>
        <item x="1513"/>
        <item x="1514"/>
        <item x="628"/>
        <item x="1465"/>
        <item x="1700"/>
        <item x="1840"/>
        <item x="1841"/>
        <item x="282"/>
        <item x="43"/>
        <item x="137"/>
        <item x="2186"/>
        <item x="138"/>
        <item x="139"/>
        <item x="140"/>
        <item x="141"/>
        <item x="142"/>
        <item x="143"/>
        <item x="144"/>
        <item x="145"/>
        <item x="146"/>
        <item x="147"/>
        <item x="148"/>
        <item x="149"/>
        <item x="150"/>
        <item x="151"/>
        <item x="152"/>
        <item x="153"/>
        <item x="154"/>
        <item x="155"/>
        <item x="44"/>
        <item x="1340"/>
        <item x="1367"/>
        <item x="26"/>
        <item x="1842"/>
        <item x="1843"/>
        <item x="1844"/>
        <item x="1854"/>
        <item x="1845"/>
        <item x="1846"/>
        <item x="1847"/>
        <item x="1861"/>
        <item x="1862"/>
        <item x="1863"/>
        <item x="1864"/>
        <item x="1868"/>
        <item x="1869"/>
        <item x="1870"/>
        <item x="1871"/>
        <item x="1872"/>
        <item x="1582"/>
        <item x="1396"/>
        <item x="1583"/>
        <item x="1584"/>
        <item x="1586"/>
        <item x="1587"/>
        <item x="1589"/>
        <item x="1594"/>
        <item x="1383"/>
        <item x="1825"/>
        <item x="1778"/>
        <item x="1779"/>
        <item x="1416"/>
        <item x="616"/>
        <item x="617"/>
        <item x="618"/>
        <item x="619"/>
        <item x="615"/>
        <item x="520"/>
        <item x="779"/>
        <item x="521"/>
        <item x="532"/>
        <item x="2211"/>
        <item x="2207"/>
        <item x="2212"/>
        <item x="2208"/>
        <item x="2021"/>
        <item x="383"/>
        <item x="380"/>
        <item x="381"/>
        <item x="384"/>
        <item x="382"/>
        <item x="515"/>
        <item x="522"/>
        <item x="1440"/>
        <item x="485"/>
        <item x="1417"/>
        <item x="1547"/>
        <item x="573"/>
        <item x="576"/>
        <item x="574"/>
        <item x="575"/>
        <item x="577"/>
        <item x="570"/>
        <item x="1572"/>
        <item x="571"/>
        <item x="1538"/>
        <item x="372"/>
        <item x="373"/>
        <item x="1476"/>
        <item x="374"/>
        <item x="780"/>
        <item x="781"/>
        <item x="782"/>
        <item x="783"/>
        <item x="379"/>
        <item x="784"/>
        <item x="785"/>
        <item x="786"/>
        <item x="787"/>
        <item x="788"/>
        <item x="789"/>
        <item x="790"/>
        <item x="791"/>
        <item x="726"/>
        <item x="792"/>
        <item x="793"/>
        <item x="794"/>
        <item x="795"/>
        <item x="727"/>
        <item x="578"/>
        <item x="579"/>
        <item x="580"/>
        <item x="581"/>
        <item x="728"/>
        <item x="767"/>
        <item x="796"/>
        <item x="797"/>
        <item x="729"/>
        <item x="375"/>
        <item x="798"/>
        <item x="799"/>
        <item x="730"/>
        <item x="800"/>
        <item x="376"/>
        <item x="377"/>
        <item x="378"/>
        <item x="801"/>
        <item x="572"/>
        <item x="499"/>
        <item x="361"/>
        <item x="536"/>
        <item x="362"/>
        <item x="363"/>
        <item x="364"/>
        <item x="466"/>
        <item x="197"/>
        <item x="265"/>
        <item x="266"/>
        <item x="319"/>
        <item x="198"/>
        <item x="233"/>
        <item x="350"/>
        <item x="283"/>
        <item x="332"/>
        <item x="209"/>
        <item x="234"/>
        <item x="320"/>
        <item x="199"/>
        <item x="223"/>
        <item x="321"/>
        <item x="267"/>
        <item x="322"/>
        <item x="224"/>
        <item x="323"/>
        <item x="200"/>
        <item x="582"/>
        <item x="583"/>
        <item x="284"/>
        <item x="285"/>
        <item x="286"/>
        <item x="333"/>
        <item x="210"/>
        <item x="235"/>
        <item x="354"/>
        <item x="236"/>
        <item x="334"/>
        <item x="201"/>
        <item x="287"/>
        <item x="335"/>
        <item x="211"/>
        <item x="212"/>
        <item x="336"/>
        <item x="337"/>
        <item x="213"/>
        <item x="214"/>
        <item x="237"/>
        <item x="288"/>
        <item x="289"/>
        <item x="338"/>
        <item x="259"/>
        <item x="290"/>
        <item x="291"/>
        <item x="292"/>
        <item x="339"/>
        <item x="238"/>
        <item x="215"/>
        <item x="340"/>
        <item x="341"/>
        <item x="239"/>
        <item x="714"/>
        <item x="642"/>
        <item x="355"/>
        <item x="643"/>
        <item x="240"/>
        <item x="293"/>
        <item x="342"/>
        <item x="348"/>
        <item x="644"/>
        <item x="219"/>
        <item x="248"/>
        <item x="356"/>
        <item x="357"/>
        <item x="249"/>
        <item x="349"/>
        <item x="194"/>
        <item x="315"/>
        <item x="260"/>
        <item x="225"/>
        <item x="343"/>
        <item x="294"/>
        <item x="216"/>
        <item x="241"/>
        <item x="324"/>
        <item x="358"/>
        <item x="365"/>
        <item x="359"/>
        <item x="360"/>
        <item x="268"/>
        <item x="672"/>
        <item x="673"/>
        <item x="448"/>
        <item x="1701"/>
        <item x="1702"/>
        <item x="1703"/>
        <item x="1704"/>
        <item x="1705"/>
        <item x="1706"/>
        <item x="1707"/>
        <item x="1708"/>
        <item x="1709"/>
        <item x="1710"/>
        <item x="1711"/>
        <item x="1712"/>
        <item x="1713"/>
        <item x="1714"/>
        <item x="1643"/>
        <item x="1626"/>
        <item x="1627"/>
        <item x="1628"/>
        <item x="1648"/>
        <item x="1649"/>
        <item x="1650"/>
        <item x="1715"/>
        <item x="1659"/>
        <item x="1716"/>
        <item x="1776"/>
        <item x="1777"/>
        <item x="1717"/>
        <item x="1361"/>
        <item x="731"/>
        <item x="692"/>
        <item x="1718"/>
        <item x="269"/>
        <item x="295"/>
        <item x="453"/>
        <item x="1429"/>
        <item x="693"/>
        <item x="694"/>
        <item x="695"/>
        <item x="696"/>
        <item x="697"/>
        <item x="698"/>
        <item x="699"/>
        <item x="700"/>
        <item x="701"/>
        <item x="702"/>
        <item x="703"/>
        <item x="704"/>
        <item x="705"/>
        <item x="706"/>
        <item x="454"/>
        <item x="455"/>
        <item x="456"/>
        <item x="457"/>
        <item x="458"/>
        <item x="459"/>
        <item x="478"/>
        <item x="479"/>
        <item x="480"/>
        <item x="481"/>
        <item x="482"/>
        <item x="460"/>
        <item x="461"/>
        <item x="449"/>
        <item x="450"/>
        <item x="451"/>
        <item x="462"/>
        <item x="1325"/>
        <item x="452"/>
        <item x="1326"/>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660"/>
        <item x="1749"/>
        <item x="1750"/>
        <item x="1661"/>
        <item x="1751"/>
        <item x="1752"/>
        <item x="1753"/>
        <item x="1754"/>
        <item x="1662"/>
        <item x="1924"/>
        <item x="1755"/>
        <item x="1756"/>
        <item x="1757"/>
        <item x="1758"/>
        <item x="1759"/>
        <item x="1760"/>
        <item x="511"/>
        <item x="2176"/>
        <item x="296"/>
        <item x="732"/>
        <item x="768"/>
        <item x="1865"/>
        <item x="2107"/>
        <item x="463"/>
        <item x="1349"/>
        <item x="1359"/>
        <item x="516"/>
        <item x="1855"/>
        <item x="297"/>
        <item x="733"/>
        <item x="393"/>
        <item x="394"/>
        <item x="1848"/>
        <item x="242"/>
        <item x="1350"/>
        <item x="769"/>
        <item x="523"/>
        <item x="270"/>
        <item x="1418"/>
        <item x="1351"/>
        <item x="2108"/>
        <item x="2177"/>
        <item x="298"/>
        <item x="1362"/>
        <item x="2022"/>
        <item x="2023"/>
        <item x="299"/>
        <item x="1352"/>
        <item x="395"/>
        <item x="396"/>
        <item x="300"/>
        <item x="301"/>
        <item x="302"/>
        <item x="1353"/>
        <item x="397"/>
        <item x="1505"/>
        <item x="524"/>
        <item x="2109"/>
        <item x="2178"/>
        <item x="2179"/>
        <item x="303"/>
        <item x="304"/>
        <item x="271"/>
        <item x="1354"/>
        <item x="1441"/>
        <item x="2065"/>
        <item x="272"/>
        <item x="1442"/>
        <item x="1443"/>
        <item x="1506"/>
        <item x="1823"/>
        <item x="305"/>
        <item x="1355"/>
        <item x="2066"/>
        <item x="2110"/>
        <item x="2024"/>
        <item x="2025"/>
        <item x="2026"/>
        <item x="2201"/>
        <item x="2196"/>
        <item x="1444"/>
        <item x="1856"/>
        <item x="306"/>
        <item x="307"/>
        <item x="770"/>
        <item x="525"/>
        <item x="526"/>
        <item x="1866"/>
        <item x="533"/>
        <item x="1356"/>
        <item x="398"/>
        <item x="389"/>
        <item x="2111"/>
        <item x="2027"/>
        <item x="1357"/>
        <item x="2028"/>
        <item x="308"/>
        <item x="527"/>
        <item x="1445"/>
        <item x="390"/>
        <item x="2112"/>
        <item x="1925"/>
        <item x="243"/>
        <item x="2029"/>
        <item x="2067"/>
        <item x="309"/>
        <item x="310"/>
        <item x="1358"/>
        <item x="399"/>
        <item x="273"/>
        <item x="400"/>
        <item x="517"/>
        <item x="2030"/>
        <item x="2031"/>
        <item x="1364"/>
        <item x="2032"/>
        <item x="2033"/>
        <item x="2034"/>
        <item x="2035"/>
        <item x="2036"/>
        <item x="528"/>
        <item x="401"/>
        <item x="2068"/>
        <item x="2180"/>
        <item x="311"/>
        <item x="2037"/>
        <item x="2038"/>
        <item x="244"/>
        <item x="2135"/>
        <item x="1446"/>
        <item x="391"/>
        <item x="1867"/>
        <item x="2039"/>
        <item x="2040"/>
        <item x="2041"/>
        <item x="2113"/>
        <item x="156"/>
        <item x="312"/>
        <item x="1849"/>
        <item x="245"/>
        <item x="344"/>
        <item x="345"/>
        <item x="1761"/>
        <item x="2042"/>
        <item x="1850"/>
        <item x="274"/>
        <item x="246"/>
        <item x="2069"/>
        <item x="2043"/>
        <item x="2181"/>
        <item x="2209"/>
        <item x="818"/>
        <item x="819"/>
        <item x="820"/>
        <item x="821"/>
        <item x="822"/>
        <item x="823"/>
        <item x="824"/>
        <item x="825"/>
        <item x="826"/>
        <item x="827"/>
        <item x="828"/>
        <item x="2070"/>
        <item x="1806"/>
        <item x="841"/>
        <item x="842"/>
        <item x="844"/>
        <item x="845"/>
        <item x="835"/>
        <item x="836"/>
        <item x="833"/>
        <item x="839"/>
        <item x="837"/>
        <item x="838"/>
        <item x="834"/>
        <item x="840"/>
        <item x="843"/>
        <item x="856"/>
        <item x="859"/>
        <item x="857"/>
        <item x="860"/>
        <item x="848"/>
        <item x="849"/>
        <item x="846"/>
        <item x="853"/>
        <item x="855"/>
        <item x="850"/>
        <item x="851"/>
        <item x="847"/>
        <item x="854"/>
        <item x="858"/>
        <item x="852"/>
        <item x="870"/>
        <item x="871"/>
        <item x="873"/>
        <item x="861"/>
        <item x="863"/>
        <item x="868"/>
        <item x="864"/>
        <item x="865"/>
        <item x="866"/>
        <item x="874"/>
        <item x="862"/>
        <item x="869"/>
        <item x="872"/>
        <item x="883"/>
        <item x="884"/>
        <item x="886"/>
        <item x="877"/>
        <item x="875"/>
        <item x="1103"/>
        <item x="878"/>
        <item x="881"/>
        <item x="879"/>
        <item x="880"/>
        <item x="887"/>
        <item x="876"/>
        <item x="882"/>
        <item x="885"/>
        <item x="1104"/>
        <item x="896"/>
        <item x="890"/>
        <item x="1106"/>
        <item x="891"/>
        <item x="1095"/>
        <item x="900"/>
        <item x="897"/>
        <item x="1097"/>
        <item x="901"/>
        <item x="892"/>
        <item x="1098"/>
        <item x="895"/>
        <item x="893"/>
        <item x="1099"/>
        <item x="894"/>
        <item x="889"/>
        <item x="898"/>
        <item x="1100"/>
        <item x="899"/>
        <item x="1107"/>
        <item x="911"/>
        <item x="912"/>
        <item x="1101"/>
        <item x="914"/>
        <item x="915"/>
        <item x="1096"/>
        <item x="902"/>
        <item x="1102"/>
        <item x="904"/>
        <item x="909"/>
        <item x="1105"/>
        <item x="905"/>
        <item x="906"/>
        <item x="907"/>
        <item x="908"/>
        <item x="1118"/>
        <item x="903"/>
        <item x="910"/>
        <item x="1110"/>
        <item x="913"/>
        <item x="1121"/>
        <item x="926"/>
        <item x="929"/>
        <item x="1119"/>
        <item x="927"/>
        <item x="1122"/>
        <item x="924"/>
        <item x="918"/>
        <item x="1111"/>
        <item x="919"/>
        <item x="920"/>
        <item x="1115"/>
        <item x="921"/>
        <item x="1112"/>
        <item x="922"/>
        <item x="930"/>
        <item x="917"/>
        <item x="1113"/>
        <item x="925"/>
        <item x="916"/>
        <item x="928"/>
        <item x="1114"/>
        <item x="1109"/>
        <item x="923"/>
        <item x="1117"/>
        <item x="939"/>
        <item x="942"/>
        <item x="1116"/>
        <item x="933"/>
        <item x="937"/>
        <item x="1108"/>
        <item x="1120"/>
        <item x="934"/>
        <item x="943"/>
        <item x="940"/>
        <item x="931"/>
        <item x="935"/>
        <item x="1125"/>
        <item x="936"/>
        <item x="932"/>
        <item x="938"/>
        <item x="941"/>
        <item x="953"/>
        <item x="1123"/>
        <item x="956"/>
        <item x="954"/>
        <item x="1131"/>
        <item x="957"/>
        <item x="946"/>
        <item x="1132"/>
        <item x="947"/>
        <item x="951"/>
        <item x="1134"/>
        <item x="948"/>
        <item x="1129"/>
        <item x="949"/>
        <item x="1126"/>
        <item x="950"/>
        <item x="945"/>
        <item x="1127"/>
        <item x="952"/>
        <item x="944"/>
        <item x="1128"/>
        <item x="955"/>
        <item x="1135"/>
        <item x="968"/>
        <item x="971"/>
        <item x="1124"/>
        <item x="969"/>
        <item x="972"/>
        <item x="1130"/>
        <item x="961"/>
        <item x="1133"/>
        <item x="962"/>
        <item x="965"/>
        <item x="959"/>
        <item x="963"/>
        <item x="1148"/>
        <item x="964"/>
        <item x="966"/>
        <item x="1145"/>
        <item x="1138"/>
        <item x="958"/>
        <item x="960"/>
        <item x="1146"/>
        <item x="967"/>
        <item x="970"/>
        <item x="1149"/>
        <item x="981"/>
        <item x="1139"/>
        <item x="984"/>
        <item x="982"/>
        <item x="1142"/>
        <item x="985"/>
        <item x="1140"/>
        <item x="973"/>
        <item x="1141"/>
        <item x="975"/>
        <item x="979"/>
        <item x="1144"/>
        <item x="976"/>
        <item x="1137"/>
        <item x="977"/>
        <item x="978"/>
        <item x="1143"/>
        <item x="974"/>
        <item x="980"/>
        <item x="1147"/>
        <item x="983"/>
        <item x="994"/>
        <item x="995"/>
        <item x="997"/>
        <item x="986"/>
        <item x="988"/>
        <item x="989"/>
        <item x="992"/>
        <item x="990"/>
        <item x="991"/>
        <item x="998"/>
        <item x="987"/>
        <item x="993"/>
        <item x="996"/>
        <item x="1009"/>
        <item x="1158"/>
        <item x="1012"/>
        <item x="1001"/>
        <item x="1161"/>
        <item x="1010"/>
        <item x="1152"/>
        <item x="1159"/>
        <item x="1013"/>
        <item x="1162"/>
        <item x="999"/>
        <item x="1150"/>
        <item x="1002"/>
        <item x="1003"/>
        <item x="1156"/>
        <item x="1006"/>
        <item x="1004"/>
        <item x="1005"/>
        <item x="1153"/>
        <item x="1000"/>
        <item x="1007"/>
        <item x="1154"/>
        <item x="1008"/>
        <item x="1011"/>
        <item x="1155"/>
        <item x="1023"/>
        <item x="1151"/>
        <item x="1016"/>
        <item x="1017"/>
        <item x="1157"/>
        <item x="1026"/>
        <item x="1024"/>
        <item x="1160"/>
        <item x="1014"/>
        <item x="1018"/>
        <item x="1021"/>
        <item x="1172"/>
        <item x="1019"/>
        <item x="1173"/>
        <item x="1020"/>
        <item x="1027"/>
        <item x="1175"/>
        <item x="1015"/>
        <item x="1176"/>
        <item x="1022"/>
        <item x="1165"/>
        <item x="1025"/>
        <item x="1036"/>
        <item x="1170"/>
        <item x="1037"/>
        <item x="1166"/>
        <item x="1030"/>
        <item x="1039"/>
        <item x="1040"/>
        <item x="1028"/>
        <item x="1034"/>
        <item x="1031"/>
        <item x="1032"/>
        <item x="1029"/>
        <item x="1163"/>
        <item x="1033"/>
        <item x="1035"/>
        <item x="1167"/>
        <item x="1038"/>
        <item x="1168"/>
        <item x="1169"/>
        <item x="1052"/>
        <item x="1164"/>
        <item x="1049"/>
        <item x="1050"/>
        <item x="1171"/>
        <item x="1053"/>
        <item x="1041"/>
        <item x="1174"/>
        <item x="1047"/>
        <item x="1043"/>
        <item x="1044"/>
        <item x="1186"/>
        <item x="1045"/>
        <item x="1187"/>
        <item x="1046"/>
        <item x="1042"/>
        <item x="1189"/>
        <item x="1048"/>
        <item x="1051"/>
        <item x="1190"/>
        <item x="1177"/>
        <item x="1179"/>
        <item x="1063"/>
        <item x="1056"/>
        <item x="1180"/>
        <item x="1064"/>
        <item x="1184"/>
        <item x="1181"/>
        <item x="1066"/>
        <item x="1182"/>
        <item x="1067"/>
        <item x="1183"/>
        <item x="1054"/>
        <item x="1178"/>
        <item x="1061"/>
        <item x="1057"/>
        <item x="1185"/>
        <item x="1058"/>
        <item x="1059"/>
        <item x="1188"/>
        <item x="1060"/>
        <item x="1055"/>
        <item x="1062"/>
        <item x="1065"/>
        <item x="1199"/>
        <item x="1077"/>
        <item x="1202"/>
        <item x="1078"/>
        <item x="1080"/>
        <item x="1200"/>
        <item x="1070"/>
        <item x="1068"/>
        <item x="1203"/>
        <item x="1075"/>
        <item x="1191"/>
        <item x="1071"/>
        <item x="1072"/>
        <item x="1193"/>
        <item x="1073"/>
        <item x="1074"/>
        <item x="1197"/>
        <item x="1081"/>
        <item x="1194"/>
        <item x="1069"/>
        <item x="1195"/>
        <item x="1076"/>
        <item x="1079"/>
        <item x="1090"/>
        <item x="1196"/>
        <item x="1084"/>
        <item x="1192"/>
        <item x="1093"/>
        <item x="1091"/>
        <item x="1198"/>
        <item x="1094"/>
        <item x="1201"/>
        <item x="1082"/>
        <item x="1088"/>
        <item x="1085"/>
        <item x="1086"/>
        <item x="1213"/>
        <item x="1216"/>
        <item x="1087"/>
        <item x="1083"/>
        <item x="1089"/>
        <item x="1092"/>
        <item x="1227"/>
        <item x="1241"/>
        <item x="1242"/>
        <item x="1214"/>
        <item x="1244"/>
        <item x="598"/>
        <item x="1234"/>
        <item x="1206"/>
        <item x="1207"/>
        <item x="1235"/>
        <item x="1217"/>
        <item x="1236"/>
        <item x="1204"/>
        <item x="1232"/>
        <item x="1211"/>
        <item x="1239"/>
        <item x="1237"/>
        <item x="1208"/>
        <item x="1238"/>
        <item x="1245"/>
        <item x="1233"/>
        <item x="1240"/>
        <item x="1209"/>
        <item x="1243"/>
        <item x="1210"/>
        <item x="1255"/>
        <item x="1258"/>
        <item x="1205"/>
        <item x="1256"/>
        <item x="1212"/>
        <item x="1259"/>
        <item x="1248"/>
        <item x="1215"/>
        <item x="1246"/>
        <item x="584"/>
        <item x="1253"/>
        <item x="1249"/>
        <item x="585"/>
        <item x="1250"/>
        <item x="1251"/>
        <item x="586"/>
        <item x="1252"/>
        <item x="587"/>
        <item x="1247"/>
        <item x="1254"/>
        <item x="588"/>
        <item x="1257"/>
        <item x="589"/>
        <item x="1269"/>
        <item x="1270"/>
        <item x="1272"/>
        <item x="597"/>
        <item x="1273"/>
        <item x="1262"/>
        <item x="1263"/>
        <item x="590"/>
        <item x="1260"/>
        <item x="1264"/>
        <item x="1267"/>
        <item x="591"/>
        <item x="1265"/>
        <item x="1266"/>
        <item x="596"/>
        <item x="1261"/>
        <item x="599"/>
        <item x="1268"/>
        <item x="1271"/>
        <item x="592"/>
        <item x="593"/>
        <item x="1228"/>
        <item x="1230"/>
        <item x="1229"/>
        <item x="1231"/>
        <item x="601"/>
        <item x="1220"/>
        <item x="1221"/>
        <item x="594"/>
        <item x="1218"/>
        <item x="1225"/>
        <item x="602"/>
        <item x="595"/>
        <item x="1222"/>
        <item x="1223"/>
        <item x="1224"/>
        <item x="600"/>
        <item x="1219"/>
        <item x="1226"/>
        <item x="1282"/>
        <item x="1285"/>
        <item x="1283"/>
        <item x="1286"/>
        <item x="1274"/>
        <item x="1276"/>
        <item x="1280"/>
        <item x="1277"/>
        <item x="1278"/>
        <item x="1279"/>
        <item x="1275"/>
        <item x="1281"/>
        <item x="1284"/>
        <item x="1296"/>
        <item x="1290"/>
        <item x="1291"/>
        <item x="1292"/>
        <item x="1299"/>
        <item x="1297"/>
        <item x="1294"/>
        <item x="1293"/>
        <item x="1289"/>
        <item x="1295"/>
        <item x="1298"/>
        <item x="1288"/>
        <item x="1312"/>
        <item x="1309"/>
        <item x="1313"/>
        <item x="1303"/>
        <item x="1304"/>
        <item x="1301"/>
        <item x="1307"/>
        <item x="1305"/>
        <item x="1306"/>
        <item x="1302"/>
        <item x="1308"/>
        <item x="1310"/>
        <item x="2136"/>
        <item x="2114"/>
        <item x="2044"/>
        <item x="1300"/>
        <item x="1287"/>
        <item x="1311"/>
        <item x="261"/>
        <item x="157"/>
        <item x="1629"/>
        <item x="715"/>
        <item x="1333"/>
        <item x="45"/>
        <item x="158"/>
        <item x="46"/>
        <item x="159"/>
        <item x="47"/>
        <item x="160"/>
        <item x="48"/>
        <item x="49"/>
        <item x="50"/>
        <item x="161"/>
        <item x="27"/>
        <item x="65"/>
        <item x="28"/>
        <item x="66"/>
        <item x="29"/>
        <item x="30"/>
        <item x="31"/>
        <item x="67"/>
        <item x="68"/>
        <item x="32"/>
        <item x="33"/>
        <item x="34"/>
        <item x="69"/>
        <item x="70"/>
        <item x="35"/>
        <item x="71"/>
        <item x="36"/>
        <item x="37"/>
        <item x="38"/>
        <item x="72"/>
        <item x="39"/>
        <item x="73"/>
        <item x="40"/>
        <item x="74"/>
        <item x="75"/>
        <item x="1399"/>
        <item x="1400"/>
        <item x="603"/>
        <item x="1601"/>
        <item x="51"/>
        <item x="1451"/>
        <item x="1452"/>
        <item x="226"/>
        <item x="162"/>
        <item x="163"/>
        <item x="164"/>
        <item x="182"/>
        <item x="183"/>
        <item x="184"/>
        <item x="185"/>
        <item x="186"/>
        <item x="187"/>
        <item x="188"/>
        <item x="170"/>
        <item x="387"/>
        <item x="1762"/>
        <item x="1763"/>
        <item x="417"/>
        <item x="1782"/>
        <item x="1783"/>
        <item x="1807"/>
        <item x="76"/>
        <item x="165"/>
        <item x="166"/>
        <item x="77"/>
        <item x="167"/>
        <item x="78"/>
        <item x="52"/>
        <item x="53"/>
        <item x="54"/>
        <item x="55"/>
        <item x="56"/>
        <item x="57"/>
        <item x="58"/>
        <item x="716"/>
        <item x="565"/>
        <item x="2045"/>
        <item x="2046"/>
        <item x="2047"/>
        <item x="2048"/>
        <item x="1926"/>
        <item x="41"/>
        <item x="1136"/>
        <item x="888"/>
        <item x="1477"/>
        <item x="429"/>
        <item x="1447"/>
        <item x="59"/>
        <item x="60"/>
        <item x="61"/>
        <item x="62"/>
        <item x="1588"/>
        <item x="1764"/>
        <item x="2049"/>
        <item x="1448"/>
        <item x="867"/>
        <item x="2050"/>
        <item x="2051"/>
        <item x="2182"/>
        <item x="518"/>
        <item x="1765"/>
        <item x="2137"/>
      </items>
    </pivotField>
    <pivotField dataField="1" compact="0" numFmtId="166" outline="0" showAll="0" defaultSubtotal="0"/>
    <pivotField axis="axisRow" compact="0" outline="0" showAll="0" defaultSubtotal="0">
      <items count="512">
        <item m="1" x="270"/>
        <item m="1" x="385"/>
        <item m="1" x="402"/>
        <item m="1" x="510"/>
        <item m="1" x="449"/>
        <item m="1" x="305"/>
        <item m="1" x="273"/>
        <item m="1" x="388"/>
        <item m="1" x="298"/>
        <item m="1" x="275"/>
        <item m="1" x="314"/>
        <item m="1" x="289"/>
        <item m="1" x="379"/>
        <item m="1" x="262"/>
        <item m="1" x="438"/>
        <item m="1" x="391"/>
        <item m="1" x="341"/>
        <item m="1" x="490"/>
        <item m="1" x="324"/>
        <item m="1" x="281"/>
        <item m="1" x="338"/>
        <item m="1" x="376"/>
        <item m="1" x="260"/>
        <item m="1" x="466"/>
        <item m="1" x="506"/>
        <item m="1" x="459"/>
        <item m="1" x="450"/>
        <item m="1" x="463"/>
        <item m="1" x="507"/>
        <item m="1" x="264"/>
        <item m="1" x="346"/>
        <item m="1" x="370"/>
        <item m="1" x="313"/>
        <item m="1" x="322"/>
        <item m="1" x="436"/>
        <item m="1" x="501"/>
        <item m="1" x="471"/>
        <item m="1" x="283"/>
        <item m="1" x="396"/>
        <item m="1" x="496"/>
        <item m="1" x="359"/>
        <item m="1" x="414"/>
        <item m="1" x="395"/>
        <item m="1" x="378"/>
        <item m="1" x="413"/>
        <item m="1" x="318"/>
        <item m="1" x="412"/>
        <item m="1" x="306"/>
        <item m="1" x="470"/>
        <item m="1" x="432"/>
        <item m="1" x="353"/>
        <item m="1" x="442"/>
        <item m="1" x="393"/>
        <item m="1" x="499"/>
        <item m="1" x="343"/>
        <item m="1" x="304"/>
        <item m="1" x="473"/>
        <item m="1" x="401"/>
        <item m="1" x="367"/>
        <item m="1" x="422"/>
        <item m="1" x="380"/>
        <item m="1" x="344"/>
        <item m="1" x="340"/>
        <item m="1" x="457"/>
        <item m="1" x="439"/>
        <item m="1" x="479"/>
        <item m="1" x="475"/>
        <item m="1" x="454"/>
        <item m="1" x="480"/>
        <item m="1" x="368"/>
        <item m="1" x="461"/>
        <item m="1" x="316"/>
        <item m="1" x="266"/>
        <item m="1" x="300"/>
        <item m="1" x="382"/>
        <item m="1" x="421"/>
        <item m="1" x="491"/>
        <item m="1" x="296"/>
        <item m="1" x="336"/>
        <item m="1" x="373"/>
        <item m="1" x="364"/>
        <item m="1" x="267"/>
        <item m="1" x="265"/>
        <item m="1" x="325"/>
        <item m="1" x="417"/>
        <item m="1" x="508"/>
        <item m="1" x="420"/>
        <item m="1" x="309"/>
        <item m="1" x="453"/>
        <item m="1" x="481"/>
        <item m="1" x="362"/>
        <item m="1" x="371"/>
        <item m="1" x="297"/>
        <item m="1" x="415"/>
        <item m="1" x="279"/>
        <item m="1" x="451"/>
        <item m="1" x="474"/>
        <item m="1" x="342"/>
        <item m="1" x="437"/>
        <item m="1" x="320"/>
        <item m="1" x="441"/>
        <item m="1" x="427"/>
        <item m="1" x="502"/>
        <item m="1" x="482"/>
        <item m="1" x="428"/>
        <item m="1" x="361"/>
        <item m="1" x="348"/>
        <item m="1" x="352"/>
        <item m="1" x="291"/>
        <item m="1" x="329"/>
        <item m="1" x="467"/>
        <item m="1" x="268"/>
        <item m="1" x="358"/>
        <item m="1" x="423"/>
        <item m="1" x="387"/>
        <item m="1" x="494"/>
        <item m="1" x="443"/>
        <item m="1" x="347"/>
        <item m="1" x="286"/>
        <item m="1" x="302"/>
        <item m="1" x="295"/>
        <item m="1" x="280"/>
        <item m="1" x="458"/>
        <item m="1" x="425"/>
        <item m="1" x="445"/>
        <item m="1" x="465"/>
        <item m="1" x="505"/>
        <item m="1" x="269"/>
        <item m="1" x="399"/>
        <item m="1" x="431"/>
        <item m="1" x="476"/>
        <item m="1" x="372"/>
        <item m="1" x="277"/>
        <item m="1" x="349"/>
        <item m="1" x="351"/>
        <item m="1" x="397"/>
        <item m="1" x="484"/>
        <item m="1" x="424"/>
        <item m="1" x="345"/>
        <item m="1" x="455"/>
        <item m="1" x="307"/>
        <item m="1" x="278"/>
        <item m="1" x="495"/>
        <item m="1" x="497"/>
        <item m="1" x="469"/>
        <item m="1" x="334"/>
        <item m="1" x="312"/>
        <item m="1" x="381"/>
        <item m="1" x="383"/>
        <item m="1" x="492"/>
        <item m="1" x="284"/>
        <item m="1" x="394"/>
        <item m="1" x="486"/>
        <item m="1" x="440"/>
        <item m="1" x="374"/>
        <item m="1" x="356"/>
        <item m="1" x="456"/>
        <item m="1" x="339"/>
        <item m="1" x="487"/>
        <item m="1" x="333"/>
        <item m="1" x="321"/>
        <item m="1" x="290"/>
        <item m="1" x="365"/>
        <item m="1" x="419"/>
        <item m="1" x="446"/>
        <item m="1" x="477"/>
        <item m="1" x="389"/>
        <item m="1" x="276"/>
        <item m="1" x="392"/>
        <item m="1" x="434"/>
        <item m="1" x="410"/>
        <item m="1" x="472"/>
        <item m="1" x="444"/>
        <item m="1" x="403"/>
        <item m="1" x="335"/>
        <item m="1" x="447"/>
        <item m="1" x="310"/>
        <item m="1" x="315"/>
        <item m="1" x="293"/>
        <item m="1" x="448"/>
        <item m="1" x="328"/>
        <item m="1" x="483"/>
        <item m="1" x="360"/>
        <item m="1" x="460"/>
        <item m="1" x="509"/>
        <item m="1" x="493"/>
        <item m="1" x="498"/>
        <item m="1" x="357"/>
        <item m="1" x="257"/>
        <item m="1" x="504"/>
        <item m="1" x="350"/>
        <item m="1" x="323"/>
        <item m="1" x="426"/>
        <item m="1" x="478"/>
        <item m="1" x="366"/>
        <item m="1" x="408"/>
        <item m="1" x="398"/>
        <item m="1" x="390"/>
        <item m="1" x="331"/>
        <item m="1" x="452"/>
        <item m="1" x="500"/>
        <item m="1" x="272"/>
        <item m="1" x="303"/>
        <item m="1" x="317"/>
        <item m="1" x="488"/>
        <item m="1" x="354"/>
        <item m="1" x="384"/>
        <item m="1" x="386"/>
        <item m="1" x="301"/>
        <item m="1" x="285"/>
        <item m="1" x="411"/>
        <item m="1" x="319"/>
        <item m="1" x="263"/>
        <item m="1" x="464"/>
        <item m="1" x="259"/>
        <item m="1" x="416"/>
        <item m="1" x="363"/>
        <item m="1" x="332"/>
        <item m="1" x="418"/>
        <item m="1" x="282"/>
        <item m="1" x="311"/>
        <item m="1" x="462"/>
        <item m="1" x="404"/>
        <item m="1" x="400"/>
        <item m="1" x="261"/>
        <item m="1" x="258"/>
        <item m="1" x="292"/>
        <item m="1" x="337"/>
        <item m="1" x="326"/>
        <item m="1" x="407"/>
        <item m="1" x="503"/>
        <item m="1" x="299"/>
        <item m="1" x="288"/>
        <item m="1" x="327"/>
        <item m="1" x="433"/>
        <item m="1" x="308"/>
        <item m="1" x="406"/>
        <item m="1" x="409"/>
        <item m="1" x="287"/>
        <item m="1" x="355"/>
        <item m="1" x="429"/>
        <item m="1" x="435"/>
        <item m="1" x="294"/>
        <item m="1" x="375"/>
        <item m="1" x="485"/>
        <item m="1" x="511"/>
        <item m="1" x="271"/>
        <item m="1" x="468"/>
        <item m="1" x="274"/>
        <item m="1" x="377"/>
        <item m="1" x="330"/>
        <item m="1" x="369"/>
        <item m="1" x="430"/>
        <item m="1" x="489"/>
        <item m="1" x="405"/>
        <item x="2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s>
    </pivotField>
    <pivotField dataField="1" compact="0" outline="0" showAll="0" defaultSubtotal="0"/>
    <pivotField compact="0" outline="0" subtotalTop="0" showAll="0" defaultSubtotal="0"/>
    <pivotField compact="0" numFmtId="166" outline="0" subtotalTop="0" showAll="0" defaultSubtotal="0"/>
    <pivotField dataField="1" compact="0" numFmtId="166" outline="0" subtotalTop="0" showAll="0" defaultSubtotal="0"/>
    <pivotField dataField="1" compact="0" outline="0" subtotalTop="0" dragToRow="0" dragToCol="0" dragToPage="0" showAll="0" defaultSubtotal="0"/>
  </pivotFields>
  <rowFields count="3">
    <field x="5"/>
    <field x="9"/>
    <field x="11"/>
  </rowFields>
  <rowItems count="20">
    <i>
      <x v="6"/>
    </i>
    <i r="1">
      <x v="1613"/>
      <x v="410"/>
    </i>
    <i>
      <x v="20"/>
    </i>
    <i r="1">
      <x v="1617"/>
      <x v="315"/>
    </i>
    <i>
      <x v="48"/>
    </i>
    <i r="1">
      <x v="1611"/>
      <x v="264"/>
    </i>
    <i r="1">
      <x v="1612"/>
      <x v="261"/>
    </i>
    <i r="1">
      <x v="1615"/>
      <x v="411"/>
    </i>
    <i r="1">
      <x v="1616"/>
      <x v="411"/>
    </i>
    <i>
      <x v="51"/>
    </i>
    <i r="1">
      <x v="1614"/>
      <x v="338"/>
    </i>
    <i r="1">
      <x v="1618"/>
      <x v="259"/>
    </i>
    <i>
      <x v="73"/>
    </i>
    <i r="1">
      <x v="1607"/>
      <x v="259"/>
    </i>
    <i r="1">
      <x v="1608"/>
      <x v="292"/>
    </i>
    <i r="1">
      <x v="1619"/>
      <x v="271"/>
    </i>
    <i>
      <x v="77"/>
    </i>
    <i r="1">
      <x v="1609"/>
      <x v="261"/>
    </i>
    <i r="1">
      <x v="1610"/>
      <x v="284"/>
    </i>
    <i t="grand">
      <x/>
    </i>
  </rowItems>
  <colFields count="1">
    <field x="-2"/>
  </colFields>
  <colItems count="4">
    <i>
      <x/>
    </i>
    <i i="1">
      <x v="1"/>
    </i>
    <i i="2">
      <x v="2"/>
    </i>
    <i i="3">
      <x v="3"/>
    </i>
  </colItems>
  <pageFields count="1">
    <pageField fld="2" item="52" hier="-1"/>
  </pageFields>
  <dataFields count="4">
    <dataField name=" Quantidade" fld="12" baseField="11" baseItem="173" numFmtId="166"/>
    <dataField name="Valor Total do PPA 2016-2019" fld="10" baseField="0" baseItem="0" numFmtId="166"/>
    <dataField name=" Valor Liquidado 2017" fld="15" baseField="0" baseItem="0" numFmtId="166"/>
    <dataField name="% de Execução Financeira" fld="16" baseField="0" baseItem="0" numFmtId="165"/>
  </dataFields>
  <formats count="99">
    <format dxfId="98">
      <pivotArea outline="0" fieldPosition="0">
        <references count="1">
          <reference field="4294967294" count="1" selected="0">
            <x v="1"/>
          </reference>
        </references>
      </pivotArea>
    </format>
    <format dxfId="97">
      <pivotArea dataOnly="0" labelOnly="1" outline="0" fieldPosition="0">
        <references count="1">
          <reference field="4294967294" count="1">
            <x v="1"/>
          </reference>
        </references>
      </pivotArea>
    </format>
    <format dxfId="96">
      <pivotArea outline="0" fieldPosition="0">
        <references count="1">
          <reference field="4294967294" count="1" selected="0">
            <x v="1"/>
          </reference>
        </references>
      </pivotArea>
    </format>
    <format dxfId="95">
      <pivotArea dataOnly="0" labelOnly="1" outline="0" fieldPosition="0">
        <references count="1">
          <reference field="4294967294" count="1">
            <x v="1"/>
          </reference>
        </references>
      </pivotArea>
    </format>
    <format dxfId="94">
      <pivotArea outline="0" fieldPosition="0">
        <references count="1">
          <reference field="4294967294" count="1" selected="0">
            <x v="2"/>
          </reference>
        </references>
      </pivotArea>
    </format>
    <format dxfId="93">
      <pivotArea dataOnly="0" labelOnly="1" outline="0" fieldPosition="0">
        <references count="1">
          <reference field="4294967294" count="1">
            <x v="2"/>
          </reference>
        </references>
      </pivotArea>
    </format>
    <format dxfId="92">
      <pivotArea outline="0" fieldPosition="0">
        <references count="1">
          <reference field="4294967294" count="1" selected="0">
            <x v="2"/>
          </reference>
        </references>
      </pivotArea>
    </format>
    <format dxfId="91">
      <pivotArea dataOnly="0" labelOnly="1" outline="0" fieldPosition="0">
        <references count="1">
          <reference field="4294967294" count="1">
            <x v="2"/>
          </reference>
        </references>
      </pivotArea>
    </format>
    <format dxfId="90">
      <pivotArea field="5" type="button" dataOnly="0" labelOnly="1" outline="0" axis="axisRow" fieldPosition="0"/>
    </format>
    <format dxfId="89">
      <pivotArea field="9" type="button" dataOnly="0" labelOnly="1" outline="0" axis="axisRow" fieldPosition="1"/>
    </format>
    <format dxfId="88">
      <pivotArea field="11" type="button" dataOnly="0" labelOnly="1" outline="0" axis="axisRow" fieldPosition="2"/>
    </format>
    <format dxfId="87">
      <pivotArea dataOnly="0" labelOnly="1" outline="0" fieldPosition="0">
        <references count="1">
          <reference field="4294967294" count="4">
            <x v="0"/>
            <x v="1"/>
            <x v="2"/>
            <x v="3"/>
          </reference>
        </references>
      </pivotArea>
    </format>
    <format dxfId="86">
      <pivotArea field="5" type="button" dataOnly="0" labelOnly="1" outline="0" axis="axisRow" fieldPosition="0"/>
    </format>
    <format dxfId="85">
      <pivotArea field="9" type="button" dataOnly="0" labelOnly="1" outline="0" axis="axisRow" fieldPosition="1"/>
    </format>
    <format dxfId="84">
      <pivotArea field="11" type="button" dataOnly="0" labelOnly="1" outline="0" axis="axisRow" fieldPosition="2"/>
    </format>
    <format dxfId="83">
      <pivotArea dataOnly="0" labelOnly="1" outline="0" fieldPosition="0">
        <references count="1">
          <reference field="4294967294" count="4">
            <x v="0"/>
            <x v="1"/>
            <x v="2"/>
            <x v="3"/>
          </reference>
        </references>
      </pivotArea>
    </format>
    <format dxfId="82">
      <pivotArea field="5" type="button" dataOnly="0" labelOnly="1" outline="0" axis="axisRow" fieldPosition="0"/>
    </format>
    <format dxfId="81">
      <pivotArea field="9" type="button" dataOnly="0" labelOnly="1" outline="0" axis="axisRow" fieldPosition="1"/>
    </format>
    <format dxfId="80">
      <pivotArea field="11" type="button" dataOnly="0" labelOnly="1" outline="0" axis="axisRow" fieldPosition="2"/>
    </format>
    <format dxfId="79">
      <pivotArea dataOnly="0" labelOnly="1" outline="0" fieldPosition="0">
        <references count="1">
          <reference field="4294967294" count="4">
            <x v="0"/>
            <x v="1"/>
            <x v="2"/>
            <x v="3"/>
          </reference>
        </references>
      </pivotArea>
    </format>
    <format dxfId="78">
      <pivotArea outline="0" fieldPosition="0">
        <references count="1">
          <reference field="4294967294" count="1" selected="0">
            <x v="3"/>
          </reference>
        </references>
      </pivotArea>
    </format>
    <format dxfId="77">
      <pivotArea dataOnly="0" labelOnly="1" outline="0" fieldPosition="0">
        <references count="1">
          <reference field="4294967294" count="1">
            <x v="3"/>
          </reference>
        </references>
      </pivotArea>
    </format>
    <format dxfId="76">
      <pivotArea outline="0" fieldPosition="0">
        <references count="1">
          <reference field="4294967294" count="1" selected="0">
            <x v="0"/>
          </reference>
        </references>
      </pivotArea>
    </format>
    <format dxfId="75">
      <pivotArea dataOnly="0" labelOnly="1" outline="0" fieldPosition="0">
        <references count="1">
          <reference field="4294967294" count="1">
            <x v="0"/>
          </reference>
        </references>
      </pivotArea>
    </format>
    <format dxfId="74">
      <pivotArea outline="0" fieldPosition="0">
        <references count="1">
          <reference field="4294967294" count="1" selected="0">
            <x v="0"/>
          </reference>
        </references>
      </pivotArea>
    </format>
    <format dxfId="73">
      <pivotArea dataOnly="0" labelOnly="1" outline="0" fieldPosition="0">
        <references count="1">
          <reference field="4294967294" count="1">
            <x v="0"/>
          </reference>
        </references>
      </pivotArea>
    </format>
    <format dxfId="72">
      <pivotArea type="all" dataOnly="0" outline="0" fieldPosition="0"/>
    </format>
    <format dxfId="71">
      <pivotArea outline="0" collapsedLevelsAreSubtotals="1" fieldPosition="0"/>
    </format>
    <format dxfId="70">
      <pivotArea field="5" type="button" dataOnly="0" labelOnly="1" outline="0" axis="axisRow" fieldPosition="0"/>
    </format>
    <format dxfId="69">
      <pivotArea field="9" type="button" dataOnly="0" labelOnly="1" outline="0" axis="axisRow" fieldPosition="1"/>
    </format>
    <format dxfId="68">
      <pivotArea field="11" type="button" dataOnly="0" labelOnly="1" outline="0" axis="axisRow" fieldPosition="2"/>
    </format>
    <format dxfId="67">
      <pivotArea dataOnly="0" labelOnly="1" outline="0" fieldPosition="0">
        <references count="1">
          <reference field="5" count="6">
            <x v="6"/>
            <x v="20"/>
            <x v="48"/>
            <x v="51"/>
            <x v="73"/>
            <x v="77"/>
          </reference>
        </references>
      </pivotArea>
    </format>
    <format dxfId="66">
      <pivotArea dataOnly="0" labelOnly="1" grandRow="1" outline="0" fieldPosition="0"/>
    </format>
    <format dxfId="65">
      <pivotArea dataOnly="0" labelOnly="1" outline="0" fieldPosition="0">
        <references count="2">
          <reference field="5" count="1" selected="0">
            <x v="6"/>
          </reference>
          <reference field="9" count="1">
            <x v="1836"/>
          </reference>
        </references>
      </pivotArea>
    </format>
    <format dxfId="64">
      <pivotArea dataOnly="0" labelOnly="1" outline="0" fieldPosition="0">
        <references count="2">
          <reference field="5" count="1" selected="0">
            <x v="20"/>
          </reference>
          <reference field="9" count="1">
            <x v="1851"/>
          </reference>
        </references>
      </pivotArea>
    </format>
    <format dxfId="63">
      <pivotArea dataOnly="0" labelOnly="1" outline="0" fieldPosition="0">
        <references count="2">
          <reference field="5" count="1" selected="0">
            <x v="48"/>
          </reference>
          <reference field="9" count="4">
            <x v="1831"/>
            <x v="1843"/>
            <x v="1846"/>
            <x v="1849"/>
          </reference>
        </references>
      </pivotArea>
    </format>
    <format dxfId="62">
      <pivotArea dataOnly="0" labelOnly="1" outline="0" fieldPosition="0">
        <references count="2">
          <reference field="5" count="1" selected="0">
            <x v="51"/>
          </reference>
          <reference field="9" count="2">
            <x v="1839"/>
            <x v="1854"/>
          </reference>
        </references>
      </pivotArea>
    </format>
    <format dxfId="61">
      <pivotArea dataOnly="0" labelOnly="1" outline="0" fieldPosition="0">
        <references count="2">
          <reference field="5" count="1" selected="0">
            <x v="73"/>
          </reference>
          <reference field="9" count="3">
            <x v="1826"/>
            <x v="1832"/>
            <x v="1857"/>
          </reference>
        </references>
      </pivotArea>
    </format>
    <format dxfId="60">
      <pivotArea dataOnly="0" labelOnly="1" outline="0" fieldPosition="0">
        <references count="2">
          <reference field="5" count="1" selected="0">
            <x v="77"/>
          </reference>
          <reference field="9" count="2">
            <x v="1829"/>
            <x v="1834"/>
          </reference>
        </references>
      </pivotArea>
    </format>
    <format dxfId="59">
      <pivotArea dataOnly="0" labelOnly="1" outline="0" fieldPosition="0">
        <references count="3">
          <reference field="5" count="1" selected="0">
            <x v="6"/>
          </reference>
          <reference field="9" count="1" selected="0">
            <x v="1836"/>
          </reference>
          <reference field="11" count="1">
            <x v="410"/>
          </reference>
        </references>
      </pivotArea>
    </format>
    <format dxfId="58">
      <pivotArea dataOnly="0" labelOnly="1" outline="0" fieldPosition="0">
        <references count="3">
          <reference field="5" count="1" selected="0">
            <x v="20"/>
          </reference>
          <reference field="9" count="1" selected="0">
            <x v="1851"/>
          </reference>
          <reference field="11" count="1">
            <x v="315"/>
          </reference>
        </references>
      </pivotArea>
    </format>
    <format dxfId="57">
      <pivotArea dataOnly="0" labelOnly="1" outline="0" fieldPosition="0">
        <references count="3">
          <reference field="5" count="1" selected="0">
            <x v="48"/>
          </reference>
          <reference field="9" count="1" selected="0">
            <x v="1831"/>
          </reference>
          <reference field="11" count="1">
            <x v="261"/>
          </reference>
        </references>
      </pivotArea>
    </format>
    <format dxfId="56">
      <pivotArea dataOnly="0" labelOnly="1" outline="0" fieldPosition="0">
        <references count="3">
          <reference field="5" count="1" selected="0">
            <x v="48"/>
          </reference>
          <reference field="9" count="1" selected="0">
            <x v="1843"/>
          </reference>
          <reference field="11" count="1">
            <x v="411"/>
          </reference>
        </references>
      </pivotArea>
    </format>
    <format dxfId="55">
      <pivotArea dataOnly="0" labelOnly="1" outline="0" fieldPosition="0">
        <references count="3">
          <reference field="5" count="1" selected="0">
            <x v="48"/>
          </reference>
          <reference field="9" count="1" selected="0">
            <x v="1846"/>
          </reference>
          <reference field="11" count="1">
            <x v="264"/>
          </reference>
        </references>
      </pivotArea>
    </format>
    <format dxfId="54">
      <pivotArea dataOnly="0" labelOnly="1" outline="0" fieldPosition="0">
        <references count="3">
          <reference field="5" count="1" selected="0">
            <x v="48"/>
          </reference>
          <reference field="9" count="1" selected="0">
            <x v="1849"/>
          </reference>
          <reference field="11" count="1">
            <x v="411"/>
          </reference>
        </references>
      </pivotArea>
    </format>
    <format dxfId="53">
      <pivotArea dataOnly="0" labelOnly="1" outline="0" fieldPosition="0">
        <references count="3">
          <reference field="5" count="1" selected="0">
            <x v="51"/>
          </reference>
          <reference field="9" count="1" selected="0">
            <x v="1839"/>
          </reference>
          <reference field="11" count="1">
            <x v="338"/>
          </reference>
        </references>
      </pivotArea>
    </format>
    <format dxfId="52">
      <pivotArea dataOnly="0" labelOnly="1" outline="0" fieldPosition="0">
        <references count="3">
          <reference field="5" count="1" selected="0">
            <x v="51"/>
          </reference>
          <reference field="9" count="1" selected="0">
            <x v="1854"/>
          </reference>
          <reference field="11" count="1">
            <x v="259"/>
          </reference>
        </references>
      </pivotArea>
    </format>
    <format dxfId="51">
      <pivotArea dataOnly="0" labelOnly="1" outline="0" fieldPosition="0">
        <references count="3">
          <reference field="5" count="1" selected="0">
            <x v="73"/>
          </reference>
          <reference field="9" count="1" selected="0">
            <x v="1826"/>
          </reference>
          <reference field="11" count="1">
            <x v="259"/>
          </reference>
        </references>
      </pivotArea>
    </format>
    <format dxfId="50">
      <pivotArea dataOnly="0" labelOnly="1" outline="0" fieldPosition="0">
        <references count="3">
          <reference field="5" count="1" selected="0">
            <x v="73"/>
          </reference>
          <reference field="9" count="1" selected="0">
            <x v="1832"/>
          </reference>
          <reference field="11" count="1">
            <x v="292"/>
          </reference>
        </references>
      </pivotArea>
    </format>
    <format dxfId="49">
      <pivotArea dataOnly="0" labelOnly="1" outline="0" fieldPosition="0">
        <references count="3">
          <reference field="5" count="1" selected="0">
            <x v="73"/>
          </reference>
          <reference field="9" count="1" selected="0">
            <x v="1857"/>
          </reference>
          <reference field="11" count="1">
            <x v="271"/>
          </reference>
        </references>
      </pivotArea>
    </format>
    <format dxfId="48">
      <pivotArea dataOnly="0" labelOnly="1" outline="0" fieldPosition="0">
        <references count="3">
          <reference field="5" count="1" selected="0">
            <x v="77"/>
          </reference>
          <reference field="9" count="1" selected="0">
            <x v="1829"/>
          </reference>
          <reference field="11" count="1">
            <x v="261"/>
          </reference>
        </references>
      </pivotArea>
    </format>
    <format dxfId="47">
      <pivotArea dataOnly="0" labelOnly="1" outline="0" fieldPosition="0">
        <references count="3">
          <reference field="5" count="1" selected="0">
            <x v="77"/>
          </reference>
          <reference field="9" count="1" selected="0">
            <x v="1834"/>
          </reference>
          <reference field="11" count="1">
            <x v="284"/>
          </reference>
        </references>
      </pivotArea>
    </format>
    <format dxfId="46">
      <pivotArea dataOnly="0" labelOnly="1" outline="0" fieldPosition="0">
        <references count="1">
          <reference field="4294967294" count="4">
            <x v="0"/>
            <x v="1"/>
            <x v="2"/>
            <x v="3"/>
          </reference>
        </references>
      </pivotArea>
    </format>
    <format dxfId="45">
      <pivotArea type="all" dataOnly="0" outline="0" fieldPosition="0"/>
    </format>
    <format dxfId="44">
      <pivotArea outline="0" collapsedLevelsAreSubtotals="1" fieldPosition="0"/>
    </format>
    <format dxfId="43">
      <pivotArea field="5" type="button" dataOnly="0" labelOnly="1" outline="0" axis="axisRow" fieldPosition="0"/>
    </format>
    <format dxfId="42">
      <pivotArea field="9" type="button" dataOnly="0" labelOnly="1" outline="0" axis="axisRow" fieldPosition="1"/>
    </format>
    <format dxfId="41">
      <pivotArea field="11" type="button" dataOnly="0" labelOnly="1" outline="0" axis="axisRow" fieldPosition="2"/>
    </format>
    <format dxfId="40">
      <pivotArea dataOnly="0" labelOnly="1" outline="0" fieldPosition="0">
        <references count="1">
          <reference field="5" count="6">
            <x v="6"/>
            <x v="20"/>
            <x v="48"/>
            <x v="51"/>
            <x v="73"/>
            <x v="77"/>
          </reference>
        </references>
      </pivotArea>
    </format>
    <format dxfId="39">
      <pivotArea dataOnly="0" labelOnly="1" grandRow="1" outline="0" fieldPosition="0"/>
    </format>
    <format dxfId="38">
      <pivotArea dataOnly="0" labelOnly="1" outline="0" fieldPosition="0">
        <references count="2">
          <reference field="5" count="1" selected="0">
            <x v="6"/>
          </reference>
          <reference field="9" count="1">
            <x v="1836"/>
          </reference>
        </references>
      </pivotArea>
    </format>
    <format dxfId="37">
      <pivotArea dataOnly="0" labelOnly="1" outline="0" fieldPosition="0">
        <references count="2">
          <reference field="5" count="1" selected="0">
            <x v="20"/>
          </reference>
          <reference field="9" count="1">
            <x v="1851"/>
          </reference>
        </references>
      </pivotArea>
    </format>
    <format dxfId="36">
      <pivotArea dataOnly="0" labelOnly="1" outline="0" fieldPosition="0">
        <references count="2">
          <reference field="5" count="1" selected="0">
            <x v="48"/>
          </reference>
          <reference field="9" count="4">
            <x v="1831"/>
            <x v="1843"/>
            <x v="1846"/>
            <x v="1849"/>
          </reference>
        </references>
      </pivotArea>
    </format>
    <format dxfId="35">
      <pivotArea dataOnly="0" labelOnly="1" outline="0" fieldPosition="0">
        <references count="2">
          <reference field="5" count="1" selected="0">
            <x v="51"/>
          </reference>
          <reference field="9" count="2">
            <x v="1839"/>
            <x v="1854"/>
          </reference>
        </references>
      </pivotArea>
    </format>
    <format dxfId="34">
      <pivotArea dataOnly="0" labelOnly="1" outline="0" fieldPosition="0">
        <references count="2">
          <reference field="5" count="1" selected="0">
            <x v="73"/>
          </reference>
          <reference field="9" count="3">
            <x v="1826"/>
            <x v="1832"/>
            <x v="1857"/>
          </reference>
        </references>
      </pivotArea>
    </format>
    <format dxfId="33">
      <pivotArea dataOnly="0" labelOnly="1" outline="0" fieldPosition="0">
        <references count="2">
          <reference field="5" count="1" selected="0">
            <x v="77"/>
          </reference>
          <reference field="9" count="2">
            <x v="1829"/>
            <x v="1834"/>
          </reference>
        </references>
      </pivotArea>
    </format>
    <format dxfId="32">
      <pivotArea dataOnly="0" labelOnly="1" outline="0" fieldPosition="0">
        <references count="3">
          <reference field="5" count="1" selected="0">
            <x v="6"/>
          </reference>
          <reference field="9" count="1" selected="0">
            <x v="1836"/>
          </reference>
          <reference field="11" count="1">
            <x v="410"/>
          </reference>
        </references>
      </pivotArea>
    </format>
    <format dxfId="31">
      <pivotArea dataOnly="0" labelOnly="1" outline="0" fieldPosition="0">
        <references count="3">
          <reference field="5" count="1" selected="0">
            <x v="20"/>
          </reference>
          <reference field="9" count="1" selected="0">
            <x v="1851"/>
          </reference>
          <reference field="11" count="1">
            <x v="315"/>
          </reference>
        </references>
      </pivotArea>
    </format>
    <format dxfId="30">
      <pivotArea dataOnly="0" labelOnly="1" outline="0" fieldPosition="0">
        <references count="3">
          <reference field="5" count="1" selected="0">
            <x v="48"/>
          </reference>
          <reference field="9" count="1" selected="0">
            <x v="1831"/>
          </reference>
          <reference field="11" count="1">
            <x v="261"/>
          </reference>
        </references>
      </pivotArea>
    </format>
    <format dxfId="29">
      <pivotArea dataOnly="0" labelOnly="1" outline="0" fieldPosition="0">
        <references count="3">
          <reference field="5" count="1" selected="0">
            <x v="48"/>
          </reference>
          <reference field="9" count="1" selected="0">
            <x v="1843"/>
          </reference>
          <reference field="11" count="1">
            <x v="411"/>
          </reference>
        </references>
      </pivotArea>
    </format>
    <format dxfId="28">
      <pivotArea dataOnly="0" labelOnly="1" outline="0" fieldPosition="0">
        <references count="3">
          <reference field="5" count="1" selected="0">
            <x v="48"/>
          </reference>
          <reference field="9" count="1" selected="0">
            <x v="1846"/>
          </reference>
          <reference field="11" count="1">
            <x v="264"/>
          </reference>
        </references>
      </pivotArea>
    </format>
    <format dxfId="27">
      <pivotArea dataOnly="0" labelOnly="1" outline="0" fieldPosition="0">
        <references count="3">
          <reference field="5" count="1" selected="0">
            <x v="48"/>
          </reference>
          <reference field="9" count="1" selected="0">
            <x v="1849"/>
          </reference>
          <reference field="11" count="1">
            <x v="411"/>
          </reference>
        </references>
      </pivotArea>
    </format>
    <format dxfId="26">
      <pivotArea dataOnly="0" labelOnly="1" outline="0" fieldPosition="0">
        <references count="3">
          <reference field="5" count="1" selected="0">
            <x v="51"/>
          </reference>
          <reference field="9" count="1" selected="0">
            <x v="1839"/>
          </reference>
          <reference field="11" count="1">
            <x v="338"/>
          </reference>
        </references>
      </pivotArea>
    </format>
    <format dxfId="25">
      <pivotArea dataOnly="0" labelOnly="1" outline="0" fieldPosition="0">
        <references count="3">
          <reference field="5" count="1" selected="0">
            <x v="51"/>
          </reference>
          <reference field="9" count="1" selected="0">
            <x v="1854"/>
          </reference>
          <reference field="11" count="1">
            <x v="259"/>
          </reference>
        </references>
      </pivotArea>
    </format>
    <format dxfId="24">
      <pivotArea dataOnly="0" labelOnly="1" outline="0" fieldPosition="0">
        <references count="3">
          <reference field="5" count="1" selected="0">
            <x v="73"/>
          </reference>
          <reference field="9" count="1" selected="0">
            <x v="1826"/>
          </reference>
          <reference field="11" count="1">
            <x v="259"/>
          </reference>
        </references>
      </pivotArea>
    </format>
    <format dxfId="23">
      <pivotArea dataOnly="0" labelOnly="1" outline="0" fieldPosition="0">
        <references count="3">
          <reference field="5" count="1" selected="0">
            <x v="73"/>
          </reference>
          <reference field="9" count="1" selected="0">
            <x v="1832"/>
          </reference>
          <reference field="11" count="1">
            <x v="292"/>
          </reference>
        </references>
      </pivotArea>
    </format>
    <format dxfId="22">
      <pivotArea dataOnly="0" labelOnly="1" outline="0" fieldPosition="0">
        <references count="3">
          <reference field="5" count="1" selected="0">
            <x v="73"/>
          </reference>
          <reference field="9" count="1" selected="0">
            <x v="1857"/>
          </reference>
          <reference field="11" count="1">
            <x v="271"/>
          </reference>
        </references>
      </pivotArea>
    </format>
    <format dxfId="21">
      <pivotArea dataOnly="0" labelOnly="1" outline="0" fieldPosition="0">
        <references count="3">
          <reference field="5" count="1" selected="0">
            <x v="77"/>
          </reference>
          <reference field="9" count="1" selected="0">
            <x v="1829"/>
          </reference>
          <reference field="11" count="1">
            <x v="261"/>
          </reference>
        </references>
      </pivotArea>
    </format>
    <format dxfId="20">
      <pivotArea dataOnly="0" labelOnly="1" outline="0" fieldPosition="0">
        <references count="3">
          <reference field="5" count="1" selected="0">
            <x v="77"/>
          </reference>
          <reference field="9" count="1" selected="0">
            <x v="1834"/>
          </reference>
          <reference field="11" count="1">
            <x v="284"/>
          </reference>
        </references>
      </pivotArea>
    </format>
    <format dxfId="19">
      <pivotArea dataOnly="0" labelOnly="1" outline="0" fieldPosition="0">
        <references count="1">
          <reference field="4294967294" count="4">
            <x v="0"/>
            <x v="1"/>
            <x v="2"/>
            <x v="3"/>
          </reference>
        </references>
      </pivotArea>
    </format>
    <format dxfId="18">
      <pivotArea dataOnly="0" labelOnly="1" outline="0" fieldPosition="0">
        <references count="1">
          <reference field="2" count="1">
            <x v="75"/>
          </reference>
        </references>
      </pivotArea>
    </format>
    <format dxfId="17">
      <pivotArea field="9" type="button" dataOnly="0" labelOnly="1" outline="0" axis="axisRow" fieldPosition="1"/>
    </format>
    <format dxfId="16">
      <pivotArea field="11" type="button" dataOnly="0" labelOnly="1" outline="0" axis="axisRow" fieldPosition="2"/>
    </format>
    <format dxfId="15">
      <pivotArea dataOnly="0" labelOnly="1" grandRow="1" outline="0" fieldPosition="0"/>
    </format>
    <format dxfId="14">
      <pivotArea dataOnly="0" labelOnly="1" outline="0" fieldPosition="0">
        <references count="3">
          <reference field="5" count="1" selected="0">
            <x v="6"/>
          </reference>
          <reference field="9" count="1" selected="0">
            <x v="1836"/>
          </reference>
          <reference field="11" count="1">
            <x v="410"/>
          </reference>
        </references>
      </pivotArea>
    </format>
    <format dxfId="13">
      <pivotArea dataOnly="0" labelOnly="1" outline="0" fieldPosition="0">
        <references count="3">
          <reference field="5" count="1" selected="0">
            <x v="20"/>
          </reference>
          <reference field="9" count="1" selected="0">
            <x v="1851"/>
          </reference>
          <reference field="11" count="1">
            <x v="315"/>
          </reference>
        </references>
      </pivotArea>
    </format>
    <format dxfId="12">
      <pivotArea dataOnly="0" labelOnly="1" outline="0" fieldPosition="0">
        <references count="3">
          <reference field="5" count="1" selected="0">
            <x v="48"/>
          </reference>
          <reference field="9" count="1" selected="0">
            <x v="1831"/>
          </reference>
          <reference field="11" count="1">
            <x v="261"/>
          </reference>
        </references>
      </pivotArea>
    </format>
    <format dxfId="11">
      <pivotArea dataOnly="0" labelOnly="1" outline="0" fieldPosition="0">
        <references count="3">
          <reference field="5" count="1" selected="0">
            <x v="48"/>
          </reference>
          <reference field="9" count="1" selected="0">
            <x v="1843"/>
          </reference>
          <reference field="11" count="1">
            <x v="411"/>
          </reference>
        </references>
      </pivotArea>
    </format>
    <format dxfId="10">
      <pivotArea dataOnly="0" labelOnly="1" outline="0" fieldPosition="0">
        <references count="3">
          <reference field="5" count="1" selected="0">
            <x v="48"/>
          </reference>
          <reference field="9" count="1" selected="0">
            <x v="1846"/>
          </reference>
          <reference field="11" count="1">
            <x v="264"/>
          </reference>
        </references>
      </pivotArea>
    </format>
    <format dxfId="9">
      <pivotArea dataOnly="0" labelOnly="1" outline="0" fieldPosition="0">
        <references count="3">
          <reference field="5" count="1" selected="0">
            <x v="48"/>
          </reference>
          <reference field="9" count="1" selected="0">
            <x v="1849"/>
          </reference>
          <reference field="11" count="1">
            <x v="411"/>
          </reference>
        </references>
      </pivotArea>
    </format>
    <format dxfId="8">
      <pivotArea dataOnly="0" labelOnly="1" outline="0" fieldPosition="0">
        <references count="3">
          <reference field="5" count="1" selected="0">
            <x v="51"/>
          </reference>
          <reference field="9" count="1" selected="0">
            <x v="1839"/>
          </reference>
          <reference field="11" count="1">
            <x v="338"/>
          </reference>
        </references>
      </pivotArea>
    </format>
    <format dxfId="7">
      <pivotArea dataOnly="0" labelOnly="1" outline="0" fieldPosition="0">
        <references count="3">
          <reference field="5" count="1" selected="0">
            <x v="51"/>
          </reference>
          <reference field="9" count="1" selected="0">
            <x v="1854"/>
          </reference>
          <reference field="11" count="1">
            <x v="259"/>
          </reference>
        </references>
      </pivotArea>
    </format>
    <format dxfId="6">
      <pivotArea dataOnly="0" labelOnly="1" outline="0" fieldPosition="0">
        <references count="3">
          <reference field="5" count="1" selected="0">
            <x v="73"/>
          </reference>
          <reference field="9" count="1" selected="0">
            <x v="1826"/>
          </reference>
          <reference field="11" count="1">
            <x v="259"/>
          </reference>
        </references>
      </pivotArea>
    </format>
    <format dxfId="5">
      <pivotArea dataOnly="0" labelOnly="1" outline="0" fieldPosition="0">
        <references count="3">
          <reference field="5" count="1" selected="0">
            <x v="73"/>
          </reference>
          <reference field="9" count="1" selected="0">
            <x v="1832"/>
          </reference>
          <reference field="11" count="1">
            <x v="292"/>
          </reference>
        </references>
      </pivotArea>
    </format>
    <format dxfId="4">
      <pivotArea dataOnly="0" labelOnly="1" outline="0" fieldPosition="0">
        <references count="3">
          <reference field="5" count="1" selected="0">
            <x v="73"/>
          </reference>
          <reference field="9" count="1" selected="0">
            <x v="1857"/>
          </reference>
          <reference field="11" count="1">
            <x v="271"/>
          </reference>
        </references>
      </pivotArea>
    </format>
    <format dxfId="3">
      <pivotArea dataOnly="0" labelOnly="1" outline="0" fieldPosition="0">
        <references count="3">
          <reference field="5" count="1" selected="0">
            <x v="77"/>
          </reference>
          <reference field="9" count="1" selected="0">
            <x v="1829"/>
          </reference>
          <reference field="11" count="1">
            <x v="261"/>
          </reference>
        </references>
      </pivotArea>
    </format>
    <format dxfId="2">
      <pivotArea dataOnly="0" labelOnly="1" outline="0" fieldPosition="0">
        <references count="3">
          <reference field="5" count="1" selected="0">
            <x v="77"/>
          </reference>
          <reference field="9" count="1" selected="0">
            <x v="1834"/>
          </reference>
          <reference field="11" count="1">
            <x v="284"/>
          </reference>
        </references>
      </pivotArea>
    </format>
    <format dxfId="1">
      <pivotArea dataOnly="0" labelOnly="1" outline="0" fieldPosition="0">
        <references count="1">
          <reference field="4294967294" count="4">
            <x v="0"/>
            <x v="1"/>
            <x v="2"/>
            <x v="3"/>
          </reference>
        </references>
      </pivotArea>
    </format>
    <format dxfId="0">
      <pivotArea dataOnly="0" labelOnly="1" outline="0" fieldPosition="0">
        <references count="1">
          <reference field="4294967294" count="4">
            <x v="0"/>
            <x v="1"/>
            <x v="2"/>
            <x v="3"/>
          </reference>
        </references>
      </pivotArea>
    </format>
  </formats>
  <pivotTableStyleInfo name="PivotStyleLight15"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UO" sourceName="UO">
  <pivotTables>
    <pivotTable tabId="7" name="Tabela dinâmica1"/>
  </pivotTables>
  <data>
    <tabular pivotCacheId="2">
      <items count="134">
        <i x="0"/>
        <i x="8"/>
        <i x="9"/>
        <i x="10"/>
        <i x="11"/>
        <i x="12"/>
        <i x="13"/>
        <i x="14"/>
        <i x="1"/>
        <i x="15"/>
        <i x="16"/>
        <i x="17"/>
        <i x="18"/>
        <i x="19"/>
        <i x="20"/>
        <i x="21"/>
        <i x="22"/>
        <i x="23"/>
        <i x="24"/>
        <i x="25"/>
        <i x="26"/>
        <i x="27"/>
        <i x="28"/>
        <i x="29"/>
        <i x="30"/>
        <i x="31"/>
        <i x="32"/>
        <i x="33"/>
        <i x="34"/>
        <i x="35"/>
        <i x="36"/>
        <i x="37"/>
        <i x="38"/>
        <i x="39"/>
        <i x="2"/>
        <i x="3"/>
        <i x="4"/>
        <i x="5"/>
        <i x="6"/>
        <i x="7"/>
        <i x="40"/>
        <i x="41"/>
        <i x="42"/>
        <i x="43"/>
        <i x="44"/>
        <i x="45"/>
        <i x="46"/>
        <i x="47"/>
        <i x="48"/>
        <i x="49"/>
        <i x="50"/>
        <i x="51"/>
        <i x="52" s="1"/>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UO1" sourceName="UO">
  <pivotTables>
    <pivotTable tabId="8" name="Tabela dinâmica1"/>
  </pivotTables>
  <data>
    <tabular pivotCacheId="2">
      <items count="134">
        <i x="0"/>
        <i x="8"/>
        <i x="9"/>
        <i x="10"/>
        <i x="11"/>
        <i x="12"/>
        <i x="13"/>
        <i x="14"/>
        <i x="1"/>
        <i x="15"/>
        <i x="16"/>
        <i x="17"/>
        <i x="18"/>
        <i x="19"/>
        <i x="20"/>
        <i x="21"/>
        <i x="22"/>
        <i x="23"/>
        <i x="24"/>
        <i x="25"/>
        <i x="26"/>
        <i x="27"/>
        <i x="28"/>
        <i x="29"/>
        <i x="30"/>
        <i x="31"/>
        <i x="32"/>
        <i x="33"/>
        <i x="34"/>
        <i x="35"/>
        <i x="36"/>
        <i x="37"/>
        <i x="38"/>
        <i x="39"/>
        <i x="2"/>
        <i x="3"/>
        <i x="4"/>
        <i x="5"/>
        <i x="6"/>
        <i x="7"/>
        <i x="40"/>
        <i x="41"/>
        <i x="42"/>
        <i x="43"/>
        <i x="44"/>
        <i x="45"/>
        <i x="46"/>
        <i x="47"/>
        <i x="48"/>
        <i x="49"/>
        <i x="50"/>
        <i x="51"/>
        <i x="52" s="1"/>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UO" cache="SegmentaçãodeDados_UO" caption="UO" rowHeight="209550"/>
</slicers>
</file>

<file path=xl/slicers/slicer2.xml><?xml version="1.0" encoding="utf-8"?>
<slicers xmlns="http://schemas.microsoft.com/office/spreadsheetml/2009/9/main" xmlns:mc="http://schemas.openxmlformats.org/markup-compatibility/2006" xmlns:x="http://schemas.openxmlformats.org/spreadsheetml/2006/main" mc:Ignorable="x">
  <slicer name="UO 1" cache="SegmentaçãodeDados_UO1" caption="UO" rowHeight="209550"/>
</slicer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abSelected="1" topLeftCell="A22" workbookViewId="0">
      <selection activeCell="K40" sqref="K40"/>
    </sheetView>
  </sheetViews>
  <sheetFormatPr defaultRowHeight="12.75" x14ac:dyDescent="0.2"/>
  <cols>
    <col min="1" max="16384" width="9.140625" style="21"/>
  </cols>
  <sheetData>
    <row r="1" spans="1:10" ht="23.25" x14ac:dyDescent="0.35">
      <c r="A1" s="23" t="s">
        <v>7635</v>
      </c>
      <c r="B1" s="23"/>
      <c r="C1" s="23"/>
      <c r="D1" s="23"/>
      <c r="E1" s="23"/>
      <c r="F1" s="23"/>
      <c r="G1" s="23"/>
      <c r="H1" s="23"/>
      <c r="I1" s="23"/>
      <c r="J1" s="23"/>
    </row>
    <row r="2" spans="1:10" ht="15.75" x14ac:dyDescent="0.25">
      <c r="A2" s="22" t="s">
        <v>7636</v>
      </c>
    </row>
    <row r="4" spans="1:10" x14ac:dyDescent="0.2">
      <c r="A4" s="24" t="s">
        <v>7637</v>
      </c>
      <c r="B4" s="24"/>
      <c r="C4" s="24"/>
      <c r="D4" s="24"/>
      <c r="E4" s="24"/>
      <c r="F4" s="24"/>
      <c r="G4" s="24"/>
      <c r="H4" s="24"/>
      <c r="I4" s="24"/>
      <c r="J4" s="24"/>
    </row>
    <row r="5" spans="1:10" x14ac:dyDescent="0.2">
      <c r="A5" s="24"/>
      <c r="B5" s="24"/>
      <c r="C5" s="24"/>
      <c r="D5" s="24"/>
      <c r="E5" s="24"/>
      <c r="F5" s="24"/>
      <c r="G5" s="24"/>
      <c r="H5" s="24"/>
      <c r="I5" s="24"/>
      <c r="J5" s="24"/>
    </row>
    <row r="6" spans="1:10" x14ac:dyDescent="0.2">
      <c r="A6" s="24"/>
      <c r="B6" s="24"/>
      <c r="C6" s="24"/>
      <c r="D6" s="24"/>
      <c r="E6" s="24"/>
      <c r="F6" s="24"/>
      <c r="G6" s="24"/>
      <c r="H6" s="24"/>
      <c r="I6" s="24"/>
      <c r="J6" s="24"/>
    </row>
    <row r="35" spans="1:10" x14ac:dyDescent="0.2">
      <c r="A35" s="25" t="s">
        <v>7638</v>
      </c>
      <c r="B35" s="25"/>
      <c r="C35" s="25"/>
      <c r="D35" s="25"/>
      <c r="E35" s="25"/>
      <c r="F35" s="25"/>
      <c r="G35" s="25"/>
      <c r="H35" s="25"/>
      <c r="I35" s="25"/>
      <c r="J35" s="25"/>
    </row>
    <row r="36" spans="1:10" x14ac:dyDescent="0.2">
      <c r="A36" s="25"/>
      <c r="B36" s="25"/>
      <c r="C36" s="25"/>
      <c r="D36" s="25"/>
      <c r="E36" s="25"/>
      <c r="F36" s="25"/>
      <c r="G36" s="25"/>
      <c r="H36" s="25"/>
      <c r="I36" s="25"/>
      <c r="J36" s="25"/>
    </row>
    <row r="37" spans="1:10" x14ac:dyDescent="0.2">
      <c r="A37" s="25"/>
      <c r="B37" s="25"/>
      <c r="C37" s="25"/>
      <c r="D37" s="25"/>
      <c r="E37" s="25"/>
      <c r="F37" s="25"/>
      <c r="G37" s="25"/>
      <c r="H37" s="25"/>
      <c r="I37" s="25"/>
      <c r="J37" s="25"/>
    </row>
    <row r="38" spans="1:10" x14ac:dyDescent="0.2">
      <c r="A38" s="25"/>
      <c r="B38" s="25"/>
      <c r="C38" s="25"/>
      <c r="D38" s="25"/>
      <c r="E38" s="25"/>
      <c r="F38" s="25"/>
      <c r="G38" s="25"/>
      <c r="H38" s="25"/>
      <c r="I38" s="25"/>
      <c r="J38" s="25"/>
    </row>
  </sheetData>
  <mergeCells count="3">
    <mergeCell ref="A1:J1"/>
    <mergeCell ref="A4:J6"/>
    <mergeCell ref="A35:J38"/>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19"/>
  <sheetViews>
    <sheetView workbookViewId="0">
      <selection activeCell="B33" sqref="B33"/>
    </sheetView>
  </sheetViews>
  <sheetFormatPr defaultColWidth="8.85546875" defaultRowHeight="22.15" customHeight="1" x14ac:dyDescent="0.2"/>
  <cols>
    <col min="1" max="1" width="60.140625" style="9" customWidth="1"/>
    <col min="2" max="2" width="23.7109375" style="15" customWidth="1"/>
    <col min="3" max="3" width="8.5703125" style="15" customWidth="1"/>
    <col min="4" max="4" width="10.5703125" style="10" customWidth="1"/>
    <col min="5" max="5" width="10.140625" style="10" customWidth="1"/>
    <col min="6" max="6" width="9.7109375" style="10" customWidth="1"/>
    <col min="7" max="7" width="9.85546875" style="11" customWidth="1"/>
    <col min="8" max="8" width="10.85546875" style="10" customWidth="1"/>
    <col min="9" max="9" width="12" style="12" bestFit="1" customWidth="1"/>
    <col min="10" max="11" width="2" style="9" bestFit="1" customWidth="1"/>
    <col min="12" max="13" width="4" style="9" bestFit="1" customWidth="1"/>
    <col min="14" max="14" width="2" style="9" bestFit="1" customWidth="1"/>
    <col min="15" max="15" width="4" style="9" bestFit="1" customWidth="1"/>
    <col min="16" max="19" width="2" style="9" bestFit="1" customWidth="1"/>
    <col min="20" max="20" width="4" style="9" bestFit="1" customWidth="1"/>
    <col min="21" max="22" width="3" style="9" bestFit="1" customWidth="1"/>
    <col min="23" max="24" width="5" style="9" bestFit="1" customWidth="1"/>
    <col min="25" max="25" width="3" style="9" bestFit="1" customWidth="1"/>
    <col min="26" max="26" width="5" style="9" bestFit="1" customWidth="1"/>
    <col min="27" max="29" width="3" style="9" bestFit="1" customWidth="1"/>
    <col min="30" max="30" width="5" style="9" bestFit="1" customWidth="1"/>
    <col min="31" max="31" width="3" style="9" bestFit="1" customWidth="1"/>
    <col min="32" max="33" width="5" style="9" bestFit="1" customWidth="1"/>
    <col min="34" max="36" width="3" style="9" bestFit="1" customWidth="1"/>
    <col min="37" max="37" width="5" style="9" bestFit="1" customWidth="1"/>
    <col min="38" max="38" width="3" style="9" bestFit="1" customWidth="1"/>
    <col min="39" max="40" width="5" style="9" bestFit="1" customWidth="1"/>
    <col min="41" max="47" width="3" style="9" bestFit="1" customWidth="1"/>
    <col min="48" max="48" width="5" style="9" bestFit="1" customWidth="1"/>
    <col min="49" max="51" width="3" style="9" bestFit="1" customWidth="1"/>
    <col min="52" max="52" width="5" style="9" bestFit="1" customWidth="1"/>
    <col min="53" max="60" width="3" style="9" bestFit="1" customWidth="1"/>
    <col min="61" max="61" width="5" style="9" bestFit="1" customWidth="1"/>
    <col min="62" max="99" width="3" style="9" bestFit="1" customWidth="1"/>
    <col min="100" max="100" width="5" style="9" bestFit="1" customWidth="1"/>
    <col min="101" max="106" width="3" style="9" bestFit="1" customWidth="1"/>
    <col min="107" max="128" width="4" style="9" bestFit="1" customWidth="1"/>
    <col min="129" max="130" width="6" style="9" bestFit="1" customWidth="1"/>
    <col min="131" max="173" width="4" style="9" bestFit="1" customWidth="1"/>
    <col min="174" max="174" width="6" style="9" bestFit="1" customWidth="1"/>
    <col min="175" max="219" width="4" style="9" bestFit="1" customWidth="1"/>
    <col min="220" max="220" width="6" style="9" bestFit="1" customWidth="1"/>
    <col min="221" max="250" width="4" style="9" bestFit="1" customWidth="1"/>
    <col min="251" max="251" width="6" style="9" bestFit="1" customWidth="1"/>
    <col min="252" max="254" width="4" style="9" bestFit="1" customWidth="1"/>
    <col min="255" max="255" width="6" style="9" bestFit="1" customWidth="1"/>
    <col min="256" max="274" width="4" style="9" bestFit="1" customWidth="1"/>
    <col min="275" max="281" width="5" style="9" bestFit="1" customWidth="1"/>
    <col min="282" max="282" width="7" style="9" bestFit="1" customWidth="1"/>
    <col min="283" max="284" width="5" style="9" bestFit="1" customWidth="1"/>
    <col min="285" max="286" width="7" style="9" bestFit="1" customWidth="1"/>
    <col min="287" max="291" width="5" style="9" bestFit="1" customWidth="1"/>
    <col min="292" max="292" width="7" style="9" bestFit="1" customWidth="1"/>
    <col min="293" max="314" width="5" style="9" bestFit="1" customWidth="1"/>
    <col min="315" max="315" width="7" style="9" bestFit="1" customWidth="1"/>
    <col min="316" max="330" width="5" style="9" bestFit="1" customWidth="1"/>
    <col min="331" max="331" width="7" style="9" bestFit="1" customWidth="1"/>
    <col min="332" max="356" width="5" style="9" bestFit="1" customWidth="1"/>
    <col min="357" max="357" width="7" style="9" bestFit="1" customWidth="1"/>
    <col min="358" max="362" width="5" style="9" bestFit="1" customWidth="1"/>
    <col min="363" max="363" width="7" style="9" bestFit="1" customWidth="1"/>
    <col min="364" max="375" width="5" style="9" bestFit="1" customWidth="1"/>
    <col min="376" max="377" width="7" style="9" bestFit="1" customWidth="1"/>
    <col min="378" max="398" width="5" style="9" bestFit="1" customWidth="1"/>
    <col min="399" max="400" width="7" style="9" bestFit="1" customWidth="1"/>
    <col min="401" max="424" width="5" style="9" bestFit="1" customWidth="1"/>
    <col min="425" max="489" width="6" style="9" bestFit="1" customWidth="1"/>
    <col min="490" max="490" width="7" style="9" bestFit="1" customWidth="1"/>
    <col min="491" max="491" width="9" style="9" bestFit="1" customWidth="1"/>
    <col min="492" max="514" width="7" style="9" bestFit="1" customWidth="1"/>
    <col min="515" max="530" width="8" style="9" bestFit="1" customWidth="1"/>
    <col min="531" max="532" width="9" style="9" bestFit="1" customWidth="1"/>
    <col min="533" max="533" width="5.140625" style="9" bestFit="1" customWidth="1"/>
    <col min="534" max="16384" width="8.85546875" style="9"/>
  </cols>
  <sheetData>
    <row r="1" spans="1:9" ht="22.15" customHeight="1" x14ac:dyDescent="0.2">
      <c r="B1" s="20" t="s">
        <v>7634</v>
      </c>
    </row>
    <row r="2" spans="1:9" ht="11.25" x14ac:dyDescent="0.2">
      <c r="A2" s="8" t="s">
        <v>5143</v>
      </c>
      <c r="B2" s="9" t="s">
        <v>5173</v>
      </c>
    </row>
    <row r="3" spans="1:9" ht="22.15" customHeight="1" x14ac:dyDescent="0.2">
      <c r="A3" s="19" t="str">
        <f>B2</f>
        <v>41031 - Agência de Desenvolvimento Regional de Itapiranga</v>
      </c>
    </row>
    <row r="4" spans="1:9" s="7" customFormat="1" ht="33.75" x14ac:dyDescent="0.2">
      <c r="A4" s="4" t="s">
        <v>7633</v>
      </c>
      <c r="B4" s="4" t="s">
        <v>5141</v>
      </c>
      <c r="C4" s="5" t="s">
        <v>5147</v>
      </c>
      <c r="D4" s="5" t="s">
        <v>5430</v>
      </c>
      <c r="E4" s="5" t="s">
        <v>5152</v>
      </c>
      <c r="F4" s="6" t="s">
        <v>5153</v>
      </c>
      <c r="G4" s="5" t="s">
        <v>5151</v>
      </c>
      <c r="H4"/>
      <c r="I4" s="9"/>
    </row>
    <row r="5" spans="1:9" ht="12.75" x14ac:dyDescent="0.2">
      <c r="A5" s="16" t="s">
        <v>5154</v>
      </c>
      <c r="B5" s="9"/>
      <c r="C5" s="13"/>
      <c r="D5" s="13"/>
      <c r="E5" s="13"/>
      <c r="F5" s="14"/>
      <c r="G5" s="13"/>
      <c r="H5"/>
      <c r="I5" s="9"/>
    </row>
    <row r="6" spans="1:9" ht="12.75" x14ac:dyDescent="0.2">
      <c r="A6" s="17" t="s">
        <v>6265</v>
      </c>
      <c r="B6" s="16" t="s">
        <v>5328</v>
      </c>
      <c r="C6" s="13">
        <v>103</v>
      </c>
      <c r="D6" s="13">
        <v>56177</v>
      </c>
      <c r="E6" s="13">
        <v>0</v>
      </c>
      <c r="F6" s="14">
        <v>0</v>
      </c>
      <c r="G6" s="13">
        <v>0</v>
      </c>
      <c r="H6"/>
      <c r="I6" s="9" t="s">
        <v>5431</v>
      </c>
    </row>
    <row r="7" spans="1:9" ht="12.75" x14ac:dyDescent="0.2">
      <c r="A7" s="16" t="s">
        <v>5156</v>
      </c>
      <c r="B7" s="9"/>
      <c r="C7" s="13"/>
      <c r="D7" s="13"/>
      <c r="E7" s="13"/>
      <c r="F7" s="14"/>
      <c r="G7" s="13"/>
      <c r="H7"/>
      <c r="I7" s="9"/>
    </row>
    <row r="8" spans="1:9" ht="12.75" x14ac:dyDescent="0.2">
      <c r="A8" s="17" t="s">
        <v>6266</v>
      </c>
      <c r="B8" s="16" t="s">
        <v>5233</v>
      </c>
      <c r="C8" s="13">
        <v>5</v>
      </c>
      <c r="D8" s="13">
        <v>800000</v>
      </c>
      <c r="E8" s="13">
        <v>203124</v>
      </c>
      <c r="F8" s="14">
        <v>25.390499999999999</v>
      </c>
      <c r="G8" s="13">
        <v>203124</v>
      </c>
      <c r="H8"/>
      <c r="I8" s="9"/>
    </row>
    <row r="9" spans="1:9" ht="12.75" x14ac:dyDescent="0.2">
      <c r="A9" s="16" t="s">
        <v>5158</v>
      </c>
      <c r="B9" s="9"/>
      <c r="C9" s="13"/>
      <c r="D9" s="13"/>
      <c r="E9" s="13"/>
      <c r="F9" s="14"/>
      <c r="G9" s="13"/>
      <c r="H9"/>
      <c r="I9" s="9"/>
    </row>
    <row r="10" spans="1:9" ht="12.75" x14ac:dyDescent="0.2">
      <c r="A10" s="17" t="s">
        <v>6267</v>
      </c>
      <c r="B10" s="16" t="s">
        <v>5182</v>
      </c>
      <c r="C10" s="13">
        <v>17</v>
      </c>
      <c r="D10" s="13">
        <v>1216282</v>
      </c>
      <c r="E10" s="13">
        <v>29777.16</v>
      </c>
      <c r="F10" s="14">
        <v>2.4482118456081734</v>
      </c>
      <c r="G10" s="13">
        <v>29777.16</v>
      </c>
      <c r="H10"/>
      <c r="I10" s="9"/>
    </row>
    <row r="11" spans="1:9" ht="12.75" x14ac:dyDescent="0.2">
      <c r="A11" s="17" t="s">
        <v>6268</v>
      </c>
      <c r="B11" s="16" t="s">
        <v>5179</v>
      </c>
      <c r="C11" s="13">
        <v>1</v>
      </c>
      <c r="D11" s="13">
        <v>935875</v>
      </c>
      <c r="E11" s="13">
        <v>25194.18</v>
      </c>
      <c r="F11" s="14">
        <v>2.6920454120475492</v>
      </c>
      <c r="G11" s="13">
        <v>25194.18</v>
      </c>
      <c r="H11"/>
      <c r="I11" s="9"/>
    </row>
    <row r="12" spans="1:9" ht="12.75" x14ac:dyDescent="0.2">
      <c r="A12" s="17" t="s">
        <v>6269</v>
      </c>
      <c r="B12" s="16" t="s">
        <v>5329</v>
      </c>
      <c r="C12" s="13">
        <v>1650</v>
      </c>
      <c r="D12" s="13">
        <v>5228885</v>
      </c>
      <c r="E12" s="13">
        <v>1233109.05</v>
      </c>
      <c r="F12" s="14">
        <v>23.582638554873554</v>
      </c>
      <c r="G12" s="13">
        <v>1233109.05</v>
      </c>
      <c r="H12"/>
      <c r="I12" s="9"/>
    </row>
    <row r="13" spans="1:9" ht="12.75" x14ac:dyDescent="0.2">
      <c r="A13" s="17" t="s">
        <v>6270</v>
      </c>
      <c r="B13" s="16" t="s">
        <v>5329</v>
      </c>
      <c r="C13" s="13">
        <v>3700</v>
      </c>
      <c r="D13" s="13">
        <v>2974098</v>
      </c>
      <c r="E13" s="13">
        <v>559846.09</v>
      </c>
      <c r="F13" s="14">
        <v>18.824063295829525</v>
      </c>
      <c r="G13" s="13">
        <v>559846.09</v>
      </c>
      <c r="H13"/>
      <c r="I13" s="9"/>
    </row>
    <row r="14" spans="1:9" ht="12.75" x14ac:dyDescent="0.2">
      <c r="A14" s="16" t="s">
        <v>5163</v>
      </c>
      <c r="B14" s="9"/>
      <c r="C14" s="13"/>
      <c r="D14" s="13"/>
      <c r="E14" s="13"/>
      <c r="F14" s="14"/>
      <c r="G14" s="13"/>
      <c r="H14"/>
      <c r="I14" s="9"/>
    </row>
    <row r="15" spans="1:9" ht="12.75" x14ac:dyDescent="0.2">
      <c r="A15" s="17" t="s">
        <v>6271</v>
      </c>
      <c r="B15" s="16" t="s">
        <v>5256</v>
      </c>
      <c r="C15" s="13">
        <v>248</v>
      </c>
      <c r="D15" s="13">
        <v>239261</v>
      </c>
      <c r="E15" s="13">
        <v>0</v>
      </c>
      <c r="F15" s="14">
        <v>0</v>
      </c>
      <c r="G15" s="13">
        <v>0</v>
      </c>
      <c r="H15"/>
      <c r="I15" s="9"/>
    </row>
    <row r="16" spans="1:9" ht="12.75" x14ac:dyDescent="0.2">
      <c r="A16" s="17" t="s">
        <v>6272</v>
      </c>
      <c r="B16" s="16" t="s">
        <v>5177</v>
      </c>
      <c r="C16" s="13">
        <v>17</v>
      </c>
      <c r="D16" s="13">
        <v>11126064</v>
      </c>
      <c r="E16" s="13">
        <v>2489892.6800000002</v>
      </c>
      <c r="F16" s="14">
        <v>22.378917468028227</v>
      </c>
      <c r="G16" s="13">
        <v>2489892.6800000002</v>
      </c>
      <c r="H16"/>
      <c r="I16" s="9"/>
    </row>
    <row r="17" spans="1:9" ht="12.75" x14ac:dyDescent="0.2">
      <c r="A17" s="16" t="s">
        <v>5166</v>
      </c>
      <c r="B17" s="9"/>
      <c r="C17" s="13"/>
      <c r="D17" s="13"/>
      <c r="E17" s="13"/>
      <c r="F17" s="14"/>
      <c r="G17" s="13"/>
      <c r="H17"/>
      <c r="I17" s="9"/>
    </row>
    <row r="18" spans="1:9" ht="12.75" x14ac:dyDescent="0.2">
      <c r="A18" s="17" t="s">
        <v>6273</v>
      </c>
      <c r="B18" s="16" t="s">
        <v>5177</v>
      </c>
      <c r="C18" s="13">
        <v>30</v>
      </c>
      <c r="D18" s="13">
        <v>4450000</v>
      </c>
      <c r="E18" s="13">
        <v>1304581.46</v>
      </c>
      <c r="F18" s="14">
        <v>29.316437303370783</v>
      </c>
      <c r="G18" s="13">
        <v>1304581.46</v>
      </c>
      <c r="H18"/>
      <c r="I18" s="9"/>
    </row>
    <row r="19" spans="1:9" ht="12.75" x14ac:dyDescent="0.2">
      <c r="A19" s="17" t="s">
        <v>6274</v>
      </c>
      <c r="B19" s="16" t="s">
        <v>5210</v>
      </c>
      <c r="C19" s="13">
        <v>2</v>
      </c>
      <c r="D19" s="13">
        <v>97000</v>
      </c>
      <c r="E19" s="13">
        <v>7170</v>
      </c>
      <c r="F19" s="14">
        <v>7.391752577319588</v>
      </c>
      <c r="G19" s="13">
        <v>7170</v>
      </c>
      <c r="H19"/>
      <c r="I19" s="9"/>
    </row>
    <row r="20" spans="1:9" ht="12.75" x14ac:dyDescent="0.2">
      <c r="A20" s="17" t="s">
        <v>6275</v>
      </c>
      <c r="B20" s="16" t="s">
        <v>5189</v>
      </c>
      <c r="C20" s="13">
        <v>30</v>
      </c>
      <c r="D20" s="13">
        <v>50000</v>
      </c>
      <c r="E20" s="13">
        <v>0</v>
      </c>
      <c r="F20" s="14">
        <v>0</v>
      </c>
      <c r="G20" s="13"/>
      <c r="H20"/>
      <c r="I20" s="9"/>
    </row>
    <row r="21" spans="1:9" ht="12.75" x14ac:dyDescent="0.2">
      <c r="A21" s="16" t="s">
        <v>5170</v>
      </c>
      <c r="B21" s="9"/>
      <c r="C21" s="13"/>
      <c r="D21" s="13"/>
      <c r="E21" s="13"/>
      <c r="F21" s="14"/>
      <c r="G21" s="13"/>
      <c r="H21"/>
      <c r="I21" s="9"/>
    </row>
    <row r="22" spans="1:9" ht="12.75" x14ac:dyDescent="0.2">
      <c r="A22" s="17" t="s">
        <v>6276</v>
      </c>
      <c r="B22" s="16" t="s">
        <v>5179</v>
      </c>
      <c r="C22" s="13">
        <v>1</v>
      </c>
      <c r="D22" s="13">
        <v>1700000</v>
      </c>
      <c r="E22" s="13">
        <v>307349.87</v>
      </c>
      <c r="F22" s="14">
        <v>18.079404117647059</v>
      </c>
      <c r="G22" s="13">
        <v>307349.87</v>
      </c>
      <c r="H22"/>
      <c r="I22" s="9"/>
    </row>
    <row r="23" spans="1:9" ht="12.75" x14ac:dyDescent="0.2">
      <c r="A23" s="17" t="s">
        <v>6277</v>
      </c>
      <c r="B23" s="16" t="s">
        <v>5202</v>
      </c>
      <c r="C23" s="13">
        <v>30</v>
      </c>
      <c r="D23" s="13">
        <v>150000</v>
      </c>
      <c r="E23" s="13">
        <v>0</v>
      </c>
      <c r="F23" s="14">
        <v>0</v>
      </c>
      <c r="G23" s="13">
        <v>0</v>
      </c>
      <c r="H23"/>
      <c r="I23" s="9"/>
    </row>
    <row r="24" spans="1:9" ht="12.75" x14ac:dyDescent="0.2">
      <c r="A24" s="18" t="s">
        <v>5139</v>
      </c>
      <c r="C24" s="13">
        <v>5834</v>
      </c>
      <c r="D24" s="13">
        <v>29023642</v>
      </c>
      <c r="E24" s="13">
        <v>6160044.4900000002</v>
      </c>
      <c r="F24" s="14">
        <v>21.224229853717187</v>
      </c>
      <c r="G24" s="13">
        <v>6160044.4900000002</v>
      </c>
      <c r="H24"/>
      <c r="I24" s="9"/>
    </row>
    <row r="25" spans="1:9" ht="12.75" x14ac:dyDescent="0.2">
      <c r="A25"/>
      <c r="B25"/>
      <c r="C25"/>
      <c r="D25"/>
      <c r="E25"/>
      <c r="F25"/>
      <c r="G25"/>
      <c r="H25" s="9"/>
      <c r="I25" s="9"/>
    </row>
    <row r="26" spans="1:9" ht="12.75" x14ac:dyDescent="0.2">
      <c r="A26"/>
      <c r="B26"/>
      <c r="C26"/>
      <c r="D26"/>
      <c r="E26"/>
      <c r="F26"/>
      <c r="G26"/>
      <c r="H26" s="9"/>
      <c r="I26" s="9"/>
    </row>
    <row r="27" spans="1:9" ht="12.75" x14ac:dyDescent="0.2">
      <c r="A27"/>
      <c r="B27"/>
      <c r="C27"/>
      <c r="D27"/>
      <c r="E27"/>
      <c r="F27"/>
      <c r="G27"/>
      <c r="H27" s="9"/>
      <c r="I27" s="9"/>
    </row>
    <row r="28" spans="1:9" ht="12.75" x14ac:dyDescent="0.2">
      <c r="A28"/>
      <c r="B28"/>
      <c r="C28"/>
      <c r="D28"/>
      <c r="E28"/>
      <c r="F28"/>
      <c r="G28"/>
      <c r="H28" s="9"/>
      <c r="I28" s="9"/>
    </row>
    <row r="29" spans="1:9" ht="12.75" x14ac:dyDescent="0.2">
      <c r="A29"/>
      <c r="B29"/>
      <c r="C29"/>
      <c r="D29"/>
      <c r="E29"/>
      <c r="F29"/>
      <c r="G29"/>
      <c r="H29" s="9"/>
      <c r="I29" s="9"/>
    </row>
    <row r="30" spans="1:9" ht="12.75" x14ac:dyDescent="0.2">
      <c r="A30"/>
      <c r="B30"/>
      <c r="C30"/>
      <c r="D30"/>
      <c r="E30"/>
      <c r="F30"/>
      <c r="G30"/>
      <c r="H30" s="9"/>
      <c r="I30" s="9"/>
    </row>
    <row r="31" spans="1:9" ht="12.75" x14ac:dyDescent="0.2">
      <c r="A31"/>
      <c r="B31"/>
      <c r="C31"/>
      <c r="D31"/>
      <c r="E31"/>
      <c r="F31"/>
      <c r="G31"/>
      <c r="H31" s="9"/>
      <c r="I31" s="9"/>
    </row>
    <row r="32" spans="1:9" ht="12.75" x14ac:dyDescent="0.2">
      <c r="A32"/>
      <c r="B32"/>
      <c r="C32"/>
      <c r="D32"/>
      <c r="E32"/>
      <c r="F32"/>
      <c r="G32"/>
      <c r="H32" s="9"/>
      <c r="I32" s="9"/>
    </row>
    <row r="33" spans="1:9" ht="12.75" x14ac:dyDescent="0.2">
      <c r="A33"/>
      <c r="B33"/>
      <c r="C33"/>
      <c r="D33"/>
      <c r="E33"/>
      <c r="F33"/>
      <c r="G33"/>
      <c r="H33" s="9"/>
      <c r="I33" s="9"/>
    </row>
    <row r="34" spans="1:9" ht="12.75" x14ac:dyDescent="0.2">
      <c r="A34"/>
      <c r="B34"/>
      <c r="C34"/>
      <c r="D34"/>
      <c r="E34"/>
      <c r="F34"/>
      <c r="G34"/>
      <c r="H34" s="9"/>
      <c r="I34" s="9"/>
    </row>
    <row r="35" spans="1:9" ht="12.75" x14ac:dyDescent="0.2">
      <c r="A35"/>
      <c r="B35"/>
      <c r="C35"/>
      <c r="D35"/>
      <c r="E35"/>
      <c r="F35"/>
      <c r="G35"/>
      <c r="H35" s="9"/>
      <c r="I35" s="9"/>
    </row>
    <row r="36" spans="1:9" ht="12.75" x14ac:dyDescent="0.2">
      <c r="A36"/>
      <c r="B36"/>
      <c r="C36"/>
      <c r="D36"/>
      <c r="E36"/>
      <c r="F36"/>
      <c r="G36"/>
      <c r="H36" s="9"/>
      <c r="I36" s="9"/>
    </row>
    <row r="37" spans="1:9" ht="12.75" x14ac:dyDescent="0.2">
      <c r="A37"/>
      <c r="B37"/>
      <c r="C37"/>
      <c r="D37"/>
      <c r="E37"/>
      <c r="F37"/>
      <c r="G37"/>
      <c r="H37" s="9"/>
      <c r="I37" s="9"/>
    </row>
    <row r="38" spans="1:9" ht="12.75" x14ac:dyDescent="0.2">
      <c r="A38"/>
      <c r="B38"/>
      <c r="C38"/>
      <c r="D38"/>
      <c r="E38"/>
      <c r="F38"/>
      <c r="G38"/>
      <c r="H38" s="9"/>
      <c r="I38" s="9"/>
    </row>
    <row r="39" spans="1:9" ht="12.75" x14ac:dyDescent="0.2">
      <c r="A39"/>
      <c r="B39"/>
      <c r="C39"/>
      <c r="D39"/>
      <c r="E39"/>
      <c r="F39"/>
      <c r="G39"/>
      <c r="H39" s="9"/>
      <c r="I39" s="9"/>
    </row>
    <row r="40" spans="1:9" ht="12.75" x14ac:dyDescent="0.2">
      <c r="A40"/>
      <c r="B40"/>
      <c r="C40"/>
      <c r="D40"/>
      <c r="E40"/>
      <c r="F40"/>
      <c r="G40"/>
      <c r="H40" s="9"/>
      <c r="I40" s="9"/>
    </row>
    <row r="41" spans="1:9" ht="12.75" x14ac:dyDescent="0.2">
      <c r="A41"/>
      <c r="B41"/>
      <c r="C41"/>
      <c r="D41"/>
      <c r="E41"/>
      <c r="F41"/>
      <c r="G41"/>
      <c r="H41" s="9"/>
      <c r="I41" s="9"/>
    </row>
    <row r="42" spans="1:9" ht="12.75" x14ac:dyDescent="0.2">
      <c r="A42"/>
      <c r="B42"/>
      <c r="C42"/>
      <c r="D42"/>
      <c r="E42"/>
      <c r="F42"/>
      <c r="G42"/>
      <c r="H42" s="9"/>
      <c r="I42" s="9"/>
    </row>
    <row r="43" spans="1:9" ht="12.75" x14ac:dyDescent="0.2">
      <c r="A43"/>
      <c r="B43"/>
      <c r="C43"/>
      <c r="D43"/>
      <c r="E43"/>
      <c r="F43"/>
      <c r="G43"/>
      <c r="H43" s="9"/>
      <c r="I43" s="9"/>
    </row>
    <row r="44" spans="1:9" ht="12.75" x14ac:dyDescent="0.2">
      <c r="A44"/>
      <c r="B44"/>
      <c r="C44"/>
      <c r="D44"/>
      <c r="E44"/>
      <c r="F44"/>
      <c r="G44"/>
      <c r="H44" s="9"/>
      <c r="I44" s="9"/>
    </row>
    <row r="45" spans="1:9" ht="12.75" x14ac:dyDescent="0.2">
      <c r="A45"/>
      <c r="B45"/>
      <c r="C45"/>
      <c r="D45"/>
      <c r="E45"/>
      <c r="F45"/>
      <c r="G45"/>
      <c r="H45" s="9"/>
      <c r="I45" s="9"/>
    </row>
    <row r="46" spans="1:9" ht="12.75" x14ac:dyDescent="0.2">
      <c r="A46"/>
      <c r="B46"/>
      <c r="C46"/>
      <c r="D46"/>
      <c r="E46"/>
      <c r="F46"/>
      <c r="G46"/>
      <c r="H46" s="9"/>
      <c r="I46" s="9"/>
    </row>
    <row r="47" spans="1:9" ht="12.75" x14ac:dyDescent="0.2">
      <c r="A47"/>
      <c r="B47"/>
      <c r="C47"/>
      <c r="D47"/>
      <c r="E47"/>
      <c r="F47"/>
      <c r="G47"/>
      <c r="H47" s="9"/>
      <c r="I47" s="9"/>
    </row>
    <row r="48" spans="1:9" ht="12.75" x14ac:dyDescent="0.2">
      <c r="A48"/>
      <c r="B48"/>
      <c r="C48"/>
      <c r="D48"/>
      <c r="E48"/>
      <c r="F48"/>
      <c r="G48"/>
      <c r="H48" s="9"/>
      <c r="I48" s="9"/>
    </row>
    <row r="49" spans="1:9" ht="12.75" x14ac:dyDescent="0.2">
      <c r="A49"/>
      <c r="B49"/>
      <c r="C49"/>
      <c r="D49"/>
      <c r="E49"/>
      <c r="F49"/>
      <c r="G49"/>
      <c r="H49" s="9"/>
      <c r="I49" s="9"/>
    </row>
    <row r="50" spans="1:9" ht="12.75" x14ac:dyDescent="0.2">
      <c r="A50"/>
      <c r="B50"/>
      <c r="C50"/>
      <c r="D50"/>
      <c r="E50"/>
      <c r="F50"/>
      <c r="G50"/>
      <c r="H50" s="9"/>
      <c r="I50" s="9"/>
    </row>
    <row r="51" spans="1:9" ht="12.75" x14ac:dyDescent="0.2">
      <c r="A51"/>
      <c r="B51"/>
      <c r="C51"/>
      <c r="D51"/>
      <c r="E51"/>
      <c r="F51"/>
      <c r="G51"/>
      <c r="H51" s="9"/>
      <c r="I51" s="9"/>
    </row>
    <row r="52" spans="1:9" ht="12.75" x14ac:dyDescent="0.2">
      <c r="A52"/>
      <c r="B52"/>
      <c r="C52"/>
      <c r="D52"/>
      <c r="E52"/>
      <c r="F52"/>
      <c r="G52"/>
      <c r="H52" s="9"/>
      <c r="I52" s="9"/>
    </row>
    <row r="53" spans="1:9" ht="12.75" x14ac:dyDescent="0.2">
      <c r="A53"/>
      <c r="B53"/>
      <c r="C53"/>
      <c r="D53"/>
      <c r="E53"/>
      <c r="F53"/>
      <c r="G53"/>
      <c r="H53" s="9"/>
      <c r="I53" s="9"/>
    </row>
    <row r="54" spans="1:9" ht="12.75" x14ac:dyDescent="0.2">
      <c r="A54"/>
      <c r="B54"/>
      <c r="C54"/>
      <c r="D54"/>
      <c r="E54"/>
      <c r="F54"/>
      <c r="G54"/>
      <c r="H54" s="9"/>
      <c r="I54" s="9"/>
    </row>
    <row r="55" spans="1:9" ht="12.75" x14ac:dyDescent="0.2">
      <c r="A55"/>
      <c r="B55"/>
      <c r="C55"/>
      <c r="D55"/>
      <c r="E55"/>
      <c r="F55"/>
      <c r="G55"/>
      <c r="H55" s="9"/>
      <c r="I55" s="9"/>
    </row>
    <row r="56" spans="1:9" ht="12.75" x14ac:dyDescent="0.2">
      <c r="A56"/>
      <c r="B56"/>
      <c r="C56"/>
      <c r="D56"/>
      <c r="E56"/>
      <c r="F56"/>
      <c r="G56"/>
      <c r="H56" s="9"/>
      <c r="I56" s="9"/>
    </row>
    <row r="57" spans="1:9" ht="12.75" x14ac:dyDescent="0.2">
      <c r="A57"/>
      <c r="B57"/>
      <c r="C57"/>
      <c r="D57"/>
      <c r="E57"/>
      <c r="F57"/>
      <c r="G57"/>
      <c r="H57" s="9"/>
      <c r="I57" s="9"/>
    </row>
    <row r="58" spans="1:9" ht="12.75" x14ac:dyDescent="0.2">
      <c r="A58"/>
      <c r="B58"/>
      <c r="C58"/>
      <c r="D58"/>
      <c r="E58"/>
      <c r="F58"/>
      <c r="G58"/>
      <c r="H58" s="9"/>
      <c r="I58" s="9"/>
    </row>
    <row r="59" spans="1:9" ht="12.75" x14ac:dyDescent="0.2">
      <c r="A59"/>
      <c r="B59"/>
      <c r="C59"/>
      <c r="D59"/>
      <c r="E59"/>
      <c r="F59"/>
      <c r="G59"/>
      <c r="H59" s="9"/>
      <c r="I59" s="9"/>
    </row>
    <row r="60" spans="1:9" ht="12.75" x14ac:dyDescent="0.2">
      <c r="A60"/>
      <c r="B60"/>
      <c r="C60"/>
      <c r="D60"/>
      <c r="E60"/>
      <c r="F60"/>
      <c r="G60"/>
      <c r="H60" s="9"/>
      <c r="I60" s="9"/>
    </row>
    <row r="61" spans="1:9" ht="12.75" x14ac:dyDescent="0.2">
      <c r="A61"/>
      <c r="B61"/>
      <c r="C61"/>
      <c r="D61"/>
      <c r="E61"/>
      <c r="F61"/>
      <c r="G61"/>
      <c r="H61" s="9"/>
      <c r="I61" s="9"/>
    </row>
    <row r="62" spans="1:9" ht="12.75" x14ac:dyDescent="0.2">
      <c r="A62"/>
      <c r="B62"/>
      <c r="C62"/>
      <c r="D62"/>
      <c r="E62"/>
      <c r="F62"/>
      <c r="G62"/>
      <c r="H62" s="9"/>
      <c r="I62" s="9"/>
    </row>
    <row r="63" spans="1:9" ht="12.75" x14ac:dyDescent="0.2">
      <c r="A63"/>
      <c r="B63"/>
      <c r="C63"/>
      <c r="D63"/>
      <c r="E63"/>
      <c r="F63"/>
      <c r="G63"/>
      <c r="H63" s="9"/>
      <c r="I63" s="9"/>
    </row>
    <row r="64" spans="1:9" ht="12.75" x14ac:dyDescent="0.2">
      <c r="A64"/>
      <c r="B64"/>
      <c r="C64"/>
      <c r="D64"/>
      <c r="E64"/>
      <c r="F64"/>
      <c r="G64"/>
      <c r="H64" s="9"/>
      <c r="I64" s="9"/>
    </row>
    <row r="65" spans="1:9" ht="12.75" x14ac:dyDescent="0.2">
      <c r="A65"/>
      <c r="B65"/>
      <c r="C65"/>
      <c r="D65"/>
      <c r="E65"/>
      <c r="F65"/>
      <c r="G65"/>
      <c r="H65" s="9"/>
      <c r="I65" s="9"/>
    </row>
    <row r="66" spans="1:9" ht="12.75" x14ac:dyDescent="0.2">
      <c r="A66"/>
      <c r="B66"/>
      <c r="C66"/>
      <c r="D66"/>
      <c r="E66"/>
      <c r="F66"/>
      <c r="G66"/>
      <c r="H66" s="9"/>
      <c r="I66" s="9"/>
    </row>
    <row r="67" spans="1:9" ht="12.75" x14ac:dyDescent="0.2">
      <c r="A67"/>
      <c r="B67"/>
      <c r="C67"/>
      <c r="D67"/>
      <c r="E67"/>
      <c r="F67"/>
      <c r="G67"/>
      <c r="H67" s="9"/>
      <c r="I67" s="9"/>
    </row>
    <row r="68" spans="1:9" ht="12.75" x14ac:dyDescent="0.2">
      <c r="A68"/>
      <c r="B68"/>
      <c r="C68"/>
      <c r="D68"/>
      <c r="E68"/>
      <c r="F68"/>
      <c r="G68"/>
      <c r="H68" s="9"/>
      <c r="I68" s="9"/>
    </row>
    <row r="69" spans="1:9" ht="12.75" x14ac:dyDescent="0.2">
      <c r="A69"/>
      <c r="B69"/>
      <c r="C69"/>
      <c r="D69"/>
      <c r="E69"/>
      <c r="F69"/>
      <c r="G69"/>
      <c r="H69" s="9"/>
      <c r="I69" s="9"/>
    </row>
    <row r="70" spans="1:9" ht="12.75" x14ac:dyDescent="0.2">
      <c r="A70"/>
      <c r="B70"/>
      <c r="C70"/>
      <c r="D70"/>
      <c r="E70"/>
      <c r="F70"/>
      <c r="G70"/>
    </row>
    <row r="71" spans="1:9" ht="12.75" x14ac:dyDescent="0.2">
      <c r="A71"/>
      <c r="B71"/>
      <c r="C71"/>
      <c r="D71"/>
      <c r="E71"/>
      <c r="F71"/>
      <c r="G71"/>
    </row>
    <row r="72" spans="1:9" ht="12.75" x14ac:dyDescent="0.2">
      <c r="A72"/>
      <c r="B72"/>
      <c r="C72"/>
      <c r="D72"/>
      <c r="E72"/>
      <c r="F72"/>
      <c r="G72"/>
    </row>
    <row r="73" spans="1:9" ht="12.75" x14ac:dyDescent="0.2">
      <c r="A73"/>
      <c r="B73"/>
      <c r="C73"/>
      <c r="D73"/>
      <c r="E73"/>
      <c r="F73"/>
      <c r="G73"/>
    </row>
    <row r="74" spans="1:9" ht="12.75" x14ac:dyDescent="0.2">
      <c r="A74"/>
      <c r="B74"/>
      <c r="C74"/>
      <c r="D74"/>
      <c r="E74"/>
      <c r="F74"/>
      <c r="G74"/>
    </row>
    <row r="75" spans="1:9" ht="22.15" customHeight="1" x14ac:dyDescent="0.2">
      <c r="E75" s="9"/>
    </row>
    <row r="76" spans="1:9" ht="22.15" customHeight="1" x14ac:dyDescent="0.2">
      <c r="E76" s="9"/>
    </row>
    <row r="77" spans="1:9" ht="22.15" customHeight="1" x14ac:dyDescent="0.2">
      <c r="E77" s="9"/>
    </row>
    <row r="78" spans="1:9" ht="22.15" customHeight="1" x14ac:dyDescent="0.2">
      <c r="E78" s="9"/>
    </row>
    <row r="79" spans="1:9" ht="22.15" customHeight="1" x14ac:dyDescent="0.2">
      <c r="E79" s="9"/>
    </row>
    <row r="80" spans="1:9" ht="22.15" customHeight="1" x14ac:dyDescent="0.2">
      <c r="E80" s="9"/>
    </row>
    <row r="81" spans="5:5" ht="22.15" customHeight="1" x14ac:dyDescent="0.2">
      <c r="E81" s="9"/>
    </row>
    <row r="82" spans="5:5" ht="22.15" customHeight="1" x14ac:dyDescent="0.2">
      <c r="E82" s="9"/>
    </row>
    <row r="83" spans="5:5" ht="22.15" customHeight="1" x14ac:dyDescent="0.2">
      <c r="E83" s="9"/>
    </row>
    <row r="84" spans="5:5" ht="22.15" customHeight="1" x14ac:dyDescent="0.2">
      <c r="E84" s="9"/>
    </row>
    <row r="85" spans="5:5" ht="22.15" customHeight="1" x14ac:dyDescent="0.2">
      <c r="E85" s="9"/>
    </row>
    <row r="86" spans="5:5" ht="22.15" customHeight="1" x14ac:dyDescent="0.2">
      <c r="E86" s="9"/>
    </row>
    <row r="87" spans="5:5" ht="22.15" customHeight="1" x14ac:dyDescent="0.2">
      <c r="E87" s="9"/>
    </row>
    <row r="88" spans="5:5" ht="22.15" customHeight="1" x14ac:dyDescent="0.2">
      <c r="E88" s="9"/>
    </row>
    <row r="89" spans="5:5" ht="22.15" customHeight="1" x14ac:dyDescent="0.2">
      <c r="E89" s="9"/>
    </row>
    <row r="90" spans="5:5" ht="22.15" customHeight="1" x14ac:dyDescent="0.2">
      <c r="E90" s="9"/>
    </row>
    <row r="91" spans="5:5" ht="22.15" customHeight="1" x14ac:dyDescent="0.2">
      <c r="E91" s="9"/>
    </row>
    <row r="92" spans="5:5" ht="22.15" customHeight="1" x14ac:dyDescent="0.2">
      <c r="E92" s="9"/>
    </row>
    <row r="93" spans="5:5" ht="22.15" customHeight="1" x14ac:dyDescent="0.2">
      <c r="E93" s="9"/>
    </row>
    <row r="94" spans="5:5" ht="22.15" customHeight="1" x14ac:dyDescent="0.2">
      <c r="E94" s="9"/>
    </row>
    <row r="95" spans="5:5" ht="22.15" customHeight="1" x14ac:dyDescent="0.2">
      <c r="E95" s="9"/>
    </row>
    <row r="96" spans="5:5" ht="22.15" customHeight="1" x14ac:dyDescent="0.2">
      <c r="E96" s="9"/>
    </row>
    <row r="97" spans="5:5" ht="22.15" customHeight="1" x14ac:dyDescent="0.2">
      <c r="E97" s="9"/>
    </row>
    <row r="98" spans="5:5" ht="22.15" customHeight="1" x14ac:dyDescent="0.2">
      <c r="E98" s="9"/>
    </row>
    <row r="99" spans="5:5" ht="22.15" customHeight="1" x14ac:dyDescent="0.2">
      <c r="E99" s="9"/>
    </row>
    <row r="100" spans="5:5" ht="22.15" customHeight="1" x14ac:dyDescent="0.2">
      <c r="E100" s="9"/>
    </row>
    <row r="101" spans="5:5" ht="22.15" customHeight="1" x14ac:dyDescent="0.2">
      <c r="E101" s="9"/>
    </row>
    <row r="102" spans="5:5" ht="22.15" customHeight="1" x14ac:dyDescent="0.2">
      <c r="E102" s="9"/>
    </row>
    <row r="103" spans="5:5" ht="22.15" customHeight="1" x14ac:dyDescent="0.2">
      <c r="E103" s="9"/>
    </row>
    <row r="104" spans="5:5" ht="22.15" customHeight="1" x14ac:dyDescent="0.2">
      <c r="E104" s="9"/>
    </row>
    <row r="105" spans="5:5" ht="22.15" customHeight="1" x14ac:dyDescent="0.2">
      <c r="E105" s="9"/>
    </row>
    <row r="106" spans="5:5" ht="22.15" customHeight="1" x14ac:dyDescent="0.2">
      <c r="E106" s="9"/>
    </row>
    <row r="107" spans="5:5" ht="22.15" customHeight="1" x14ac:dyDescent="0.2">
      <c r="E107" s="9"/>
    </row>
    <row r="108" spans="5:5" ht="22.15" customHeight="1" x14ac:dyDescent="0.2">
      <c r="E108" s="9"/>
    </row>
    <row r="109" spans="5:5" ht="22.15" customHeight="1" x14ac:dyDescent="0.2">
      <c r="E109" s="9"/>
    </row>
    <row r="110" spans="5:5" ht="22.15" customHeight="1" x14ac:dyDescent="0.2">
      <c r="E110" s="9"/>
    </row>
    <row r="111" spans="5:5" ht="22.15" customHeight="1" x14ac:dyDescent="0.2">
      <c r="E111" s="9"/>
    </row>
    <row r="112" spans="5:5" ht="22.15" customHeight="1" x14ac:dyDescent="0.2">
      <c r="E112" s="9"/>
    </row>
    <row r="113" spans="5:5" ht="22.15" customHeight="1" x14ac:dyDescent="0.2">
      <c r="E113" s="9"/>
    </row>
    <row r="114" spans="5:5" ht="22.15" customHeight="1" x14ac:dyDescent="0.2">
      <c r="E114" s="9"/>
    </row>
    <row r="115" spans="5:5" ht="22.15" customHeight="1" x14ac:dyDescent="0.2">
      <c r="E115" s="9"/>
    </row>
    <row r="116" spans="5:5" ht="22.15" customHeight="1" x14ac:dyDescent="0.2">
      <c r="E116" s="9"/>
    </row>
    <row r="117" spans="5:5" ht="22.15" customHeight="1" x14ac:dyDescent="0.2">
      <c r="E117" s="9"/>
    </row>
    <row r="118" spans="5:5" ht="22.15" customHeight="1" x14ac:dyDescent="0.2">
      <c r="E118" s="9"/>
    </row>
    <row r="119" spans="5:5" ht="22.15" customHeight="1" x14ac:dyDescent="0.2">
      <c r="E119" s="9"/>
    </row>
    <row r="120" spans="5:5" ht="22.15" customHeight="1" x14ac:dyDescent="0.2">
      <c r="E120" s="9"/>
    </row>
    <row r="121" spans="5:5" ht="22.15" customHeight="1" x14ac:dyDescent="0.2">
      <c r="E121" s="9"/>
    </row>
    <row r="122" spans="5:5" ht="22.15" customHeight="1" x14ac:dyDescent="0.2">
      <c r="E122" s="9"/>
    </row>
    <row r="123" spans="5:5" ht="22.15" customHeight="1" x14ac:dyDescent="0.2">
      <c r="E123" s="9"/>
    </row>
    <row r="124" spans="5:5" ht="22.15" customHeight="1" x14ac:dyDescent="0.2">
      <c r="E124" s="9"/>
    </row>
    <row r="125" spans="5:5" ht="22.15" customHeight="1" x14ac:dyDescent="0.2">
      <c r="E125" s="9"/>
    </row>
    <row r="126" spans="5:5" ht="22.15" customHeight="1" x14ac:dyDescent="0.2">
      <c r="E126" s="9"/>
    </row>
    <row r="127" spans="5:5" ht="22.15" customHeight="1" x14ac:dyDescent="0.2">
      <c r="E127" s="9"/>
    </row>
    <row r="128" spans="5:5" ht="22.15" customHeight="1" x14ac:dyDescent="0.2">
      <c r="E128" s="9"/>
    </row>
    <row r="129" spans="5:5" ht="22.15" customHeight="1" x14ac:dyDescent="0.2">
      <c r="E129" s="9"/>
    </row>
    <row r="130" spans="5:5" ht="22.15" customHeight="1" x14ac:dyDescent="0.2">
      <c r="E130" s="9"/>
    </row>
    <row r="131" spans="5:5" ht="22.15" customHeight="1" x14ac:dyDescent="0.2">
      <c r="E131" s="9"/>
    </row>
    <row r="132" spans="5:5" ht="22.15" customHeight="1" x14ac:dyDescent="0.2">
      <c r="E132" s="9"/>
    </row>
    <row r="133" spans="5:5" ht="22.15" customHeight="1" x14ac:dyDescent="0.2">
      <c r="E133" s="9"/>
    </row>
    <row r="134" spans="5:5" ht="22.15" customHeight="1" x14ac:dyDescent="0.2">
      <c r="E134" s="9"/>
    </row>
    <row r="135" spans="5:5" ht="22.15" customHeight="1" x14ac:dyDescent="0.2">
      <c r="E135" s="9"/>
    </row>
    <row r="136" spans="5:5" ht="22.15" customHeight="1" x14ac:dyDescent="0.2">
      <c r="E136" s="9"/>
    </row>
    <row r="137" spans="5:5" ht="22.15" customHeight="1" x14ac:dyDescent="0.2">
      <c r="E137" s="9"/>
    </row>
    <row r="138" spans="5:5" ht="22.15" customHeight="1" x14ac:dyDescent="0.2">
      <c r="E138" s="9"/>
    </row>
    <row r="139" spans="5:5" ht="22.15" customHeight="1" x14ac:dyDescent="0.2">
      <c r="E139" s="9"/>
    </row>
    <row r="140" spans="5:5" ht="22.15" customHeight="1" x14ac:dyDescent="0.2">
      <c r="E140" s="9"/>
    </row>
    <row r="141" spans="5:5" ht="22.15" customHeight="1" x14ac:dyDescent="0.2">
      <c r="E141" s="9"/>
    </row>
    <row r="142" spans="5:5" ht="22.15" customHeight="1" x14ac:dyDescent="0.2">
      <c r="E142" s="9"/>
    </row>
    <row r="143" spans="5:5" ht="22.15" customHeight="1" x14ac:dyDescent="0.2">
      <c r="E143" s="9"/>
    </row>
    <row r="144" spans="5:5" ht="22.15" customHeight="1" x14ac:dyDescent="0.2">
      <c r="E144" s="9"/>
    </row>
    <row r="145" spans="5:5" ht="22.15" customHeight="1" x14ac:dyDescent="0.2">
      <c r="E145" s="9"/>
    </row>
    <row r="146" spans="5:5" ht="22.15" customHeight="1" x14ac:dyDescent="0.2">
      <c r="E146" s="9"/>
    </row>
    <row r="147" spans="5:5" ht="22.15" customHeight="1" x14ac:dyDescent="0.2">
      <c r="E147" s="9"/>
    </row>
    <row r="148" spans="5:5" ht="22.15" customHeight="1" x14ac:dyDescent="0.2">
      <c r="E148" s="9"/>
    </row>
    <row r="149" spans="5:5" ht="22.15" customHeight="1" x14ac:dyDescent="0.2">
      <c r="E149" s="9"/>
    </row>
    <row r="150" spans="5:5" ht="22.15" customHeight="1" x14ac:dyDescent="0.2">
      <c r="E150" s="9"/>
    </row>
    <row r="151" spans="5:5" ht="22.15" customHeight="1" x14ac:dyDescent="0.2">
      <c r="E151" s="9"/>
    </row>
    <row r="152" spans="5:5" ht="22.15" customHeight="1" x14ac:dyDescent="0.2">
      <c r="E152" s="9"/>
    </row>
    <row r="153" spans="5:5" ht="22.15" customHeight="1" x14ac:dyDescent="0.2">
      <c r="E153" s="9"/>
    </row>
    <row r="154" spans="5:5" ht="22.15" customHeight="1" x14ac:dyDescent="0.2">
      <c r="E154" s="9"/>
    </row>
    <row r="155" spans="5:5" ht="22.15" customHeight="1" x14ac:dyDescent="0.2">
      <c r="E155" s="9"/>
    </row>
    <row r="156" spans="5:5" ht="22.15" customHeight="1" x14ac:dyDescent="0.2">
      <c r="E156" s="9"/>
    </row>
    <row r="157" spans="5:5" ht="22.15" customHeight="1" x14ac:dyDescent="0.2">
      <c r="E157" s="9"/>
    </row>
    <row r="158" spans="5:5" ht="22.15" customHeight="1" x14ac:dyDescent="0.2">
      <c r="E158" s="9"/>
    </row>
    <row r="159" spans="5:5" ht="22.15" customHeight="1" x14ac:dyDescent="0.2">
      <c r="E159" s="9"/>
    </row>
    <row r="160" spans="5:5" ht="22.15" customHeight="1" x14ac:dyDescent="0.2">
      <c r="E160" s="9"/>
    </row>
    <row r="161" spans="5:5" ht="22.15" customHeight="1" x14ac:dyDescent="0.2">
      <c r="E161" s="9"/>
    </row>
    <row r="162" spans="5:5" ht="22.15" customHeight="1" x14ac:dyDescent="0.2">
      <c r="E162" s="9"/>
    </row>
    <row r="163" spans="5:5" ht="22.15" customHeight="1" x14ac:dyDescent="0.2">
      <c r="E163" s="9"/>
    </row>
    <row r="164" spans="5:5" ht="22.15" customHeight="1" x14ac:dyDescent="0.2">
      <c r="E164" s="9"/>
    </row>
    <row r="165" spans="5:5" ht="22.15" customHeight="1" x14ac:dyDescent="0.2">
      <c r="E165" s="9"/>
    </row>
    <row r="166" spans="5:5" ht="22.15" customHeight="1" x14ac:dyDescent="0.2">
      <c r="E166" s="9"/>
    </row>
    <row r="167" spans="5:5" ht="22.15" customHeight="1" x14ac:dyDescent="0.2">
      <c r="E167" s="9"/>
    </row>
    <row r="168" spans="5:5" ht="22.15" customHeight="1" x14ac:dyDescent="0.2">
      <c r="E168" s="9"/>
    </row>
    <row r="169" spans="5:5" ht="22.15" customHeight="1" x14ac:dyDescent="0.2">
      <c r="E169" s="9"/>
    </row>
    <row r="170" spans="5:5" ht="22.15" customHeight="1" x14ac:dyDescent="0.2">
      <c r="E170" s="9"/>
    </row>
    <row r="171" spans="5:5" ht="22.15" customHeight="1" x14ac:dyDescent="0.2">
      <c r="E171" s="9"/>
    </row>
    <row r="172" spans="5:5" ht="22.15" customHeight="1" x14ac:dyDescent="0.2">
      <c r="E172" s="9"/>
    </row>
    <row r="173" spans="5:5" ht="22.15" customHeight="1" x14ac:dyDescent="0.2">
      <c r="E173" s="9"/>
    </row>
    <row r="174" spans="5:5" ht="22.15" customHeight="1" x14ac:dyDescent="0.2">
      <c r="E174" s="9"/>
    </row>
    <row r="175" spans="5:5" ht="22.15" customHeight="1" x14ac:dyDescent="0.2">
      <c r="E175" s="9"/>
    </row>
    <row r="176" spans="5:5" ht="22.15" customHeight="1" x14ac:dyDescent="0.2">
      <c r="E176" s="9"/>
    </row>
    <row r="177" spans="5:5" ht="22.15" customHeight="1" x14ac:dyDescent="0.2">
      <c r="E177" s="9"/>
    </row>
    <row r="178" spans="5:5" ht="22.15" customHeight="1" x14ac:dyDescent="0.2">
      <c r="E178" s="9"/>
    </row>
    <row r="179" spans="5:5" ht="22.15" customHeight="1" x14ac:dyDescent="0.2">
      <c r="E179" s="9"/>
    </row>
    <row r="180" spans="5:5" ht="22.15" customHeight="1" x14ac:dyDescent="0.2">
      <c r="E180" s="9"/>
    </row>
    <row r="181" spans="5:5" ht="22.15" customHeight="1" x14ac:dyDescent="0.2">
      <c r="E181" s="9"/>
    </row>
    <row r="182" spans="5:5" ht="22.15" customHeight="1" x14ac:dyDescent="0.2">
      <c r="E182" s="9"/>
    </row>
    <row r="183" spans="5:5" ht="22.15" customHeight="1" x14ac:dyDescent="0.2">
      <c r="E183" s="9"/>
    </row>
    <row r="184" spans="5:5" ht="22.15" customHeight="1" x14ac:dyDescent="0.2">
      <c r="E184" s="9"/>
    </row>
    <row r="185" spans="5:5" ht="22.15" customHeight="1" x14ac:dyDescent="0.2">
      <c r="E185" s="9"/>
    </row>
    <row r="186" spans="5:5" ht="22.15" customHeight="1" x14ac:dyDescent="0.2">
      <c r="E186" s="9"/>
    </row>
    <row r="187" spans="5:5" ht="22.15" customHeight="1" x14ac:dyDescent="0.2">
      <c r="E187" s="9"/>
    </row>
    <row r="188" spans="5:5" ht="22.15" customHeight="1" x14ac:dyDescent="0.2">
      <c r="E188" s="9"/>
    </row>
    <row r="189" spans="5:5" ht="22.15" customHeight="1" x14ac:dyDescent="0.2">
      <c r="E189" s="9"/>
    </row>
    <row r="190" spans="5:5" ht="22.15" customHeight="1" x14ac:dyDescent="0.2">
      <c r="E190" s="9"/>
    </row>
    <row r="191" spans="5:5" ht="22.15" customHeight="1" x14ac:dyDescent="0.2">
      <c r="E191" s="9"/>
    </row>
    <row r="192" spans="5:5" ht="22.15" customHeight="1" x14ac:dyDescent="0.2">
      <c r="E192" s="9"/>
    </row>
    <row r="193" spans="5:5" ht="22.15" customHeight="1" x14ac:dyDescent="0.2">
      <c r="E193" s="9"/>
    </row>
    <row r="194" spans="5:5" ht="22.15" customHeight="1" x14ac:dyDescent="0.2">
      <c r="E194" s="9"/>
    </row>
    <row r="195" spans="5:5" ht="22.15" customHeight="1" x14ac:dyDescent="0.2">
      <c r="E195" s="9"/>
    </row>
    <row r="196" spans="5:5" ht="22.15" customHeight="1" x14ac:dyDescent="0.2">
      <c r="E196" s="9"/>
    </row>
    <row r="197" spans="5:5" ht="22.15" customHeight="1" x14ac:dyDescent="0.2">
      <c r="E197" s="9"/>
    </row>
    <row r="198" spans="5:5" ht="22.15" customHeight="1" x14ac:dyDescent="0.2">
      <c r="E198" s="9"/>
    </row>
    <row r="199" spans="5:5" ht="22.15" customHeight="1" x14ac:dyDescent="0.2">
      <c r="E199" s="9"/>
    </row>
    <row r="200" spans="5:5" ht="22.15" customHeight="1" x14ac:dyDescent="0.2">
      <c r="E200" s="9"/>
    </row>
    <row r="201" spans="5:5" ht="22.15" customHeight="1" x14ac:dyDescent="0.2">
      <c r="E201" s="9"/>
    </row>
    <row r="202" spans="5:5" ht="22.15" customHeight="1" x14ac:dyDescent="0.2">
      <c r="E202" s="9"/>
    </row>
    <row r="203" spans="5:5" ht="22.15" customHeight="1" x14ac:dyDescent="0.2">
      <c r="E203" s="9"/>
    </row>
    <row r="204" spans="5:5" ht="22.15" customHeight="1" x14ac:dyDescent="0.2">
      <c r="E204" s="9"/>
    </row>
    <row r="205" spans="5:5" ht="22.15" customHeight="1" x14ac:dyDescent="0.2">
      <c r="E205" s="9"/>
    </row>
    <row r="206" spans="5:5" ht="22.15" customHeight="1" x14ac:dyDescent="0.2">
      <c r="E206" s="9"/>
    </row>
    <row r="207" spans="5:5" ht="22.15" customHeight="1" x14ac:dyDescent="0.2">
      <c r="E207" s="9"/>
    </row>
    <row r="208" spans="5:5" ht="22.15" customHeight="1" x14ac:dyDescent="0.2">
      <c r="E208" s="9"/>
    </row>
    <row r="209" spans="5:5" ht="22.15" customHeight="1" x14ac:dyDescent="0.2">
      <c r="E209" s="9"/>
    </row>
    <row r="210" spans="5:5" ht="22.15" customHeight="1" x14ac:dyDescent="0.2">
      <c r="E210" s="9"/>
    </row>
    <row r="211" spans="5:5" ht="22.15" customHeight="1" x14ac:dyDescent="0.2">
      <c r="E211" s="9"/>
    </row>
    <row r="212" spans="5:5" ht="22.15" customHeight="1" x14ac:dyDescent="0.2">
      <c r="E212" s="9"/>
    </row>
    <row r="213" spans="5:5" ht="22.15" customHeight="1" x14ac:dyDescent="0.2">
      <c r="E213" s="9"/>
    </row>
    <row r="214" spans="5:5" ht="22.15" customHeight="1" x14ac:dyDescent="0.2">
      <c r="E214" s="9"/>
    </row>
    <row r="215" spans="5:5" ht="22.15" customHeight="1" x14ac:dyDescent="0.2">
      <c r="E215" s="9"/>
    </row>
    <row r="216" spans="5:5" ht="22.15" customHeight="1" x14ac:dyDescent="0.2">
      <c r="E216" s="9"/>
    </row>
    <row r="217" spans="5:5" ht="22.15" customHeight="1" x14ac:dyDescent="0.2">
      <c r="E217" s="9"/>
    </row>
    <row r="218" spans="5:5" ht="22.15" customHeight="1" x14ac:dyDescent="0.2">
      <c r="E218" s="9"/>
    </row>
    <row r="219" spans="5:5" ht="22.15" customHeight="1" x14ac:dyDescent="0.2">
      <c r="E219" s="9"/>
    </row>
    <row r="220" spans="5:5" ht="22.15" customHeight="1" x14ac:dyDescent="0.2">
      <c r="E220" s="9"/>
    </row>
    <row r="221" spans="5:5" ht="22.15" customHeight="1" x14ac:dyDescent="0.2">
      <c r="E221" s="9"/>
    </row>
    <row r="222" spans="5:5" ht="22.15" customHeight="1" x14ac:dyDescent="0.2">
      <c r="E222" s="9"/>
    </row>
    <row r="223" spans="5:5" ht="22.15" customHeight="1" x14ac:dyDescent="0.2">
      <c r="E223" s="9"/>
    </row>
    <row r="224" spans="5:5" ht="22.15" customHeight="1" x14ac:dyDescent="0.2">
      <c r="E224" s="9"/>
    </row>
    <row r="225" spans="5:5" ht="22.15" customHeight="1" x14ac:dyDescent="0.2">
      <c r="E225" s="9"/>
    </row>
    <row r="226" spans="5:5" ht="22.15" customHeight="1" x14ac:dyDescent="0.2">
      <c r="E226" s="9"/>
    </row>
    <row r="227" spans="5:5" ht="22.15" customHeight="1" x14ac:dyDescent="0.2">
      <c r="E227" s="9"/>
    </row>
    <row r="228" spans="5:5" ht="22.15" customHeight="1" x14ac:dyDescent="0.2">
      <c r="E228" s="9"/>
    </row>
    <row r="229" spans="5:5" ht="22.15" customHeight="1" x14ac:dyDescent="0.2">
      <c r="E229" s="9"/>
    </row>
    <row r="230" spans="5:5" ht="22.15" customHeight="1" x14ac:dyDescent="0.2">
      <c r="E230" s="9"/>
    </row>
    <row r="231" spans="5:5" ht="22.15" customHeight="1" x14ac:dyDescent="0.2">
      <c r="E231" s="9"/>
    </row>
    <row r="232" spans="5:5" ht="22.15" customHeight="1" x14ac:dyDescent="0.2">
      <c r="E232" s="9"/>
    </row>
    <row r="233" spans="5:5" ht="22.15" customHeight="1" x14ac:dyDescent="0.2">
      <c r="E233" s="9"/>
    </row>
    <row r="234" spans="5:5" ht="22.15" customHeight="1" x14ac:dyDescent="0.2">
      <c r="E234" s="9"/>
    </row>
    <row r="235" spans="5:5" ht="22.15" customHeight="1" x14ac:dyDescent="0.2">
      <c r="E235" s="9"/>
    </row>
    <row r="236" spans="5:5" ht="22.15" customHeight="1" x14ac:dyDescent="0.2">
      <c r="E236" s="9"/>
    </row>
    <row r="237" spans="5:5" ht="22.15" customHeight="1" x14ac:dyDescent="0.2">
      <c r="E237" s="9"/>
    </row>
    <row r="238" spans="5:5" ht="22.15" customHeight="1" x14ac:dyDescent="0.2">
      <c r="E238" s="9"/>
    </row>
    <row r="239" spans="5:5" ht="22.15" customHeight="1" x14ac:dyDescent="0.2">
      <c r="E239" s="9"/>
    </row>
    <row r="240" spans="5:5" ht="22.15" customHeight="1" x14ac:dyDescent="0.2">
      <c r="E240" s="9"/>
    </row>
    <row r="241" spans="5:5" ht="22.15" customHeight="1" x14ac:dyDescent="0.2">
      <c r="E241" s="9"/>
    </row>
    <row r="242" spans="5:5" ht="22.15" customHeight="1" x14ac:dyDescent="0.2">
      <c r="E242" s="9"/>
    </row>
    <row r="243" spans="5:5" ht="22.15" customHeight="1" x14ac:dyDescent="0.2">
      <c r="E243" s="9"/>
    </row>
    <row r="244" spans="5:5" ht="22.15" customHeight="1" x14ac:dyDescent="0.2">
      <c r="E244" s="9"/>
    </row>
    <row r="245" spans="5:5" ht="22.15" customHeight="1" x14ac:dyDescent="0.2">
      <c r="E245" s="9"/>
    </row>
    <row r="246" spans="5:5" ht="22.15" customHeight="1" x14ac:dyDescent="0.2">
      <c r="E246" s="9"/>
    </row>
    <row r="247" spans="5:5" ht="22.15" customHeight="1" x14ac:dyDescent="0.2">
      <c r="E247" s="9"/>
    </row>
    <row r="248" spans="5:5" ht="22.15" customHeight="1" x14ac:dyDescent="0.2">
      <c r="E248" s="9"/>
    </row>
    <row r="249" spans="5:5" ht="22.15" customHeight="1" x14ac:dyDescent="0.2">
      <c r="E249" s="9"/>
    </row>
    <row r="250" spans="5:5" ht="22.15" customHeight="1" x14ac:dyDescent="0.2">
      <c r="E250" s="9"/>
    </row>
    <row r="251" spans="5:5" ht="22.15" customHeight="1" x14ac:dyDescent="0.2">
      <c r="E251" s="9"/>
    </row>
    <row r="252" spans="5:5" ht="22.15" customHeight="1" x14ac:dyDescent="0.2">
      <c r="E252" s="9"/>
    </row>
    <row r="253" spans="5:5" ht="22.15" customHeight="1" x14ac:dyDescent="0.2">
      <c r="E253" s="9"/>
    </row>
    <row r="254" spans="5:5" ht="22.15" customHeight="1" x14ac:dyDescent="0.2">
      <c r="E254" s="9"/>
    </row>
    <row r="255" spans="5:5" ht="22.15" customHeight="1" x14ac:dyDescent="0.2">
      <c r="E255" s="9"/>
    </row>
    <row r="256" spans="5:5" ht="22.15" customHeight="1" x14ac:dyDescent="0.2">
      <c r="E256" s="9"/>
    </row>
    <row r="257" spans="5:5" ht="22.15" customHeight="1" x14ac:dyDescent="0.2">
      <c r="E257" s="9"/>
    </row>
    <row r="258" spans="5:5" ht="22.15" customHeight="1" x14ac:dyDescent="0.2">
      <c r="E258" s="9"/>
    </row>
    <row r="259" spans="5:5" ht="22.15" customHeight="1" x14ac:dyDescent="0.2">
      <c r="E259" s="9"/>
    </row>
    <row r="260" spans="5:5" ht="22.15" customHeight="1" x14ac:dyDescent="0.2">
      <c r="E260" s="9"/>
    </row>
    <row r="261" spans="5:5" ht="22.15" customHeight="1" x14ac:dyDescent="0.2">
      <c r="E261" s="9"/>
    </row>
    <row r="262" spans="5:5" ht="22.15" customHeight="1" x14ac:dyDescent="0.2">
      <c r="E262" s="9"/>
    </row>
    <row r="263" spans="5:5" ht="22.15" customHeight="1" x14ac:dyDescent="0.2">
      <c r="E263" s="9"/>
    </row>
    <row r="264" spans="5:5" ht="22.15" customHeight="1" x14ac:dyDescent="0.2">
      <c r="E264" s="9"/>
    </row>
    <row r="265" spans="5:5" ht="22.15" customHeight="1" x14ac:dyDescent="0.2">
      <c r="E265" s="9"/>
    </row>
    <row r="266" spans="5:5" ht="22.15" customHeight="1" x14ac:dyDescent="0.2">
      <c r="E266" s="9"/>
    </row>
    <row r="267" spans="5:5" ht="22.15" customHeight="1" x14ac:dyDescent="0.2">
      <c r="E267" s="9"/>
    </row>
    <row r="268" spans="5:5" ht="22.15" customHeight="1" x14ac:dyDescent="0.2">
      <c r="E268" s="9"/>
    </row>
    <row r="269" spans="5:5" ht="22.15" customHeight="1" x14ac:dyDescent="0.2">
      <c r="E269" s="9"/>
    </row>
    <row r="270" spans="5:5" ht="22.15" customHeight="1" x14ac:dyDescent="0.2">
      <c r="E270" s="9"/>
    </row>
    <row r="271" spans="5:5" ht="22.15" customHeight="1" x14ac:dyDescent="0.2">
      <c r="E271" s="9"/>
    </row>
    <row r="272" spans="5:5" ht="22.15" customHeight="1" x14ac:dyDescent="0.2">
      <c r="E272" s="9"/>
    </row>
    <row r="273" spans="5:5" ht="22.15" customHeight="1" x14ac:dyDescent="0.2">
      <c r="E273" s="9"/>
    </row>
    <row r="274" spans="5:5" ht="22.15" customHeight="1" x14ac:dyDescent="0.2">
      <c r="E274" s="9"/>
    </row>
    <row r="275" spans="5:5" ht="22.15" customHeight="1" x14ac:dyDescent="0.2">
      <c r="E275" s="9"/>
    </row>
    <row r="276" spans="5:5" ht="22.15" customHeight="1" x14ac:dyDescent="0.2">
      <c r="E276" s="9"/>
    </row>
    <row r="277" spans="5:5" ht="22.15" customHeight="1" x14ac:dyDescent="0.2">
      <c r="E277" s="9"/>
    </row>
    <row r="278" spans="5:5" ht="22.15" customHeight="1" x14ac:dyDescent="0.2">
      <c r="E278" s="9"/>
    </row>
    <row r="279" spans="5:5" ht="22.15" customHeight="1" x14ac:dyDescent="0.2">
      <c r="E279" s="9"/>
    </row>
    <row r="280" spans="5:5" ht="22.15" customHeight="1" x14ac:dyDescent="0.2">
      <c r="E280" s="9"/>
    </row>
    <row r="281" spans="5:5" ht="22.15" customHeight="1" x14ac:dyDescent="0.2">
      <c r="E281" s="9"/>
    </row>
    <row r="282" spans="5:5" ht="22.15" customHeight="1" x14ac:dyDescent="0.2">
      <c r="E282" s="9"/>
    </row>
    <row r="283" spans="5:5" ht="22.15" customHeight="1" x14ac:dyDescent="0.2">
      <c r="E283" s="9"/>
    </row>
    <row r="284" spans="5:5" ht="22.15" customHeight="1" x14ac:dyDescent="0.2">
      <c r="E284" s="9"/>
    </row>
    <row r="285" spans="5:5" ht="22.15" customHeight="1" x14ac:dyDescent="0.2">
      <c r="E285" s="9"/>
    </row>
    <row r="286" spans="5:5" ht="22.15" customHeight="1" x14ac:dyDescent="0.2">
      <c r="E286" s="9"/>
    </row>
    <row r="287" spans="5:5" ht="22.15" customHeight="1" x14ac:dyDescent="0.2">
      <c r="E287" s="9"/>
    </row>
    <row r="288" spans="5:5" ht="22.15" customHeight="1" x14ac:dyDescent="0.2">
      <c r="E288" s="9"/>
    </row>
    <row r="289" spans="5:5" ht="22.15" customHeight="1" x14ac:dyDescent="0.2">
      <c r="E289" s="9"/>
    </row>
    <row r="290" spans="5:5" ht="22.15" customHeight="1" x14ac:dyDescent="0.2">
      <c r="E290" s="9"/>
    </row>
    <row r="291" spans="5:5" ht="22.15" customHeight="1" x14ac:dyDescent="0.2">
      <c r="E291" s="9"/>
    </row>
    <row r="292" spans="5:5" ht="22.15" customHeight="1" x14ac:dyDescent="0.2">
      <c r="E292" s="9"/>
    </row>
    <row r="293" spans="5:5" ht="22.15" customHeight="1" x14ac:dyDescent="0.2">
      <c r="E293" s="9"/>
    </row>
    <row r="294" spans="5:5" ht="22.15" customHeight="1" x14ac:dyDescent="0.2">
      <c r="E294" s="9"/>
    </row>
    <row r="295" spans="5:5" ht="22.15" customHeight="1" x14ac:dyDescent="0.2">
      <c r="E295" s="9"/>
    </row>
    <row r="296" spans="5:5" ht="22.15" customHeight="1" x14ac:dyDescent="0.2">
      <c r="E296" s="9"/>
    </row>
    <row r="297" spans="5:5" ht="22.15" customHeight="1" x14ac:dyDescent="0.2">
      <c r="E297" s="9"/>
    </row>
    <row r="298" spans="5:5" ht="22.15" customHeight="1" x14ac:dyDescent="0.2">
      <c r="E298" s="9"/>
    </row>
    <row r="299" spans="5:5" ht="22.15" customHeight="1" x14ac:dyDescent="0.2">
      <c r="E299" s="9"/>
    </row>
    <row r="300" spans="5:5" ht="22.15" customHeight="1" x14ac:dyDescent="0.2">
      <c r="E300" s="9"/>
    </row>
    <row r="301" spans="5:5" ht="22.15" customHeight="1" x14ac:dyDescent="0.2">
      <c r="E301" s="9"/>
    </row>
    <row r="302" spans="5:5" ht="22.15" customHeight="1" x14ac:dyDescent="0.2">
      <c r="E302" s="9"/>
    </row>
    <row r="303" spans="5:5" ht="22.15" customHeight="1" x14ac:dyDescent="0.2">
      <c r="E303" s="9"/>
    </row>
    <row r="304" spans="5:5" ht="22.15" customHeight="1" x14ac:dyDescent="0.2">
      <c r="E304" s="9"/>
    </row>
    <row r="305" spans="5:5" ht="22.15" customHeight="1" x14ac:dyDescent="0.2">
      <c r="E305" s="9"/>
    </row>
    <row r="306" spans="5:5" ht="22.15" customHeight="1" x14ac:dyDescent="0.2">
      <c r="E306" s="9"/>
    </row>
    <row r="307" spans="5:5" ht="22.15" customHeight="1" x14ac:dyDescent="0.2">
      <c r="E307" s="9"/>
    </row>
    <row r="308" spans="5:5" ht="22.15" customHeight="1" x14ac:dyDescent="0.2">
      <c r="E308" s="9"/>
    </row>
    <row r="309" spans="5:5" ht="22.15" customHeight="1" x14ac:dyDescent="0.2">
      <c r="E309" s="9"/>
    </row>
    <row r="310" spans="5:5" ht="22.15" customHeight="1" x14ac:dyDescent="0.2">
      <c r="E310" s="9"/>
    </row>
    <row r="311" spans="5:5" ht="22.15" customHeight="1" x14ac:dyDescent="0.2">
      <c r="E311" s="9"/>
    </row>
    <row r="312" spans="5:5" ht="22.15" customHeight="1" x14ac:dyDescent="0.2">
      <c r="E312" s="9"/>
    </row>
    <row r="313" spans="5:5" ht="22.15" customHeight="1" x14ac:dyDescent="0.2">
      <c r="E313" s="9"/>
    </row>
    <row r="314" spans="5:5" ht="22.15" customHeight="1" x14ac:dyDescent="0.2">
      <c r="E314" s="9"/>
    </row>
    <row r="315" spans="5:5" ht="22.15" customHeight="1" x14ac:dyDescent="0.2">
      <c r="E315" s="9"/>
    </row>
    <row r="316" spans="5:5" ht="22.15" customHeight="1" x14ac:dyDescent="0.2">
      <c r="E316" s="9"/>
    </row>
    <row r="317" spans="5:5" ht="22.15" customHeight="1" x14ac:dyDescent="0.2">
      <c r="E317" s="9"/>
    </row>
    <row r="318" spans="5:5" ht="22.15" customHeight="1" x14ac:dyDescent="0.2">
      <c r="E318" s="9"/>
    </row>
    <row r="319" spans="5:5" ht="22.15" customHeight="1" x14ac:dyDescent="0.2">
      <c r="E319" s="9"/>
    </row>
    <row r="320" spans="5:5" ht="22.15" customHeight="1" x14ac:dyDescent="0.2">
      <c r="E320" s="9"/>
    </row>
    <row r="321" spans="5:5" ht="22.15" customHeight="1" x14ac:dyDescent="0.2">
      <c r="E321" s="9"/>
    </row>
    <row r="322" spans="5:5" ht="22.15" customHeight="1" x14ac:dyDescent="0.2">
      <c r="E322" s="9"/>
    </row>
    <row r="323" spans="5:5" ht="22.15" customHeight="1" x14ac:dyDescent="0.2">
      <c r="E323" s="9"/>
    </row>
    <row r="324" spans="5:5" ht="22.15" customHeight="1" x14ac:dyDescent="0.2">
      <c r="E324" s="9"/>
    </row>
    <row r="325" spans="5:5" ht="22.15" customHeight="1" x14ac:dyDescent="0.2">
      <c r="E325" s="9"/>
    </row>
    <row r="326" spans="5:5" ht="22.15" customHeight="1" x14ac:dyDescent="0.2">
      <c r="E326" s="9"/>
    </row>
    <row r="327" spans="5:5" ht="22.15" customHeight="1" x14ac:dyDescent="0.2">
      <c r="E327" s="9"/>
    </row>
    <row r="328" spans="5:5" ht="22.15" customHeight="1" x14ac:dyDescent="0.2">
      <c r="E328" s="9"/>
    </row>
    <row r="329" spans="5:5" ht="22.15" customHeight="1" x14ac:dyDescent="0.2">
      <c r="E329" s="9"/>
    </row>
    <row r="330" spans="5:5" ht="22.15" customHeight="1" x14ac:dyDescent="0.2">
      <c r="E330" s="9"/>
    </row>
    <row r="331" spans="5:5" ht="22.15" customHeight="1" x14ac:dyDescent="0.2">
      <c r="E331" s="9"/>
    </row>
    <row r="332" spans="5:5" ht="22.15" customHeight="1" x14ac:dyDescent="0.2">
      <c r="E332" s="9"/>
    </row>
    <row r="333" spans="5:5" ht="22.15" customHeight="1" x14ac:dyDescent="0.2">
      <c r="E333" s="9"/>
    </row>
    <row r="334" spans="5:5" ht="22.15" customHeight="1" x14ac:dyDescent="0.2">
      <c r="E334" s="9"/>
    </row>
    <row r="335" spans="5:5" ht="22.15" customHeight="1" x14ac:dyDescent="0.2">
      <c r="E335" s="9"/>
    </row>
    <row r="336" spans="5:5" ht="22.15" customHeight="1" x14ac:dyDescent="0.2">
      <c r="E336" s="9"/>
    </row>
    <row r="337" spans="5:5" ht="22.15" customHeight="1" x14ac:dyDescent="0.2">
      <c r="E337" s="9"/>
    </row>
    <row r="338" spans="5:5" ht="22.15" customHeight="1" x14ac:dyDescent="0.2">
      <c r="E338" s="9"/>
    </row>
    <row r="339" spans="5:5" ht="22.15" customHeight="1" x14ac:dyDescent="0.2">
      <c r="E339" s="9"/>
    </row>
    <row r="340" spans="5:5" ht="22.15" customHeight="1" x14ac:dyDescent="0.2">
      <c r="E340" s="9"/>
    </row>
    <row r="341" spans="5:5" ht="22.15" customHeight="1" x14ac:dyDescent="0.2">
      <c r="E341" s="9"/>
    </row>
    <row r="342" spans="5:5" ht="22.15" customHeight="1" x14ac:dyDescent="0.2">
      <c r="E342" s="9"/>
    </row>
    <row r="343" spans="5:5" ht="22.15" customHeight="1" x14ac:dyDescent="0.2">
      <c r="E343" s="9"/>
    </row>
    <row r="344" spans="5:5" ht="22.15" customHeight="1" x14ac:dyDescent="0.2">
      <c r="E344" s="9"/>
    </row>
    <row r="345" spans="5:5" ht="22.15" customHeight="1" x14ac:dyDescent="0.2">
      <c r="E345" s="9"/>
    </row>
    <row r="346" spans="5:5" ht="22.15" customHeight="1" x14ac:dyDescent="0.2">
      <c r="E346" s="9"/>
    </row>
    <row r="347" spans="5:5" ht="22.15" customHeight="1" x14ac:dyDescent="0.2">
      <c r="E347" s="9"/>
    </row>
    <row r="348" spans="5:5" ht="22.15" customHeight="1" x14ac:dyDescent="0.2">
      <c r="E348" s="9"/>
    </row>
    <row r="349" spans="5:5" ht="22.15" customHeight="1" x14ac:dyDescent="0.2">
      <c r="E349" s="9"/>
    </row>
    <row r="350" spans="5:5" ht="22.15" customHeight="1" x14ac:dyDescent="0.2">
      <c r="E350" s="9"/>
    </row>
    <row r="351" spans="5:5" ht="22.15" customHeight="1" x14ac:dyDescent="0.2">
      <c r="E351" s="9"/>
    </row>
    <row r="352" spans="5:5" ht="22.15" customHeight="1" x14ac:dyDescent="0.2">
      <c r="E352" s="9"/>
    </row>
    <row r="353" spans="5:5" ht="22.15" customHeight="1" x14ac:dyDescent="0.2">
      <c r="E353" s="9"/>
    </row>
    <row r="354" spans="5:5" ht="22.15" customHeight="1" x14ac:dyDescent="0.2">
      <c r="E354" s="9"/>
    </row>
    <row r="355" spans="5:5" ht="22.15" customHeight="1" x14ac:dyDescent="0.2">
      <c r="E355" s="9"/>
    </row>
    <row r="356" spans="5:5" ht="22.15" customHeight="1" x14ac:dyDescent="0.2">
      <c r="E356" s="9"/>
    </row>
    <row r="357" spans="5:5" ht="22.15" customHeight="1" x14ac:dyDescent="0.2">
      <c r="E357" s="9"/>
    </row>
    <row r="358" spans="5:5" ht="22.15" customHeight="1" x14ac:dyDescent="0.2">
      <c r="E358" s="9"/>
    </row>
    <row r="359" spans="5:5" ht="22.15" customHeight="1" x14ac:dyDescent="0.2">
      <c r="E359" s="9"/>
    </row>
    <row r="360" spans="5:5" ht="22.15" customHeight="1" x14ac:dyDescent="0.2">
      <c r="E360" s="9"/>
    </row>
    <row r="361" spans="5:5" ht="22.15" customHeight="1" x14ac:dyDescent="0.2">
      <c r="E361" s="9"/>
    </row>
    <row r="362" spans="5:5" ht="22.15" customHeight="1" x14ac:dyDescent="0.2">
      <c r="E362" s="9"/>
    </row>
    <row r="363" spans="5:5" ht="22.15" customHeight="1" x14ac:dyDescent="0.2">
      <c r="E363" s="9"/>
    </row>
    <row r="364" spans="5:5" ht="22.15" customHeight="1" x14ac:dyDescent="0.2">
      <c r="E364" s="9"/>
    </row>
    <row r="365" spans="5:5" ht="22.15" customHeight="1" x14ac:dyDescent="0.2">
      <c r="E365" s="9"/>
    </row>
    <row r="366" spans="5:5" ht="22.15" customHeight="1" x14ac:dyDescent="0.2">
      <c r="E366" s="9"/>
    </row>
    <row r="367" spans="5:5" ht="22.15" customHeight="1" x14ac:dyDescent="0.2">
      <c r="E367" s="9"/>
    </row>
    <row r="368" spans="5:5" ht="22.15" customHeight="1" x14ac:dyDescent="0.2">
      <c r="E368" s="9"/>
    </row>
    <row r="369" spans="5:5" ht="22.15" customHeight="1" x14ac:dyDescent="0.2">
      <c r="E369" s="9"/>
    </row>
    <row r="370" spans="5:5" ht="22.15" customHeight="1" x14ac:dyDescent="0.2">
      <c r="E370" s="9"/>
    </row>
    <row r="371" spans="5:5" ht="22.15" customHeight="1" x14ac:dyDescent="0.2">
      <c r="E371" s="9"/>
    </row>
    <row r="372" spans="5:5" ht="22.15" customHeight="1" x14ac:dyDescent="0.2">
      <c r="E372" s="9"/>
    </row>
    <row r="373" spans="5:5" ht="22.15" customHeight="1" x14ac:dyDescent="0.2">
      <c r="E373" s="9"/>
    </row>
    <row r="374" spans="5:5" ht="22.15" customHeight="1" x14ac:dyDescent="0.2">
      <c r="E374" s="9"/>
    </row>
    <row r="375" spans="5:5" ht="22.15" customHeight="1" x14ac:dyDescent="0.2">
      <c r="E375" s="9"/>
    </row>
    <row r="376" spans="5:5" ht="22.15" customHeight="1" x14ac:dyDescent="0.2">
      <c r="E376" s="9"/>
    </row>
    <row r="377" spans="5:5" ht="22.15" customHeight="1" x14ac:dyDescent="0.2">
      <c r="E377" s="9"/>
    </row>
    <row r="378" spans="5:5" ht="22.15" customHeight="1" x14ac:dyDescent="0.2">
      <c r="E378" s="9"/>
    </row>
    <row r="379" spans="5:5" ht="22.15" customHeight="1" x14ac:dyDescent="0.2">
      <c r="E379" s="9"/>
    </row>
    <row r="380" spans="5:5" ht="22.15" customHeight="1" x14ac:dyDescent="0.2">
      <c r="E380" s="9"/>
    </row>
    <row r="381" spans="5:5" ht="22.15" customHeight="1" x14ac:dyDescent="0.2">
      <c r="E381" s="9"/>
    </row>
    <row r="382" spans="5:5" ht="22.15" customHeight="1" x14ac:dyDescent="0.2">
      <c r="E382" s="9"/>
    </row>
    <row r="383" spans="5:5" ht="22.15" customHeight="1" x14ac:dyDescent="0.2">
      <c r="E383" s="9"/>
    </row>
    <row r="384" spans="5:5" ht="22.15" customHeight="1" x14ac:dyDescent="0.2">
      <c r="E384" s="9"/>
    </row>
    <row r="385" spans="5:5" ht="22.15" customHeight="1" x14ac:dyDescent="0.2">
      <c r="E385" s="9"/>
    </row>
    <row r="386" spans="5:5" ht="22.15" customHeight="1" x14ac:dyDescent="0.2">
      <c r="E386" s="9"/>
    </row>
    <row r="387" spans="5:5" ht="22.15" customHeight="1" x14ac:dyDescent="0.2">
      <c r="E387" s="9"/>
    </row>
    <row r="388" spans="5:5" ht="22.15" customHeight="1" x14ac:dyDescent="0.2">
      <c r="E388" s="9"/>
    </row>
    <row r="389" spans="5:5" ht="22.15" customHeight="1" x14ac:dyDescent="0.2">
      <c r="E389" s="9"/>
    </row>
    <row r="390" spans="5:5" ht="22.15" customHeight="1" x14ac:dyDescent="0.2">
      <c r="E390" s="9"/>
    </row>
    <row r="391" spans="5:5" ht="22.15" customHeight="1" x14ac:dyDescent="0.2">
      <c r="E391" s="9"/>
    </row>
    <row r="392" spans="5:5" ht="22.15" customHeight="1" x14ac:dyDescent="0.2">
      <c r="E392" s="9"/>
    </row>
    <row r="393" spans="5:5" ht="22.15" customHeight="1" x14ac:dyDescent="0.2">
      <c r="E393" s="9"/>
    </row>
    <row r="394" spans="5:5" ht="22.15" customHeight="1" x14ac:dyDescent="0.2">
      <c r="E394" s="9"/>
    </row>
    <row r="395" spans="5:5" ht="22.15" customHeight="1" x14ac:dyDescent="0.2">
      <c r="E395" s="9"/>
    </row>
    <row r="396" spans="5:5" ht="22.15" customHeight="1" x14ac:dyDescent="0.2">
      <c r="E396" s="9"/>
    </row>
    <row r="397" spans="5:5" ht="22.15" customHeight="1" x14ac:dyDescent="0.2">
      <c r="E397" s="9"/>
    </row>
    <row r="398" spans="5:5" ht="22.15" customHeight="1" x14ac:dyDescent="0.2">
      <c r="E398" s="9"/>
    </row>
    <row r="399" spans="5:5" ht="22.15" customHeight="1" x14ac:dyDescent="0.2">
      <c r="E399" s="9"/>
    </row>
    <row r="400" spans="5:5" ht="22.15" customHeight="1" x14ac:dyDescent="0.2">
      <c r="E400" s="9"/>
    </row>
    <row r="401" spans="5:5" ht="22.15" customHeight="1" x14ac:dyDescent="0.2">
      <c r="E401" s="9"/>
    </row>
    <row r="402" spans="5:5" ht="22.15" customHeight="1" x14ac:dyDescent="0.2">
      <c r="E402" s="9"/>
    </row>
    <row r="403" spans="5:5" ht="22.15" customHeight="1" x14ac:dyDescent="0.2">
      <c r="E403" s="9"/>
    </row>
    <row r="404" spans="5:5" ht="22.15" customHeight="1" x14ac:dyDescent="0.2">
      <c r="E404" s="9"/>
    </row>
    <row r="405" spans="5:5" ht="22.15" customHeight="1" x14ac:dyDescent="0.2">
      <c r="E405" s="9"/>
    </row>
    <row r="406" spans="5:5" ht="22.15" customHeight="1" x14ac:dyDescent="0.2">
      <c r="E406" s="9"/>
    </row>
    <row r="407" spans="5:5" ht="22.15" customHeight="1" x14ac:dyDescent="0.2">
      <c r="E407" s="9"/>
    </row>
    <row r="408" spans="5:5" ht="22.15" customHeight="1" x14ac:dyDescent="0.2">
      <c r="E408" s="9"/>
    </row>
    <row r="409" spans="5:5" ht="22.15" customHeight="1" x14ac:dyDescent="0.2">
      <c r="E409" s="9"/>
    </row>
    <row r="410" spans="5:5" ht="22.15" customHeight="1" x14ac:dyDescent="0.2">
      <c r="E410" s="9"/>
    </row>
    <row r="411" spans="5:5" ht="22.15" customHeight="1" x14ac:dyDescent="0.2">
      <c r="E411" s="9"/>
    </row>
    <row r="412" spans="5:5" ht="22.15" customHeight="1" x14ac:dyDescent="0.2">
      <c r="E412" s="9"/>
    </row>
    <row r="413" spans="5:5" ht="22.15" customHeight="1" x14ac:dyDescent="0.2">
      <c r="E413" s="9"/>
    </row>
    <row r="414" spans="5:5" ht="22.15" customHeight="1" x14ac:dyDescent="0.2">
      <c r="E414" s="9"/>
    </row>
    <row r="415" spans="5:5" ht="22.15" customHeight="1" x14ac:dyDescent="0.2">
      <c r="E415" s="9"/>
    </row>
    <row r="416" spans="5:5" ht="22.15" customHeight="1" x14ac:dyDescent="0.2">
      <c r="E416" s="9"/>
    </row>
    <row r="417" spans="5:5" ht="22.15" customHeight="1" x14ac:dyDescent="0.2">
      <c r="E417" s="9"/>
    </row>
    <row r="418" spans="5:5" ht="22.15" customHeight="1" x14ac:dyDescent="0.2">
      <c r="E418" s="9"/>
    </row>
    <row r="419" spans="5:5" ht="22.15" customHeight="1" x14ac:dyDescent="0.2">
      <c r="E419" s="9"/>
    </row>
    <row r="420" spans="5:5" ht="22.15" customHeight="1" x14ac:dyDescent="0.2">
      <c r="E420" s="9"/>
    </row>
    <row r="421" spans="5:5" ht="22.15" customHeight="1" x14ac:dyDescent="0.2">
      <c r="E421" s="9"/>
    </row>
    <row r="422" spans="5:5" ht="22.15" customHeight="1" x14ac:dyDescent="0.2">
      <c r="E422" s="9"/>
    </row>
    <row r="423" spans="5:5" ht="22.15" customHeight="1" x14ac:dyDescent="0.2">
      <c r="E423" s="9"/>
    </row>
    <row r="424" spans="5:5" ht="22.15" customHeight="1" x14ac:dyDescent="0.2">
      <c r="E424" s="9"/>
    </row>
    <row r="425" spans="5:5" ht="22.15" customHeight="1" x14ac:dyDescent="0.2">
      <c r="E425" s="9"/>
    </row>
    <row r="426" spans="5:5" ht="22.15" customHeight="1" x14ac:dyDescent="0.2">
      <c r="E426" s="9"/>
    </row>
    <row r="427" spans="5:5" ht="22.15" customHeight="1" x14ac:dyDescent="0.2">
      <c r="E427" s="9"/>
    </row>
    <row r="428" spans="5:5" ht="22.15" customHeight="1" x14ac:dyDescent="0.2">
      <c r="E428" s="9"/>
    </row>
    <row r="429" spans="5:5" ht="22.15" customHeight="1" x14ac:dyDescent="0.2">
      <c r="E429" s="9"/>
    </row>
    <row r="430" spans="5:5" ht="22.15" customHeight="1" x14ac:dyDescent="0.2">
      <c r="E430" s="9"/>
    </row>
    <row r="431" spans="5:5" ht="22.15" customHeight="1" x14ac:dyDescent="0.2">
      <c r="E431" s="9"/>
    </row>
    <row r="432" spans="5:5" ht="22.15" customHeight="1" x14ac:dyDescent="0.2">
      <c r="E432" s="9"/>
    </row>
    <row r="433" spans="5:5" ht="22.15" customHeight="1" x14ac:dyDescent="0.2">
      <c r="E433" s="9"/>
    </row>
    <row r="434" spans="5:5" ht="22.15" customHeight="1" x14ac:dyDescent="0.2">
      <c r="E434" s="9"/>
    </row>
    <row r="435" spans="5:5" ht="22.15" customHeight="1" x14ac:dyDescent="0.2">
      <c r="E435" s="9"/>
    </row>
    <row r="436" spans="5:5" ht="22.15" customHeight="1" x14ac:dyDescent="0.2">
      <c r="E436" s="9"/>
    </row>
    <row r="437" spans="5:5" ht="22.15" customHeight="1" x14ac:dyDescent="0.2">
      <c r="E437" s="9"/>
    </row>
    <row r="438" spans="5:5" ht="22.15" customHeight="1" x14ac:dyDescent="0.2">
      <c r="E438" s="9"/>
    </row>
    <row r="439" spans="5:5" ht="22.15" customHeight="1" x14ac:dyDescent="0.2">
      <c r="E439" s="9"/>
    </row>
    <row r="440" spans="5:5" ht="22.15" customHeight="1" x14ac:dyDescent="0.2">
      <c r="E440" s="9"/>
    </row>
    <row r="441" spans="5:5" ht="22.15" customHeight="1" x14ac:dyDescent="0.2">
      <c r="E441" s="9"/>
    </row>
    <row r="442" spans="5:5" ht="22.15" customHeight="1" x14ac:dyDescent="0.2">
      <c r="E442" s="9"/>
    </row>
    <row r="443" spans="5:5" ht="22.15" customHeight="1" x14ac:dyDescent="0.2">
      <c r="E443" s="9"/>
    </row>
    <row r="444" spans="5:5" ht="22.15" customHeight="1" x14ac:dyDescent="0.2">
      <c r="E444" s="9"/>
    </row>
    <row r="445" spans="5:5" ht="22.15" customHeight="1" x14ac:dyDescent="0.2">
      <c r="E445" s="9"/>
    </row>
    <row r="446" spans="5:5" ht="22.15" customHeight="1" x14ac:dyDescent="0.2">
      <c r="E446" s="9"/>
    </row>
    <row r="447" spans="5:5" ht="22.15" customHeight="1" x14ac:dyDescent="0.2">
      <c r="E447" s="9"/>
    </row>
    <row r="448" spans="5:5" ht="22.15" customHeight="1" x14ac:dyDescent="0.2">
      <c r="E448" s="9"/>
    </row>
    <row r="449" spans="5:5" ht="22.15" customHeight="1" x14ac:dyDescent="0.2">
      <c r="E449" s="9"/>
    </row>
    <row r="450" spans="5:5" ht="22.15" customHeight="1" x14ac:dyDescent="0.2">
      <c r="E450" s="9"/>
    </row>
    <row r="451" spans="5:5" ht="22.15" customHeight="1" x14ac:dyDescent="0.2">
      <c r="E451" s="9"/>
    </row>
    <row r="452" spans="5:5" ht="22.15" customHeight="1" x14ac:dyDescent="0.2">
      <c r="E452" s="9"/>
    </row>
    <row r="453" spans="5:5" ht="22.15" customHeight="1" x14ac:dyDescent="0.2">
      <c r="E453" s="9"/>
    </row>
    <row r="454" spans="5:5" ht="22.15" customHeight="1" x14ac:dyDescent="0.2">
      <c r="E454" s="9"/>
    </row>
    <row r="455" spans="5:5" ht="22.15" customHeight="1" x14ac:dyDescent="0.2">
      <c r="E455" s="9"/>
    </row>
    <row r="456" spans="5:5" ht="22.15" customHeight="1" x14ac:dyDescent="0.2">
      <c r="E456" s="9"/>
    </row>
    <row r="457" spans="5:5" ht="22.15" customHeight="1" x14ac:dyDescent="0.2">
      <c r="E457" s="9"/>
    </row>
    <row r="458" spans="5:5" ht="22.15" customHeight="1" x14ac:dyDescent="0.2">
      <c r="E458" s="9"/>
    </row>
    <row r="459" spans="5:5" ht="22.15" customHeight="1" x14ac:dyDescent="0.2">
      <c r="E459" s="9"/>
    </row>
    <row r="460" spans="5:5" ht="22.15" customHeight="1" x14ac:dyDescent="0.2">
      <c r="E460" s="9"/>
    </row>
    <row r="461" spans="5:5" ht="22.15" customHeight="1" x14ac:dyDescent="0.2">
      <c r="E461" s="9"/>
    </row>
    <row r="462" spans="5:5" ht="22.15" customHeight="1" x14ac:dyDescent="0.2">
      <c r="E462" s="9"/>
    </row>
    <row r="463" spans="5:5" ht="22.15" customHeight="1" x14ac:dyDescent="0.2">
      <c r="E463" s="9"/>
    </row>
    <row r="464" spans="5:5" ht="22.15" customHeight="1" x14ac:dyDescent="0.2">
      <c r="E464" s="9"/>
    </row>
    <row r="465" spans="5:5" ht="22.15" customHeight="1" x14ac:dyDescent="0.2">
      <c r="E465" s="9"/>
    </row>
    <row r="466" spans="5:5" ht="22.15" customHeight="1" x14ac:dyDescent="0.2">
      <c r="E466" s="9"/>
    </row>
    <row r="467" spans="5:5" ht="22.15" customHeight="1" x14ac:dyDescent="0.2">
      <c r="E467" s="9"/>
    </row>
    <row r="468" spans="5:5" ht="22.15" customHeight="1" x14ac:dyDescent="0.2">
      <c r="E468" s="9"/>
    </row>
    <row r="469" spans="5:5" ht="22.15" customHeight="1" x14ac:dyDescent="0.2">
      <c r="E469" s="9"/>
    </row>
    <row r="470" spans="5:5" ht="22.15" customHeight="1" x14ac:dyDescent="0.2">
      <c r="E470" s="9"/>
    </row>
    <row r="471" spans="5:5" ht="22.15" customHeight="1" x14ac:dyDescent="0.2">
      <c r="E471" s="9"/>
    </row>
    <row r="472" spans="5:5" ht="22.15" customHeight="1" x14ac:dyDescent="0.2">
      <c r="E472" s="9"/>
    </row>
    <row r="473" spans="5:5" ht="22.15" customHeight="1" x14ac:dyDescent="0.2">
      <c r="E473" s="9"/>
    </row>
    <row r="474" spans="5:5" ht="22.15" customHeight="1" x14ac:dyDescent="0.2">
      <c r="E474" s="9"/>
    </row>
    <row r="475" spans="5:5" ht="22.15" customHeight="1" x14ac:dyDescent="0.2">
      <c r="E475" s="9"/>
    </row>
    <row r="476" spans="5:5" ht="22.15" customHeight="1" x14ac:dyDescent="0.2">
      <c r="E476" s="9"/>
    </row>
    <row r="477" spans="5:5" ht="22.15" customHeight="1" x14ac:dyDescent="0.2">
      <c r="E477" s="9"/>
    </row>
    <row r="478" spans="5:5" ht="22.15" customHeight="1" x14ac:dyDescent="0.2">
      <c r="E478" s="9"/>
    </row>
    <row r="479" spans="5:5" ht="22.15" customHeight="1" x14ac:dyDescent="0.2">
      <c r="E479" s="9"/>
    </row>
    <row r="480" spans="5:5" ht="22.15" customHeight="1" x14ac:dyDescent="0.2">
      <c r="E480" s="9"/>
    </row>
    <row r="481" spans="5:5" ht="22.15" customHeight="1" x14ac:dyDescent="0.2">
      <c r="E481" s="9"/>
    </row>
    <row r="482" spans="5:5" ht="22.15" customHeight="1" x14ac:dyDescent="0.2">
      <c r="E482" s="9"/>
    </row>
    <row r="483" spans="5:5" ht="22.15" customHeight="1" x14ac:dyDescent="0.2">
      <c r="E483" s="9"/>
    </row>
    <row r="484" spans="5:5" ht="22.15" customHeight="1" x14ac:dyDescent="0.2">
      <c r="E484" s="9"/>
    </row>
    <row r="485" spans="5:5" ht="22.15" customHeight="1" x14ac:dyDescent="0.2">
      <c r="E485" s="9"/>
    </row>
    <row r="486" spans="5:5" ht="22.15" customHeight="1" x14ac:dyDescent="0.2">
      <c r="E486" s="9"/>
    </row>
    <row r="487" spans="5:5" ht="22.15" customHeight="1" x14ac:dyDescent="0.2">
      <c r="E487" s="9"/>
    </row>
    <row r="488" spans="5:5" ht="22.15" customHeight="1" x14ac:dyDescent="0.2">
      <c r="E488" s="9"/>
    </row>
    <row r="489" spans="5:5" ht="22.15" customHeight="1" x14ac:dyDescent="0.2">
      <c r="E489" s="9"/>
    </row>
    <row r="490" spans="5:5" ht="22.15" customHeight="1" x14ac:dyDescent="0.2">
      <c r="E490" s="9"/>
    </row>
    <row r="491" spans="5:5" ht="22.15" customHeight="1" x14ac:dyDescent="0.2">
      <c r="E491" s="9"/>
    </row>
    <row r="492" spans="5:5" ht="22.15" customHeight="1" x14ac:dyDescent="0.2">
      <c r="E492" s="9"/>
    </row>
    <row r="493" spans="5:5" ht="22.15" customHeight="1" x14ac:dyDescent="0.2">
      <c r="E493" s="9"/>
    </row>
    <row r="494" spans="5:5" ht="22.15" customHeight="1" x14ac:dyDescent="0.2">
      <c r="E494" s="9"/>
    </row>
    <row r="495" spans="5:5" ht="22.15" customHeight="1" x14ac:dyDescent="0.2">
      <c r="E495" s="9"/>
    </row>
    <row r="496" spans="5:5" ht="22.15" customHeight="1" x14ac:dyDescent="0.2">
      <c r="E496" s="9"/>
    </row>
    <row r="497" spans="5:5" ht="22.15" customHeight="1" x14ac:dyDescent="0.2">
      <c r="E497" s="9"/>
    </row>
    <row r="498" spans="5:5" ht="22.15" customHeight="1" x14ac:dyDescent="0.2">
      <c r="E498" s="9"/>
    </row>
    <row r="499" spans="5:5" ht="22.15" customHeight="1" x14ac:dyDescent="0.2">
      <c r="E499" s="9"/>
    </row>
    <row r="500" spans="5:5" ht="22.15" customHeight="1" x14ac:dyDescent="0.2">
      <c r="E500" s="9"/>
    </row>
    <row r="501" spans="5:5" ht="22.15" customHeight="1" x14ac:dyDescent="0.2">
      <c r="E501" s="9"/>
    </row>
    <row r="502" spans="5:5" ht="22.15" customHeight="1" x14ac:dyDescent="0.2">
      <c r="E502" s="9"/>
    </row>
    <row r="503" spans="5:5" ht="22.15" customHeight="1" x14ac:dyDescent="0.2">
      <c r="E503" s="9"/>
    </row>
    <row r="504" spans="5:5" ht="22.15" customHeight="1" x14ac:dyDescent="0.2">
      <c r="E504" s="9"/>
    </row>
    <row r="505" spans="5:5" ht="22.15" customHeight="1" x14ac:dyDescent="0.2">
      <c r="E505" s="9"/>
    </row>
    <row r="506" spans="5:5" ht="22.15" customHeight="1" x14ac:dyDescent="0.2">
      <c r="E506" s="9"/>
    </row>
    <row r="507" spans="5:5" ht="22.15" customHeight="1" x14ac:dyDescent="0.2">
      <c r="E507" s="9"/>
    </row>
    <row r="508" spans="5:5" ht="22.15" customHeight="1" x14ac:dyDescent="0.2">
      <c r="E508" s="9"/>
    </row>
    <row r="509" spans="5:5" ht="22.15" customHeight="1" x14ac:dyDescent="0.2">
      <c r="E509" s="9"/>
    </row>
    <row r="510" spans="5:5" ht="22.15" customHeight="1" x14ac:dyDescent="0.2">
      <c r="E510" s="9"/>
    </row>
    <row r="511" spans="5:5" ht="22.15" customHeight="1" x14ac:dyDescent="0.2">
      <c r="E511" s="9"/>
    </row>
    <row r="512" spans="5:5" ht="22.15" customHeight="1" x14ac:dyDescent="0.2">
      <c r="E512" s="9"/>
    </row>
    <row r="513" spans="5:5" ht="22.15" customHeight="1" x14ac:dyDescent="0.2">
      <c r="E513" s="9"/>
    </row>
    <row r="514" spans="5:5" ht="22.15" customHeight="1" x14ac:dyDescent="0.2">
      <c r="E514" s="9"/>
    </row>
    <row r="515" spans="5:5" ht="22.15" customHeight="1" x14ac:dyDescent="0.2">
      <c r="E515" s="9"/>
    </row>
    <row r="516" spans="5:5" ht="22.15" customHeight="1" x14ac:dyDescent="0.2">
      <c r="E516" s="9"/>
    </row>
    <row r="517" spans="5:5" ht="22.15" customHeight="1" x14ac:dyDescent="0.2">
      <c r="E517" s="9"/>
    </row>
    <row r="518" spans="5:5" ht="22.15" customHeight="1" x14ac:dyDescent="0.2">
      <c r="E518" s="9"/>
    </row>
    <row r="519" spans="5:5" ht="22.15" customHeight="1" x14ac:dyDescent="0.2">
      <c r="E519" s="9"/>
    </row>
    <row r="520" spans="5:5" ht="22.15" customHeight="1" x14ac:dyDescent="0.2">
      <c r="E520" s="9"/>
    </row>
    <row r="521" spans="5:5" ht="22.15" customHeight="1" x14ac:dyDescent="0.2">
      <c r="E521" s="9"/>
    </row>
    <row r="522" spans="5:5" ht="22.15" customHeight="1" x14ac:dyDescent="0.2">
      <c r="E522" s="9"/>
    </row>
    <row r="523" spans="5:5" ht="22.15" customHeight="1" x14ac:dyDescent="0.2">
      <c r="E523" s="9"/>
    </row>
    <row r="524" spans="5:5" ht="22.15" customHeight="1" x14ac:dyDescent="0.2">
      <c r="E524" s="9"/>
    </row>
    <row r="525" spans="5:5" ht="22.15" customHeight="1" x14ac:dyDescent="0.2">
      <c r="E525" s="9"/>
    </row>
    <row r="526" spans="5:5" ht="22.15" customHeight="1" x14ac:dyDescent="0.2">
      <c r="E526" s="9"/>
    </row>
    <row r="527" spans="5:5" ht="22.15" customHeight="1" x14ac:dyDescent="0.2">
      <c r="E527" s="9"/>
    </row>
    <row r="528" spans="5:5" ht="22.15" customHeight="1" x14ac:dyDescent="0.2">
      <c r="E528" s="9"/>
    </row>
    <row r="529" spans="5:5" ht="22.15" customHeight="1" x14ac:dyDescent="0.2">
      <c r="E529" s="9"/>
    </row>
    <row r="530" spans="5:5" ht="22.15" customHeight="1" x14ac:dyDescent="0.2">
      <c r="E530" s="9"/>
    </row>
    <row r="531" spans="5:5" ht="22.15" customHeight="1" x14ac:dyDescent="0.2">
      <c r="E531" s="9"/>
    </row>
    <row r="532" spans="5:5" ht="22.15" customHeight="1" x14ac:dyDescent="0.2">
      <c r="E532" s="9"/>
    </row>
    <row r="533" spans="5:5" ht="22.15" customHeight="1" x14ac:dyDescent="0.2">
      <c r="E533" s="9"/>
    </row>
    <row r="534" spans="5:5" ht="22.15" customHeight="1" x14ac:dyDescent="0.2">
      <c r="E534" s="9"/>
    </row>
    <row r="535" spans="5:5" ht="22.15" customHeight="1" x14ac:dyDescent="0.2">
      <c r="E535" s="9"/>
    </row>
    <row r="536" spans="5:5" ht="22.15" customHeight="1" x14ac:dyDescent="0.2">
      <c r="E536" s="9"/>
    </row>
    <row r="537" spans="5:5" ht="22.15" customHeight="1" x14ac:dyDescent="0.2">
      <c r="E537" s="9"/>
    </row>
    <row r="538" spans="5:5" ht="22.15" customHeight="1" x14ac:dyDescent="0.2">
      <c r="E538" s="9"/>
    </row>
    <row r="539" spans="5:5" ht="22.15" customHeight="1" x14ac:dyDescent="0.2">
      <c r="E539" s="9"/>
    </row>
    <row r="540" spans="5:5" ht="22.15" customHeight="1" x14ac:dyDescent="0.2">
      <c r="E540" s="9"/>
    </row>
    <row r="541" spans="5:5" ht="22.15" customHeight="1" x14ac:dyDescent="0.2">
      <c r="E541" s="9"/>
    </row>
    <row r="542" spans="5:5" ht="22.15" customHeight="1" x14ac:dyDescent="0.2">
      <c r="E542" s="9"/>
    </row>
    <row r="543" spans="5:5" ht="22.15" customHeight="1" x14ac:dyDescent="0.2">
      <c r="E543" s="9"/>
    </row>
    <row r="544" spans="5:5" ht="22.15" customHeight="1" x14ac:dyDescent="0.2">
      <c r="E544" s="9"/>
    </row>
    <row r="545" spans="5:5" ht="22.15" customHeight="1" x14ac:dyDescent="0.2">
      <c r="E545" s="9"/>
    </row>
    <row r="546" spans="5:5" ht="22.15" customHeight="1" x14ac:dyDescent="0.2">
      <c r="E546" s="9"/>
    </row>
    <row r="547" spans="5:5" ht="22.15" customHeight="1" x14ac:dyDescent="0.2">
      <c r="E547" s="9"/>
    </row>
    <row r="548" spans="5:5" ht="22.15" customHeight="1" x14ac:dyDescent="0.2">
      <c r="E548" s="9"/>
    </row>
    <row r="549" spans="5:5" ht="22.15" customHeight="1" x14ac:dyDescent="0.2">
      <c r="E549" s="9"/>
    </row>
    <row r="550" spans="5:5" ht="22.15" customHeight="1" x14ac:dyDescent="0.2">
      <c r="E550" s="9"/>
    </row>
    <row r="551" spans="5:5" ht="22.15" customHeight="1" x14ac:dyDescent="0.2">
      <c r="E551" s="9"/>
    </row>
    <row r="552" spans="5:5" ht="22.15" customHeight="1" x14ac:dyDescent="0.2">
      <c r="E552" s="9"/>
    </row>
    <row r="553" spans="5:5" ht="22.15" customHeight="1" x14ac:dyDescent="0.2">
      <c r="E553" s="9"/>
    </row>
    <row r="554" spans="5:5" ht="22.15" customHeight="1" x14ac:dyDescent="0.2">
      <c r="E554" s="9"/>
    </row>
    <row r="555" spans="5:5" ht="22.15" customHeight="1" x14ac:dyDescent="0.2">
      <c r="E555" s="9"/>
    </row>
    <row r="556" spans="5:5" ht="22.15" customHeight="1" x14ac:dyDescent="0.2">
      <c r="E556" s="9"/>
    </row>
    <row r="557" spans="5:5" ht="22.15" customHeight="1" x14ac:dyDescent="0.2">
      <c r="E557" s="9"/>
    </row>
    <row r="558" spans="5:5" ht="22.15" customHeight="1" x14ac:dyDescent="0.2">
      <c r="E558" s="9"/>
    </row>
    <row r="559" spans="5:5" ht="22.15" customHeight="1" x14ac:dyDescent="0.2">
      <c r="E559" s="9"/>
    </row>
    <row r="560" spans="5:5" ht="22.15" customHeight="1" x14ac:dyDescent="0.2">
      <c r="E560" s="9"/>
    </row>
    <row r="561" spans="5:5" ht="22.15" customHeight="1" x14ac:dyDescent="0.2">
      <c r="E561" s="9"/>
    </row>
    <row r="562" spans="5:5" ht="22.15" customHeight="1" x14ac:dyDescent="0.2">
      <c r="E562" s="9"/>
    </row>
    <row r="563" spans="5:5" ht="22.15" customHeight="1" x14ac:dyDescent="0.2">
      <c r="E563" s="9"/>
    </row>
    <row r="564" spans="5:5" ht="22.15" customHeight="1" x14ac:dyDescent="0.2">
      <c r="E564" s="9"/>
    </row>
    <row r="565" spans="5:5" ht="22.15" customHeight="1" x14ac:dyDescent="0.2">
      <c r="E565" s="9"/>
    </row>
    <row r="566" spans="5:5" ht="22.15" customHeight="1" x14ac:dyDescent="0.2">
      <c r="E566" s="9"/>
    </row>
    <row r="567" spans="5:5" ht="22.15" customHeight="1" x14ac:dyDescent="0.2">
      <c r="E567" s="9"/>
    </row>
    <row r="568" spans="5:5" ht="22.15" customHeight="1" x14ac:dyDescent="0.2">
      <c r="E568" s="9"/>
    </row>
    <row r="569" spans="5:5" ht="22.15" customHeight="1" x14ac:dyDescent="0.2">
      <c r="E569" s="9"/>
    </row>
    <row r="570" spans="5:5" ht="22.15" customHeight="1" x14ac:dyDescent="0.2">
      <c r="E570" s="9"/>
    </row>
    <row r="571" spans="5:5" ht="22.15" customHeight="1" x14ac:dyDescent="0.2">
      <c r="E571" s="9"/>
    </row>
    <row r="572" spans="5:5" ht="22.15" customHeight="1" x14ac:dyDescent="0.2">
      <c r="E572" s="9"/>
    </row>
    <row r="573" spans="5:5" ht="22.15" customHeight="1" x14ac:dyDescent="0.2">
      <c r="E573" s="9"/>
    </row>
    <row r="574" spans="5:5" ht="22.15" customHeight="1" x14ac:dyDescent="0.2">
      <c r="E574" s="9"/>
    </row>
    <row r="575" spans="5:5" ht="22.15" customHeight="1" x14ac:dyDescent="0.2">
      <c r="E575" s="9"/>
    </row>
    <row r="576" spans="5:5" ht="22.15" customHeight="1" x14ac:dyDescent="0.2">
      <c r="E576" s="9"/>
    </row>
    <row r="577" spans="5:5" ht="22.15" customHeight="1" x14ac:dyDescent="0.2">
      <c r="E577" s="9"/>
    </row>
    <row r="578" spans="5:5" ht="22.15" customHeight="1" x14ac:dyDescent="0.2">
      <c r="E578" s="9"/>
    </row>
    <row r="579" spans="5:5" ht="22.15" customHeight="1" x14ac:dyDescent="0.2">
      <c r="E579" s="9"/>
    </row>
    <row r="580" spans="5:5" ht="22.15" customHeight="1" x14ac:dyDescent="0.2">
      <c r="E580" s="9"/>
    </row>
    <row r="581" spans="5:5" ht="22.15" customHeight="1" x14ac:dyDescent="0.2">
      <c r="E581" s="9"/>
    </row>
    <row r="582" spans="5:5" ht="22.15" customHeight="1" x14ac:dyDescent="0.2">
      <c r="E582" s="9"/>
    </row>
    <row r="583" spans="5:5" ht="22.15" customHeight="1" x14ac:dyDescent="0.2">
      <c r="E583" s="9"/>
    </row>
    <row r="584" spans="5:5" ht="22.15" customHeight="1" x14ac:dyDescent="0.2">
      <c r="E584" s="9"/>
    </row>
    <row r="585" spans="5:5" ht="22.15" customHeight="1" x14ac:dyDescent="0.2">
      <c r="E585" s="9"/>
    </row>
    <row r="586" spans="5:5" ht="22.15" customHeight="1" x14ac:dyDescent="0.2">
      <c r="E586" s="9"/>
    </row>
    <row r="587" spans="5:5" ht="22.15" customHeight="1" x14ac:dyDescent="0.2">
      <c r="E587" s="9"/>
    </row>
    <row r="588" spans="5:5" ht="22.15" customHeight="1" x14ac:dyDescent="0.2">
      <c r="E588" s="9"/>
    </row>
    <row r="589" spans="5:5" ht="22.15" customHeight="1" x14ac:dyDescent="0.2">
      <c r="E589" s="9"/>
    </row>
    <row r="590" spans="5:5" ht="22.15" customHeight="1" x14ac:dyDescent="0.2">
      <c r="E590" s="9"/>
    </row>
    <row r="591" spans="5:5" ht="22.15" customHeight="1" x14ac:dyDescent="0.2">
      <c r="E591" s="9"/>
    </row>
    <row r="592" spans="5:5" ht="22.15" customHeight="1" x14ac:dyDescent="0.2">
      <c r="E592" s="9"/>
    </row>
    <row r="593" spans="5:5" ht="22.15" customHeight="1" x14ac:dyDescent="0.2">
      <c r="E593" s="9"/>
    </row>
    <row r="594" spans="5:5" ht="22.15" customHeight="1" x14ac:dyDescent="0.2">
      <c r="E594" s="9"/>
    </row>
    <row r="595" spans="5:5" ht="22.15" customHeight="1" x14ac:dyDescent="0.2">
      <c r="E595" s="9"/>
    </row>
    <row r="596" spans="5:5" ht="22.15" customHeight="1" x14ac:dyDescent="0.2">
      <c r="E596" s="9"/>
    </row>
    <row r="597" spans="5:5" ht="22.15" customHeight="1" x14ac:dyDescent="0.2">
      <c r="E597" s="9"/>
    </row>
    <row r="598" spans="5:5" ht="22.15" customHeight="1" x14ac:dyDescent="0.2">
      <c r="E598" s="9"/>
    </row>
    <row r="599" spans="5:5" ht="22.15" customHeight="1" x14ac:dyDescent="0.2">
      <c r="E599" s="9"/>
    </row>
    <row r="600" spans="5:5" ht="22.15" customHeight="1" x14ac:dyDescent="0.2">
      <c r="E600" s="9"/>
    </row>
    <row r="601" spans="5:5" ht="22.15" customHeight="1" x14ac:dyDescent="0.2">
      <c r="E601" s="9"/>
    </row>
    <row r="602" spans="5:5" ht="22.15" customHeight="1" x14ac:dyDescent="0.2">
      <c r="E602" s="9"/>
    </row>
    <row r="603" spans="5:5" ht="22.15" customHeight="1" x14ac:dyDescent="0.2">
      <c r="E603" s="9"/>
    </row>
    <row r="604" spans="5:5" ht="22.15" customHeight="1" x14ac:dyDescent="0.2">
      <c r="E604" s="9"/>
    </row>
    <row r="605" spans="5:5" ht="22.15" customHeight="1" x14ac:dyDescent="0.2">
      <c r="E605" s="9"/>
    </row>
    <row r="606" spans="5:5" ht="22.15" customHeight="1" x14ac:dyDescent="0.2">
      <c r="E606" s="9"/>
    </row>
    <row r="607" spans="5:5" ht="22.15" customHeight="1" x14ac:dyDescent="0.2">
      <c r="E607" s="9"/>
    </row>
    <row r="608" spans="5:5" ht="22.15" customHeight="1" x14ac:dyDescent="0.2">
      <c r="E608" s="9"/>
    </row>
    <row r="609" spans="5:5" ht="22.15" customHeight="1" x14ac:dyDescent="0.2">
      <c r="E609" s="9"/>
    </row>
    <row r="610" spans="5:5" ht="22.15" customHeight="1" x14ac:dyDescent="0.2">
      <c r="E610" s="9"/>
    </row>
    <row r="611" spans="5:5" ht="22.15" customHeight="1" x14ac:dyDescent="0.2">
      <c r="E611" s="9"/>
    </row>
    <row r="612" spans="5:5" ht="22.15" customHeight="1" x14ac:dyDescent="0.2">
      <c r="E612" s="9"/>
    </row>
    <row r="613" spans="5:5" ht="22.15" customHeight="1" x14ac:dyDescent="0.2">
      <c r="E613" s="9"/>
    </row>
    <row r="614" spans="5:5" ht="22.15" customHeight="1" x14ac:dyDescent="0.2">
      <c r="E614" s="9"/>
    </row>
    <row r="615" spans="5:5" ht="22.15" customHeight="1" x14ac:dyDescent="0.2">
      <c r="E615" s="9"/>
    </row>
    <row r="616" spans="5:5" ht="22.15" customHeight="1" x14ac:dyDescent="0.2">
      <c r="E616" s="9"/>
    </row>
    <row r="617" spans="5:5" ht="22.15" customHeight="1" x14ac:dyDescent="0.2">
      <c r="E617" s="9"/>
    </row>
    <row r="618" spans="5:5" ht="22.15" customHeight="1" x14ac:dyDescent="0.2">
      <c r="E618" s="9"/>
    </row>
    <row r="619" spans="5:5" ht="22.15" customHeight="1" x14ac:dyDescent="0.2">
      <c r="E619" s="9"/>
    </row>
    <row r="620" spans="5:5" ht="22.15" customHeight="1" x14ac:dyDescent="0.2">
      <c r="E620" s="9"/>
    </row>
    <row r="621" spans="5:5" ht="22.15" customHeight="1" x14ac:dyDescent="0.2">
      <c r="E621" s="9"/>
    </row>
    <row r="622" spans="5:5" ht="22.15" customHeight="1" x14ac:dyDescent="0.2">
      <c r="E622" s="9"/>
    </row>
    <row r="623" spans="5:5" ht="22.15" customHeight="1" x14ac:dyDescent="0.2">
      <c r="E623" s="9"/>
    </row>
    <row r="624" spans="5:5" ht="22.15" customHeight="1" x14ac:dyDescent="0.2">
      <c r="E624" s="9"/>
    </row>
    <row r="625" spans="5:5" ht="22.15" customHeight="1" x14ac:dyDescent="0.2">
      <c r="E625" s="9"/>
    </row>
    <row r="626" spans="5:5" ht="22.15" customHeight="1" x14ac:dyDescent="0.2">
      <c r="E626" s="9"/>
    </row>
    <row r="627" spans="5:5" ht="22.15" customHeight="1" x14ac:dyDescent="0.2">
      <c r="E627" s="9"/>
    </row>
    <row r="628" spans="5:5" ht="22.15" customHeight="1" x14ac:dyDescent="0.2">
      <c r="E628" s="9"/>
    </row>
    <row r="629" spans="5:5" ht="22.15" customHeight="1" x14ac:dyDescent="0.2">
      <c r="E629" s="9"/>
    </row>
    <row r="630" spans="5:5" ht="22.15" customHeight="1" x14ac:dyDescent="0.2">
      <c r="E630" s="9"/>
    </row>
    <row r="631" spans="5:5" ht="22.15" customHeight="1" x14ac:dyDescent="0.2">
      <c r="E631" s="9"/>
    </row>
    <row r="632" spans="5:5" ht="22.15" customHeight="1" x14ac:dyDescent="0.2">
      <c r="E632" s="9"/>
    </row>
    <row r="633" spans="5:5" ht="22.15" customHeight="1" x14ac:dyDescent="0.2">
      <c r="E633" s="9"/>
    </row>
    <row r="634" spans="5:5" ht="22.15" customHeight="1" x14ac:dyDescent="0.2">
      <c r="E634" s="9"/>
    </row>
    <row r="635" spans="5:5" ht="22.15" customHeight="1" x14ac:dyDescent="0.2">
      <c r="E635" s="9"/>
    </row>
    <row r="636" spans="5:5" ht="22.15" customHeight="1" x14ac:dyDescent="0.2">
      <c r="E636" s="9"/>
    </row>
    <row r="637" spans="5:5" ht="22.15" customHeight="1" x14ac:dyDescent="0.2">
      <c r="E637" s="9"/>
    </row>
    <row r="638" spans="5:5" ht="22.15" customHeight="1" x14ac:dyDescent="0.2">
      <c r="E638" s="9"/>
    </row>
    <row r="639" spans="5:5" ht="22.15" customHeight="1" x14ac:dyDescent="0.2">
      <c r="E639" s="9"/>
    </row>
    <row r="640" spans="5:5" ht="22.15" customHeight="1" x14ac:dyDescent="0.2">
      <c r="E640" s="9"/>
    </row>
    <row r="641" spans="5:5" ht="22.15" customHeight="1" x14ac:dyDescent="0.2">
      <c r="E641" s="9"/>
    </row>
    <row r="642" spans="5:5" ht="22.15" customHeight="1" x14ac:dyDescent="0.2">
      <c r="E642" s="9"/>
    </row>
    <row r="643" spans="5:5" ht="22.15" customHeight="1" x14ac:dyDescent="0.2">
      <c r="E643" s="9"/>
    </row>
    <row r="644" spans="5:5" ht="22.15" customHeight="1" x14ac:dyDescent="0.2">
      <c r="E644" s="9"/>
    </row>
    <row r="645" spans="5:5" ht="22.15" customHeight="1" x14ac:dyDescent="0.2">
      <c r="E645" s="9"/>
    </row>
    <row r="646" spans="5:5" ht="22.15" customHeight="1" x14ac:dyDescent="0.2">
      <c r="E646" s="9"/>
    </row>
    <row r="647" spans="5:5" ht="22.15" customHeight="1" x14ac:dyDescent="0.2">
      <c r="E647" s="9"/>
    </row>
    <row r="648" spans="5:5" ht="22.15" customHeight="1" x14ac:dyDescent="0.2">
      <c r="E648" s="9"/>
    </row>
    <row r="649" spans="5:5" ht="22.15" customHeight="1" x14ac:dyDescent="0.2">
      <c r="E649" s="9"/>
    </row>
    <row r="650" spans="5:5" ht="22.15" customHeight="1" x14ac:dyDescent="0.2">
      <c r="E650" s="9"/>
    </row>
    <row r="651" spans="5:5" ht="22.15" customHeight="1" x14ac:dyDescent="0.2">
      <c r="E651" s="9"/>
    </row>
    <row r="652" spans="5:5" ht="22.15" customHeight="1" x14ac:dyDescent="0.2">
      <c r="E652" s="9"/>
    </row>
    <row r="653" spans="5:5" ht="22.15" customHeight="1" x14ac:dyDescent="0.2">
      <c r="E653" s="9"/>
    </row>
    <row r="654" spans="5:5" ht="22.15" customHeight="1" x14ac:dyDescent="0.2">
      <c r="E654" s="9"/>
    </row>
    <row r="655" spans="5:5" ht="22.15" customHeight="1" x14ac:dyDescent="0.2">
      <c r="E655" s="9"/>
    </row>
    <row r="656" spans="5:5" ht="22.15" customHeight="1" x14ac:dyDescent="0.2">
      <c r="E656" s="9"/>
    </row>
    <row r="657" spans="5:5" ht="22.15" customHeight="1" x14ac:dyDescent="0.2">
      <c r="E657" s="9"/>
    </row>
    <row r="658" spans="5:5" ht="22.15" customHeight="1" x14ac:dyDescent="0.2">
      <c r="E658" s="9"/>
    </row>
    <row r="659" spans="5:5" ht="22.15" customHeight="1" x14ac:dyDescent="0.2">
      <c r="E659" s="9"/>
    </row>
    <row r="660" spans="5:5" ht="22.15" customHeight="1" x14ac:dyDescent="0.2">
      <c r="E660" s="9"/>
    </row>
    <row r="661" spans="5:5" ht="22.15" customHeight="1" x14ac:dyDescent="0.2">
      <c r="E661" s="9"/>
    </row>
    <row r="662" spans="5:5" ht="22.15" customHeight="1" x14ac:dyDescent="0.2">
      <c r="E662" s="9"/>
    </row>
    <row r="663" spans="5:5" ht="22.15" customHeight="1" x14ac:dyDescent="0.2">
      <c r="E663" s="9"/>
    </row>
    <row r="664" spans="5:5" ht="22.15" customHeight="1" x14ac:dyDescent="0.2">
      <c r="E664" s="9"/>
    </row>
    <row r="665" spans="5:5" ht="22.15" customHeight="1" x14ac:dyDescent="0.2">
      <c r="E665" s="9"/>
    </row>
    <row r="666" spans="5:5" ht="22.15" customHeight="1" x14ac:dyDescent="0.2">
      <c r="E666" s="9"/>
    </row>
    <row r="667" spans="5:5" ht="22.15" customHeight="1" x14ac:dyDescent="0.2">
      <c r="E667" s="9"/>
    </row>
    <row r="668" spans="5:5" ht="22.15" customHeight="1" x14ac:dyDescent="0.2">
      <c r="E668" s="9"/>
    </row>
    <row r="669" spans="5:5" ht="22.15" customHeight="1" x14ac:dyDescent="0.2">
      <c r="E669" s="9"/>
    </row>
    <row r="670" spans="5:5" ht="22.15" customHeight="1" x14ac:dyDescent="0.2">
      <c r="E670" s="9"/>
    </row>
    <row r="671" spans="5:5" ht="22.15" customHeight="1" x14ac:dyDescent="0.2">
      <c r="E671" s="9"/>
    </row>
    <row r="672" spans="5:5" ht="22.15" customHeight="1" x14ac:dyDescent="0.2">
      <c r="E672" s="9"/>
    </row>
    <row r="673" spans="5:5" ht="22.15" customHeight="1" x14ac:dyDescent="0.2">
      <c r="E673" s="9"/>
    </row>
    <row r="674" spans="5:5" ht="22.15" customHeight="1" x14ac:dyDescent="0.2">
      <c r="E674" s="9"/>
    </row>
    <row r="675" spans="5:5" ht="22.15" customHeight="1" x14ac:dyDescent="0.2">
      <c r="E675" s="9"/>
    </row>
    <row r="676" spans="5:5" ht="22.15" customHeight="1" x14ac:dyDescent="0.2">
      <c r="E676" s="9"/>
    </row>
    <row r="677" spans="5:5" ht="22.15" customHeight="1" x14ac:dyDescent="0.2">
      <c r="E677" s="9"/>
    </row>
    <row r="678" spans="5:5" ht="22.15" customHeight="1" x14ac:dyDescent="0.2">
      <c r="E678" s="9"/>
    </row>
    <row r="679" spans="5:5" ht="22.15" customHeight="1" x14ac:dyDescent="0.2">
      <c r="E679" s="9"/>
    </row>
    <row r="680" spans="5:5" ht="22.15" customHeight="1" x14ac:dyDescent="0.2">
      <c r="E680" s="9"/>
    </row>
    <row r="681" spans="5:5" ht="22.15" customHeight="1" x14ac:dyDescent="0.2">
      <c r="E681" s="9"/>
    </row>
    <row r="682" spans="5:5" ht="22.15" customHeight="1" x14ac:dyDescent="0.2">
      <c r="E682" s="9"/>
    </row>
    <row r="683" spans="5:5" ht="22.15" customHeight="1" x14ac:dyDescent="0.2">
      <c r="E683" s="9"/>
    </row>
    <row r="684" spans="5:5" ht="22.15" customHeight="1" x14ac:dyDescent="0.2">
      <c r="E684" s="9"/>
    </row>
    <row r="685" spans="5:5" ht="22.15" customHeight="1" x14ac:dyDescent="0.2">
      <c r="E685" s="9"/>
    </row>
    <row r="686" spans="5:5" ht="22.15" customHeight="1" x14ac:dyDescent="0.2">
      <c r="E686" s="9"/>
    </row>
    <row r="687" spans="5:5" ht="22.15" customHeight="1" x14ac:dyDescent="0.2">
      <c r="E687" s="9"/>
    </row>
    <row r="688" spans="5:5" ht="22.15" customHeight="1" x14ac:dyDescent="0.2">
      <c r="E688" s="9"/>
    </row>
    <row r="689" spans="5:5" ht="22.15" customHeight="1" x14ac:dyDescent="0.2">
      <c r="E689" s="9"/>
    </row>
    <row r="690" spans="5:5" ht="22.15" customHeight="1" x14ac:dyDescent="0.2">
      <c r="E690" s="9"/>
    </row>
    <row r="691" spans="5:5" ht="22.15" customHeight="1" x14ac:dyDescent="0.2">
      <c r="E691" s="9"/>
    </row>
    <row r="692" spans="5:5" ht="22.15" customHeight="1" x14ac:dyDescent="0.2">
      <c r="E692" s="9"/>
    </row>
    <row r="693" spans="5:5" ht="22.15" customHeight="1" x14ac:dyDescent="0.2">
      <c r="E693" s="9"/>
    </row>
    <row r="694" spans="5:5" ht="22.15" customHeight="1" x14ac:dyDescent="0.2">
      <c r="E694" s="9"/>
    </row>
    <row r="695" spans="5:5" ht="22.15" customHeight="1" x14ac:dyDescent="0.2">
      <c r="E695" s="9"/>
    </row>
    <row r="696" spans="5:5" ht="22.15" customHeight="1" x14ac:dyDescent="0.2">
      <c r="E696" s="9"/>
    </row>
    <row r="697" spans="5:5" ht="22.15" customHeight="1" x14ac:dyDescent="0.2">
      <c r="E697" s="9"/>
    </row>
    <row r="698" spans="5:5" ht="22.15" customHeight="1" x14ac:dyDescent="0.2">
      <c r="E698" s="9"/>
    </row>
    <row r="699" spans="5:5" ht="22.15" customHeight="1" x14ac:dyDescent="0.2">
      <c r="E699" s="9"/>
    </row>
    <row r="700" spans="5:5" ht="22.15" customHeight="1" x14ac:dyDescent="0.2">
      <c r="E700" s="9"/>
    </row>
    <row r="701" spans="5:5" ht="22.15" customHeight="1" x14ac:dyDescent="0.2">
      <c r="E701" s="9"/>
    </row>
    <row r="702" spans="5:5" ht="22.15" customHeight="1" x14ac:dyDescent="0.2">
      <c r="E702" s="9"/>
    </row>
    <row r="703" spans="5:5" ht="22.15" customHeight="1" x14ac:dyDescent="0.2">
      <c r="E703" s="9"/>
    </row>
    <row r="704" spans="5:5" ht="22.15" customHeight="1" x14ac:dyDescent="0.2">
      <c r="E704" s="9"/>
    </row>
    <row r="705" spans="5:5" ht="22.15" customHeight="1" x14ac:dyDescent="0.2">
      <c r="E705" s="9"/>
    </row>
    <row r="706" spans="5:5" ht="22.15" customHeight="1" x14ac:dyDescent="0.2">
      <c r="E706" s="9"/>
    </row>
    <row r="707" spans="5:5" ht="22.15" customHeight="1" x14ac:dyDescent="0.2">
      <c r="E707" s="9"/>
    </row>
    <row r="708" spans="5:5" ht="22.15" customHeight="1" x14ac:dyDescent="0.2">
      <c r="E708" s="9"/>
    </row>
    <row r="709" spans="5:5" ht="22.15" customHeight="1" x14ac:dyDescent="0.2">
      <c r="E709" s="9"/>
    </row>
    <row r="710" spans="5:5" ht="22.15" customHeight="1" x14ac:dyDescent="0.2">
      <c r="E710" s="9"/>
    </row>
    <row r="711" spans="5:5" ht="22.15" customHeight="1" x14ac:dyDescent="0.2">
      <c r="E711" s="9"/>
    </row>
    <row r="712" spans="5:5" ht="22.15" customHeight="1" x14ac:dyDescent="0.2">
      <c r="E712" s="9"/>
    </row>
    <row r="713" spans="5:5" ht="22.15" customHeight="1" x14ac:dyDescent="0.2">
      <c r="E713" s="9"/>
    </row>
    <row r="714" spans="5:5" ht="22.15" customHeight="1" x14ac:dyDescent="0.2">
      <c r="E714" s="9"/>
    </row>
    <row r="715" spans="5:5" ht="22.15" customHeight="1" x14ac:dyDescent="0.2">
      <c r="E715" s="9"/>
    </row>
    <row r="716" spans="5:5" ht="22.15" customHeight="1" x14ac:dyDescent="0.2">
      <c r="E716" s="9"/>
    </row>
    <row r="717" spans="5:5" ht="22.15" customHeight="1" x14ac:dyDescent="0.2">
      <c r="E717" s="9"/>
    </row>
    <row r="718" spans="5:5" ht="22.15" customHeight="1" x14ac:dyDescent="0.2">
      <c r="E718" s="9"/>
    </row>
    <row r="719" spans="5:5" ht="22.15" customHeight="1" x14ac:dyDescent="0.2">
      <c r="E719" s="9"/>
    </row>
    <row r="720" spans="5:5" ht="22.15" customHeight="1" x14ac:dyDescent="0.2">
      <c r="E720" s="9"/>
    </row>
    <row r="721" spans="5:5" ht="22.15" customHeight="1" x14ac:dyDescent="0.2">
      <c r="E721" s="9"/>
    </row>
    <row r="722" spans="5:5" ht="22.15" customHeight="1" x14ac:dyDescent="0.2">
      <c r="E722" s="9"/>
    </row>
    <row r="723" spans="5:5" ht="22.15" customHeight="1" x14ac:dyDescent="0.2">
      <c r="E723" s="9"/>
    </row>
    <row r="724" spans="5:5" ht="22.15" customHeight="1" x14ac:dyDescent="0.2">
      <c r="E724" s="9"/>
    </row>
    <row r="725" spans="5:5" ht="22.15" customHeight="1" x14ac:dyDescent="0.2">
      <c r="E725" s="9"/>
    </row>
    <row r="726" spans="5:5" ht="22.15" customHeight="1" x14ac:dyDescent="0.2">
      <c r="E726" s="9"/>
    </row>
    <row r="727" spans="5:5" ht="22.15" customHeight="1" x14ac:dyDescent="0.2">
      <c r="E727" s="9"/>
    </row>
    <row r="728" spans="5:5" ht="22.15" customHeight="1" x14ac:dyDescent="0.2">
      <c r="E728" s="9"/>
    </row>
    <row r="729" spans="5:5" ht="22.15" customHeight="1" x14ac:dyDescent="0.2">
      <c r="E729" s="9"/>
    </row>
    <row r="730" spans="5:5" ht="22.15" customHeight="1" x14ac:dyDescent="0.2">
      <c r="E730" s="9"/>
    </row>
    <row r="731" spans="5:5" ht="22.15" customHeight="1" x14ac:dyDescent="0.2">
      <c r="E731" s="9"/>
    </row>
    <row r="732" spans="5:5" ht="22.15" customHeight="1" x14ac:dyDescent="0.2">
      <c r="E732" s="9"/>
    </row>
    <row r="733" spans="5:5" ht="22.15" customHeight="1" x14ac:dyDescent="0.2">
      <c r="E733" s="9"/>
    </row>
    <row r="734" spans="5:5" ht="22.15" customHeight="1" x14ac:dyDescent="0.2">
      <c r="E734" s="9"/>
    </row>
    <row r="735" spans="5:5" ht="22.15" customHeight="1" x14ac:dyDescent="0.2">
      <c r="E735" s="9"/>
    </row>
    <row r="736" spans="5:5" ht="22.15" customHeight="1" x14ac:dyDescent="0.2">
      <c r="E736" s="9"/>
    </row>
    <row r="737" spans="5:5" ht="22.15" customHeight="1" x14ac:dyDescent="0.2">
      <c r="E737" s="9"/>
    </row>
    <row r="738" spans="5:5" ht="22.15" customHeight="1" x14ac:dyDescent="0.2">
      <c r="E738" s="9"/>
    </row>
    <row r="739" spans="5:5" ht="22.15" customHeight="1" x14ac:dyDescent="0.2">
      <c r="E739" s="9"/>
    </row>
    <row r="740" spans="5:5" ht="22.15" customHeight="1" x14ac:dyDescent="0.2">
      <c r="E740" s="9"/>
    </row>
    <row r="741" spans="5:5" ht="22.15" customHeight="1" x14ac:dyDescent="0.2">
      <c r="E741" s="9"/>
    </row>
    <row r="742" spans="5:5" ht="22.15" customHeight="1" x14ac:dyDescent="0.2">
      <c r="E742" s="9"/>
    </row>
    <row r="743" spans="5:5" ht="22.15" customHeight="1" x14ac:dyDescent="0.2">
      <c r="E743" s="9"/>
    </row>
    <row r="744" spans="5:5" ht="22.15" customHeight="1" x14ac:dyDescent="0.2">
      <c r="E744" s="9"/>
    </row>
    <row r="745" spans="5:5" ht="22.15" customHeight="1" x14ac:dyDescent="0.2">
      <c r="E745" s="9"/>
    </row>
    <row r="746" spans="5:5" ht="22.15" customHeight="1" x14ac:dyDescent="0.2">
      <c r="E746" s="9"/>
    </row>
    <row r="747" spans="5:5" ht="22.15" customHeight="1" x14ac:dyDescent="0.2">
      <c r="E747" s="9"/>
    </row>
    <row r="748" spans="5:5" ht="22.15" customHeight="1" x14ac:dyDescent="0.2">
      <c r="E748" s="9"/>
    </row>
    <row r="749" spans="5:5" ht="22.15" customHeight="1" x14ac:dyDescent="0.2">
      <c r="E749" s="9"/>
    </row>
    <row r="750" spans="5:5" ht="22.15" customHeight="1" x14ac:dyDescent="0.2">
      <c r="E750" s="9"/>
    </row>
    <row r="751" spans="5:5" ht="22.15" customHeight="1" x14ac:dyDescent="0.2">
      <c r="E751" s="9"/>
    </row>
    <row r="752" spans="5:5" ht="22.15" customHeight="1" x14ac:dyDescent="0.2">
      <c r="E752" s="9"/>
    </row>
    <row r="753" spans="5:5" ht="22.15" customHeight="1" x14ac:dyDescent="0.2">
      <c r="E753" s="9"/>
    </row>
    <row r="754" spans="5:5" ht="22.15" customHeight="1" x14ac:dyDescent="0.2">
      <c r="E754" s="9"/>
    </row>
    <row r="755" spans="5:5" ht="22.15" customHeight="1" x14ac:dyDescent="0.2">
      <c r="E755" s="9"/>
    </row>
    <row r="756" spans="5:5" ht="22.15" customHeight="1" x14ac:dyDescent="0.2">
      <c r="E756" s="9"/>
    </row>
    <row r="757" spans="5:5" ht="22.15" customHeight="1" x14ac:dyDescent="0.2">
      <c r="E757" s="9"/>
    </row>
    <row r="758" spans="5:5" ht="22.15" customHeight="1" x14ac:dyDescent="0.2">
      <c r="E758" s="9"/>
    </row>
    <row r="759" spans="5:5" ht="22.15" customHeight="1" x14ac:dyDescent="0.2">
      <c r="E759" s="9"/>
    </row>
    <row r="760" spans="5:5" ht="22.15" customHeight="1" x14ac:dyDescent="0.2">
      <c r="E760" s="9"/>
    </row>
    <row r="761" spans="5:5" ht="22.15" customHeight="1" x14ac:dyDescent="0.2">
      <c r="E761" s="9"/>
    </row>
    <row r="762" spans="5:5" ht="22.15" customHeight="1" x14ac:dyDescent="0.2">
      <c r="E762" s="9"/>
    </row>
    <row r="763" spans="5:5" ht="22.15" customHeight="1" x14ac:dyDescent="0.2">
      <c r="E763" s="9"/>
    </row>
    <row r="764" spans="5:5" ht="22.15" customHeight="1" x14ac:dyDescent="0.2">
      <c r="E764" s="9"/>
    </row>
    <row r="765" spans="5:5" ht="22.15" customHeight="1" x14ac:dyDescent="0.2">
      <c r="E765" s="9"/>
    </row>
    <row r="766" spans="5:5" ht="22.15" customHeight="1" x14ac:dyDescent="0.2">
      <c r="E766" s="9"/>
    </row>
    <row r="767" spans="5:5" ht="22.15" customHeight="1" x14ac:dyDescent="0.2">
      <c r="E767" s="9"/>
    </row>
    <row r="768" spans="5:5" ht="22.15" customHeight="1" x14ac:dyDescent="0.2">
      <c r="E768" s="9"/>
    </row>
    <row r="769" spans="5:5" ht="22.15" customHeight="1" x14ac:dyDescent="0.2">
      <c r="E769" s="9"/>
    </row>
    <row r="770" spans="5:5" ht="22.15" customHeight="1" x14ac:dyDescent="0.2">
      <c r="E770" s="9"/>
    </row>
    <row r="771" spans="5:5" ht="22.15" customHeight="1" x14ac:dyDescent="0.2">
      <c r="E771" s="9"/>
    </row>
    <row r="772" spans="5:5" ht="22.15" customHeight="1" x14ac:dyDescent="0.2">
      <c r="E772" s="9"/>
    </row>
    <row r="773" spans="5:5" ht="22.15" customHeight="1" x14ac:dyDescent="0.2">
      <c r="E773" s="9"/>
    </row>
    <row r="774" spans="5:5" ht="22.15" customHeight="1" x14ac:dyDescent="0.2">
      <c r="E774" s="9"/>
    </row>
    <row r="775" spans="5:5" ht="22.15" customHeight="1" x14ac:dyDescent="0.2">
      <c r="E775" s="9"/>
    </row>
    <row r="776" spans="5:5" ht="22.15" customHeight="1" x14ac:dyDescent="0.2">
      <c r="E776" s="9"/>
    </row>
    <row r="777" spans="5:5" ht="22.15" customHeight="1" x14ac:dyDescent="0.2">
      <c r="E777" s="9"/>
    </row>
    <row r="778" spans="5:5" ht="22.15" customHeight="1" x14ac:dyDescent="0.2">
      <c r="E778" s="9"/>
    </row>
    <row r="779" spans="5:5" ht="22.15" customHeight="1" x14ac:dyDescent="0.2">
      <c r="E779" s="9"/>
    </row>
    <row r="780" spans="5:5" ht="22.15" customHeight="1" x14ac:dyDescent="0.2">
      <c r="E780" s="9"/>
    </row>
    <row r="781" spans="5:5" ht="22.15" customHeight="1" x14ac:dyDescent="0.2">
      <c r="E781" s="9"/>
    </row>
    <row r="782" spans="5:5" ht="22.15" customHeight="1" x14ac:dyDescent="0.2">
      <c r="E782" s="9"/>
    </row>
    <row r="783" spans="5:5" ht="22.15" customHeight="1" x14ac:dyDescent="0.2">
      <c r="E783" s="9"/>
    </row>
    <row r="784" spans="5:5" ht="22.15" customHeight="1" x14ac:dyDescent="0.2">
      <c r="E784" s="9"/>
    </row>
    <row r="785" spans="5:5" ht="22.15" customHeight="1" x14ac:dyDescent="0.2">
      <c r="E785" s="9"/>
    </row>
    <row r="786" spans="5:5" ht="22.15" customHeight="1" x14ac:dyDescent="0.2">
      <c r="E786" s="9"/>
    </row>
    <row r="787" spans="5:5" ht="22.15" customHeight="1" x14ac:dyDescent="0.2">
      <c r="E787" s="9"/>
    </row>
    <row r="788" spans="5:5" ht="22.15" customHeight="1" x14ac:dyDescent="0.2">
      <c r="E788" s="9"/>
    </row>
    <row r="789" spans="5:5" ht="22.15" customHeight="1" x14ac:dyDescent="0.2">
      <c r="E789" s="9"/>
    </row>
    <row r="790" spans="5:5" ht="22.15" customHeight="1" x14ac:dyDescent="0.2">
      <c r="E790" s="9"/>
    </row>
    <row r="791" spans="5:5" ht="22.15" customHeight="1" x14ac:dyDescent="0.2">
      <c r="E791" s="9"/>
    </row>
    <row r="792" spans="5:5" ht="22.15" customHeight="1" x14ac:dyDescent="0.2">
      <c r="E792" s="9"/>
    </row>
    <row r="793" spans="5:5" ht="22.15" customHeight="1" x14ac:dyDescent="0.2">
      <c r="E793" s="9"/>
    </row>
    <row r="794" spans="5:5" ht="22.15" customHeight="1" x14ac:dyDescent="0.2">
      <c r="E794" s="9"/>
    </row>
    <row r="795" spans="5:5" ht="22.15" customHeight="1" x14ac:dyDescent="0.2">
      <c r="E795" s="9"/>
    </row>
    <row r="796" spans="5:5" ht="22.15" customHeight="1" x14ac:dyDescent="0.2">
      <c r="E796" s="9"/>
    </row>
    <row r="797" spans="5:5" ht="22.15" customHeight="1" x14ac:dyDescent="0.2">
      <c r="E797" s="9"/>
    </row>
    <row r="798" spans="5:5" ht="22.15" customHeight="1" x14ac:dyDescent="0.2">
      <c r="E798" s="9"/>
    </row>
    <row r="799" spans="5:5" ht="22.15" customHeight="1" x14ac:dyDescent="0.2">
      <c r="E799" s="9"/>
    </row>
    <row r="800" spans="5:5" ht="22.15" customHeight="1" x14ac:dyDescent="0.2">
      <c r="E800" s="9"/>
    </row>
    <row r="801" spans="5:5" ht="22.15" customHeight="1" x14ac:dyDescent="0.2">
      <c r="E801" s="9"/>
    </row>
    <row r="802" spans="5:5" ht="22.15" customHeight="1" x14ac:dyDescent="0.2">
      <c r="E802" s="9"/>
    </row>
    <row r="803" spans="5:5" ht="22.15" customHeight="1" x14ac:dyDescent="0.2">
      <c r="E803" s="9"/>
    </row>
    <row r="804" spans="5:5" ht="22.15" customHeight="1" x14ac:dyDescent="0.2">
      <c r="E804" s="9"/>
    </row>
    <row r="805" spans="5:5" ht="22.15" customHeight="1" x14ac:dyDescent="0.2">
      <c r="E805" s="9"/>
    </row>
    <row r="806" spans="5:5" ht="22.15" customHeight="1" x14ac:dyDescent="0.2">
      <c r="E806" s="9"/>
    </row>
    <row r="807" spans="5:5" ht="22.15" customHeight="1" x14ac:dyDescent="0.2">
      <c r="E807" s="9"/>
    </row>
    <row r="808" spans="5:5" ht="22.15" customHeight="1" x14ac:dyDescent="0.2">
      <c r="E808" s="9"/>
    </row>
    <row r="809" spans="5:5" ht="22.15" customHeight="1" x14ac:dyDescent="0.2">
      <c r="E809" s="9"/>
    </row>
    <row r="810" spans="5:5" ht="22.15" customHeight="1" x14ac:dyDescent="0.2">
      <c r="E810" s="9"/>
    </row>
    <row r="811" spans="5:5" ht="22.15" customHeight="1" x14ac:dyDescent="0.2">
      <c r="E811" s="9"/>
    </row>
    <row r="812" spans="5:5" ht="22.15" customHeight="1" x14ac:dyDescent="0.2">
      <c r="E812" s="9"/>
    </row>
    <row r="813" spans="5:5" ht="22.15" customHeight="1" x14ac:dyDescent="0.2">
      <c r="E813" s="9"/>
    </row>
    <row r="814" spans="5:5" ht="22.15" customHeight="1" x14ac:dyDescent="0.2">
      <c r="E814" s="9"/>
    </row>
    <row r="815" spans="5:5" ht="22.15" customHeight="1" x14ac:dyDescent="0.2">
      <c r="E815" s="9"/>
    </row>
    <row r="816" spans="5:5" ht="22.15" customHeight="1" x14ac:dyDescent="0.2">
      <c r="E816" s="9"/>
    </row>
    <row r="817" spans="5:5" ht="22.15" customHeight="1" x14ac:dyDescent="0.2">
      <c r="E817" s="9"/>
    </row>
    <row r="818" spans="5:5" ht="22.15" customHeight="1" x14ac:dyDescent="0.2">
      <c r="E818" s="9"/>
    </row>
    <row r="819" spans="5:5" ht="22.15" customHeight="1" x14ac:dyDescent="0.2">
      <c r="E819" s="9"/>
    </row>
    <row r="820" spans="5:5" ht="22.15" customHeight="1" x14ac:dyDescent="0.2">
      <c r="E820" s="9"/>
    </row>
    <row r="821" spans="5:5" ht="22.15" customHeight="1" x14ac:dyDescent="0.2">
      <c r="E821" s="9"/>
    </row>
    <row r="822" spans="5:5" ht="22.15" customHeight="1" x14ac:dyDescent="0.2">
      <c r="E822" s="9"/>
    </row>
    <row r="823" spans="5:5" ht="22.15" customHeight="1" x14ac:dyDescent="0.2">
      <c r="E823" s="9"/>
    </row>
    <row r="824" spans="5:5" ht="22.15" customHeight="1" x14ac:dyDescent="0.2">
      <c r="E824" s="9"/>
    </row>
    <row r="825" spans="5:5" ht="22.15" customHeight="1" x14ac:dyDescent="0.2">
      <c r="E825" s="9"/>
    </row>
    <row r="826" spans="5:5" ht="22.15" customHeight="1" x14ac:dyDescent="0.2">
      <c r="E826" s="9"/>
    </row>
    <row r="827" spans="5:5" ht="22.15" customHeight="1" x14ac:dyDescent="0.2">
      <c r="E827" s="9"/>
    </row>
    <row r="828" spans="5:5" ht="22.15" customHeight="1" x14ac:dyDescent="0.2">
      <c r="E828" s="9"/>
    </row>
    <row r="829" spans="5:5" ht="22.15" customHeight="1" x14ac:dyDescent="0.2">
      <c r="E829" s="9"/>
    </row>
    <row r="830" spans="5:5" ht="22.15" customHeight="1" x14ac:dyDescent="0.2">
      <c r="E830" s="9"/>
    </row>
    <row r="831" spans="5:5" ht="22.15" customHeight="1" x14ac:dyDescent="0.2">
      <c r="E831" s="9"/>
    </row>
    <row r="832" spans="5:5" ht="22.15" customHeight="1" x14ac:dyDescent="0.2">
      <c r="E832" s="9"/>
    </row>
    <row r="833" spans="5:5" ht="22.15" customHeight="1" x14ac:dyDescent="0.2">
      <c r="E833" s="9"/>
    </row>
    <row r="834" spans="5:5" ht="22.15" customHeight="1" x14ac:dyDescent="0.2">
      <c r="E834" s="9"/>
    </row>
    <row r="835" spans="5:5" ht="22.15" customHeight="1" x14ac:dyDescent="0.2">
      <c r="E835" s="9"/>
    </row>
    <row r="836" spans="5:5" ht="22.15" customHeight="1" x14ac:dyDescent="0.2">
      <c r="E836" s="9"/>
    </row>
    <row r="837" spans="5:5" ht="22.15" customHeight="1" x14ac:dyDescent="0.2">
      <c r="E837" s="9"/>
    </row>
    <row r="838" spans="5:5" ht="22.15" customHeight="1" x14ac:dyDescent="0.2">
      <c r="E838" s="9"/>
    </row>
    <row r="839" spans="5:5" ht="22.15" customHeight="1" x14ac:dyDescent="0.2">
      <c r="E839" s="9"/>
    </row>
    <row r="840" spans="5:5" ht="22.15" customHeight="1" x14ac:dyDescent="0.2">
      <c r="E840" s="9"/>
    </row>
    <row r="841" spans="5:5" ht="22.15" customHeight="1" x14ac:dyDescent="0.2">
      <c r="E841" s="9"/>
    </row>
    <row r="842" spans="5:5" ht="22.15" customHeight="1" x14ac:dyDescent="0.2">
      <c r="E842" s="9"/>
    </row>
    <row r="843" spans="5:5" ht="22.15" customHeight="1" x14ac:dyDescent="0.2">
      <c r="E843" s="9"/>
    </row>
    <row r="844" spans="5:5" ht="22.15" customHeight="1" x14ac:dyDescent="0.2">
      <c r="E844" s="9"/>
    </row>
    <row r="845" spans="5:5" ht="22.15" customHeight="1" x14ac:dyDescent="0.2">
      <c r="E845" s="9"/>
    </row>
    <row r="846" spans="5:5" ht="22.15" customHeight="1" x14ac:dyDescent="0.2">
      <c r="E846" s="9"/>
    </row>
    <row r="847" spans="5:5" ht="22.15" customHeight="1" x14ac:dyDescent="0.2">
      <c r="E847" s="9"/>
    </row>
    <row r="848" spans="5:5" ht="22.15" customHeight="1" x14ac:dyDescent="0.2">
      <c r="E848" s="9"/>
    </row>
    <row r="849" spans="5:5" ht="22.15" customHeight="1" x14ac:dyDescent="0.2">
      <c r="E849" s="9"/>
    </row>
    <row r="850" spans="5:5" ht="22.15" customHeight="1" x14ac:dyDescent="0.2">
      <c r="E850" s="9"/>
    </row>
    <row r="851" spans="5:5" ht="22.15" customHeight="1" x14ac:dyDescent="0.2">
      <c r="E851" s="9"/>
    </row>
    <row r="852" spans="5:5" ht="22.15" customHeight="1" x14ac:dyDescent="0.2">
      <c r="E852" s="9"/>
    </row>
    <row r="853" spans="5:5" ht="22.15" customHeight="1" x14ac:dyDescent="0.2">
      <c r="E853" s="9"/>
    </row>
    <row r="854" spans="5:5" ht="22.15" customHeight="1" x14ac:dyDescent="0.2">
      <c r="E854" s="9"/>
    </row>
    <row r="855" spans="5:5" ht="22.15" customHeight="1" x14ac:dyDescent="0.2">
      <c r="E855" s="9"/>
    </row>
    <row r="856" spans="5:5" ht="22.15" customHeight="1" x14ac:dyDescent="0.2">
      <c r="E856" s="9"/>
    </row>
    <row r="857" spans="5:5" ht="22.15" customHeight="1" x14ac:dyDescent="0.2">
      <c r="E857" s="9"/>
    </row>
    <row r="858" spans="5:5" ht="22.15" customHeight="1" x14ac:dyDescent="0.2">
      <c r="E858" s="9"/>
    </row>
    <row r="859" spans="5:5" ht="22.15" customHeight="1" x14ac:dyDescent="0.2">
      <c r="E859" s="9"/>
    </row>
    <row r="860" spans="5:5" ht="22.15" customHeight="1" x14ac:dyDescent="0.2">
      <c r="E860" s="9"/>
    </row>
    <row r="861" spans="5:5" ht="22.15" customHeight="1" x14ac:dyDescent="0.2">
      <c r="E861" s="9"/>
    </row>
    <row r="862" spans="5:5" ht="22.15" customHeight="1" x14ac:dyDescent="0.2">
      <c r="E862" s="9"/>
    </row>
    <row r="863" spans="5:5" ht="22.15" customHeight="1" x14ac:dyDescent="0.2">
      <c r="E863" s="9"/>
    </row>
    <row r="864" spans="5:5" ht="22.15" customHeight="1" x14ac:dyDescent="0.2">
      <c r="E864" s="9"/>
    </row>
    <row r="865" spans="5:5" ht="22.15" customHeight="1" x14ac:dyDescent="0.2">
      <c r="E865" s="9"/>
    </row>
    <row r="866" spans="5:5" ht="22.15" customHeight="1" x14ac:dyDescent="0.2">
      <c r="E866" s="9"/>
    </row>
    <row r="867" spans="5:5" ht="22.15" customHeight="1" x14ac:dyDescent="0.2">
      <c r="E867" s="9"/>
    </row>
    <row r="868" spans="5:5" ht="22.15" customHeight="1" x14ac:dyDescent="0.2">
      <c r="E868" s="9"/>
    </row>
    <row r="869" spans="5:5" ht="22.15" customHeight="1" x14ac:dyDescent="0.2">
      <c r="E869" s="9"/>
    </row>
    <row r="870" spans="5:5" ht="22.15" customHeight="1" x14ac:dyDescent="0.2">
      <c r="E870" s="9"/>
    </row>
    <row r="871" spans="5:5" ht="22.15" customHeight="1" x14ac:dyDescent="0.2">
      <c r="E871" s="9"/>
    </row>
    <row r="872" spans="5:5" ht="22.15" customHeight="1" x14ac:dyDescent="0.2">
      <c r="E872" s="9"/>
    </row>
    <row r="873" spans="5:5" ht="22.15" customHeight="1" x14ac:dyDescent="0.2">
      <c r="E873" s="9"/>
    </row>
    <row r="874" spans="5:5" ht="22.15" customHeight="1" x14ac:dyDescent="0.2">
      <c r="E874" s="9"/>
    </row>
    <row r="875" spans="5:5" ht="22.15" customHeight="1" x14ac:dyDescent="0.2">
      <c r="E875" s="9"/>
    </row>
    <row r="876" spans="5:5" ht="22.15" customHeight="1" x14ac:dyDescent="0.2">
      <c r="E876" s="9"/>
    </row>
    <row r="877" spans="5:5" ht="22.15" customHeight="1" x14ac:dyDescent="0.2">
      <c r="E877" s="9"/>
    </row>
    <row r="878" spans="5:5" ht="22.15" customHeight="1" x14ac:dyDescent="0.2">
      <c r="E878" s="9"/>
    </row>
    <row r="879" spans="5:5" ht="22.15" customHeight="1" x14ac:dyDescent="0.2">
      <c r="E879" s="9"/>
    </row>
    <row r="880" spans="5:5" ht="22.15" customHeight="1" x14ac:dyDescent="0.2">
      <c r="E880" s="9"/>
    </row>
    <row r="881" spans="5:5" ht="22.15" customHeight="1" x14ac:dyDescent="0.2">
      <c r="E881" s="9"/>
    </row>
    <row r="882" spans="5:5" ht="22.15" customHeight="1" x14ac:dyDescent="0.2">
      <c r="E882" s="9"/>
    </row>
    <row r="883" spans="5:5" ht="22.15" customHeight="1" x14ac:dyDescent="0.2">
      <c r="E883" s="9"/>
    </row>
    <row r="884" spans="5:5" ht="22.15" customHeight="1" x14ac:dyDescent="0.2">
      <c r="E884" s="9"/>
    </row>
    <row r="885" spans="5:5" ht="22.15" customHeight="1" x14ac:dyDescent="0.2">
      <c r="E885" s="9"/>
    </row>
    <row r="886" spans="5:5" ht="22.15" customHeight="1" x14ac:dyDescent="0.2">
      <c r="E886" s="9"/>
    </row>
    <row r="887" spans="5:5" ht="22.15" customHeight="1" x14ac:dyDescent="0.2">
      <c r="E887" s="9"/>
    </row>
    <row r="888" spans="5:5" ht="22.15" customHeight="1" x14ac:dyDescent="0.2">
      <c r="E888" s="9"/>
    </row>
    <row r="889" spans="5:5" ht="22.15" customHeight="1" x14ac:dyDescent="0.2">
      <c r="E889" s="9"/>
    </row>
    <row r="890" spans="5:5" ht="22.15" customHeight="1" x14ac:dyDescent="0.2">
      <c r="E890" s="9"/>
    </row>
    <row r="891" spans="5:5" ht="22.15" customHeight="1" x14ac:dyDescent="0.2">
      <c r="E891" s="9"/>
    </row>
    <row r="892" spans="5:5" ht="22.15" customHeight="1" x14ac:dyDescent="0.2">
      <c r="E892" s="9"/>
    </row>
    <row r="893" spans="5:5" ht="22.15" customHeight="1" x14ac:dyDescent="0.2">
      <c r="E893" s="9"/>
    </row>
    <row r="894" spans="5:5" ht="22.15" customHeight="1" x14ac:dyDescent="0.2">
      <c r="E894" s="9"/>
    </row>
    <row r="895" spans="5:5" ht="22.15" customHeight="1" x14ac:dyDescent="0.2">
      <c r="E895" s="9"/>
    </row>
    <row r="896" spans="5:5" ht="22.15" customHeight="1" x14ac:dyDescent="0.2">
      <c r="E896" s="9"/>
    </row>
    <row r="897" spans="5:5" ht="22.15" customHeight="1" x14ac:dyDescent="0.2">
      <c r="E897" s="9"/>
    </row>
    <row r="898" spans="5:5" ht="22.15" customHeight="1" x14ac:dyDescent="0.2">
      <c r="E898" s="9"/>
    </row>
    <row r="899" spans="5:5" ht="22.15" customHeight="1" x14ac:dyDescent="0.2">
      <c r="E899" s="9"/>
    </row>
    <row r="900" spans="5:5" ht="22.15" customHeight="1" x14ac:dyDescent="0.2">
      <c r="E900" s="9"/>
    </row>
    <row r="901" spans="5:5" ht="22.15" customHeight="1" x14ac:dyDescent="0.2">
      <c r="E901" s="9"/>
    </row>
    <row r="902" spans="5:5" ht="22.15" customHeight="1" x14ac:dyDescent="0.2">
      <c r="E902" s="9"/>
    </row>
    <row r="903" spans="5:5" ht="22.15" customHeight="1" x14ac:dyDescent="0.2">
      <c r="E903" s="9"/>
    </row>
    <row r="904" spans="5:5" ht="22.15" customHeight="1" x14ac:dyDescent="0.2">
      <c r="E904" s="9"/>
    </row>
    <row r="905" spans="5:5" ht="22.15" customHeight="1" x14ac:dyDescent="0.2">
      <c r="E905" s="9"/>
    </row>
    <row r="906" spans="5:5" ht="22.15" customHeight="1" x14ac:dyDescent="0.2">
      <c r="E906" s="9"/>
    </row>
    <row r="907" spans="5:5" ht="22.15" customHeight="1" x14ac:dyDescent="0.2">
      <c r="E907" s="9"/>
    </row>
    <row r="908" spans="5:5" ht="22.15" customHeight="1" x14ac:dyDescent="0.2">
      <c r="E908" s="9"/>
    </row>
    <row r="909" spans="5:5" ht="22.15" customHeight="1" x14ac:dyDescent="0.2">
      <c r="E909" s="9"/>
    </row>
    <row r="910" spans="5:5" ht="22.15" customHeight="1" x14ac:dyDescent="0.2">
      <c r="E910" s="9"/>
    </row>
    <row r="911" spans="5:5" ht="22.15" customHeight="1" x14ac:dyDescent="0.2">
      <c r="E911" s="9"/>
    </row>
    <row r="912" spans="5:5" ht="22.15" customHeight="1" x14ac:dyDescent="0.2">
      <c r="E912" s="9"/>
    </row>
    <row r="913" spans="5:5" ht="22.15" customHeight="1" x14ac:dyDescent="0.2">
      <c r="E913" s="9"/>
    </row>
    <row r="914" spans="5:5" ht="22.15" customHeight="1" x14ac:dyDescent="0.2">
      <c r="E914" s="9"/>
    </row>
    <row r="915" spans="5:5" ht="22.15" customHeight="1" x14ac:dyDescent="0.2">
      <c r="E915" s="9"/>
    </row>
    <row r="916" spans="5:5" ht="22.15" customHeight="1" x14ac:dyDescent="0.2">
      <c r="E916" s="9"/>
    </row>
    <row r="917" spans="5:5" ht="22.15" customHeight="1" x14ac:dyDescent="0.2">
      <c r="E917" s="9"/>
    </row>
    <row r="918" spans="5:5" ht="22.15" customHeight="1" x14ac:dyDescent="0.2">
      <c r="E918" s="9"/>
    </row>
    <row r="919" spans="5:5" ht="22.15" customHeight="1" x14ac:dyDescent="0.2">
      <c r="E919" s="9"/>
    </row>
    <row r="920" spans="5:5" ht="22.15" customHeight="1" x14ac:dyDescent="0.2">
      <c r="E920" s="9"/>
    </row>
    <row r="921" spans="5:5" ht="22.15" customHeight="1" x14ac:dyDescent="0.2">
      <c r="E921" s="9"/>
    </row>
    <row r="922" spans="5:5" ht="22.15" customHeight="1" x14ac:dyDescent="0.2">
      <c r="E922" s="9"/>
    </row>
    <row r="923" spans="5:5" ht="22.15" customHeight="1" x14ac:dyDescent="0.2">
      <c r="E923" s="9"/>
    </row>
    <row r="924" spans="5:5" ht="22.15" customHeight="1" x14ac:dyDescent="0.2">
      <c r="E924" s="9"/>
    </row>
    <row r="925" spans="5:5" ht="22.15" customHeight="1" x14ac:dyDescent="0.2">
      <c r="E925" s="9"/>
    </row>
    <row r="926" spans="5:5" ht="22.15" customHeight="1" x14ac:dyDescent="0.2">
      <c r="E926" s="9"/>
    </row>
    <row r="927" spans="5:5" ht="22.15" customHeight="1" x14ac:dyDescent="0.2">
      <c r="E927" s="9"/>
    </row>
    <row r="928" spans="5:5" ht="22.15" customHeight="1" x14ac:dyDescent="0.2">
      <c r="E928" s="9"/>
    </row>
    <row r="929" spans="5:5" ht="22.15" customHeight="1" x14ac:dyDescent="0.2">
      <c r="E929" s="9"/>
    </row>
    <row r="930" spans="5:5" ht="22.15" customHeight="1" x14ac:dyDescent="0.2">
      <c r="E930" s="9"/>
    </row>
    <row r="931" spans="5:5" ht="22.15" customHeight="1" x14ac:dyDescent="0.2">
      <c r="E931" s="9"/>
    </row>
    <row r="932" spans="5:5" ht="22.15" customHeight="1" x14ac:dyDescent="0.2">
      <c r="E932" s="9"/>
    </row>
    <row r="933" spans="5:5" ht="22.15" customHeight="1" x14ac:dyDescent="0.2">
      <c r="E933" s="9"/>
    </row>
    <row r="934" spans="5:5" ht="22.15" customHeight="1" x14ac:dyDescent="0.2">
      <c r="E934" s="9"/>
    </row>
    <row r="935" spans="5:5" ht="22.15" customHeight="1" x14ac:dyDescent="0.2">
      <c r="E935" s="9"/>
    </row>
    <row r="936" spans="5:5" ht="22.15" customHeight="1" x14ac:dyDescent="0.2">
      <c r="E936" s="9"/>
    </row>
    <row r="937" spans="5:5" ht="22.15" customHeight="1" x14ac:dyDescent="0.2">
      <c r="E937" s="9"/>
    </row>
    <row r="938" spans="5:5" ht="22.15" customHeight="1" x14ac:dyDescent="0.2">
      <c r="E938" s="9"/>
    </row>
    <row r="939" spans="5:5" ht="22.15" customHeight="1" x14ac:dyDescent="0.2">
      <c r="E939" s="9"/>
    </row>
    <row r="940" spans="5:5" ht="22.15" customHeight="1" x14ac:dyDescent="0.2">
      <c r="E940" s="9"/>
    </row>
    <row r="941" spans="5:5" ht="22.15" customHeight="1" x14ac:dyDescent="0.2">
      <c r="E941" s="9"/>
    </row>
    <row r="942" spans="5:5" ht="22.15" customHeight="1" x14ac:dyDescent="0.2">
      <c r="E942" s="9"/>
    </row>
    <row r="943" spans="5:5" ht="22.15" customHeight="1" x14ac:dyDescent="0.2">
      <c r="E943" s="9"/>
    </row>
    <row r="944" spans="5:5" ht="22.15" customHeight="1" x14ac:dyDescent="0.2">
      <c r="E944" s="9"/>
    </row>
    <row r="945" spans="5:5" ht="22.15" customHeight="1" x14ac:dyDescent="0.2">
      <c r="E945" s="9"/>
    </row>
    <row r="946" spans="5:5" ht="22.15" customHeight="1" x14ac:dyDescent="0.2">
      <c r="E946" s="9"/>
    </row>
    <row r="947" spans="5:5" ht="22.15" customHeight="1" x14ac:dyDescent="0.2">
      <c r="E947" s="9"/>
    </row>
    <row r="948" spans="5:5" ht="22.15" customHeight="1" x14ac:dyDescent="0.2">
      <c r="E948" s="9"/>
    </row>
    <row r="949" spans="5:5" ht="22.15" customHeight="1" x14ac:dyDescent="0.2">
      <c r="E949" s="9"/>
    </row>
    <row r="950" spans="5:5" ht="22.15" customHeight="1" x14ac:dyDescent="0.2">
      <c r="E950" s="9"/>
    </row>
    <row r="951" spans="5:5" ht="22.15" customHeight="1" x14ac:dyDescent="0.2">
      <c r="E951" s="9"/>
    </row>
    <row r="952" spans="5:5" ht="22.15" customHeight="1" x14ac:dyDescent="0.2">
      <c r="E952" s="9"/>
    </row>
    <row r="953" spans="5:5" ht="22.15" customHeight="1" x14ac:dyDescent="0.2">
      <c r="E953" s="9"/>
    </row>
    <row r="954" spans="5:5" ht="22.15" customHeight="1" x14ac:dyDescent="0.2">
      <c r="E954" s="9"/>
    </row>
    <row r="955" spans="5:5" ht="22.15" customHeight="1" x14ac:dyDescent="0.2">
      <c r="E955" s="9"/>
    </row>
    <row r="956" spans="5:5" ht="22.15" customHeight="1" x14ac:dyDescent="0.2">
      <c r="E956" s="9"/>
    </row>
    <row r="957" spans="5:5" ht="22.15" customHeight="1" x14ac:dyDescent="0.2">
      <c r="E957" s="9"/>
    </row>
    <row r="958" spans="5:5" ht="22.15" customHeight="1" x14ac:dyDescent="0.2">
      <c r="E958" s="9"/>
    </row>
    <row r="959" spans="5:5" ht="22.15" customHeight="1" x14ac:dyDescent="0.2">
      <c r="E959" s="9"/>
    </row>
    <row r="960" spans="5:5" ht="22.15" customHeight="1" x14ac:dyDescent="0.2">
      <c r="E960" s="9"/>
    </row>
    <row r="961" spans="5:5" ht="22.15" customHeight="1" x14ac:dyDescent="0.2">
      <c r="E961" s="9"/>
    </row>
    <row r="962" spans="5:5" ht="22.15" customHeight="1" x14ac:dyDescent="0.2">
      <c r="E962" s="9"/>
    </row>
    <row r="963" spans="5:5" ht="22.15" customHeight="1" x14ac:dyDescent="0.2">
      <c r="E963" s="9"/>
    </row>
    <row r="964" spans="5:5" ht="22.15" customHeight="1" x14ac:dyDescent="0.2">
      <c r="E964" s="9"/>
    </row>
    <row r="965" spans="5:5" ht="22.15" customHeight="1" x14ac:dyDescent="0.2">
      <c r="E965" s="9"/>
    </row>
    <row r="966" spans="5:5" ht="22.15" customHeight="1" x14ac:dyDescent="0.2">
      <c r="E966" s="9"/>
    </row>
    <row r="967" spans="5:5" ht="22.15" customHeight="1" x14ac:dyDescent="0.2">
      <c r="E967" s="9"/>
    </row>
    <row r="968" spans="5:5" ht="22.15" customHeight="1" x14ac:dyDescent="0.2">
      <c r="E968" s="9"/>
    </row>
    <row r="969" spans="5:5" ht="22.15" customHeight="1" x14ac:dyDescent="0.2">
      <c r="E969" s="9"/>
    </row>
    <row r="970" spans="5:5" ht="22.15" customHeight="1" x14ac:dyDescent="0.2">
      <c r="E970" s="9"/>
    </row>
    <row r="971" spans="5:5" ht="22.15" customHeight="1" x14ac:dyDescent="0.2">
      <c r="E971" s="9"/>
    </row>
    <row r="972" spans="5:5" ht="22.15" customHeight="1" x14ac:dyDescent="0.2">
      <c r="E972" s="9"/>
    </row>
    <row r="973" spans="5:5" ht="22.15" customHeight="1" x14ac:dyDescent="0.2">
      <c r="E973" s="9"/>
    </row>
    <row r="974" spans="5:5" ht="22.15" customHeight="1" x14ac:dyDescent="0.2">
      <c r="E974" s="9"/>
    </row>
    <row r="975" spans="5:5" ht="22.15" customHeight="1" x14ac:dyDescent="0.2">
      <c r="E975" s="9"/>
    </row>
    <row r="976" spans="5:5" ht="22.15" customHeight="1" x14ac:dyDescent="0.2">
      <c r="E976" s="9"/>
    </row>
    <row r="977" spans="5:5" ht="22.15" customHeight="1" x14ac:dyDescent="0.2">
      <c r="E977" s="9"/>
    </row>
    <row r="978" spans="5:5" ht="22.15" customHeight="1" x14ac:dyDescent="0.2">
      <c r="E978" s="9"/>
    </row>
    <row r="979" spans="5:5" ht="22.15" customHeight="1" x14ac:dyDescent="0.2">
      <c r="E979" s="9"/>
    </row>
    <row r="980" spans="5:5" ht="22.15" customHeight="1" x14ac:dyDescent="0.2">
      <c r="E980" s="9"/>
    </row>
    <row r="981" spans="5:5" ht="22.15" customHeight="1" x14ac:dyDescent="0.2">
      <c r="E981" s="9"/>
    </row>
    <row r="982" spans="5:5" ht="22.15" customHeight="1" x14ac:dyDescent="0.2">
      <c r="E982" s="9"/>
    </row>
    <row r="983" spans="5:5" ht="22.15" customHeight="1" x14ac:dyDescent="0.2">
      <c r="E983" s="9"/>
    </row>
    <row r="984" spans="5:5" ht="22.15" customHeight="1" x14ac:dyDescent="0.2">
      <c r="E984" s="9"/>
    </row>
    <row r="985" spans="5:5" ht="22.15" customHeight="1" x14ac:dyDescent="0.2">
      <c r="E985" s="9"/>
    </row>
    <row r="986" spans="5:5" ht="22.15" customHeight="1" x14ac:dyDescent="0.2">
      <c r="E986" s="9"/>
    </row>
    <row r="987" spans="5:5" ht="22.15" customHeight="1" x14ac:dyDescent="0.2">
      <c r="E987" s="9"/>
    </row>
    <row r="988" spans="5:5" ht="22.15" customHeight="1" x14ac:dyDescent="0.2">
      <c r="E988" s="9"/>
    </row>
    <row r="989" spans="5:5" ht="22.15" customHeight="1" x14ac:dyDescent="0.2">
      <c r="E989" s="9"/>
    </row>
    <row r="990" spans="5:5" ht="22.15" customHeight="1" x14ac:dyDescent="0.2">
      <c r="E990" s="9"/>
    </row>
    <row r="991" spans="5:5" ht="22.15" customHeight="1" x14ac:dyDescent="0.2">
      <c r="E991" s="9"/>
    </row>
    <row r="992" spans="5:5" ht="22.15" customHeight="1" x14ac:dyDescent="0.2">
      <c r="E992" s="9"/>
    </row>
    <row r="993" spans="5:5" ht="22.15" customHeight="1" x14ac:dyDescent="0.2">
      <c r="E993" s="9"/>
    </row>
    <row r="994" spans="5:5" ht="22.15" customHeight="1" x14ac:dyDescent="0.2">
      <c r="E994" s="9"/>
    </row>
    <row r="995" spans="5:5" ht="22.15" customHeight="1" x14ac:dyDescent="0.2">
      <c r="E995" s="9"/>
    </row>
    <row r="996" spans="5:5" ht="22.15" customHeight="1" x14ac:dyDescent="0.2">
      <c r="E996" s="9"/>
    </row>
    <row r="997" spans="5:5" ht="22.15" customHeight="1" x14ac:dyDescent="0.2">
      <c r="E997" s="9"/>
    </row>
    <row r="998" spans="5:5" ht="22.15" customHeight="1" x14ac:dyDescent="0.2">
      <c r="E998" s="9"/>
    </row>
    <row r="999" spans="5:5" ht="22.15" customHeight="1" x14ac:dyDescent="0.2">
      <c r="E999" s="9"/>
    </row>
    <row r="1000" spans="5:5" ht="22.15" customHeight="1" x14ac:dyDescent="0.2">
      <c r="E1000" s="9"/>
    </row>
    <row r="1001" spans="5:5" ht="22.15" customHeight="1" x14ac:dyDescent="0.2">
      <c r="E1001" s="9"/>
    </row>
    <row r="1002" spans="5:5" ht="22.15" customHeight="1" x14ac:dyDescent="0.2">
      <c r="E1002" s="9"/>
    </row>
    <row r="1003" spans="5:5" ht="22.15" customHeight="1" x14ac:dyDescent="0.2">
      <c r="E1003" s="9"/>
    </row>
    <row r="1004" spans="5:5" ht="22.15" customHeight="1" x14ac:dyDescent="0.2">
      <c r="E1004" s="9"/>
    </row>
    <row r="1005" spans="5:5" ht="22.15" customHeight="1" x14ac:dyDescent="0.2">
      <c r="E1005" s="9"/>
    </row>
    <row r="1006" spans="5:5" ht="22.15" customHeight="1" x14ac:dyDescent="0.2">
      <c r="E1006" s="9"/>
    </row>
    <row r="1007" spans="5:5" ht="22.15" customHeight="1" x14ac:dyDescent="0.2">
      <c r="E1007" s="9"/>
    </row>
    <row r="1008" spans="5:5" ht="22.15" customHeight="1" x14ac:dyDescent="0.2">
      <c r="E1008" s="9"/>
    </row>
    <row r="1009" spans="5:5" ht="22.15" customHeight="1" x14ac:dyDescent="0.2">
      <c r="E1009" s="9"/>
    </row>
    <row r="1010" spans="5:5" ht="22.15" customHeight="1" x14ac:dyDescent="0.2">
      <c r="E1010" s="9"/>
    </row>
    <row r="1011" spans="5:5" ht="22.15" customHeight="1" x14ac:dyDescent="0.2">
      <c r="E1011" s="9"/>
    </row>
    <row r="1012" spans="5:5" ht="22.15" customHeight="1" x14ac:dyDescent="0.2">
      <c r="E1012" s="9"/>
    </row>
    <row r="1013" spans="5:5" ht="22.15" customHeight="1" x14ac:dyDescent="0.2">
      <c r="E1013" s="9"/>
    </row>
    <row r="1014" spans="5:5" ht="22.15" customHeight="1" x14ac:dyDescent="0.2">
      <c r="E1014" s="9"/>
    </row>
    <row r="1015" spans="5:5" ht="22.15" customHeight="1" x14ac:dyDescent="0.2">
      <c r="E1015" s="9"/>
    </row>
    <row r="1016" spans="5:5" ht="22.15" customHeight="1" x14ac:dyDescent="0.2">
      <c r="E1016" s="9"/>
    </row>
    <row r="1017" spans="5:5" ht="22.15" customHeight="1" x14ac:dyDescent="0.2">
      <c r="E1017" s="9"/>
    </row>
    <row r="1018" spans="5:5" ht="22.15" customHeight="1" x14ac:dyDescent="0.2">
      <c r="E1018" s="9"/>
    </row>
    <row r="1019" spans="5:5" ht="22.15" customHeight="1" x14ac:dyDescent="0.2">
      <c r="E1019" s="9"/>
    </row>
    <row r="1020" spans="5:5" ht="22.15" customHeight="1" x14ac:dyDescent="0.2">
      <c r="E1020" s="9"/>
    </row>
    <row r="1021" spans="5:5" ht="22.15" customHeight="1" x14ac:dyDescent="0.2">
      <c r="E1021" s="9"/>
    </row>
    <row r="1022" spans="5:5" ht="22.15" customHeight="1" x14ac:dyDescent="0.2">
      <c r="E1022" s="9"/>
    </row>
    <row r="1023" spans="5:5" ht="22.15" customHeight="1" x14ac:dyDescent="0.2">
      <c r="E1023" s="9"/>
    </row>
    <row r="1024" spans="5:5" ht="22.15" customHeight="1" x14ac:dyDescent="0.2">
      <c r="E1024" s="9"/>
    </row>
    <row r="1025" spans="5:5" ht="22.15" customHeight="1" x14ac:dyDescent="0.2">
      <c r="E1025" s="9"/>
    </row>
    <row r="1026" spans="5:5" ht="22.15" customHeight="1" x14ac:dyDescent="0.2">
      <c r="E1026" s="9"/>
    </row>
    <row r="1027" spans="5:5" ht="22.15" customHeight="1" x14ac:dyDescent="0.2">
      <c r="E1027" s="9"/>
    </row>
    <row r="1028" spans="5:5" ht="22.15" customHeight="1" x14ac:dyDescent="0.2">
      <c r="E1028" s="9"/>
    </row>
    <row r="1029" spans="5:5" ht="22.15" customHeight="1" x14ac:dyDescent="0.2">
      <c r="E1029" s="9"/>
    </row>
    <row r="1030" spans="5:5" ht="22.15" customHeight="1" x14ac:dyDescent="0.2">
      <c r="E1030" s="9"/>
    </row>
    <row r="1031" spans="5:5" ht="22.15" customHeight="1" x14ac:dyDescent="0.2">
      <c r="E1031" s="9"/>
    </row>
    <row r="1032" spans="5:5" ht="22.15" customHeight="1" x14ac:dyDescent="0.2">
      <c r="E1032" s="9"/>
    </row>
    <row r="1033" spans="5:5" ht="22.15" customHeight="1" x14ac:dyDescent="0.2">
      <c r="E1033" s="9"/>
    </row>
    <row r="1034" spans="5:5" ht="22.15" customHeight="1" x14ac:dyDescent="0.2">
      <c r="E1034" s="9"/>
    </row>
    <row r="1035" spans="5:5" ht="22.15" customHeight="1" x14ac:dyDescent="0.2">
      <c r="E1035" s="9"/>
    </row>
    <row r="1036" spans="5:5" ht="22.15" customHeight="1" x14ac:dyDescent="0.2">
      <c r="E1036" s="9"/>
    </row>
    <row r="1037" spans="5:5" ht="22.15" customHeight="1" x14ac:dyDescent="0.2">
      <c r="E1037" s="9"/>
    </row>
    <row r="1038" spans="5:5" ht="22.15" customHeight="1" x14ac:dyDescent="0.2">
      <c r="E1038" s="9"/>
    </row>
    <row r="1039" spans="5:5" ht="22.15" customHeight="1" x14ac:dyDescent="0.2">
      <c r="E1039" s="9"/>
    </row>
    <row r="1040" spans="5:5" ht="22.15" customHeight="1" x14ac:dyDescent="0.2">
      <c r="E1040" s="9"/>
    </row>
    <row r="1041" spans="5:5" ht="22.15" customHeight="1" x14ac:dyDescent="0.2">
      <c r="E1041" s="9"/>
    </row>
    <row r="1042" spans="5:5" ht="22.15" customHeight="1" x14ac:dyDescent="0.2">
      <c r="E1042" s="9"/>
    </row>
    <row r="1043" spans="5:5" ht="22.15" customHeight="1" x14ac:dyDescent="0.2">
      <c r="E1043" s="9"/>
    </row>
    <row r="1044" spans="5:5" ht="22.15" customHeight="1" x14ac:dyDescent="0.2">
      <c r="E1044" s="9"/>
    </row>
    <row r="1045" spans="5:5" ht="22.15" customHeight="1" x14ac:dyDescent="0.2">
      <c r="E1045" s="9"/>
    </row>
    <row r="1046" spans="5:5" ht="22.15" customHeight="1" x14ac:dyDescent="0.2">
      <c r="E1046" s="9"/>
    </row>
    <row r="1047" spans="5:5" ht="22.15" customHeight="1" x14ac:dyDescent="0.2">
      <c r="E1047" s="9"/>
    </row>
    <row r="1048" spans="5:5" ht="22.15" customHeight="1" x14ac:dyDescent="0.2">
      <c r="E1048" s="9"/>
    </row>
    <row r="1049" spans="5:5" ht="22.15" customHeight="1" x14ac:dyDescent="0.2">
      <c r="E1049" s="9"/>
    </row>
    <row r="1050" spans="5:5" ht="22.15" customHeight="1" x14ac:dyDescent="0.2">
      <c r="E1050" s="9"/>
    </row>
    <row r="1051" spans="5:5" ht="22.15" customHeight="1" x14ac:dyDescent="0.2">
      <c r="E1051" s="9"/>
    </row>
    <row r="1052" spans="5:5" ht="22.15" customHeight="1" x14ac:dyDescent="0.2">
      <c r="E1052" s="9"/>
    </row>
    <row r="1053" spans="5:5" ht="22.15" customHeight="1" x14ac:dyDescent="0.2">
      <c r="E1053" s="9"/>
    </row>
    <row r="1054" spans="5:5" ht="22.15" customHeight="1" x14ac:dyDescent="0.2">
      <c r="E1054" s="9"/>
    </row>
    <row r="1055" spans="5:5" ht="22.15" customHeight="1" x14ac:dyDescent="0.2">
      <c r="E1055" s="9"/>
    </row>
    <row r="1056" spans="5:5" ht="22.15" customHeight="1" x14ac:dyDescent="0.2">
      <c r="E1056" s="9"/>
    </row>
    <row r="1057" spans="5:5" ht="22.15" customHeight="1" x14ac:dyDescent="0.2">
      <c r="E1057" s="9"/>
    </row>
    <row r="1058" spans="5:5" ht="22.15" customHeight="1" x14ac:dyDescent="0.2">
      <c r="E1058" s="9"/>
    </row>
    <row r="1059" spans="5:5" ht="22.15" customHeight="1" x14ac:dyDescent="0.2">
      <c r="E1059" s="9"/>
    </row>
    <row r="1060" spans="5:5" ht="22.15" customHeight="1" x14ac:dyDescent="0.2">
      <c r="E1060" s="9"/>
    </row>
    <row r="1061" spans="5:5" ht="22.15" customHeight="1" x14ac:dyDescent="0.2">
      <c r="E1061" s="9"/>
    </row>
    <row r="1062" spans="5:5" ht="22.15" customHeight="1" x14ac:dyDescent="0.2">
      <c r="E1062" s="9"/>
    </row>
    <row r="1063" spans="5:5" ht="22.15" customHeight="1" x14ac:dyDescent="0.2">
      <c r="E1063" s="9"/>
    </row>
    <row r="1064" spans="5:5" ht="22.15" customHeight="1" x14ac:dyDescent="0.2">
      <c r="E1064" s="9"/>
    </row>
    <row r="1065" spans="5:5" ht="22.15" customHeight="1" x14ac:dyDescent="0.2">
      <c r="E1065" s="9"/>
    </row>
    <row r="1066" spans="5:5" ht="22.15" customHeight="1" x14ac:dyDescent="0.2">
      <c r="E1066" s="9"/>
    </row>
    <row r="1067" spans="5:5" ht="22.15" customHeight="1" x14ac:dyDescent="0.2">
      <c r="E1067" s="9"/>
    </row>
    <row r="1068" spans="5:5" ht="22.15" customHeight="1" x14ac:dyDescent="0.2">
      <c r="E1068" s="9"/>
    </row>
    <row r="1069" spans="5:5" ht="22.15" customHeight="1" x14ac:dyDescent="0.2">
      <c r="E1069" s="9"/>
    </row>
    <row r="1070" spans="5:5" ht="22.15" customHeight="1" x14ac:dyDescent="0.2">
      <c r="E1070" s="9"/>
    </row>
    <row r="1071" spans="5:5" ht="22.15" customHeight="1" x14ac:dyDescent="0.2">
      <c r="E1071" s="9"/>
    </row>
    <row r="1072" spans="5:5" ht="22.15" customHeight="1" x14ac:dyDescent="0.2">
      <c r="E1072" s="9"/>
    </row>
    <row r="1073" spans="5:5" ht="22.15" customHeight="1" x14ac:dyDescent="0.2">
      <c r="E1073" s="9"/>
    </row>
    <row r="1074" spans="5:5" ht="22.15" customHeight="1" x14ac:dyDescent="0.2">
      <c r="E1074" s="9"/>
    </row>
    <row r="1075" spans="5:5" ht="22.15" customHeight="1" x14ac:dyDescent="0.2">
      <c r="E1075" s="9"/>
    </row>
    <row r="1076" spans="5:5" ht="22.15" customHeight="1" x14ac:dyDescent="0.2">
      <c r="E1076" s="9"/>
    </row>
    <row r="1077" spans="5:5" ht="22.15" customHeight="1" x14ac:dyDescent="0.2">
      <c r="E1077" s="9"/>
    </row>
    <row r="1078" spans="5:5" ht="22.15" customHeight="1" x14ac:dyDescent="0.2">
      <c r="E1078" s="9"/>
    </row>
    <row r="1079" spans="5:5" ht="22.15" customHeight="1" x14ac:dyDescent="0.2">
      <c r="E1079" s="9"/>
    </row>
    <row r="1080" spans="5:5" ht="22.15" customHeight="1" x14ac:dyDescent="0.2">
      <c r="E1080" s="9"/>
    </row>
    <row r="1081" spans="5:5" ht="22.15" customHeight="1" x14ac:dyDescent="0.2">
      <c r="E1081" s="9"/>
    </row>
    <row r="1082" spans="5:5" ht="22.15" customHeight="1" x14ac:dyDescent="0.2">
      <c r="E1082" s="9"/>
    </row>
    <row r="1083" spans="5:5" ht="22.15" customHeight="1" x14ac:dyDescent="0.2">
      <c r="E1083" s="9"/>
    </row>
    <row r="1084" spans="5:5" ht="22.15" customHeight="1" x14ac:dyDescent="0.2">
      <c r="E1084" s="9"/>
    </row>
    <row r="1085" spans="5:5" ht="22.15" customHeight="1" x14ac:dyDescent="0.2">
      <c r="E1085" s="9"/>
    </row>
    <row r="1086" spans="5:5" ht="22.15" customHeight="1" x14ac:dyDescent="0.2">
      <c r="E1086" s="9"/>
    </row>
    <row r="1087" spans="5:5" ht="22.15" customHeight="1" x14ac:dyDescent="0.2">
      <c r="E1087" s="9"/>
    </row>
    <row r="1088" spans="5:5" ht="22.15" customHeight="1" x14ac:dyDescent="0.2">
      <c r="E1088" s="9"/>
    </row>
    <row r="1089" spans="5:5" ht="22.15" customHeight="1" x14ac:dyDescent="0.2">
      <c r="E1089" s="9"/>
    </row>
    <row r="1090" spans="5:5" ht="22.15" customHeight="1" x14ac:dyDescent="0.2">
      <c r="E1090" s="9"/>
    </row>
    <row r="1091" spans="5:5" ht="22.15" customHeight="1" x14ac:dyDescent="0.2">
      <c r="E1091" s="9"/>
    </row>
    <row r="1092" spans="5:5" ht="22.15" customHeight="1" x14ac:dyDescent="0.2">
      <c r="E1092" s="9"/>
    </row>
    <row r="1093" spans="5:5" ht="22.15" customHeight="1" x14ac:dyDescent="0.2">
      <c r="E1093" s="9"/>
    </row>
    <row r="1094" spans="5:5" ht="22.15" customHeight="1" x14ac:dyDescent="0.2">
      <c r="E1094" s="9"/>
    </row>
    <row r="1095" spans="5:5" ht="22.15" customHeight="1" x14ac:dyDescent="0.2">
      <c r="E1095" s="9"/>
    </row>
    <row r="1096" spans="5:5" ht="22.15" customHeight="1" x14ac:dyDescent="0.2">
      <c r="E1096" s="9"/>
    </row>
    <row r="1097" spans="5:5" ht="22.15" customHeight="1" x14ac:dyDescent="0.2">
      <c r="E1097" s="9"/>
    </row>
    <row r="1098" spans="5:5" ht="22.15" customHeight="1" x14ac:dyDescent="0.2">
      <c r="E1098" s="9"/>
    </row>
    <row r="1099" spans="5:5" ht="22.15" customHeight="1" x14ac:dyDescent="0.2">
      <c r="E1099" s="9"/>
    </row>
    <row r="1100" spans="5:5" ht="22.15" customHeight="1" x14ac:dyDescent="0.2">
      <c r="E1100" s="9"/>
    </row>
    <row r="1101" spans="5:5" ht="22.15" customHeight="1" x14ac:dyDescent="0.2">
      <c r="E1101" s="9"/>
    </row>
    <row r="1102" spans="5:5" ht="22.15" customHeight="1" x14ac:dyDescent="0.2">
      <c r="E1102" s="9"/>
    </row>
    <row r="1103" spans="5:5" ht="22.15" customHeight="1" x14ac:dyDescent="0.2">
      <c r="E1103" s="9"/>
    </row>
    <row r="1104" spans="5:5" ht="22.15" customHeight="1" x14ac:dyDescent="0.2">
      <c r="E1104" s="9"/>
    </row>
    <row r="1105" spans="5:5" ht="22.15" customHeight="1" x14ac:dyDescent="0.2">
      <c r="E1105" s="9"/>
    </row>
    <row r="1106" spans="5:5" ht="22.15" customHeight="1" x14ac:dyDescent="0.2">
      <c r="E1106" s="9"/>
    </row>
    <row r="1107" spans="5:5" ht="22.15" customHeight="1" x14ac:dyDescent="0.2">
      <c r="E1107" s="9"/>
    </row>
    <row r="1108" spans="5:5" ht="22.15" customHeight="1" x14ac:dyDescent="0.2">
      <c r="E1108" s="9"/>
    </row>
    <row r="1109" spans="5:5" ht="22.15" customHeight="1" x14ac:dyDescent="0.2">
      <c r="E1109" s="9"/>
    </row>
    <row r="1110" spans="5:5" ht="22.15" customHeight="1" x14ac:dyDescent="0.2">
      <c r="E1110" s="9"/>
    </row>
    <row r="1111" spans="5:5" ht="22.15" customHeight="1" x14ac:dyDescent="0.2">
      <c r="E1111" s="9"/>
    </row>
    <row r="1112" spans="5:5" ht="22.15" customHeight="1" x14ac:dyDescent="0.2">
      <c r="E1112" s="9"/>
    </row>
    <row r="1113" spans="5:5" ht="22.15" customHeight="1" x14ac:dyDescent="0.2">
      <c r="E1113" s="9"/>
    </row>
    <row r="1114" spans="5:5" ht="22.15" customHeight="1" x14ac:dyDescent="0.2">
      <c r="E1114" s="9"/>
    </row>
    <row r="1115" spans="5:5" ht="22.15" customHeight="1" x14ac:dyDescent="0.2">
      <c r="E1115" s="9"/>
    </row>
    <row r="1116" spans="5:5" ht="22.15" customHeight="1" x14ac:dyDescent="0.2">
      <c r="E1116" s="9"/>
    </row>
    <row r="1117" spans="5:5" ht="22.15" customHeight="1" x14ac:dyDescent="0.2">
      <c r="E1117" s="9"/>
    </row>
    <row r="1118" spans="5:5" ht="22.15" customHeight="1" x14ac:dyDescent="0.2">
      <c r="E1118" s="9"/>
    </row>
    <row r="1119" spans="5:5" ht="22.15" customHeight="1" x14ac:dyDescent="0.2">
      <c r="E1119" s="9"/>
    </row>
    <row r="1120" spans="5:5" ht="22.15" customHeight="1" x14ac:dyDescent="0.2">
      <c r="E1120" s="9"/>
    </row>
    <row r="1121" spans="5:5" ht="22.15" customHeight="1" x14ac:dyDescent="0.2">
      <c r="E1121" s="9"/>
    </row>
    <row r="1122" spans="5:5" ht="22.15" customHeight="1" x14ac:dyDescent="0.2">
      <c r="E1122" s="9"/>
    </row>
    <row r="1123" spans="5:5" ht="22.15" customHeight="1" x14ac:dyDescent="0.2">
      <c r="E1123" s="9"/>
    </row>
    <row r="1124" spans="5:5" ht="22.15" customHeight="1" x14ac:dyDescent="0.2">
      <c r="E1124" s="9"/>
    </row>
    <row r="1125" spans="5:5" ht="22.15" customHeight="1" x14ac:dyDescent="0.2">
      <c r="E1125" s="9"/>
    </row>
    <row r="1126" spans="5:5" ht="22.15" customHeight="1" x14ac:dyDescent="0.2">
      <c r="E1126" s="9"/>
    </row>
    <row r="1127" spans="5:5" ht="22.15" customHeight="1" x14ac:dyDescent="0.2">
      <c r="E1127" s="9"/>
    </row>
    <row r="1128" spans="5:5" ht="22.15" customHeight="1" x14ac:dyDescent="0.2">
      <c r="E1128" s="9"/>
    </row>
    <row r="1129" spans="5:5" ht="22.15" customHeight="1" x14ac:dyDescent="0.2">
      <c r="E1129" s="9"/>
    </row>
    <row r="1130" spans="5:5" ht="22.15" customHeight="1" x14ac:dyDescent="0.2">
      <c r="E1130" s="9"/>
    </row>
    <row r="1131" spans="5:5" ht="22.15" customHeight="1" x14ac:dyDescent="0.2">
      <c r="E1131" s="9"/>
    </row>
    <row r="1132" spans="5:5" ht="22.15" customHeight="1" x14ac:dyDescent="0.2">
      <c r="E1132" s="9"/>
    </row>
    <row r="1133" spans="5:5" ht="22.15" customHeight="1" x14ac:dyDescent="0.2">
      <c r="E1133" s="9"/>
    </row>
    <row r="1134" spans="5:5" ht="22.15" customHeight="1" x14ac:dyDescent="0.2">
      <c r="E1134" s="9"/>
    </row>
    <row r="1135" spans="5:5" ht="22.15" customHeight="1" x14ac:dyDescent="0.2">
      <c r="E1135" s="9"/>
    </row>
    <row r="1136" spans="5:5" ht="22.15" customHeight="1" x14ac:dyDescent="0.2">
      <c r="E1136" s="9"/>
    </row>
    <row r="1137" spans="5:5" ht="22.15" customHeight="1" x14ac:dyDescent="0.2">
      <c r="E1137" s="9"/>
    </row>
    <row r="1138" spans="5:5" ht="22.15" customHeight="1" x14ac:dyDescent="0.2">
      <c r="E1138" s="9"/>
    </row>
    <row r="1139" spans="5:5" ht="22.15" customHeight="1" x14ac:dyDescent="0.2">
      <c r="E1139" s="9"/>
    </row>
    <row r="1140" spans="5:5" ht="22.15" customHeight="1" x14ac:dyDescent="0.2">
      <c r="E1140" s="9"/>
    </row>
    <row r="1141" spans="5:5" ht="22.15" customHeight="1" x14ac:dyDescent="0.2">
      <c r="E1141" s="9"/>
    </row>
    <row r="1142" spans="5:5" ht="22.15" customHeight="1" x14ac:dyDescent="0.2">
      <c r="E1142" s="9"/>
    </row>
    <row r="1143" spans="5:5" ht="22.15" customHeight="1" x14ac:dyDescent="0.2">
      <c r="E1143" s="9"/>
    </row>
    <row r="1144" spans="5:5" ht="22.15" customHeight="1" x14ac:dyDescent="0.2">
      <c r="E1144" s="9"/>
    </row>
    <row r="1145" spans="5:5" ht="22.15" customHeight="1" x14ac:dyDescent="0.2">
      <c r="E1145" s="9"/>
    </row>
    <row r="1146" spans="5:5" ht="22.15" customHeight="1" x14ac:dyDescent="0.2">
      <c r="E1146" s="9"/>
    </row>
    <row r="1147" spans="5:5" ht="22.15" customHeight="1" x14ac:dyDescent="0.2">
      <c r="E1147" s="9"/>
    </row>
    <row r="1148" spans="5:5" ht="22.15" customHeight="1" x14ac:dyDescent="0.2">
      <c r="E1148" s="9"/>
    </row>
    <row r="1149" spans="5:5" ht="22.15" customHeight="1" x14ac:dyDescent="0.2">
      <c r="E1149" s="9"/>
    </row>
    <row r="1150" spans="5:5" ht="22.15" customHeight="1" x14ac:dyDescent="0.2">
      <c r="E1150" s="9"/>
    </row>
    <row r="1151" spans="5:5" ht="22.15" customHeight="1" x14ac:dyDescent="0.2">
      <c r="E1151" s="9"/>
    </row>
    <row r="1152" spans="5:5" ht="22.15" customHeight="1" x14ac:dyDescent="0.2">
      <c r="E1152" s="9"/>
    </row>
    <row r="1153" spans="5:5" ht="22.15" customHeight="1" x14ac:dyDescent="0.2">
      <c r="E1153" s="9"/>
    </row>
    <row r="1154" spans="5:5" ht="22.15" customHeight="1" x14ac:dyDescent="0.2">
      <c r="E1154" s="9"/>
    </row>
    <row r="1155" spans="5:5" ht="22.15" customHeight="1" x14ac:dyDescent="0.2">
      <c r="E1155" s="9"/>
    </row>
    <row r="1156" spans="5:5" ht="22.15" customHeight="1" x14ac:dyDescent="0.2">
      <c r="E1156" s="9"/>
    </row>
    <row r="1157" spans="5:5" ht="22.15" customHeight="1" x14ac:dyDescent="0.2">
      <c r="E1157" s="9"/>
    </row>
    <row r="1158" spans="5:5" ht="22.15" customHeight="1" x14ac:dyDescent="0.2">
      <c r="E1158" s="9"/>
    </row>
    <row r="1159" spans="5:5" ht="22.15" customHeight="1" x14ac:dyDescent="0.2">
      <c r="E1159" s="9"/>
    </row>
    <row r="1160" spans="5:5" ht="22.15" customHeight="1" x14ac:dyDescent="0.2">
      <c r="E1160" s="9"/>
    </row>
    <row r="1161" spans="5:5" ht="22.15" customHeight="1" x14ac:dyDescent="0.2">
      <c r="E1161" s="9"/>
    </row>
    <row r="1162" spans="5:5" ht="22.15" customHeight="1" x14ac:dyDescent="0.2">
      <c r="E1162" s="9"/>
    </row>
    <row r="1163" spans="5:5" ht="22.15" customHeight="1" x14ac:dyDescent="0.2">
      <c r="E1163" s="9"/>
    </row>
    <row r="1164" spans="5:5" ht="22.15" customHeight="1" x14ac:dyDescent="0.2">
      <c r="E1164" s="9"/>
    </row>
    <row r="1165" spans="5:5" ht="22.15" customHeight="1" x14ac:dyDescent="0.2">
      <c r="E1165" s="9"/>
    </row>
    <row r="1166" spans="5:5" ht="22.15" customHeight="1" x14ac:dyDescent="0.2">
      <c r="E1166" s="9"/>
    </row>
    <row r="1167" spans="5:5" ht="22.15" customHeight="1" x14ac:dyDescent="0.2">
      <c r="E1167" s="9"/>
    </row>
    <row r="1168" spans="5:5" ht="22.15" customHeight="1" x14ac:dyDescent="0.2">
      <c r="E1168" s="9"/>
    </row>
    <row r="1169" spans="5:5" ht="22.15" customHeight="1" x14ac:dyDescent="0.2">
      <c r="E1169" s="9"/>
    </row>
    <row r="1170" spans="5:5" ht="22.15" customHeight="1" x14ac:dyDescent="0.2">
      <c r="E1170" s="9"/>
    </row>
    <row r="1171" spans="5:5" ht="22.15" customHeight="1" x14ac:dyDescent="0.2">
      <c r="E1171" s="9"/>
    </row>
    <row r="1172" spans="5:5" ht="22.15" customHeight="1" x14ac:dyDescent="0.2">
      <c r="E1172" s="9"/>
    </row>
    <row r="1173" spans="5:5" ht="22.15" customHeight="1" x14ac:dyDescent="0.2">
      <c r="E1173" s="9"/>
    </row>
    <row r="1174" spans="5:5" ht="22.15" customHeight="1" x14ac:dyDescent="0.2">
      <c r="E1174" s="9"/>
    </row>
    <row r="1175" spans="5:5" ht="22.15" customHeight="1" x14ac:dyDescent="0.2">
      <c r="E1175" s="9"/>
    </row>
    <row r="1176" spans="5:5" ht="22.15" customHeight="1" x14ac:dyDescent="0.2">
      <c r="E1176" s="9"/>
    </row>
    <row r="1177" spans="5:5" ht="22.15" customHeight="1" x14ac:dyDescent="0.2">
      <c r="E1177" s="9"/>
    </row>
    <row r="1178" spans="5:5" ht="22.15" customHeight="1" x14ac:dyDescent="0.2">
      <c r="E1178" s="9"/>
    </row>
    <row r="1179" spans="5:5" ht="22.15" customHeight="1" x14ac:dyDescent="0.2">
      <c r="E1179" s="9"/>
    </row>
    <row r="1180" spans="5:5" ht="22.15" customHeight="1" x14ac:dyDescent="0.2">
      <c r="E1180" s="9"/>
    </row>
    <row r="1181" spans="5:5" ht="22.15" customHeight="1" x14ac:dyDescent="0.2">
      <c r="E1181" s="9"/>
    </row>
    <row r="1182" spans="5:5" ht="22.15" customHeight="1" x14ac:dyDescent="0.2">
      <c r="E1182" s="9"/>
    </row>
    <row r="1183" spans="5:5" ht="22.15" customHeight="1" x14ac:dyDescent="0.2">
      <c r="E1183" s="9"/>
    </row>
    <row r="1184" spans="5:5" ht="22.15" customHeight="1" x14ac:dyDescent="0.2">
      <c r="E1184" s="9"/>
    </row>
    <row r="1185" spans="5:5" ht="22.15" customHeight="1" x14ac:dyDescent="0.2">
      <c r="E1185" s="9"/>
    </row>
    <row r="1186" spans="5:5" ht="22.15" customHeight="1" x14ac:dyDescent="0.2">
      <c r="E1186" s="9"/>
    </row>
    <row r="1187" spans="5:5" ht="22.15" customHeight="1" x14ac:dyDescent="0.2">
      <c r="E1187" s="9"/>
    </row>
    <row r="1188" spans="5:5" ht="22.15" customHeight="1" x14ac:dyDescent="0.2">
      <c r="E1188" s="9"/>
    </row>
    <row r="1189" spans="5:5" ht="22.15" customHeight="1" x14ac:dyDescent="0.2">
      <c r="E1189" s="9"/>
    </row>
    <row r="1190" spans="5:5" ht="22.15" customHeight="1" x14ac:dyDescent="0.2">
      <c r="E1190" s="9"/>
    </row>
    <row r="1191" spans="5:5" ht="22.15" customHeight="1" x14ac:dyDescent="0.2">
      <c r="E1191" s="9"/>
    </row>
    <row r="1192" spans="5:5" ht="22.15" customHeight="1" x14ac:dyDescent="0.2">
      <c r="E1192" s="9"/>
    </row>
    <row r="1193" spans="5:5" ht="22.15" customHeight="1" x14ac:dyDescent="0.2">
      <c r="E1193" s="9"/>
    </row>
    <row r="1194" spans="5:5" ht="22.15" customHeight="1" x14ac:dyDescent="0.2">
      <c r="E1194" s="9"/>
    </row>
    <row r="1195" spans="5:5" ht="22.15" customHeight="1" x14ac:dyDescent="0.2">
      <c r="E1195" s="9"/>
    </row>
    <row r="1196" spans="5:5" ht="22.15" customHeight="1" x14ac:dyDescent="0.2">
      <c r="E1196" s="9"/>
    </row>
    <row r="1197" spans="5:5" ht="22.15" customHeight="1" x14ac:dyDescent="0.2">
      <c r="E1197" s="9"/>
    </row>
    <row r="1198" spans="5:5" ht="22.15" customHeight="1" x14ac:dyDescent="0.2">
      <c r="E1198" s="9"/>
    </row>
    <row r="1199" spans="5:5" ht="22.15" customHeight="1" x14ac:dyDescent="0.2">
      <c r="E1199" s="9"/>
    </row>
    <row r="1200" spans="5:5" ht="22.15" customHeight="1" x14ac:dyDescent="0.2">
      <c r="E1200" s="9"/>
    </row>
    <row r="1201" spans="5:5" ht="22.15" customHeight="1" x14ac:dyDescent="0.2">
      <c r="E1201" s="9"/>
    </row>
    <row r="1202" spans="5:5" ht="22.15" customHeight="1" x14ac:dyDescent="0.2">
      <c r="E1202" s="9"/>
    </row>
    <row r="1203" spans="5:5" ht="22.15" customHeight="1" x14ac:dyDescent="0.2">
      <c r="E1203" s="9"/>
    </row>
    <row r="1204" spans="5:5" ht="22.15" customHeight="1" x14ac:dyDescent="0.2">
      <c r="E1204" s="9"/>
    </row>
    <row r="1205" spans="5:5" ht="22.15" customHeight="1" x14ac:dyDescent="0.2">
      <c r="E1205" s="9"/>
    </row>
    <row r="1206" spans="5:5" ht="22.15" customHeight="1" x14ac:dyDescent="0.2">
      <c r="E1206" s="9"/>
    </row>
    <row r="1207" spans="5:5" ht="22.15" customHeight="1" x14ac:dyDescent="0.2">
      <c r="E1207" s="9"/>
    </row>
    <row r="1208" spans="5:5" ht="22.15" customHeight="1" x14ac:dyDescent="0.2">
      <c r="E1208" s="9"/>
    </row>
    <row r="1209" spans="5:5" ht="22.15" customHeight="1" x14ac:dyDescent="0.2">
      <c r="E1209" s="9"/>
    </row>
    <row r="1210" spans="5:5" ht="22.15" customHeight="1" x14ac:dyDescent="0.2">
      <c r="E1210" s="9"/>
    </row>
    <row r="1211" spans="5:5" ht="22.15" customHeight="1" x14ac:dyDescent="0.2">
      <c r="E1211" s="9"/>
    </row>
    <row r="1212" spans="5:5" ht="22.15" customHeight="1" x14ac:dyDescent="0.2">
      <c r="E1212" s="9"/>
    </row>
    <row r="1213" spans="5:5" ht="22.15" customHeight="1" x14ac:dyDescent="0.2">
      <c r="E1213" s="9"/>
    </row>
    <row r="1214" spans="5:5" ht="22.15" customHeight="1" x14ac:dyDescent="0.2">
      <c r="E1214" s="9"/>
    </row>
    <row r="1215" spans="5:5" ht="22.15" customHeight="1" x14ac:dyDescent="0.2">
      <c r="E1215" s="9"/>
    </row>
    <row r="1216" spans="5:5" ht="22.15" customHeight="1" x14ac:dyDescent="0.2">
      <c r="E1216" s="9"/>
    </row>
    <row r="1217" spans="5:5" ht="22.15" customHeight="1" x14ac:dyDescent="0.2">
      <c r="E1217" s="9"/>
    </row>
    <row r="1218" spans="5:5" ht="22.15" customHeight="1" x14ac:dyDescent="0.2">
      <c r="E1218" s="9"/>
    </row>
    <row r="1219" spans="5:5" ht="22.15" customHeight="1" x14ac:dyDescent="0.2">
      <c r="E1219" s="9"/>
    </row>
    <row r="1220" spans="5:5" ht="22.15" customHeight="1" x14ac:dyDescent="0.2">
      <c r="E1220" s="9"/>
    </row>
    <row r="1221" spans="5:5" ht="22.15" customHeight="1" x14ac:dyDescent="0.2">
      <c r="E1221" s="9"/>
    </row>
    <row r="1222" spans="5:5" ht="22.15" customHeight="1" x14ac:dyDescent="0.2">
      <c r="E1222" s="9"/>
    </row>
    <row r="1223" spans="5:5" ht="22.15" customHeight="1" x14ac:dyDescent="0.2">
      <c r="E1223" s="9"/>
    </row>
    <row r="1224" spans="5:5" ht="22.15" customHeight="1" x14ac:dyDescent="0.2">
      <c r="E1224" s="9"/>
    </row>
    <row r="1225" spans="5:5" ht="22.15" customHeight="1" x14ac:dyDescent="0.2">
      <c r="E1225" s="9"/>
    </row>
    <row r="1226" spans="5:5" ht="22.15" customHeight="1" x14ac:dyDescent="0.2">
      <c r="E1226" s="9"/>
    </row>
    <row r="1227" spans="5:5" ht="22.15" customHeight="1" x14ac:dyDescent="0.2">
      <c r="E1227" s="9"/>
    </row>
    <row r="1228" spans="5:5" ht="22.15" customHeight="1" x14ac:dyDescent="0.2">
      <c r="E1228" s="9"/>
    </row>
    <row r="1229" spans="5:5" ht="22.15" customHeight="1" x14ac:dyDescent="0.2">
      <c r="E1229" s="9"/>
    </row>
    <row r="1230" spans="5:5" ht="22.15" customHeight="1" x14ac:dyDescent="0.2">
      <c r="E1230" s="9"/>
    </row>
    <row r="1231" spans="5:5" ht="22.15" customHeight="1" x14ac:dyDescent="0.2">
      <c r="E1231" s="9"/>
    </row>
    <row r="1232" spans="5:5" ht="22.15" customHeight="1" x14ac:dyDescent="0.2">
      <c r="E1232" s="9"/>
    </row>
    <row r="1233" spans="5:5" ht="22.15" customHeight="1" x14ac:dyDescent="0.2">
      <c r="E1233" s="9"/>
    </row>
    <row r="1234" spans="5:5" ht="22.15" customHeight="1" x14ac:dyDescent="0.2">
      <c r="E1234" s="9"/>
    </row>
    <row r="1235" spans="5:5" ht="22.15" customHeight="1" x14ac:dyDescent="0.2">
      <c r="E1235" s="9"/>
    </row>
    <row r="1236" spans="5:5" ht="22.15" customHeight="1" x14ac:dyDescent="0.2">
      <c r="E1236" s="9"/>
    </row>
    <row r="1237" spans="5:5" ht="22.15" customHeight="1" x14ac:dyDescent="0.2">
      <c r="E1237" s="9"/>
    </row>
    <row r="1238" spans="5:5" ht="22.15" customHeight="1" x14ac:dyDescent="0.2">
      <c r="E1238" s="9"/>
    </row>
    <row r="1239" spans="5:5" ht="22.15" customHeight="1" x14ac:dyDescent="0.2">
      <c r="E1239" s="9"/>
    </row>
    <row r="1240" spans="5:5" ht="22.15" customHeight="1" x14ac:dyDescent="0.2">
      <c r="E1240" s="9"/>
    </row>
    <row r="1241" spans="5:5" ht="22.15" customHeight="1" x14ac:dyDescent="0.2">
      <c r="E1241" s="9"/>
    </row>
    <row r="1242" spans="5:5" ht="22.15" customHeight="1" x14ac:dyDescent="0.2">
      <c r="E1242" s="9"/>
    </row>
    <row r="1243" spans="5:5" ht="22.15" customHeight="1" x14ac:dyDescent="0.2">
      <c r="E1243" s="9"/>
    </row>
    <row r="1244" spans="5:5" ht="22.15" customHeight="1" x14ac:dyDescent="0.2">
      <c r="E1244" s="9"/>
    </row>
    <row r="1245" spans="5:5" ht="22.15" customHeight="1" x14ac:dyDescent="0.2">
      <c r="E1245" s="9"/>
    </row>
    <row r="1246" spans="5:5" ht="22.15" customHeight="1" x14ac:dyDescent="0.2">
      <c r="E1246" s="9"/>
    </row>
    <row r="1247" spans="5:5" ht="22.15" customHeight="1" x14ac:dyDescent="0.2">
      <c r="E1247" s="9"/>
    </row>
    <row r="1248" spans="5:5" ht="22.15" customHeight="1" x14ac:dyDescent="0.2">
      <c r="E1248" s="9"/>
    </row>
    <row r="1249" spans="5:5" ht="22.15" customHeight="1" x14ac:dyDescent="0.2">
      <c r="E1249" s="9"/>
    </row>
    <row r="1250" spans="5:5" ht="22.15" customHeight="1" x14ac:dyDescent="0.2">
      <c r="E1250" s="9"/>
    </row>
    <row r="1251" spans="5:5" ht="22.15" customHeight="1" x14ac:dyDescent="0.2">
      <c r="E1251" s="9"/>
    </row>
    <row r="1252" spans="5:5" ht="22.15" customHeight="1" x14ac:dyDescent="0.2">
      <c r="E1252" s="9"/>
    </row>
    <row r="1253" spans="5:5" ht="22.15" customHeight="1" x14ac:dyDescent="0.2">
      <c r="E1253" s="9"/>
    </row>
    <row r="1254" spans="5:5" ht="22.15" customHeight="1" x14ac:dyDescent="0.2">
      <c r="E1254" s="9"/>
    </row>
    <row r="1255" spans="5:5" ht="22.15" customHeight="1" x14ac:dyDescent="0.2">
      <c r="E1255" s="9"/>
    </row>
    <row r="1256" spans="5:5" ht="22.15" customHeight="1" x14ac:dyDescent="0.2">
      <c r="E1256" s="9"/>
    </row>
    <row r="1257" spans="5:5" ht="22.15" customHeight="1" x14ac:dyDescent="0.2">
      <c r="E1257" s="9"/>
    </row>
    <row r="1258" spans="5:5" ht="22.15" customHeight="1" x14ac:dyDescent="0.2">
      <c r="E1258" s="9"/>
    </row>
    <row r="1259" spans="5:5" ht="22.15" customHeight="1" x14ac:dyDescent="0.2">
      <c r="E1259" s="9"/>
    </row>
    <row r="1260" spans="5:5" ht="22.15" customHeight="1" x14ac:dyDescent="0.2">
      <c r="E1260" s="9"/>
    </row>
    <row r="1261" spans="5:5" ht="22.15" customHeight="1" x14ac:dyDescent="0.2">
      <c r="E1261" s="9"/>
    </row>
    <row r="1262" spans="5:5" ht="22.15" customHeight="1" x14ac:dyDescent="0.2">
      <c r="E1262" s="9"/>
    </row>
    <row r="1263" spans="5:5" ht="22.15" customHeight="1" x14ac:dyDescent="0.2">
      <c r="E1263" s="9"/>
    </row>
    <row r="1264" spans="5:5" ht="22.15" customHeight="1" x14ac:dyDescent="0.2">
      <c r="E1264" s="9"/>
    </row>
    <row r="1265" spans="5:5" ht="22.15" customHeight="1" x14ac:dyDescent="0.2">
      <c r="E1265" s="9"/>
    </row>
    <row r="1266" spans="5:5" ht="22.15" customHeight="1" x14ac:dyDescent="0.2">
      <c r="E1266" s="9"/>
    </row>
    <row r="1267" spans="5:5" ht="22.15" customHeight="1" x14ac:dyDescent="0.2">
      <c r="E1267" s="9"/>
    </row>
    <row r="1268" spans="5:5" ht="22.15" customHeight="1" x14ac:dyDescent="0.2">
      <c r="E1268" s="9"/>
    </row>
    <row r="1269" spans="5:5" ht="22.15" customHeight="1" x14ac:dyDescent="0.2">
      <c r="E1269" s="9"/>
    </row>
    <row r="1270" spans="5:5" ht="22.15" customHeight="1" x14ac:dyDescent="0.2">
      <c r="E1270" s="9"/>
    </row>
    <row r="1271" spans="5:5" ht="22.15" customHeight="1" x14ac:dyDescent="0.2">
      <c r="E1271" s="9"/>
    </row>
    <row r="1272" spans="5:5" ht="22.15" customHeight="1" x14ac:dyDescent="0.2">
      <c r="E1272" s="9"/>
    </row>
    <row r="1273" spans="5:5" ht="22.15" customHeight="1" x14ac:dyDescent="0.2">
      <c r="E1273" s="9"/>
    </row>
    <row r="1274" spans="5:5" ht="22.15" customHeight="1" x14ac:dyDescent="0.2">
      <c r="E1274" s="9"/>
    </row>
    <row r="1275" spans="5:5" ht="22.15" customHeight="1" x14ac:dyDescent="0.2">
      <c r="E1275" s="9"/>
    </row>
    <row r="1276" spans="5:5" ht="22.15" customHeight="1" x14ac:dyDescent="0.2">
      <c r="E1276" s="9"/>
    </row>
    <row r="1277" spans="5:5" ht="22.15" customHeight="1" x14ac:dyDescent="0.2">
      <c r="E1277" s="9"/>
    </row>
    <row r="1278" spans="5:5" ht="22.15" customHeight="1" x14ac:dyDescent="0.2">
      <c r="E1278" s="9"/>
    </row>
    <row r="1279" spans="5:5" ht="22.15" customHeight="1" x14ac:dyDescent="0.2">
      <c r="E1279" s="9"/>
    </row>
    <row r="1280" spans="5:5" ht="22.15" customHeight="1" x14ac:dyDescent="0.2">
      <c r="E1280" s="9"/>
    </row>
    <row r="1281" spans="5:5" ht="22.15" customHeight="1" x14ac:dyDescent="0.2">
      <c r="E1281" s="9"/>
    </row>
    <row r="1282" spans="5:5" ht="22.15" customHeight="1" x14ac:dyDescent="0.2">
      <c r="E1282" s="9"/>
    </row>
    <row r="1283" spans="5:5" ht="22.15" customHeight="1" x14ac:dyDescent="0.2">
      <c r="E1283" s="9"/>
    </row>
    <row r="1284" spans="5:5" ht="22.15" customHeight="1" x14ac:dyDescent="0.2">
      <c r="E1284" s="9"/>
    </row>
    <row r="1285" spans="5:5" ht="22.15" customHeight="1" x14ac:dyDescent="0.2">
      <c r="E1285" s="9"/>
    </row>
    <row r="1286" spans="5:5" ht="22.15" customHeight="1" x14ac:dyDescent="0.2">
      <c r="E1286" s="9"/>
    </row>
    <row r="1287" spans="5:5" ht="22.15" customHeight="1" x14ac:dyDescent="0.2">
      <c r="E1287" s="9"/>
    </row>
    <row r="1288" spans="5:5" ht="22.15" customHeight="1" x14ac:dyDescent="0.2">
      <c r="E1288" s="9"/>
    </row>
    <row r="1289" spans="5:5" ht="22.15" customHeight="1" x14ac:dyDescent="0.2">
      <c r="E1289" s="9"/>
    </row>
    <row r="1290" spans="5:5" ht="22.15" customHeight="1" x14ac:dyDescent="0.2">
      <c r="E1290" s="9"/>
    </row>
    <row r="1291" spans="5:5" ht="22.15" customHeight="1" x14ac:dyDescent="0.2">
      <c r="E1291" s="9"/>
    </row>
    <row r="1292" spans="5:5" ht="22.15" customHeight="1" x14ac:dyDescent="0.2">
      <c r="E1292" s="9"/>
    </row>
    <row r="1293" spans="5:5" ht="22.15" customHeight="1" x14ac:dyDescent="0.2">
      <c r="E1293" s="9"/>
    </row>
    <row r="1294" spans="5:5" ht="22.15" customHeight="1" x14ac:dyDescent="0.2">
      <c r="E1294" s="9"/>
    </row>
    <row r="1295" spans="5:5" ht="22.15" customHeight="1" x14ac:dyDescent="0.2">
      <c r="E1295" s="9"/>
    </row>
    <row r="1296" spans="5:5" ht="22.15" customHeight="1" x14ac:dyDescent="0.2">
      <c r="E1296" s="9"/>
    </row>
    <row r="1297" spans="5:5" ht="22.15" customHeight="1" x14ac:dyDescent="0.2">
      <c r="E1297" s="9"/>
    </row>
    <row r="1298" spans="5:5" ht="22.15" customHeight="1" x14ac:dyDescent="0.2">
      <c r="E1298" s="9"/>
    </row>
    <row r="1299" spans="5:5" ht="22.15" customHeight="1" x14ac:dyDescent="0.2">
      <c r="E1299" s="9"/>
    </row>
    <row r="1300" spans="5:5" ht="22.15" customHeight="1" x14ac:dyDescent="0.2">
      <c r="E1300" s="9"/>
    </row>
    <row r="1301" spans="5:5" ht="22.15" customHeight="1" x14ac:dyDescent="0.2">
      <c r="E1301" s="9"/>
    </row>
    <row r="1302" spans="5:5" ht="22.15" customHeight="1" x14ac:dyDescent="0.2">
      <c r="E1302" s="9"/>
    </row>
    <row r="1303" spans="5:5" ht="22.15" customHeight="1" x14ac:dyDescent="0.2">
      <c r="E1303" s="9"/>
    </row>
    <row r="1304" spans="5:5" ht="22.15" customHeight="1" x14ac:dyDescent="0.2">
      <c r="E1304" s="9"/>
    </row>
    <row r="1305" spans="5:5" ht="22.15" customHeight="1" x14ac:dyDescent="0.2">
      <c r="E1305" s="9"/>
    </row>
    <row r="1306" spans="5:5" ht="22.15" customHeight="1" x14ac:dyDescent="0.2">
      <c r="E1306" s="9"/>
    </row>
    <row r="1307" spans="5:5" ht="22.15" customHeight="1" x14ac:dyDescent="0.2">
      <c r="E1307" s="9"/>
    </row>
    <row r="1308" spans="5:5" ht="22.15" customHeight="1" x14ac:dyDescent="0.2">
      <c r="E1308" s="9"/>
    </row>
    <row r="1309" spans="5:5" ht="22.15" customHeight="1" x14ac:dyDescent="0.2">
      <c r="E1309" s="9"/>
    </row>
    <row r="1310" spans="5:5" ht="22.15" customHeight="1" x14ac:dyDescent="0.2">
      <c r="E1310" s="9"/>
    </row>
    <row r="1311" spans="5:5" ht="22.15" customHeight="1" x14ac:dyDescent="0.2">
      <c r="E1311" s="9"/>
    </row>
    <row r="1312" spans="5:5" ht="22.15" customHeight="1" x14ac:dyDescent="0.2">
      <c r="E1312" s="9"/>
    </row>
    <row r="1313" spans="5:5" ht="22.15" customHeight="1" x14ac:dyDescent="0.2">
      <c r="E1313" s="9"/>
    </row>
    <row r="1314" spans="5:5" ht="22.15" customHeight="1" x14ac:dyDescent="0.2">
      <c r="E1314" s="9"/>
    </row>
    <row r="1315" spans="5:5" ht="22.15" customHeight="1" x14ac:dyDescent="0.2">
      <c r="E1315" s="9"/>
    </row>
    <row r="1316" spans="5:5" ht="22.15" customHeight="1" x14ac:dyDescent="0.2">
      <c r="E1316" s="9"/>
    </row>
    <row r="1317" spans="5:5" ht="22.15" customHeight="1" x14ac:dyDescent="0.2">
      <c r="E1317" s="9"/>
    </row>
    <row r="1318" spans="5:5" ht="22.15" customHeight="1" x14ac:dyDescent="0.2">
      <c r="E1318" s="9"/>
    </row>
    <row r="1319" spans="5:5" ht="22.15" customHeight="1" x14ac:dyDescent="0.2">
      <c r="E1319" s="9"/>
    </row>
    <row r="1320" spans="5:5" ht="22.15" customHeight="1" x14ac:dyDescent="0.2">
      <c r="E1320" s="9"/>
    </row>
    <row r="1321" spans="5:5" ht="22.15" customHeight="1" x14ac:dyDescent="0.2">
      <c r="E1321" s="9"/>
    </row>
    <row r="1322" spans="5:5" ht="22.15" customHeight="1" x14ac:dyDescent="0.2">
      <c r="E1322" s="9"/>
    </row>
    <row r="1323" spans="5:5" ht="22.15" customHeight="1" x14ac:dyDescent="0.2">
      <c r="E1323" s="9"/>
    </row>
    <row r="1324" spans="5:5" ht="22.15" customHeight="1" x14ac:dyDescent="0.2">
      <c r="E1324" s="9"/>
    </row>
    <row r="1325" spans="5:5" ht="22.15" customHeight="1" x14ac:dyDescent="0.2">
      <c r="E1325" s="9"/>
    </row>
    <row r="1326" spans="5:5" ht="22.15" customHeight="1" x14ac:dyDescent="0.2">
      <c r="E1326" s="9"/>
    </row>
    <row r="1327" spans="5:5" ht="22.15" customHeight="1" x14ac:dyDescent="0.2">
      <c r="E1327" s="9"/>
    </row>
    <row r="1328" spans="5:5" ht="22.15" customHeight="1" x14ac:dyDescent="0.2">
      <c r="E1328" s="9"/>
    </row>
    <row r="1329" spans="5:5" ht="22.15" customHeight="1" x14ac:dyDescent="0.2">
      <c r="E1329" s="9"/>
    </row>
    <row r="1330" spans="5:5" ht="22.15" customHeight="1" x14ac:dyDescent="0.2">
      <c r="E1330" s="9"/>
    </row>
    <row r="1331" spans="5:5" ht="22.15" customHeight="1" x14ac:dyDescent="0.2">
      <c r="E1331" s="9"/>
    </row>
    <row r="1332" spans="5:5" ht="22.15" customHeight="1" x14ac:dyDescent="0.2">
      <c r="E1332" s="9"/>
    </row>
    <row r="1333" spans="5:5" ht="22.15" customHeight="1" x14ac:dyDescent="0.2">
      <c r="E1333" s="9"/>
    </row>
    <row r="1334" spans="5:5" ht="22.15" customHeight="1" x14ac:dyDescent="0.2">
      <c r="E1334" s="9"/>
    </row>
    <row r="1335" spans="5:5" ht="22.15" customHeight="1" x14ac:dyDescent="0.2">
      <c r="E1335" s="9"/>
    </row>
    <row r="1336" spans="5:5" ht="22.15" customHeight="1" x14ac:dyDescent="0.2">
      <c r="E1336" s="9"/>
    </row>
    <row r="1337" spans="5:5" ht="22.15" customHeight="1" x14ac:dyDescent="0.2">
      <c r="E1337" s="9"/>
    </row>
    <row r="1338" spans="5:5" ht="22.15" customHeight="1" x14ac:dyDescent="0.2">
      <c r="E1338" s="9"/>
    </row>
    <row r="1339" spans="5:5" ht="22.15" customHeight="1" x14ac:dyDescent="0.2">
      <c r="E1339" s="9"/>
    </row>
    <row r="1340" spans="5:5" ht="22.15" customHeight="1" x14ac:dyDescent="0.2">
      <c r="E1340" s="9"/>
    </row>
    <row r="1341" spans="5:5" ht="22.15" customHeight="1" x14ac:dyDescent="0.2">
      <c r="E1341" s="9"/>
    </row>
    <row r="1342" spans="5:5" ht="22.15" customHeight="1" x14ac:dyDescent="0.2">
      <c r="E1342" s="9"/>
    </row>
    <row r="1343" spans="5:5" ht="22.15" customHeight="1" x14ac:dyDescent="0.2">
      <c r="E1343" s="9"/>
    </row>
    <row r="1344" spans="5:5" ht="22.15" customHeight="1" x14ac:dyDescent="0.2">
      <c r="E1344" s="9"/>
    </row>
    <row r="1345" spans="5:5" ht="22.15" customHeight="1" x14ac:dyDescent="0.2">
      <c r="E1345" s="9"/>
    </row>
    <row r="1346" spans="5:5" ht="22.15" customHeight="1" x14ac:dyDescent="0.2">
      <c r="E1346" s="9"/>
    </row>
    <row r="1347" spans="5:5" ht="22.15" customHeight="1" x14ac:dyDescent="0.2">
      <c r="E1347" s="9"/>
    </row>
    <row r="1348" spans="5:5" ht="22.15" customHeight="1" x14ac:dyDescent="0.2">
      <c r="E1348" s="9"/>
    </row>
    <row r="1349" spans="5:5" ht="22.15" customHeight="1" x14ac:dyDescent="0.2">
      <c r="E1349" s="9"/>
    </row>
    <row r="1350" spans="5:5" ht="22.15" customHeight="1" x14ac:dyDescent="0.2">
      <c r="E1350" s="9"/>
    </row>
    <row r="1351" spans="5:5" ht="22.15" customHeight="1" x14ac:dyDescent="0.2">
      <c r="E1351" s="9"/>
    </row>
    <row r="1352" spans="5:5" ht="22.15" customHeight="1" x14ac:dyDescent="0.2">
      <c r="E1352" s="9"/>
    </row>
    <row r="1353" spans="5:5" ht="22.15" customHeight="1" x14ac:dyDescent="0.2">
      <c r="E1353" s="9"/>
    </row>
    <row r="1354" spans="5:5" ht="22.15" customHeight="1" x14ac:dyDescent="0.2">
      <c r="E1354" s="9"/>
    </row>
    <row r="1355" spans="5:5" ht="22.15" customHeight="1" x14ac:dyDescent="0.2">
      <c r="E1355" s="9"/>
    </row>
    <row r="1356" spans="5:5" ht="22.15" customHeight="1" x14ac:dyDescent="0.2">
      <c r="E1356" s="9"/>
    </row>
    <row r="1357" spans="5:5" ht="22.15" customHeight="1" x14ac:dyDescent="0.2">
      <c r="E1357" s="9"/>
    </row>
    <row r="1358" spans="5:5" ht="22.15" customHeight="1" x14ac:dyDescent="0.2">
      <c r="E1358" s="9"/>
    </row>
    <row r="1359" spans="5:5" ht="22.15" customHeight="1" x14ac:dyDescent="0.2">
      <c r="E1359" s="9"/>
    </row>
    <row r="1360" spans="5:5" ht="22.15" customHeight="1" x14ac:dyDescent="0.2">
      <c r="E1360" s="9"/>
    </row>
    <row r="1361" spans="5:5" ht="22.15" customHeight="1" x14ac:dyDescent="0.2">
      <c r="E1361" s="9"/>
    </row>
    <row r="1362" spans="5:5" ht="22.15" customHeight="1" x14ac:dyDescent="0.2">
      <c r="E1362" s="9"/>
    </row>
    <row r="1363" spans="5:5" ht="22.15" customHeight="1" x14ac:dyDescent="0.2">
      <c r="E1363" s="9"/>
    </row>
    <row r="1364" spans="5:5" ht="22.15" customHeight="1" x14ac:dyDescent="0.2">
      <c r="E1364" s="9"/>
    </row>
    <row r="1365" spans="5:5" ht="22.15" customHeight="1" x14ac:dyDescent="0.2">
      <c r="E1365" s="9"/>
    </row>
    <row r="1366" spans="5:5" ht="22.15" customHeight="1" x14ac:dyDescent="0.2">
      <c r="E1366" s="9"/>
    </row>
    <row r="1367" spans="5:5" ht="22.15" customHeight="1" x14ac:dyDescent="0.2">
      <c r="E1367" s="9"/>
    </row>
    <row r="1368" spans="5:5" ht="22.15" customHeight="1" x14ac:dyDescent="0.2">
      <c r="E1368" s="9"/>
    </row>
    <row r="1369" spans="5:5" ht="22.15" customHeight="1" x14ac:dyDescent="0.2">
      <c r="E1369" s="9"/>
    </row>
    <row r="1370" spans="5:5" ht="22.15" customHeight="1" x14ac:dyDescent="0.2">
      <c r="E1370" s="9"/>
    </row>
    <row r="1371" spans="5:5" ht="22.15" customHeight="1" x14ac:dyDescent="0.2">
      <c r="E1371" s="9"/>
    </row>
    <row r="1372" spans="5:5" ht="22.15" customHeight="1" x14ac:dyDescent="0.2">
      <c r="E1372" s="9"/>
    </row>
    <row r="1373" spans="5:5" ht="22.15" customHeight="1" x14ac:dyDescent="0.2">
      <c r="E1373" s="9"/>
    </row>
    <row r="1374" spans="5:5" ht="22.15" customHeight="1" x14ac:dyDescent="0.2">
      <c r="E1374" s="9"/>
    </row>
    <row r="1375" spans="5:5" ht="22.15" customHeight="1" x14ac:dyDescent="0.2">
      <c r="E1375" s="9"/>
    </row>
    <row r="1376" spans="5:5" ht="22.15" customHeight="1" x14ac:dyDescent="0.2">
      <c r="E1376" s="9"/>
    </row>
    <row r="1377" spans="5:5" ht="22.15" customHeight="1" x14ac:dyDescent="0.2">
      <c r="E1377" s="9"/>
    </row>
    <row r="1378" spans="5:5" ht="22.15" customHeight="1" x14ac:dyDescent="0.2">
      <c r="E1378" s="9"/>
    </row>
    <row r="1379" spans="5:5" ht="22.15" customHeight="1" x14ac:dyDescent="0.2">
      <c r="E1379" s="9"/>
    </row>
    <row r="1380" spans="5:5" ht="22.15" customHeight="1" x14ac:dyDescent="0.2">
      <c r="E1380" s="9"/>
    </row>
    <row r="1381" spans="5:5" ht="22.15" customHeight="1" x14ac:dyDescent="0.2">
      <c r="E1381" s="9"/>
    </row>
    <row r="1382" spans="5:5" ht="22.15" customHeight="1" x14ac:dyDescent="0.2">
      <c r="E1382" s="9"/>
    </row>
    <row r="1383" spans="5:5" ht="22.15" customHeight="1" x14ac:dyDescent="0.2">
      <c r="E1383" s="9"/>
    </row>
    <row r="1384" spans="5:5" ht="22.15" customHeight="1" x14ac:dyDescent="0.2">
      <c r="E1384" s="9"/>
    </row>
    <row r="1385" spans="5:5" ht="22.15" customHeight="1" x14ac:dyDescent="0.2">
      <c r="E1385" s="9"/>
    </row>
    <row r="1386" spans="5:5" ht="22.15" customHeight="1" x14ac:dyDescent="0.2">
      <c r="E1386" s="9"/>
    </row>
    <row r="1387" spans="5:5" ht="22.15" customHeight="1" x14ac:dyDescent="0.2">
      <c r="E1387" s="9"/>
    </row>
    <row r="1388" spans="5:5" ht="22.15" customHeight="1" x14ac:dyDescent="0.2">
      <c r="E1388" s="9"/>
    </row>
    <row r="1389" spans="5:5" ht="22.15" customHeight="1" x14ac:dyDescent="0.2">
      <c r="E1389" s="9"/>
    </row>
    <row r="1390" spans="5:5" ht="22.15" customHeight="1" x14ac:dyDescent="0.2">
      <c r="E1390" s="9"/>
    </row>
    <row r="1391" spans="5:5" ht="22.15" customHeight="1" x14ac:dyDescent="0.2">
      <c r="E1391" s="9"/>
    </row>
    <row r="1392" spans="5:5" ht="22.15" customHeight="1" x14ac:dyDescent="0.2">
      <c r="E1392" s="9"/>
    </row>
    <row r="1393" spans="5:5" ht="22.15" customHeight="1" x14ac:dyDescent="0.2">
      <c r="E1393" s="9"/>
    </row>
    <row r="1394" spans="5:5" ht="22.15" customHeight="1" x14ac:dyDescent="0.2">
      <c r="E1394" s="9"/>
    </row>
    <row r="1395" spans="5:5" ht="22.15" customHeight="1" x14ac:dyDescent="0.2">
      <c r="E1395" s="9"/>
    </row>
    <row r="1396" spans="5:5" ht="22.15" customHeight="1" x14ac:dyDescent="0.2">
      <c r="E1396" s="9"/>
    </row>
    <row r="1397" spans="5:5" ht="22.15" customHeight="1" x14ac:dyDescent="0.2">
      <c r="E1397" s="9"/>
    </row>
    <row r="1398" spans="5:5" ht="22.15" customHeight="1" x14ac:dyDescent="0.2">
      <c r="E1398" s="9"/>
    </row>
    <row r="1399" spans="5:5" ht="22.15" customHeight="1" x14ac:dyDescent="0.2">
      <c r="E1399" s="9"/>
    </row>
    <row r="1400" spans="5:5" ht="22.15" customHeight="1" x14ac:dyDescent="0.2">
      <c r="E1400" s="9"/>
    </row>
    <row r="1401" spans="5:5" ht="22.15" customHeight="1" x14ac:dyDescent="0.2">
      <c r="E1401" s="9"/>
    </row>
    <row r="1402" spans="5:5" ht="22.15" customHeight="1" x14ac:dyDescent="0.2">
      <c r="E1402" s="9"/>
    </row>
    <row r="1403" spans="5:5" ht="22.15" customHeight="1" x14ac:dyDescent="0.2">
      <c r="E1403" s="9"/>
    </row>
    <row r="1404" spans="5:5" ht="22.15" customHeight="1" x14ac:dyDescent="0.2">
      <c r="E1404" s="9"/>
    </row>
    <row r="1405" spans="5:5" ht="22.15" customHeight="1" x14ac:dyDescent="0.2">
      <c r="E1405" s="9"/>
    </row>
    <row r="1406" spans="5:5" ht="22.15" customHeight="1" x14ac:dyDescent="0.2">
      <c r="E1406" s="9"/>
    </row>
    <row r="1407" spans="5:5" ht="22.15" customHeight="1" x14ac:dyDescent="0.2">
      <c r="E1407" s="9"/>
    </row>
    <row r="1408" spans="5:5" ht="22.15" customHeight="1" x14ac:dyDescent="0.2">
      <c r="E1408" s="9"/>
    </row>
    <row r="1409" spans="5:5" ht="22.15" customHeight="1" x14ac:dyDescent="0.2">
      <c r="E1409" s="9"/>
    </row>
    <row r="1410" spans="5:5" ht="22.15" customHeight="1" x14ac:dyDescent="0.2">
      <c r="E1410" s="9"/>
    </row>
    <row r="1411" spans="5:5" ht="22.15" customHeight="1" x14ac:dyDescent="0.2">
      <c r="E1411" s="9"/>
    </row>
    <row r="1412" spans="5:5" ht="22.15" customHeight="1" x14ac:dyDescent="0.2">
      <c r="E1412" s="9"/>
    </row>
    <row r="1413" spans="5:5" ht="22.15" customHeight="1" x14ac:dyDescent="0.2">
      <c r="E1413" s="9"/>
    </row>
    <row r="1414" spans="5:5" ht="22.15" customHeight="1" x14ac:dyDescent="0.2">
      <c r="E1414" s="9"/>
    </row>
    <row r="1415" spans="5:5" ht="22.15" customHeight="1" x14ac:dyDescent="0.2">
      <c r="E1415" s="9"/>
    </row>
    <row r="1416" spans="5:5" ht="22.15" customHeight="1" x14ac:dyDescent="0.2">
      <c r="E1416" s="9"/>
    </row>
    <row r="1417" spans="5:5" ht="22.15" customHeight="1" x14ac:dyDescent="0.2">
      <c r="E1417" s="9"/>
    </row>
    <row r="1418" spans="5:5" ht="22.15" customHeight="1" x14ac:dyDescent="0.2">
      <c r="E1418" s="9"/>
    </row>
    <row r="1419" spans="5:5" ht="22.15" customHeight="1" x14ac:dyDescent="0.2">
      <c r="E1419" s="9"/>
    </row>
    <row r="1420" spans="5:5" ht="22.15" customHeight="1" x14ac:dyDescent="0.2">
      <c r="E1420" s="9"/>
    </row>
    <row r="1421" spans="5:5" ht="22.15" customHeight="1" x14ac:dyDescent="0.2">
      <c r="E1421" s="9"/>
    </row>
    <row r="1422" spans="5:5" ht="22.15" customHeight="1" x14ac:dyDescent="0.2">
      <c r="E1422" s="9"/>
    </row>
    <row r="1423" spans="5:5" ht="22.15" customHeight="1" x14ac:dyDescent="0.2">
      <c r="E1423" s="9"/>
    </row>
    <row r="1424" spans="5:5" ht="22.15" customHeight="1" x14ac:dyDescent="0.2">
      <c r="E1424" s="9"/>
    </row>
    <row r="1425" spans="5:5" ht="22.15" customHeight="1" x14ac:dyDescent="0.2">
      <c r="E1425" s="9"/>
    </row>
    <row r="1426" spans="5:5" ht="22.15" customHeight="1" x14ac:dyDescent="0.2">
      <c r="E1426" s="9"/>
    </row>
    <row r="1427" spans="5:5" ht="22.15" customHeight="1" x14ac:dyDescent="0.2">
      <c r="E1427" s="9"/>
    </row>
    <row r="1428" spans="5:5" ht="22.15" customHeight="1" x14ac:dyDescent="0.2">
      <c r="E1428" s="9"/>
    </row>
    <row r="1429" spans="5:5" ht="22.15" customHeight="1" x14ac:dyDescent="0.2">
      <c r="E1429" s="9"/>
    </row>
    <row r="1430" spans="5:5" ht="22.15" customHeight="1" x14ac:dyDescent="0.2">
      <c r="E1430" s="9"/>
    </row>
    <row r="1431" spans="5:5" ht="22.15" customHeight="1" x14ac:dyDescent="0.2">
      <c r="E1431" s="9"/>
    </row>
    <row r="1432" spans="5:5" ht="22.15" customHeight="1" x14ac:dyDescent="0.2">
      <c r="E1432" s="9"/>
    </row>
    <row r="1433" spans="5:5" ht="22.15" customHeight="1" x14ac:dyDescent="0.2">
      <c r="E1433" s="9"/>
    </row>
    <row r="1434" spans="5:5" ht="22.15" customHeight="1" x14ac:dyDescent="0.2">
      <c r="E1434" s="9"/>
    </row>
    <row r="1435" spans="5:5" ht="22.15" customHeight="1" x14ac:dyDescent="0.2">
      <c r="E1435" s="9"/>
    </row>
    <row r="1436" spans="5:5" ht="22.15" customHeight="1" x14ac:dyDescent="0.2">
      <c r="E1436" s="9"/>
    </row>
    <row r="1437" spans="5:5" ht="22.15" customHeight="1" x14ac:dyDescent="0.2">
      <c r="E1437" s="9"/>
    </row>
    <row r="1438" spans="5:5" ht="22.15" customHeight="1" x14ac:dyDescent="0.2">
      <c r="E1438" s="9"/>
    </row>
    <row r="1439" spans="5:5" ht="22.15" customHeight="1" x14ac:dyDescent="0.2">
      <c r="E1439" s="9"/>
    </row>
    <row r="1440" spans="5:5" ht="22.15" customHeight="1" x14ac:dyDescent="0.2">
      <c r="E1440" s="9"/>
    </row>
    <row r="1441" spans="5:5" ht="22.15" customHeight="1" x14ac:dyDescent="0.2">
      <c r="E1441" s="9"/>
    </row>
    <row r="1442" spans="5:5" ht="22.15" customHeight="1" x14ac:dyDescent="0.2">
      <c r="E1442" s="9"/>
    </row>
    <row r="1443" spans="5:5" ht="22.15" customHeight="1" x14ac:dyDescent="0.2">
      <c r="E1443" s="9"/>
    </row>
    <row r="1444" spans="5:5" ht="22.15" customHeight="1" x14ac:dyDescent="0.2">
      <c r="E1444" s="9"/>
    </row>
    <row r="1445" spans="5:5" ht="22.15" customHeight="1" x14ac:dyDescent="0.2">
      <c r="E1445" s="9"/>
    </row>
    <row r="1446" spans="5:5" ht="22.15" customHeight="1" x14ac:dyDescent="0.2">
      <c r="E1446" s="9"/>
    </row>
    <row r="1447" spans="5:5" ht="22.15" customHeight="1" x14ac:dyDescent="0.2">
      <c r="E1447" s="9"/>
    </row>
    <row r="1448" spans="5:5" ht="22.15" customHeight="1" x14ac:dyDescent="0.2">
      <c r="E1448" s="9"/>
    </row>
    <row r="1449" spans="5:5" ht="22.15" customHeight="1" x14ac:dyDescent="0.2">
      <c r="E1449" s="9"/>
    </row>
    <row r="1450" spans="5:5" ht="22.15" customHeight="1" x14ac:dyDescent="0.2">
      <c r="E1450" s="9"/>
    </row>
    <row r="1451" spans="5:5" ht="22.15" customHeight="1" x14ac:dyDescent="0.2">
      <c r="E1451" s="9"/>
    </row>
    <row r="1452" spans="5:5" ht="22.15" customHeight="1" x14ac:dyDescent="0.2">
      <c r="E1452" s="9"/>
    </row>
    <row r="1453" spans="5:5" ht="22.15" customHeight="1" x14ac:dyDescent="0.2">
      <c r="E1453" s="9"/>
    </row>
    <row r="1454" spans="5:5" ht="22.15" customHeight="1" x14ac:dyDescent="0.2">
      <c r="E1454" s="9"/>
    </row>
    <row r="1455" spans="5:5" ht="22.15" customHeight="1" x14ac:dyDescent="0.2">
      <c r="E1455" s="9"/>
    </row>
    <row r="1456" spans="5:5" ht="22.15" customHeight="1" x14ac:dyDescent="0.2">
      <c r="E1456" s="9"/>
    </row>
    <row r="1457" spans="5:5" ht="22.15" customHeight="1" x14ac:dyDescent="0.2">
      <c r="E1457" s="9"/>
    </row>
    <row r="1458" spans="5:5" ht="22.15" customHeight="1" x14ac:dyDescent="0.2">
      <c r="E1458" s="9"/>
    </row>
    <row r="1459" spans="5:5" ht="22.15" customHeight="1" x14ac:dyDescent="0.2">
      <c r="E1459" s="9"/>
    </row>
    <row r="1460" spans="5:5" ht="22.15" customHeight="1" x14ac:dyDescent="0.2">
      <c r="E1460" s="9"/>
    </row>
    <row r="1461" spans="5:5" ht="22.15" customHeight="1" x14ac:dyDescent="0.2">
      <c r="E1461" s="9"/>
    </row>
    <row r="1462" spans="5:5" ht="22.15" customHeight="1" x14ac:dyDescent="0.2">
      <c r="E1462" s="9"/>
    </row>
    <row r="1463" spans="5:5" ht="22.15" customHeight="1" x14ac:dyDescent="0.2">
      <c r="E1463" s="9"/>
    </row>
    <row r="1464" spans="5:5" ht="22.15" customHeight="1" x14ac:dyDescent="0.2">
      <c r="E1464" s="9"/>
    </row>
    <row r="1465" spans="5:5" ht="22.15" customHeight="1" x14ac:dyDescent="0.2">
      <c r="E1465" s="9"/>
    </row>
    <row r="1466" spans="5:5" ht="22.15" customHeight="1" x14ac:dyDescent="0.2">
      <c r="E1466" s="9"/>
    </row>
    <row r="1467" spans="5:5" ht="22.15" customHeight="1" x14ac:dyDescent="0.2">
      <c r="E1467" s="9"/>
    </row>
    <row r="1468" spans="5:5" ht="22.15" customHeight="1" x14ac:dyDescent="0.2">
      <c r="E1468" s="9"/>
    </row>
    <row r="1469" spans="5:5" ht="22.15" customHeight="1" x14ac:dyDescent="0.2">
      <c r="E1469" s="9"/>
    </row>
    <row r="1470" spans="5:5" ht="22.15" customHeight="1" x14ac:dyDescent="0.2">
      <c r="E1470" s="9"/>
    </row>
    <row r="1471" spans="5:5" ht="22.15" customHeight="1" x14ac:dyDescent="0.2">
      <c r="E1471" s="9"/>
    </row>
    <row r="1472" spans="5:5" ht="22.15" customHeight="1" x14ac:dyDescent="0.2">
      <c r="E1472" s="9"/>
    </row>
    <row r="1473" spans="5:5" ht="22.15" customHeight="1" x14ac:dyDescent="0.2">
      <c r="E1473" s="9"/>
    </row>
    <row r="1474" spans="5:5" ht="22.15" customHeight="1" x14ac:dyDescent="0.2">
      <c r="E1474" s="9"/>
    </row>
    <row r="1475" spans="5:5" ht="22.15" customHeight="1" x14ac:dyDescent="0.2">
      <c r="E1475" s="9"/>
    </row>
    <row r="1476" spans="5:5" ht="22.15" customHeight="1" x14ac:dyDescent="0.2">
      <c r="E1476" s="9"/>
    </row>
    <row r="1477" spans="5:5" ht="22.15" customHeight="1" x14ac:dyDescent="0.2">
      <c r="E1477" s="9"/>
    </row>
    <row r="1478" spans="5:5" ht="22.15" customHeight="1" x14ac:dyDescent="0.2">
      <c r="E1478" s="9"/>
    </row>
    <row r="1479" spans="5:5" ht="22.15" customHeight="1" x14ac:dyDescent="0.2">
      <c r="E1479" s="9"/>
    </row>
    <row r="1480" spans="5:5" ht="22.15" customHeight="1" x14ac:dyDescent="0.2">
      <c r="E1480" s="9"/>
    </row>
    <row r="1481" spans="5:5" ht="22.15" customHeight="1" x14ac:dyDescent="0.2">
      <c r="E1481" s="9"/>
    </row>
    <row r="1482" spans="5:5" ht="22.15" customHeight="1" x14ac:dyDescent="0.2">
      <c r="E1482" s="9"/>
    </row>
    <row r="1483" spans="5:5" ht="22.15" customHeight="1" x14ac:dyDescent="0.2">
      <c r="E1483" s="9"/>
    </row>
    <row r="1484" spans="5:5" ht="22.15" customHeight="1" x14ac:dyDescent="0.2">
      <c r="E1484" s="9"/>
    </row>
    <row r="1485" spans="5:5" ht="22.15" customHeight="1" x14ac:dyDescent="0.2">
      <c r="E1485" s="9"/>
    </row>
    <row r="1486" spans="5:5" ht="22.15" customHeight="1" x14ac:dyDescent="0.2">
      <c r="E1486" s="9"/>
    </row>
    <row r="1487" spans="5:5" ht="22.15" customHeight="1" x14ac:dyDescent="0.2">
      <c r="E1487" s="9"/>
    </row>
    <row r="1488" spans="5:5" ht="22.15" customHeight="1" x14ac:dyDescent="0.2">
      <c r="E1488" s="9"/>
    </row>
    <row r="1489" spans="5:5" ht="22.15" customHeight="1" x14ac:dyDescent="0.2">
      <c r="E1489" s="9"/>
    </row>
    <row r="1490" spans="5:5" ht="22.15" customHeight="1" x14ac:dyDescent="0.2">
      <c r="E1490" s="9"/>
    </row>
    <row r="1491" spans="5:5" ht="22.15" customHeight="1" x14ac:dyDescent="0.2">
      <c r="E1491" s="9"/>
    </row>
    <row r="1492" spans="5:5" ht="22.15" customHeight="1" x14ac:dyDescent="0.2">
      <c r="E1492" s="9"/>
    </row>
    <row r="1493" spans="5:5" ht="22.15" customHeight="1" x14ac:dyDescent="0.2">
      <c r="E1493" s="9"/>
    </row>
    <row r="1494" spans="5:5" ht="22.15" customHeight="1" x14ac:dyDescent="0.2">
      <c r="E1494" s="9"/>
    </row>
    <row r="1495" spans="5:5" ht="22.15" customHeight="1" x14ac:dyDescent="0.2">
      <c r="E1495" s="9"/>
    </row>
    <row r="1496" spans="5:5" ht="22.15" customHeight="1" x14ac:dyDescent="0.2">
      <c r="E1496" s="9"/>
    </row>
    <row r="1497" spans="5:5" ht="22.15" customHeight="1" x14ac:dyDescent="0.2">
      <c r="E1497" s="9"/>
    </row>
    <row r="1498" spans="5:5" ht="22.15" customHeight="1" x14ac:dyDescent="0.2">
      <c r="E1498" s="9"/>
    </row>
    <row r="1499" spans="5:5" ht="22.15" customHeight="1" x14ac:dyDescent="0.2">
      <c r="E1499" s="9"/>
    </row>
    <row r="1500" spans="5:5" ht="22.15" customHeight="1" x14ac:dyDescent="0.2">
      <c r="E1500" s="9"/>
    </row>
    <row r="1501" spans="5:5" ht="22.15" customHeight="1" x14ac:dyDescent="0.2">
      <c r="E1501" s="9"/>
    </row>
    <row r="1502" spans="5:5" ht="22.15" customHeight="1" x14ac:dyDescent="0.2">
      <c r="E1502" s="9"/>
    </row>
    <row r="1503" spans="5:5" ht="22.15" customHeight="1" x14ac:dyDescent="0.2">
      <c r="E1503" s="9"/>
    </row>
    <row r="1504" spans="5:5" ht="22.15" customHeight="1" x14ac:dyDescent="0.2">
      <c r="E1504" s="9"/>
    </row>
    <row r="1505" spans="5:5" ht="22.15" customHeight="1" x14ac:dyDescent="0.2">
      <c r="E1505" s="9"/>
    </row>
    <row r="1506" spans="5:5" ht="22.15" customHeight="1" x14ac:dyDescent="0.2">
      <c r="E1506" s="9"/>
    </row>
    <row r="1507" spans="5:5" ht="22.15" customHeight="1" x14ac:dyDescent="0.2">
      <c r="E1507" s="9"/>
    </row>
    <row r="1508" spans="5:5" ht="22.15" customHeight="1" x14ac:dyDescent="0.2">
      <c r="E1508" s="9"/>
    </row>
    <row r="1509" spans="5:5" ht="22.15" customHeight="1" x14ac:dyDescent="0.2">
      <c r="E1509" s="9"/>
    </row>
    <row r="1510" spans="5:5" ht="22.15" customHeight="1" x14ac:dyDescent="0.2">
      <c r="E1510" s="9"/>
    </row>
    <row r="1511" spans="5:5" ht="22.15" customHeight="1" x14ac:dyDescent="0.2">
      <c r="E1511" s="9"/>
    </row>
    <row r="1512" spans="5:5" ht="22.15" customHeight="1" x14ac:dyDescent="0.2">
      <c r="E1512" s="9"/>
    </row>
    <row r="1513" spans="5:5" ht="22.15" customHeight="1" x14ac:dyDescent="0.2">
      <c r="E1513" s="9"/>
    </row>
    <row r="1514" spans="5:5" ht="22.15" customHeight="1" x14ac:dyDescent="0.2">
      <c r="E1514" s="9"/>
    </row>
    <row r="1515" spans="5:5" ht="22.15" customHeight="1" x14ac:dyDescent="0.2">
      <c r="E1515" s="9"/>
    </row>
    <row r="1516" spans="5:5" ht="22.15" customHeight="1" x14ac:dyDescent="0.2">
      <c r="E1516" s="9"/>
    </row>
    <row r="1517" spans="5:5" ht="22.15" customHeight="1" x14ac:dyDescent="0.2">
      <c r="E1517" s="9"/>
    </row>
    <row r="1518" spans="5:5" ht="22.15" customHeight="1" x14ac:dyDescent="0.2">
      <c r="E1518" s="9"/>
    </row>
    <row r="1519" spans="5:5" ht="22.15" customHeight="1" x14ac:dyDescent="0.2">
      <c r="E1519" s="9"/>
    </row>
    <row r="1520" spans="5:5" ht="22.15" customHeight="1" x14ac:dyDescent="0.2">
      <c r="E1520" s="9"/>
    </row>
    <row r="1521" spans="5:5" ht="22.15" customHeight="1" x14ac:dyDescent="0.2">
      <c r="E1521" s="9"/>
    </row>
    <row r="1522" spans="5:5" ht="22.15" customHeight="1" x14ac:dyDescent="0.2">
      <c r="E1522" s="9"/>
    </row>
    <row r="1523" spans="5:5" ht="22.15" customHeight="1" x14ac:dyDescent="0.2">
      <c r="E1523" s="9"/>
    </row>
    <row r="1524" spans="5:5" ht="22.15" customHeight="1" x14ac:dyDescent="0.2">
      <c r="E1524" s="9"/>
    </row>
    <row r="1525" spans="5:5" ht="22.15" customHeight="1" x14ac:dyDescent="0.2">
      <c r="E1525" s="9"/>
    </row>
    <row r="1526" spans="5:5" ht="22.15" customHeight="1" x14ac:dyDescent="0.2">
      <c r="E1526" s="9"/>
    </row>
    <row r="1527" spans="5:5" ht="22.15" customHeight="1" x14ac:dyDescent="0.2">
      <c r="E1527" s="9"/>
    </row>
    <row r="1528" spans="5:5" ht="22.15" customHeight="1" x14ac:dyDescent="0.2">
      <c r="E1528" s="9"/>
    </row>
    <row r="1529" spans="5:5" ht="22.15" customHeight="1" x14ac:dyDescent="0.2">
      <c r="E1529" s="9"/>
    </row>
    <row r="1530" spans="5:5" ht="22.15" customHeight="1" x14ac:dyDescent="0.2">
      <c r="E1530" s="9"/>
    </row>
    <row r="1531" spans="5:5" ht="22.15" customHeight="1" x14ac:dyDescent="0.2">
      <c r="E1531" s="9"/>
    </row>
    <row r="1532" spans="5:5" ht="22.15" customHeight="1" x14ac:dyDescent="0.2">
      <c r="E1532" s="9"/>
    </row>
    <row r="1533" spans="5:5" ht="22.15" customHeight="1" x14ac:dyDescent="0.2">
      <c r="E1533" s="9"/>
    </row>
    <row r="1534" spans="5:5" ht="22.15" customHeight="1" x14ac:dyDescent="0.2">
      <c r="E1534" s="9"/>
    </row>
    <row r="1535" spans="5:5" ht="22.15" customHeight="1" x14ac:dyDescent="0.2">
      <c r="E1535" s="9"/>
    </row>
    <row r="1536" spans="5:5" ht="22.15" customHeight="1" x14ac:dyDescent="0.2">
      <c r="E1536" s="9"/>
    </row>
    <row r="1537" spans="5:5" ht="22.15" customHeight="1" x14ac:dyDescent="0.2">
      <c r="E1537" s="9"/>
    </row>
    <row r="1538" spans="5:5" ht="22.15" customHeight="1" x14ac:dyDescent="0.2">
      <c r="E1538" s="9"/>
    </row>
    <row r="1539" spans="5:5" ht="22.15" customHeight="1" x14ac:dyDescent="0.2">
      <c r="E1539" s="9"/>
    </row>
    <row r="1540" spans="5:5" ht="22.15" customHeight="1" x14ac:dyDescent="0.2">
      <c r="E1540" s="9"/>
    </row>
    <row r="1541" spans="5:5" ht="22.15" customHeight="1" x14ac:dyDescent="0.2">
      <c r="E1541" s="9"/>
    </row>
    <row r="1542" spans="5:5" ht="22.15" customHeight="1" x14ac:dyDescent="0.2">
      <c r="E1542" s="9"/>
    </row>
    <row r="1543" spans="5:5" ht="22.15" customHeight="1" x14ac:dyDescent="0.2">
      <c r="E1543" s="9"/>
    </row>
    <row r="1544" spans="5:5" ht="22.15" customHeight="1" x14ac:dyDescent="0.2">
      <c r="E1544" s="9"/>
    </row>
    <row r="1545" spans="5:5" ht="22.15" customHeight="1" x14ac:dyDescent="0.2">
      <c r="E1545" s="9"/>
    </row>
    <row r="1546" spans="5:5" ht="22.15" customHeight="1" x14ac:dyDescent="0.2">
      <c r="E1546" s="9"/>
    </row>
    <row r="1547" spans="5:5" ht="22.15" customHeight="1" x14ac:dyDescent="0.2">
      <c r="E1547" s="9"/>
    </row>
    <row r="1548" spans="5:5" ht="22.15" customHeight="1" x14ac:dyDescent="0.2">
      <c r="E1548" s="9"/>
    </row>
    <row r="1549" spans="5:5" ht="22.15" customHeight="1" x14ac:dyDescent="0.2">
      <c r="E1549" s="9"/>
    </row>
    <row r="1550" spans="5:5" ht="22.15" customHeight="1" x14ac:dyDescent="0.2">
      <c r="E1550" s="9"/>
    </row>
    <row r="1551" spans="5:5" ht="22.15" customHeight="1" x14ac:dyDescent="0.2">
      <c r="E1551" s="9"/>
    </row>
    <row r="1552" spans="5:5" ht="22.15" customHeight="1" x14ac:dyDescent="0.2">
      <c r="E1552" s="9"/>
    </row>
    <row r="1553" spans="5:5" ht="22.15" customHeight="1" x14ac:dyDescent="0.2">
      <c r="E1553" s="9"/>
    </row>
    <row r="1554" spans="5:5" ht="22.15" customHeight="1" x14ac:dyDescent="0.2">
      <c r="E1554" s="9"/>
    </row>
    <row r="1555" spans="5:5" ht="22.15" customHeight="1" x14ac:dyDescent="0.2">
      <c r="E1555" s="9"/>
    </row>
    <row r="1556" spans="5:5" ht="22.15" customHeight="1" x14ac:dyDescent="0.2">
      <c r="E1556" s="9"/>
    </row>
    <row r="1557" spans="5:5" ht="22.15" customHeight="1" x14ac:dyDescent="0.2">
      <c r="E1557" s="9"/>
    </row>
    <row r="1558" spans="5:5" ht="22.15" customHeight="1" x14ac:dyDescent="0.2">
      <c r="E1558" s="9"/>
    </row>
    <row r="1559" spans="5:5" ht="22.15" customHeight="1" x14ac:dyDescent="0.2">
      <c r="E1559" s="9"/>
    </row>
    <row r="1560" spans="5:5" ht="22.15" customHeight="1" x14ac:dyDescent="0.2">
      <c r="E1560" s="9"/>
    </row>
    <row r="1561" spans="5:5" ht="22.15" customHeight="1" x14ac:dyDescent="0.2">
      <c r="E1561" s="9"/>
    </row>
    <row r="1562" spans="5:5" ht="22.15" customHeight="1" x14ac:dyDescent="0.2">
      <c r="E1562" s="9"/>
    </row>
    <row r="1563" spans="5:5" ht="22.15" customHeight="1" x14ac:dyDescent="0.2">
      <c r="E1563" s="9"/>
    </row>
    <row r="1564" spans="5:5" ht="22.15" customHeight="1" x14ac:dyDescent="0.2">
      <c r="E1564" s="9"/>
    </row>
    <row r="1565" spans="5:5" ht="22.15" customHeight="1" x14ac:dyDescent="0.2">
      <c r="E1565" s="9"/>
    </row>
    <row r="1566" spans="5:5" ht="22.15" customHeight="1" x14ac:dyDescent="0.2">
      <c r="E1566" s="9"/>
    </row>
    <row r="1567" spans="5:5" ht="22.15" customHeight="1" x14ac:dyDescent="0.2">
      <c r="E1567" s="9"/>
    </row>
    <row r="1568" spans="5:5" ht="22.15" customHeight="1" x14ac:dyDescent="0.2">
      <c r="E1568" s="9"/>
    </row>
    <row r="1569" spans="5:5" ht="22.15" customHeight="1" x14ac:dyDescent="0.2">
      <c r="E1569" s="9"/>
    </row>
    <row r="1570" spans="5:5" ht="22.15" customHeight="1" x14ac:dyDescent="0.2">
      <c r="E1570" s="9"/>
    </row>
    <row r="1571" spans="5:5" ht="22.15" customHeight="1" x14ac:dyDescent="0.2">
      <c r="E1571" s="9"/>
    </row>
    <row r="1572" spans="5:5" ht="22.15" customHeight="1" x14ac:dyDescent="0.2">
      <c r="E1572" s="9"/>
    </row>
    <row r="1573" spans="5:5" ht="22.15" customHeight="1" x14ac:dyDescent="0.2">
      <c r="E1573" s="9"/>
    </row>
    <row r="1574" spans="5:5" ht="22.15" customHeight="1" x14ac:dyDescent="0.2">
      <c r="E1574" s="9"/>
    </row>
    <row r="1575" spans="5:5" ht="22.15" customHeight="1" x14ac:dyDescent="0.2">
      <c r="E1575" s="9"/>
    </row>
    <row r="1576" spans="5:5" ht="22.15" customHeight="1" x14ac:dyDescent="0.2">
      <c r="E1576" s="9"/>
    </row>
    <row r="1577" spans="5:5" ht="22.15" customHeight="1" x14ac:dyDescent="0.2">
      <c r="E1577" s="9"/>
    </row>
    <row r="1578" spans="5:5" ht="22.15" customHeight="1" x14ac:dyDescent="0.2">
      <c r="E1578" s="9"/>
    </row>
    <row r="1579" spans="5:5" ht="22.15" customHeight="1" x14ac:dyDescent="0.2">
      <c r="E1579" s="9"/>
    </row>
    <row r="1580" spans="5:5" ht="22.15" customHeight="1" x14ac:dyDescent="0.2">
      <c r="E1580" s="9"/>
    </row>
    <row r="1581" spans="5:5" ht="22.15" customHeight="1" x14ac:dyDescent="0.2">
      <c r="E1581" s="9"/>
    </row>
    <row r="1582" spans="5:5" ht="22.15" customHeight="1" x14ac:dyDescent="0.2">
      <c r="E1582" s="9"/>
    </row>
    <row r="1583" spans="5:5" ht="22.15" customHeight="1" x14ac:dyDescent="0.2">
      <c r="E1583" s="9"/>
    </row>
    <row r="1584" spans="5:5" ht="22.15" customHeight="1" x14ac:dyDescent="0.2">
      <c r="E1584" s="9"/>
    </row>
    <row r="1585" spans="5:5" ht="22.15" customHeight="1" x14ac:dyDescent="0.2">
      <c r="E1585" s="9"/>
    </row>
    <row r="1586" spans="5:5" ht="22.15" customHeight="1" x14ac:dyDescent="0.2">
      <c r="E1586" s="9"/>
    </row>
    <row r="1587" spans="5:5" ht="22.15" customHeight="1" x14ac:dyDescent="0.2">
      <c r="E1587" s="9"/>
    </row>
    <row r="1588" spans="5:5" ht="22.15" customHeight="1" x14ac:dyDescent="0.2">
      <c r="E1588" s="9"/>
    </row>
    <row r="1589" spans="5:5" ht="22.15" customHeight="1" x14ac:dyDescent="0.2">
      <c r="E1589" s="9"/>
    </row>
    <row r="1590" spans="5:5" ht="22.15" customHeight="1" x14ac:dyDescent="0.2">
      <c r="E1590" s="9"/>
    </row>
    <row r="1591" spans="5:5" ht="22.15" customHeight="1" x14ac:dyDescent="0.2">
      <c r="E1591" s="9"/>
    </row>
    <row r="1592" spans="5:5" ht="22.15" customHeight="1" x14ac:dyDescent="0.2">
      <c r="E1592" s="9"/>
    </row>
    <row r="1593" spans="5:5" ht="22.15" customHeight="1" x14ac:dyDescent="0.2">
      <c r="E1593" s="9"/>
    </row>
    <row r="1594" spans="5:5" ht="22.15" customHeight="1" x14ac:dyDescent="0.2">
      <c r="E1594" s="9"/>
    </row>
    <row r="1595" spans="5:5" ht="22.15" customHeight="1" x14ac:dyDescent="0.2">
      <c r="E1595" s="9"/>
    </row>
    <row r="1596" spans="5:5" ht="22.15" customHeight="1" x14ac:dyDescent="0.2">
      <c r="E1596" s="9"/>
    </row>
    <row r="1597" spans="5:5" ht="22.15" customHeight="1" x14ac:dyDescent="0.2">
      <c r="E1597" s="9"/>
    </row>
    <row r="1598" spans="5:5" ht="22.15" customHeight="1" x14ac:dyDescent="0.2">
      <c r="E1598" s="9"/>
    </row>
    <row r="1599" spans="5:5" ht="22.15" customHeight="1" x14ac:dyDescent="0.2">
      <c r="E1599" s="9"/>
    </row>
    <row r="1600" spans="5:5" ht="22.15" customHeight="1" x14ac:dyDescent="0.2">
      <c r="E1600" s="9"/>
    </row>
    <row r="1601" spans="5:5" ht="22.15" customHeight="1" x14ac:dyDescent="0.2">
      <c r="E1601" s="9"/>
    </row>
    <row r="1602" spans="5:5" ht="22.15" customHeight="1" x14ac:dyDescent="0.2">
      <c r="E1602" s="9"/>
    </row>
    <row r="1603" spans="5:5" ht="22.15" customHeight="1" x14ac:dyDescent="0.2">
      <c r="E1603" s="9"/>
    </row>
    <row r="1604" spans="5:5" ht="22.15" customHeight="1" x14ac:dyDescent="0.2">
      <c r="E1604" s="9"/>
    </row>
    <row r="1605" spans="5:5" ht="22.15" customHeight="1" x14ac:dyDescent="0.2">
      <c r="E1605" s="9"/>
    </row>
    <row r="1606" spans="5:5" ht="22.15" customHeight="1" x14ac:dyDescent="0.2">
      <c r="E1606" s="9"/>
    </row>
    <row r="1607" spans="5:5" ht="22.15" customHeight="1" x14ac:dyDescent="0.2">
      <c r="E1607" s="9"/>
    </row>
    <row r="1608" spans="5:5" ht="22.15" customHeight="1" x14ac:dyDescent="0.2">
      <c r="E1608" s="9"/>
    </row>
    <row r="1609" spans="5:5" ht="22.15" customHeight="1" x14ac:dyDescent="0.2">
      <c r="E1609" s="9"/>
    </row>
    <row r="1610" spans="5:5" ht="22.15" customHeight="1" x14ac:dyDescent="0.2">
      <c r="E1610" s="9"/>
    </row>
    <row r="1611" spans="5:5" ht="22.15" customHeight="1" x14ac:dyDescent="0.2">
      <c r="E1611" s="9"/>
    </row>
    <row r="1612" spans="5:5" ht="22.15" customHeight="1" x14ac:dyDescent="0.2">
      <c r="E1612" s="9"/>
    </row>
    <row r="1613" spans="5:5" ht="22.15" customHeight="1" x14ac:dyDescent="0.2">
      <c r="E1613" s="9"/>
    </row>
    <row r="1614" spans="5:5" ht="22.15" customHeight="1" x14ac:dyDescent="0.2">
      <c r="E1614" s="9"/>
    </row>
    <row r="1615" spans="5:5" ht="22.15" customHeight="1" x14ac:dyDescent="0.2">
      <c r="E1615" s="9"/>
    </row>
    <row r="1616" spans="5:5" ht="22.15" customHeight="1" x14ac:dyDescent="0.2">
      <c r="E1616" s="9"/>
    </row>
    <row r="1617" spans="5:5" ht="22.15" customHeight="1" x14ac:dyDescent="0.2">
      <c r="E1617" s="9"/>
    </row>
    <row r="1618" spans="5:5" ht="22.15" customHeight="1" x14ac:dyDescent="0.2">
      <c r="E1618" s="9"/>
    </row>
    <row r="1619" spans="5:5" ht="22.15" customHeight="1" x14ac:dyDescent="0.2">
      <c r="E1619" s="9"/>
    </row>
    <row r="1620" spans="5:5" ht="22.15" customHeight="1" x14ac:dyDescent="0.2">
      <c r="E1620" s="9"/>
    </row>
    <row r="1621" spans="5:5" ht="22.15" customHeight="1" x14ac:dyDescent="0.2">
      <c r="E1621" s="9"/>
    </row>
    <row r="1622" spans="5:5" ht="22.15" customHeight="1" x14ac:dyDescent="0.2">
      <c r="E1622" s="9"/>
    </row>
    <row r="1623" spans="5:5" ht="22.15" customHeight="1" x14ac:dyDescent="0.2">
      <c r="E1623" s="9"/>
    </row>
    <row r="1624" spans="5:5" ht="22.15" customHeight="1" x14ac:dyDescent="0.2">
      <c r="E1624" s="9"/>
    </row>
    <row r="1625" spans="5:5" ht="22.15" customHeight="1" x14ac:dyDescent="0.2">
      <c r="E1625" s="9"/>
    </row>
    <row r="1626" spans="5:5" ht="22.15" customHeight="1" x14ac:dyDescent="0.2">
      <c r="E1626" s="9"/>
    </row>
    <row r="1627" spans="5:5" ht="22.15" customHeight="1" x14ac:dyDescent="0.2">
      <c r="E1627" s="9"/>
    </row>
    <row r="1628" spans="5:5" ht="22.15" customHeight="1" x14ac:dyDescent="0.2">
      <c r="E1628" s="9"/>
    </row>
    <row r="1629" spans="5:5" ht="22.15" customHeight="1" x14ac:dyDescent="0.2">
      <c r="E1629" s="9"/>
    </row>
    <row r="1630" spans="5:5" ht="22.15" customHeight="1" x14ac:dyDescent="0.2">
      <c r="E1630" s="9"/>
    </row>
    <row r="1631" spans="5:5" ht="22.15" customHeight="1" x14ac:dyDescent="0.2">
      <c r="E1631" s="9"/>
    </row>
    <row r="1632" spans="5:5" ht="22.15" customHeight="1" x14ac:dyDescent="0.2">
      <c r="E1632" s="9"/>
    </row>
    <row r="1633" spans="5:5" ht="22.15" customHeight="1" x14ac:dyDescent="0.2">
      <c r="E1633" s="9"/>
    </row>
    <row r="1634" spans="5:5" ht="22.15" customHeight="1" x14ac:dyDescent="0.2">
      <c r="E1634" s="9"/>
    </row>
    <row r="1635" spans="5:5" ht="22.15" customHeight="1" x14ac:dyDescent="0.2">
      <c r="E1635" s="9"/>
    </row>
    <row r="1636" spans="5:5" ht="22.15" customHeight="1" x14ac:dyDescent="0.2">
      <c r="E1636" s="9"/>
    </row>
    <row r="1637" spans="5:5" ht="22.15" customHeight="1" x14ac:dyDescent="0.2">
      <c r="E1637" s="9"/>
    </row>
    <row r="1638" spans="5:5" ht="22.15" customHeight="1" x14ac:dyDescent="0.2">
      <c r="E1638" s="9"/>
    </row>
    <row r="1639" spans="5:5" ht="22.15" customHeight="1" x14ac:dyDescent="0.2">
      <c r="E1639" s="9"/>
    </row>
    <row r="1640" spans="5:5" ht="22.15" customHeight="1" x14ac:dyDescent="0.2">
      <c r="E1640" s="9"/>
    </row>
    <row r="1641" spans="5:5" ht="22.15" customHeight="1" x14ac:dyDescent="0.2">
      <c r="E1641" s="9"/>
    </row>
    <row r="1642" spans="5:5" ht="22.15" customHeight="1" x14ac:dyDescent="0.2">
      <c r="E1642" s="9"/>
    </row>
    <row r="1643" spans="5:5" ht="22.15" customHeight="1" x14ac:dyDescent="0.2">
      <c r="E1643" s="9"/>
    </row>
    <row r="1644" spans="5:5" ht="22.15" customHeight="1" x14ac:dyDescent="0.2">
      <c r="E1644" s="9"/>
    </row>
    <row r="1645" spans="5:5" ht="22.15" customHeight="1" x14ac:dyDescent="0.2">
      <c r="E1645" s="9"/>
    </row>
    <row r="1646" spans="5:5" ht="22.15" customHeight="1" x14ac:dyDescent="0.2">
      <c r="E1646" s="9"/>
    </row>
    <row r="1647" spans="5:5" ht="22.15" customHeight="1" x14ac:dyDescent="0.2">
      <c r="E1647" s="9"/>
    </row>
    <row r="1648" spans="5:5" ht="22.15" customHeight="1" x14ac:dyDescent="0.2">
      <c r="E1648" s="9"/>
    </row>
    <row r="1649" spans="5:5" ht="22.15" customHeight="1" x14ac:dyDescent="0.2">
      <c r="E1649" s="9"/>
    </row>
    <row r="1650" spans="5:5" ht="22.15" customHeight="1" x14ac:dyDescent="0.2">
      <c r="E1650" s="9"/>
    </row>
    <row r="1651" spans="5:5" ht="22.15" customHeight="1" x14ac:dyDescent="0.2">
      <c r="E1651" s="9"/>
    </row>
    <row r="1652" spans="5:5" ht="22.15" customHeight="1" x14ac:dyDescent="0.2">
      <c r="E1652" s="9"/>
    </row>
    <row r="1653" spans="5:5" ht="22.15" customHeight="1" x14ac:dyDescent="0.2">
      <c r="E1653" s="9"/>
    </row>
    <row r="1654" spans="5:5" ht="22.15" customHeight="1" x14ac:dyDescent="0.2">
      <c r="E1654" s="9"/>
    </row>
    <row r="1655" spans="5:5" ht="22.15" customHeight="1" x14ac:dyDescent="0.2">
      <c r="E1655" s="9"/>
    </row>
    <row r="1656" spans="5:5" ht="22.15" customHeight="1" x14ac:dyDescent="0.2">
      <c r="E1656" s="9"/>
    </row>
    <row r="1657" spans="5:5" ht="22.15" customHeight="1" x14ac:dyDescent="0.2">
      <c r="E1657" s="9"/>
    </row>
    <row r="1658" spans="5:5" ht="22.15" customHeight="1" x14ac:dyDescent="0.2">
      <c r="E1658" s="9"/>
    </row>
    <row r="1659" spans="5:5" ht="22.15" customHeight="1" x14ac:dyDescent="0.2">
      <c r="E1659" s="9"/>
    </row>
    <row r="1660" spans="5:5" ht="22.15" customHeight="1" x14ac:dyDescent="0.2">
      <c r="E1660" s="9"/>
    </row>
    <row r="1661" spans="5:5" ht="22.15" customHeight="1" x14ac:dyDescent="0.2">
      <c r="E1661" s="9"/>
    </row>
    <row r="1662" spans="5:5" ht="22.15" customHeight="1" x14ac:dyDescent="0.2">
      <c r="E1662" s="9"/>
    </row>
    <row r="1663" spans="5:5" ht="22.15" customHeight="1" x14ac:dyDescent="0.2">
      <c r="E1663" s="9"/>
    </row>
    <row r="1664" spans="5:5" ht="22.15" customHeight="1" x14ac:dyDescent="0.2">
      <c r="E1664" s="9"/>
    </row>
    <row r="1665" spans="5:5" ht="22.15" customHeight="1" x14ac:dyDescent="0.2">
      <c r="E1665" s="9"/>
    </row>
    <row r="1666" spans="5:5" ht="22.15" customHeight="1" x14ac:dyDescent="0.2">
      <c r="E1666" s="9"/>
    </row>
    <row r="1667" spans="5:5" ht="22.15" customHeight="1" x14ac:dyDescent="0.2">
      <c r="E1667" s="9"/>
    </row>
    <row r="1668" spans="5:5" ht="22.15" customHeight="1" x14ac:dyDescent="0.2">
      <c r="E1668" s="9"/>
    </row>
    <row r="1669" spans="5:5" ht="22.15" customHeight="1" x14ac:dyDescent="0.2">
      <c r="E1669" s="9"/>
    </row>
    <row r="1670" spans="5:5" ht="22.15" customHeight="1" x14ac:dyDescent="0.2">
      <c r="E1670" s="9"/>
    </row>
    <row r="1671" spans="5:5" ht="22.15" customHeight="1" x14ac:dyDescent="0.2">
      <c r="E1671" s="9"/>
    </row>
    <row r="1672" spans="5:5" ht="22.15" customHeight="1" x14ac:dyDescent="0.2">
      <c r="E1672" s="9"/>
    </row>
    <row r="1673" spans="5:5" ht="22.15" customHeight="1" x14ac:dyDescent="0.2">
      <c r="E1673" s="9"/>
    </row>
    <row r="1674" spans="5:5" ht="22.15" customHeight="1" x14ac:dyDescent="0.2">
      <c r="E1674" s="9"/>
    </row>
    <row r="1675" spans="5:5" ht="22.15" customHeight="1" x14ac:dyDescent="0.2">
      <c r="E1675" s="9"/>
    </row>
    <row r="1676" spans="5:5" ht="22.15" customHeight="1" x14ac:dyDescent="0.2">
      <c r="E1676" s="9"/>
    </row>
    <row r="1677" spans="5:5" ht="22.15" customHeight="1" x14ac:dyDescent="0.2">
      <c r="E1677" s="9"/>
    </row>
    <row r="1678" spans="5:5" ht="22.15" customHeight="1" x14ac:dyDescent="0.2">
      <c r="E1678" s="9"/>
    </row>
    <row r="1679" spans="5:5" ht="22.15" customHeight="1" x14ac:dyDescent="0.2">
      <c r="E1679" s="9"/>
    </row>
    <row r="1680" spans="5:5" ht="22.15" customHeight="1" x14ac:dyDescent="0.2">
      <c r="E1680" s="9"/>
    </row>
    <row r="1681" spans="5:5" ht="22.15" customHeight="1" x14ac:dyDescent="0.2">
      <c r="E1681" s="9"/>
    </row>
    <row r="1682" spans="5:5" ht="22.15" customHeight="1" x14ac:dyDescent="0.2">
      <c r="E1682" s="9"/>
    </row>
    <row r="1683" spans="5:5" ht="22.15" customHeight="1" x14ac:dyDescent="0.2">
      <c r="E1683" s="9"/>
    </row>
    <row r="1684" spans="5:5" ht="22.15" customHeight="1" x14ac:dyDescent="0.2">
      <c r="E1684" s="9"/>
    </row>
    <row r="1685" spans="5:5" ht="22.15" customHeight="1" x14ac:dyDescent="0.2">
      <c r="E1685" s="9"/>
    </row>
    <row r="1686" spans="5:5" ht="22.15" customHeight="1" x14ac:dyDescent="0.2">
      <c r="E1686" s="9"/>
    </row>
    <row r="1687" spans="5:5" ht="22.15" customHeight="1" x14ac:dyDescent="0.2">
      <c r="E1687" s="9"/>
    </row>
    <row r="1688" spans="5:5" ht="22.15" customHeight="1" x14ac:dyDescent="0.2">
      <c r="E1688" s="9"/>
    </row>
    <row r="1689" spans="5:5" ht="22.15" customHeight="1" x14ac:dyDescent="0.2">
      <c r="E1689" s="9"/>
    </row>
    <row r="1690" spans="5:5" ht="22.15" customHeight="1" x14ac:dyDescent="0.2">
      <c r="E1690" s="9"/>
    </row>
    <row r="1691" spans="5:5" ht="22.15" customHeight="1" x14ac:dyDescent="0.2">
      <c r="E1691" s="9"/>
    </row>
    <row r="1692" spans="5:5" ht="22.15" customHeight="1" x14ac:dyDescent="0.2">
      <c r="E1692" s="9"/>
    </row>
    <row r="1693" spans="5:5" ht="22.15" customHeight="1" x14ac:dyDescent="0.2">
      <c r="E1693" s="9"/>
    </row>
    <row r="1694" spans="5:5" ht="22.15" customHeight="1" x14ac:dyDescent="0.2">
      <c r="E1694" s="9"/>
    </row>
    <row r="1695" spans="5:5" ht="22.15" customHeight="1" x14ac:dyDescent="0.2">
      <c r="E1695" s="9"/>
    </row>
    <row r="1696" spans="5:5" ht="22.15" customHeight="1" x14ac:dyDescent="0.2">
      <c r="E1696" s="9"/>
    </row>
    <row r="1697" spans="5:5" ht="22.15" customHeight="1" x14ac:dyDescent="0.2">
      <c r="E1697" s="9"/>
    </row>
    <row r="1698" spans="5:5" ht="22.15" customHeight="1" x14ac:dyDescent="0.2">
      <c r="E1698" s="9"/>
    </row>
    <row r="1699" spans="5:5" ht="22.15" customHeight="1" x14ac:dyDescent="0.2">
      <c r="E1699" s="9"/>
    </row>
    <row r="1700" spans="5:5" ht="22.15" customHeight="1" x14ac:dyDescent="0.2">
      <c r="E1700" s="9"/>
    </row>
    <row r="1701" spans="5:5" ht="22.15" customHeight="1" x14ac:dyDescent="0.2">
      <c r="E1701" s="9"/>
    </row>
    <row r="1702" spans="5:5" ht="22.15" customHeight="1" x14ac:dyDescent="0.2">
      <c r="E1702" s="9"/>
    </row>
    <row r="1703" spans="5:5" ht="22.15" customHeight="1" x14ac:dyDescent="0.2">
      <c r="E1703" s="9"/>
    </row>
    <row r="1704" spans="5:5" ht="22.15" customHeight="1" x14ac:dyDescent="0.2">
      <c r="E1704" s="9"/>
    </row>
    <row r="1705" spans="5:5" ht="22.15" customHeight="1" x14ac:dyDescent="0.2">
      <c r="E1705" s="9"/>
    </row>
    <row r="1706" spans="5:5" ht="22.15" customHeight="1" x14ac:dyDescent="0.2">
      <c r="E1706" s="9"/>
    </row>
    <row r="1707" spans="5:5" ht="22.15" customHeight="1" x14ac:dyDescent="0.2">
      <c r="E1707" s="9"/>
    </row>
    <row r="1708" spans="5:5" ht="22.15" customHeight="1" x14ac:dyDescent="0.2">
      <c r="E1708" s="9"/>
    </row>
    <row r="1709" spans="5:5" ht="22.15" customHeight="1" x14ac:dyDescent="0.2">
      <c r="E1709" s="9"/>
    </row>
    <row r="1710" spans="5:5" ht="22.15" customHeight="1" x14ac:dyDescent="0.2">
      <c r="E1710" s="9"/>
    </row>
    <row r="1711" spans="5:5" ht="22.15" customHeight="1" x14ac:dyDescent="0.2">
      <c r="E1711" s="9"/>
    </row>
    <row r="1712" spans="5:5" ht="22.15" customHeight="1" x14ac:dyDescent="0.2">
      <c r="E1712" s="9"/>
    </row>
    <row r="1713" spans="5:5" ht="22.15" customHeight="1" x14ac:dyDescent="0.2">
      <c r="E1713" s="9"/>
    </row>
    <row r="1714" spans="5:5" ht="22.15" customHeight="1" x14ac:dyDescent="0.2">
      <c r="E1714" s="9"/>
    </row>
    <row r="1715" spans="5:5" ht="22.15" customHeight="1" x14ac:dyDescent="0.2">
      <c r="E1715" s="9"/>
    </row>
    <row r="1716" spans="5:5" ht="22.15" customHeight="1" x14ac:dyDescent="0.2">
      <c r="E1716" s="9"/>
    </row>
    <row r="1717" spans="5:5" ht="22.15" customHeight="1" x14ac:dyDescent="0.2">
      <c r="E1717" s="9"/>
    </row>
    <row r="1718" spans="5:5" ht="22.15" customHeight="1" x14ac:dyDescent="0.2">
      <c r="E1718" s="9"/>
    </row>
    <row r="1719" spans="5:5" ht="22.15" customHeight="1" x14ac:dyDescent="0.2">
      <c r="E1719" s="9"/>
    </row>
    <row r="1720" spans="5:5" ht="22.15" customHeight="1" x14ac:dyDescent="0.2">
      <c r="E1720" s="9"/>
    </row>
    <row r="1721" spans="5:5" ht="22.15" customHeight="1" x14ac:dyDescent="0.2">
      <c r="E1721" s="9"/>
    </row>
    <row r="1722" spans="5:5" ht="22.15" customHeight="1" x14ac:dyDescent="0.2">
      <c r="E1722" s="9"/>
    </row>
    <row r="1723" spans="5:5" ht="22.15" customHeight="1" x14ac:dyDescent="0.2">
      <c r="E1723" s="9"/>
    </row>
    <row r="1724" spans="5:5" ht="22.15" customHeight="1" x14ac:dyDescent="0.2">
      <c r="E1724" s="9"/>
    </row>
    <row r="1725" spans="5:5" ht="22.15" customHeight="1" x14ac:dyDescent="0.2">
      <c r="E1725" s="9"/>
    </row>
    <row r="1726" spans="5:5" ht="22.15" customHeight="1" x14ac:dyDescent="0.2">
      <c r="E1726" s="9"/>
    </row>
    <row r="1727" spans="5:5" ht="22.15" customHeight="1" x14ac:dyDescent="0.2">
      <c r="E1727" s="9"/>
    </row>
    <row r="1728" spans="5:5" ht="22.15" customHeight="1" x14ac:dyDescent="0.2">
      <c r="E1728" s="9"/>
    </row>
    <row r="1729" spans="5:5" ht="22.15" customHeight="1" x14ac:dyDescent="0.2">
      <c r="E1729" s="9"/>
    </row>
    <row r="1730" spans="5:5" ht="22.15" customHeight="1" x14ac:dyDescent="0.2">
      <c r="E1730" s="9"/>
    </row>
    <row r="1731" spans="5:5" ht="22.15" customHeight="1" x14ac:dyDescent="0.2">
      <c r="E1731" s="9"/>
    </row>
    <row r="1732" spans="5:5" ht="22.15" customHeight="1" x14ac:dyDescent="0.2">
      <c r="E1732" s="9"/>
    </row>
    <row r="1733" spans="5:5" ht="22.15" customHeight="1" x14ac:dyDescent="0.2">
      <c r="E1733" s="9"/>
    </row>
    <row r="1734" spans="5:5" ht="22.15" customHeight="1" x14ac:dyDescent="0.2">
      <c r="E1734" s="9"/>
    </row>
    <row r="1735" spans="5:5" ht="22.15" customHeight="1" x14ac:dyDescent="0.2">
      <c r="E1735" s="9"/>
    </row>
    <row r="1736" spans="5:5" ht="22.15" customHeight="1" x14ac:dyDescent="0.2">
      <c r="E1736" s="9"/>
    </row>
    <row r="1737" spans="5:5" ht="22.15" customHeight="1" x14ac:dyDescent="0.2">
      <c r="E1737" s="9"/>
    </row>
    <row r="1738" spans="5:5" ht="22.15" customHeight="1" x14ac:dyDescent="0.2">
      <c r="E1738" s="9"/>
    </row>
    <row r="1739" spans="5:5" ht="22.15" customHeight="1" x14ac:dyDescent="0.2">
      <c r="E1739" s="9"/>
    </row>
    <row r="1740" spans="5:5" ht="22.15" customHeight="1" x14ac:dyDescent="0.2">
      <c r="E1740" s="9"/>
    </row>
    <row r="1741" spans="5:5" ht="22.15" customHeight="1" x14ac:dyDescent="0.2">
      <c r="E1741" s="9"/>
    </row>
    <row r="1742" spans="5:5" ht="22.15" customHeight="1" x14ac:dyDescent="0.2">
      <c r="E1742" s="9"/>
    </row>
    <row r="1743" spans="5:5" ht="22.15" customHeight="1" x14ac:dyDescent="0.2">
      <c r="E1743" s="9"/>
    </row>
    <row r="1744" spans="5:5" ht="22.15" customHeight="1" x14ac:dyDescent="0.2">
      <c r="E1744" s="9"/>
    </row>
    <row r="1745" spans="5:5" ht="22.15" customHeight="1" x14ac:dyDescent="0.2">
      <c r="E1745" s="9"/>
    </row>
    <row r="1746" spans="5:5" ht="22.15" customHeight="1" x14ac:dyDescent="0.2">
      <c r="E1746" s="9"/>
    </row>
    <row r="1747" spans="5:5" ht="22.15" customHeight="1" x14ac:dyDescent="0.2">
      <c r="E1747" s="9"/>
    </row>
    <row r="1748" spans="5:5" ht="22.15" customHeight="1" x14ac:dyDescent="0.2">
      <c r="E1748" s="9"/>
    </row>
    <row r="1749" spans="5:5" ht="22.15" customHeight="1" x14ac:dyDescent="0.2">
      <c r="E1749" s="9"/>
    </row>
    <row r="1750" spans="5:5" ht="22.15" customHeight="1" x14ac:dyDescent="0.2">
      <c r="E1750" s="9"/>
    </row>
    <row r="1751" spans="5:5" ht="22.15" customHeight="1" x14ac:dyDescent="0.2">
      <c r="E1751" s="9"/>
    </row>
    <row r="1752" spans="5:5" ht="22.15" customHeight="1" x14ac:dyDescent="0.2">
      <c r="E1752" s="9"/>
    </row>
    <row r="1753" spans="5:5" ht="22.15" customHeight="1" x14ac:dyDescent="0.2">
      <c r="E1753" s="9"/>
    </row>
    <row r="1754" spans="5:5" ht="22.15" customHeight="1" x14ac:dyDescent="0.2">
      <c r="E1754" s="9"/>
    </row>
    <row r="1755" spans="5:5" ht="22.15" customHeight="1" x14ac:dyDescent="0.2">
      <c r="E1755" s="9"/>
    </row>
    <row r="1756" spans="5:5" ht="22.15" customHeight="1" x14ac:dyDescent="0.2">
      <c r="E1756" s="9"/>
    </row>
    <row r="1757" spans="5:5" ht="22.15" customHeight="1" x14ac:dyDescent="0.2">
      <c r="E1757" s="9"/>
    </row>
    <row r="1758" spans="5:5" ht="22.15" customHeight="1" x14ac:dyDescent="0.2">
      <c r="E1758" s="9"/>
    </row>
    <row r="1759" spans="5:5" ht="22.15" customHeight="1" x14ac:dyDescent="0.2">
      <c r="E1759" s="9"/>
    </row>
    <row r="1760" spans="5:5" ht="22.15" customHeight="1" x14ac:dyDescent="0.2">
      <c r="E1760" s="9"/>
    </row>
    <row r="1761" spans="5:5" ht="22.15" customHeight="1" x14ac:dyDescent="0.2">
      <c r="E1761" s="9"/>
    </row>
    <row r="1762" spans="5:5" ht="22.15" customHeight="1" x14ac:dyDescent="0.2">
      <c r="E1762" s="9"/>
    </row>
    <row r="1763" spans="5:5" ht="22.15" customHeight="1" x14ac:dyDescent="0.2">
      <c r="E1763" s="9"/>
    </row>
    <row r="1764" spans="5:5" ht="22.15" customHeight="1" x14ac:dyDescent="0.2">
      <c r="E1764" s="9"/>
    </row>
    <row r="1765" spans="5:5" ht="22.15" customHeight="1" x14ac:dyDescent="0.2">
      <c r="E1765" s="9"/>
    </row>
    <row r="1766" spans="5:5" ht="22.15" customHeight="1" x14ac:dyDescent="0.2">
      <c r="E1766" s="9"/>
    </row>
    <row r="1767" spans="5:5" ht="22.15" customHeight="1" x14ac:dyDescent="0.2">
      <c r="E1767" s="9"/>
    </row>
    <row r="1768" spans="5:5" ht="22.15" customHeight="1" x14ac:dyDescent="0.2">
      <c r="E1768" s="9"/>
    </row>
    <row r="1769" spans="5:5" ht="22.15" customHeight="1" x14ac:dyDescent="0.2">
      <c r="E1769" s="9"/>
    </row>
    <row r="1770" spans="5:5" ht="22.15" customHeight="1" x14ac:dyDescent="0.2">
      <c r="E1770" s="9"/>
    </row>
    <row r="1771" spans="5:5" ht="22.15" customHeight="1" x14ac:dyDescent="0.2">
      <c r="E1771" s="9"/>
    </row>
    <row r="1772" spans="5:5" ht="22.15" customHeight="1" x14ac:dyDescent="0.2">
      <c r="E1772" s="9"/>
    </row>
    <row r="1773" spans="5:5" ht="22.15" customHeight="1" x14ac:dyDescent="0.2">
      <c r="E1773" s="9"/>
    </row>
    <row r="1774" spans="5:5" ht="22.15" customHeight="1" x14ac:dyDescent="0.2">
      <c r="E1774" s="9"/>
    </row>
    <row r="1775" spans="5:5" ht="22.15" customHeight="1" x14ac:dyDescent="0.2">
      <c r="E1775" s="9"/>
    </row>
    <row r="1776" spans="5:5" ht="22.15" customHeight="1" x14ac:dyDescent="0.2">
      <c r="E1776" s="9"/>
    </row>
    <row r="1777" spans="5:5" ht="22.15" customHeight="1" x14ac:dyDescent="0.2">
      <c r="E1777" s="9"/>
    </row>
    <row r="1778" spans="5:5" ht="22.15" customHeight="1" x14ac:dyDescent="0.2">
      <c r="E1778" s="9"/>
    </row>
    <row r="1779" spans="5:5" ht="22.15" customHeight="1" x14ac:dyDescent="0.2">
      <c r="E1779" s="9"/>
    </row>
    <row r="1780" spans="5:5" ht="22.15" customHeight="1" x14ac:dyDescent="0.2">
      <c r="E1780" s="9"/>
    </row>
    <row r="1781" spans="5:5" ht="22.15" customHeight="1" x14ac:dyDescent="0.2">
      <c r="E1781" s="9"/>
    </row>
    <row r="1782" spans="5:5" ht="22.15" customHeight="1" x14ac:dyDescent="0.2">
      <c r="E1782" s="9"/>
    </row>
    <row r="1783" spans="5:5" ht="22.15" customHeight="1" x14ac:dyDescent="0.2">
      <c r="E1783" s="9"/>
    </row>
    <row r="1784" spans="5:5" ht="22.15" customHeight="1" x14ac:dyDescent="0.2">
      <c r="E1784" s="9"/>
    </row>
    <row r="1785" spans="5:5" ht="22.15" customHeight="1" x14ac:dyDescent="0.2">
      <c r="E1785" s="9"/>
    </row>
    <row r="1786" spans="5:5" ht="22.15" customHeight="1" x14ac:dyDescent="0.2">
      <c r="E1786" s="9"/>
    </row>
    <row r="1787" spans="5:5" ht="22.15" customHeight="1" x14ac:dyDescent="0.2">
      <c r="E1787" s="9"/>
    </row>
    <row r="1788" spans="5:5" ht="22.15" customHeight="1" x14ac:dyDescent="0.2">
      <c r="E1788" s="9"/>
    </row>
    <row r="1789" spans="5:5" ht="22.15" customHeight="1" x14ac:dyDescent="0.2">
      <c r="E1789" s="9"/>
    </row>
    <row r="1790" spans="5:5" ht="22.15" customHeight="1" x14ac:dyDescent="0.2">
      <c r="E1790" s="9"/>
    </row>
    <row r="1791" spans="5:5" ht="22.15" customHeight="1" x14ac:dyDescent="0.2">
      <c r="E1791" s="9"/>
    </row>
    <row r="1792" spans="5:5" ht="22.15" customHeight="1" x14ac:dyDescent="0.2">
      <c r="E1792" s="9"/>
    </row>
    <row r="1793" spans="5:5" ht="22.15" customHeight="1" x14ac:dyDescent="0.2">
      <c r="E1793" s="9"/>
    </row>
    <row r="1794" spans="5:5" ht="22.15" customHeight="1" x14ac:dyDescent="0.2">
      <c r="E1794" s="9"/>
    </row>
    <row r="1795" spans="5:5" ht="22.15" customHeight="1" x14ac:dyDescent="0.2">
      <c r="E1795" s="9"/>
    </row>
    <row r="1796" spans="5:5" ht="22.15" customHeight="1" x14ac:dyDescent="0.2">
      <c r="E1796" s="9"/>
    </row>
    <row r="1797" spans="5:5" ht="22.15" customHeight="1" x14ac:dyDescent="0.2">
      <c r="E1797" s="9"/>
    </row>
    <row r="1798" spans="5:5" ht="22.15" customHeight="1" x14ac:dyDescent="0.2">
      <c r="E1798" s="9"/>
    </row>
    <row r="1799" spans="5:5" ht="22.15" customHeight="1" x14ac:dyDescent="0.2">
      <c r="E1799" s="9"/>
    </row>
    <row r="1800" spans="5:5" ht="22.15" customHeight="1" x14ac:dyDescent="0.2">
      <c r="E1800" s="9"/>
    </row>
    <row r="1801" spans="5:5" ht="22.15" customHeight="1" x14ac:dyDescent="0.2">
      <c r="E1801" s="9"/>
    </row>
    <row r="1802" spans="5:5" ht="22.15" customHeight="1" x14ac:dyDescent="0.2">
      <c r="E1802" s="9"/>
    </row>
    <row r="1803" spans="5:5" ht="22.15" customHeight="1" x14ac:dyDescent="0.2">
      <c r="E1803" s="9"/>
    </row>
    <row r="1804" spans="5:5" ht="22.15" customHeight="1" x14ac:dyDescent="0.2">
      <c r="E1804" s="9"/>
    </row>
    <row r="1805" spans="5:5" ht="22.15" customHeight="1" x14ac:dyDescent="0.2">
      <c r="E1805" s="9"/>
    </row>
    <row r="1806" spans="5:5" ht="22.15" customHeight="1" x14ac:dyDescent="0.2">
      <c r="E1806" s="9"/>
    </row>
    <row r="1807" spans="5:5" ht="22.15" customHeight="1" x14ac:dyDescent="0.2">
      <c r="E1807" s="9"/>
    </row>
    <row r="1808" spans="5:5" ht="22.15" customHeight="1" x14ac:dyDescent="0.2">
      <c r="E1808" s="9"/>
    </row>
    <row r="1809" spans="5:5" ht="22.15" customHeight="1" x14ac:dyDescent="0.2">
      <c r="E1809" s="9"/>
    </row>
    <row r="1810" spans="5:5" ht="22.15" customHeight="1" x14ac:dyDescent="0.2">
      <c r="E1810" s="9"/>
    </row>
    <row r="1811" spans="5:5" ht="22.15" customHeight="1" x14ac:dyDescent="0.2">
      <c r="E1811" s="9"/>
    </row>
    <row r="1812" spans="5:5" ht="22.15" customHeight="1" x14ac:dyDescent="0.2">
      <c r="E1812" s="9"/>
    </row>
    <row r="1813" spans="5:5" ht="22.15" customHeight="1" x14ac:dyDescent="0.2">
      <c r="E1813" s="9"/>
    </row>
    <row r="1814" spans="5:5" ht="22.15" customHeight="1" x14ac:dyDescent="0.2">
      <c r="E1814" s="9"/>
    </row>
    <row r="1815" spans="5:5" ht="22.15" customHeight="1" x14ac:dyDescent="0.2">
      <c r="E1815" s="9"/>
    </row>
    <row r="1816" spans="5:5" ht="22.15" customHeight="1" x14ac:dyDescent="0.2">
      <c r="E1816" s="9"/>
    </row>
    <row r="1817" spans="5:5" ht="22.15" customHeight="1" x14ac:dyDescent="0.2">
      <c r="E1817" s="9"/>
    </row>
    <row r="1818" spans="5:5" ht="22.15" customHeight="1" x14ac:dyDescent="0.2">
      <c r="E1818" s="9"/>
    </row>
    <row r="1819" spans="5:5" ht="22.15" customHeight="1" x14ac:dyDescent="0.2">
      <c r="E1819" s="9"/>
    </row>
    <row r="1820" spans="5:5" ht="22.15" customHeight="1" x14ac:dyDescent="0.2">
      <c r="E1820" s="9"/>
    </row>
    <row r="1821" spans="5:5" ht="22.15" customHeight="1" x14ac:dyDescent="0.2">
      <c r="E1821" s="9"/>
    </row>
    <row r="1822" spans="5:5" ht="22.15" customHeight="1" x14ac:dyDescent="0.2">
      <c r="E1822" s="9"/>
    </row>
    <row r="1823" spans="5:5" ht="22.15" customHeight="1" x14ac:dyDescent="0.2">
      <c r="E1823" s="9"/>
    </row>
    <row r="1824" spans="5:5" ht="22.15" customHeight="1" x14ac:dyDescent="0.2">
      <c r="E1824" s="9"/>
    </row>
    <row r="1825" spans="5:5" ht="22.15" customHeight="1" x14ac:dyDescent="0.2">
      <c r="E1825" s="9"/>
    </row>
    <row r="1826" spans="5:5" ht="22.15" customHeight="1" x14ac:dyDescent="0.2">
      <c r="E1826" s="9"/>
    </row>
    <row r="1827" spans="5:5" ht="22.15" customHeight="1" x14ac:dyDescent="0.2">
      <c r="E1827" s="9"/>
    </row>
    <row r="1828" spans="5:5" ht="22.15" customHeight="1" x14ac:dyDescent="0.2">
      <c r="E1828" s="9"/>
    </row>
    <row r="1829" spans="5:5" ht="22.15" customHeight="1" x14ac:dyDescent="0.2">
      <c r="E1829" s="9"/>
    </row>
    <row r="1830" spans="5:5" ht="22.15" customHeight="1" x14ac:dyDescent="0.2">
      <c r="E1830" s="9"/>
    </row>
    <row r="1831" spans="5:5" ht="22.15" customHeight="1" x14ac:dyDescent="0.2">
      <c r="E1831" s="9"/>
    </row>
    <row r="1832" spans="5:5" ht="22.15" customHeight="1" x14ac:dyDescent="0.2">
      <c r="E1832" s="9"/>
    </row>
    <row r="1833" spans="5:5" ht="22.15" customHeight="1" x14ac:dyDescent="0.2">
      <c r="E1833" s="9"/>
    </row>
    <row r="1834" spans="5:5" ht="22.15" customHeight="1" x14ac:dyDescent="0.2">
      <c r="E1834" s="9"/>
    </row>
    <row r="1835" spans="5:5" ht="22.15" customHeight="1" x14ac:dyDescent="0.2">
      <c r="E1835" s="9"/>
    </row>
    <row r="1836" spans="5:5" ht="22.15" customHeight="1" x14ac:dyDescent="0.2">
      <c r="E1836" s="9"/>
    </row>
    <row r="1837" spans="5:5" ht="22.15" customHeight="1" x14ac:dyDescent="0.2">
      <c r="E1837" s="9"/>
    </row>
    <row r="1838" spans="5:5" ht="22.15" customHeight="1" x14ac:dyDescent="0.2">
      <c r="E1838" s="9"/>
    </row>
    <row r="1839" spans="5:5" ht="22.15" customHeight="1" x14ac:dyDescent="0.2">
      <c r="E1839" s="9"/>
    </row>
    <row r="1840" spans="5:5" ht="22.15" customHeight="1" x14ac:dyDescent="0.2">
      <c r="E1840" s="9"/>
    </row>
    <row r="1841" spans="5:5" ht="22.15" customHeight="1" x14ac:dyDescent="0.2">
      <c r="E1841" s="9"/>
    </row>
    <row r="1842" spans="5:5" ht="22.15" customHeight="1" x14ac:dyDescent="0.2">
      <c r="E1842" s="9"/>
    </row>
    <row r="1843" spans="5:5" ht="22.15" customHeight="1" x14ac:dyDescent="0.2">
      <c r="E1843" s="9"/>
    </row>
    <row r="1844" spans="5:5" ht="22.15" customHeight="1" x14ac:dyDescent="0.2">
      <c r="E1844" s="9"/>
    </row>
    <row r="1845" spans="5:5" ht="22.15" customHeight="1" x14ac:dyDescent="0.2">
      <c r="E1845" s="9"/>
    </row>
    <row r="1846" spans="5:5" ht="22.15" customHeight="1" x14ac:dyDescent="0.2">
      <c r="E1846" s="9"/>
    </row>
    <row r="1847" spans="5:5" ht="22.15" customHeight="1" x14ac:dyDescent="0.2">
      <c r="E1847" s="9"/>
    </row>
    <row r="1848" spans="5:5" ht="22.15" customHeight="1" x14ac:dyDescent="0.2">
      <c r="E1848" s="9"/>
    </row>
    <row r="1849" spans="5:5" ht="22.15" customHeight="1" x14ac:dyDescent="0.2">
      <c r="E1849" s="9"/>
    </row>
    <row r="1850" spans="5:5" ht="22.15" customHeight="1" x14ac:dyDescent="0.2">
      <c r="E1850" s="9"/>
    </row>
    <row r="1851" spans="5:5" ht="22.15" customHeight="1" x14ac:dyDescent="0.2">
      <c r="E1851" s="9"/>
    </row>
    <row r="1852" spans="5:5" ht="22.15" customHeight="1" x14ac:dyDescent="0.2">
      <c r="E1852" s="9"/>
    </row>
    <row r="1853" spans="5:5" ht="22.15" customHeight="1" x14ac:dyDescent="0.2">
      <c r="E1853" s="9"/>
    </row>
    <row r="1854" spans="5:5" ht="22.15" customHeight="1" x14ac:dyDescent="0.2">
      <c r="E1854" s="9"/>
    </row>
    <row r="1855" spans="5:5" ht="22.15" customHeight="1" x14ac:dyDescent="0.2">
      <c r="E1855" s="9"/>
    </row>
    <row r="1856" spans="5:5" ht="22.15" customHeight="1" x14ac:dyDescent="0.2">
      <c r="E1856" s="9"/>
    </row>
    <row r="1857" spans="5:5" ht="22.15" customHeight="1" x14ac:dyDescent="0.2">
      <c r="E1857" s="9"/>
    </row>
    <row r="1858" spans="5:5" ht="22.15" customHeight="1" x14ac:dyDescent="0.2">
      <c r="E1858" s="9"/>
    </row>
    <row r="1859" spans="5:5" ht="22.15" customHeight="1" x14ac:dyDescent="0.2">
      <c r="E1859" s="9"/>
    </row>
    <row r="1860" spans="5:5" ht="22.15" customHeight="1" x14ac:dyDescent="0.2">
      <c r="E1860" s="9"/>
    </row>
    <row r="1861" spans="5:5" ht="22.15" customHeight="1" x14ac:dyDescent="0.2">
      <c r="E1861" s="9"/>
    </row>
    <row r="1862" spans="5:5" ht="22.15" customHeight="1" x14ac:dyDescent="0.2">
      <c r="E1862" s="9"/>
    </row>
    <row r="1863" spans="5:5" ht="22.15" customHeight="1" x14ac:dyDescent="0.2">
      <c r="E1863" s="9"/>
    </row>
    <row r="1864" spans="5:5" ht="22.15" customHeight="1" x14ac:dyDescent="0.2">
      <c r="E1864" s="9"/>
    </row>
    <row r="1865" spans="5:5" ht="22.15" customHeight="1" x14ac:dyDescent="0.2">
      <c r="E1865" s="9"/>
    </row>
    <row r="1866" spans="5:5" ht="22.15" customHeight="1" x14ac:dyDescent="0.2">
      <c r="E1866" s="9"/>
    </row>
    <row r="1867" spans="5:5" ht="22.15" customHeight="1" x14ac:dyDescent="0.2">
      <c r="E1867" s="9"/>
    </row>
    <row r="1868" spans="5:5" ht="22.15" customHeight="1" x14ac:dyDescent="0.2">
      <c r="E1868" s="9"/>
    </row>
    <row r="1869" spans="5:5" ht="22.15" customHeight="1" x14ac:dyDescent="0.2">
      <c r="E1869" s="9"/>
    </row>
    <row r="1870" spans="5:5" ht="22.15" customHeight="1" x14ac:dyDescent="0.2">
      <c r="E1870" s="9"/>
    </row>
    <row r="1871" spans="5:5" ht="22.15" customHeight="1" x14ac:dyDescent="0.2">
      <c r="E1871" s="9"/>
    </row>
    <row r="1872" spans="5:5" ht="22.15" customHeight="1" x14ac:dyDescent="0.2">
      <c r="E1872" s="9"/>
    </row>
    <row r="1873" spans="5:5" ht="22.15" customHeight="1" x14ac:dyDescent="0.2">
      <c r="E1873" s="9"/>
    </row>
    <row r="1874" spans="5:5" ht="22.15" customHeight="1" x14ac:dyDescent="0.2">
      <c r="E1874" s="9"/>
    </row>
    <row r="1875" spans="5:5" ht="22.15" customHeight="1" x14ac:dyDescent="0.2">
      <c r="E1875" s="9"/>
    </row>
    <row r="1876" spans="5:5" ht="22.15" customHeight="1" x14ac:dyDescent="0.2">
      <c r="E1876" s="9"/>
    </row>
    <row r="1877" spans="5:5" ht="22.15" customHeight="1" x14ac:dyDescent="0.2">
      <c r="E1877" s="9"/>
    </row>
    <row r="1878" spans="5:5" ht="22.15" customHeight="1" x14ac:dyDescent="0.2">
      <c r="E1878" s="9"/>
    </row>
    <row r="1879" spans="5:5" ht="22.15" customHeight="1" x14ac:dyDescent="0.2">
      <c r="E1879" s="9"/>
    </row>
    <row r="1880" spans="5:5" ht="22.15" customHeight="1" x14ac:dyDescent="0.2">
      <c r="E1880" s="9"/>
    </row>
    <row r="1881" spans="5:5" ht="22.15" customHeight="1" x14ac:dyDescent="0.2">
      <c r="E1881" s="9"/>
    </row>
    <row r="1882" spans="5:5" ht="22.15" customHeight="1" x14ac:dyDescent="0.2">
      <c r="E1882" s="9"/>
    </row>
    <row r="1883" spans="5:5" ht="22.15" customHeight="1" x14ac:dyDescent="0.2">
      <c r="E1883" s="9"/>
    </row>
    <row r="1884" spans="5:5" ht="22.15" customHeight="1" x14ac:dyDescent="0.2">
      <c r="E1884" s="9"/>
    </row>
    <row r="1885" spans="5:5" ht="22.15" customHeight="1" x14ac:dyDescent="0.2">
      <c r="E1885" s="9"/>
    </row>
    <row r="1886" spans="5:5" ht="22.15" customHeight="1" x14ac:dyDescent="0.2">
      <c r="E1886" s="9"/>
    </row>
    <row r="1887" spans="5:5" ht="22.15" customHeight="1" x14ac:dyDescent="0.2">
      <c r="E1887" s="9"/>
    </row>
    <row r="1888" spans="5:5" ht="22.15" customHeight="1" x14ac:dyDescent="0.2">
      <c r="E1888" s="9"/>
    </row>
    <row r="1889" spans="5:5" ht="22.15" customHeight="1" x14ac:dyDescent="0.2">
      <c r="E1889" s="9"/>
    </row>
    <row r="1890" spans="5:5" ht="22.15" customHeight="1" x14ac:dyDescent="0.2">
      <c r="E1890" s="9"/>
    </row>
    <row r="1891" spans="5:5" ht="22.15" customHeight="1" x14ac:dyDescent="0.2">
      <c r="E1891" s="9"/>
    </row>
    <row r="1892" spans="5:5" ht="22.15" customHeight="1" x14ac:dyDescent="0.2">
      <c r="E1892" s="9"/>
    </row>
    <row r="1893" spans="5:5" ht="22.15" customHeight="1" x14ac:dyDescent="0.2">
      <c r="E1893" s="9"/>
    </row>
    <row r="1894" spans="5:5" ht="22.15" customHeight="1" x14ac:dyDescent="0.2">
      <c r="E1894" s="9"/>
    </row>
    <row r="1895" spans="5:5" ht="22.15" customHeight="1" x14ac:dyDescent="0.2">
      <c r="E1895" s="9"/>
    </row>
    <row r="1896" spans="5:5" ht="22.15" customHeight="1" x14ac:dyDescent="0.2">
      <c r="E1896" s="9"/>
    </row>
    <row r="1897" spans="5:5" ht="22.15" customHeight="1" x14ac:dyDescent="0.2">
      <c r="E1897" s="9"/>
    </row>
    <row r="1898" spans="5:5" ht="22.15" customHeight="1" x14ac:dyDescent="0.2">
      <c r="E1898" s="9"/>
    </row>
    <row r="1899" spans="5:5" ht="22.15" customHeight="1" x14ac:dyDescent="0.2">
      <c r="E1899" s="9"/>
    </row>
    <row r="1900" spans="5:5" ht="22.15" customHeight="1" x14ac:dyDescent="0.2">
      <c r="E1900" s="9"/>
    </row>
    <row r="1901" spans="5:5" ht="22.15" customHeight="1" x14ac:dyDescent="0.2">
      <c r="E1901" s="9"/>
    </row>
    <row r="1902" spans="5:5" ht="22.15" customHeight="1" x14ac:dyDescent="0.2">
      <c r="E1902" s="9"/>
    </row>
    <row r="1903" spans="5:5" ht="22.15" customHeight="1" x14ac:dyDescent="0.2">
      <c r="E1903" s="9"/>
    </row>
    <row r="1904" spans="5:5" ht="22.15" customHeight="1" x14ac:dyDescent="0.2">
      <c r="E1904" s="9"/>
    </row>
    <row r="1905" spans="5:5" ht="22.15" customHeight="1" x14ac:dyDescent="0.2">
      <c r="E1905" s="9"/>
    </row>
    <row r="1906" spans="5:5" ht="22.15" customHeight="1" x14ac:dyDescent="0.2">
      <c r="E1906" s="9"/>
    </row>
    <row r="1907" spans="5:5" ht="22.15" customHeight="1" x14ac:dyDescent="0.2">
      <c r="E1907" s="9"/>
    </row>
    <row r="1908" spans="5:5" ht="22.15" customHeight="1" x14ac:dyDescent="0.2">
      <c r="E1908" s="9"/>
    </row>
    <row r="1909" spans="5:5" ht="22.15" customHeight="1" x14ac:dyDescent="0.2">
      <c r="E1909" s="9"/>
    </row>
    <row r="1910" spans="5:5" ht="22.15" customHeight="1" x14ac:dyDescent="0.2">
      <c r="E1910" s="9"/>
    </row>
    <row r="1911" spans="5:5" ht="22.15" customHeight="1" x14ac:dyDescent="0.2">
      <c r="E1911" s="9"/>
    </row>
    <row r="1912" spans="5:5" ht="22.15" customHeight="1" x14ac:dyDescent="0.2">
      <c r="E1912" s="9"/>
    </row>
    <row r="1913" spans="5:5" ht="22.15" customHeight="1" x14ac:dyDescent="0.2">
      <c r="E1913" s="9"/>
    </row>
    <row r="1914" spans="5:5" ht="22.15" customHeight="1" x14ac:dyDescent="0.2">
      <c r="E1914" s="9"/>
    </row>
    <row r="1915" spans="5:5" ht="22.15" customHeight="1" x14ac:dyDescent="0.2">
      <c r="E1915" s="9"/>
    </row>
    <row r="1916" spans="5:5" ht="22.15" customHeight="1" x14ac:dyDescent="0.2">
      <c r="E1916" s="9"/>
    </row>
    <row r="1917" spans="5:5" ht="22.15" customHeight="1" x14ac:dyDescent="0.2">
      <c r="E1917" s="9"/>
    </row>
    <row r="1918" spans="5:5" ht="22.15" customHeight="1" x14ac:dyDescent="0.2">
      <c r="E1918" s="9"/>
    </row>
    <row r="1919" spans="5:5" ht="22.15" customHeight="1" x14ac:dyDescent="0.2">
      <c r="E1919" s="9"/>
    </row>
    <row r="1920" spans="5:5" ht="22.15" customHeight="1" x14ac:dyDescent="0.2">
      <c r="E1920" s="9"/>
    </row>
    <row r="1921" spans="5:5" ht="22.15" customHeight="1" x14ac:dyDescent="0.2">
      <c r="E1921" s="9"/>
    </row>
    <row r="1922" spans="5:5" ht="22.15" customHeight="1" x14ac:dyDescent="0.2">
      <c r="E1922" s="9"/>
    </row>
    <row r="1923" spans="5:5" ht="22.15" customHeight="1" x14ac:dyDescent="0.2">
      <c r="E1923" s="9"/>
    </row>
    <row r="1924" spans="5:5" ht="22.15" customHeight="1" x14ac:dyDescent="0.2">
      <c r="E1924" s="9"/>
    </row>
    <row r="1925" spans="5:5" ht="22.15" customHeight="1" x14ac:dyDescent="0.2">
      <c r="E1925" s="9"/>
    </row>
    <row r="1926" spans="5:5" ht="22.15" customHeight="1" x14ac:dyDescent="0.2">
      <c r="E1926" s="9"/>
    </row>
    <row r="1927" spans="5:5" ht="22.15" customHeight="1" x14ac:dyDescent="0.2">
      <c r="E1927" s="9"/>
    </row>
    <row r="1928" spans="5:5" ht="22.15" customHeight="1" x14ac:dyDescent="0.2">
      <c r="E1928" s="9"/>
    </row>
    <row r="1929" spans="5:5" ht="22.15" customHeight="1" x14ac:dyDescent="0.2">
      <c r="E1929" s="9"/>
    </row>
    <row r="1930" spans="5:5" ht="22.15" customHeight="1" x14ac:dyDescent="0.2">
      <c r="E1930" s="9"/>
    </row>
    <row r="1931" spans="5:5" ht="22.15" customHeight="1" x14ac:dyDescent="0.2">
      <c r="E1931" s="9"/>
    </row>
    <row r="1932" spans="5:5" ht="22.15" customHeight="1" x14ac:dyDescent="0.2">
      <c r="E1932" s="9"/>
    </row>
    <row r="1933" spans="5:5" ht="22.15" customHeight="1" x14ac:dyDescent="0.2">
      <c r="E1933" s="9"/>
    </row>
    <row r="1934" spans="5:5" ht="22.15" customHeight="1" x14ac:dyDescent="0.2">
      <c r="E1934" s="9"/>
    </row>
    <row r="1935" spans="5:5" ht="22.15" customHeight="1" x14ac:dyDescent="0.2">
      <c r="E1935" s="9"/>
    </row>
    <row r="1936" spans="5:5" ht="22.15" customHeight="1" x14ac:dyDescent="0.2">
      <c r="E1936" s="9"/>
    </row>
    <row r="1937" spans="5:5" ht="22.15" customHeight="1" x14ac:dyDescent="0.2">
      <c r="E1937" s="9"/>
    </row>
    <row r="1938" spans="5:5" ht="22.15" customHeight="1" x14ac:dyDescent="0.2">
      <c r="E1938" s="9"/>
    </row>
    <row r="1939" spans="5:5" ht="22.15" customHeight="1" x14ac:dyDescent="0.2">
      <c r="E1939" s="9"/>
    </row>
    <row r="1940" spans="5:5" ht="22.15" customHeight="1" x14ac:dyDescent="0.2">
      <c r="E1940" s="9"/>
    </row>
    <row r="1941" spans="5:5" ht="22.15" customHeight="1" x14ac:dyDescent="0.2">
      <c r="E1941" s="9"/>
    </row>
    <row r="1942" spans="5:5" ht="22.15" customHeight="1" x14ac:dyDescent="0.2">
      <c r="E1942" s="9"/>
    </row>
    <row r="1943" spans="5:5" ht="22.15" customHeight="1" x14ac:dyDescent="0.2">
      <c r="E1943" s="9"/>
    </row>
    <row r="1944" spans="5:5" ht="22.15" customHeight="1" x14ac:dyDescent="0.2">
      <c r="E1944" s="9"/>
    </row>
    <row r="1945" spans="5:5" ht="22.15" customHeight="1" x14ac:dyDescent="0.2">
      <c r="E1945" s="9"/>
    </row>
    <row r="1946" spans="5:5" ht="22.15" customHeight="1" x14ac:dyDescent="0.2">
      <c r="E1946" s="9"/>
    </row>
    <row r="1947" spans="5:5" ht="22.15" customHeight="1" x14ac:dyDescent="0.2">
      <c r="E1947" s="9"/>
    </row>
    <row r="1948" spans="5:5" ht="22.15" customHeight="1" x14ac:dyDescent="0.2">
      <c r="E1948" s="9"/>
    </row>
    <row r="1949" spans="5:5" ht="22.15" customHeight="1" x14ac:dyDescent="0.2">
      <c r="E1949" s="9"/>
    </row>
    <row r="1950" spans="5:5" ht="22.15" customHeight="1" x14ac:dyDescent="0.2">
      <c r="E1950" s="9"/>
    </row>
    <row r="1951" spans="5:5" ht="22.15" customHeight="1" x14ac:dyDescent="0.2">
      <c r="E1951" s="9"/>
    </row>
    <row r="1952" spans="5:5" ht="22.15" customHeight="1" x14ac:dyDescent="0.2">
      <c r="E1952" s="9"/>
    </row>
    <row r="1953" spans="5:5" ht="22.15" customHeight="1" x14ac:dyDescent="0.2">
      <c r="E1953" s="9"/>
    </row>
    <row r="1954" spans="5:5" ht="22.15" customHeight="1" x14ac:dyDescent="0.2">
      <c r="E1954" s="9"/>
    </row>
    <row r="1955" spans="5:5" ht="22.15" customHeight="1" x14ac:dyDescent="0.2">
      <c r="E1955" s="9"/>
    </row>
    <row r="1956" spans="5:5" ht="22.15" customHeight="1" x14ac:dyDescent="0.2">
      <c r="E1956" s="9"/>
    </row>
    <row r="1957" spans="5:5" ht="22.15" customHeight="1" x14ac:dyDescent="0.2">
      <c r="E1957" s="9"/>
    </row>
    <row r="1958" spans="5:5" ht="22.15" customHeight="1" x14ac:dyDescent="0.2">
      <c r="E1958" s="9"/>
    </row>
    <row r="1959" spans="5:5" ht="22.15" customHeight="1" x14ac:dyDescent="0.2">
      <c r="E1959" s="9"/>
    </row>
    <row r="1960" spans="5:5" ht="22.15" customHeight="1" x14ac:dyDescent="0.2">
      <c r="E1960" s="9"/>
    </row>
    <row r="1961" spans="5:5" ht="22.15" customHeight="1" x14ac:dyDescent="0.2">
      <c r="E1961" s="9"/>
    </row>
    <row r="1962" spans="5:5" ht="22.15" customHeight="1" x14ac:dyDescent="0.2">
      <c r="E1962" s="9"/>
    </row>
    <row r="1963" spans="5:5" ht="22.15" customHeight="1" x14ac:dyDescent="0.2">
      <c r="E1963" s="9"/>
    </row>
    <row r="1964" spans="5:5" ht="22.15" customHeight="1" x14ac:dyDescent="0.2">
      <c r="E1964" s="9"/>
    </row>
    <row r="1965" spans="5:5" ht="22.15" customHeight="1" x14ac:dyDescent="0.2">
      <c r="E1965" s="9"/>
    </row>
    <row r="1966" spans="5:5" ht="22.15" customHeight="1" x14ac:dyDescent="0.2">
      <c r="E1966" s="9"/>
    </row>
    <row r="1967" spans="5:5" ht="22.15" customHeight="1" x14ac:dyDescent="0.2">
      <c r="E1967" s="9"/>
    </row>
    <row r="1968" spans="5:5" ht="22.15" customHeight="1" x14ac:dyDescent="0.2">
      <c r="E1968" s="9"/>
    </row>
    <row r="1969" spans="5:5" ht="22.15" customHeight="1" x14ac:dyDescent="0.2">
      <c r="E1969" s="9"/>
    </row>
    <row r="1970" spans="5:5" ht="22.15" customHeight="1" x14ac:dyDescent="0.2">
      <c r="E1970" s="9"/>
    </row>
    <row r="1971" spans="5:5" ht="22.15" customHeight="1" x14ac:dyDescent="0.2">
      <c r="E1971" s="9"/>
    </row>
    <row r="1972" spans="5:5" ht="22.15" customHeight="1" x14ac:dyDescent="0.2">
      <c r="E1972" s="9"/>
    </row>
    <row r="1973" spans="5:5" ht="22.15" customHeight="1" x14ac:dyDescent="0.2">
      <c r="E1973" s="9"/>
    </row>
    <row r="1974" spans="5:5" ht="22.15" customHeight="1" x14ac:dyDescent="0.2">
      <c r="E1974" s="9"/>
    </row>
    <row r="1975" spans="5:5" ht="22.15" customHeight="1" x14ac:dyDescent="0.2">
      <c r="E1975" s="9"/>
    </row>
    <row r="1976" spans="5:5" ht="22.15" customHeight="1" x14ac:dyDescent="0.2">
      <c r="E1976" s="9"/>
    </row>
    <row r="1977" spans="5:5" ht="22.15" customHeight="1" x14ac:dyDescent="0.2">
      <c r="E1977" s="9"/>
    </row>
    <row r="1978" spans="5:5" ht="22.15" customHeight="1" x14ac:dyDescent="0.2">
      <c r="E1978" s="9"/>
    </row>
    <row r="1979" spans="5:5" ht="22.15" customHeight="1" x14ac:dyDescent="0.2">
      <c r="E1979" s="9"/>
    </row>
    <row r="1980" spans="5:5" ht="22.15" customHeight="1" x14ac:dyDescent="0.2">
      <c r="E1980" s="9"/>
    </row>
    <row r="1981" spans="5:5" ht="22.15" customHeight="1" x14ac:dyDescent="0.2">
      <c r="E1981" s="9"/>
    </row>
    <row r="1982" spans="5:5" ht="22.15" customHeight="1" x14ac:dyDescent="0.2">
      <c r="E1982" s="9"/>
    </row>
    <row r="1983" spans="5:5" ht="22.15" customHeight="1" x14ac:dyDescent="0.2">
      <c r="E1983" s="9"/>
    </row>
    <row r="1984" spans="5:5" ht="22.15" customHeight="1" x14ac:dyDescent="0.2">
      <c r="E1984" s="9"/>
    </row>
    <row r="1985" spans="5:5" ht="22.15" customHeight="1" x14ac:dyDescent="0.2">
      <c r="E1985" s="9"/>
    </row>
    <row r="1986" spans="5:5" ht="22.15" customHeight="1" x14ac:dyDescent="0.2">
      <c r="E1986" s="9"/>
    </row>
    <row r="1987" spans="5:5" ht="22.15" customHeight="1" x14ac:dyDescent="0.2">
      <c r="E1987" s="9"/>
    </row>
    <row r="1988" spans="5:5" ht="22.15" customHeight="1" x14ac:dyDescent="0.2">
      <c r="E1988" s="9"/>
    </row>
    <row r="1989" spans="5:5" ht="22.15" customHeight="1" x14ac:dyDescent="0.2">
      <c r="E1989" s="9"/>
    </row>
    <row r="1990" spans="5:5" ht="22.15" customHeight="1" x14ac:dyDescent="0.2">
      <c r="E1990" s="9"/>
    </row>
    <row r="1991" spans="5:5" ht="22.15" customHeight="1" x14ac:dyDescent="0.2">
      <c r="E1991" s="9"/>
    </row>
    <row r="1992" spans="5:5" ht="22.15" customHeight="1" x14ac:dyDescent="0.2">
      <c r="E1992" s="9"/>
    </row>
    <row r="1993" spans="5:5" ht="22.15" customHeight="1" x14ac:dyDescent="0.2">
      <c r="E1993" s="9"/>
    </row>
    <row r="1994" spans="5:5" ht="22.15" customHeight="1" x14ac:dyDescent="0.2">
      <c r="E1994" s="9"/>
    </row>
    <row r="1995" spans="5:5" ht="22.15" customHeight="1" x14ac:dyDescent="0.2">
      <c r="E1995" s="9"/>
    </row>
    <row r="1996" spans="5:5" ht="22.15" customHeight="1" x14ac:dyDescent="0.2">
      <c r="E1996" s="9"/>
    </row>
    <row r="1997" spans="5:5" ht="22.15" customHeight="1" x14ac:dyDescent="0.2">
      <c r="E1997" s="9"/>
    </row>
    <row r="1998" spans="5:5" ht="22.15" customHeight="1" x14ac:dyDescent="0.2">
      <c r="E1998" s="9"/>
    </row>
    <row r="1999" spans="5:5" ht="22.15" customHeight="1" x14ac:dyDescent="0.2">
      <c r="E1999" s="9"/>
    </row>
    <row r="2000" spans="5:5" ht="22.15" customHeight="1" x14ac:dyDescent="0.2">
      <c r="E2000" s="9"/>
    </row>
    <row r="2001" spans="5:5" ht="22.15" customHeight="1" x14ac:dyDescent="0.2">
      <c r="E2001" s="9"/>
    </row>
    <row r="2002" spans="5:5" ht="22.15" customHeight="1" x14ac:dyDescent="0.2">
      <c r="E2002" s="9"/>
    </row>
    <row r="2003" spans="5:5" ht="22.15" customHeight="1" x14ac:dyDescent="0.2">
      <c r="E2003" s="9"/>
    </row>
    <row r="2004" spans="5:5" ht="22.15" customHeight="1" x14ac:dyDescent="0.2">
      <c r="E2004" s="9"/>
    </row>
    <row r="2005" spans="5:5" ht="22.15" customHeight="1" x14ac:dyDescent="0.2">
      <c r="E2005" s="9"/>
    </row>
    <row r="2006" spans="5:5" ht="22.15" customHeight="1" x14ac:dyDescent="0.2">
      <c r="E2006" s="9"/>
    </row>
    <row r="2007" spans="5:5" ht="22.15" customHeight="1" x14ac:dyDescent="0.2">
      <c r="E2007" s="9"/>
    </row>
    <row r="2008" spans="5:5" ht="22.15" customHeight="1" x14ac:dyDescent="0.2">
      <c r="E2008" s="9"/>
    </row>
    <row r="2009" spans="5:5" ht="22.15" customHeight="1" x14ac:dyDescent="0.2">
      <c r="E2009" s="9"/>
    </row>
    <row r="2010" spans="5:5" ht="22.15" customHeight="1" x14ac:dyDescent="0.2">
      <c r="E2010" s="9"/>
    </row>
    <row r="2011" spans="5:5" ht="22.15" customHeight="1" x14ac:dyDescent="0.2">
      <c r="E2011" s="9"/>
    </row>
    <row r="2012" spans="5:5" ht="22.15" customHeight="1" x14ac:dyDescent="0.2">
      <c r="E2012" s="9"/>
    </row>
    <row r="2013" spans="5:5" ht="22.15" customHeight="1" x14ac:dyDescent="0.2">
      <c r="E2013" s="9"/>
    </row>
    <row r="2014" spans="5:5" ht="22.15" customHeight="1" x14ac:dyDescent="0.2">
      <c r="E2014" s="9"/>
    </row>
    <row r="2015" spans="5:5" ht="22.15" customHeight="1" x14ac:dyDescent="0.2">
      <c r="E2015" s="9"/>
    </row>
    <row r="2016" spans="5:5" ht="22.15" customHeight="1" x14ac:dyDescent="0.2">
      <c r="E2016" s="9"/>
    </row>
    <row r="2017" spans="5:5" ht="22.15" customHeight="1" x14ac:dyDescent="0.2">
      <c r="E2017" s="9"/>
    </row>
    <row r="2018" spans="5:5" ht="22.15" customHeight="1" x14ac:dyDescent="0.2">
      <c r="E2018" s="9"/>
    </row>
    <row r="2019" spans="5:5" ht="22.15" customHeight="1" x14ac:dyDescent="0.2">
      <c r="E2019" s="9"/>
    </row>
    <row r="2020" spans="5:5" ht="22.15" customHeight="1" x14ac:dyDescent="0.2">
      <c r="E2020" s="9"/>
    </row>
    <row r="2021" spans="5:5" ht="22.15" customHeight="1" x14ac:dyDescent="0.2">
      <c r="E2021" s="9"/>
    </row>
    <row r="2022" spans="5:5" ht="22.15" customHeight="1" x14ac:dyDescent="0.2">
      <c r="E2022" s="9"/>
    </row>
    <row r="2023" spans="5:5" ht="22.15" customHeight="1" x14ac:dyDescent="0.2">
      <c r="E2023" s="9"/>
    </row>
    <row r="2024" spans="5:5" ht="22.15" customHeight="1" x14ac:dyDescent="0.2">
      <c r="E2024" s="9"/>
    </row>
    <row r="2025" spans="5:5" ht="22.15" customHeight="1" x14ac:dyDescent="0.2">
      <c r="E2025" s="9"/>
    </row>
    <row r="2026" spans="5:5" ht="22.15" customHeight="1" x14ac:dyDescent="0.2">
      <c r="E2026" s="9"/>
    </row>
    <row r="2027" spans="5:5" ht="22.15" customHeight="1" x14ac:dyDescent="0.2">
      <c r="E2027" s="9"/>
    </row>
    <row r="2028" spans="5:5" ht="22.15" customHeight="1" x14ac:dyDescent="0.2">
      <c r="E2028" s="9"/>
    </row>
    <row r="2029" spans="5:5" ht="22.15" customHeight="1" x14ac:dyDescent="0.2">
      <c r="E2029" s="9"/>
    </row>
    <row r="2030" spans="5:5" ht="22.15" customHeight="1" x14ac:dyDescent="0.2">
      <c r="E2030" s="9"/>
    </row>
    <row r="2031" spans="5:5" ht="22.15" customHeight="1" x14ac:dyDescent="0.2">
      <c r="E2031" s="9"/>
    </row>
    <row r="2032" spans="5:5" ht="22.15" customHeight="1" x14ac:dyDescent="0.2">
      <c r="E2032" s="9"/>
    </row>
    <row r="2033" spans="5:5" ht="22.15" customHeight="1" x14ac:dyDescent="0.2">
      <c r="E2033" s="9"/>
    </row>
    <row r="2034" spans="5:5" ht="22.15" customHeight="1" x14ac:dyDescent="0.2">
      <c r="E2034" s="9"/>
    </row>
    <row r="2035" spans="5:5" ht="22.15" customHeight="1" x14ac:dyDescent="0.2">
      <c r="E2035" s="9"/>
    </row>
    <row r="2036" spans="5:5" ht="22.15" customHeight="1" x14ac:dyDescent="0.2">
      <c r="E2036" s="9"/>
    </row>
    <row r="2037" spans="5:5" ht="22.15" customHeight="1" x14ac:dyDescent="0.2">
      <c r="E2037" s="9"/>
    </row>
    <row r="2038" spans="5:5" ht="22.15" customHeight="1" x14ac:dyDescent="0.2">
      <c r="E2038" s="9"/>
    </row>
    <row r="2039" spans="5:5" ht="22.15" customHeight="1" x14ac:dyDescent="0.2">
      <c r="E2039" s="9"/>
    </row>
    <row r="2040" spans="5:5" ht="22.15" customHeight="1" x14ac:dyDescent="0.2">
      <c r="E2040" s="9"/>
    </row>
    <row r="2041" spans="5:5" ht="22.15" customHeight="1" x14ac:dyDescent="0.2">
      <c r="E2041" s="9"/>
    </row>
    <row r="2042" spans="5:5" ht="22.15" customHeight="1" x14ac:dyDescent="0.2">
      <c r="E2042" s="9"/>
    </row>
    <row r="2043" spans="5:5" ht="22.15" customHeight="1" x14ac:dyDescent="0.2">
      <c r="E2043" s="9"/>
    </row>
    <row r="2044" spans="5:5" ht="22.15" customHeight="1" x14ac:dyDescent="0.2">
      <c r="E2044" s="9"/>
    </row>
    <row r="2045" spans="5:5" ht="22.15" customHeight="1" x14ac:dyDescent="0.2">
      <c r="E2045" s="9"/>
    </row>
    <row r="2046" spans="5:5" ht="22.15" customHeight="1" x14ac:dyDescent="0.2">
      <c r="E2046" s="9"/>
    </row>
    <row r="2047" spans="5:5" ht="22.15" customHeight="1" x14ac:dyDescent="0.2">
      <c r="E2047" s="9"/>
    </row>
    <row r="2048" spans="5:5" ht="22.15" customHeight="1" x14ac:dyDescent="0.2">
      <c r="E2048" s="9"/>
    </row>
    <row r="2049" spans="5:5" ht="22.15" customHeight="1" x14ac:dyDescent="0.2">
      <c r="E2049" s="9"/>
    </row>
    <row r="2050" spans="5:5" ht="22.15" customHeight="1" x14ac:dyDescent="0.2">
      <c r="E2050" s="9"/>
    </row>
    <row r="2051" spans="5:5" ht="22.15" customHeight="1" x14ac:dyDescent="0.2">
      <c r="E2051" s="9"/>
    </row>
    <row r="2052" spans="5:5" ht="22.15" customHeight="1" x14ac:dyDescent="0.2">
      <c r="E2052" s="9"/>
    </row>
    <row r="2053" spans="5:5" ht="22.15" customHeight="1" x14ac:dyDescent="0.2">
      <c r="E2053" s="9"/>
    </row>
    <row r="2054" spans="5:5" ht="22.15" customHeight="1" x14ac:dyDescent="0.2">
      <c r="E2054" s="9"/>
    </row>
    <row r="2055" spans="5:5" ht="22.15" customHeight="1" x14ac:dyDescent="0.2">
      <c r="E2055" s="9"/>
    </row>
    <row r="2056" spans="5:5" ht="22.15" customHeight="1" x14ac:dyDescent="0.2">
      <c r="E2056" s="9"/>
    </row>
    <row r="2057" spans="5:5" ht="22.15" customHeight="1" x14ac:dyDescent="0.2">
      <c r="E2057" s="9"/>
    </row>
    <row r="2058" spans="5:5" ht="22.15" customHeight="1" x14ac:dyDescent="0.2">
      <c r="E2058" s="9"/>
    </row>
    <row r="2059" spans="5:5" ht="22.15" customHeight="1" x14ac:dyDescent="0.2">
      <c r="E2059" s="9"/>
    </row>
    <row r="2060" spans="5:5" ht="22.15" customHeight="1" x14ac:dyDescent="0.2">
      <c r="E2060" s="9"/>
    </row>
    <row r="2061" spans="5:5" ht="22.15" customHeight="1" x14ac:dyDescent="0.2">
      <c r="E2061" s="9"/>
    </row>
    <row r="2062" spans="5:5" ht="22.15" customHeight="1" x14ac:dyDescent="0.2">
      <c r="E2062" s="9"/>
    </row>
    <row r="2063" spans="5:5" ht="22.15" customHeight="1" x14ac:dyDescent="0.2">
      <c r="E2063" s="9"/>
    </row>
    <row r="2064" spans="5:5" ht="22.15" customHeight="1" x14ac:dyDescent="0.2">
      <c r="E2064" s="9"/>
    </row>
    <row r="2065" spans="5:5" ht="22.15" customHeight="1" x14ac:dyDescent="0.2">
      <c r="E2065" s="9"/>
    </row>
    <row r="2066" spans="5:5" ht="22.15" customHeight="1" x14ac:dyDescent="0.2">
      <c r="E2066" s="9"/>
    </row>
    <row r="2067" spans="5:5" ht="22.15" customHeight="1" x14ac:dyDescent="0.2">
      <c r="E2067" s="9"/>
    </row>
    <row r="2068" spans="5:5" ht="22.15" customHeight="1" x14ac:dyDescent="0.2">
      <c r="E2068" s="9"/>
    </row>
    <row r="2069" spans="5:5" ht="22.15" customHeight="1" x14ac:dyDescent="0.2">
      <c r="E2069" s="9"/>
    </row>
    <row r="2070" spans="5:5" ht="22.15" customHeight="1" x14ac:dyDescent="0.2">
      <c r="E2070" s="9"/>
    </row>
    <row r="2071" spans="5:5" ht="22.15" customHeight="1" x14ac:dyDescent="0.2">
      <c r="E2071" s="9"/>
    </row>
    <row r="2072" spans="5:5" ht="22.15" customHeight="1" x14ac:dyDescent="0.2">
      <c r="E2072" s="9"/>
    </row>
    <row r="2073" spans="5:5" ht="22.15" customHeight="1" x14ac:dyDescent="0.2">
      <c r="E2073" s="9"/>
    </row>
    <row r="2074" spans="5:5" ht="22.15" customHeight="1" x14ac:dyDescent="0.2">
      <c r="E2074" s="9"/>
    </row>
    <row r="2075" spans="5:5" ht="22.15" customHeight="1" x14ac:dyDescent="0.2">
      <c r="E2075" s="9"/>
    </row>
    <row r="2076" spans="5:5" ht="22.15" customHeight="1" x14ac:dyDescent="0.2">
      <c r="E2076" s="9"/>
    </row>
    <row r="2077" spans="5:5" ht="22.15" customHeight="1" x14ac:dyDescent="0.2">
      <c r="E2077" s="9"/>
    </row>
    <row r="2078" spans="5:5" ht="22.15" customHeight="1" x14ac:dyDescent="0.2">
      <c r="E2078" s="9"/>
    </row>
    <row r="2079" spans="5:5" ht="22.15" customHeight="1" x14ac:dyDescent="0.2">
      <c r="E2079" s="9"/>
    </row>
    <row r="2080" spans="5:5" ht="22.15" customHeight="1" x14ac:dyDescent="0.2">
      <c r="E2080" s="9"/>
    </row>
    <row r="2081" spans="5:5" ht="22.15" customHeight="1" x14ac:dyDescent="0.2">
      <c r="E2081" s="9"/>
    </row>
    <row r="2082" spans="5:5" ht="22.15" customHeight="1" x14ac:dyDescent="0.2">
      <c r="E2082" s="9"/>
    </row>
    <row r="2083" spans="5:5" ht="22.15" customHeight="1" x14ac:dyDescent="0.2">
      <c r="E2083" s="9"/>
    </row>
    <row r="2084" spans="5:5" ht="22.15" customHeight="1" x14ac:dyDescent="0.2">
      <c r="E2084" s="9"/>
    </row>
    <row r="2085" spans="5:5" ht="22.15" customHeight="1" x14ac:dyDescent="0.2">
      <c r="E2085" s="9"/>
    </row>
    <row r="2086" spans="5:5" ht="22.15" customHeight="1" x14ac:dyDescent="0.2">
      <c r="E2086" s="9"/>
    </row>
    <row r="2087" spans="5:5" ht="22.15" customHeight="1" x14ac:dyDescent="0.2">
      <c r="E2087" s="9"/>
    </row>
    <row r="2088" spans="5:5" ht="22.15" customHeight="1" x14ac:dyDescent="0.2">
      <c r="E2088" s="9"/>
    </row>
    <row r="2089" spans="5:5" ht="22.15" customHeight="1" x14ac:dyDescent="0.2">
      <c r="E2089" s="9"/>
    </row>
    <row r="2090" spans="5:5" ht="22.15" customHeight="1" x14ac:dyDescent="0.2">
      <c r="E2090" s="9"/>
    </row>
    <row r="2091" spans="5:5" ht="22.15" customHeight="1" x14ac:dyDescent="0.2">
      <c r="E2091" s="9"/>
    </row>
    <row r="2092" spans="5:5" ht="22.15" customHeight="1" x14ac:dyDescent="0.2">
      <c r="E2092" s="9"/>
    </row>
    <row r="2093" spans="5:5" ht="22.15" customHeight="1" x14ac:dyDescent="0.2">
      <c r="E2093" s="9"/>
    </row>
    <row r="2094" spans="5:5" ht="22.15" customHeight="1" x14ac:dyDescent="0.2">
      <c r="E2094" s="9"/>
    </row>
    <row r="2095" spans="5:5" ht="22.15" customHeight="1" x14ac:dyDescent="0.2">
      <c r="E2095" s="9"/>
    </row>
    <row r="2096" spans="5:5" ht="22.15" customHeight="1" x14ac:dyDescent="0.2">
      <c r="E2096" s="9"/>
    </row>
    <row r="2097" spans="5:5" ht="22.15" customHeight="1" x14ac:dyDescent="0.2">
      <c r="E2097" s="9"/>
    </row>
    <row r="2098" spans="5:5" ht="22.15" customHeight="1" x14ac:dyDescent="0.2">
      <c r="E2098" s="9"/>
    </row>
    <row r="2099" spans="5:5" ht="22.15" customHeight="1" x14ac:dyDescent="0.2">
      <c r="E2099" s="9"/>
    </row>
    <row r="2100" spans="5:5" ht="22.15" customHeight="1" x14ac:dyDescent="0.2">
      <c r="E2100" s="9"/>
    </row>
    <row r="2101" spans="5:5" ht="22.15" customHeight="1" x14ac:dyDescent="0.2">
      <c r="E2101" s="9"/>
    </row>
    <row r="2102" spans="5:5" ht="22.15" customHeight="1" x14ac:dyDescent="0.2">
      <c r="E2102" s="9"/>
    </row>
    <row r="2103" spans="5:5" ht="22.15" customHeight="1" x14ac:dyDescent="0.2">
      <c r="E2103" s="9"/>
    </row>
    <row r="2104" spans="5:5" ht="22.15" customHeight="1" x14ac:dyDescent="0.2">
      <c r="E2104" s="9"/>
    </row>
    <row r="2105" spans="5:5" ht="22.15" customHeight="1" x14ac:dyDescent="0.2">
      <c r="E2105" s="9"/>
    </row>
    <row r="2106" spans="5:5" ht="22.15" customHeight="1" x14ac:dyDescent="0.2">
      <c r="E2106" s="9"/>
    </row>
    <row r="2107" spans="5:5" ht="22.15" customHeight="1" x14ac:dyDescent="0.2">
      <c r="E2107" s="9"/>
    </row>
    <row r="2108" spans="5:5" ht="22.15" customHeight="1" x14ac:dyDescent="0.2">
      <c r="E2108" s="9"/>
    </row>
    <row r="2109" spans="5:5" ht="22.15" customHeight="1" x14ac:dyDescent="0.2">
      <c r="E2109" s="9"/>
    </row>
    <row r="2110" spans="5:5" ht="22.15" customHeight="1" x14ac:dyDescent="0.2">
      <c r="E2110" s="9"/>
    </row>
    <row r="2111" spans="5:5" ht="22.15" customHeight="1" x14ac:dyDescent="0.2">
      <c r="E2111" s="9"/>
    </row>
    <row r="2112" spans="5:5" ht="22.15" customHeight="1" x14ac:dyDescent="0.2">
      <c r="E2112" s="9"/>
    </row>
    <row r="2113" spans="5:5" ht="22.15" customHeight="1" x14ac:dyDescent="0.2">
      <c r="E2113" s="9"/>
    </row>
    <row r="2114" spans="5:5" ht="22.15" customHeight="1" x14ac:dyDescent="0.2">
      <c r="E2114" s="9"/>
    </row>
    <row r="2115" spans="5:5" ht="22.15" customHeight="1" x14ac:dyDescent="0.2">
      <c r="E2115" s="9"/>
    </row>
    <row r="2116" spans="5:5" ht="22.15" customHeight="1" x14ac:dyDescent="0.2">
      <c r="E2116" s="9"/>
    </row>
    <row r="2117" spans="5:5" ht="22.15" customHeight="1" x14ac:dyDescent="0.2">
      <c r="E2117" s="9"/>
    </row>
    <row r="2118" spans="5:5" ht="22.15" customHeight="1" x14ac:dyDescent="0.2">
      <c r="E2118" s="9"/>
    </row>
    <row r="2119" spans="5:5" ht="22.15" customHeight="1" x14ac:dyDescent="0.2">
      <c r="E2119" s="9"/>
    </row>
    <row r="2120" spans="5:5" ht="22.15" customHeight="1" x14ac:dyDescent="0.2">
      <c r="E2120" s="9"/>
    </row>
    <row r="2121" spans="5:5" ht="22.15" customHeight="1" x14ac:dyDescent="0.2">
      <c r="E2121" s="9"/>
    </row>
    <row r="2122" spans="5:5" ht="22.15" customHeight="1" x14ac:dyDescent="0.2">
      <c r="E2122" s="9"/>
    </row>
    <row r="2123" spans="5:5" ht="22.15" customHeight="1" x14ac:dyDescent="0.2">
      <c r="E2123" s="9"/>
    </row>
    <row r="2124" spans="5:5" ht="22.15" customHeight="1" x14ac:dyDescent="0.2">
      <c r="E2124" s="9"/>
    </row>
    <row r="2125" spans="5:5" ht="22.15" customHeight="1" x14ac:dyDescent="0.2">
      <c r="E2125" s="9"/>
    </row>
    <row r="2126" spans="5:5" ht="22.15" customHeight="1" x14ac:dyDescent="0.2">
      <c r="E2126" s="9"/>
    </row>
    <row r="2127" spans="5:5" ht="22.15" customHeight="1" x14ac:dyDescent="0.2">
      <c r="E2127" s="9"/>
    </row>
    <row r="2128" spans="5:5" ht="22.15" customHeight="1" x14ac:dyDescent="0.2">
      <c r="E2128" s="9"/>
    </row>
    <row r="2129" spans="5:5" ht="22.15" customHeight="1" x14ac:dyDescent="0.2">
      <c r="E2129" s="9"/>
    </row>
    <row r="2130" spans="5:5" ht="22.15" customHeight="1" x14ac:dyDescent="0.2">
      <c r="E2130" s="9"/>
    </row>
    <row r="2131" spans="5:5" ht="22.15" customHeight="1" x14ac:dyDescent="0.2">
      <c r="E2131" s="9"/>
    </row>
    <row r="2132" spans="5:5" ht="22.15" customHeight="1" x14ac:dyDescent="0.2">
      <c r="E2132" s="9"/>
    </row>
    <row r="2133" spans="5:5" ht="22.15" customHeight="1" x14ac:dyDescent="0.2">
      <c r="E2133" s="9"/>
    </row>
    <row r="2134" spans="5:5" ht="22.15" customHeight="1" x14ac:dyDescent="0.2">
      <c r="E2134" s="9"/>
    </row>
    <row r="2135" spans="5:5" ht="22.15" customHeight="1" x14ac:dyDescent="0.2">
      <c r="E2135" s="9"/>
    </row>
    <row r="2136" spans="5:5" ht="22.15" customHeight="1" x14ac:dyDescent="0.2">
      <c r="E2136" s="9"/>
    </row>
    <row r="2137" spans="5:5" ht="22.15" customHeight="1" x14ac:dyDescent="0.2">
      <c r="E2137" s="9"/>
    </row>
    <row r="2138" spans="5:5" ht="22.15" customHeight="1" x14ac:dyDescent="0.2">
      <c r="E2138" s="9"/>
    </row>
    <row r="2139" spans="5:5" ht="22.15" customHeight="1" x14ac:dyDescent="0.2">
      <c r="E2139" s="9"/>
    </row>
    <row r="2140" spans="5:5" ht="22.15" customHeight="1" x14ac:dyDescent="0.2">
      <c r="E2140" s="9"/>
    </row>
    <row r="2141" spans="5:5" ht="22.15" customHeight="1" x14ac:dyDescent="0.2">
      <c r="E2141" s="9"/>
    </row>
    <row r="2142" spans="5:5" ht="22.15" customHeight="1" x14ac:dyDescent="0.2">
      <c r="E2142" s="9"/>
    </row>
    <row r="2143" spans="5:5" ht="22.15" customHeight="1" x14ac:dyDescent="0.2">
      <c r="E2143" s="9"/>
    </row>
    <row r="2144" spans="5:5" ht="22.15" customHeight="1" x14ac:dyDescent="0.2">
      <c r="E2144" s="9"/>
    </row>
    <row r="2145" spans="5:5" ht="22.15" customHeight="1" x14ac:dyDescent="0.2">
      <c r="E2145" s="9"/>
    </row>
    <row r="2146" spans="5:5" ht="22.15" customHeight="1" x14ac:dyDescent="0.2">
      <c r="E2146" s="9"/>
    </row>
    <row r="2147" spans="5:5" ht="22.15" customHeight="1" x14ac:dyDescent="0.2">
      <c r="E2147" s="9"/>
    </row>
    <row r="2148" spans="5:5" ht="22.15" customHeight="1" x14ac:dyDescent="0.2">
      <c r="E2148" s="9"/>
    </row>
    <row r="2149" spans="5:5" ht="22.15" customHeight="1" x14ac:dyDescent="0.2">
      <c r="E2149" s="9"/>
    </row>
    <row r="2150" spans="5:5" ht="22.15" customHeight="1" x14ac:dyDescent="0.2">
      <c r="E2150" s="9"/>
    </row>
    <row r="2151" spans="5:5" ht="22.15" customHeight="1" x14ac:dyDescent="0.2">
      <c r="E2151" s="9"/>
    </row>
    <row r="2152" spans="5:5" ht="22.15" customHeight="1" x14ac:dyDescent="0.2">
      <c r="E2152" s="9"/>
    </row>
    <row r="2153" spans="5:5" ht="22.15" customHeight="1" x14ac:dyDescent="0.2">
      <c r="E2153" s="9"/>
    </row>
    <row r="2154" spans="5:5" ht="22.15" customHeight="1" x14ac:dyDescent="0.2">
      <c r="E2154" s="9"/>
    </row>
    <row r="2155" spans="5:5" ht="22.15" customHeight="1" x14ac:dyDescent="0.2">
      <c r="E2155" s="9"/>
    </row>
    <row r="2156" spans="5:5" ht="22.15" customHeight="1" x14ac:dyDescent="0.2">
      <c r="E2156" s="9"/>
    </row>
    <row r="2157" spans="5:5" ht="22.15" customHeight="1" x14ac:dyDescent="0.2">
      <c r="E2157" s="9"/>
    </row>
    <row r="2158" spans="5:5" ht="22.15" customHeight="1" x14ac:dyDescent="0.2">
      <c r="E2158" s="9"/>
    </row>
    <row r="2159" spans="5:5" ht="22.15" customHeight="1" x14ac:dyDescent="0.2">
      <c r="E2159" s="9"/>
    </row>
    <row r="2160" spans="5:5" ht="22.15" customHeight="1" x14ac:dyDescent="0.2">
      <c r="E2160" s="9"/>
    </row>
    <row r="2161" spans="5:5" ht="22.15" customHeight="1" x14ac:dyDescent="0.2">
      <c r="E2161" s="9"/>
    </row>
    <row r="2162" spans="5:5" ht="22.15" customHeight="1" x14ac:dyDescent="0.2">
      <c r="E2162" s="9"/>
    </row>
    <row r="2163" spans="5:5" ht="22.15" customHeight="1" x14ac:dyDescent="0.2">
      <c r="E2163" s="9"/>
    </row>
    <row r="2164" spans="5:5" ht="22.15" customHeight="1" x14ac:dyDescent="0.2">
      <c r="E2164" s="9"/>
    </row>
    <row r="2165" spans="5:5" ht="22.15" customHeight="1" x14ac:dyDescent="0.2">
      <c r="E2165" s="9"/>
    </row>
    <row r="2166" spans="5:5" ht="22.15" customHeight="1" x14ac:dyDescent="0.2">
      <c r="E2166" s="9"/>
    </row>
    <row r="2167" spans="5:5" ht="22.15" customHeight="1" x14ac:dyDescent="0.2">
      <c r="E2167" s="9"/>
    </row>
    <row r="2168" spans="5:5" ht="22.15" customHeight="1" x14ac:dyDescent="0.2">
      <c r="E2168" s="9"/>
    </row>
    <row r="2169" spans="5:5" ht="22.15" customHeight="1" x14ac:dyDescent="0.2">
      <c r="E2169" s="9"/>
    </row>
    <row r="2170" spans="5:5" ht="22.15" customHeight="1" x14ac:dyDescent="0.2">
      <c r="E2170" s="9"/>
    </row>
    <row r="2171" spans="5:5" ht="22.15" customHeight="1" x14ac:dyDescent="0.2">
      <c r="E2171" s="9"/>
    </row>
    <row r="2172" spans="5:5" ht="22.15" customHeight="1" x14ac:dyDescent="0.2">
      <c r="E2172" s="9"/>
    </row>
    <row r="2173" spans="5:5" ht="22.15" customHeight="1" x14ac:dyDescent="0.2">
      <c r="E2173" s="9"/>
    </row>
    <row r="2174" spans="5:5" ht="22.15" customHeight="1" x14ac:dyDescent="0.2">
      <c r="E2174" s="9"/>
    </row>
    <row r="2175" spans="5:5" ht="22.15" customHeight="1" x14ac:dyDescent="0.2">
      <c r="E2175" s="9"/>
    </row>
    <row r="2176" spans="5:5" ht="22.15" customHeight="1" x14ac:dyDescent="0.2">
      <c r="E2176" s="9"/>
    </row>
    <row r="2177" spans="5:5" ht="22.15" customHeight="1" x14ac:dyDescent="0.2">
      <c r="E2177" s="9"/>
    </row>
    <row r="2178" spans="5:5" ht="22.15" customHeight="1" x14ac:dyDescent="0.2">
      <c r="E2178" s="9"/>
    </row>
    <row r="2179" spans="5:5" ht="22.15" customHeight="1" x14ac:dyDescent="0.2">
      <c r="E2179" s="9"/>
    </row>
    <row r="2180" spans="5:5" ht="22.15" customHeight="1" x14ac:dyDescent="0.2">
      <c r="E2180" s="9"/>
    </row>
    <row r="2181" spans="5:5" ht="22.15" customHeight="1" x14ac:dyDescent="0.2">
      <c r="E2181" s="9"/>
    </row>
    <row r="2182" spans="5:5" ht="22.15" customHeight="1" x14ac:dyDescent="0.2">
      <c r="E2182" s="9"/>
    </row>
    <row r="2183" spans="5:5" ht="22.15" customHeight="1" x14ac:dyDescent="0.2">
      <c r="E2183" s="9"/>
    </row>
    <row r="2184" spans="5:5" ht="22.15" customHeight="1" x14ac:dyDescent="0.2">
      <c r="E2184" s="9"/>
    </row>
    <row r="2185" spans="5:5" ht="22.15" customHeight="1" x14ac:dyDescent="0.2">
      <c r="E2185" s="9"/>
    </row>
    <row r="2186" spans="5:5" ht="22.15" customHeight="1" x14ac:dyDescent="0.2">
      <c r="E2186" s="9"/>
    </row>
    <row r="2187" spans="5:5" ht="22.15" customHeight="1" x14ac:dyDescent="0.2">
      <c r="E2187" s="9"/>
    </row>
    <row r="2188" spans="5:5" ht="22.15" customHeight="1" x14ac:dyDescent="0.2">
      <c r="E2188" s="9"/>
    </row>
    <row r="2189" spans="5:5" ht="22.15" customHeight="1" x14ac:dyDescent="0.2">
      <c r="E2189" s="9"/>
    </row>
    <row r="2190" spans="5:5" ht="22.15" customHeight="1" x14ac:dyDescent="0.2">
      <c r="E2190" s="9"/>
    </row>
    <row r="2191" spans="5:5" ht="22.15" customHeight="1" x14ac:dyDescent="0.2">
      <c r="E2191" s="9"/>
    </row>
    <row r="2192" spans="5:5" ht="22.15" customHeight="1" x14ac:dyDescent="0.2">
      <c r="E2192" s="9"/>
    </row>
    <row r="2193" spans="5:5" ht="22.15" customHeight="1" x14ac:dyDescent="0.2">
      <c r="E2193" s="9"/>
    </row>
    <row r="2194" spans="5:5" ht="22.15" customHeight="1" x14ac:dyDescent="0.2">
      <c r="E2194" s="9"/>
    </row>
    <row r="2195" spans="5:5" ht="22.15" customHeight="1" x14ac:dyDescent="0.2">
      <c r="E2195" s="9"/>
    </row>
    <row r="2196" spans="5:5" ht="22.15" customHeight="1" x14ac:dyDescent="0.2">
      <c r="E2196" s="9"/>
    </row>
    <row r="2197" spans="5:5" ht="22.15" customHeight="1" x14ac:dyDescent="0.2">
      <c r="E2197" s="9"/>
    </row>
    <row r="2198" spans="5:5" ht="22.15" customHeight="1" x14ac:dyDescent="0.2">
      <c r="E2198" s="9"/>
    </row>
    <row r="2199" spans="5:5" ht="22.15" customHeight="1" x14ac:dyDescent="0.2">
      <c r="E2199" s="9"/>
    </row>
    <row r="2200" spans="5:5" ht="22.15" customHeight="1" x14ac:dyDescent="0.2">
      <c r="E2200" s="9"/>
    </row>
    <row r="2201" spans="5:5" ht="22.15" customHeight="1" x14ac:dyDescent="0.2">
      <c r="E2201" s="9"/>
    </row>
    <row r="2202" spans="5:5" ht="22.15" customHeight="1" x14ac:dyDescent="0.2">
      <c r="E2202" s="9"/>
    </row>
    <row r="2203" spans="5:5" ht="22.15" customHeight="1" x14ac:dyDescent="0.2">
      <c r="E2203" s="9"/>
    </row>
    <row r="2204" spans="5:5" ht="22.15" customHeight="1" x14ac:dyDescent="0.2">
      <c r="E2204" s="9"/>
    </row>
    <row r="2205" spans="5:5" ht="22.15" customHeight="1" x14ac:dyDescent="0.2">
      <c r="E2205" s="9"/>
    </row>
    <row r="2206" spans="5:5" ht="22.15" customHeight="1" x14ac:dyDescent="0.2">
      <c r="E2206" s="9"/>
    </row>
    <row r="2207" spans="5:5" ht="22.15" customHeight="1" x14ac:dyDescent="0.2">
      <c r="E2207" s="9"/>
    </row>
    <row r="2208" spans="5:5" ht="22.15" customHeight="1" x14ac:dyDescent="0.2">
      <c r="E2208" s="9"/>
    </row>
    <row r="2209" spans="5:5" ht="22.15" customHeight="1" x14ac:dyDescent="0.2">
      <c r="E2209" s="9"/>
    </row>
    <row r="2210" spans="5:5" ht="22.15" customHeight="1" x14ac:dyDescent="0.2">
      <c r="E2210" s="9"/>
    </row>
    <row r="2211" spans="5:5" ht="22.15" customHeight="1" x14ac:dyDescent="0.2">
      <c r="E2211" s="9"/>
    </row>
    <row r="2212" spans="5:5" ht="22.15" customHeight="1" x14ac:dyDescent="0.2">
      <c r="E2212" s="9"/>
    </row>
    <row r="2213" spans="5:5" ht="22.15" customHeight="1" x14ac:dyDescent="0.2">
      <c r="E2213" s="9"/>
    </row>
    <row r="2214" spans="5:5" ht="22.15" customHeight="1" x14ac:dyDescent="0.2">
      <c r="E2214" s="9"/>
    </row>
    <row r="2215" spans="5:5" ht="22.15" customHeight="1" x14ac:dyDescent="0.2">
      <c r="E2215" s="9"/>
    </row>
    <row r="2216" spans="5:5" ht="22.15" customHeight="1" x14ac:dyDescent="0.2">
      <c r="E2216" s="9"/>
    </row>
    <row r="2217" spans="5:5" ht="22.15" customHeight="1" x14ac:dyDescent="0.2">
      <c r="E2217" s="9"/>
    </row>
    <row r="2218" spans="5:5" ht="22.15" customHeight="1" x14ac:dyDescent="0.2">
      <c r="E2218" s="9"/>
    </row>
    <row r="2219" spans="5:5" ht="22.15" customHeight="1" x14ac:dyDescent="0.2">
      <c r="E2219" s="9"/>
    </row>
  </sheetData>
  <pageMargins left="0.511811024" right="0.511811024" top="0.78740157499999996" bottom="0.78740157499999996" header="0.31496062000000002" footer="0.31496062000000002"/>
  <pageSetup paperSize="9" orientation="portrait" verticalDpi="30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19"/>
  <sheetViews>
    <sheetView workbookViewId="0">
      <selection activeCell="A27" sqref="A27"/>
    </sheetView>
  </sheetViews>
  <sheetFormatPr defaultColWidth="8.85546875" defaultRowHeight="22.15" customHeight="1" x14ac:dyDescent="0.2"/>
  <cols>
    <col min="1" max="1" width="60.140625" style="9" customWidth="1"/>
    <col min="2" max="2" width="23.7109375" style="15" customWidth="1"/>
    <col min="3" max="3" width="8.5703125" style="15" customWidth="1"/>
    <col min="4" max="4" width="10.5703125" style="10" customWidth="1"/>
    <col min="5" max="5" width="10.140625" style="10" customWidth="1"/>
    <col min="6" max="6" width="9.7109375" style="10" customWidth="1"/>
    <col min="7" max="7" width="9.85546875" style="11" customWidth="1"/>
    <col min="8" max="8" width="10.85546875" style="10" customWidth="1"/>
    <col min="9" max="9" width="12" style="12" bestFit="1" customWidth="1"/>
    <col min="10" max="11" width="2" style="9" bestFit="1" customWidth="1"/>
    <col min="12" max="13" width="4" style="9" bestFit="1" customWidth="1"/>
    <col min="14" max="14" width="2" style="9" bestFit="1" customWidth="1"/>
    <col min="15" max="15" width="4" style="9" bestFit="1" customWidth="1"/>
    <col min="16" max="19" width="2" style="9" bestFit="1" customWidth="1"/>
    <col min="20" max="20" width="4" style="9" bestFit="1" customWidth="1"/>
    <col min="21" max="22" width="3" style="9" bestFit="1" customWidth="1"/>
    <col min="23" max="24" width="5" style="9" bestFit="1" customWidth="1"/>
    <col min="25" max="25" width="3" style="9" bestFit="1" customWidth="1"/>
    <col min="26" max="26" width="5" style="9" bestFit="1" customWidth="1"/>
    <col min="27" max="29" width="3" style="9" bestFit="1" customWidth="1"/>
    <col min="30" max="30" width="5" style="9" bestFit="1" customWidth="1"/>
    <col min="31" max="31" width="3" style="9" bestFit="1" customWidth="1"/>
    <col min="32" max="33" width="5" style="9" bestFit="1" customWidth="1"/>
    <col min="34" max="36" width="3" style="9" bestFit="1" customWidth="1"/>
    <col min="37" max="37" width="5" style="9" bestFit="1" customWidth="1"/>
    <col min="38" max="38" width="3" style="9" bestFit="1" customWidth="1"/>
    <col min="39" max="40" width="5" style="9" bestFit="1" customWidth="1"/>
    <col min="41" max="47" width="3" style="9" bestFit="1" customWidth="1"/>
    <col min="48" max="48" width="5" style="9" bestFit="1" customWidth="1"/>
    <col min="49" max="51" width="3" style="9" bestFit="1" customWidth="1"/>
    <col min="52" max="52" width="5" style="9" bestFit="1" customWidth="1"/>
    <col min="53" max="60" width="3" style="9" bestFit="1" customWidth="1"/>
    <col min="61" max="61" width="5" style="9" bestFit="1" customWidth="1"/>
    <col min="62" max="99" width="3" style="9" bestFit="1" customWidth="1"/>
    <col min="100" max="100" width="5" style="9" bestFit="1" customWidth="1"/>
    <col min="101" max="106" width="3" style="9" bestFit="1" customWidth="1"/>
    <col min="107" max="128" width="4" style="9" bestFit="1" customWidth="1"/>
    <col min="129" max="130" width="6" style="9" bestFit="1" customWidth="1"/>
    <col min="131" max="173" width="4" style="9" bestFit="1" customWidth="1"/>
    <col min="174" max="174" width="6" style="9" bestFit="1" customWidth="1"/>
    <col min="175" max="219" width="4" style="9" bestFit="1" customWidth="1"/>
    <col min="220" max="220" width="6" style="9" bestFit="1" customWidth="1"/>
    <col min="221" max="250" width="4" style="9" bestFit="1" customWidth="1"/>
    <col min="251" max="251" width="6" style="9" bestFit="1" customWidth="1"/>
    <col min="252" max="254" width="4" style="9" bestFit="1" customWidth="1"/>
    <col min="255" max="255" width="6" style="9" bestFit="1" customWidth="1"/>
    <col min="256" max="274" width="4" style="9" bestFit="1" customWidth="1"/>
    <col min="275" max="281" width="5" style="9" bestFit="1" customWidth="1"/>
    <col min="282" max="282" width="7" style="9" bestFit="1" customWidth="1"/>
    <col min="283" max="284" width="5" style="9" bestFit="1" customWidth="1"/>
    <col min="285" max="286" width="7" style="9" bestFit="1" customWidth="1"/>
    <col min="287" max="291" width="5" style="9" bestFit="1" customWidth="1"/>
    <col min="292" max="292" width="7" style="9" bestFit="1" customWidth="1"/>
    <col min="293" max="314" width="5" style="9" bestFit="1" customWidth="1"/>
    <col min="315" max="315" width="7" style="9" bestFit="1" customWidth="1"/>
    <col min="316" max="330" width="5" style="9" bestFit="1" customWidth="1"/>
    <col min="331" max="331" width="7" style="9" bestFit="1" customWidth="1"/>
    <col min="332" max="356" width="5" style="9" bestFit="1" customWidth="1"/>
    <col min="357" max="357" width="7" style="9" bestFit="1" customWidth="1"/>
    <col min="358" max="362" width="5" style="9" bestFit="1" customWidth="1"/>
    <col min="363" max="363" width="7" style="9" bestFit="1" customWidth="1"/>
    <col min="364" max="375" width="5" style="9" bestFit="1" customWidth="1"/>
    <col min="376" max="377" width="7" style="9" bestFit="1" customWidth="1"/>
    <col min="378" max="398" width="5" style="9" bestFit="1" customWidth="1"/>
    <col min="399" max="400" width="7" style="9" bestFit="1" customWidth="1"/>
    <col min="401" max="424" width="5" style="9" bestFit="1" customWidth="1"/>
    <col min="425" max="489" width="6" style="9" bestFit="1" customWidth="1"/>
    <col min="490" max="490" width="7" style="9" bestFit="1" customWidth="1"/>
    <col min="491" max="491" width="9" style="9" bestFit="1" customWidth="1"/>
    <col min="492" max="514" width="7" style="9" bestFit="1" customWidth="1"/>
    <col min="515" max="530" width="8" style="9" bestFit="1" customWidth="1"/>
    <col min="531" max="532" width="9" style="9" bestFit="1" customWidth="1"/>
    <col min="533" max="533" width="5.140625" style="9" bestFit="1" customWidth="1"/>
    <col min="534" max="16384" width="8.85546875" style="9"/>
  </cols>
  <sheetData>
    <row r="1" spans="1:9" ht="22.15" customHeight="1" x14ac:dyDescent="0.2">
      <c r="B1" s="20" t="s">
        <v>7634</v>
      </c>
    </row>
    <row r="2" spans="1:9" ht="11.25" x14ac:dyDescent="0.2">
      <c r="A2" s="8" t="s">
        <v>5143</v>
      </c>
      <c r="B2" s="9" t="s">
        <v>5173</v>
      </c>
    </row>
    <row r="3" spans="1:9" ht="22.15" customHeight="1" x14ac:dyDescent="0.2">
      <c r="A3" s="19" t="str">
        <f>B2</f>
        <v>41031 - Agência de Desenvolvimento Regional de Itapiranga</v>
      </c>
    </row>
    <row r="4" spans="1:9" s="7" customFormat="1" ht="33.75" x14ac:dyDescent="0.2">
      <c r="A4" s="4" t="s">
        <v>7633</v>
      </c>
      <c r="B4" s="4" t="s">
        <v>5141</v>
      </c>
      <c r="C4" s="5" t="s">
        <v>5147</v>
      </c>
      <c r="D4" s="5" t="s">
        <v>5430</v>
      </c>
      <c r="E4" s="5" t="s">
        <v>5151</v>
      </c>
      <c r="F4" s="6" t="s">
        <v>5153</v>
      </c>
      <c r="G4"/>
      <c r="H4"/>
      <c r="I4" s="9"/>
    </row>
    <row r="5" spans="1:9" ht="12.75" x14ac:dyDescent="0.2">
      <c r="A5" s="16" t="s">
        <v>5154</v>
      </c>
      <c r="B5" s="9"/>
      <c r="C5" s="13"/>
      <c r="D5" s="13"/>
      <c r="E5" s="13"/>
      <c r="F5" s="14"/>
      <c r="G5"/>
      <c r="H5"/>
      <c r="I5" s="9"/>
    </row>
    <row r="6" spans="1:9" ht="12.75" x14ac:dyDescent="0.2">
      <c r="A6" s="17" t="s">
        <v>6265</v>
      </c>
      <c r="B6" s="16" t="s">
        <v>5328</v>
      </c>
      <c r="C6" s="13">
        <v>103</v>
      </c>
      <c r="D6" s="13">
        <v>56177</v>
      </c>
      <c r="E6" s="13">
        <v>0</v>
      </c>
      <c r="F6" s="14">
        <v>0</v>
      </c>
      <c r="G6"/>
      <c r="H6"/>
      <c r="I6" s="9" t="s">
        <v>5431</v>
      </c>
    </row>
    <row r="7" spans="1:9" ht="12.75" x14ac:dyDescent="0.2">
      <c r="A7" s="16" t="s">
        <v>5156</v>
      </c>
      <c r="B7" s="9"/>
      <c r="C7" s="13"/>
      <c r="D7" s="13"/>
      <c r="E7" s="13"/>
      <c r="F7" s="14"/>
      <c r="G7"/>
      <c r="H7"/>
      <c r="I7" s="9"/>
    </row>
    <row r="8" spans="1:9" ht="12.75" x14ac:dyDescent="0.2">
      <c r="A8" s="17" t="s">
        <v>6266</v>
      </c>
      <c r="B8" s="16" t="s">
        <v>5233</v>
      </c>
      <c r="C8" s="13">
        <v>5</v>
      </c>
      <c r="D8" s="13">
        <v>800000</v>
      </c>
      <c r="E8" s="13">
        <v>203124</v>
      </c>
      <c r="F8" s="14">
        <v>25.390499999999999</v>
      </c>
      <c r="G8"/>
      <c r="H8"/>
      <c r="I8" s="9"/>
    </row>
    <row r="9" spans="1:9" ht="12.75" x14ac:dyDescent="0.2">
      <c r="A9" s="16" t="s">
        <v>5158</v>
      </c>
      <c r="B9" s="9"/>
      <c r="C9" s="13"/>
      <c r="D9" s="13"/>
      <c r="E9" s="13"/>
      <c r="F9" s="14"/>
      <c r="G9"/>
      <c r="H9"/>
      <c r="I9" s="9"/>
    </row>
    <row r="10" spans="1:9" ht="12.75" x14ac:dyDescent="0.2">
      <c r="A10" s="17" t="s">
        <v>6267</v>
      </c>
      <c r="B10" s="16" t="s">
        <v>5182</v>
      </c>
      <c r="C10" s="13">
        <v>17</v>
      </c>
      <c r="D10" s="13">
        <v>1216282</v>
      </c>
      <c r="E10" s="13">
        <v>29777.16</v>
      </c>
      <c r="F10" s="14">
        <v>2.4482118456081734</v>
      </c>
      <c r="G10"/>
      <c r="H10"/>
      <c r="I10" s="9"/>
    </row>
    <row r="11" spans="1:9" ht="12.75" x14ac:dyDescent="0.2">
      <c r="A11" s="17" t="s">
        <v>6268</v>
      </c>
      <c r="B11" s="16" t="s">
        <v>5179</v>
      </c>
      <c r="C11" s="13">
        <v>1</v>
      </c>
      <c r="D11" s="13">
        <v>935875</v>
      </c>
      <c r="E11" s="13">
        <v>25194.18</v>
      </c>
      <c r="F11" s="14">
        <v>2.6920454120475492</v>
      </c>
      <c r="G11"/>
      <c r="H11"/>
      <c r="I11" s="9"/>
    </row>
    <row r="12" spans="1:9" ht="12.75" x14ac:dyDescent="0.2">
      <c r="A12" s="17" t="s">
        <v>6269</v>
      </c>
      <c r="B12" s="16" t="s">
        <v>5329</v>
      </c>
      <c r="C12" s="13">
        <v>1650</v>
      </c>
      <c r="D12" s="13">
        <v>5228885</v>
      </c>
      <c r="E12" s="13">
        <v>1233109.05</v>
      </c>
      <c r="F12" s="14">
        <v>23.582638554873554</v>
      </c>
      <c r="G12"/>
      <c r="H12"/>
      <c r="I12" s="9"/>
    </row>
    <row r="13" spans="1:9" ht="12.75" x14ac:dyDescent="0.2">
      <c r="A13" s="17" t="s">
        <v>6270</v>
      </c>
      <c r="B13" s="16" t="s">
        <v>5329</v>
      </c>
      <c r="C13" s="13">
        <v>3700</v>
      </c>
      <c r="D13" s="13">
        <v>2974098</v>
      </c>
      <c r="E13" s="13">
        <v>559846.09</v>
      </c>
      <c r="F13" s="14">
        <v>18.824063295829525</v>
      </c>
      <c r="G13"/>
      <c r="H13"/>
      <c r="I13" s="9"/>
    </row>
    <row r="14" spans="1:9" ht="12.75" x14ac:dyDescent="0.2">
      <c r="A14" s="16" t="s">
        <v>5163</v>
      </c>
      <c r="B14" s="9"/>
      <c r="C14" s="13"/>
      <c r="D14" s="13"/>
      <c r="E14" s="13"/>
      <c r="F14" s="14"/>
      <c r="G14"/>
      <c r="H14"/>
      <c r="I14" s="9"/>
    </row>
    <row r="15" spans="1:9" ht="12.75" x14ac:dyDescent="0.2">
      <c r="A15" s="17" t="s">
        <v>6271</v>
      </c>
      <c r="B15" s="16" t="s">
        <v>5256</v>
      </c>
      <c r="C15" s="13">
        <v>248</v>
      </c>
      <c r="D15" s="13">
        <v>239261</v>
      </c>
      <c r="E15" s="13">
        <v>0</v>
      </c>
      <c r="F15" s="14">
        <v>0</v>
      </c>
      <c r="G15"/>
      <c r="H15"/>
      <c r="I15" s="9"/>
    </row>
    <row r="16" spans="1:9" ht="12.75" x14ac:dyDescent="0.2">
      <c r="A16" s="17" t="s">
        <v>6272</v>
      </c>
      <c r="B16" s="16" t="s">
        <v>5177</v>
      </c>
      <c r="C16" s="13">
        <v>17</v>
      </c>
      <c r="D16" s="13">
        <v>11126064</v>
      </c>
      <c r="E16" s="13">
        <v>2489892.6800000002</v>
      </c>
      <c r="F16" s="14">
        <v>22.378917468028227</v>
      </c>
      <c r="G16"/>
      <c r="H16"/>
      <c r="I16" s="9"/>
    </row>
    <row r="17" spans="1:9" ht="12.75" x14ac:dyDescent="0.2">
      <c r="A17" s="16" t="s">
        <v>5166</v>
      </c>
      <c r="B17" s="9"/>
      <c r="C17" s="13"/>
      <c r="D17" s="13"/>
      <c r="E17" s="13"/>
      <c r="F17" s="14"/>
      <c r="G17"/>
      <c r="H17"/>
      <c r="I17" s="9"/>
    </row>
    <row r="18" spans="1:9" ht="12.75" x14ac:dyDescent="0.2">
      <c r="A18" s="17" t="s">
        <v>6273</v>
      </c>
      <c r="B18" s="16" t="s">
        <v>5177</v>
      </c>
      <c r="C18" s="13">
        <v>30</v>
      </c>
      <c r="D18" s="13">
        <v>4450000</v>
      </c>
      <c r="E18" s="13">
        <v>1304581.46</v>
      </c>
      <c r="F18" s="14">
        <v>29.316437303370783</v>
      </c>
      <c r="G18"/>
      <c r="H18"/>
      <c r="I18" s="9"/>
    </row>
    <row r="19" spans="1:9" ht="12.75" x14ac:dyDescent="0.2">
      <c r="A19" s="17" t="s">
        <v>6274</v>
      </c>
      <c r="B19" s="16" t="s">
        <v>5210</v>
      </c>
      <c r="C19" s="13">
        <v>2</v>
      </c>
      <c r="D19" s="13">
        <v>97000</v>
      </c>
      <c r="E19" s="13">
        <v>7170</v>
      </c>
      <c r="F19" s="14">
        <v>7.391752577319588</v>
      </c>
      <c r="G19"/>
      <c r="H19"/>
      <c r="I19" s="9"/>
    </row>
    <row r="20" spans="1:9" ht="12.75" x14ac:dyDescent="0.2">
      <c r="A20" s="17" t="s">
        <v>6275</v>
      </c>
      <c r="B20" s="16" t="s">
        <v>5189</v>
      </c>
      <c r="C20" s="13">
        <v>30</v>
      </c>
      <c r="D20" s="13">
        <v>50000</v>
      </c>
      <c r="E20" s="13">
        <v>0</v>
      </c>
      <c r="F20" s="14">
        <v>0</v>
      </c>
      <c r="G20"/>
      <c r="H20"/>
      <c r="I20" s="9"/>
    </row>
    <row r="21" spans="1:9" ht="12.75" x14ac:dyDescent="0.2">
      <c r="A21" s="16" t="s">
        <v>5170</v>
      </c>
      <c r="B21" s="9"/>
      <c r="C21" s="13"/>
      <c r="D21" s="13"/>
      <c r="E21" s="13"/>
      <c r="F21" s="14"/>
      <c r="G21"/>
      <c r="H21"/>
      <c r="I21" s="9"/>
    </row>
    <row r="22" spans="1:9" ht="12.75" x14ac:dyDescent="0.2">
      <c r="A22" s="17" t="s">
        <v>6276</v>
      </c>
      <c r="B22" s="16" t="s">
        <v>5179</v>
      </c>
      <c r="C22" s="13">
        <v>1</v>
      </c>
      <c r="D22" s="13">
        <v>1700000</v>
      </c>
      <c r="E22" s="13">
        <v>307349.87</v>
      </c>
      <c r="F22" s="14">
        <v>18.079404117647059</v>
      </c>
      <c r="G22"/>
      <c r="H22"/>
      <c r="I22" s="9"/>
    </row>
    <row r="23" spans="1:9" ht="12.75" x14ac:dyDescent="0.2">
      <c r="A23" s="17" t="s">
        <v>6277</v>
      </c>
      <c r="B23" s="16" t="s">
        <v>5202</v>
      </c>
      <c r="C23" s="13">
        <v>30</v>
      </c>
      <c r="D23" s="13">
        <v>150000</v>
      </c>
      <c r="E23" s="13">
        <v>0</v>
      </c>
      <c r="F23" s="14">
        <v>0</v>
      </c>
      <c r="G23"/>
      <c r="H23"/>
      <c r="I23" s="9"/>
    </row>
    <row r="24" spans="1:9" ht="12.75" x14ac:dyDescent="0.2">
      <c r="A24" s="18" t="s">
        <v>5139</v>
      </c>
      <c r="C24" s="13">
        <v>5834</v>
      </c>
      <c r="D24" s="13">
        <v>29023642</v>
      </c>
      <c r="E24" s="13">
        <v>6160044.4900000002</v>
      </c>
      <c r="F24" s="14">
        <v>21.224229853717187</v>
      </c>
      <c r="G24"/>
      <c r="H24"/>
      <c r="I24" s="9"/>
    </row>
    <row r="25" spans="1:9" ht="12.75" x14ac:dyDescent="0.2">
      <c r="A25"/>
      <c r="B25"/>
      <c r="C25"/>
      <c r="D25"/>
      <c r="E25"/>
      <c r="F25"/>
      <c r="G25"/>
      <c r="H25" s="9"/>
      <c r="I25" s="9"/>
    </row>
    <row r="26" spans="1:9" ht="12.75" x14ac:dyDescent="0.2">
      <c r="A26"/>
      <c r="B26"/>
      <c r="C26"/>
      <c r="D26"/>
      <c r="E26"/>
      <c r="F26"/>
      <c r="G26"/>
      <c r="H26" s="9"/>
      <c r="I26" s="9"/>
    </row>
    <row r="27" spans="1:9" ht="12.75" x14ac:dyDescent="0.2">
      <c r="A27"/>
      <c r="B27"/>
      <c r="C27"/>
      <c r="D27"/>
      <c r="E27"/>
      <c r="F27"/>
      <c r="G27"/>
      <c r="H27" s="9"/>
      <c r="I27" s="9"/>
    </row>
    <row r="28" spans="1:9" ht="12.75" x14ac:dyDescent="0.2">
      <c r="A28"/>
      <c r="B28"/>
      <c r="C28"/>
      <c r="D28"/>
      <c r="E28"/>
      <c r="F28"/>
      <c r="G28"/>
      <c r="H28" s="9"/>
      <c r="I28" s="9"/>
    </row>
    <row r="29" spans="1:9" ht="12.75" x14ac:dyDescent="0.2">
      <c r="A29"/>
      <c r="B29"/>
      <c r="C29"/>
      <c r="D29"/>
      <c r="E29"/>
      <c r="F29"/>
      <c r="G29"/>
      <c r="H29" s="9"/>
      <c r="I29" s="9"/>
    </row>
    <row r="30" spans="1:9" ht="12.75" x14ac:dyDescent="0.2">
      <c r="A30"/>
      <c r="B30"/>
      <c r="C30"/>
      <c r="D30"/>
      <c r="E30"/>
      <c r="F30"/>
      <c r="G30"/>
      <c r="H30" s="9"/>
      <c r="I30" s="9"/>
    </row>
    <row r="31" spans="1:9" ht="12.75" x14ac:dyDescent="0.2">
      <c r="A31"/>
      <c r="B31"/>
      <c r="C31"/>
      <c r="D31"/>
      <c r="E31"/>
      <c r="F31"/>
      <c r="G31"/>
      <c r="H31" s="9"/>
      <c r="I31" s="9"/>
    </row>
    <row r="32" spans="1:9" ht="12.75" x14ac:dyDescent="0.2">
      <c r="A32"/>
      <c r="B32"/>
      <c r="C32"/>
      <c r="D32"/>
      <c r="E32"/>
      <c r="F32"/>
      <c r="G32"/>
      <c r="H32" s="9"/>
      <c r="I32" s="9"/>
    </row>
    <row r="33" spans="1:9" ht="12.75" x14ac:dyDescent="0.2">
      <c r="A33"/>
      <c r="B33"/>
      <c r="C33"/>
      <c r="D33"/>
      <c r="E33"/>
      <c r="F33"/>
      <c r="G33"/>
      <c r="H33" s="9"/>
      <c r="I33" s="9"/>
    </row>
    <row r="34" spans="1:9" ht="12.75" x14ac:dyDescent="0.2">
      <c r="A34"/>
      <c r="B34"/>
      <c r="C34"/>
      <c r="D34"/>
      <c r="E34"/>
      <c r="F34"/>
      <c r="G34"/>
      <c r="H34" s="9"/>
      <c r="I34" s="9"/>
    </row>
    <row r="35" spans="1:9" ht="12.75" x14ac:dyDescent="0.2">
      <c r="A35"/>
      <c r="B35"/>
      <c r="C35"/>
      <c r="D35"/>
      <c r="E35"/>
      <c r="F35"/>
      <c r="G35"/>
      <c r="H35" s="9"/>
      <c r="I35" s="9"/>
    </row>
    <row r="36" spans="1:9" ht="12.75" x14ac:dyDescent="0.2">
      <c r="A36"/>
      <c r="B36"/>
      <c r="C36"/>
      <c r="D36"/>
      <c r="E36"/>
      <c r="F36"/>
      <c r="G36"/>
      <c r="H36" s="9"/>
      <c r="I36" s="9"/>
    </row>
    <row r="37" spans="1:9" ht="12.75" x14ac:dyDescent="0.2">
      <c r="A37"/>
      <c r="B37"/>
      <c r="C37"/>
      <c r="D37"/>
      <c r="E37"/>
      <c r="F37"/>
      <c r="G37"/>
      <c r="H37" s="9"/>
      <c r="I37" s="9"/>
    </row>
    <row r="38" spans="1:9" ht="12.75" x14ac:dyDescent="0.2">
      <c r="A38"/>
      <c r="B38"/>
      <c r="C38"/>
      <c r="D38"/>
      <c r="E38"/>
      <c r="F38"/>
      <c r="G38"/>
      <c r="H38" s="9"/>
      <c r="I38" s="9"/>
    </row>
    <row r="39" spans="1:9" ht="12.75" x14ac:dyDescent="0.2">
      <c r="A39"/>
      <c r="B39"/>
      <c r="C39"/>
      <c r="D39"/>
      <c r="E39"/>
      <c r="F39"/>
      <c r="G39"/>
      <c r="H39" s="9"/>
      <c r="I39" s="9"/>
    </row>
    <row r="40" spans="1:9" ht="12.75" x14ac:dyDescent="0.2">
      <c r="A40"/>
      <c r="B40"/>
      <c r="C40"/>
      <c r="D40"/>
      <c r="E40"/>
      <c r="F40"/>
      <c r="G40"/>
      <c r="H40" s="9"/>
      <c r="I40" s="9"/>
    </row>
    <row r="41" spans="1:9" ht="12.75" x14ac:dyDescent="0.2">
      <c r="A41"/>
      <c r="B41"/>
      <c r="C41"/>
      <c r="D41"/>
      <c r="E41"/>
      <c r="F41"/>
      <c r="G41"/>
      <c r="H41" s="9"/>
      <c r="I41" s="9"/>
    </row>
    <row r="42" spans="1:9" ht="12.75" x14ac:dyDescent="0.2">
      <c r="A42"/>
      <c r="B42"/>
      <c r="C42"/>
      <c r="D42"/>
      <c r="E42"/>
      <c r="F42"/>
      <c r="G42"/>
      <c r="H42" s="9"/>
      <c r="I42" s="9"/>
    </row>
    <row r="43" spans="1:9" ht="12.75" x14ac:dyDescent="0.2">
      <c r="A43"/>
      <c r="B43"/>
      <c r="C43"/>
      <c r="D43"/>
      <c r="E43"/>
      <c r="F43"/>
      <c r="G43"/>
      <c r="H43" s="9"/>
      <c r="I43" s="9"/>
    </row>
    <row r="44" spans="1:9" ht="12.75" x14ac:dyDescent="0.2">
      <c r="A44"/>
      <c r="B44"/>
      <c r="C44"/>
      <c r="D44"/>
      <c r="E44"/>
      <c r="F44"/>
      <c r="G44"/>
      <c r="H44" s="9"/>
      <c r="I44" s="9"/>
    </row>
    <row r="45" spans="1:9" ht="12.75" x14ac:dyDescent="0.2">
      <c r="A45"/>
      <c r="B45"/>
      <c r="C45"/>
      <c r="D45"/>
      <c r="E45"/>
      <c r="F45"/>
      <c r="G45"/>
      <c r="H45" s="9"/>
      <c r="I45" s="9"/>
    </row>
    <row r="46" spans="1:9" ht="12.75" x14ac:dyDescent="0.2">
      <c r="A46"/>
      <c r="B46"/>
      <c r="C46"/>
      <c r="D46"/>
      <c r="E46"/>
      <c r="F46"/>
      <c r="G46"/>
      <c r="H46" s="9"/>
      <c r="I46" s="9"/>
    </row>
    <row r="47" spans="1:9" ht="12.75" x14ac:dyDescent="0.2">
      <c r="A47"/>
      <c r="B47"/>
      <c r="C47"/>
      <c r="D47"/>
      <c r="E47"/>
      <c r="F47"/>
      <c r="G47"/>
      <c r="H47" s="9"/>
      <c r="I47" s="9"/>
    </row>
    <row r="48" spans="1:9" ht="12.75" x14ac:dyDescent="0.2">
      <c r="A48"/>
      <c r="B48"/>
      <c r="C48"/>
      <c r="D48"/>
      <c r="E48"/>
      <c r="F48"/>
      <c r="G48"/>
      <c r="H48" s="9"/>
      <c r="I48" s="9"/>
    </row>
    <row r="49" spans="1:9" ht="12.75" x14ac:dyDescent="0.2">
      <c r="A49"/>
      <c r="B49"/>
      <c r="C49"/>
      <c r="D49"/>
      <c r="E49"/>
      <c r="F49"/>
      <c r="G49"/>
      <c r="H49" s="9"/>
      <c r="I49" s="9"/>
    </row>
    <row r="50" spans="1:9" ht="12.75" x14ac:dyDescent="0.2">
      <c r="A50"/>
      <c r="B50"/>
      <c r="C50"/>
      <c r="D50"/>
      <c r="E50"/>
      <c r="F50"/>
      <c r="G50"/>
      <c r="H50" s="9"/>
      <c r="I50" s="9"/>
    </row>
    <row r="51" spans="1:9" ht="12.75" x14ac:dyDescent="0.2">
      <c r="A51"/>
      <c r="B51"/>
      <c r="C51"/>
      <c r="D51"/>
      <c r="E51"/>
      <c r="F51"/>
      <c r="G51"/>
      <c r="H51" s="9"/>
      <c r="I51" s="9"/>
    </row>
    <row r="52" spans="1:9" ht="12.75" x14ac:dyDescent="0.2">
      <c r="A52"/>
      <c r="B52"/>
      <c r="C52"/>
      <c r="D52"/>
      <c r="E52"/>
      <c r="F52"/>
      <c r="G52"/>
      <c r="H52" s="9"/>
      <c r="I52" s="9"/>
    </row>
    <row r="53" spans="1:9" ht="12.75" x14ac:dyDescent="0.2">
      <c r="A53"/>
      <c r="B53"/>
      <c r="C53"/>
      <c r="D53"/>
      <c r="E53"/>
      <c r="F53"/>
      <c r="G53"/>
      <c r="H53" s="9"/>
      <c r="I53" s="9"/>
    </row>
    <row r="54" spans="1:9" ht="12.75" x14ac:dyDescent="0.2">
      <c r="A54"/>
      <c r="B54"/>
      <c r="C54"/>
      <c r="D54"/>
      <c r="E54"/>
      <c r="F54"/>
      <c r="G54"/>
      <c r="H54" s="9"/>
      <c r="I54" s="9"/>
    </row>
    <row r="55" spans="1:9" ht="12.75" x14ac:dyDescent="0.2">
      <c r="A55"/>
      <c r="B55"/>
      <c r="C55"/>
      <c r="D55"/>
      <c r="E55"/>
      <c r="F55"/>
      <c r="G55"/>
      <c r="H55" s="9"/>
      <c r="I55" s="9"/>
    </row>
    <row r="56" spans="1:9" ht="12.75" x14ac:dyDescent="0.2">
      <c r="A56"/>
      <c r="B56"/>
      <c r="C56"/>
      <c r="D56"/>
      <c r="E56"/>
      <c r="F56"/>
      <c r="G56"/>
      <c r="H56" s="9"/>
      <c r="I56" s="9"/>
    </row>
    <row r="57" spans="1:9" ht="12.75" x14ac:dyDescent="0.2">
      <c r="A57"/>
      <c r="B57"/>
      <c r="C57"/>
      <c r="D57"/>
      <c r="E57"/>
      <c r="F57"/>
      <c r="G57"/>
      <c r="H57" s="9"/>
      <c r="I57" s="9"/>
    </row>
    <row r="58" spans="1:9" ht="12.75" x14ac:dyDescent="0.2">
      <c r="A58"/>
      <c r="B58"/>
      <c r="C58"/>
      <c r="D58"/>
      <c r="E58"/>
      <c r="F58"/>
      <c r="G58"/>
      <c r="H58" s="9"/>
      <c r="I58" s="9"/>
    </row>
    <row r="59" spans="1:9" ht="12.75" x14ac:dyDescent="0.2">
      <c r="A59"/>
      <c r="B59"/>
      <c r="C59"/>
      <c r="D59"/>
      <c r="E59"/>
      <c r="F59"/>
      <c r="G59"/>
      <c r="H59" s="9"/>
      <c r="I59" s="9"/>
    </row>
    <row r="60" spans="1:9" ht="12.75" x14ac:dyDescent="0.2">
      <c r="A60"/>
      <c r="B60"/>
      <c r="C60"/>
      <c r="D60"/>
      <c r="E60"/>
      <c r="F60"/>
      <c r="G60"/>
      <c r="H60" s="9"/>
      <c r="I60" s="9"/>
    </row>
    <row r="61" spans="1:9" ht="12.75" x14ac:dyDescent="0.2">
      <c r="A61"/>
      <c r="B61"/>
      <c r="C61"/>
      <c r="D61"/>
      <c r="E61"/>
      <c r="F61"/>
      <c r="G61"/>
      <c r="H61" s="9"/>
      <c r="I61" s="9"/>
    </row>
    <row r="62" spans="1:9" ht="12.75" x14ac:dyDescent="0.2">
      <c r="A62"/>
      <c r="B62"/>
      <c r="C62"/>
      <c r="D62"/>
      <c r="E62"/>
      <c r="F62"/>
      <c r="G62"/>
      <c r="H62" s="9"/>
      <c r="I62" s="9"/>
    </row>
    <row r="63" spans="1:9" ht="12.75" x14ac:dyDescent="0.2">
      <c r="A63"/>
      <c r="B63"/>
      <c r="C63"/>
      <c r="D63"/>
      <c r="E63"/>
      <c r="F63"/>
      <c r="G63"/>
      <c r="H63" s="9"/>
      <c r="I63" s="9"/>
    </row>
    <row r="64" spans="1:9" ht="12.75" x14ac:dyDescent="0.2">
      <c r="A64"/>
      <c r="B64"/>
      <c r="C64"/>
      <c r="D64"/>
      <c r="E64"/>
      <c r="F64"/>
      <c r="G64"/>
      <c r="H64" s="9"/>
      <c r="I64" s="9"/>
    </row>
    <row r="65" spans="1:9" ht="12.75" x14ac:dyDescent="0.2">
      <c r="A65"/>
      <c r="B65"/>
      <c r="C65"/>
      <c r="D65"/>
      <c r="E65"/>
      <c r="F65"/>
      <c r="G65"/>
      <c r="H65" s="9"/>
      <c r="I65" s="9"/>
    </row>
    <row r="66" spans="1:9" ht="12.75" x14ac:dyDescent="0.2">
      <c r="A66"/>
      <c r="B66"/>
      <c r="C66"/>
      <c r="D66"/>
      <c r="E66"/>
      <c r="F66"/>
      <c r="G66"/>
      <c r="H66" s="9"/>
      <c r="I66" s="9"/>
    </row>
    <row r="67" spans="1:9" ht="12.75" x14ac:dyDescent="0.2">
      <c r="A67"/>
      <c r="B67"/>
      <c r="C67"/>
      <c r="D67"/>
      <c r="E67"/>
      <c r="F67"/>
      <c r="G67"/>
      <c r="H67" s="9"/>
      <c r="I67" s="9"/>
    </row>
    <row r="68" spans="1:9" ht="12.75" x14ac:dyDescent="0.2">
      <c r="A68"/>
      <c r="B68"/>
      <c r="C68"/>
      <c r="D68"/>
      <c r="E68"/>
      <c r="F68"/>
      <c r="G68"/>
      <c r="H68" s="9"/>
      <c r="I68" s="9"/>
    </row>
    <row r="69" spans="1:9" ht="12.75" x14ac:dyDescent="0.2">
      <c r="A69"/>
      <c r="B69"/>
      <c r="C69"/>
      <c r="D69"/>
      <c r="E69"/>
      <c r="F69"/>
      <c r="G69"/>
      <c r="H69" s="9"/>
      <c r="I69" s="9"/>
    </row>
    <row r="70" spans="1:9" ht="12.75" x14ac:dyDescent="0.2">
      <c r="A70"/>
      <c r="B70"/>
      <c r="C70"/>
      <c r="D70"/>
      <c r="E70"/>
      <c r="F70"/>
      <c r="G70"/>
    </row>
    <row r="71" spans="1:9" ht="12.75" x14ac:dyDescent="0.2">
      <c r="A71"/>
      <c r="B71"/>
      <c r="C71"/>
      <c r="D71"/>
      <c r="E71"/>
      <c r="F71"/>
      <c r="G71"/>
    </row>
    <row r="72" spans="1:9" ht="12.75" x14ac:dyDescent="0.2">
      <c r="A72"/>
      <c r="B72"/>
      <c r="C72"/>
      <c r="D72"/>
      <c r="E72"/>
      <c r="F72"/>
      <c r="G72"/>
    </row>
    <row r="73" spans="1:9" ht="12.75" x14ac:dyDescent="0.2">
      <c r="A73"/>
      <c r="B73"/>
      <c r="C73"/>
      <c r="D73"/>
      <c r="E73"/>
      <c r="F73"/>
      <c r="G73"/>
    </row>
    <row r="74" spans="1:9" ht="12.75" x14ac:dyDescent="0.2">
      <c r="A74"/>
      <c r="B74"/>
      <c r="C74"/>
      <c r="D74"/>
      <c r="E74"/>
      <c r="F74"/>
      <c r="G74"/>
    </row>
    <row r="75" spans="1:9" ht="22.15" customHeight="1" x14ac:dyDescent="0.2">
      <c r="E75" s="9"/>
    </row>
    <row r="76" spans="1:9" ht="22.15" customHeight="1" x14ac:dyDescent="0.2">
      <c r="E76" s="9"/>
    </row>
    <row r="77" spans="1:9" ht="22.15" customHeight="1" x14ac:dyDescent="0.2">
      <c r="E77" s="9"/>
    </row>
    <row r="78" spans="1:9" ht="22.15" customHeight="1" x14ac:dyDescent="0.2">
      <c r="E78" s="9"/>
    </row>
    <row r="79" spans="1:9" ht="22.15" customHeight="1" x14ac:dyDescent="0.2">
      <c r="E79" s="9"/>
    </row>
    <row r="80" spans="1:9" ht="22.15" customHeight="1" x14ac:dyDescent="0.2">
      <c r="E80" s="9"/>
    </row>
    <row r="81" spans="5:5" ht="22.15" customHeight="1" x14ac:dyDescent="0.2">
      <c r="E81" s="9"/>
    </row>
    <row r="82" spans="5:5" ht="22.15" customHeight="1" x14ac:dyDescent="0.2">
      <c r="E82" s="9"/>
    </row>
    <row r="83" spans="5:5" ht="22.15" customHeight="1" x14ac:dyDescent="0.2">
      <c r="E83" s="9"/>
    </row>
    <row r="84" spans="5:5" ht="22.15" customHeight="1" x14ac:dyDescent="0.2">
      <c r="E84" s="9"/>
    </row>
    <row r="85" spans="5:5" ht="22.15" customHeight="1" x14ac:dyDescent="0.2">
      <c r="E85" s="9"/>
    </row>
    <row r="86" spans="5:5" ht="22.15" customHeight="1" x14ac:dyDescent="0.2">
      <c r="E86" s="9"/>
    </row>
    <row r="87" spans="5:5" ht="22.15" customHeight="1" x14ac:dyDescent="0.2">
      <c r="E87" s="9"/>
    </row>
    <row r="88" spans="5:5" ht="22.15" customHeight="1" x14ac:dyDescent="0.2">
      <c r="E88" s="9"/>
    </row>
    <row r="89" spans="5:5" ht="22.15" customHeight="1" x14ac:dyDescent="0.2">
      <c r="E89" s="9"/>
    </row>
    <row r="90" spans="5:5" ht="22.15" customHeight="1" x14ac:dyDescent="0.2">
      <c r="E90" s="9"/>
    </row>
    <row r="91" spans="5:5" ht="22.15" customHeight="1" x14ac:dyDescent="0.2">
      <c r="E91" s="9"/>
    </row>
    <row r="92" spans="5:5" ht="22.15" customHeight="1" x14ac:dyDescent="0.2">
      <c r="E92" s="9"/>
    </row>
    <row r="93" spans="5:5" ht="22.15" customHeight="1" x14ac:dyDescent="0.2">
      <c r="E93" s="9"/>
    </row>
    <row r="94" spans="5:5" ht="22.15" customHeight="1" x14ac:dyDescent="0.2">
      <c r="E94" s="9"/>
    </row>
    <row r="95" spans="5:5" ht="22.15" customHeight="1" x14ac:dyDescent="0.2">
      <c r="E95" s="9"/>
    </row>
    <row r="96" spans="5:5" ht="22.15" customHeight="1" x14ac:dyDescent="0.2">
      <c r="E96" s="9"/>
    </row>
    <row r="97" spans="5:5" ht="22.15" customHeight="1" x14ac:dyDescent="0.2">
      <c r="E97" s="9"/>
    </row>
    <row r="98" spans="5:5" ht="22.15" customHeight="1" x14ac:dyDescent="0.2">
      <c r="E98" s="9"/>
    </row>
    <row r="99" spans="5:5" ht="22.15" customHeight="1" x14ac:dyDescent="0.2">
      <c r="E99" s="9"/>
    </row>
    <row r="100" spans="5:5" ht="22.15" customHeight="1" x14ac:dyDescent="0.2">
      <c r="E100" s="9"/>
    </row>
    <row r="101" spans="5:5" ht="22.15" customHeight="1" x14ac:dyDescent="0.2">
      <c r="E101" s="9"/>
    </row>
    <row r="102" spans="5:5" ht="22.15" customHeight="1" x14ac:dyDescent="0.2">
      <c r="E102" s="9"/>
    </row>
    <row r="103" spans="5:5" ht="22.15" customHeight="1" x14ac:dyDescent="0.2">
      <c r="E103" s="9"/>
    </row>
    <row r="104" spans="5:5" ht="22.15" customHeight="1" x14ac:dyDescent="0.2">
      <c r="E104" s="9"/>
    </row>
    <row r="105" spans="5:5" ht="22.15" customHeight="1" x14ac:dyDescent="0.2">
      <c r="E105" s="9"/>
    </row>
    <row r="106" spans="5:5" ht="22.15" customHeight="1" x14ac:dyDescent="0.2">
      <c r="E106" s="9"/>
    </row>
    <row r="107" spans="5:5" ht="22.15" customHeight="1" x14ac:dyDescent="0.2">
      <c r="E107" s="9"/>
    </row>
    <row r="108" spans="5:5" ht="22.15" customHeight="1" x14ac:dyDescent="0.2">
      <c r="E108" s="9"/>
    </row>
    <row r="109" spans="5:5" ht="22.15" customHeight="1" x14ac:dyDescent="0.2">
      <c r="E109" s="9"/>
    </row>
    <row r="110" spans="5:5" ht="22.15" customHeight="1" x14ac:dyDescent="0.2">
      <c r="E110" s="9"/>
    </row>
    <row r="111" spans="5:5" ht="22.15" customHeight="1" x14ac:dyDescent="0.2">
      <c r="E111" s="9"/>
    </row>
    <row r="112" spans="5:5" ht="22.15" customHeight="1" x14ac:dyDescent="0.2">
      <c r="E112" s="9"/>
    </row>
    <row r="113" spans="5:5" ht="22.15" customHeight="1" x14ac:dyDescent="0.2">
      <c r="E113" s="9"/>
    </row>
    <row r="114" spans="5:5" ht="22.15" customHeight="1" x14ac:dyDescent="0.2">
      <c r="E114" s="9"/>
    </row>
    <row r="115" spans="5:5" ht="22.15" customHeight="1" x14ac:dyDescent="0.2">
      <c r="E115" s="9"/>
    </row>
    <row r="116" spans="5:5" ht="22.15" customHeight="1" x14ac:dyDescent="0.2">
      <c r="E116" s="9"/>
    </row>
    <row r="117" spans="5:5" ht="22.15" customHeight="1" x14ac:dyDescent="0.2">
      <c r="E117" s="9"/>
    </row>
    <row r="118" spans="5:5" ht="22.15" customHeight="1" x14ac:dyDescent="0.2">
      <c r="E118" s="9"/>
    </row>
    <row r="119" spans="5:5" ht="22.15" customHeight="1" x14ac:dyDescent="0.2">
      <c r="E119" s="9"/>
    </row>
    <row r="120" spans="5:5" ht="22.15" customHeight="1" x14ac:dyDescent="0.2">
      <c r="E120" s="9"/>
    </row>
    <row r="121" spans="5:5" ht="22.15" customHeight="1" x14ac:dyDescent="0.2">
      <c r="E121" s="9"/>
    </row>
    <row r="122" spans="5:5" ht="22.15" customHeight="1" x14ac:dyDescent="0.2">
      <c r="E122" s="9"/>
    </row>
    <row r="123" spans="5:5" ht="22.15" customHeight="1" x14ac:dyDescent="0.2">
      <c r="E123" s="9"/>
    </row>
    <row r="124" spans="5:5" ht="22.15" customHeight="1" x14ac:dyDescent="0.2">
      <c r="E124" s="9"/>
    </row>
    <row r="125" spans="5:5" ht="22.15" customHeight="1" x14ac:dyDescent="0.2">
      <c r="E125" s="9"/>
    </row>
    <row r="126" spans="5:5" ht="22.15" customHeight="1" x14ac:dyDescent="0.2">
      <c r="E126" s="9"/>
    </row>
    <row r="127" spans="5:5" ht="22.15" customHeight="1" x14ac:dyDescent="0.2">
      <c r="E127" s="9"/>
    </row>
    <row r="128" spans="5:5" ht="22.15" customHeight="1" x14ac:dyDescent="0.2">
      <c r="E128" s="9"/>
    </row>
    <row r="129" spans="5:5" ht="22.15" customHeight="1" x14ac:dyDescent="0.2">
      <c r="E129" s="9"/>
    </row>
    <row r="130" spans="5:5" ht="22.15" customHeight="1" x14ac:dyDescent="0.2">
      <c r="E130" s="9"/>
    </row>
    <row r="131" spans="5:5" ht="22.15" customHeight="1" x14ac:dyDescent="0.2">
      <c r="E131" s="9"/>
    </row>
    <row r="132" spans="5:5" ht="22.15" customHeight="1" x14ac:dyDescent="0.2">
      <c r="E132" s="9"/>
    </row>
    <row r="133" spans="5:5" ht="22.15" customHeight="1" x14ac:dyDescent="0.2">
      <c r="E133" s="9"/>
    </row>
    <row r="134" spans="5:5" ht="22.15" customHeight="1" x14ac:dyDescent="0.2">
      <c r="E134" s="9"/>
    </row>
    <row r="135" spans="5:5" ht="22.15" customHeight="1" x14ac:dyDescent="0.2">
      <c r="E135" s="9"/>
    </row>
    <row r="136" spans="5:5" ht="22.15" customHeight="1" x14ac:dyDescent="0.2">
      <c r="E136" s="9"/>
    </row>
    <row r="137" spans="5:5" ht="22.15" customHeight="1" x14ac:dyDescent="0.2">
      <c r="E137" s="9"/>
    </row>
    <row r="138" spans="5:5" ht="22.15" customHeight="1" x14ac:dyDescent="0.2">
      <c r="E138" s="9"/>
    </row>
    <row r="139" spans="5:5" ht="22.15" customHeight="1" x14ac:dyDescent="0.2">
      <c r="E139" s="9"/>
    </row>
    <row r="140" spans="5:5" ht="22.15" customHeight="1" x14ac:dyDescent="0.2">
      <c r="E140" s="9"/>
    </row>
    <row r="141" spans="5:5" ht="22.15" customHeight="1" x14ac:dyDescent="0.2">
      <c r="E141" s="9"/>
    </row>
    <row r="142" spans="5:5" ht="22.15" customHeight="1" x14ac:dyDescent="0.2">
      <c r="E142" s="9"/>
    </row>
    <row r="143" spans="5:5" ht="22.15" customHeight="1" x14ac:dyDescent="0.2">
      <c r="E143" s="9"/>
    </row>
    <row r="144" spans="5:5" ht="22.15" customHeight="1" x14ac:dyDescent="0.2">
      <c r="E144" s="9"/>
    </row>
    <row r="145" spans="5:5" ht="22.15" customHeight="1" x14ac:dyDescent="0.2">
      <c r="E145" s="9"/>
    </row>
    <row r="146" spans="5:5" ht="22.15" customHeight="1" x14ac:dyDescent="0.2">
      <c r="E146" s="9"/>
    </row>
    <row r="147" spans="5:5" ht="22.15" customHeight="1" x14ac:dyDescent="0.2">
      <c r="E147" s="9"/>
    </row>
    <row r="148" spans="5:5" ht="22.15" customHeight="1" x14ac:dyDescent="0.2">
      <c r="E148" s="9"/>
    </row>
    <row r="149" spans="5:5" ht="22.15" customHeight="1" x14ac:dyDescent="0.2">
      <c r="E149" s="9"/>
    </row>
    <row r="150" spans="5:5" ht="22.15" customHeight="1" x14ac:dyDescent="0.2">
      <c r="E150" s="9"/>
    </row>
    <row r="151" spans="5:5" ht="22.15" customHeight="1" x14ac:dyDescent="0.2">
      <c r="E151" s="9"/>
    </row>
    <row r="152" spans="5:5" ht="22.15" customHeight="1" x14ac:dyDescent="0.2">
      <c r="E152" s="9"/>
    </row>
    <row r="153" spans="5:5" ht="22.15" customHeight="1" x14ac:dyDescent="0.2">
      <c r="E153" s="9"/>
    </row>
    <row r="154" spans="5:5" ht="22.15" customHeight="1" x14ac:dyDescent="0.2">
      <c r="E154" s="9"/>
    </row>
    <row r="155" spans="5:5" ht="22.15" customHeight="1" x14ac:dyDescent="0.2">
      <c r="E155" s="9"/>
    </row>
    <row r="156" spans="5:5" ht="22.15" customHeight="1" x14ac:dyDescent="0.2">
      <c r="E156" s="9"/>
    </row>
    <row r="157" spans="5:5" ht="22.15" customHeight="1" x14ac:dyDescent="0.2">
      <c r="E157" s="9"/>
    </row>
    <row r="158" spans="5:5" ht="22.15" customHeight="1" x14ac:dyDescent="0.2">
      <c r="E158" s="9"/>
    </row>
    <row r="159" spans="5:5" ht="22.15" customHeight="1" x14ac:dyDescent="0.2">
      <c r="E159" s="9"/>
    </row>
    <row r="160" spans="5:5" ht="22.15" customHeight="1" x14ac:dyDescent="0.2">
      <c r="E160" s="9"/>
    </row>
    <row r="161" spans="5:5" ht="22.15" customHeight="1" x14ac:dyDescent="0.2">
      <c r="E161" s="9"/>
    </row>
    <row r="162" spans="5:5" ht="22.15" customHeight="1" x14ac:dyDescent="0.2">
      <c r="E162" s="9"/>
    </row>
    <row r="163" spans="5:5" ht="22.15" customHeight="1" x14ac:dyDescent="0.2">
      <c r="E163" s="9"/>
    </row>
    <row r="164" spans="5:5" ht="22.15" customHeight="1" x14ac:dyDescent="0.2">
      <c r="E164" s="9"/>
    </row>
    <row r="165" spans="5:5" ht="22.15" customHeight="1" x14ac:dyDescent="0.2">
      <c r="E165" s="9"/>
    </row>
    <row r="166" spans="5:5" ht="22.15" customHeight="1" x14ac:dyDescent="0.2">
      <c r="E166" s="9"/>
    </row>
    <row r="167" spans="5:5" ht="22.15" customHeight="1" x14ac:dyDescent="0.2">
      <c r="E167" s="9"/>
    </row>
    <row r="168" spans="5:5" ht="22.15" customHeight="1" x14ac:dyDescent="0.2">
      <c r="E168" s="9"/>
    </row>
    <row r="169" spans="5:5" ht="22.15" customHeight="1" x14ac:dyDescent="0.2">
      <c r="E169" s="9"/>
    </row>
    <row r="170" spans="5:5" ht="22.15" customHeight="1" x14ac:dyDescent="0.2">
      <c r="E170" s="9"/>
    </row>
    <row r="171" spans="5:5" ht="22.15" customHeight="1" x14ac:dyDescent="0.2">
      <c r="E171" s="9"/>
    </row>
    <row r="172" spans="5:5" ht="22.15" customHeight="1" x14ac:dyDescent="0.2">
      <c r="E172" s="9"/>
    </row>
    <row r="173" spans="5:5" ht="22.15" customHeight="1" x14ac:dyDescent="0.2">
      <c r="E173" s="9"/>
    </row>
    <row r="174" spans="5:5" ht="22.15" customHeight="1" x14ac:dyDescent="0.2">
      <c r="E174" s="9"/>
    </row>
    <row r="175" spans="5:5" ht="22.15" customHeight="1" x14ac:dyDescent="0.2">
      <c r="E175" s="9"/>
    </row>
    <row r="176" spans="5:5" ht="22.15" customHeight="1" x14ac:dyDescent="0.2">
      <c r="E176" s="9"/>
    </row>
    <row r="177" spans="5:5" ht="22.15" customHeight="1" x14ac:dyDescent="0.2">
      <c r="E177" s="9"/>
    </row>
    <row r="178" spans="5:5" ht="22.15" customHeight="1" x14ac:dyDescent="0.2">
      <c r="E178" s="9"/>
    </row>
    <row r="179" spans="5:5" ht="22.15" customHeight="1" x14ac:dyDescent="0.2">
      <c r="E179" s="9"/>
    </row>
    <row r="180" spans="5:5" ht="22.15" customHeight="1" x14ac:dyDescent="0.2">
      <c r="E180" s="9"/>
    </row>
    <row r="181" spans="5:5" ht="22.15" customHeight="1" x14ac:dyDescent="0.2">
      <c r="E181" s="9"/>
    </row>
    <row r="182" spans="5:5" ht="22.15" customHeight="1" x14ac:dyDescent="0.2">
      <c r="E182" s="9"/>
    </row>
    <row r="183" spans="5:5" ht="22.15" customHeight="1" x14ac:dyDescent="0.2">
      <c r="E183" s="9"/>
    </row>
    <row r="184" spans="5:5" ht="22.15" customHeight="1" x14ac:dyDescent="0.2">
      <c r="E184" s="9"/>
    </row>
    <row r="185" spans="5:5" ht="22.15" customHeight="1" x14ac:dyDescent="0.2">
      <c r="E185" s="9"/>
    </row>
    <row r="186" spans="5:5" ht="22.15" customHeight="1" x14ac:dyDescent="0.2">
      <c r="E186" s="9"/>
    </row>
    <row r="187" spans="5:5" ht="22.15" customHeight="1" x14ac:dyDescent="0.2">
      <c r="E187" s="9"/>
    </row>
    <row r="188" spans="5:5" ht="22.15" customHeight="1" x14ac:dyDescent="0.2">
      <c r="E188" s="9"/>
    </row>
    <row r="189" spans="5:5" ht="22.15" customHeight="1" x14ac:dyDescent="0.2">
      <c r="E189" s="9"/>
    </row>
    <row r="190" spans="5:5" ht="22.15" customHeight="1" x14ac:dyDescent="0.2">
      <c r="E190" s="9"/>
    </row>
    <row r="191" spans="5:5" ht="22.15" customHeight="1" x14ac:dyDescent="0.2">
      <c r="E191" s="9"/>
    </row>
    <row r="192" spans="5:5" ht="22.15" customHeight="1" x14ac:dyDescent="0.2">
      <c r="E192" s="9"/>
    </row>
    <row r="193" spans="5:5" ht="22.15" customHeight="1" x14ac:dyDescent="0.2">
      <c r="E193" s="9"/>
    </row>
    <row r="194" spans="5:5" ht="22.15" customHeight="1" x14ac:dyDescent="0.2">
      <c r="E194" s="9"/>
    </row>
    <row r="195" spans="5:5" ht="22.15" customHeight="1" x14ac:dyDescent="0.2">
      <c r="E195" s="9"/>
    </row>
    <row r="196" spans="5:5" ht="22.15" customHeight="1" x14ac:dyDescent="0.2">
      <c r="E196" s="9"/>
    </row>
    <row r="197" spans="5:5" ht="22.15" customHeight="1" x14ac:dyDescent="0.2">
      <c r="E197" s="9"/>
    </row>
    <row r="198" spans="5:5" ht="22.15" customHeight="1" x14ac:dyDescent="0.2">
      <c r="E198" s="9"/>
    </row>
    <row r="199" spans="5:5" ht="22.15" customHeight="1" x14ac:dyDescent="0.2">
      <c r="E199" s="9"/>
    </row>
    <row r="200" spans="5:5" ht="22.15" customHeight="1" x14ac:dyDescent="0.2">
      <c r="E200" s="9"/>
    </row>
    <row r="201" spans="5:5" ht="22.15" customHeight="1" x14ac:dyDescent="0.2">
      <c r="E201" s="9"/>
    </row>
    <row r="202" spans="5:5" ht="22.15" customHeight="1" x14ac:dyDescent="0.2">
      <c r="E202" s="9"/>
    </row>
    <row r="203" spans="5:5" ht="22.15" customHeight="1" x14ac:dyDescent="0.2">
      <c r="E203" s="9"/>
    </row>
    <row r="204" spans="5:5" ht="22.15" customHeight="1" x14ac:dyDescent="0.2">
      <c r="E204" s="9"/>
    </row>
    <row r="205" spans="5:5" ht="22.15" customHeight="1" x14ac:dyDescent="0.2">
      <c r="E205" s="9"/>
    </row>
    <row r="206" spans="5:5" ht="22.15" customHeight="1" x14ac:dyDescent="0.2">
      <c r="E206" s="9"/>
    </row>
    <row r="207" spans="5:5" ht="22.15" customHeight="1" x14ac:dyDescent="0.2">
      <c r="E207" s="9"/>
    </row>
    <row r="208" spans="5:5" ht="22.15" customHeight="1" x14ac:dyDescent="0.2">
      <c r="E208" s="9"/>
    </row>
    <row r="209" spans="5:5" ht="22.15" customHeight="1" x14ac:dyDescent="0.2">
      <c r="E209" s="9"/>
    </row>
    <row r="210" spans="5:5" ht="22.15" customHeight="1" x14ac:dyDescent="0.2">
      <c r="E210" s="9"/>
    </row>
    <row r="211" spans="5:5" ht="22.15" customHeight="1" x14ac:dyDescent="0.2">
      <c r="E211" s="9"/>
    </row>
    <row r="212" spans="5:5" ht="22.15" customHeight="1" x14ac:dyDescent="0.2">
      <c r="E212" s="9"/>
    </row>
    <row r="213" spans="5:5" ht="22.15" customHeight="1" x14ac:dyDescent="0.2">
      <c r="E213" s="9"/>
    </row>
    <row r="214" spans="5:5" ht="22.15" customHeight="1" x14ac:dyDescent="0.2">
      <c r="E214" s="9"/>
    </row>
    <row r="215" spans="5:5" ht="22.15" customHeight="1" x14ac:dyDescent="0.2">
      <c r="E215" s="9"/>
    </row>
    <row r="216" spans="5:5" ht="22.15" customHeight="1" x14ac:dyDescent="0.2">
      <c r="E216" s="9"/>
    </row>
    <row r="217" spans="5:5" ht="22.15" customHeight="1" x14ac:dyDescent="0.2">
      <c r="E217" s="9"/>
    </row>
    <row r="218" spans="5:5" ht="22.15" customHeight="1" x14ac:dyDescent="0.2">
      <c r="E218" s="9"/>
    </row>
    <row r="219" spans="5:5" ht="22.15" customHeight="1" x14ac:dyDescent="0.2">
      <c r="E219" s="9"/>
    </row>
    <row r="220" spans="5:5" ht="22.15" customHeight="1" x14ac:dyDescent="0.2">
      <c r="E220" s="9"/>
    </row>
    <row r="221" spans="5:5" ht="22.15" customHeight="1" x14ac:dyDescent="0.2">
      <c r="E221" s="9"/>
    </row>
    <row r="222" spans="5:5" ht="22.15" customHeight="1" x14ac:dyDescent="0.2">
      <c r="E222" s="9"/>
    </row>
    <row r="223" spans="5:5" ht="22.15" customHeight="1" x14ac:dyDescent="0.2">
      <c r="E223" s="9"/>
    </row>
    <row r="224" spans="5:5" ht="22.15" customHeight="1" x14ac:dyDescent="0.2">
      <c r="E224" s="9"/>
    </row>
    <row r="225" spans="5:5" ht="22.15" customHeight="1" x14ac:dyDescent="0.2">
      <c r="E225" s="9"/>
    </row>
    <row r="226" spans="5:5" ht="22.15" customHeight="1" x14ac:dyDescent="0.2">
      <c r="E226" s="9"/>
    </row>
    <row r="227" spans="5:5" ht="22.15" customHeight="1" x14ac:dyDescent="0.2">
      <c r="E227" s="9"/>
    </row>
    <row r="228" spans="5:5" ht="22.15" customHeight="1" x14ac:dyDescent="0.2">
      <c r="E228" s="9"/>
    </row>
    <row r="229" spans="5:5" ht="22.15" customHeight="1" x14ac:dyDescent="0.2">
      <c r="E229" s="9"/>
    </row>
    <row r="230" spans="5:5" ht="22.15" customHeight="1" x14ac:dyDescent="0.2">
      <c r="E230" s="9"/>
    </row>
    <row r="231" spans="5:5" ht="22.15" customHeight="1" x14ac:dyDescent="0.2">
      <c r="E231" s="9"/>
    </row>
    <row r="232" spans="5:5" ht="22.15" customHeight="1" x14ac:dyDescent="0.2">
      <c r="E232" s="9"/>
    </row>
    <row r="233" spans="5:5" ht="22.15" customHeight="1" x14ac:dyDescent="0.2">
      <c r="E233" s="9"/>
    </row>
    <row r="234" spans="5:5" ht="22.15" customHeight="1" x14ac:dyDescent="0.2">
      <c r="E234" s="9"/>
    </row>
    <row r="235" spans="5:5" ht="22.15" customHeight="1" x14ac:dyDescent="0.2">
      <c r="E235" s="9"/>
    </row>
    <row r="236" spans="5:5" ht="22.15" customHeight="1" x14ac:dyDescent="0.2">
      <c r="E236" s="9"/>
    </row>
    <row r="237" spans="5:5" ht="22.15" customHeight="1" x14ac:dyDescent="0.2">
      <c r="E237" s="9"/>
    </row>
    <row r="238" spans="5:5" ht="22.15" customHeight="1" x14ac:dyDescent="0.2">
      <c r="E238" s="9"/>
    </row>
    <row r="239" spans="5:5" ht="22.15" customHeight="1" x14ac:dyDescent="0.2">
      <c r="E239" s="9"/>
    </row>
    <row r="240" spans="5:5" ht="22.15" customHeight="1" x14ac:dyDescent="0.2">
      <c r="E240" s="9"/>
    </row>
    <row r="241" spans="5:5" ht="22.15" customHeight="1" x14ac:dyDescent="0.2">
      <c r="E241" s="9"/>
    </row>
    <row r="242" spans="5:5" ht="22.15" customHeight="1" x14ac:dyDescent="0.2">
      <c r="E242" s="9"/>
    </row>
    <row r="243" spans="5:5" ht="22.15" customHeight="1" x14ac:dyDescent="0.2">
      <c r="E243" s="9"/>
    </row>
    <row r="244" spans="5:5" ht="22.15" customHeight="1" x14ac:dyDescent="0.2">
      <c r="E244" s="9"/>
    </row>
    <row r="245" spans="5:5" ht="22.15" customHeight="1" x14ac:dyDescent="0.2">
      <c r="E245" s="9"/>
    </row>
    <row r="246" spans="5:5" ht="22.15" customHeight="1" x14ac:dyDescent="0.2">
      <c r="E246" s="9"/>
    </row>
    <row r="247" spans="5:5" ht="22.15" customHeight="1" x14ac:dyDescent="0.2">
      <c r="E247" s="9"/>
    </row>
    <row r="248" spans="5:5" ht="22.15" customHeight="1" x14ac:dyDescent="0.2">
      <c r="E248" s="9"/>
    </row>
    <row r="249" spans="5:5" ht="22.15" customHeight="1" x14ac:dyDescent="0.2">
      <c r="E249" s="9"/>
    </row>
    <row r="250" spans="5:5" ht="22.15" customHeight="1" x14ac:dyDescent="0.2">
      <c r="E250" s="9"/>
    </row>
    <row r="251" spans="5:5" ht="22.15" customHeight="1" x14ac:dyDescent="0.2">
      <c r="E251" s="9"/>
    </row>
    <row r="252" spans="5:5" ht="22.15" customHeight="1" x14ac:dyDescent="0.2">
      <c r="E252" s="9"/>
    </row>
    <row r="253" spans="5:5" ht="22.15" customHeight="1" x14ac:dyDescent="0.2">
      <c r="E253" s="9"/>
    </row>
    <row r="254" spans="5:5" ht="22.15" customHeight="1" x14ac:dyDescent="0.2">
      <c r="E254" s="9"/>
    </row>
    <row r="255" spans="5:5" ht="22.15" customHeight="1" x14ac:dyDescent="0.2">
      <c r="E255" s="9"/>
    </row>
    <row r="256" spans="5:5" ht="22.15" customHeight="1" x14ac:dyDescent="0.2">
      <c r="E256" s="9"/>
    </row>
    <row r="257" spans="5:5" ht="22.15" customHeight="1" x14ac:dyDescent="0.2">
      <c r="E257" s="9"/>
    </row>
    <row r="258" spans="5:5" ht="22.15" customHeight="1" x14ac:dyDescent="0.2">
      <c r="E258" s="9"/>
    </row>
    <row r="259" spans="5:5" ht="22.15" customHeight="1" x14ac:dyDescent="0.2">
      <c r="E259" s="9"/>
    </row>
    <row r="260" spans="5:5" ht="22.15" customHeight="1" x14ac:dyDescent="0.2">
      <c r="E260" s="9"/>
    </row>
    <row r="261" spans="5:5" ht="22.15" customHeight="1" x14ac:dyDescent="0.2">
      <c r="E261" s="9"/>
    </row>
    <row r="262" spans="5:5" ht="22.15" customHeight="1" x14ac:dyDescent="0.2">
      <c r="E262" s="9"/>
    </row>
    <row r="263" spans="5:5" ht="22.15" customHeight="1" x14ac:dyDescent="0.2">
      <c r="E263" s="9"/>
    </row>
    <row r="264" spans="5:5" ht="22.15" customHeight="1" x14ac:dyDescent="0.2">
      <c r="E264" s="9"/>
    </row>
    <row r="265" spans="5:5" ht="22.15" customHeight="1" x14ac:dyDescent="0.2">
      <c r="E265" s="9"/>
    </row>
    <row r="266" spans="5:5" ht="22.15" customHeight="1" x14ac:dyDescent="0.2">
      <c r="E266" s="9"/>
    </row>
    <row r="267" spans="5:5" ht="22.15" customHeight="1" x14ac:dyDescent="0.2">
      <c r="E267" s="9"/>
    </row>
    <row r="268" spans="5:5" ht="22.15" customHeight="1" x14ac:dyDescent="0.2">
      <c r="E268" s="9"/>
    </row>
    <row r="269" spans="5:5" ht="22.15" customHeight="1" x14ac:dyDescent="0.2">
      <c r="E269" s="9"/>
    </row>
    <row r="270" spans="5:5" ht="22.15" customHeight="1" x14ac:dyDescent="0.2">
      <c r="E270" s="9"/>
    </row>
    <row r="271" spans="5:5" ht="22.15" customHeight="1" x14ac:dyDescent="0.2">
      <c r="E271" s="9"/>
    </row>
    <row r="272" spans="5:5" ht="22.15" customHeight="1" x14ac:dyDescent="0.2">
      <c r="E272" s="9"/>
    </row>
    <row r="273" spans="5:5" ht="22.15" customHeight="1" x14ac:dyDescent="0.2">
      <c r="E273" s="9"/>
    </row>
    <row r="274" spans="5:5" ht="22.15" customHeight="1" x14ac:dyDescent="0.2">
      <c r="E274" s="9"/>
    </row>
    <row r="275" spans="5:5" ht="22.15" customHeight="1" x14ac:dyDescent="0.2">
      <c r="E275" s="9"/>
    </row>
    <row r="276" spans="5:5" ht="22.15" customHeight="1" x14ac:dyDescent="0.2">
      <c r="E276" s="9"/>
    </row>
    <row r="277" spans="5:5" ht="22.15" customHeight="1" x14ac:dyDescent="0.2">
      <c r="E277" s="9"/>
    </row>
    <row r="278" spans="5:5" ht="22.15" customHeight="1" x14ac:dyDescent="0.2">
      <c r="E278" s="9"/>
    </row>
    <row r="279" spans="5:5" ht="22.15" customHeight="1" x14ac:dyDescent="0.2">
      <c r="E279" s="9"/>
    </row>
    <row r="280" spans="5:5" ht="22.15" customHeight="1" x14ac:dyDescent="0.2">
      <c r="E280" s="9"/>
    </row>
    <row r="281" spans="5:5" ht="22.15" customHeight="1" x14ac:dyDescent="0.2">
      <c r="E281" s="9"/>
    </row>
    <row r="282" spans="5:5" ht="22.15" customHeight="1" x14ac:dyDescent="0.2">
      <c r="E282" s="9"/>
    </row>
    <row r="283" spans="5:5" ht="22.15" customHeight="1" x14ac:dyDescent="0.2">
      <c r="E283" s="9"/>
    </row>
    <row r="284" spans="5:5" ht="22.15" customHeight="1" x14ac:dyDescent="0.2">
      <c r="E284" s="9"/>
    </row>
    <row r="285" spans="5:5" ht="22.15" customHeight="1" x14ac:dyDescent="0.2">
      <c r="E285" s="9"/>
    </row>
    <row r="286" spans="5:5" ht="22.15" customHeight="1" x14ac:dyDescent="0.2">
      <c r="E286" s="9"/>
    </row>
    <row r="287" spans="5:5" ht="22.15" customHeight="1" x14ac:dyDescent="0.2">
      <c r="E287" s="9"/>
    </row>
    <row r="288" spans="5:5" ht="22.15" customHeight="1" x14ac:dyDescent="0.2">
      <c r="E288" s="9"/>
    </row>
    <row r="289" spans="5:5" ht="22.15" customHeight="1" x14ac:dyDescent="0.2">
      <c r="E289" s="9"/>
    </row>
    <row r="290" spans="5:5" ht="22.15" customHeight="1" x14ac:dyDescent="0.2">
      <c r="E290" s="9"/>
    </row>
    <row r="291" spans="5:5" ht="22.15" customHeight="1" x14ac:dyDescent="0.2">
      <c r="E291" s="9"/>
    </row>
    <row r="292" spans="5:5" ht="22.15" customHeight="1" x14ac:dyDescent="0.2">
      <c r="E292" s="9"/>
    </row>
    <row r="293" spans="5:5" ht="22.15" customHeight="1" x14ac:dyDescent="0.2">
      <c r="E293" s="9"/>
    </row>
    <row r="294" spans="5:5" ht="22.15" customHeight="1" x14ac:dyDescent="0.2">
      <c r="E294" s="9"/>
    </row>
    <row r="295" spans="5:5" ht="22.15" customHeight="1" x14ac:dyDescent="0.2">
      <c r="E295" s="9"/>
    </row>
    <row r="296" spans="5:5" ht="22.15" customHeight="1" x14ac:dyDescent="0.2">
      <c r="E296" s="9"/>
    </row>
    <row r="297" spans="5:5" ht="22.15" customHeight="1" x14ac:dyDescent="0.2">
      <c r="E297" s="9"/>
    </row>
    <row r="298" spans="5:5" ht="22.15" customHeight="1" x14ac:dyDescent="0.2">
      <c r="E298" s="9"/>
    </row>
    <row r="299" spans="5:5" ht="22.15" customHeight="1" x14ac:dyDescent="0.2">
      <c r="E299" s="9"/>
    </row>
    <row r="300" spans="5:5" ht="22.15" customHeight="1" x14ac:dyDescent="0.2">
      <c r="E300" s="9"/>
    </row>
    <row r="301" spans="5:5" ht="22.15" customHeight="1" x14ac:dyDescent="0.2">
      <c r="E301" s="9"/>
    </row>
    <row r="302" spans="5:5" ht="22.15" customHeight="1" x14ac:dyDescent="0.2">
      <c r="E302" s="9"/>
    </row>
    <row r="303" spans="5:5" ht="22.15" customHeight="1" x14ac:dyDescent="0.2">
      <c r="E303" s="9"/>
    </row>
    <row r="304" spans="5:5" ht="22.15" customHeight="1" x14ac:dyDescent="0.2">
      <c r="E304" s="9"/>
    </row>
    <row r="305" spans="5:5" ht="22.15" customHeight="1" x14ac:dyDescent="0.2">
      <c r="E305" s="9"/>
    </row>
    <row r="306" spans="5:5" ht="22.15" customHeight="1" x14ac:dyDescent="0.2">
      <c r="E306" s="9"/>
    </row>
    <row r="307" spans="5:5" ht="22.15" customHeight="1" x14ac:dyDescent="0.2">
      <c r="E307" s="9"/>
    </row>
    <row r="308" spans="5:5" ht="22.15" customHeight="1" x14ac:dyDescent="0.2">
      <c r="E308" s="9"/>
    </row>
    <row r="309" spans="5:5" ht="22.15" customHeight="1" x14ac:dyDescent="0.2">
      <c r="E309" s="9"/>
    </row>
    <row r="310" spans="5:5" ht="22.15" customHeight="1" x14ac:dyDescent="0.2">
      <c r="E310" s="9"/>
    </row>
    <row r="311" spans="5:5" ht="22.15" customHeight="1" x14ac:dyDescent="0.2">
      <c r="E311" s="9"/>
    </row>
    <row r="312" spans="5:5" ht="22.15" customHeight="1" x14ac:dyDescent="0.2">
      <c r="E312" s="9"/>
    </row>
    <row r="313" spans="5:5" ht="22.15" customHeight="1" x14ac:dyDescent="0.2">
      <c r="E313" s="9"/>
    </row>
    <row r="314" spans="5:5" ht="22.15" customHeight="1" x14ac:dyDescent="0.2">
      <c r="E314" s="9"/>
    </row>
    <row r="315" spans="5:5" ht="22.15" customHeight="1" x14ac:dyDescent="0.2">
      <c r="E315" s="9"/>
    </row>
    <row r="316" spans="5:5" ht="22.15" customHeight="1" x14ac:dyDescent="0.2">
      <c r="E316" s="9"/>
    </row>
    <row r="317" spans="5:5" ht="22.15" customHeight="1" x14ac:dyDescent="0.2">
      <c r="E317" s="9"/>
    </row>
    <row r="318" spans="5:5" ht="22.15" customHeight="1" x14ac:dyDescent="0.2">
      <c r="E318" s="9"/>
    </row>
    <row r="319" spans="5:5" ht="22.15" customHeight="1" x14ac:dyDescent="0.2">
      <c r="E319" s="9"/>
    </row>
    <row r="320" spans="5:5" ht="22.15" customHeight="1" x14ac:dyDescent="0.2">
      <c r="E320" s="9"/>
    </row>
    <row r="321" spans="5:5" ht="22.15" customHeight="1" x14ac:dyDescent="0.2">
      <c r="E321" s="9"/>
    </row>
    <row r="322" spans="5:5" ht="22.15" customHeight="1" x14ac:dyDescent="0.2">
      <c r="E322" s="9"/>
    </row>
    <row r="323" spans="5:5" ht="22.15" customHeight="1" x14ac:dyDescent="0.2">
      <c r="E323" s="9"/>
    </row>
    <row r="324" spans="5:5" ht="22.15" customHeight="1" x14ac:dyDescent="0.2">
      <c r="E324" s="9"/>
    </row>
    <row r="325" spans="5:5" ht="22.15" customHeight="1" x14ac:dyDescent="0.2">
      <c r="E325" s="9"/>
    </row>
    <row r="326" spans="5:5" ht="22.15" customHeight="1" x14ac:dyDescent="0.2">
      <c r="E326" s="9"/>
    </row>
    <row r="327" spans="5:5" ht="22.15" customHeight="1" x14ac:dyDescent="0.2">
      <c r="E327" s="9"/>
    </row>
    <row r="328" spans="5:5" ht="22.15" customHeight="1" x14ac:dyDescent="0.2">
      <c r="E328" s="9"/>
    </row>
    <row r="329" spans="5:5" ht="22.15" customHeight="1" x14ac:dyDescent="0.2">
      <c r="E329" s="9"/>
    </row>
    <row r="330" spans="5:5" ht="22.15" customHeight="1" x14ac:dyDescent="0.2">
      <c r="E330" s="9"/>
    </row>
    <row r="331" spans="5:5" ht="22.15" customHeight="1" x14ac:dyDescent="0.2">
      <c r="E331" s="9"/>
    </row>
    <row r="332" spans="5:5" ht="22.15" customHeight="1" x14ac:dyDescent="0.2">
      <c r="E332" s="9"/>
    </row>
    <row r="333" spans="5:5" ht="22.15" customHeight="1" x14ac:dyDescent="0.2">
      <c r="E333" s="9"/>
    </row>
    <row r="334" spans="5:5" ht="22.15" customHeight="1" x14ac:dyDescent="0.2">
      <c r="E334" s="9"/>
    </row>
    <row r="335" spans="5:5" ht="22.15" customHeight="1" x14ac:dyDescent="0.2">
      <c r="E335" s="9"/>
    </row>
    <row r="336" spans="5:5" ht="22.15" customHeight="1" x14ac:dyDescent="0.2">
      <c r="E336" s="9"/>
    </row>
    <row r="337" spans="5:5" ht="22.15" customHeight="1" x14ac:dyDescent="0.2">
      <c r="E337" s="9"/>
    </row>
    <row r="338" spans="5:5" ht="22.15" customHeight="1" x14ac:dyDescent="0.2">
      <c r="E338" s="9"/>
    </row>
    <row r="339" spans="5:5" ht="22.15" customHeight="1" x14ac:dyDescent="0.2">
      <c r="E339" s="9"/>
    </row>
    <row r="340" spans="5:5" ht="22.15" customHeight="1" x14ac:dyDescent="0.2">
      <c r="E340" s="9"/>
    </row>
    <row r="341" spans="5:5" ht="22.15" customHeight="1" x14ac:dyDescent="0.2">
      <c r="E341" s="9"/>
    </row>
    <row r="342" spans="5:5" ht="22.15" customHeight="1" x14ac:dyDescent="0.2">
      <c r="E342" s="9"/>
    </row>
    <row r="343" spans="5:5" ht="22.15" customHeight="1" x14ac:dyDescent="0.2">
      <c r="E343" s="9"/>
    </row>
    <row r="344" spans="5:5" ht="22.15" customHeight="1" x14ac:dyDescent="0.2">
      <c r="E344" s="9"/>
    </row>
    <row r="345" spans="5:5" ht="22.15" customHeight="1" x14ac:dyDescent="0.2">
      <c r="E345" s="9"/>
    </row>
    <row r="346" spans="5:5" ht="22.15" customHeight="1" x14ac:dyDescent="0.2">
      <c r="E346" s="9"/>
    </row>
    <row r="347" spans="5:5" ht="22.15" customHeight="1" x14ac:dyDescent="0.2">
      <c r="E347" s="9"/>
    </row>
    <row r="348" spans="5:5" ht="22.15" customHeight="1" x14ac:dyDescent="0.2">
      <c r="E348" s="9"/>
    </row>
    <row r="349" spans="5:5" ht="22.15" customHeight="1" x14ac:dyDescent="0.2">
      <c r="E349" s="9"/>
    </row>
    <row r="350" spans="5:5" ht="22.15" customHeight="1" x14ac:dyDescent="0.2">
      <c r="E350" s="9"/>
    </row>
    <row r="351" spans="5:5" ht="22.15" customHeight="1" x14ac:dyDescent="0.2">
      <c r="E351" s="9"/>
    </row>
    <row r="352" spans="5:5" ht="22.15" customHeight="1" x14ac:dyDescent="0.2">
      <c r="E352" s="9"/>
    </row>
    <row r="353" spans="5:5" ht="22.15" customHeight="1" x14ac:dyDescent="0.2">
      <c r="E353" s="9"/>
    </row>
    <row r="354" spans="5:5" ht="22.15" customHeight="1" x14ac:dyDescent="0.2">
      <c r="E354" s="9"/>
    </row>
    <row r="355" spans="5:5" ht="22.15" customHeight="1" x14ac:dyDescent="0.2">
      <c r="E355" s="9"/>
    </row>
    <row r="356" spans="5:5" ht="22.15" customHeight="1" x14ac:dyDescent="0.2">
      <c r="E356" s="9"/>
    </row>
    <row r="357" spans="5:5" ht="22.15" customHeight="1" x14ac:dyDescent="0.2">
      <c r="E357" s="9"/>
    </row>
    <row r="358" spans="5:5" ht="22.15" customHeight="1" x14ac:dyDescent="0.2">
      <c r="E358" s="9"/>
    </row>
    <row r="359" spans="5:5" ht="22.15" customHeight="1" x14ac:dyDescent="0.2">
      <c r="E359" s="9"/>
    </row>
    <row r="360" spans="5:5" ht="22.15" customHeight="1" x14ac:dyDescent="0.2">
      <c r="E360" s="9"/>
    </row>
    <row r="361" spans="5:5" ht="22.15" customHeight="1" x14ac:dyDescent="0.2">
      <c r="E361" s="9"/>
    </row>
    <row r="362" spans="5:5" ht="22.15" customHeight="1" x14ac:dyDescent="0.2">
      <c r="E362" s="9"/>
    </row>
    <row r="363" spans="5:5" ht="22.15" customHeight="1" x14ac:dyDescent="0.2">
      <c r="E363" s="9"/>
    </row>
    <row r="364" spans="5:5" ht="22.15" customHeight="1" x14ac:dyDescent="0.2">
      <c r="E364" s="9"/>
    </row>
    <row r="365" spans="5:5" ht="22.15" customHeight="1" x14ac:dyDescent="0.2">
      <c r="E365" s="9"/>
    </row>
    <row r="366" spans="5:5" ht="22.15" customHeight="1" x14ac:dyDescent="0.2">
      <c r="E366" s="9"/>
    </row>
    <row r="367" spans="5:5" ht="22.15" customHeight="1" x14ac:dyDescent="0.2">
      <c r="E367" s="9"/>
    </row>
    <row r="368" spans="5:5" ht="22.15" customHeight="1" x14ac:dyDescent="0.2">
      <c r="E368" s="9"/>
    </row>
    <row r="369" spans="5:5" ht="22.15" customHeight="1" x14ac:dyDescent="0.2">
      <c r="E369" s="9"/>
    </row>
    <row r="370" spans="5:5" ht="22.15" customHeight="1" x14ac:dyDescent="0.2">
      <c r="E370" s="9"/>
    </row>
    <row r="371" spans="5:5" ht="22.15" customHeight="1" x14ac:dyDescent="0.2">
      <c r="E371" s="9"/>
    </row>
    <row r="372" spans="5:5" ht="22.15" customHeight="1" x14ac:dyDescent="0.2">
      <c r="E372" s="9"/>
    </row>
    <row r="373" spans="5:5" ht="22.15" customHeight="1" x14ac:dyDescent="0.2">
      <c r="E373" s="9"/>
    </row>
    <row r="374" spans="5:5" ht="22.15" customHeight="1" x14ac:dyDescent="0.2">
      <c r="E374" s="9"/>
    </row>
    <row r="375" spans="5:5" ht="22.15" customHeight="1" x14ac:dyDescent="0.2">
      <c r="E375" s="9"/>
    </row>
    <row r="376" spans="5:5" ht="22.15" customHeight="1" x14ac:dyDescent="0.2">
      <c r="E376" s="9"/>
    </row>
    <row r="377" spans="5:5" ht="22.15" customHeight="1" x14ac:dyDescent="0.2">
      <c r="E377" s="9"/>
    </row>
    <row r="378" spans="5:5" ht="22.15" customHeight="1" x14ac:dyDescent="0.2">
      <c r="E378" s="9"/>
    </row>
    <row r="379" spans="5:5" ht="22.15" customHeight="1" x14ac:dyDescent="0.2">
      <c r="E379" s="9"/>
    </row>
    <row r="380" spans="5:5" ht="22.15" customHeight="1" x14ac:dyDescent="0.2">
      <c r="E380" s="9"/>
    </row>
    <row r="381" spans="5:5" ht="22.15" customHeight="1" x14ac:dyDescent="0.2">
      <c r="E381" s="9"/>
    </row>
    <row r="382" spans="5:5" ht="22.15" customHeight="1" x14ac:dyDescent="0.2">
      <c r="E382" s="9"/>
    </row>
    <row r="383" spans="5:5" ht="22.15" customHeight="1" x14ac:dyDescent="0.2">
      <c r="E383" s="9"/>
    </row>
    <row r="384" spans="5:5" ht="22.15" customHeight="1" x14ac:dyDescent="0.2">
      <c r="E384" s="9"/>
    </row>
    <row r="385" spans="5:5" ht="22.15" customHeight="1" x14ac:dyDescent="0.2">
      <c r="E385" s="9"/>
    </row>
    <row r="386" spans="5:5" ht="22.15" customHeight="1" x14ac:dyDescent="0.2">
      <c r="E386" s="9"/>
    </row>
    <row r="387" spans="5:5" ht="22.15" customHeight="1" x14ac:dyDescent="0.2">
      <c r="E387" s="9"/>
    </row>
    <row r="388" spans="5:5" ht="22.15" customHeight="1" x14ac:dyDescent="0.2">
      <c r="E388" s="9"/>
    </row>
    <row r="389" spans="5:5" ht="22.15" customHeight="1" x14ac:dyDescent="0.2">
      <c r="E389" s="9"/>
    </row>
    <row r="390" spans="5:5" ht="22.15" customHeight="1" x14ac:dyDescent="0.2">
      <c r="E390" s="9"/>
    </row>
    <row r="391" spans="5:5" ht="22.15" customHeight="1" x14ac:dyDescent="0.2">
      <c r="E391" s="9"/>
    </row>
    <row r="392" spans="5:5" ht="22.15" customHeight="1" x14ac:dyDescent="0.2">
      <c r="E392" s="9"/>
    </row>
    <row r="393" spans="5:5" ht="22.15" customHeight="1" x14ac:dyDescent="0.2">
      <c r="E393" s="9"/>
    </row>
    <row r="394" spans="5:5" ht="22.15" customHeight="1" x14ac:dyDescent="0.2">
      <c r="E394" s="9"/>
    </row>
    <row r="395" spans="5:5" ht="22.15" customHeight="1" x14ac:dyDescent="0.2">
      <c r="E395" s="9"/>
    </row>
    <row r="396" spans="5:5" ht="22.15" customHeight="1" x14ac:dyDescent="0.2">
      <c r="E396" s="9"/>
    </row>
    <row r="397" spans="5:5" ht="22.15" customHeight="1" x14ac:dyDescent="0.2">
      <c r="E397" s="9"/>
    </row>
    <row r="398" spans="5:5" ht="22.15" customHeight="1" x14ac:dyDescent="0.2">
      <c r="E398" s="9"/>
    </row>
    <row r="399" spans="5:5" ht="22.15" customHeight="1" x14ac:dyDescent="0.2">
      <c r="E399" s="9"/>
    </row>
    <row r="400" spans="5:5" ht="22.15" customHeight="1" x14ac:dyDescent="0.2">
      <c r="E400" s="9"/>
    </row>
    <row r="401" spans="5:5" ht="22.15" customHeight="1" x14ac:dyDescent="0.2">
      <c r="E401" s="9"/>
    </row>
    <row r="402" spans="5:5" ht="22.15" customHeight="1" x14ac:dyDescent="0.2">
      <c r="E402" s="9"/>
    </row>
    <row r="403" spans="5:5" ht="22.15" customHeight="1" x14ac:dyDescent="0.2">
      <c r="E403" s="9"/>
    </row>
    <row r="404" spans="5:5" ht="22.15" customHeight="1" x14ac:dyDescent="0.2">
      <c r="E404" s="9"/>
    </row>
    <row r="405" spans="5:5" ht="22.15" customHeight="1" x14ac:dyDescent="0.2">
      <c r="E405" s="9"/>
    </row>
    <row r="406" spans="5:5" ht="22.15" customHeight="1" x14ac:dyDescent="0.2">
      <c r="E406" s="9"/>
    </row>
    <row r="407" spans="5:5" ht="22.15" customHeight="1" x14ac:dyDescent="0.2">
      <c r="E407" s="9"/>
    </row>
    <row r="408" spans="5:5" ht="22.15" customHeight="1" x14ac:dyDescent="0.2">
      <c r="E408" s="9"/>
    </row>
    <row r="409" spans="5:5" ht="22.15" customHeight="1" x14ac:dyDescent="0.2">
      <c r="E409" s="9"/>
    </row>
    <row r="410" spans="5:5" ht="22.15" customHeight="1" x14ac:dyDescent="0.2">
      <c r="E410" s="9"/>
    </row>
    <row r="411" spans="5:5" ht="22.15" customHeight="1" x14ac:dyDescent="0.2">
      <c r="E411" s="9"/>
    </row>
    <row r="412" spans="5:5" ht="22.15" customHeight="1" x14ac:dyDescent="0.2">
      <c r="E412" s="9"/>
    </row>
    <row r="413" spans="5:5" ht="22.15" customHeight="1" x14ac:dyDescent="0.2">
      <c r="E413" s="9"/>
    </row>
    <row r="414" spans="5:5" ht="22.15" customHeight="1" x14ac:dyDescent="0.2">
      <c r="E414" s="9"/>
    </row>
    <row r="415" spans="5:5" ht="22.15" customHeight="1" x14ac:dyDescent="0.2">
      <c r="E415" s="9"/>
    </row>
    <row r="416" spans="5:5" ht="22.15" customHeight="1" x14ac:dyDescent="0.2">
      <c r="E416" s="9"/>
    </row>
    <row r="417" spans="5:5" ht="22.15" customHeight="1" x14ac:dyDescent="0.2">
      <c r="E417" s="9"/>
    </row>
    <row r="418" spans="5:5" ht="22.15" customHeight="1" x14ac:dyDescent="0.2">
      <c r="E418" s="9"/>
    </row>
    <row r="419" spans="5:5" ht="22.15" customHeight="1" x14ac:dyDescent="0.2">
      <c r="E419" s="9"/>
    </row>
    <row r="420" spans="5:5" ht="22.15" customHeight="1" x14ac:dyDescent="0.2">
      <c r="E420" s="9"/>
    </row>
    <row r="421" spans="5:5" ht="22.15" customHeight="1" x14ac:dyDescent="0.2">
      <c r="E421" s="9"/>
    </row>
    <row r="422" spans="5:5" ht="22.15" customHeight="1" x14ac:dyDescent="0.2">
      <c r="E422" s="9"/>
    </row>
    <row r="423" spans="5:5" ht="22.15" customHeight="1" x14ac:dyDescent="0.2">
      <c r="E423" s="9"/>
    </row>
    <row r="424" spans="5:5" ht="22.15" customHeight="1" x14ac:dyDescent="0.2">
      <c r="E424" s="9"/>
    </row>
    <row r="425" spans="5:5" ht="22.15" customHeight="1" x14ac:dyDescent="0.2">
      <c r="E425" s="9"/>
    </row>
    <row r="426" spans="5:5" ht="22.15" customHeight="1" x14ac:dyDescent="0.2">
      <c r="E426" s="9"/>
    </row>
    <row r="427" spans="5:5" ht="22.15" customHeight="1" x14ac:dyDescent="0.2">
      <c r="E427" s="9"/>
    </row>
    <row r="428" spans="5:5" ht="22.15" customHeight="1" x14ac:dyDescent="0.2">
      <c r="E428" s="9"/>
    </row>
    <row r="429" spans="5:5" ht="22.15" customHeight="1" x14ac:dyDescent="0.2">
      <c r="E429" s="9"/>
    </row>
    <row r="430" spans="5:5" ht="22.15" customHeight="1" x14ac:dyDescent="0.2">
      <c r="E430" s="9"/>
    </row>
    <row r="431" spans="5:5" ht="22.15" customHeight="1" x14ac:dyDescent="0.2">
      <c r="E431" s="9"/>
    </row>
    <row r="432" spans="5:5" ht="22.15" customHeight="1" x14ac:dyDescent="0.2">
      <c r="E432" s="9"/>
    </row>
    <row r="433" spans="5:5" ht="22.15" customHeight="1" x14ac:dyDescent="0.2">
      <c r="E433" s="9"/>
    </row>
    <row r="434" spans="5:5" ht="22.15" customHeight="1" x14ac:dyDescent="0.2">
      <c r="E434" s="9"/>
    </row>
    <row r="435" spans="5:5" ht="22.15" customHeight="1" x14ac:dyDescent="0.2">
      <c r="E435" s="9"/>
    </row>
    <row r="436" spans="5:5" ht="22.15" customHeight="1" x14ac:dyDescent="0.2">
      <c r="E436" s="9"/>
    </row>
    <row r="437" spans="5:5" ht="22.15" customHeight="1" x14ac:dyDescent="0.2">
      <c r="E437" s="9"/>
    </row>
    <row r="438" spans="5:5" ht="22.15" customHeight="1" x14ac:dyDescent="0.2">
      <c r="E438" s="9"/>
    </row>
    <row r="439" spans="5:5" ht="22.15" customHeight="1" x14ac:dyDescent="0.2">
      <c r="E439" s="9"/>
    </row>
    <row r="440" spans="5:5" ht="22.15" customHeight="1" x14ac:dyDescent="0.2">
      <c r="E440" s="9"/>
    </row>
    <row r="441" spans="5:5" ht="22.15" customHeight="1" x14ac:dyDescent="0.2">
      <c r="E441" s="9"/>
    </row>
    <row r="442" spans="5:5" ht="22.15" customHeight="1" x14ac:dyDescent="0.2">
      <c r="E442" s="9"/>
    </row>
    <row r="443" spans="5:5" ht="22.15" customHeight="1" x14ac:dyDescent="0.2">
      <c r="E443" s="9"/>
    </row>
    <row r="444" spans="5:5" ht="22.15" customHeight="1" x14ac:dyDescent="0.2">
      <c r="E444" s="9"/>
    </row>
    <row r="445" spans="5:5" ht="22.15" customHeight="1" x14ac:dyDescent="0.2">
      <c r="E445" s="9"/>
    </row>
    <row r="446" spans="5:5" ht="22.15" customHeight="1" x14ac:dyDescent="0.2">
      <c r="E446" s="9"/>
    </row>
    <row r="447" spans="5:5" ht="22.15" customHeight="1" x14ac:dyDescent="0.2">
      <c r="E447" s="9"/>
    </row>
    <row r="448" spans="5:5" ht="22.15" customHeight="1" x14ac:dyDescent="0.2">
      <c r="E448" s="9"/>
    </row>
    <row r="449" spans="5:5" ht="22.15" customHeight="1" x14ac:dyDescent="0.2">
      <c r="E449" s="9"/>
    </row>
    <row r="450" spans="5:5" ht="22.15" customHeight="1" x14ac:dyDescent="0.2">
      <c r="E450" s="9"/>
    </row>
    <row r="451" spans="5:5" ht="22.15" customHeight="1" x14ac:dyDescent="0.2">
      <c r="E451" s="9"/>
    </row>
    <row r="452" spans="5:5" ht="22.15" customHeight="1" x14ac:dyDescent="0.2">
      <c r="E452" s="9"/>
    </row>
    <row r="453" spans="5:5" ht="22.15" customHeight="1" x14ac:dyDescent="0.2">
      <c r="E453" s="9"/>
    </row>
    <row r="454" spans="5:5" ht="22.15" customHeight="1" x14ac:dyDescent="0.2">
      <c r="E454" s="9"/>
    </row>
    <row r="455" spans="5:5" ht="22.15" customHeight="1" x14ac:dyDescent="0.2">
      <c r="E455" s="9"/>
    </row>
    <row r="456" spans="5:5" ht="22.15" customHeight="1" x14ac:dyDescent="0.2">
      <c r="E456" s="9"/>
    </row>
    <row r="457" spans="5:5" ht="22.15" customHeight="1" x14ac:dyDescent="0.2">
      <c r="E457" s="9"/>
    </row>
    <row r="458" spans="5:5" ht="22.15" customHeight="1" x14ac:dyDescent="0.2">
      <c r="E458" s="9"/>
    </row>
    <row r="459" spans="5:5" ht="22.15" customHeight="1" x14ac:dyDescent="0.2">
      <c r="E459" s="9"/>
    </row>
    <row r="460" spans="5:5" ht="22.15" customHeight="1" x14ac:dyDescent="0.2">
      <c r="E460" s="9"/>
    </row>
    <row r="461" spans="5:5" ht="22.15" customHeight="1" x14ac:dyDescent="0.2">
      <c r="E461" s="9"/>
    </row>
    <row r="462" spans="5:5" ht="22.15" customHeight="1" x14ac:dyDescent="0.2">
      <c r="E462" s="9"/>
    </row>
    <row r="463" spans="5:5" ht="22.15" customHeight="1" x14ac:dyDescent="0.2">
      <c r="E463" s="9"/>
    </row>
    <row r="464" spans="5:5" ht="22.15" customHeight="1" x14ac:dyDescent="0.2">
      <c r="E464" s="9"/>
    </row>
    <row r="465" spans="5:5" ht="22.15" customHeight="1" x14ac:dyDescent="0.2">
      <c r="E465" s="9"/>
    </row>
    <row r="466" spans="5:5" ht="22.15" customHeight="1" x14ac:dyDescent="0.2">
      <c r="E466" s="9"/>
    </row>
    <row r="467" spans="5:5" ht="22.15" customHeight="1" x14ac:dyDescent="0.2">
      <c r="E467" s="9"/>
    </row>
    <row r="468" spans="5:5" ht="22.15" customHeight="1" x14ac:dyDescent="0.2">
      <c r="E468" s="9"/>
    </row>
    <row r="469" spans="5:5" ht="22.15" customHeight="1" x14ac:dyDescent="0.2">
      <c r="E469" s="9"/>
    </row>
    <row r="470" spans="5:5" ht="22.15" customHeight="1" x14ac:dyDescent="0.2">
      <c r="E470" s="9"/>
    </row>
    <row r="471" spans="5:5" ht="22.15" customHeight="1" x14ac:dyDescent="0.2">
      <c r="E471" s="9"/>
    </row>
    <row r="472" spans="5:5" ht="22.15" customHeight="1" x14ac:dyDescent="0.2">
      <c r="E472" s="9"/>
    </row>
    <row r="473" spans="5:5" ht="22.15" customHeight="1" x14ac:dyDescent="0.2">
      <c r="E473" s="9"/>
    </row>
    <row r="474" spans="5:5" ht="22.15" customHeight="1" x14ac:dyDescent="0.2">
      <c r="E474" s="9"/>
    </row>
    <row r="475" spans="5:5" ht="22.15" customHeight="1" x14ac:dyDescent="0.2">
      <c r="E475" s="9"/>
    </row>
    <row r="476" spans="5:5" ht="22.15" customHeight="1" x14ac:dyDescent="0.2">
      <c r="E476" s="9"/>
    </row>
    <row r="477" spans="5:5" ht="22.15" customHeight="1" x14ac:dyDescent="0.2">
      <c r="E477" s="9"/>
    </row>
    <row r="478" spans="5:5" ht="22.15" customHeight="1" x14ac:dyDescent="0.2">
      <c r="E478" s="9"/>
    </row>
    <row r="479" spans="5:5" ht="22.15" customHeight="1" x14ac:dyDescent="0.2">
      <c r="E479" s="9"/>
    </row>
    <row r="480" spans="5:5" ht="22.15" customHeight="1" x14ac:dyDescent="0.2">
      <c r="E480" s="9"/>
    </row>
    <row r="481" spans="5:5" ht="22.15" customHeight="1" x14ac:dyDescent="0.2">
      <c r="E481" s="9"/>
    </row>
    <row r="482" spans="5:5" ht="22.15" customHeight="1" x14ac:dyDescent="0.2">
      <c r="E482" s="9"/>
    </row>
    <row r="483" spans="5:5" ht="22.15" customHeight="1" x14ac:dyDescent="0.2">
      <c r="E483" s="9"/>
    </row>
    <row r="484" spans="5:5" ht="22.15" customHeight="1" x14ac:dyDescent="0.2">
      <c r="E484" s="9"/>
    </row>
    <row r="485" spans="5:5" ht="22.15" customHeight="1" x14ac:dyDescent="0.2">
      <c r="E485" s="9"/>
    </row>
    <row r="486" spans="5:5" ht="22.15" customHeight="1" x14ac:dyDescent="0.2">
      <c r="E486" s="9"/>
    </row>
    <row r="487" spans="5:5" ht="22.15" customHeight="1" x14ac:dyDescent="0.2">
      <c r="E487" s="9"/>
    </row>
    <row r="488" spans="5:5" ht="22.15" customHeight="1" x14ac:dyDescent="0.2">
      <c r="E488" s="9"/>
    </row>
    <row r="489" spans="5:5" ht="22.15" customHeight="1" x14ac:dyDescent="0.2">
      <c r="E489" s="9"/>
    </row>
    <row r="490" spans="5:5" ht="22.15" customHeight="1" x14ac:dyDescent="0.2">
      <c r="E490" s="9"/>
    </row>
    <row r="491" spans="5:5" ht="22.15" customHeight="1" x14ac:dyDescent="0.2">
      <c r="E491" s="9"/>
    </row>
    <row r="492" spans="5:5" ht="22.15" customHeight="1" x14ac:dyDescent="0.2">
      <c r="E492" s="9"/>
    </row>
    <row r="493" spans="5:5" ht="22.15" customHeight="1" x14ac:dyDescent="0.2">
      <c r="E493" s="9"/>
    </row>
    <row r="494" spans="5:5" ht="22.15" customHeight="1" x14ac:dyDescent="0.2">
      <c r="E494" s="9"/>
    </row>
    <row r="495" spans="5:5" ht="22.15" customHeight="1" x14ac:dyDescent="0.2">
      <c r="E495" s="9"/>
    </row>
    <row r="496" spans="5:5" ht="22.15" customHeight="1" x14ac:dyDescent="0.2">
      <c r="E496" s="9"/>
    </row>
    <row r="497" spans="5:5" ht="22.15" customHeight="1" x14ac:dyDescent="0.2">
      <c r="E497" s="9"/>
    </row>
    <row r="498" spans="5:5" ht="22.15" customHeight="1" x14ac:dyDescent="0.2">
      <c r="E498" s="9"/>
    </row>
    <row r="499" spans="5:5" ht="22.15" customHeight="1" x14ac:dyDescent="0.2">
      <c r="E499" s="9"/>
    </row>
    <row r="500" spans="5:5" ht="22.15" customHeight="1" x14ac:dyDescent="0.2">
      <c r="E500" s="9"/>
    </row>
    <row r="501" spans="5:5" ht="22.15" customHeight="1" x14ac:dyDescent="0.2">
      <c r="E501" s="9"/>
    </row>
    <row r="502" spans="5:5" ht="22.15" customHeight="1" x14ac:dyDescent="0.2">
      <c r="E502" s="9"/>
    </row>
    <row r="503" spans="5:5" ht="22.15" customHeight="1" x14ac:dyDescent="0.2">
      <c r="E503" s="9"/>
    </row>
    <row r="504" spans="5:5" ht="22.15" customHeight="1" x14ac:dyDescent="0.2">
      <c r="E504" s="9"/>
    </row>
    <row r="505" spans="5:5" ht="22.15" customHeight="1" x14ac:dyDescent="0.2">
      <c r="E505" s="9"/>
    </row>
    <row r="506" spans="5:5" ht="22.15" customHeight="1" x14ac:dyDescent="0.2">
      <c r="E506" s="9"/>
    </row>
    <row r="507" spans="5:5" ht="22.15" customHeight="1" x14ac:dyDescent="0.2">
      <c r="E507" s="9"/>
    </row>
    <row r="508" spans="5:5" ht="22.15" customHeight="1" x14ac:dyDescent="0.2">
      <c r="E508" s="9"/>
    </row>
    <row r="509" spans="5:5" ht="22.15" customHeight="1" x14ac:dyDescent="0.2">
      <c r="E509" s="9"/>
    </row>
    <row r="510" spans="5:5" ht="22.15" customHeight="1" x14ac:dyDescent="0.2">
      <c r="E510" s="9"/>
    </row>
    <row r="511" spans="5:5" ht="22.15" customHeight="1" x14ac:dyDescent="0.2">
      <c r="E511" s="9"/>
    </row>
    <row r="512" spans="5:5" ht="22.15" customHeight="1" x14ac:dyDescent="0.2">
      <c r="E512" s="9"/>
    </row>
    <row r="513" spans="5:5" ht="22.15" customHeight="1" x14ac:dyDescent="0.2">
      <c r="E513" s="9"/>
    </row>
    <row r="514" spans="5:5" ht="22.15" customHeight="1" x14ac:dyDescent="0.2">
      <c r="E514" s="9"/>
    </row>
    <row r="515" spans="5:5" ht="22.15" customHeight="1" x14ac:dyDescent="0.2">
      <c r="E515" s="9"/>
    </row>
    <row r="516" spans="5:5" ht="22.15" customHeight="1" x14ac:dyDescent="0.2">
      <c r="E516" s="9"/>
    </row>
    <row r="517" spans="5:5" ht="22.15" customHeight="1" x14ac:dyDescent="0.2">
      <c r="E517" s="9"/>
    </row>
    <row r="518" spans="5:5" ht="22.15" customHeight="1" x14ac:dyDescent="0.2">
      <c r="E518" s="9"/>
    </row>
    <row r="519" spans="5:5" ht="22.15" customHeight="1" x14ac:dyDescent="0.2">
      <c r="E519" s="9"/>
    </row>
    <row r="520" spans="5:5" ht="22.15" customHeight="1" x14ac:dyDescent="0.2">
      <c r="E520" s="9"/>
    </row>
    <row r="521" spans="5:5" ht="22.15" customHeight="1" x14ac:dyDescent="0.2">
      <c r="E521" s="9"/>
    </row>
    <row r="522" spans="5:5" ht="22.15" customHeight="1" x14ac:dyDescent="0.2">
      <c r="E522" s="9"/>
    </row>
    <row r="523" spans="5:5" ht="22.15" customHeight="1" x14ac:dyDescent="0.2">
      <c r="E523" s="9"/>
    </row>
    <row r="524" spans="5:5" ht="22.15" customHeight="1" x14ac:dyDescent="0.2">
      <c r="E524" s="9"/>
    </row>
    <row r="525" spans="5:5" ht="22.15" customHeight="1" x14ac:dyDescent="0.2">
      <c r="E525" s="9"/>
    </row>
    <row r="526" spans="5:5" ht="22.15" customHeight="1" x14ac:dyDescent="0.2">
      <c r="E526" s="9"/>
    </row>
    <row r="527" spans="5:5" ht="22.15" customHeight="1" x14ac:dyDescent="0.2">
      <c r="E527" s="9"/>
    </row>
    <row r="528" spans="5:5" ht="22.15" customHeight="1" x14ac:dyDescent="0.2">
      <c r="E528" s="9"/>
    </row>
    <row r="529" spans="5:5" ht="22.15" customHeight="1" x14ac:dyDescent="0.2">
      <c r="E529" s="9"/>
    </row>
    <row r="530" spans="5:5" ht="22.15" customHeight="1" x14ac:dyDescent="0.2">
      <c r="E530" s="9"/>
    </row>
    <row r="531" spans="5:5" ht="22.15" customHeight="1" x14ac:dyDescent="0.2">
      <c r="E531" s="9"/>
    </row>
    <row r="532" spans="5:5" ht="22.15" customHeight="1" x14ac:dyDescent="0.2">
      <c r="E532" s="9"/>
    </row>
    <row r="533" spans="5:5" ht="22.15" customHeight="1" x14ac:dyDescent="0.2">
      <c r="E533" s="9"/>
    </row>
    <row r="534" spans="5:5" ht="22.15" customHeight="1" x14ac:dyDescent="0.2">
      <c r="E534" s="9"/>
    </row>
    <row r="535" spans="5:5" ht="22.15" customHeight="1" x14ac:dyDescent="0.2">
      <c r="E535" s="9"/>
    </row>
    <row r="536" spans="5:5" ht="22.15" customHeight="1" x14ac:dyDescent="0.2">
      <c r="E536" s="9"/>
    </row>
    <row r="537" spans="5:5" ht="22.15" customHeight="1" x14ac:dyDescent="0.2">
      <c r="E537" s="9"/>
    </row>
    <row r="538" spans="5:5" ht="22.15" customHeight="1" x14ac:dyDescent="0.2">
      <c r="E538" s="9"/>
    </row>
    <row r="539" spans="5:5" ht="22.15" customHeight="1" x14ac:dyDescent="0.2">
      <c r="E539" s="9"/>
    </row>
    <row r="540" spans="5:5" ht="22.15" customHeight="1" x14ac:dyDescent="0.2">
      <c r="E540" s="9"/>
    </row>
    <row r="541" spans="5:5" ht="22.15" customHeight="1" x14ac:dyDescent="0.2">
      <c r="E541" s="9"/>
    </row>
    <row r="542" spans="5:5" ht="22.15" customHeight="1" x14ac:dyDescent="0.2">
      <c r="E542" s="9"/>
    </row>
    <row r="543" spans="5:5" ht="22.15" customHeight="1" x14ac:dyDescent="0.2">
      <c r="E543" s="9"/>
    </row>
    <row r="544" spans="5:5" ht="22.15" customHeight="1" x14ac:dyDescent="0.2">
      <c r="E544" s="9"/>
    </row>
    <row r="545" spans="5:5" ht="22.15" customHeight="1" x14ac:dyDescent="0.2">
      <c r="E545" s="9"/>
    </row>
    <row r="546" spans="5:5" ht="22.15" customHeight="1" x14ac:dyDescent="0.2">
      <c r="E546" s="9"/>
    </row>
    <row r="547" spans="5:5" ht="22.15" customHeight="1" x14ac:dyDescent="0.2">
      <c r="E547" s="9"/>
    </row>
    <row r="548" spans="5:5" ht="22.15" customHeight="1" x14ac:dyDescent="0.2">
      <c r="E548" s="9"/>
    </row>
    <row r="549" spans="5:5" ht="22.15" customHeight="1" x14ac:dyDescent="0.2">
      <c r="E549" s="9"/>
    </row>
    <row r="550" spans="5:5" ht="22.15" customHeight="1" x14ac:dyDescent="0.2">
      <c r="E550" s="9"/>
    </row>
    <row r="551" spans="5:5" ht="22.15" customHeight="1" x14ac:dyDescent="0.2">
      <c r="E551" s="9"/>
    </row>
    <row r="552" spans="5:5" ht="22.15" customHeight="1" x14ac:dyDescent="0.2">
      <c r="E552" s="9"/>
    </row>
    <row r="553" spans="5:5" ht="22.15" customHeight="1" x14ac:dyDescent="0.2">
      <c r="E553" s="9"/>
    </row>
    <row r="554" spans="5:5" ht="22.15" customHeight="1" x14ac:dyDescent="0.2">
      <c r="E554" s="9"/>
    </row>
    <row r="555" spans="5:5" ht="22.15" customHeight="1" x14ac:dyDescent="0.2">
      <c r="E555" s="9"/>
    </row>
    <row r="556" spans="5:5" ht="22.15" customHeight="1" x14ac:dyDescent="0.2">
      <c r="E556" s="9"/>
    </row>
    <row r="557" spans="5:5" ht="22.15" customHeight="1" x14ac:dyDescent="0.2">
      <c r="E557" s="9"/>
    </row>
    <row r="558" spans="5:5" ht="22.15" customHeight="1" x14ac:dyDescent="0.2">
      <c r="E558" s="9"/>
    </row>
    <row r="559" spans="5:5" ht="22.15" customHeight="1" x14ac:dyDescent="0.2">
      <c r="E559" s="9"/>
    </row>
    <row r="560" spans="5:5" ht="22.15" customHeight="1" x14ac:dyDescent="0.2">
      <c r="E560" s="9"/>
    </row>
    <row r="561" spans="5:5" ht="22.15" customHeight="1" x14ac:dyDescent="0.2">
      <c r="E561" s="9"/>
    </row>
    <row r="562" spans="5:5" ht="22.15" customHeight="1" x14ac:dyDescent="0.2">
      <c r="E562" s="9"/>
    </row>
    <row r="563" spans="5:5" ht="22.15" customHeight="1" x14ac:dyDescent="0.2">
      <c r="E563" s="9"/>
    </row>
    <row r="564" spans="5:5" ht="22.15" customHeight="1" x14ac:dyDescent="0.2">
      <c r="E564" s="9"/>
    </row>
    <row r="565" spans="5:5" ht="22.15" customHeight="1" x14ac:dyDescent="0.2">
      <c r="E565" s="9"/>
    </row>
    <row r="566" spans="5:5" ht="22.15" customHeight="1" x14ac:dyDescent="0.2">
      <c r="E566" s="9"/>
    </row>
    <row r="567" spans="5:5" ht="22.15" customHeight="1" x14ac:dyDescent="0.2">
      <c r="E567" s="9"/>
    </row>
    <row r="568" spans="5:5" ht="22.15" customHeight="1" x14ac:dyDescent="0.2">
      <c r="E568" s="9"/>
    </row>
    <row r="569" spans="5:5" ht="22.15" customHeight="1" x14ac:dyDescent="0.2">
      <c r="E569" s="9"/>
    </row>
    <row r="570" spans="5:5" ht="22.15" customHeight="1" x14ac:dyDescent="0.2">
      <c r="E570" s="9"/>
    </row>
    <row r="571" spans="5:5" ht="22.15" customHeight="1" x14ac:dyDescent="0.2">
      <c r="E571" s="9"/>
    </row>
    <row r="572" spans="5:5" ht="22.15" customHeight="1" x14ac:dyDescent="0.2">
      <c r="E572" s="9"/>
    </row>
    <row r="573" spans="5:5" ht="22.15" customHeight="1" x14ac:dyDescent="0.2">
      <c r="E573" s="9"/>
    </row>
    <row r="574" spans="5:5" ht="22.15" customHeight="1" x14ac:dyDescent="0.2">
      <c r="E574" s="9"/>
    </row>
    <row r="575" spans="5:5" ht="22.15" customHeight="1" x14ac:dyDescent="0.2">
      <c r="E575" s="9"/>
    </row>
    <row r="576" spans="5:5" ht="22.15" customHeight="1" x14ac:dyDescent="0.2">
      <c r="E576" s="9"/>
    </row>
    <row r="577" spans="5:5" ht="22.15" customHeight="1" x14ac:dyDescent="0.2">
      <c r="E577" s="9"/>
    </row>
    <row r="578" spans="5:5" ht="22.15" customHeight="1" x14ac:dyDescent="0.2">
      <c r="E578" s="9"/>
    </row>
    <row r="579" spans="5:5" ht="22.15" customHeight="1" x14ac:dyDescent="0.2">
      <c r="E579" s="9"/>
    </row>
    <row r="580" spans="5:5" ht="22.15" customHeight="1" x14ac:dyDescent="0.2">
      <c r="E580" s="9"/>
    </row>
    <row r="581" spans="5:5" ht="22.15" customHeight="1" x14ac:dyDescent="0.2">
      <c r="E581" s="9"/>
    </row>
    <row r="582" spans="5:5" ht="22.15" customHeight="1" x14ac:dyDescent="0.2">
      <c r="E582" s="9"/>
    </row>
    <row r="583" spans="5:5" ht="22.15" customHeight="1" x14ac:dyDescent="0.2">
      <c r="E583" s="9"/>
    </row>
    <row r="584" spans="5:5" ht="22.15" customHeight="1" x14ac:dyDescent="0.2">
      <c r="E584" s="9"/>
    </row>
    <row r="585" spans="5:5" ht="22.15" customHeight="1" x14ac:dyDescent="0.2">
      <c r="E585" s="9"/>
    </row>
    <row r="586" spans="5:5" ht="22.15" customHeight="1" x14ac:dyDescent="0.2">
      <c r="E586" s="9"/>
    </row>
    <row r="587" spans="5:5" ht="22.15" customHeight="1" x14ac:dyDescent="0.2">
      <c r="E587" s="9"/>
    </row>
    <row r="588" spans="5:5" ht="22.15" customHeight="1" x14ac:dyDescent="0.2">
      <c r="E588" s="9"/>
    </row>
    <row r="589" spans="5:5" ht="22.15" customHeight="1" x14ac:dyDescent="0.2">
      <c r="E589" s="9"/>
    </row>
    <row r="590" spans="5:5" ht="22.15" customHeight="1" x14ac:dyDescent="0.2">
      <c r="E590" s="9"/>
    </row>
    <row r="591" spans="5:5" ht="22.15" customHeight="1" x14ac:dyDescent="0.2">
      <c r="E591" s="9"/>
    </row>
    <row r="592" spans="5:5" ht="22.15" customHeight="1" x14ac:dyDescent="0.2">
      <c r="E592" s="9"/>
    </row>
    <row r="593" spans="5:5" ht="22.15" customHeight="1" x14ac:dyDescent="0.2">
      <c r="E593" s="9"/>
    </row>
    <row r="594" spans="5:5" ht="22.15" customHeight="1" x14ac:dyDescent="0.2">
      <c r="E594" s="9"/>
    </row>
    <row r="595" spans="5:5" ht="22.15" customHeight="1" x14ac:dyDescent="0.2">
      <c r="E595" s="9"/>
    </row>
    <row r="596" spans="5:5" ht="22.15" customHeight="1" x14ac:dyDescent="0.2">
      <c r="E596" s="9"/>
    </row>
    <row r="597" spans="5:5" ht="22.15" customHeight="1" x14ac:dyDescent="0.2">
      <c r="E597" s="9"/>
    </row>
    <row r="598" spans="5:5" ht="22.15" customHeight="1" x14ac:dyDescent="0.2">
      <c r="E598" s="9"/>
    </row>
    <row r="599" spans="5:5" ht="22.15" customHeight="1" x14ac:dyDescent="0.2">
      <c r="E599" s="9"/>
    </row>
    <row r="600" spans="5:5" ht="22.15" customHeight="1" x14ac:dyDescent="0.2">
      <c r="E600" s="9"/>
    </row>
    <row r="601" spans="5:5" ht="22.15" customHeight="1" x14ac:dyDescent="0.2">
      <c r="E601" s="9"/>
    </row>
    <row r="602" spans="5:5" ht="22.15" customHeight="1" x14ac:dyDescent="0.2">
      <c r="E602" s="9"/>
    </row>
    <row r="603" spans="5:5" ht="22.15" customHeight="1" x14ac:dyDescent="0.2">
      <c r="E603" s="9"/>
    </row>
    <row r="604" spans="5:5" ht="22.15" customHeight="1" x14ac:dyDescent="0.2">
      <c r="E604" s="9"/>
    </row>
    <row r="605" spans="5:5" ht="22.15" customHeight="1" x14ac:dyDescent="0.2">
      <c r="E605" s="9"/>
    </row>
    <row r="606" spans="5:5" ht="22.15" customHeight="1" x14ac:dyDescent="0.2">
      <c r="E606" s="9"/>
    </row>
    <row r="607" spans="5:5" ht="22.15" customHeight="1" x14ac:dyDescent="0.2">
      <c r="E607" s="9"/>
    </row>
    <row r="608" spans="5:5" ht="22.15" customHeight="1" x14ac:dyDescent="0.2">
      <c r="E608" s="9"/>
    </row>
    <row r="609" spans="5:5" ht="22.15" customHeight="1" x14ac:dyDescent="0.2">
      <c r="E609" s="9"/>
    </row>
    <row r="610" spans="5:5" ht="22.15" customHeight="1" x14ac:dyDescent="0.2">
      <c r="E610" s="9"/>
    </row>
    <row r="611" spans="5:5" ht="22.15" customHeight="1" x14ac:dyDescent="0.2">
      <c r="E611" s="9"/>
    </row>
    <row r="612" spans="5:5" ht="22.15" customHeight="1" x14ac:dyDescent="0.2">
      <c r="E612" s="9"/>
    </row>
    <row r="613" spans="5:5" ht="22.15" customHeight="1" x14ac:dyDescent="0.2">
      <c r="E613" s="9"/>
    </row>
    <row r="614" spans="5:5" ht="22.15" customHeight="1" x14ac:dyDescent="0.2">
      <c r="E614" s="9"/>
    </row>
    <row r="615" spans="5:5" ht="22.15" customHeight="1" x14ac:dyDescent="0.2">
      <c r="E615" s="9"/>
    </row>
    <row r="616" spans="5:5" ht="22.15" customHeight="1" x14ac:dyDescent="0.2">
      <c r="E616" s="9"/>
    </row>
    <row r="617" spans="5:5" ht="22.15" customHeight="1" x14ac:dyDescent="0.2">
      <c r="E617" s="9"/>
    </row>
    <row r="618" spans="5:5" ht="22.15" customHeight="1" x14ac:dyDescent="0.2">
      <c r="E618" s="9"/>
    </row>
    <row r="619" spans="5:5" ht="22.15" customHeight="1" x14ac:dyDescent="0.2">
      <c r="E619" s="9"/>
    </row>
    <row r="620" spans="5:5" ht="22.15" customHeight="1" x14ac:dyDescent="0.2">
      <c r="E620" s="9"/>
    </row>
    <row r="621" spans="5:5" ht="22.15" customHeight="1" x14ac:dyDescent="0.2">
      <c r="E621" s="9"/>
    </row>
    <row r="622" spans="5:5" ht="22.15" customHeight="1" x14ac:dyDescent="0.2">
      <c r="E622" s="9"/>
    </row>
    <row r="623" spans="5:5" ht="22.15" customHeight="1" x14ac:dyDescent="0.2">
      <c r="E623" s="9"/>
    </row>
    <row r="624" spans="5:5" ht="22.15" customHeight="1" x14ac:dyDescent="0.2">
      <c r="E624" s="9"/>
    </row>
    <row r="625" spans="5:5" ht="22.15" customHeight="1" x14ac:dyDescent="0.2">
      <c r="E625" s="9"/>
    </row>
    <row r="626" spans="5:5" ht="22.15" customHeight="1" x14ac:dyDescent="0.2">
      <c r="E626" s="9"/>
    </row>
    <row r="627" spans="5:5" ht="22.15" customHeight="1" x14ac:dyDescent="0.2">
      <c r="E627" s="9"/>
    </row>
    <row r="628" spans="5:5" ht="22.15" customHeight="1" x14ac:dyDescent="0.2">
      <c r="E628" s="9"/>
    </row>
    <row r="629" spans="5:5" ht="22.15" customHeight="1" x14ac:dyDescent="0.2">
      <c r="E629" s="9"/>
    </row>
    <row r="630" spans="5:5" ht="22.15" customHeight="1" x14ac:dyDescent="0.2">
      <c r="E630" s="9"/>
    </row>
    <row r="631" spans="5:5" ht="22.15" customHeight="1" x14ac:dyDescent="0.2">
      <c r="E631" s="9"/>
    </row>
    <row r="632" spans="5:5" ht="22.15" customHeight="1" x14ac:dyDescent="0.2">
      <c r="E632" s="9"/>
    </row>
    <row r="633" spans="5:5" ht="22.15" customHeight="1" x14ac:dyDescent="0.2">
      <c r="E633" s="9"/>
    </row>
    <row r="634" spans="5:5" ht="22.15" customHeight="1" x14ac:dyDescent="0.2">
      <c r="E634" s="9"/>
    </row>
    <row r="635" spans="5:5" ht="22.15" customHeight="1" x14ac:dyDescent="0.2">
      <c r="E635" s="9"/>
    </row>
    <row r="636" spans="5:5" ht="22.15" customHeight="1" x14ac:dyDescent="0.2">
      <c r="E636" s="9"/>
    </row>
    <row r="637" spans="5:5" ht="22.15" customHeight="1" x14ac:dyDescent="0.2">
      <c r="E637" s="9"/>
    </row>
    <row r="638" spans="5:5" ht="22.15" customHeight="1" x14ac:dyDescent="0.2">
      <c r="E638" s="9"/>
    </row>
    <row r="639" spans="5:5" ht="22.15" customHeight="1" x14ac:dyDescent="0.2">
      <c r="E639" s="9"/>
    </row>
    <row r="640" spans="5:5" ht="22.15" customHeight="1" x14ac:dyDescent="0.2">
      <c r="E640" s="9"/>
    </row>
    <row r="641" spans="5:5" ht="22.15" customHeight="1" x14ac:dyDescent="0.2">
      <c r="E641" s="9"/>
    </row>
    <row r="642" spans="5:5" ht="22.15" customHeight="1" x14ac:dyDescent="0.2">
      <c r="E642" s="9"/>
    </row>
    <row r="643" spans="5:5" ht="22.15" customHeight="1" x14ac:dyDescent="0.2">
      <c r="E643" s="9"/>
    </row>
    <row r="644" spans="5:5" ht="22.15" customHeight="1" x14ac:dyDescent="0.2">
      <c r="E644" s="9"/>
    </row>
    <row r="645" spans="5:5" ht="22.15" customHeight="1" x14ac:dyDescent="0.2">
      <c r="E645" s="9"/>
    </row>
    <row r="646" spans="5:5" ht="22.15" customHeight="1" x14ac:dyDescent="0.2">
      <c r="E646" s="9"/>
    </row>
    <row r="647" spans="5:5" ht="22.15" customHeight="1" x14ac:dyDescent="0.2">
      <c r="E647" s="9"/>
    </row>
    <row r="648" spans="5:5" ht="22.15" customHeight="1" x14ac:dyDescent="0.2">
      <c r="E648" s="9"/>
    </row>
    <row r="649" spans="5:5" ht="22.15" customHeight="1" x14ac:dyDescent="0.2">
      <c r="E649" s="9"/>
    </row>
    <row r="650" spans="5:5" ht="22.15" customHeight="1" x14ac:dyDescent="0.2">
      <c r="E650" s="9"/>
    </row>
    <row r="651" spans="5:5" ht="22.15" customHeight="1" x14ac:dyDescent="0.2">
      <c r="E651" s="9"/>
    </row>
    <row r="652" spans="5:5" ht="22.15" customHeight="1" x14ac:dyDescent="0.2">
      <c r="E652" s="9"/>
    </row>
    <row r="653" spans="5:5" ht="22.15" customHeight="1" x14ac:dyDescent="0.2">
      <c r="E653" s="9"/>
    </row>
    <row r="654" spans="5:5" ht="22.15" customHeight="1" x14ac:dyDescent="0.2">
      <c r="E654" s="9"/>
    </row>
    <row r="655" spans="5:5" ht="22.15" customHeight="1" x14ac:dyDescent="0.2">
      <c r="E655" s="9"/>
    </row>
    <row r="656" spans="5:5" ht="22.15" customHeight="1" x14ac:dyDescent="0.2">
      <c r="E656" s="9"/>
    </row>
    <row r="657" spans="5:5" ht="22.15" customHeight="1" x14ac:dyDescent="0.2">
      <c r="E657" s="9"/>
    </row>
    <row r="658" spans="5:5" ht="22.15" customHeight="1" x14ac:dyDescent="0.2">
      <c r="E658" s="9"/>
    </row>
    <row r="659" spans="5:5" ht="22.15" customHeight="1" x14ac:dyDescent="0.2">
      <c r="E659" s="9"/>
    </row>
    <row r="660" spans="5:5" ht="22.15" customHeight="1" x14ac:dyDescent="0.2">
      <c r="E660" s="9"/>
    </row>
    <row r="661" spans="5:5" ht="22.15" customHeight="1" x14ac:dyDescent="0.2">
      <c r="E661" s="9"/>
    </row>
    <row r="662" spans="5:5" ht="22.15" customHeight="1" x14ac:dyDescent="0.2">
      <c r="E662" s="9"/>
    </row>
    <row r="663" spans="5:5" ht="22.15" customHeight="1" x14ac:dyDescent="0.2">
      <c r="E663" s="9"/>
    </row>
    <row r="664" spans="5:5" ht="22.15" customHeight="1" x14ac:dyDescent="0.2">
      <c r="E664" s="9"/>
    </row>
    <row r="665" spans="5:5" ht="22.15" customHeight="1" x14ac:dyDescent="0.2">
      <c r="E665" s="9"/>
    </row>
    <row r="666" spans="5:5" ht="22.15" customHeight="1" x14ac:dyDescent="0.2">
      <c r="E666" s="9"/>
    </row>
    <row r="667" spans="5:5" ht="22.15" customHeight="1" x14ac:dyDescent="0.2">
      <c r="E667" s="9"/>
    </row>
    <row r="668" spans="5:5" ht="22.15" customHeight="1" x14ac:dyDescent="0.2">
      <c r="E668" s="9"/>
    </row>
    <row r="669" spans="5:5" ht="22.15" customHeight="1" x14ac:dyDescent="0.2">
      <c r="E669" s="9"/>
    </row>
    <row r="670" spans="5:5" ht="22.15" customHeight="1" x14ac:dyDescent="0.2">
      <c r="E670" s="9"/>
    </row>
    <row r="671" spans="5:5" ht="22.15" customHeight="1" x14ac:dyDescent="0.2">
      <c r="E671" s="9"/>
    </row>
    <row r="672" spans="5:5" ht="22.15" customHeight="1" x14ac:dyDescent="0.2">
      <c r="E672" s="9"/>
    </row>
    <row r="673" spans="5:5" ht="22.15" customHeight="1" x14ac:dyDescent="0.2">
      <c r="E673" s="9"/>
    </row>
    <row r="674" spans="5:5" ht="22.15" customHeight="1" x14ac:dyDescent="0.2">
      <c r="E674" s="9"/>
    </row>
    <row r="675" spans="5:5" ht="22.15" customHeight="1" x14ac:dyDescent="0.2">
      <c r="E675" s="9"/>
    </row>
    <row r="676" spans="5:5" ht="22.15" customHeight="1" x14ac:dyDescent="0.2">
      <c r="E676" s="9"/>
    </row>
    <row r="677" spans="5:5" ht="22.15" customHeight="1" x14ac:dyDescent="0.2">
      <c r="E677" s="9"/>
    </row>
    <row r="678" spans="5:5" ht="22.15" customHeight="1" x14ac:dyDescent="0.2">
      <c r="E678" s="9"/>
    </row>
    <row r="679" spans="5:5" ht="22.15" customHeight="1" x14ac:dyDescent="0.2">
      <c r="E679" s="9"/>
    </row>
    <row r="680" spans="5:5" ht="22.15" customHeight="1" x14ac:dyDescent="0.2">
      <c r="E680" s="9"/>
    </row>
    <row r="681" spans="5:5" ht="22.15" customHeight="1" x14ac:dyDescent="0.2">
      <c r="E681" s="9"/>
    </row>
    <row r="682" spans="5:5" ht="22.15" customHeight="1" x14ac:dyDescent="0.2">
      <c r="E682" s="9"/>
    </row>
    <row r="683" spans="5:5" ht="22.15" customHeight="1" x14ac:dyDescent="0.2">
      <c r="E683" s="9"/>
    </row>
    <row r="684" spans="5:5" ht="22.15" customHeight="1" x14ac:dyDescent="0.2">
      <c r="E684" s="9"/>
    </row>
    <row r="685" spans="5:5" ht="22.15" customHeight="1" x14ac:dyDescent="0.2">
      <c r="E685" s="9"/>
    </row>
    <row r="686" spans="5:5" ht="22.15" customHeight="1" x14ac:dyDescent="0.2">
      <c r="E686" s="9"/>
    </row>
    <row r="687" spans="5:5" ht="22.15" customHeight="1" x14ac:dyDescent="0.2">
      <c r="E687" s="9"/>
    </row>
    <row r="688" spans="5:5" ht="22.15" customHeight="1" x14ac:dyDescent="0.2">
      <c r="E688" s="9"/>
    </row>
    <row r="689" spans="5:5" ht="22.15" customHeight="1" x14ac:dyDescent="0.2">
      <c r="E689" s="9"/>
    </row>
    <row r="690" spans="5:5" ht="22.15" customHeight="1" x14ac:dyDescent="0.2">
      <c r="E690" s="9"/>
    </row>
    <row r="691" spans="5:5" ht="22.15" customHeight="1" x14ac:dyDescent="0.2">
      <c r="E691" s="9"/>
    </row>
    <row r="692" spans="5:5" ht="22.15" customHeight="1" x14ac:dyDescent="0.2">
      <c r="E692" s="9"/>
    </row>
    <row r="693" spans="5:5" ht="22.15" customHeight="1" x14ac:dyDescent="0.2">
      <c r="E693" s="9"/>
    </row>
    <row r="694" spans="5:5" ht="22.15" customHeight="1" x14ac:dyDescent="0.2">
      <c r="E694" s="9"/>
    </row>
    <row r="695" spans="5:5" ht="22.15" customHeight="1" x14ac:dyDescent="0.2">
      <c r="E695" s="9"/>
    </row>
    <row r="696" spans="5:5" ht="22.15" customHeight="1" x14ac:dyDescent="0.2">
      <c r="E696" s="9"/>
    </row>
    <row r="697" spans="5:5" ht="22.15" customHeight="1" x14ac:dyDescent="0.2">
      <c r="E697" s="9"/>
    </row>
    <row r="698" spans="5:5" ht="22.15" customHeight="1" x14ac:dyDescent="0.2">
      <c r="E698" s="9"/>
    </row>
    <row r="699" spans="5:5" ht="22.15" customHeight="1" x14ac:dyDescent="0.2">
      <c r="E699" s="9"/>
    </row>
    <row r="700" spans="5:5" ht="22.15" customHeight="1" x14ac:dyDescent="0.2">
      <c r="E700" s="9"/>
    </row>
    <row r="701" spans="5:5" ht="22.15" customHeight="1" x14ac:dyDescent="0.2">
      <c r="E701" s="9"/>
    </row>
    <row r="702" spans="5:5" ht="22.15" customHeight="1" x14ac:dyDescent="0.2">
      <c r="E702" s="9"/>
    </row>
    <row r="703" spans="5:5" ht="22.15" customHeight="1" x14ac:dyDescent="0.2">
      <c r="E703" s="9"/>
    </row>
    <row r="704" spans="5:5" ht="22.15" customHeight="1" x14ac:dyDescent="0.2">
      <c r="E704" s="9"/>
    </row>
    <row r="705" spans="5:5" ht="22.15" customHeight="1" x14ac:dyDescent="0.2">
      <c r="E705" s="9"/>
    </row>
    <row r="706" spans="5:5" ht="22.15" customHeight="1" x14ac:dyDescent="0.2">
      <c r="E706" s="9"/>
    </row>
    <row r="707" spans="5:5" ht="22.15" customHeight="1" x14ac:dyDescent="0.2">
      <c r="E707" s="9"/>
    </row>
    <row r="708" spans="5:5" ht="22.15" customHeight="1" x14ac:dyDescent="0.2">
      <c r="E708" s="9"/>
    </row>
    <row r="709" spans="5:5" ht="22.15" customHeight="1" x14ac:dyDescent="0.2">
      <c r="E709" s="9"/>
    </row>
    <row r="710" spans="5:5" ht="22.15" customHeight="1" x14ac:dyDescent="0.2">
      <c r="E710" s="9"/>
    </row>
    <row r="711" spans="5:5" ht="22.15" customHeight="1" x14ac:dyDescent="0.2">
      <c r="E711" s="9"/>
    </row>
    <row r="712" spans="5:5" ht="22.15" customHeight="1" x14ac:dyDescent="0.2">
      <c r="E712" s="9"/>
    </row>
    <row r="713" spans="5:5" ht="22.15" customHeight="1" x14ac:dyDescent="0.2">
      <c r="E713" s="9"/>
    </row>
    <row r="714" spans="5:5" ht="22.15" customHeight="1" x14ac:dyDescent="0.2">
      <c r="E714" s="9"/>
    </row>
    <row r="715" spans="5:5" ht="22.15" customHeight="1" x14ac:dyDescent="0.2">
      <c r="E715" s="9"/>
    </row>
    <row r="716" spans="5:5" ht="22.15" customHeight="1" x14ac:dyDescent="0.2">
      <c r="E716" s="9"/>
    </row>
    <row r="717" spans="5:5" ht="22.15" customHeight="1" x14ac:dyDescent="0.2">
      <c r="E717" s="9"/>
    </row>
    <row r="718" spans="5:5" ht="22.15" customHeight="1" x14ac:dyDescent="0.2">
      <c r="E718" s="9"/>
    </row>
    <row r="719" spans="5:5" ht="22.15" customHeight="1" x14ac:dyDescent="0.2">
      <c r="E719" s="9"/>
    </row>
    <row r="720" spans="5:5" ht="22.15" customHeight="1" x14ac:dyDescent="0.2">
      <c r="E720" s="9"/>
    </row>
    <row r="721" spans="5:5" ht="22.15" customHeight="1" x14ac:dyDescent="0.2">
      <c r="E721" s="9"/>
    </row>
    <row r="722" spans="5:5" ht="22.15" customHeight="1" x14ac:dyDescent="0.2">
      <c r="E722" s="9"/>
    </row>
    <row r="723" spans="5:5" ht="22.15" customHeight="1" x14ac:dyDescent="0.2">
      <c r="E723" s="9"/>
    </row>
    <row r="724" spans="5:5" ht="22.15" customHeight="1" x14ac:dyDescent="0.2">
      <c r="E724" s="9"/>
    </row>
    <row r="725" spans="5:5" ht="22.15" customHeight="1" x14ac:dyDescent="0.2">
      <c r="E725" s="9"/>
    </row>
    <row r="726" spans="5:5" ht="22.15" customHeight="1" x14ac:dyDescent="0.2">
      <c r="E726" s="9"/>
    </row>
    <row r="727" spans="5:5" ht="22.15" customHeight="1" x14ac:dyDescent="0.2">
      <c r="E727" s="9"/>
    </row>
    <row r="728" spans="5:5" ht="22.15" customHeight="1" x14ac:dyDescent="0.2">
      <c r="E728" s="9"/>
    </row>
    <row r="729" spans="5:5" ht="22.15" customHeight="1" x14ac:dyDescent="0.2">
      <c r="E729" s="9"/>
    </row>
    <row r="730" spans="5:5" ht="22.15" customHeight="1" x14ac:dyDescent="0.2">
      <c r="E730" s="9"/>
    </row>
    <row r="731" spans="5:5" ht="22.15" customHeight="1" x14ac:dyDescent="0.2">
      <c r="E731" s="9"/>
    </row>
    <row r="732" spans="5:5" ht="22.15" customHeight="1" x14ac:dyDescent="0.2">
      <c r="E732" s="9"/>
    </row>
    <row r="733" spans="5:5" ht="22.15" customHeight="1" x14ac:dyDescent="0.2">
      <c r="E733" s="9"/>
    </row>
    <row r="734" spans="5:5" ht="22.15" customHeight="1" x14ac:dyDescent="0.2">
      <c r="E734" s="9"/>
    </row>
    <row r="735" spans="5:5" ht="22.15" customHeight="1" x14ac:dyDescent="0.2">
      <c r="E735" s="9"/>
    </row>
    <row r="736" spans="5:5" ht="22.15" customHeight="1" x14ac:dyDescent="0.2">
      <c r="E736" s="9"/>
    </row>
    <row r="737" spans="5:5" ht="22.15" customHeight="1" x14ac:dyDescent="0.2">
      <c r="E737" s="9"/>
    </row>
    <row r="738" spans="5:5" ht="22.15" customHeight="1" x14ac:dyDescent="0.2">
      <c r="E738" s="9"/>
    </row>
    <row r="739" spans="5:5" ht="22.15" customHeight="1" x14ac:dyDescent="0.2">
      <c r="E739" s="9"/>
    </row>
    <row r="740" spans="5:5" ht="22.15" customHeight="1" x14ac:dyDescent="0.2">
      <c r="E740" s="9"/>
    </row>
    <row r="741" spans="5:5" ht="22.15" customHeight="1" x14ac:dyDescent="0.2">
      <c r="E741" s="9"/>
    </row>
    <row r="742" spans="5:5" ht="22.15" customHeight="1" x14ac:dyDescent="0.2">
      <c r="E742" s="9"/>
    </row>
    <row r="743" spans="5:5" ht="22.15" customHeight="1" x14ac:dyDescent="0.2">
      <c r="E743" s="9"/>
    </row>
    <row r="744" spans="5:5" ht="22.15" customHeight="1" x14ac:dyDescent="0.2">
      <c r="E744" s="9"/>
    </row>
    <row r="745" spans="5:5" ht="22.15" customHeight="1" x14ac:dyDescent="0.2">
      <c r="E745" s="9"/>
    </row>
    <row r="746" spans="5:5" ht="22.15" customHeight="1" x14ac:dyDescent="0.2">
      <c r="E746" s="9"/>
    </row>
    <row r="747" spans="5:5" ht="22.15" customHeight="1" x14ac:dyDescent="0.2">
      <c r="E747" s="9"/>
    </row>
    <row r="748" spans="5:5" ht="22.15" customHeight="1" x14ac:dyDescent="0.2">
      <c r="E748" s="9"/>
    </row>
    <row r="749" spans="5:5" ht="22.15" customHeight="1" x14ac:dyDescent="0.2">
      <c r="E749" s="9"/>
    </row>
    <row r="750" spans="5:5" ht="22.15" customHeight="1" x14ac:dyDescent="0.2">
      <c r="E750" s="9"/>
    </row>
    <row r="751" spans="5:5" ht="22.15" customHeight="1" x14ac:dyDescent="0.2">
      <c r="E751" s="9"/>
    </row>
    <row r="752" spans="5:5" ht="22.15" customHeight="1" x14ac:dyDescent="0.2">
      <c r="E752" s="9"/>
    </row>
    <row r="753" spans="5:5" ht="22.15" customHeight="1" x14ac:dyDescent="0.2">
      <c r="E753" s="9"/>
    </row>
    <row r="754" spans="5:5" ht="22.15" customHeight="1" x14ac:dyDescent="0.2">
      <c r="E754" s="9"/>
    </row>
    <row r="755" spans="5:5" ht="22.15" customHeight="1" x14ac:dyDescent="0.2">
      <c r="E755" s="9"/>
    </row>
    <row r="756" spans="5:5" ht="22.15" customHeight="1" x14ac:dyDescent="0.2">
      <c r="E756" s="9"/>
    </row>
    <row r="757" spans="5:5" ht="22.15" customHeight="1" x14ac:dyDescent="0.2">
      <c r="E757" s="9"/>
    </row>
    <row r="758" spans="5:5" ht="22.15" customHeight="1" x14ac:dyDescent="0.2">
      <c r="E758" s="9"/>
    </row>
    <row r="759" spans="5:5" ht="22.15" customHeight="1" x14ac:dyDescent="0.2">
      <c r="E759" s="9"/>
    </row>
    <row r="760" spans="5:5" ht="22.15" customHeight="1" x14ac:dyDescent="0.2">
      <c r="E760" s="9"/>
    </row>
    <row r="761" spans="5:5" ht="22.15" customHeight="1" x14ac:dyDescent="0.2">
      <c r="E761" s="9"/>
    </row>
    <row r="762" spans="5:5" ht="22.15" customHeight="1" x14ac:dyDescent="0.2">
      <c r="E762" s="9"/>
    </row>
    <row r="763" spans="5:5" ht="22.15" customHeight="1" x14ac:dyDescent="0.2">
      <c r="E763" s="9"/>
    </row>
    <row r="764" spans="5:5" ht="22.15" customHeight="1" x14ac:dyDescent="0.2">
      <c r="E764" s="9"/>
    </row>
    <row r="765" spans="5:5" ht="22.15" customHeight="1" x14ac:dyDescent="0.2">
      <c r="E765" s="9"/>
    </row>
    <row r="766" spans="5:5" ht="22.15" customHeight="1" x14ac:dyDescent="0.2">
      <c r="E766" s="9"/>
    </row>
    <row r="767" spans="5:5" ht="22.15" customHeight="1" x14ac:dyDescent="0.2">
      <c r="E767" s="9"/>
    </row>
    <row r="768" spans="5:5" ht="22.15" customHeight="1" x14ac:dyDescent="0.2">
      <c r="E768" s="9"/>
    </row>
    <row r="769" spans="5:5" ht="22.15" customHeight="1" x14ac:dyDescent="0.2">
      <c r="E769" s="9"/>
    </row>
    <row r="770" spans="5:5" ht="22.15" customHeight="1" x14ac:dyDescent="0.2">
      <c r="E770" s="9"/>
    </row>
    <row r="771" spans="5:5" ht="22.15" customHeight="1" x14ac:dyDescent="0.2">
      <c r="E771" s="9"/>
    </row>
    <row r="772" spans="5:5" ht="22.15" customHeight="1" x14ac:dyDescent="0.2">
      <c r="E772" s="9"/>
    </row>
    <row r="773" spans="5:5" ht="22.15" customHeight="1" x14ac:dyDescent="0.2">
      <c r="E773" s="9"/>
    </row>
    <row r="774" spans="5:5" ht="22.15" customHeight="1" x14ac:dyDescent="0.2">
      <c r="E774" s="9"/>
    </row>
    <row r="775" spans="5:5" ht="22.15" customHeight="1" x14ac:dyDescent="0.2">
      <c r="E775" s="9"/>
    </row>
    <row r="776" spans="5:5" ht="22.15" customHeight="1" x14ac:dyDescent="0.2">
      <c r="E776" s="9"/>
    </row>
    <row r="777" spans="5:5" ht="22.15" customHeight="1" x14ac:dyDescent="0.2">
      <c r="E777" s="9"/>
    </row>
    <row r="778" spans="5:5" ht="22.15" customHeight="1" x14ac:dyDescent="0.2">
      <c r="E778" s="9"/>
    </row>
    <row r="779" spans="5:5" ht="22.15" customHeight="1" x14ac:dyDescent="0.2">
      <c r="E779" s="9"/>
    </row>
    <row r="780" spans="5:5" ht="22.15" customHeight="1" x14ac:dyDescent="0.2">
      <c r="E780" s="9"/>
    </row>
    <row r="781" spans="5:5" ht="22.15" customHeight="1" x14ac:dyDescent="0.2">
      <c r="E781" s="9"/>
    </row>
    <row r="782" spans="5:5" ht="22.15" customHeight="1" x14ac:dyDescent="0.2">
      <c r="E782" s="9"/>
    </row>
    <row r="783" spans="5:5" ht="22.15" customHeight="1" x14ac:dyDescent="0.2">
      <c r="E783" s="9"/>
    </row>
    <row r="784" spans="5:5" ht="22.15" customHeight="1" x14ac:dyDescent="0.2">
      <c r="E784" s="9"/>
    </row>
    <row r="785" spans="5:5" ht="22.15" customHeight="1" x14ac:dyDescent="0.2">
      <c r="E785" s="9"/>
    </row>
    <row r="786" spans="5:5" ht="22.15" customHeight="1" x14ac:dyDescent="0.2">
      <c r="E786" s="9"/>
    </row>
    <row r="787" spans="5:5" ht="22.15" customHeight="1" x14ac:dyDescent="0.2">
      <c r="E787" s="9"/>
    </row>
    <row r="788" spans="5:5" ht="22.15" customHeight="1" x14ac:dyDescent="0.2">
      <c r="E788" s="9"/>
    </row>
    <row r="789" spans="5:5" ht="22.15" customHeight="1" x14ac:dyDescent="0.2">
      <c r="E789" s="9"/>
    </row>
    <row r="790" spans="5:5" ht="22.15" customHeight="1" x14ac:dyDescent="0.2">
      <c r="E790" s="9"/>
    </row>
    <row r="791" spans="5:5" ht="22.15" customHeight="1" x14ac:dyDescent="0.2">
      <c r="E791" s="9"/>
    </row>
    <row r="792" spans="5:5" ht="22.15" customHeight="1" x14ac:dyDescent="0.2">
      <c r="E792" s="9"/>
    </row>
    <row r="793" spans="5:5" ht="22.15" customHeight="1" x14ac:dyDescent="0.2">
      <c r="E793" s="9"/>
    </row>
    <row r="794" spans="5:5" ht="22.15" customHeight="1" x14ac:dyDescent="0.2">
      <c r="E794" s="9"/>
    </row>
    <row r="795" spans="5:5" ht="22.15" customHeight="1" x14ac:dyDescent="0.2">
      <c r="E795" s="9"/>
    </row>
    <row r="796" spans="5:5" ht="22.15" customHeight="1" x14ac:dyDescent="0.2">
      <c r="E796" s="9"/>
    </row>
    <row r="797" spans="5:5" ht="22.15" customHeight="1" x14ac:dyDescent="0.2">
      <c r="E797" s="9"/>
    </row>
    <row r="798" spans="5:5" ht="22.15" customHeight="1" x14ac:dyDescent="0.2">
      <c r="E798" s="9"/>
    </row>
    <row r="799" spans="5:5" ht="22.15" customHeight="1" x14ac:dyDescent="0.2">
      <c r="E799" s="9"/>
    </row>
    <row r="800" spans="5:5" ht="22.15" customHeight="1" x14ac:dyDescent="0.2">
      <c r="E800" s="9"/>
    </row>
    <row r="801" spans="5:5" ht="22.15" customHeight="1" x14ac:dyDescent="0.2">
      <c r="E801" s="9"/>
    </row>
    <row r="802" spans="5:5" ht="22.15" customHeight="1" x14ac:dyDescent="0.2">
      <c r="E802" s="9"/>
    </row>
    <row r="803" spans="5:5" ht="22.15" customHeight="1" x14ac:dyDescent="0.2">
      <c r="E803" s="9"/>
    </row>
    <row r="804" spans="5:5" ht="22.15" customHeight="1" x14ac:dyDescent="0.2">
      <c r="E804" s="9"/>
    </row>
    <row r="805" spans="5:5" ht="22.15" customHeight="1" x14ac:dyDescent="0.2">
      <c r="E805" s="9"/>
    </row>
    <row r="806" spans="5:5" ht="22.15" customHeight="1" x14ac:dyDescent="0.2">
      <c r="E806" s="9"/>
    </row>
    <row r="807" spans="5:5" ht="22.15" customHeight="1" x14ac:dyDescent="0.2">
      <c r="E807" s="9"/>
    </row>
    <row r="808" spans="5:5" ht="22.15" customHeight="1" x14ac:dyDescent="0.2">
      <c r="E808" s="9"/>
    </row>
    <row r="809" spans="5:5" ht="22.15" customHeight="1" x14ac:dyDescent="0.2">
      <c r="E809" s="9"/>
    </row>
    <row r="810" spans="5:5" ht="22.15" customHeight="1" x14ac:dyDescent="0.2">
      <c r="E810" s="9"/>
    </row>
    <row r="811" spans="5:5" ht="22.15" customHeight="1" x14ac:dyDescent="0.2">
      <c r="E811" s="9"/>
    </row>
    <row r="812" spans="5:5" ht="22.15" customHeight="1" x14ac:dyDescent="0.2">
      <c r="E812" s="9"/>
    </row>
    <row r="813" spans="5:5" ht="22.15" customHeight="1" x14ac:dyDescent="0.2">
      <c r="E813" s="9"/>
    </row>
    <row r="814" spans="5:5" ht="22.15" customHeight="1" x14ac:dyDescent="0.2">
      <c r="E814" s="9"/>
    </row>
    <row r="815" spans="5:5" ht="22.15" customHeight="1" x14ac:dyDescent="0.2">
      <c r="E815" s="9"/>
    </row>
    <row r="816" spans="5:5" ht="22.15" customHeight="1" x14ac:dyDescent="0.2">
      <c r="E816" s="9"/>
    </row>
    <row r="817" spans="5:5" ht="22.15" customHeight="1" x14ac:dyDescent="0.2">
      <c r="E817" s="9"/>
    </row>
    <row r="818" spans="5:5" ht="22.15" customHeight="1" x14ac:dyDescent="0.2">
      <c r="E818" s="9"/>
    </row>
    <row r="819" spans="5:5" ht="22.15" customHeight="1" x14ac:dyDescent="0.2">
      <c r="E819" s="9"/>
    </row>
    <row r="820" spans="5:5" ht="22.15" customHeight="1" x14ac:dyDescent="0.2">
      <c r="E820" s="9"/>
    </row>
    <row r="821" spans="5:5" ht="22.15" customHeight="1" x14ac:dyDescent="0.2">
      <c r="E821" s="9"/>
    </row>
    <row r="822" spans="5:5" ht="22.15" customHeight="1" x14ac:dyDescent="0.2">
      <c r="E822" s="9"/>
    </row>
    <row r="823" spans="5:5" ht="22.15" customHeight="1" x14ac:dyDescent="0.2">
      <c r="E823" s="9"/>
    </row>
    <row r="824" spans="5:5" ht="22.15" customHeight="1" x14ac:dyDescent="0.2">
      <c r="E824" s="9"/>
    </row>
    <row r="825" spans="5:5" ht="22.15" customHeight="1" x14ac:dyDescent="0.2">
      <c r="E825" s="9"/>
    </row>
    <row r="826" spans="5:5" ht="22.15" customHeight="1" x14ac:dyDescent="0.2">
      <c r="E826" s="9"/>
    </row>
    <row r="827" spans="5:5" ht="22.15" customHeight="1" x14ac:dyDescent="0.2">
      <c r="E827" s="9"/>
    </row>
    <row r="828" spans="5:5" ht="22.15" customHeight="1" x14ac:dyDescent="0.2">
      <c r="E828" s="9"/>
    </row>
    <row r="829" spans="5:5" ht="22.15" customHeight="1" x14ac:dyDescent="0.2">
      <c r="E829" s="9"/>
    </row>
    <row r="830" spans="5:5" ht="22.15" customHeight="1" x14ac:dyDescent="0.2">
      <c r="E830" s="9"/>
    </row>
    <row r="831" spans="5:5" ht="22.15" customHeight="1" x14ac:dyDescent="0.2">
      <c r="E831" s="9"/>
    </row>
    <row r="832" spans="5:5" ht="22.15" customHeight="1" x14ac:dyDescent="0.2">
      <c r="E832" s="9"/>
    </row>
    <row r="833" spans="5:5" ht="22.15" customHeight="1" x14ac:dyDescent="0.2">
      <c r="E833" s="9"/>
    </row>
    <row r="834" spans="5:5" ht="22.15" customHeight="1" x14ac:dyDescent="0.2">
      <c r="E834" s="9"/>
    </row>
    <row r="835" spans="5:5" ht="22.15" customHeight="1" x14ac:dyDescent="0.2">
      <c r="E835" s="9"/>
    </row>
    <row r="836" spans="5:5" ht="22.15" customHeight="1" x14ac:dyDescent="0.2">
      <c r="E836" s="9"/>
    </row>
    <row r="837" spans="5:5" ht="22.15" customHeight="1" x14ac:dyDescent="0.2">
      <c r="E837" s="9"/>
    </row>
    <row r="838" spans="5:5" ht="22.15" customHeight="1" x14ac:dyDescent="0.2">
      <c r="E838" s="9"/>
    </row>
    <row r="839" spans="5:5" ht="22.15" customHeight="1" x14ac:dyDescent="0.2">
      <c r="E839" s="9"/>
    </row>
    <row r="840" spans="5:5" ht="22.15" customHeight="1" x14ac:dyDescent="0.2">
      <c r="E840" s="9"/>
    </row>
    <row r="841" spans="5:5" ht="22.15" customHeight="1" x14ac:dyDescent="0.2">
      <c r="E841" s="9"/>
    </row>
    <row r="842" spans="5:5" ht="22.15" customHeight="1" x14ac:dyDescent="0.2">
      <c r="E842" s="9"/>
    </row>
    <row r="843" spans="5:5" ht="22.15" customHeight="1" x14ac:dyDescent="0.2">
      <c r="E843" s="9"/>
    </row>
    <row r="844" spans="5:5" ht="22.15" customHeight="1" x14ac:dyDescent="0.2">
      <c r="E844" s="9"/>
    </row>
    <row r="845" spans="5:5" ht="22.15" customHeight="1" x14ac:dyDescent="0.2">
      <c r="E845" s="9"/>
    </row>
    <row r="846" spans="5:5" ht="22.15" customHeight="1" x14ac:dyDescent="0.2">
      <c r="E846" s="9"/>
    </row>
    <row r="847" spans="5:5" ht="22.15" customHeight="1" x14ac:dyDescent="0.2">
      <c r="E847" s="9"/>
    </row>
    <row r="848" spans="5:5" ht="22.15" customHeight="1" x14ac:dyDescent="0.2">
      <c r="E848" s="9"/>
    </row>
    <row r="849" spans="5:5" ht="22.15" customHeight="1" x14ac:dyDescent="0.2">
      <c r="E849" s="9"/>
    </row>
    <row r="850" spans="5:5" ht="22.15" customHeight="1" x14ac:dyDescent="0.2">
      <c r="E850" s="9"/>
    </row>
    <row r="851" spans="5:5" ht="22.15" customHeight="1" x14ac:dyDescent="0.2">
      <c r="E851" s="9"/>
    </row>
    <row r="852" spans="5:5" ht="22.15" customHeight="1" x14ac:dyDescent="0.2">
      <c r="E852" s="9"/>
    </row>
    <row r="853" spans="5:5" ht="22.15" customHeight="1" x14ac:dyDescent="0.2">
      <c r="E853" s="9"/>
    </row>
    <row r="854" spans="5:5" ht="22.15" customHeight="1" x14ac:dyDescent="0.2">
      <c r="E854" s="9"/>
    </row>
    <row r="855" spans="5:5" ht="22.15" customHeight="1" x14ac:dyDescent="0.2">
      <c r="E855" s="9"/>
    </row>
    <row r="856" spans="5:5" ht="22.15" customHeight="1" x14ac:dyDescent="0.2">
      <c r="E856" s="9"/>
    </row>
    <row r="857" spans="5:5" ht="22.15" customHeight="1" x14ac:dyDescent="0.2">
      <c r="E857" s="9"/>
    </row>
    <row r="858" spans="5:5" ht="22.15" customHeight="1" x14ac:dyDescent="0.2">
      <c r="E858" s="9"/>
    </row>
    <row r="859" spans="5:5" ht="22.15" customHeight="1" x14ac:dyDescent="0.2">
      <c r="E859" s="9"/>
    </row>
    <row r="860" spans="5:5" ht="22.15" customHeight="1" x14ac:dyDescent="0.2">
      <c r="E860" s="9"/>
    </row>
    <row r="861" spans="5:5" ht="22.15" customHeight="1" x14ac:dyDescent="0.2">
      <c r="E861" s="9"/>
    </row>
    <row r="862" spans="5:5" ht="22.15" customHeight="1" x14ac:dyDescent="0.2">
      <c r="E862" s="9"/>
    </row>
    <row r="863" spans="5:5" ht="22.15" customHeight="1" x14ac:dyDescent="0.2">
      <c r="E863" s="9"/>
    </row>
    <row r="864" spans="5:5" ht="22.15" customHeight="1" x14ac:dyDescent="0.2">
      <c r="E864" s="9"/>
    </row>
    <row r="865" spans="5:5" ht="22.15" customHeight="1" x14ac:dyDescent="0.2">
      <c r="E865" s="9"/>
    </row>
    <row r="866" spans="5:5" ht="22.15" customHeight="1" x14ac:dyDescent="0.2">
      <c r="E866" s="9"/>
    </row>
    <row r="867" spans="5:5" ht="22.15" customHeight="1" x14ac:dyDescent="0.2">
      <c r="E867" s="9"/>
    </row>
    <row r="868" spans="5:5" ht="22.15" customHeight="1" x14ac:dyDescent="0.2">
      <c r="E868" s="9"/>
    </row>
    <row r="869" spans="5:5" ht="22.15" customHeight="1" x14ac:dyDescent="0.2">
      <c r="E869" s="9"/>
    </row>
    <row r="870" spans="5:5" ht="22.15" customHeight="1" x14ac:dyDescent="0.2">
      <c r="E870" s="9"/>
    </row>
    <row r="871" spans="5:5" ht="22.15" customHeight="1" x14ac:dyDescent="0.2">
      <c r="E871" s="9"/>
    </row>
    <row r="872" spans="5:5" ht="22.15" customHeight="1" x14ac:dyDescent="0.2">
      <c r="E872" s="9"/>
    </row>
    <row r="873" spans="5:5" ht="22.15" customHeight="1" x14ac:dyDescent="0.2">
      <c r="E873" s="9"/>
    </row>
    <row r="874" spans="5:5" ht="22.15" customHeight="1" x14ac:dyDescent="0.2">
      <c r="E874" s="9"/>
    </row>
    <row r="875" spans="5:5" ht="22.15" customHeight="1" x14ac:dyDescent="0.2">
      <c r="E875" s="9"/>
    </row>
    <row r="876" spans="5:5" ht="22.15" customHeight="1" x14ac:dyDescent="0.2">
      <c r="E876" s="9"/>
    </row>
    <row r="877" spans="5:5" ht="22.15" customHeight="1" x14ac:dyDescent="0.2">
      <c r="E877" s="9"/>
    </row>
    <row r="878" spans="5:5" ht="22.15" customHeight="1" x14ac:dyDescent="0.2">
      <c r="E878" s="9"/>
    </row>
    <row r="879" spans="5:5" ht="22.15" customHeight="1" x14ac:dyDescent="0.2">
      <c r="E879" s="9"/>
    </row>
    <row r="880" spans="5:5" ht="22.15" customHeight="1" x14ac:dyDescent="0.2">
      <c r="E880" s="9"/>
    </row>
    <row r="881" spans="5:5" ht="22.15" customHeight="1" x14ac:dyDescent="0.2">
      <c r="E881" s="9"/>
    </row>
    <row r="882" spans="5:5" ht="22.15" customHeight="1" x14ac:dyDescent="0.2">
      <c r="E882" s="9"/>
    </row>
    <row r="883" spans="5:5" ht="22.15" customHeight="1" x14ac:dyDescent="0.2">
      <c r="E883" s="9"/>
    </row>
    <row r="884" spans="5:5" ht="22.15" customHeight="1" x14ac:dyDescent="0.2">
      <c r="E884" s="9"/>
    </row>
    <row r="885" spans="5:5" ht="22.15" customHeight="1" x14ac:dyDescent="0.2">
      <c r="E885" s="9"/>
    </row>
    <row r="886" spans="5:5" ht="22.15" customHeight="1" x14ac:dyDescent="0.2">
      <c r="E886" s="9"/>
    </row>
    <row r="887" spans="5:5" ht="22.15" customHeight="1" x14ac:dyDescent="0.2">
      <c r="E887" s="9"/>
    </row>
    <row r="888" spans="5:5" ht="22.15" customHeight="1" x14ac:dyDescent="0.2">
      <c r="E888" s="9"/>
    </row>
    <row r="889" spans="5:5" ht="22.15" customHeight="1" x14ac:dyDescent="0.2">
      <c r="E889" s="9"/>
    </row>
    <row r="890" spans="5:5" ht="22.15" customHeight="1" x14ac:dyDescent="0.2">
      <c r="E890" s="9"/>
    </row>
    <row r="891" spans="5:5" ht="22.15" customHeight="1" x14ac:dyDescent="0.2">
      <c r="E891" s="9"/>
    </row>
    <row r="892" spans="5:5" ht="22.15" customHeight="1" x14ac:dyDescent="0.2">
      <c r="E892" s="9"/>
    </row>
    <row r="893" spans="5:5" ht="22.15" customHeight="1" x14ac:dyDescent="0.2">
      <c r="E893" s="9"/>
    </row>
    <row r="894" spans="5:5" ht="22.15" customHeight="1" x14ac:dyDescent="0.2">
      <c r="E894" s="9"/>
    </row>
    <row r="895" spans="5:5" ht="22.15" customHeight="1" x14ac:dyDescent="0.2">
      <c r="E895" s="9"/>
    </row>
    <row r="896" spans="5:5" ht="22.15" customHeight="1" x14ac:dyDescent="0.2">
      <c r="E896" s="9"/>
    </row>
    <row r="897" spans="5:5" ht="22.15" customHeight="1" x14ac:dyDescent="0.2">
      <c r="E897" s="9"/>
    </row>
    <row r="898" spans="5:5" ht="22.15" customHeight="1" x14ac:dyDescent="0.2">
      <c r="E898" s="9"/>
    </row>
    <row r="899" spans="5:5" ht="22.15" customHeight="1" x14ac:dyDescent="0.2">
      <c r="E899" s="9"/>
    </row>
    <row r="900" spans="5:5" ht="22.15" customHeight="1" x14ac:dyDescent="0.2">
      <c r="E900" s="9"/>
    </row>
    <row r="901" spans="5:5" ht="22.15" customHeight="1" x14ac:dyDescent="0.2">
      <c r="E901" s="9"/>
    </row>
    <row r="902" spans="5:5" ht="22.15" customHeight="1" x14ac:dyDescent="0.2">
      <c r="E902" s="9"/>
    </row>
    <row r="903" spans="5:5" ht="22.15" customHeight="1" x14ac:dyDescent="0.2">
      <c r="E903" s="9"/>
    </row>
    <row r="904" spans="5:5" ht="22.15" customHeight="1" x14ac:dyDescent="0.2">
      <c r="E904" s="9"/>
    </row>
    <row r="905" spans="5:5" ht="22.15" customHeight="1" x14ac:dyDescent="0.2">
      <c r="E905" s="9"/>
    </row>
    <row r="906" spans="5:5" ht="22.15" customHeight="1" x14ac:dyDescent="0.2">
      <c r="E906" s="9"/>
    </row>
    <row r="907" spans="5:5" ht="22.15" customHeight="1" x14ac:dyDescent="0.2">
      <c r="E907" s="9"/>
    </row>
    <row r="908" spans="5:5" ht="22.15" customHeight="1" x14ac:dyDescent="0.2">
      <c r="E908" s="9"/>
    </row>
    <row r="909" spans="5:5" ht="22.15" customHeight="1" x14ac:dyDescent="0.2">
      <c r="E909" s="9"/>
    </row>
    <row r="910" spans="5:5" ht="22.15" customHeight="1" x14ac:dyDescent="0.2">
      <c r="E910" s="9"/>
    </row>
    <row r="911" spans="5:5" ht="22.15" customHeight="1" x14ac:dyDescent="0.2">
      <c r="E911" s="9"/>
    </row>
    <row r="912" spans="5:5" ht="22.15" customHeight="1" x14ac:dyDescent="0.2">
      <c r="E912" s="9"/>
    </row>
    <row r="913" spans="5:5" ht="22.15" customHeight="1" x14ac:dyDescent="0.2">
      <c r="E913" s="9"/>
    </row>
    <row r="914" spans="5:5" ht="22.15" customHeight="1" x14ac:dyDescent="0.2">
      <c r="E914" s="9"/>
    </row>
    <row r="915" spans="5:5" ht="22.15" customHeight="1" x14ac:dyDescent="0.2">
      <c r="E915" s="9"/>
    </row>
    <row r="916" spans="5:5" ht="22.15" customHeight="1" x14ac:dyDescent="0.2">
      <c r="E916" s="9"/>
    </row>
    <row r="917" spans="5:5" ht="22.15" customHeight="1" x14ac:dyDescent="0.2">
      <c r="E917" s="9"/>
    </row>
    <row r="918" spans="5:5" ht="22.15" customHeight="1" x14ac:dyDescent="0.2">
      <c r="E918" s="9"/>
    </row>
    <row r="919" spans="5:5" ht="22.15" customHeight="1" x14ac:dyDescent="0.2">
      <c r="E919" s="9"/>
    </row>
    <row r="920" spans="5:5" ht="22.15" customHeight="1" x14ac:dyDescent="0.2">
      <c r="E920" s="9"/>
    </row>
    <row r="921" spans="5:5" ht="22.15" customHeight="1" x14ac:dyDescent="0.2">
      <c r="E921" s="9"/>
    </row>
    <row r="922" spans="5:5" ht="22.15" customHeight="1" x14ac:dyDescent="0.2">
      <c r="E922" s="9"/>
    </row>
    <row r="923" spans="5:5" ht="22.15" customHeight="1" x14ac:dyDescent="0.2">
      <c r="E923" s="9"/>
    </row>
    <row r="924" spans="5:5" ht="22.15" customHeight="1" x14ac:dyDescent="0.2">
      <c r="E924" s="9"/>
    </row>
    <row r="925" spans="5:5" ht="22.15" customHeight="1" x14ac:dyDescent="0.2">
      <c r="E925" s="9"/>
    </row>
    <row r="926" spans="5:5" ht="22.15" customHeight="1" x14ac:dyDescent="0.2">
      <c r="E926" s="9"/>
    </row>
    <row r="927" spans="5:5" ht="22.15" customHeight="1" x14ac:dyDescent="0.2">
      <c r="E927" s="9"/>
    </row>
    <row r="928" spans="5:5" ht="22.15" customHeight="1" x14ac:dyDescent="0.2">
      <c r="E928" s="9"/>
    </row>
    <row r="929" spans="5:5" ht="22.15" customHeight="1" x14ac:dyDescent="0.2">
      <c r="E929" s="9"/>
    </row>
    <row r="930" spans="5:5" ht="22.15" customHeight="1" x14ac:dyDescent="0.2">
      <c r="E930" s="9"/>
    </row>
    <row r="931" spans="5:5" ht="22.15" customHeight="1" x14ac:dyDescent="0.2">
      <c r="E931" s="9"/>
    </row>
    <row r="932" spans="5:5" ht="22.15" customHeight="1" x14ac:dyDescent="0.2">
      <c r="E932" s="9"/>
    </row>
    <row r="933" spans="5:5" ht="22.15" customHeight="1" x14ac:dyDescent="0.2">
      <c r="E933" s="9"/>
    </row>
    <row r="934" spans="5:5" ht="22.15" customHeight="1" x14ac:dyDescent="0.2">
      <c r="E934" s="9"/>
    </row>
    <row r="935" spans="5:5" ht="22.15" customHeight="1" x14ac:dyDescent="0.2">
      <c r="E935" s="9"/>
    </row>
    <row r="936" spans="5:5" ht="22.15" customHeight="1" x14ac:dyDescent="0.2">
      <c r="E936" s="9"/>
    </row>
    <row r="937" spans="5:5" ht="22.15" customHeight="1" x14ac:dyDescent="0.2">
      <c r="E937" s="9"/>
    </row>
    <row r="938" spans="5:5" ht="22.15" customHeight="1" x14ac:dyDescent="0.2">
      <c r="E938" s="9"/>
    </row>
    <row r="939" spans="5:5" ht="22.15" customHeight="1" x14ac:dyDescent="0.2">
      <c r="E939" s="9"/>
    </row>
    <row r="940" spans="5:5" ht="22.15" customHeight="1" x14ac:dyDescent="0.2">
      <c r="E940" s="9"/>
    </row>
    <row r="941" spans="5:5" ht="22.15" customHeight="1" x14ac:dyDescent="0.2">
      <c r="E941" s="9"/>
    </row>
    <row r="942" spans="5:5" ht="22.15" customHeight="1" x14ac:dyDescent="0.2">
      <c r="E942" s="9"/>
    </row>
    <row r="943" spans="5:5" ht="22.15" customHeight="1" x14ac:dyDescent="0.2">
      <c r="E943" s="9"/>
    </row>
    <row r="944" spans="5:5" ht="22.15" customHeight="1" x14ac:dyDescent="0.2">
      <c r="E944" s="9"/>
    </row>
    <row r="945" spans="5:5" ht="22.15" customHeight="1" x14ac:dyDescent="0.2">
      <c r="E945" s="9"/>
    </row>
    <row r="946" spans="5:5" ht="22.15" customHeight="1" x14ac:dyDescent="0.2">
      <c r="E946" s="9"/>
    </row>
    <row r="947" spans="5:5" ht="22.15" customHeight="1" x14ac:dyDescent="0.2">
      <c r="E947" s="9"/>
    </row>
    <row r="948" spans="5:5" ht="22.15" customHeight="1" x14ac:dyDescent="0.2">
      <c r="E948" s="9"/>
    </row>
    <row r="949" spans="5:5" ht="22.15" customHeight="1" x14ac:dyDescent="0.2">
      <c r="E949" s="9"/>
    </row>
    <row r="950" spans="5:5" ht="22.15" customHeight="1" x14ac:dyDescent="0.2">
      <c r="E950" s="9"/>
    </row>
    <row r="951" spans="5:5" ht="22.15" customHeight="1" x14ac:dyDescent="0.2">
      <c r="E951" s="9"/>
    </row>
    <row r="952" spans="5:5" ht="22.15" customHeight="1" x14ac:dyDescent="0.2">
      <c r="E952" s="9"/>
    </row>
    <row r="953" spans="5:5" ht="22.15" customHeight="1" x14ac:dyDescent="0.2">
      <c r="E953" s="9"/>
    </row>
    <row r="954" spans="5:5" ht="22.15" customHeight="1" x14ac:dyDescent="0.2">
      <c r="E954" s="9"/>
    </row>
    <row r="955" spans="5:5" ht="22.15" customHeight="1" x14ac:dyDescent="0.2">
      <c r="E955" s="9"/>
    </row>
    <row r="956" spans="5:5" ht="22.15" customHeight="1" x14ac:dyDescent="0.2">
      <c r="E956" s="9"/>
    </row>
    <row r="957" spans="5:5" ht="22.15" customHeight="1" x14ac:dyDescent="0.2">
      <c r="E957" s="9"/>
    </row>
    <row r="958" spans="5:5" ht="22.15" customHeight="1" x14ac:dyDescent="0.2">
      <c r="E958" s="9"/>
    </row>
    <row r="959" spans="5:5" ht="22.15" customHeight="1" x14ac:dyDescent="0.2">
      <c r="E959" s="9"/>
    </row>
    <row r="960" spans="5:5" ht="22.15" customHeight="1" x14ac:dyDescent="0.2">
      <c r="E960" s="9"/>
    </row>
    <row r="961" spans="5:5" ht="22.15" customHeight="1" x14ac:dyDescent="0.2">
      <c r="E961" s="9"/>
    </row>
    <row r="962" spans="5:5" ht="22.15" customHeight="1" x14ac:dyDescent="0.2">
      <c r="E962" s="9"/>
    </row>
    <row r="963" spans="5:5" ht="22.15" customHeight="1" x14ac:dyDescent="0.2">
      <c r="E963" s="9"/>
    </row>
    <row r="964" spans="5:5" ht="22.15" customHeight="1" x14ac:dyDescent="0.2">
      <c r="E964" s="9"/>
    </row>
    <row r="965" spans="5:5" ht="22.15" customHeight="1" x14ac:dyDescent="0.2">
      <c r="E965" s="9"/>
    </row>
    <row r="966" spans="5:5" ht="22.15" customHeight="1" x14ac:dyDescent="0.2">
      <c r="E966" s="9"/>
    </row>
    <row r="967" spans="5:5" ht="22.15" customHeight="1" x14ac:dyDescent="0.2">
      <c r="E967" s="9"/>
    </row>
    <row r="968" spans="5:5" ht="22.15" customHeight="1" x14ac:dyDescent="0.2">
      <c r="E968" s="9"/>
    </row>
    <row r="969" spans="5:5" ht="22.15" customHeight="1" x14ac:dyDescent="0.2">
      <c r="E969" s="9"/>
    </row>
    <row r="970" spans="5:5" ht="22.15" customHeight="1" x14ac:dyDescent="0.2">
      <c r="E970" s="9"/>
    </row>
    <row r="971" spans="5:5" ht="22.15" customHeight="1" x14ac:dyDescent="0.2">
      <c r="E971" s="9"/>
    </row>
    <row r="972" spans="5:5" ht="22.15" customHeight="1" x14ac:dyDescent="0.2">
      <c r="E972" s="9"/>
    </row>
    <row r="973" spans="5:5" ht="22.15" customHeight="1" x14ac:dyDescent="0.2">
      <c r="E973" s="9"/>
    </row>
    <row r="974" spans="5:5" ht="22.15" customHeight="1" x14ac:dyDescent="0.2">
      <c r="E974" s="9"/>
    </row>
    <row r="975" spans="5:5" ht="22.15" customHeight="1" x14ac:dyDescent="0.2">
      <c r="E975" s="9"/>
    </row>
    <row r="976" spans="5:5" ht="22.15" customHeight="1" x14ac:dyDescent="0.2">
      <c r="E976" s="9"/>
    </row>
    <row r="977" spans="5:5" ht="22.15" customHeight="1" x14ac:dyDescent="0.2">
      <c r="E977" s="9"/>
    </row>
    <row r="978" spans="5:5" ht="22.15" customHeight="1" x14ac:dyDescent="0.2">
      <c r="E978" s="9"/>
    </row>
    <row r="979" spans="5:5" ht="22.15" customHeight="1" x14ac:dyDescent="0.2">
      <c r="E979" s="9"/>
    </row>
    <row r="980" spans="5:5" ht="22.15" customHeight="1" x14ac:dyDescent="0.2">
      <c r="E980" s="9"/>
    </row>
    <row r="981" spans="5:5" ht="22.15" customHeight="1" x14ac:dyDescent="0.2">
      <c r="E981" s="9"/>
    </row>
    <row r="982" spans="5:5" ht="22.15" customHeight="1" x14ac:dyDescent="0.2">
      <c r="E982" s="9"/>
    </row>
    <row r="983" spans="5:5" ht="22.15" customHeight="1" x14ac:dyDescent="0.2">
      <c r="E983" s="9"/>
    </row>
    <row r="984" spans="5:5" ht="22.15" customHeight="1" x14ac:dyDescent="0.2">
      <c r="E984" s="9"/>
    </row>
    <row r="985" spans="5:5" ht="22.15" customHeight="1" x14ac:dyDescent="0.2">
      <c r="E985" s="9"/>
    </row>
    <row r="986" spans="5:5" ht="22.15" customHeight="1" x14ac:dyDescent="0.2">
      <c r="E986" s="9"/>
    </row>
    <row r="987" spans="5:5" ht="22.15" customHeight="1" x14ac:dyDescent="0.2">
      <c r="E987" s="9"/>
    </row>
    <row r="988" spans="5:5" ht="22.15" customHeight="1" x14ac:dyDescent="0.2">
      <c r="E988" s="9"/>
    </row>
    <row r="989" spans="5:5" ht="22.15" customHeight="1" x14ac:dyDescent="0.2">
      <c r="E989" s="9"/>
    </row>
    <row r="990" spans="5:5" ht="22.15" customHeight="1" x14ac:dyDescent="0.2">
      <c r="E990" s="9"/>
    </row>
    <row r="991" spans="5:5" ht="22.15" customHeight="1" x14ac:dyDescent="0.2">
      <c r="E991" s="9"/>
    </row>
    <row r="992" spans="5:5" ht="22.15" customHeight="1" x14ac:dyDescent="0.2">
      <c r="E992" s="9"/>
    </row>
    <row r="993" spans="5:5" ht="22.15" customHeight="1" x14ac:dyDescent="0.2">
      <c r="E993" s="9"/>
    </row>
    <row r="994" spans="5:5" ht="22.15" customHeight="1" x14ac:dyDescent="0.2">
      <c r="E994" s="9"/>
    </row>
    <row r="995" spans="5:5" ht="22.15" customHeight="1" x14ac:dyDescent="0.2">
      <c r="E995" s="9"/>
    </row>
    <row r="996" spans="5:5" ht="22.15" customHeight="1" x14ac:dyDescent="0.2">
      <c r="E996" s="9"/>
    </row>
    <row r="997" spans="5:5" ht="22.15" customHeight="1" x14ac:dyDescent="0.2">
      <c r="E997" s="9"/>
    </row>
    <row r="998" spans="5:5" ht="22.15" customHeight="1" x14ac:dyDescent="0.2">
      <c r="E998" s="9"/>
    </row>
    <row r="999" spans="5:5" ht="22.15" customHeight="1" x14ac:dyDescent="0.2">
      <c r="E999" s="9"/>
    </row>
    <row r="1000" spans="5:5" ht="22.15" customHeight="1" x14ac:dyDescent="0.2">
      <c r="E1000" s="9"/>
    </row>
    <row r="1001" spans="5:5" ht="22.15" customHeight="1" x14ac:dyDescent="0.2">
      <c r="E1001" s="9"/>
    </row>
    <row r="1002" spans="5:5" ht="22.15" customHeight="1" x14ac:dyDescent="0.2">
      <c r="E1002" s="9"/>
    </row>
    <row r="1003" spans="5:5" ht="22.15" customHeight="1" x14ac:dyDescent="0.2">
      <c r="E1003" s="9"/>
    </row>
    <row r="1004" spans="5:5" ht="22.15" customHeight="1" x14ac:dyDescent="0.2">
      <c r="E1004" s="9"/>
    </row>
    <row r="1005" spans="5:5" ht="22.15" customHeight="1" x14ac:dyDescent="0.2">
      <c r="E1005" s="9"/>
    </row>
    <row r="1006" spans="5:5" ht="22.15" customHeight="1" x14ac:dyDescent="0.2">
      <c r="E1006" s="9"/>
    </row>
    <row r="1007" spans="5:5" ht="22.15" customHeight="1" x14ac:dyDescent="0.2">
      <c r="E1007" s="9"/>
    </row>
    <row r="1008" spans="5:5" ht="22.15" customHeight="1" x14ac:dyDescent="0.2">
      <c r="E1008" s="9"/>
    </row>
    <row r="1009" spans="5:5" ht="22.15" customHeight="1" x14ac:dyDescent="0.2">
      <c r="E1009" s="9"/>
    </row>
    <row r="1010" spans="5:5" ht="22.15" customHeight="1" x14ac:dyDescent="0.2">
      <c r="E1010" s="9"/>
    </row>
    <row r="1011" spans="5:5" ht="22.15" customHeight="1" x14ac:dyDescent="0.2">
      <c r="E1011" s="9"/>
    </row>
    <row r="1012" spans="5:5" ht="22.15" customHeight="1" x14ac:dyDescent="0.2">
      <c r="E1012" s="9"/>
    </row>
    <row r="1013" spans="5:5" ht="22.15" customHeight="1" x14ac:dyDescent="0.2">
      <c r="E1013" s="9"/>
    </row>
    <row r="1014" spans="5:5" ht="22.15" customHeight="1" x14ac:dyDescent="0.2">
      <c r="E1014" s="9"/>
    </row>
    <row r="1015" spans="5:5" ht="22.15" customHeight="1" x14ac:dyDescent="0.2">
      <c r="E1015" s="9"/>
    </row>
    <row r="1016" spans="5:5" ht="22.15" customHeight="1" x14ac:dyDescent="0.2">
      <c r="E1016" s="9"/>
    </row>
    <row r="1017" spans="5:5" ht="22.15" customHeight="1" x14ac:dyDescent="0.2">
      <c r="E1017" s="9"/>
    </row>
    <row r="1018" spans="5:5" ht="22.15" customHeight="1" x14ac:dyDescent="0.2">
      <c r="E1018" s="9"/>
    </row>
    <row r="1019" spans="5:5" ht="22.15" customHeight="1" x14ac:dyDescent="0.2">
      <c r="E1019" s="9"/>
    </row>
    <row r="1020" spans="5:5" ht="22.15" customHeight="1" x14ac:dyDescent="0.2">
      <c r="E1020" s="9"/>
    </row>
    <row r="1021" spans="5:5" ht="22.15" customHeight="1" x14ac:dyDescent="0.2">
      <c r="E1021" s="9"/>
    </row>
    <row r="1022" spans="5:5" ht="22.15" customHeight="1" x14ac:dyDescent="0.2">
      <c r="E1022" s="9"/>
    </row>
    <row r="1023" spans="5:5" ht="22.15" customHeight="1" x14ac:dyDescent="0.2">
      <c r="E1023" s="9"/>
    </row>
    <row r="1024" spans="5:5" ht="22.15" customHeight="1" x14ac:dyDescent="0.2">
      <c r="E1024" s="9"/>
    </row>
    <row r="1025" spans="5:5" ht="22.15" customHeight="1" x14ac:dyDescent="0.2">
      <c r="E1025" s="9"/>
    </row>
    <row r="1026" spans="5:5" ht="22.15" customHeight="1" x14ac:dyDescent="0.2">
      <c r="E1026" s="9"/>
    </row>
    <row r="1027" spans="5:5" ht="22.15" customHeight="1" x14ac:dyDescent="0.2">
      <c r="E1027" s="9"/>
    </row>
    <row r="1028" spans="5:5" ht="22.15" customHeight="1" x14ac:dyDescent="0.2">
      <c r="E1028" s="9"/>
    </row>
    <row r="1029" spans="5:5" ht="22.15" customHeight="1" x14ac:dyDescent="0.2">
      <c r="E1029" s="9"/>
    </row>
    <row r="1030" spans="5:5" ht="22.15" customHeight="1" x14ac:dyDescent="0.2">
      <c r="E1030" s="9"/>
    </row>
    <row r="1031" spans="5:5" ht="22.15" customHeight="1" x14ac:dyDescent="0.2">
      <c r="E1031" s="9"/>
    </row>
    <row r="1032" spans="5:5" ht="22.15" customHeight="1" x14ac:dyDescent="0.2">
      <c r="E1032" s="9"/>
    </row>
    <row r="1033" spans="5:5" ht="22.15" customHeight="1" x14ac:dyDescent="0.2">
      <c r="E1033" s="9"/>
    </row>
    <row r="1034" spans="5:5" ht="22.15" customHeight="1" x14ac:dyDescent="0.2">
      <c r="E1034" s="9"/>
    </row>
    <row r="1035" spans="5:5" ht="22.15" customHeight="1" x14ac:dyDescent="0.2">
      <c r="E1035" s="9"/>
    </row>
    <row r="1036" spans="5:5" ht="22.15" customHeight="1" x14ac:dyDescent="0.2">
      <c r="E1036" s="9"/>
    </row>
    <row r="1037" spans="5:5" ht="22.15" customHeight="1" x14ac:dyDescent="0.2">
      <c r="E1037" s="9"/>
    </row>
    <row r="1038" spans="5:5" ht="22.15" customHeight="1" x14ac:dyDescent="0.2">
      <c r="E1038" s="9"/>
    </row>
    <row r="1039" spans="5:5" ht="22.15" customHeight="1" x14ac:dyDescent="0.2">
      <c r="E1039" s="9"/>
    </row>
    <row r="1040" spans="5:5" ht="22.15" customHeight="1" x14ac:dyDescent="0.2">
      <c r="E1040" s="9"/>
    </row>
    <row r="1041" spans="5:5" ht="22.15" customHeight="1" x14ac:dyDescent="0.2">
      <c r="E1041" s="9"/>
    </row>
    <row r="1042" spans="5:5" ht="22.15" customHeight="1" x14ac:dyDescent="0.2">
      <c r="E1042" s="9"/>
    </row>
    <row r="1043" spans="5:5" ht="22.15" customHeight="1" x14ac:dyDescent="0.2">
      <c r="E1043" s="9"/>
    </row>
    <row r="1044" spans="5:5" ht="22.15" customHeight="1" x14ac:dyDescent="0.2">
      <c r="E1044" s="9"/>
    </row>
    <row r="1045" spans="5:5" ht="22.15" customHeight="1" x14ac:dyDescent="0.2">
      <c r="E1045" s="9"/>
    </row>
    <row r="1046" spans="5:5" ht="22.15" customHeight="1" x14ac:dyDescent="0.2">
      <c r="E1046" s="9"/>
    </row>
    <row r="1047" spans="5:5" ht="22.15" customHeight="1" x14ac:dyDescent="0.2">
      <c r="E1047" s="9"/>
    </row>
    <row r="1048" spans="5:5" ht="22.15" customHeight="1" x14ac:dyDescent="0.2">
      <c r="E1048" s="9"/>
    </row>
    <row r="1049" spans="5:5" ht="22.15" customHeight="1" x14ac:dyDescent="0.2">
      <c r="E1049" s="9"/>
    </row>
    <row r="1050" spans="5:5" ht="22.15" customHeight="1" x14ac:dyDescent="0.2">
      <c r="E1050" s="9"/>
    </row>
    <row r="1051" spans="5:5" ht="22.15" customHeight="1" x14ac:dyDescent="0.2">
      <c r="E1051" s="9"/>
    </row>
    <row r="1052" spans="5:5" ht="22.15" customHeight="1" x14ac:dyDescent="0.2">
      <c r="E1052" s="9"/>
    </row>
    <row r="1053" spans="5:5" ht="22.15" customHeight="1" x14ac:dyDescent="0.2">
      <c r="E1053" s="9"/>
    </row>
    <row r="1054" spans="5:5" ht="22.15" customHeight="1" x14ac:dyDescent="0.2">
      <c r="E1054" s="9"/>
    </row>
    <row r="1055" spans="5:5" ht="22.15" customHeight="1" x14ac:dyDescent="0.2">
      <c r="E1055" s="9"/>
    </row>
    <row r="1056" spans="5:5" ht="22.15" customHeight="1" x14ac:dyDescent="0.2">
      <c r="E1056" s="9"/>
    </row>
    <row r="1057" spans="5:5" ht="22.15" customHeight="1" x14ac:dyDescent="0.2">
      <c r="E1057" s="9"/>
    </row>
    <row r="1058" spans="5:5" ht="22.15" customHeight="1" x14ac:dyDescent="0.2">
      <c r="E1058" s="9"/>
    </row>
    <row r="1059" spans="5:5" ht="22.15" customHeight="1" x14ac:dyDescent="0.2">
      <c r="E1059" s="9"/>
    </row>
    <row r="1060" spans="5:5" ht="22.15" customHeight="1" x14ac:dyDescent="0.2">
      <c r="E1060" s="9"/>
    </row>
    <row r="1061" spans="5:5" ht="22.15" customHeight="1" x14ac:dyDescent="0.2">
      <c r="E1061" s="9"/>
    </row>
    <row r="1062" spans="5:5" ht="22.15" customHeight="1" x14ac:dyDescent="0.2">
      <c r="E1062" s="9"/>
    </row>
    <row r="1063" spans="5:5" ht="22.15" customHeight="1" x14ac:dyDescent="0.2">
      <c r="E1063" s="9"/>
    </row>
    <row r="1064" spans="5:5" ht="22.15" customHeight="1" x14ac:dyDescent="0.2">
      <c r="E1064" s="9"/>
    </row>
    <row r="1065" spans="5:5" ht="22.15" customHeight="1" x14ac:dyDescent="0.2">
      <c r="E1065" s="9"/>
    </row>
    <row r="1066" spans="5:5" ht="22.15" customHeight="1" x14ac:dyDescent="0.2">
      <c r="E1066" s="9"/>
    </row>
    <row r="1067" spans="5:5" ht="22.15" customHeight="1" x14ac:dyDescent="0.2">
      <c r="E1067" s="9"/>
    </row>
    <row r="1068" spans="5:5" ht="22.15" customHeight="1" x14ac:dyDescent="0.2">
      <c r="E1068" s="9"/>
    </row>
    <row r="1069" spans="5:5" ht="22.15" customHeight="1" x14ac:dyDescent="0.2">
      <c r="E1069" s="9"/>
    </row>
    <row r="1070" spans="5:5" ht="22.15" customHeight="1" x14ac:dyDescent="0.2">
      <c r="E1070" s="9"/>
    </row>
    <row r="1071" spans="5:5" ht="22.15" customHeight="1" x14ac:dyDescent="0.2">
      <c r="E1071" s="9"/>
    </row>
    <row r="1072" spans="5:5" ht="22.15" customHeight="1" x14ac:dyDescent="0.2">
      <c r="E1072" s="9"/>
    </row>
    <row r="1073" spans="5:5" ht="22.15" customHeight="1" x14ac:dyDescent="0.2">
      <c r="E1073" s="9"/>
    </row>
    <row r="1074" spans="5:5" ht="22.15" customHeight="1" x14ac:dyDescent="0.2">
      <c r="E1074" s="9"/>
    </row>
    <row r="1075" spans="5:5" ht="22.15" customHeight="1" x14ac:dyDescent="0.2">
      <c r="E1075" s="9"/>
    </row>
    <row r="1076" spans="5:5" ht="22.15" customHeight="1" x14ac:dyDescent="0.2">
      <c r="E1076" s="9"/>
    </row>
    <row r="1077" spans="5:5" ht="22.15" customHeight="1" x14ac:dyDescent="0.2">
      <c r="E1077" s="9"/>
    </row>
    <row r="1078" spans="5:5" ht="22.15" customHeight="1" x14ac:dyDescent="0.2">
      <c r="E1078" s="9"/>
    </row>
    <row r="1079" spans="5:5" ht="22.15" customHeight="1" x14ac:dyDescent="0.2">
      <c r="E1079" s="9"/>
    </row>
    <row r="1080" spans="5:5" ht="22.15" customHeight="1" x14ac:dyDescent="0.2">
      <c r="E1080" s="9"/>
    </row>
    <row r="1081" spans="5:5" ht="22.15" customHeight="1" x14ac:dyDescent="0.2">
      <c r="E1081" s="9"/>
    </row>
    <row r="1082" spans="5:5" ht="22.15" customHeight="1" x14ac:dyDescent="0.2">
      <c r="E1082" s="9"/>
    </row>
    <row r="1083" spans="5:5" ht="22.15" customHeight="1" x14ac:dyDescent="0.2">
      <c r="E1083" s="9"/>
    </row>
    <row r="1084" spans="5:5" ht="22.15" customHeight="1" x14ac:dyDescent="0.2">
      <c r="E1084" s="9"/>
    </row>
    <row r="1085" spans="5:5" ht="22.15" customHeight="1" x14ac:dyDescent="0.2">
      <c r="E1085" s="9"/>
    </row>
    <row r="1086" spans="5:5" ht="22.15" customHeight="1" x14ac:dyDescent="0.2">
      <c r="E1086" s="9"/>
    </row>
    <row r="1087" spans="5:5" ht="22.15" customHeight="1" x14ac:dyDescent="0.2">
      <c r="E1087" s="9"/>
    </row>
    <row r="1088" spans="5:5" ht="22.15" customHeight="1" x14ac:dyDescent="0.2">
      <c r="E1088" s="9"/>
    </row>
    <row r="1089" spans="5:5" ht="22.15" customHeight="1" x14ac:dyDescent="0.2">
      <c r="E1089" s="9"/>
    </row>
    <row r="1090" spans="5:5" ht="22.15" customHeight="1" x14ac:dyDescent="0.2">
      <c r="E1090" s="9"/>
    </row>
    <row r="1091" spans="5:5" ht="22.15" customHeight="1" x14ac:dyDescent="0.2">
      <c r="E1091" s="9"/>
    </row>
    <row r="1092" spans="5:5" ht="22.15" customHeight="1" x14ac:dyDescent="0.2">
      <c r="E1092" s="9"/>
    </row>
    <row r="1093" spans="5:5" ht="22.15" customHeight="1" x14ac:dyDescent="0.2">
      <c r="E1093" s="9"/>
    </row>
    <row r="1094" spans="5:5" ht="22.15" customHeight="1" x14ac:dyDescent="0.2">
      <c r="E1094" s="9"/>
    </row>
    <row r="1095" spans="5:5" ht="22.15" customHeight="1" x14ac:dyDescent="0.2">
      <c r="E1095" s="9"/>
    </row>
    <row r="1096" spans="5:5" ht="22.15" customHeight="1" x14ac:dyDescent="0.2">
      <c r="E1096" s="9"/>
    </row>
    <row r="1097" spans="5:5" ht="22.15" customHeight="1" x14ac:dyDescent="0.2">
      <c r="E1097" s="9"/>
    </row>
    <row r="1098" spans="5:5" ht="22.15" customHeight="1" x14ac:dyDescent="0.2">
      <c r="E1098" s="9"/>
    </row>
    <row r="1099" spans="5:5" ht="22.15" customHeight="1" x14ac:dyDescent="0.2">
      <c r="E1099" s="9"/>
    </row>
    <row r="1100" spans="5:5" ht="22.15" customHeight="1" x14ac:dyDescent="0.2">
      <c r="E1100" s="9"/>
    </row>
    <row r="1101" spans="5:5" ht="22.15" customHeight="1" x14ac:dyDescent="0.2">
      <c r="E1101" s="9"/>
    </row>
    <row r="1102" spans="5:5" ht="22.15" customHeight="1" x14ac:dyDescent="0.2">
      <c r="E1102" s="9"/>
    </row>
    <row r="1103" spans="5:5" ht="22.15" customHeight="1" x14ac:dyDescent="0.2">
      <c r="E1103" s="9"/>
    </row>
    <row r="1104" spans="5:5" ht="22.15" customHeight="1" x14ac:dyDescent="0.2">
      <c r="E1104" s="9"/>
    </row>
    <row r="1105" spans="5:5" ht="22.15" customHeight="1" x14ac:dyDescent="0.2">
      <c r="E1105" s="9"/>
    </row>
    <row r="1106" spans="5:5" ht="22.15" customHeight="1" x14ac:dyDescent="0.2">
      <c r="E1106" s="9"/>
    </row>
    <row r="1107" spans="5:5" ht="22.15" customHeight="1" x14ac:dyDescent="0.2">
      <c r="E1107" s="9"/>
    </row>
    <row r="1108" spans="5:5" ht="22.15" customHeight="1" x14ac:dyDescent="0.2">
      <c r="E1108" s="9"/>
    </row>
    <row r="1109" spans="5:5" ht="22.15" customHeight="1" x14ac:dyDescent="0.2">
      <c r="E1109" s="9"/>
    </row>
    <row r="1110" spans="5:5" ht="22.15" customHeight="1" x14ac:dyDescent="0.2">
      <c r="E1110" s="9"/>
    </row>
    <row r="1111" spans="5:5" ht="22.15" customHeight="1" x14ac:dyDescent="0.2">
      <c r="E1111" s="9"/>
    </row>
    <row r="1112" spans="5:5" ht="22.15" customHeight="1" x14ac:dyDescent="0.2">
      <c r="E1112" s="9"/>
    </row>
    <row r="1113" spans="5:5" ht="22.15" customHeight="1" x14ac:dyDescent="0.2">
      <c r="E1113" s="9"/>
    </row>
    <row r="1114" spans="5:5" ht="22.15" customHeight="1" x14ac:dyDescent="0.2">
      <c r="E1114" s="9"/>
    </row>
    <row r="1115" spans="5:5" ht="22.15" customHeight="1" x14ac:dyDescent="0.2">
      <c r="E1115" s="9"/>
    </row>
    <row r="1116" spans="5:5" ht="22.15" customHeight="1" x14ac:dyDescent="0.2">
      <c r="E1116" s="9"/>
    </row>
    <row r="1117" spans="5:5" ht="22.15" customHeight="1" x14ac:dyDescent="0.2">
      <c r="E1117" s="9"/>
    </row>
    <row r="1118" spans="5:5" ht="22.15" customHeight="1" x14ac:dyDescent="0.2">
      <c r="E1118" s="9"/>
    </row>
    <row r="1119" spans="5:5" ht="22.15" customHeight="1" x14ac:dyDescent="0.2">
      <c r="E1119" s="9"/>
    </row>
    <row r="1120" spans="5:5" ht="22.15" customHeight="1" x14ac:dyDescent="0.2">
      <c r="E1120" s="9"/>
    </row>
    <row r="1121" spans="5:5" ht="22.15" customHeight="1" x14ac:dyDescent="0.2">
      <c r="E1121" s="9"/>
    </row>
    <row r="1122" spans="5:5" ht="22.15" customHeight="1" x14ac:dyDescent="0.2">
      <c r="E1122" s="9"/>
    </row>
    <row r="1123" spans="5:5" ht="22.15" customHeight="1" x14ac:dyDescent="0.2">
      <c r="E1123" s="9"/>
    </row>
    <row r="1124" spans="5:5" ht="22.15" customHeight="1" x14ac:dyDescent="0.2">
      <c r="E1124" s="9"/>
    </row>
    <row r="1125" spans="5:5" ht="22.15" customHeight="1" x14ac:dyDescent="0.2">
      <c r="E1125" s="9"/>
    </row>
    <row r="1126" spans="5:5" ht="22.15" customHeight="1" x14ac:dyDescent="0.2">
      <c r="E1126" s="9"/>
    </row>
    <row r="1127" spans="5:5" ht="22.15" customHeight="1" x14ac:dyDescent="0.2">
      <c r="E1127" s="9"/>
    </row>
    <row r="1128" spans="5:5" ht="22.15" customHeight="1" x14ac:dyDescent="0.2">
      <c r="E1128" s="9"/>
    </row>
    <row r="1129" spans="5:5" ht="22.15" customHeight="1" x14ac:dyDescent="0.2">
      <c r="E1129" s="9"/>
    </row>
    <row r="1130" spans="5:5" ht="22.15" customHeight="1" x14ac:dyDescent="0.2">
      <c r="E1130" s="9"/>
    </row>
    <row r="1131" spans="5:5" ht="22.15" customHeight="1" x14ac:dyDescent="0.2">
      <c r="E1131" s="9"/>
    </row>
    <row r="1132" spans="5:5" ht="22.15" customHeight="1" x14ac:dyDescent="0.2">
      <c r="E1132" s="9"/>
    </row>
    <row r="1133" spans="5:5" ht="22.15" customHeight="1" x14ac:dyDescent="0.2">
      <c r="E1133" s="9"/>
    </row>
    <row r="1134" spans="5:5" ht="22.15" customHeight="1" x14ac:dyDescent="0.2">
      <c r="E1134" s="9"/>
    </row>
    <row r="1135" spans="5:5" ht="22.15" customHeight="1" x14ac:dyDescent="0.2">
      <c r="E1135" s="9"/>
    </row>
    <row r="1136" spans="5:5" ht="22.15" customHeight="1" x14ac:dyDescent="0.2">
      <c r="E1136" s="9"/>
    </row>
    <row r="1137" spans="5:5" ht="22.15" customHeight="1" x14ac:dyDescent="0.2">
      <c r="E1137" s="9"/>
    </row>
    <row r="1138" spans="5:5" ht="22.15" customHeight="1" x14ac:dyDescent="0.2">
      <c r="E1138" s="9"/>
    </row>
    <row r="1139" spans="5:5" ht="22.15" customHeight="1" x14ac:dyDescent="0.2">
      <c r="E1139" s="9"/>
    </row>
    <row r="1140" spans="5:5" ht="22.15" customHeight="1" x14ac:dyDescent="0.2">
      <c r="E1140" s="9"/>
    </row>
    <row r="1141" spans="5:5" ht="22.15" customHeight="1" x14ac:dyDescent="0.2">
      <c r="E1141" s="9"/>
    </row>
    <row r="1142" spans="5:5" ht="22.15" customHeight="1" x14ac:dyDescent="0.2">
      <c r="E1142" s="9"/>
    </row>
    <row r="1143" spans="5:5" ht="22.15" customHeight="1" x14ac:dyDescent="0.2">
      <c r="E1143" s="9"/>
    </row>
    <row r="1144" spans="5:5" ht="22.15" customHeight="1" x14ac:dyDescent="0.2">
      <c r="E1144" s="9"/>
    </row>
    <row r="1145" spans="5:5" ht="22.15" customHeight="1" x14ac:dyDescent="0.2">
      <c r="E1145" s="9"/>
    </row>
    <row r="1146" spans="5:5" ht="22.15" customHeight="1" x14ac:dyDescent="0.2">
      <c r="E1146" s="9"/>
    </row>
    <row r="1147" spans="5:5" ht="22.15" customHeight="1" x14ac:dyDescent="0.2">
      <c r="E1147" s="9"/>
    </row>
    <row r="1148" spans="5:5" ht="22.15" customHeight="1" x14ac:dyDescent="0.2">
      <c r="E1148" s="9"/>
    </row>
    <row r="1149" spans="5:5" ht="22.15" customHeight="1" x14ac:dyDescent="0.2">
      <c r="E1149" s="9"/>
    </row>
    <row r="1150" spans="5:5" ht="22.15" customHeight="1" x14ac:dyDescent="0.2">
      <c r="E1150" s="9"/>
    </row>
    <row r="1151" spans="5:5" ht="22.15" customHeight="1" x14ac:dyDescent="0.2">
      <c r="E1151" s="9"/>
    </row>
    <row r="1152" spans="5:5" ht="22.15" customHeight="1" x14ac:dyDescent="0.2">
      <c r="E1152" s="9"/>
    </row>
    <row r="1153" spans="5:5" ht="22.15" customHeight="1" x14ac:dyDescent="0.2">
      <c r="E1153" s="9"/>
    </row>
    <row r="1154" spans="5:5" ht="22.15" customHeight="1" x14ac:dyDescent="0.2">
      <c r="E1154" s="9"/>
    </row>
    <row r="1155" spans="5:5" ht="22.15" customHeight="1" x14ac:dyDescent="0.2">
      <c r="E1155" s="9"/>
    </row>
    <row r="1156" spans="5:5" ht="22.15" customHeight="1" x14ac:dyDescent="0.2">
      <c r="E1156" s="9"/>
    </row>
    <row r="1157" spans="5:5" ht="22.15" customHeight="1" x14ac:dyDescent="0.2">
      <c r="E1157" s="9"/>
    </row>
    <row r="1158" spans="5:5" ht="22.15" customHeight="1" x14ac:dyDescent="0.2">
      <c r="E1158" s="9"/>
    </row>
    <row r="1159" spans="5:5" ht="22.15" customHeight="1" x14ac:dyDescent="0.2">
      <c r="E1159" s="9"/>
    </row>
    <row r="1160" spans="5:5" ht="22.15" customHeight="1" x14ac:dyDescent="0.2">
      <c r="E1160" s="9"/>
    </row>
    <row r="1161" spans="5:5" ht="22.15" customHeight="1" x14ac:dyDescent="0.2">
      <c r="E1161" s="9"/>
    </row>
    <row r="1162" spans="5:5" ht="22.15" customHeight="1" x14ac:dyDescent="0.2">
      <c r="E1162" s="9"/>
    </row>
    <row r="1163" spans="5:5" ht="22.15" customHeight="1" x14ac:dyDescent="0.2">
      <c r="E1163" s="9"/>
    </row>
    <row r="1164" spans="5:5" ht="22.15" customHeight="1" x14ac:dyDescent="0.2">
      <c r="E1164" s="9"/>
    </row>
    <row r="1165" spans="5:5" ht="22.15" customHeight="1" x14ac:dyDescent="0.2">
      <c r="E1165" s="9"/>
    </row>
    <row r="1166" spans="5:5" ht="22.15" customHeight="1" x14ac:dyDescent="0.2">
      <c r="E1166" s="9"/>
    </row>
    <row r="1167" spans="5:5" ht="22.15" customHeight="1" x14ac:dyDescent="0.2">
      <c r="E1167" s="9"/>
    </row>
    <row r="1168" spans="5:5" ht="22.15" customHeight="1" x14ac:dyDescent="0.2">
      <c r="E1168" s="9"/>
    </row>
    <row r="1169" spans="5:5" ht="22.15" customHeight="1" x14ac:dyDescent="0.2">
      <c r="E1169" s="9"/>
    </row>
    <row r="1170" spans="5:5" ht="22.15" customHeight="1" x14ac:dyDescent="0.2">
      <c r="E1170" s="9"/>
    </row>
    <row r="1171" spans="5:5" ht="22.15" customHeight="1" x14ac:dyDescent="0.2">
      <c r="E1171" s="9"/>
    </row>
    <row r="1172" spans="5:5" ht="22.15" customHeight="1" x14ac:dyDescent="0.2">
      <c r="E1172" s="9"/>
    </row>
    <row r="1173" spans="5:5" ht="22.15" customHeight="1" x14ac:dyDescent="0.2">
      <c r="E1173" s="9"/>
    </row>
    <row r="1174" spans="5:5" ht="22.15" customHeight="1" x14ac:dyDescent="0.2">
      <c r="E1174" s="9"/>
    </row>
    <row r="1175" spans="5:5" ht="22.15" customHeight="1" x14ac:dyDescent="0.2">
      <c r="E1175" s="9"/>
    </row>
    <row r="1176" spans="5:5" ht="22.15" customHeight="1" x14ac:dyDescent="0.2">
      <c r="E1176" s="9"/>
    </row>
    <row r="1177" spans="5:5" ht="22.15" customHeight="1" x14ac:dyDescent="0.2">
      <c r="E1177" s="9"/>
    </row>
    <row r="1178" spans="5:5" ht="22.15" customHeight="1" x14ac:dyDescent="0.2">
      <c r="E1178" s="9"/>
    </row>
    <row r="1179" spans="5:5" ht="22.15" customHeight="1" x14ac:dyDescent="0.2">
      <c r="E1179" s="9"/>
    </row>
    <row r="1180" spans="5:5" ht="22.15" customHeight="1" x14ac:dyDescent="0.2">
      <c r="E1180" s="9"/>
    </row>
    <row r="1181" spans="5:5" ht="22.15" customHeight="1" x14ac:dyDescent="0.2">
      <c r="E1181" s="9"/>
    </row>
    <row r="1182" spans="5:5" ht="22.15" customHeight="1" x14ac:dyDescent="0.2">
      <c r="E1182" s="9"/>
    </row>
    <row r="1183" spans="5:5" ht="22.15" customHeight="1" x14ac:dyDescent="0.2">
      <c r="E1183" s="9"/>
    </row>
    <row r="1184" spans="5:5" ht="22.15" customHeight="1" x14ac:dyDescent="0.2">
      <c r="E1184" s="9"/>
    </row>
    <row r="1185" spans="5:5" ht="22.15" customHeight="1" x14ac:dyDescent="0.2">
      <c r="E1185" s="9"/>
    </row>
    <row r="1186" spans="5:5" ht="22.15" customHeight="1" x14ac:dyDescent="0.2">
      <c r="E1186" s="9"/>
    </row>
    <row r="1187" spans="5:5" ht="22.15" customHeight="1" x14ac:dyDescent="0.2">
      <c r="E1187" s="9"/>
    </row>
    <row r="1188" spans="5:5" ht="22.15" customHeight="1" x14ac:dyDescent="0.2">
      <c r="E1188" s="9"/>
    </row>
    <row r="1189" spans="5:5" ht="22.15" customHeight="1" x14ac:dyDescent="0.2">
      <c r="E1189" s="9"/>
    </row>
    <row r="1190" spans="5:5" ht="22.15" customHeight="1" x14ac:dyDescent="0.2">
      <c r="E1190" s="9"/>
    </row>
    <row r="1191" spans="5:5" ht="22.15" customHeight="1" x14ac:dyDescent="0.2">
      <c r="E1191" s="9"/>
    </row>
    <row r="1192" spans="5:5" ht="22.15" customHeight="1" x14ac:dyDescent="0.2">
      <c r="E1192" s="9"/>
    </row>
    <row r="1193" spans="5:5" ht="22.15" customHeight="1" x14ac:dyDescent="0.2">
      <c r="E1193" s="9"/>
    </row>
    <row r="1194" spans="5:5" ht="22.15" customHeight="1" x14ac:dyDescent="0.2">
      <c r="E1194" s="9"/>
    </row>
    <row r="1195" spans="5:5" ht="22.15" customHeight="1" x14ac:dyDescent="0.2">
      <c r="E1195" s="9"/>
    </row>
    <row r="1196" spans="5:5" ht="22.15" customHeight="1" x14ac:dyDescent="0.2">
      <c r="E1196" s="9"/>
    </row>
    <row r="1197" spans="5:5" ht="22.15" customHeight="1" x14ac:dyDescent="0.2">
      <c r="E1197" s="9"/>
    </row>
    <row r="1198" spans="5:5" ht="22.15" customHeight="1" x14ac:dyDescent="0.2">
      <c r="E1198" s="9"/>
    </row>
    <row r="1199" spans="5:5" ht="22.15" customHeight="1" x14ac:dyDescent="0.2">
      <c r="E1199" s="9"/>
    </row>
    <row r="1200" spans="5:5" ht="22.15" customHeight="1" x14ac:dyDescent="0.2">
      <c r="E1200" s="9"/>
    </row>
    <row r="1201" spans="5:5" ht="22.15" customHeight="1" x14ac:dyDescent="0.2">
      <c r="E1201" s="9"/>
    </row>
    <row r="1202" spans="5:5" ht="22.15" customHeight="1" x14ac:dyDescent="0.2">
      <c r="E1202" s="9"/>
    </row>
    <row r="1203" spans="5:5" ht="22.15" customHeight="1" x14ac:dyDescent="0.2">
      <c r="E1203" s="9"/>
    </row>
    <row r="1204" spans="5:5" ht="22.15" customHeight="1" x14ac:dyDescent="0.2">
      <c r="E1204" s="9"/>
    </row>
    <row r="1205" spans="5:5" ht="22.15" customHeight="1" x14ac:dyDescent="0.2">
      <c r="E1205" s="9"/>
    </row>
    <row r="1206" spans="5:5" ht="22.15" customHeight="1" x14ac:dyDescent="0.2">
      <c r="E1206" s="9"/>
    </row>
    <row r="1207" spans="5:5" ht="22.15" customHeight="1" x14ac:dyDescent="0.2">
      <c r="E1207" s="9"/>
    </row>
    <row r="1208" spans="5:5" ht="22.15" customHeight="1" x14ac:dyDescent="0.2">
      <c r="E1208" s="9"/>
    </row>
    <row r="1209" spans="5:5" ht="22.15" customHeight="1" x14ac:dyDescent="0.2">
      <c r="E1209" s="9"/>
    </row>
    <row r="1210" spans="5:5" ht="22.15" customHeight="1" x14ac:dyDescent="0.2">
      <c r="E1210" s="9"/>
    </row>
    <row r="1211" spans="5:5" ht="22.15" customHeight="1" x14ac:dyDescent="0.2">
      <c r="E1211" s="9"/>
    </row>
    <row r="1212" spans="5:5" ht="22.15" customHeight="1" x14ac:dyDescent="0.2">
      <c r="E1212" s="9"/>
    </row>
    <row r="1213" spans="5:5" ht="22.15" customHeight="1" x14ac:dyDescent="0.2">
      <c r="E1213" s="9"/>
    </row>
    <row r="1214" spans="5:5" ht="22.15" customHeight="1" x14ac:dyDescent="0.2">
      <c r="E1214" s="9"/>
    </row>
    <row r="1215" spans="5:5" ht="22.15" customHeight="1" x14ac:dyDescent="0.2">
      <c r="E1215" s="9"/>
    </row>
    <row r="1216" spans="5:5" ht="22.15" customHeight="1" x14ac:dyDescent="0.2">
      <c r="E1216" s="9"/>
    </row>
    <row r="1217" spans="5:5" ht="22.15" customHeight="1" x14ac:dyDescent="0.2">
      <c r="E1217" s="9"/>
    </row>
    <row r="1218" spans="5:5" ht="22.15" customHeight="1" x14ac:dyDescent="0.2">
      <c r="E1218" s="9"/>
    </row>
    <row r="1219" spans="5:5" ht="22.15" customHeight="1" x14ac:dyDescent="0.2">
      <c r="E1219" s="9"/>
    </row>
    <row r="1220" spans="5:5" ht="22.15" customHeight="1" x14ac:dyDescent="0.2">
      <c r="E1220" s="9"/>
    </row>
    <row r="1221" spans="5:5" ht="22.15" customHeight="1" x14ac:dyDescent="0.2">
      <c r="E1221" s="9"/>
    </row>
    <row r="1222" spans="5:5" ht="22.15" customHeight="1" x14ac:dyDescent="0.2">
      <c r="E1222" s="9"/>
    </row>
    <row r="1223" spans="5:5" ht="22.15" customHeight="1" x14ac:dyDescent="0.2">
      <c r="E1223" s="9"/>
    </row>
    <row r="1224" spans="5:5" ht="22.15" customHeight="1" x14ac:dyDescent="0.2">
      <c r="E1224" s="9"/>
    </row>
    <row r="1225" spans="5:5" ht="22.15" customHeight="1" x14ac:dyDescent="0.2">
      <c r="E1225" s="9"/>
    </row>
    <row r="1226" spans="5:5" ht="22.15" customHeight="1" x14ac:dyDescent="0.2">
      <c r="E1226" s="9"/>
    </row>
    <row r="1227" spans="5:5" ht="22.15" customHeight="1" x14ac:dyDescent="0.2">
      <c r="E1227" s="9"/>
    </row>
    <row r="1228" spans="5:5" ht="22.15" customHeight="1" x14ac:dyDescent="0.2">
      <c r="E1228" s="9"/>
    </row>
    <row r="1229" spans="5:5" ht="22.15" customHeight="1" x14ac:dyDescent="0.2">
      <c r="E1229" s="9"/>
    </row>
    <row r="1230" spans="5:5" ht="22.15" customHeight="1" x14ac:dyDescent="0.2">
      <c r="E1230" s="9"/>
    </row>
    <row r="1231" spans="5:5" ht="22.15" customHeight="1" x14ac:dyDescent="0.2">
      <c r="E1231" s="9"/>
    </row>
    <row r="1232" spans="5:5" ht="22.15" customHeight="1" x14ac:dyDescent="0.2">
      <c r="E1232" s="9"/>
    </row>
    <row r="1233" spans="5:5" ht="22.15" customHeight="1" x14ac:dyDescent="0.2">
      <c r="E1233" s="9"/>
    </row>
    <row r="1234" spans="5:5" ht="22.15" customHeight="1" x14ac:dyDescent="0.2">
      <c r="E1234" s="9"/>
    </row>
    <row r="1235" spans="5:5" ht="22.15" customHeight="1" x14ac:dyDescent="0.2">
      <c r="E1235" s="9"/>
    </row>
    <row r="1236" spans="5:5" ht="22.15" customHeight="1" x14ac:dyDescent="0.2">
      <c r="E1236" s="9"/>
    </row>
    <row r="1237" spans="5:5" ht="22.15" customHeight="1" x14ac:dyDescent="0.2">
      <c r="E1237" s="9"/>
    </row>
    <row r="1238" spans="5:5" ht="22.15" customHeight="1" x14ac:dyDescent="0.2">
      <c r="E1238" s="9"/>
    </row>
    <row r="1239" spans="5:5" ht="22.15" customHeight="1" x14ac:dyDescent="0.2">
      <c r="E1239" s="9"/>
    </row>
    <row r="1240" spans="5:5" ht="22.15" customHeight="1" x14ac:dyDescent="0.2">
      <c r="E1240" s="9"/>
    </row>
    <row r="1241" spans="5:5" ht="22.15" customHeight="1" x14ac:dyDescent="0.2">
      <c r="E1241" s="9"/>
    </row>
    <row r="1242" spans="5:5" ht="22.15" customHeight="1" x14ac:dyDescent="0.2">
      <c r="E1242" s="9"/>
    </row>
    <row r="1243" spans="5:5" ht="22.15" customHeight="1" x14ac:dyDescent="0.2">
      <c r="E1243" s="9"/>
    </row>
    <row r="1244" spans="5:5" ht="22.15" customHeight="1" x14ac:dyDescent="0.2">
      <c r="E1244" s="9"/>
    </row>
    <row r="1245" spans="5:5" ht="22.15" customHeight="1" x14ac:dyDescent="0.2">
      <c r="E1245" s="9"/>
    </row>
    <row r="1246" spans="5:5" ht="22.15" customHeight="1" x14ac:dyDescent="0.2">
      <c r="E1246" s="9"/>
    </row>
    <row r="1247" spans="5:5" ht="22.15" customHeight="1" x14ac:dyDescent="0.2">
      <c r="E1247" s="9"/>
    </row>
    <row r="1248" spans="5:5" ht="22.15" customHeight="1" x14ac:dyDescent="0.2">
      <c r="E1248" s="9"/>
    </row>
    <row r="1249" spans="5:5" ht="22.15" customHeight="1" x14ac:dyDescent="0.2">
      <c r="E1249" s="9"/>
    </row>
    <row r="1250" spans="5:5" ht="22.15" customHeight="1" x14ac:dyDescent="0.2">
      <c r="E1250" s="9"/>
    </row>
    <row r="1251" spans="5:5" ht="22.15" customHeight="1" x14ac:dyDescent="0.2">
      <c r="E1251" s="9"/>
    </row>
    <row r="1252" spans="5:5" ht="22.15" customHeight="1" x14ac:dyDescent="0.2">
      <c r="E1252" s="9"/>
    </row>
    <row r="1253" spans="5:5" ht="22.15" customHeight="1" x14ac:dyDescent="0.2">
      <c r="E1253" s="9"/>
    </row>
    <row r="1254" spans="5:5" ht="22.15" customHeight="1" x14ac:dyDescent="0.2">
      <c r="E1254" s="9"/>
    </row>
    <row r="1255" spans="5:5" ht="22.15" customHeight="1" x14ac:dyDescent="0.2">
      <c r="E1255" s="9"/>
    </row>
    <row r="1256" spans="5:5" ht="22.15" customHeight="1" x14ac:dyDescent="0.2">
      <c r="E1256" s="9"/>
    </row>
    <row r="1257" spans="5:5" ht="22.15" customHeight="1" x14ac:dyDescent="0.2">
      <c r="E1257" s="9"/>
    </row>
    <row r="1258" spans="5:5" ht="22.15" customHeight="1" x14ac:dyDescent="0.2">
      <c r="E1258" s="9"/>
    </row>
    <row r="1259" spans="5:5" ht="22.15" customHeight="1" x14ac:dyDescent="0.2">
      <c r="E1259" s="9"/>
    </row>
    <row r="1260" spans="5:5" ht="22.15" customHeight="1" x14ac:dyDescent="0.2">
      <c r="E1260" s="9"/>
    </row>
    <row r="1261" spans="5:5" ht="22.15" customHeight="1" x14ac:dyDescent="0.2">
      <c r="E1261" s="9"/>
    </row>
    <row r="1262" spans="5:5" ht="22.15" customHeight="1" x14ac:dyDescent="0.2">
      <c r="E1262" s="9"/>
    </row>
    <row r="1263" spans="5:5" ht="22.15" customHeight="1" x14ac:dyDescent="0.2">
      <c r="E1263" s="9"/>
    </row>
    <row r="1264" spans="5:5" ht="22.15" customHeight="1" x14ac:dyDescent="0.2">
      <c r="E1264" s="9"/>
    </row>
    <row r="1265" spans="5:5" ht="22.15" customHeight="1" x14ac:dyDescent="0.2">
      <c r="E1265" s="9"/>
    </row>
    <row r="1266" spans="5:5" ht="22.15" customHeight="1" x14ac:dyDescent="0.2">
      <c r="E1266" s="9"/>
    </row>
    <row r="1267" spans="5:5" ht="22.15" customHeight="1" x14ac:dyDescent="0.2">
      <c r="E1267" s="9"/>
    </row>
    <row r="1268" spans="5:5" ht="22.15" customHeight="1" x14ac:dyDescent="0.2">
      <c r="E1268" s="9"/>
    </row>
    <row r="1269" spans="5:5" ht="22.15" customHeight="1" x14ac:dyDescent="0.2">
      <c r="E1269" s="9"/>
    </row>
    <row r="1270" spans="5:5" ht="22.15" customHeight="1" x14ac:dyDescent="0.2">
      <c r="E1270" s="9"/>
    </row>
    <row r="1271" spans="5:5" ht="22.15" customHeight="1" x14ac:dyDescent="0.2">
      <c r="E1271" s="9"/>
    </row>
    <row r="1272" spans="5:5" ht="22.15" customHeight="1" x14ac:dyDescent="0.2">
      <c r="E1272" s="9"/>
    </row>
    <row r="1273" spans="5:5" ht="22.15" customHeight="1" x14ac:dyDescent="0.2">
      <c r="E1273" s="9"/>
    </row>
    <row r="1274" spans="5:5" ht="22.15" customHeight="1" x14ac:dyDescent="0.2">
      <c r="E1274" s="9"/>
    </row>
    <row r="1275" spans="5:5" ht="22.15" customHeight="1" x14ac:dyDescent="0.2">
      <c r="E1275" s="9"/>
    </row>
    <row r="1276" spans="5:5" ht="22.15" customHeight="1" x14ac:dyDescent="0.2">
      <c r="E1276" s="9"/>
    </row>
    <row r="1277" spans="5:5" ht="22.15" customHeight="1" x14ac:dyDescent="0.2">
      <c r="E1277" s="9"/>
    </row>
    <row r="1278" spans="5:5" ht="22.15" customHeight="1" x14ac:dyDescent="0.2">
      <c r="E1278" s="9"/>
    </row>
    <row r="1279" spans="5:5" ht="22.15" customHeight="1" x14ac:dyDescent="0.2">
      <c r="E1279" s="9"/>
    </row>
    <row r="1280" spans="5:5" ht="22.15" customHeight="1" x14ac:dyDescent="0.2">
      <c r="E1280" s="9"/>
    </row>
    <row r="1281" spans="5:5" ht="22.15" customHeight="1" x14ac:dyDescent="0.2">
      <c r="E1281" s="9"/>
    </row>
    <row r="1282" spans="5:5" ht="22.15" customHeight="1" x14ac:dyDescent="0.2">
      <c r="E1282" s="9"/>
    </row>
    <row r="1283" spans="5:5" ht="22.15" customHeight="1" x14ac:dyDescent="0.2">
      <c r="E1283" s="9"/>
    </row>
    <row r="1284" spans="5:5" ht="22.15" customHeight="1" x14ac:dyDescent="0.2">
      <c r="E1284" s="9"/>
    </row>
    <row r="1285" spans="5:5" ht="22.15" customHeight="1" x14ac:dyDescent="0.2">
      <c r="E1285" s="9"/>
    </row>
    <row r="1286" spans="5:5" ht="22.15" customHeight="1" x14ac:dyDescent="0.2">
      <c r="E1286" s="9"/>
    </row>
    <row r="1287" spans="5:5" ht="22.15" customHeight="1" x14ac:dyDescent="0.2">
      <c r="E1287" s="9"/>
    </row>
    <row r="1288" spans="5:5" ht="22.15" customHeight="1" x14ac:dyDescent="0.2">
      <c r="E1288" s="9"/>
    </row>
    <row r="1289" spans="5:5" ht="22.15" customHeight="1" x14ac:dyDescent="0.2">
      <c r="E1289" s="9"/>
    </row>
    <row r="1290" spans="5:5" ht="22.15" customHeight="1" x14ac:dyDescent="0.2">
      <c r="E1290" s="9"/>
    </row>
    <row r="1291" spans="5:5" ht="22.15" customHeight="1" x14ac:dyDescent="0.2">
      <c r="E1291" s="9"/>
    </row>
    <row r="1292" spans="5:5" ht="22.15" customHeight="1" x14ac:dyDescent="0.2">
      <c r="E1292" s="9"/>
    </row>
    <row r="1293" spans="5:5" ht="22.15" customHeight="1" x14ac:dyDescent="0.2">
      <c r="E1293" s="9"/>
    </row>
    <row r="1294" spans="5:5" ht="22.15" customHeight="1" x14ac:dyDescent="0.2">
      <c r="E1294" s="9"/>
    </row>
    <row r="1295" spans="5:5" ht="22.15" customHeight="1" x14ac:dyDescent="0.2">
      <c r="E1295" s="9"/>
    </row>
    <row r="1296" spans="5:5" ht="22.15" customHeight="1" x14ac:dyDescent="0.2">
      <c r="E1296" s="9"/>
    </row>
    <row r="1297" spans="5:5" ht="22.15" customHeight="1" x14ac:dyDescent="0.2">
      <c r="E1297" s="9"/>
    </row>
    <row r="1298" spans="5:5" ht="22.15" customHeight="1" x14ac:dyDescent="0.2">
      <c r="E1298" s="9"/>
    </row>
    <row r="1299" spans="5:5" ht="22.15" customHeight="1" x14ac:dyDescent="0.2">
      <c r="E1299" s="9"/>
    </row>
    <row r="1300" spans="5:5" ht="22.15" customHeight="1" x14ac:dyDescent="0.2">
      <c r="E1300" s="9"/>
    </row>
    <row r="1301" spans="5:5" ht="22.15" customHeight="1" x14ac:dyDescent="0.2">
      <c r="E1301" s="9"/>
    </row>
    <row r="1302" spans="5:5" ht="22.15" customHeight="1" x14ac:dyDescent="0.2">
      <c r="E1302" s="9"/>
    </row>
    <row r="1303" spans="5:5" ht="22.15" customHeight="1" x14ac:dyDescent="0.2">
      <c r="E1303" s="9"/>
    </row>
    <row r="1304" spans="5:5" ht="22.15" customHeight="1" x14ac:dyDescent="0.2">
      <c r="E1304" s="9"/>
    </row>
    <row r="1305" spans="5:5" ht="22.15" customHeight="1" x14ac:dyDescent="0.2">
      <c r="E1305" s="9"/>
    </row>
    <row r="1306" spans="5:5" ht="22.15" customHeight="1" x14ac:dyDescent="0.2">
      <c r="E1306" s="9"/>
    </row>
    <row r="1307" spans="5:5" ht="22.15" customHeight="1" x14ac:dyDescent="0.2">
      <c r="E1307" s="9"/>
    </row>
    <row r="1308" spans="5:5" ht="22.15" customHeight="1" x14ac:dyDescent="0.2">
      <c r="E1308" s="9"/>
    </row>
    <row r="1309" spans="5:5" ht="22.15" customHeight="1" x14ac:dyDescent="0.2">
      <c r="E1309" s="9"/>
    </row>
    <row r="1310" spans="5:5" ht="22.15" customHeight="1" x14ac:dyDescent="0.2">
      <c r="E1310" s="9"/>
    </row>
    <row r="1311" spans="5:5" ht="22.15" customHeight="1" x14ac:dyDescent="0.2">
      <c r="E1311" s="9"/>
    </row>
    <row r="1312" spans="5:5" ht="22.15" customHeight="1" x14ac:dyDescent="0.2">
      <c r="E1312" s="9"/>
    </row>
    <row r="1313" spans="5:5" ht="22.15" customHeight="1" x14ac:dyDescent="0.2">
      <c r="E1313" s="9"/>
    </row>
    <row r="1314" spans="5:5" ht="22.15" customHeight="1" x14ac:dyDescent="0.2">
      <c r="E1314" s="9"/>
    </row>
    <row r="1315" spans="5:5" ht="22.15" customHeight="1" x14ac:dyDescent="0.2">
      <c r="E1315" s="9"/>
    </row>
    <row r="1316" spans="5:5" ht="22.15" customHeight="1" x14ac:dyDescent="0.2">
      <c r="E1316" s="9"/>
    </row>
    <row r="1317" spans="5:5" ht="22.15" customHeight="1" x14ac:dyDescent="0.2">
      <c r="E1317" s="9"/>
    </row>
    <row r="1318" spans="5:5" ht="22.15" customHeight="1" x14ac:dyDescent="0.2">
      <c r="E1318" s="9"/>
    </row>
    <row r="1319" spans="5:5" ht="22.15" customHeight="1" x14ac:dyDescent="0.2">
      <c r="E1319" s="9"/>
    </row>
    <row r="1320" spans="5:5" ht="22.15" customHeight="1" x14ac:dyDescent="0.2">
      <c r="E1320" s="9"/>
    </row>
    <row r="1321" spans="5:5" ht="22.15" customHeight="1" x14ac:dyDescent="0.2">
      <c r="E1321" s="9"/>
    </row>
    <row r="1322" spans="5:5" ht="22.15" customHeight="1" x14ac:dyDescent="0.2">
      <c r="E1322" s="9"/>
    </row>
    <row r="1323" spans="5:5" ht="22.15" customHeight="1" x14ac:dyDescent="0.2">
      <c r="E1323" s="9"/>
    </row>
    <row r="1324" spans="5:5" ht="22.15" customHeight="1" x14ac:dyDescent="0.2">
      <c r="E1324" s="9"/>
    </row>
    <row r="1325" spans="5:5" ht="22.15" customHeight="1" x14ac:dyDescent="0.2">
      <c r="E1325" s="9"/>
    </row>
    <row r="1326" spans="5:5" ht="22.15" customHeight="1" x14ac:dyDescent="0.2">
      <c r="E1326" s="9"/>
    </row>
    <row r="1327" spans="5:5" ht="22.15" customHeight="1" x14ac:dyDescent="0.2">
      <c r="E1327" s="9"/>
    </row>
    <row r="1328" spans="5:5" ht="22.15" customHeight="1" x14ac:dyDescent="0.2">
      <c r="E1328" s="9"/>
    </row>
    <row r="1329" spans="5:5" ht="22.15" customHeight="1" x14ac:dyDescent="0.2">
      <c r="E1329" s="9"/>
    </row>
    <row r="1330" spans="5:5" ht="22.15" customHeight="1" x14ac:dyDescent="0.2">
      <c r="E1330" s="9"/>
    </row>
    <row r="1331" spans="5:5" ht="22.15" customHeight="1" x14ac:dyDescent="0.2">
      <c r="E1331" s="9"/>
    </row>
    <row r="1332" spans="5:5" ht="22.15" customHeight="1" x14ac:dyDescent="0.2">
      <c r="E1332" s="9"/>
    </row>
    <row r="1333" spans="5:5" ht="22.15" customHeight="1" x14ac:dyDescent="0.2">
      <c r="E1333" s="9"/>
    </row>
    <row r="1334" spans="5:5" ht="22.15" customHeight="1" x14ac:dyDescent="0.2">
      <c r="E1334" s="9"/>
    </row>
    <row r="1335" spans="5:5" ht="22.15" customHeight="1" x14ac:dyDescent="0.2">
      <c r="E1335" s="9"/>
    </row>
    <row r="1336" spans="5:5" ht="22.15" customHeight="1" x14ac:dyDescent="0.2">
      <c r="E1336" s="9"/>
    </row>
    <row r="1337" spans="5:5" ht="22.15" customHeight="1" x14ac:dyDescent="0.2">
      <c r="E1337" s="9"/>
    </row>
    <row r="1338" spans="5:5" ht="22.15" customHeight="1" x14ac:dyDescent="0.2">
      <c r="E1338" s="9"/>
    </row>
    <row r="1339" spans="5:5" ht="22.15" customHeight="1" x14ac:dyDescent="0.2">
      <c r="E1339" s="9"/>
    </row>
    <row r="1340" spans="5:5" ht="22.15" customHeight="1" x14ac:dyDescent="0.2">
      <c r="E1340" s="9"/>
    </row>
    <row r="1341" spans="5:5" ht="22.15" customHeight="1" x14ac:dyDescent="0.2">
      <c r="E1341" s="9"/>
    </row>
    <row r="1342" spans="5:5" ht="22.15" customHeight="1" x14ac:dyDescent="0.2">
      <c r="E1342" s="9"/>
    </row>
    <row r="1343" spans="5:5" ht="22.15" customHeight="1" x14ac:dyDescent="0.2">
      <c r="E1343" s="9"/>
    </row>
    <row r="1344" spans="5:5" ht="22.15" customHeight="1" x14ac:dyDescent="0.2">
      <c r="E1344" s="9"/>
    </row>
    <row r="1345" spans="5:5" ht="22.15" customHeight="1" x14ac:dyDescent="0.2">
      <c r="E1345" s="9"/>
    </row>
    <row r="1346" spans="5:5" ht="22.15" customHeight="1" x14ac:dyDescent="0.2">
      <c r="E1346" s="9"/>
    </row>
    <row r="1347" spans="5:5" ht="22.15" customHeight="1" x14ac:dyDescent="0.2">
      <c r="E1347" s="9"/>
    </row>
    <row r="1348" spans="5:5" ht="22.15" customHeight="1" x14ac:dyDescent="0.2">
      <c r="E1348" s="9"/>
    </row>
    <row r="1349" spans="5:5" ht="22.15" customHeight="1" x14ac:dyDescent="0.2">
      <c r="E1349" s="9"/>
    </row>
    <row r="1350" spans="5:5" ht="22.15" customHeight="1" x14ac:dyDescent="0.2">
      <c r="E1350" s="9"/>
    </row>
    <row r="1351" spans="5:5" ht="22.15" customHeight="1" x14ac:dyDescent="0.2">
      <c r="E1351" s="9"/>
    </row>
    <row r="1352" spans="5:5" ht="22.15" customHeight="1" x14ac:dyDescent="0.2">
      <c r="E1352" s="9"/>
    </row>
    <row r="1353" spans="5:5" ht="22.15" customHeight="1" x14ac:dyDescent="0.2">
      <c r="E1353" s="9"/>
    </row>
    <row r="1354" spans="5:5" ht="22.15" customHeight="1" x14ac:dyDescent="0.2">
      <c r="E1354" s="9"/>
    </row>
    <row r="1355" spans="5:5" ht="22.15" customHeight="1" x14ac:dyDescent="0.2">
      <c r="E1355" s="9"/>
    </row>
    <row r="1356" spans="5:5" ht="22.15" customHeight="1" x14ac:dyDescent="0.2">
      <c r="E1356" s="9"/>
    </row>
    <row r="1357" spans="5:5" ht="22.15" customHeight="1" x14ac:dyDescent="0.2">
      <c r="E1357" s="9"/>
    </row>
    <row r="1358" spans="5:5" ht="22.15" customHeight="1" x14ac:dyDescent="0.2">
      <c r="E1358" s="9"/>
    </row>
    <row r="1359" spans="5:5" ht="22.15" customHeight="1" x14ac:dyDescent="0.2">
      <c r="E1359" s="9"/>
    </row>
    <row r="1360" spans="5:5" ht="22.15" customHeight="1" x14ac:dyDescent="0.2">
      <c r="E1360" s="9"/>
    </row>
    <row r="1361" spans="5:5" ht="22.15" customHeight="1" x14ac:dyDescent="0.2">
      <c r="E1361" s="9"/>
    </row>
    <row r="1362" spans="5:5" ht="22.15" customHeight="1" x14ac:dyDescent="0.2">
      <c r="E1362" s="9"/>
    </row>
    <row r="1363" spans="5:5" ht="22.15" customHeight="1" x14ac:dyDescent="0.2">
      <c r="E1363" s="9"/>
    </row>
    <row r="1364" spans="5:5" ht="22.15" customHeight="1" x14ac:dyDescent="0.2">
      <c r="E1364" s="9"/>
    </row>
    <row r="1365" spans="5:5" ht="22.15" customHeight="1" x14ac:dyDescent="0.2">
      <c r="E1365" s="9"/>
    </row>
    <row r="1366" spans="5:5" ht="22.15" customHeight="1" x14ac:dyDescent="0.2">
      <c r="E1366" s="9"/>
    </row>
    <row r="1367" spans="5:5" ht="22.15" customHeight="1" x14ac:dyDescent="0.2">
      <c r="E1367" s="9"/>
    </row>
    <row r="1368" spans="5:5" ht="22.15" customHeight="1" x14ac:dyDescent="0.2">
      <c r="E1368" s="9"/>
    </row>
    <row r="1369" spans="5:5" ht="22.15" customHeight="1" x14ac:dyDescent="0.2">
      <c r="E1369" s="9"/>
    </row>
    <row r="1370" spans="5:5" ht="22.15" customHeight="1" x14ac:dyDescent="0.2">
      <c r="E1370" s="9"/>
    </row>
    <row r="1371" spans="5:5" ht="22.15" customHeight="1" x14ac:dyDescent="0.2">
      <c r="E1371" s="9"/>
    </row>
    <row r="1372" spans="5:5" ht="22.15" customHeight="1" x14ac:dyDescent="0.2">
      <c r="E1372" s="9"/>
    </row>
    <row r="1373" spans="5:5" ht="22.15" customHeight="1" x14ac:dyDescent="0.2">
      <c r="E1373" s="9"/>
    </row>
    <row r="1374" spans="5:5" ht="22.15" customHeight="1" x14ac:dyDescent="0.2">
      <c r="E1374" s="9"/>
    </row>
    <row r="1375" spans="5:5" ht="22.15" customHeight="1" x14ac:dyDescent="0.2">
      <c r="E1375" s="9"/>
    </row>
    <row r="1376" spans="5:5" ht="22.15" customHeight="1" x14ac:dyDescent="0.2">
      <c r="E1376" s="9"/>
    </row>
    <row r="1377" spans="5:5" ht="22.15" customHeight="1" x14ac:dyDescent="0.2">
      <c r="E1377" s="9"/>
    </row>
    <row r="1378" spans="5:5" ht="22.15" customHeight="1" x14ac:dyDescent="0.2">
      <c r="E1378" s="9"/>
    </row>
    <row r="1379" spans="5:5" ht="22.15" customHeight="1" x14ac:dyDescent="0.2">
      <c r="E1379" s="9"/>
    </row>
    <row r="1380" spans="5:5" ht="22.15" customHeight="1" x14ac:dyDescent="0.2">
      <c r="E1380" s="9"/>
    </row>
    <row r="1381" spans="5:5" ht="22.15" customHeight="1" x14ac:dyDescent="0.2">
      <c r="E1381" s="9"/>
    </row>
    <row r="1382" spans="5:5" ht="22.15" customHeight="1" x14ac:dyDescent="0.2">
      <c r="E1382" s="9"/>
    </row>
    <row r="1383" spans="5:5" ht="22.15" customHeight="1" x14ac:dyDescent="0.2">
      <c r="E1383" s="9"/>
    </row>
    <row r="1384" spans="5:5" ht="22.15" customHeight="1" x14ac:dyDescent="0.2">
      <c r="E1384" s="9"/>
    </row>
    <row r="1385" spans="5:5" ht="22.15" customHeight="1" x14ac:dyDescent="0.2">
      <c r="E1385" s="9"/>
    </row>
    <row r="1386" spans="5:5" ht="22.15" customHeight="1" x14ac:dyDescent="0.2">
      <c r="E1386" s="9"/>
    </row>
    <row r="1387" spans="5:5" ht="22.15" customHeight="1" x14ac:dyDescent="0.2">
      <c r="E1387" s="9"/>
    </row>
    <row r="1388" spans="5:5" ht="22.15" customHeight="1" x14ac:dyDescent="0.2">
      <c r="E1388" s="9"/>
    </row>
    <row r="1389" spans="5:5" ht="22.15" customHeight="1" x14ac:dyDescent="0.2">
      <c r="E1389" s="9"/>
    </row>
    <row r="1390" spans="5:5" ht="22.15" customHeight="1" x14ac:dyDescent="0.2">
      <c r="E1390" s="9"/>
    </row>
    <row r="1391" spans="5:5" ht="22.15" customHeight="1" x14ac:dyDescent="0.2">
      <c r="E1391" s="9"/>
    </row>
    <row r="1392" spans="5:5" ht="22.15" customHeight="1" x14ac:dyDescent="0.2">
      <c r="E1392" s="9"/>
    </row>
    <row r="1393" spans="5:5" ht="22.15" customHeight="1" x14ac:dyDescent="0.2">
      <c r="E1393" s="9"/>
    </row>
    <row r="1394" spans="5:5" ht="22.15" customHeight="1" x14ac:dyDescent="0.2">
      <c r="E1394" s="9"/>
    </row>
    <row r="1395" spans="5:5" ht="22.15" customHeight="1" x14ac:dyDescent="0.2">
      <c r="E1395" s="9"/>
    </row>
    <row r="1396" spans="5:5" ht="22.15" customHeight="1" x14ac:dyDescent="0.2">
      <c r="E1396" s="9"/>
    </row>
    <row r="1397" spans="5:5" ht="22.15" customHeight="1" x14ac:dyDescent="0.2">
      <c r="E1397" s="9"/>
    </row>
    <row r="1398" spans="5:5" ht="22.15" customHeight="1" x14ac:dyDescent="0.2">
      <c r="E1398" s="9"/>
    </row>
    <row r="1399" spans="5:5" ht="22.15" customHeight="1" x14ac:dyDescent="0.2">
      <c r="E1399" s="9"/>
    </row>
    <row r="1400" spans="5:5" ht="22.15" customHeight="1" x14ac:dyDescent="0.2">
      <c r="E1400" s="9"/>
    </row>
    <row r="1401" spans="5:5" ht="22.15" customHeight="1" x14ac:dyDescent="0.2">
      <c r="E1401" s="9"/>
    </row>
    <row r="1402" spans="5:5" ht="22.15" customHeight="1" x14ac:dyDescent="0.2">
      <c r="E1402" s="9"/>
    </row>
    <row r="1403" spans="5:5" ht="22.15" customHeight="1" x14ac:dyDescent="0.2">
      <c r="E1403" s="9"/>
    </row>
    <row r="1404" spans="5:5" ht="22.15" customHeight="1" x14ac:dyDescent="0.2">
      <c r="E1404" s="9"/>
    </row>
    <row r="1405" spans="5:5" ht="22.15" customHeight="1" x14ac:dyDescent="0.2">
      <c r="E1405" s="9"/>
    </row>
    <row r="1406" spans="5:5" ht="22.15" customHeight="1" x14ac:dyDescent="0.2">
      <c r="E1406" s="9"/>
    </row>
    <row r="1407" spans="5:5" ht="22.15" customHeight="1" x14ac:dyDescent="0.2">
      <c r="E1407" s="9"/>
    </row>
    <row r="1408" spans="5:5" ht="22.15" customHeight="1" x14ac:dyDescent="0.2">
      <c r="E1408" s="9"/>
    </row>
    <row r="1409" spans="5:5" ht="22.15" customHeight="1" x14ac:dyDescent="0.2">
      <c r="E1409" s="9"/>
    </row>
    <row r="1410" spans="5:5" ht="22.15" customHeight="1" x14ac:dyDescent="0.2">
      <c r="E1410" s="9"/>
    </row>
    <row r="1411" spans="5:5" ht="22.15" customHeight="1" x14ac:dyDescent="0.2">
      <c r="E1411" s="9"/>
    </row>
    <row r="1412" spans="5:5" ht="22.15" customHeight="1" x14ac:dyDescent="0.2">
      <c r="E1412" s="9"/>
    </row>
    <row r="1413" spans="5:5" ht="22.15" customHeight="1" x14ac:dyDescent="0.2">
      <c r="E1413" s="9"/>
    </row>
    <row r="1414" spans="5:5" ht="22.15" customHeight="1" x14ac:dyDescent="0.2">
      <c r="E1414" s="9"/>
    </row>
    <row r="1415" spans="5:5" ht="22.15" customHeight="1" x14ac:dyDescent="0.2">
      <c r="E1415" s="9"/>
    </row>
    <row r="1416" spans="5:5" ht="22.15" customHeight="1" x14ac:dyDescent="0.2">
      <c r="E1416" s="9"/>
    </row>
    <row r="1417" spans="5:5" ht="22.15" customHeight="1" x14ac:dyDescent="0.2">
      <c r="E1417" s="9"/>
    </row>
    <row r="1418" spans="5:5" ht="22.15" customHeight="1" x14ac:dyDescent="0.2">
      <c r="E1418" s="9"/>
    </row>
    <row r="1419" spans="5:5" ht="22.15" customHeight="1" x14ac:dyDescent="0.2">
      <c r="E1419" s="9"/>
    </row>
    <row r="1420" spans="5:5" ht="22.15" customHeight="1" x14ac:dyDescent="0.2">
      <c r="E1420" s="9"/>
    </row>
    <row r="1421" spans="5:5" ht="22.15" customHeight="1" x14ac:dyDescent="0.2">
      <c r="E1421" s="9"/>
    </row>
    <row r="1422" spans="5:5" ht="22.15" customHeight="1" x14ac:dyDescent="0.2">
      <c r="E1422" s="9"/>
    </row>
    <row r="1423" spans="5:5" ht="22.15" customHeight="1" x14ac:dyDescent="0.2">
      <c r="E1423" s="9"/>
    </row>
    <row r="1424" spans="5:5" ht="22.15" customHeight="1" x14ac:dyDescent="0.2">
      <c r="E1424" s="9"/>
    </row>
    <row r="1425" spans="5:5" ht="22.15" customHeight="1" x14ac:dyDescent="0.2">
      <c r="E1425" s="9"/>
    </row>
    <row r="1426" spans="5:5" ht="22.15" customHeight="1" x14ac:dyDescent="0.2">
      <c r="E1426" s="9"/>
    </row>
    <row r="1427" spans="5:5" ht="22.15" customHeight="1" x14ac:dyDescent="0.2">
      <c r="E1427" s="9"/>
    </row>
    <row r="1428" spans="5:5" ht="22.15" customHeight="1" x14ac:dyDescent="0.2">
      <c r="E1428" s="9"/>
    </row>
    <row r="1429" spans="5:5" ht="22.15" customHeight="1" x14ac:dyDescent="0.2">
      <c r="E1429" s="9"/>
    </row>
    <row r="1430" spans="5:5" ht="22.15" customHeight="1" x14ac:dyDescent="0.2">
      <c r="E1430" s="9"/>
    </row>
    <row r="1431" spans="5:5" ht="22.15" customHeight="1" x14ac:dyDescent="0.2">
      <c r="E1431" s="9"/>
    </row>
    <row r="1432" spans="5:5" ht="22.15" customHeight="1" x14ac:dyDescent="0.2">
      <c r="E1432" s="9"/>
    </row>
    <row r="1433" spans="5:5" ht="22.15" customHeight="1" x14ac:dyDescent="0.2">
      <c r="E1433" s="9"/>
    </row>
    <row r="1434" spans="5:5" ht="22.15" customHeight="1" x14ac:dyDescent="0.2">
      <c r="E1434" s="9"/>
    </row>
    <row r="1435" spans="5:5" ht="22.15" customHeight="1" x14ac:dyDescent="0.2">
      <c r="E1435" s="9"/>
    </row>
    <row r="1436" spans="5:5" ht="22.15" customHeight="1" x14ac:dyDescent="0.2">
      <c r="E1436" s="9"/>
    </row>
    <row r="1437" spans="5:5" ht="22.15" customHeight="1" x14ac:dyDescent="0.2">
      <c r="E1437" s="9"/>
    </row>
    <row r="1438" spans="5:5" ht="22.15" customHeight="1" x14ac:dyDescent="0.2">
      <c r="E1438" s="9"/>
    </row>
    <row r="1439" spans="5:5" ht="22.15" customHeight="1" x14ac:dyDescent="0.2">
      <c r="E1439" s="9"/>
    </row>
    <row r="1440" spans="5:5" ht="22.15" customHeight="1" x14ac:dyDescent="0.2">
      <c r="E1440" s="9"/>
    </row>
    <row r="1441" spans="5:5" ht="22.15" customHeight="1" x14ac:dyDescent="0.2">
      <c r="E1441" s="9"/>
    </row>
    <row r="1442" spans="5:5" ht="22.15" customHeight="1" x14ac:dyDescent="0.2">
      <c r="E1442" s="9"/>
    </row>
    <row r="1443" spans="5:5" ht="22.15" customHeight="1" x14ac:dyDescent="0.2">
      <c r="E1443" s="9"/>
    </row>
    <row r="1444" spans="5:5" ht="22.15" customHeight="1" x14ac:dyDescent="0.2">
      <c r="E1444" s="9"/>
    </row>
    <row r="1445" spans="5:5" ht="22.15" customHeight="1" x14ac:dyDescent="0.2">
      <c r="E1445" s="9"/>
    </row>
    <row r="1446" spans="5:5" ht="22.15" customHeight="1" x14ac:dyDescent="0.2">
      <c r="E1446" s="9"/>
    </row>
    <row r="1447" spans="5:5" ht="22.15" customHeight="1" x14ac:dyDescent="0.2">
      <c r="E1447" s="9"/>
    </row>
    <row r="1448" spans="5:5" ht="22.15" customHeight="1" x14ac:dyDescent="0.2">
      <c r="E1448" s="9"/>
    </row>
    <row r="1449" spans="5:5" ht="22.15" customHeight="1" x14ac:dyDescent="0.2">
      <c r="E1449" s="9"/>
    </row>
    <row r="1450" spans="5:5" ht="22.15" customHeight="1" x14ac:dyDescent="0.2">
      <c r="E1450" s="9"/>
    </row>
    <row r="1451" spans="5:5" ht="22.15" customHeight="1" x14ac:dyDescent="0.2">
      <c r="E1451" s="9"/>
    </row>
    <row r="1452" spans="5:5" ht="22.15" customHeight="1" x14ac:dyDescent="0.2">
      <c r="E1452" s="9"/>
    </row>
    <row r="1453" spans="5:5" ht="22.15" customHeight="1" x14ac:dyDescent="0.2">
      <c r="E1453" s="9"/>
    </row>
    <row r="1454" spans="5:5" ht="22.15" customHeight="1" x14ac:dyDescent="0.2">
      <c r="E1454" s="9"/>
    </row>
    <row r="1455" spans="5:5" ht="22.15" customHeight="1" x14ac:dyDescent="0.2">
      <c r="E1455" s="9"/>
    </row>
    <row r="1456" spans="5:5" ht="22.15" customHeight="1" x14ac:dyDescent="0.2">
      <c r="E1456" s="9"/>
    </row>
    <row r="1457" spans="5:5" ht="22.15" customHeight="1" x14ac:dyDescent="0.2">
      <c r="E1457" s="9"/>
    </row>
    <row r="1458" spans="5:5" ht="22.15" customHeight="1" x14ac:dyDescent="0.2">
      <c r="E1458" s="9"/>
    </row>
    <row r="1459" spans="5:5" ht="22.15" customHeight="1" x14ac:dyDescent="0.2">
      <c r="E1459" s="9"/>
    </row>
    <row r="1460" spans="5:5" ht="22.15" customHeight="1" x14ac:dyDescent="0.2">
      <c r="E1460" s="9"/>
    </row>
    <row r="1461" spans="5:5" ht="22.15" customHeight="1" x14ac:dyDescent="0.2">
      <c r="E1461" s="9"/>
    </row>
    <row r="1462" spans="5:5" ht="22.15" customHeight="1" x14ac:dyDescent="0.2">
      <c r="E1462" s="9"/>
    </row>
    <row r="1463" spans="5:5" ht="22.15" customHeight="1" x14ac:dyDescent="0.2">
      <c r="E1463" s="9"/>
    </row>
    <row r="1464" spans="5:5" ht="22.15" customHeight="1" x14ac:dyDescent="0.2">
      <c r="E1464" s="9"/>
    </row>
    <row r="1465" spans="5:5" ht="22.15" customHeight="1" x14ac:dyDescent="0.2">
      <c r="E1465" s="9"/>
    </row>
    <row r="1466" spans="5:5" ht="22.15" customHeight="1" x14ac:dyDescent="0.2">
      <c r="E1466" s="9"/>
    </row>
    <row r="1467" spans="5:5" ht="22.15" customHeight="1" x14ac:dyDescent="0.2">
      <c r="E1467" s="9"/>
    </row>
    <row r="1468" spans="5:5" ht="22.15" customHeight="1" x14ac:dyDescent="0.2">
      <c r="E1468" s="9"/>
    </row>
    <row r="1469" spans="5:5" ht="22.15" customHeight="1" x14ac:dyDescent="0.2">
      <c r="E1469" s="9"/>
    </row>
    <row r="1470" spans="5:5" ht="22.15" customHeight="1" x14ac:dyDescent="0.2">
      <c r="E1470" s="9"/>
    </row>
    <row r="1471" spans="5:5" ht="22.15" customHeight="1" x14ac:dyDescent="0.2">
      <c r="E1471" s="9"/>
    </row>
    <row r="1472" spans="5:5" ht="22.15" customHeight="1" x14ac:dyDescent="0.2">
      <c r="E1472" s="9"/>
    </row>
    <row r="1473" spans="5:5" ht="22.15" customHeight="1" x14ac:dyDescent="0.2">
      <c r="E1473" s="9"/>
    </row>
    <row r="1474" spans="5:5" ht="22.15" customHeight="1" x14ac:dyDescent="0.2">
      <c r="E1474" s="9"/>
    </row>
    <row r="1475" spans="5:5" ht="22.15" customHeight="1" x14ac:dyDescent="0.2">
      <c r="E1475" s="9"/>
    </row>
    <row r="1476" spans="5:5" ht="22.15" customHeight="1" x14ac:dyDescent="0.2">
      <c r="E1476" s="9"/>
    </row>
    <row r="1477" spans="5:5" ht="22.15" customHeight="1" x14ac:dyDescent="0.2">
      <c r="E1477" s="9"/>
    </row>
    <row r="1478" spans="5:5" ht="22.15" customHeight="1" x14ac:dyDescent="0.2">
      <c r="E1478" s="9"/>
    </row>
    <row r="1479" spans="5:5" ht="22.15" customHeight="1" x14ac:dyDescent="0.2">
      <c r="E1479" s="9"/>
    </row>
    <row r="1480" spans="5:5" ht="22.15" customHeight="1" x14ac:dyDescent="0.2">
      <c r="E1480" s="9"/>
    </row>
    <row r="1481" spans="5:5" ht="22.15" customHeight="1" x14ac:dyDescent="0.2">
      <c r="E1481" s="9"/>
    </row>
    <row r="1482" spans="5:5" ht="22.15" customHeight="1" x14ac:dyDescent="0.2">
      <c r="E1482" s="9"/>
    </row>
    <row r="1483" spans="5:5" ht="22.15" customHeight="1" x14ac:dyDescent="0.2">
      <c r="E1483" s="9"/>
    </row>
    <row r="1484" spans="5:5" ht="22.15" customHeight="1" x14ac:dyDescent="0.2">
      <c r="E1484" s="9"/>
    </row>
    <row r="1485" spans="5:5" ht="22.15" customHeight="1" x14ac:dyDescent="0.2">
      <c r="E1485" s="9"/>
    </row>
    <row r="1486" spans="5:5" ht="22.15" customHeight="1" x14ac:dyDescent="0.2">
      <c r="E1486" s="9"/>
    </row>
    <row r="1487" spans="5:5" ht="22.15" customHeight="1" x14ac:dyDescent="0.2">
      <c r="E1487" s="9"/>
    </row>
    <row r="1488" spans="5:5" ht="22.15" customHeight="1" x14ac:dyDescent="0.2">
      <c r="E1488" s="9"/>
    </row>
    <row r="1489" spans="5:5" ht="22.15" customHeight="1" x14ac:dyDescent="0.2">
      <c r="E1489" s="9"/>
    </row>
    <row r="1490" spans="5:5" ht="22.15" customHeight="1" x14ac:dyDescent="0.2">
      <c r="E1490" s="9"/>
    </row>
    <row r="1491" spans="5:5" ht="22.15" customHeight="1" x14ac:dyDescent="0.2">
      <c r="E1491" s="9"/>
    </row>
    <row r="1492" spans="5:5" ht="22.15" customHeight="1" x14ac:dyDescent="0.2">
      <c r="E1492" s="9"/>
    </row>
    <row r="1493" spans="5:5" ht="22.15" customHeight="1" x14ac:dyDescent="0.2">
      <c r="E1493" s="9"/>
    </row>
    <row r="1494" spans="5:5" ht="22.15" customHeight="1" x14ac:dyDescent="0.2">
      <c r="E1494" s="9"/>
    </row>
    <row r="1495" spans="5:5" ht="22.15" customHeight="1" x14ac:dyDescent="0.2">
      <c r="E1495" s="9"/>
    </row>
    <row r="1496" spans="5:5" ht="22.15" customHeight="1" x14ac:dyDescent="0.2">
      <c r="E1496" s="9"/>
    </row>
    <row r="1497" spans="5:5" ht="22.15" customHeight="1" x14ac:dyDescent="0.2">
      <c r="E1497" s="9"/>
    </row>
    <row r="1498" spans="5:5" ht="22.15" customHeight="1" x14ac:dyDescent="0.2">
      <c r="E1498" s="9"/>
    </row>
    <row r="1499" spans="5:5" ht="22.15" customHeight="1" x14ac:dyDescent="0.2">
      <c r="E1499" s="9"/>
    </row>
    <row r="1500" spans="5:5" ht="22.15" customHeight="1" x14ac:dyDescent="0.2">
      <c r="E1500" s="9"/>
    </row>
    <row r="1501" spans="5:5" ht="22.15" customHeight="1" x14ac:dyDescent="0.2">
      <c r="E1501" s="9"/>
    </row>
    <row r="1502" spans="5:5" ht="22.15" customHeight="1" x14ac:dyDescent="0.2">
      <c r="E1502" s="9"/>
    </row>
    <row r="1503" spans="5:5" ht="22.15" customHeight="1" x14ac:dyDescent="0.2">
      <c r="E1503" s="9"/>
    </row>
    <row r="1504" spans="5:5" ht="22.15" customHeight="1" x14ac:dyDescent="0.2">
      <c r="E1504" s="9"/>
    </row>
    <row r="1505" spans="5:5" ht="22.15" customHeight="1" x14ac:dyDescent="0.2">
      <c r="E1505" s="9"/>
    </row>
    <row r="1506" spans="5:5" ht="22.15" customHeight="1" x14ac:dyDescent="0.2">
      <c r="E1506" s="9"/>
    </row>
    <row r="1507" spans="5:5" ht="22.15" customHeight="1" x14ac:dyDescent="0.2">
      <c r="E1507" s="9"/>
    </row>
    <row r="1508" spans="5:5" ht="22.15" customHeight="1" x14ac:dyDescent="0.2">
      <c r="E1508" s="9"/>
    </row>
    <row r="1509" spans="5:5" ht="22.15" customHeight="1" x14ac:dyDescent="0.2">
      <c r="E1509" s="9"/>
    </row>
    <row r="1510" spans="5:5" ht="22.15" customHeight="1" x14ac:dyDescent="0.2">
      <c r="E1510" s="9"/>
    </row>
    <row r="1511" spans="5:5" ht="22.15" customHeight="1" x14ac:dyDescent="0.2">
      <c r="E1511" s="9"/>
    </row>
    <row r="1512" spans="5:5" ht="22.15" customHeight="1" x14ac:dyDescent="0.2">
      <c r="E1512" s="9"/>
    </row>
    <row r="1513" spans="5:5" ht="22.15" customHeight="1" x14ac:dyDescent="0.2">
      <c r="E1513" s="9"/>
    </row>
    <row r="1514" spans="5:5" ht="22.15" customHeight="1" x14ac:dyDescent="0.2">
      <c r="E1514" s="9"/>
    </row>
    <row r="1515" spans="5:5" ht="22.15" customHeight="1" x14ac:dyDescent="0.2">
      <c r="E1515" s="9"/>
    </row>
    <row r="1516" spans="5:5" ht="22.15" customHeight="1" x14ac:dyDescent="0.2">
      <c r="E1516" s="9"/>
    </row>
    <row r="1517" spans="5:5" ht="22.15" customHeight="1" x14ac:dyDescent="0.2">
      <c r="E1517" s="9"/>
    </row>
    <row r="1518" spans="5:5" ht="22.15" customHeight="1" x14ac:dyDescent="0.2">
      <c r="E1518" s="9"/>
    </row>
    <row r="1519" spans="5:5" ht="22.15" customHeight="1" x14ac:dyDescent="0.2">
      <c r="E1519" s="9"/>
    </row>
    <row r="1520" spans="5:5" ht="22.15" customHeight="1" x14ac:dyDescent="0.2">
      <c r="E1520" s="9"/>
    </row>
    <row r="1521" spans="5:5" ht="22.15" customHeight="1" x14ac:dyDescent="0.2">
      <c r="E1521" s="9"/>
    </row>
    <row r="1522" spans="5:5" ht="22.15" customHeight="1" x14ac:dyDescent="0.2">
      <c r="E1522" s="9"/>
    </row>
    <row r="1523" spans="5:5" ht="22.15" customHeight="1" x14ac:dyDescent="0.2">
      <c r="E1523" s="9"/>
    </row>
    <row r="1524" spans="5:5" ht="22.15" customHeight="1" x14ac:dyDescent="0.2">
      <c r="E1524" s="9"/>
    </row>
    <row r="1525" spans="5:5" ht="22.15" customHeight="1" x14ac:dyDescent="0.2">
      <c r="E1525" s="9"/>
    </row>
    <row r="1526" spans="5:5" ht="22.15" customHeight="1" x14ac:dyDescent="0.2">
      <c r="E1526" s="9"/>
    </row>
    <row r="1527" spans="5:5" ht="22.15" customHeight="1" x14ac:dyDescent="0.2">
      <c r="E1527" s="9"/>
    </row>
    <row r="1528" spans="5:5" ht="22.15" customHeight="1" x14ac:dyDescent="0.2">
      <c r="E1528" s="9"/>
    </row>
    <row r="1529" spans="5:5" ht="22.15" customHeight="1" x14ac:dyDescent="0.2">
      <c r="E1529" s="9"/>
    </row>
    <row r="1530" spans="5:5" ht="22.15" customHeight="1" x14ac:dyDescent="0.2">
      <c r="E1530" s="9"/>
    </row>
    <row r="1531" spans="5:5" ht="22.15" customHeight="1" x14ac:dyDescent="0.2">
      <c r="E1531" s="9"/>
    </row>
    <row r="1532" spans="5:5" ht="22.15" customHeight="1" x14ac:dyDescent="0.2">
      <c r="E1532" s="9"/>
    </row>
    <row r="1533" spans="5:5" ht="22.15" customHeight="1" x14ac:dyDescent="0.2">
      <c r="E1533" s="9"/>
    </row>
    <row r="1534" spans="5:5" ht="22.15" customHeight="1" x14ac:dyDescent="0.2">
      <c r="E1534" s="9"/>
    </row>
    <row r="1535" spans="5:5" ht="22.15" customHeight="1" x14ac:dyDescent="0.2">
      <c r="E1535" s="9"/>
    </row>
    <row r="1536" spans="5:5" ht="22.15" customHeight="1" x14ac:dyDescent="0.2">
      <c r="E1536" s="9"/>
    </row>
    <row r="1537" spans="5:5" ht="22.15" customHeight="1" x14ac:dyDescent="0.2">
      <c r="E1537" s="9"/>
    </row>
    <row r="1538" spans="5:5" ht="22.15" customHeight="1" x14ac:dyDescent="0.2">
      <c r="E1538" s="9"/>
    </row>
    <row r="1539" spans="5:5" ht="22.15" customHeight="1" x14ac:dyDescent="0.2">
      <c r="E1539" s="9"/>
    </row>
    <row r="1540" spans="5:5" ht="22.15" customHeight="1" x14ac:dyDescent="0.2">
      <c r="E1540" s="9"/>
    </row>
    <row r="1541" spans="5:5" ht="22.15" customHeight="1" x14ac:dyDescent="0.2">
      <c r="E1541" s="9"/>
    </row>
    <row r="1542" spans="5:5" ht="22.15" customHeight="1" x14ac:dyDescent="0.2">
      <c r="E1542" s="9"/>
    </row>
    <row r="1543" spans="5:5" ht="22.15" customHeight="1" x14ac:dyDescent="0.2">
      <c r="E1543" s="9"/>
    </row>
    <row r="1544" spans="5:5" ht="22.15" customHeight="1" x14ac:dyDescent="0.2">
      <c r="E1544" s="9"/>
    </row>
    <row r="1545" spans="5:5" ht="22.15" customHeight="1" x14ac:dyDescent="0.2">
      <c r="E1545" s="9"/>
    </row>
    <row r="1546" spans="5:5" ht="22.15" customHeight="1" x14ac:dyDescent="0.2">
      <c r="E1546" s="9"/>
    </row>
    <row r="1547" spans="5:5" ht="22.15" customHeight="1" x14ac:dyDescent="0.2">
      <c r="E1547" s="9"/>
    </row>
    <row r="1548" spans="5:5" ht="22.15" customHeight="1" x14ac:dyDescent="0.2">
      <c r="E1548" s="9"/>
    </row>
    <row r="1549" spans="5:5" ht="22.15" customHeight="1" x14ac:dyDescent="0.2">
      <c r="E1549" s="9"/>
    </row>
    <row r="1550" spans="5:5" ht="22.15" customHeight="1" x14ac:dyDescent="0.2">
      <c r="E1550" s="9"/>
    </row>
    <row r="1551" spans="5:5" ht="22.15" customHeight="1" x14ac:dyDescent="0.2">
      <c r="E1551" s="9"/>
    </row>
    <row r="1552" spans="5:5" ht="22.15" customHeight="1" x14ac:dyDescent="0.2">
      <c r="E1552" s="9"/>
    </row>
    <row r="1553" spans="5:5" ht="22.15" customHeight="1" x14ac:dyDescent="0.2">
      <c r="E1553" s="9"/>
    </row>
    <row r="1554" spans="5:5" ht="22.15" customHeight="1" x14ac:dyDescent="0.2">
      <c r="E1554" s="9"/>
    </row>
    <row r="1555" spans="5:5" ht="22.15" customHeight="1" x14ac:dyDescent="0.2">
      <c r="E1555" s="9"/>
    </row>
    <row r="1556" spans="5:5" ht="22.15" customHeight="1" x14ac:dyDescent="0.2">
      <c r="E1556" s="9"/>
    </row>
    <row r="1557" spans="5:5" ht="22.15" customHeight="1" x14ac:dyDescent="0.2">
      <c r="E1557" s="9"/>
    </row>
    <row r="1558" spans="5:5" ht="22.15" customHeight="1" x14ac:dyDescent="0.2">
      <c r="E1558" s="9"/>
    </row>
    <row r="1559" spans="5:5" ht="22.15" customHeight="1" x14ac:dyDescent="0.2">
      <c r="E1559" s="9"/>
    </row>
    <row r="1560" spans="5:5" ht="22.15" customHeight="1" x14ac:dyDescent="0.2">
      <c r="E1560" s="9"/>
    </row>
    <row r="1561" spans="5:5" ht="22.15" customHeight="1" x14ac:dyDescent="0.2">
      <c r="E1561" s="9"/>
    </row>
    <row r="1562" spans="5:5" ht="22.15" customHeight="1" x14ac:dyDescent="0.2">
      <c r="E1562" s="9"/>
    </row>
    <row r="1563" spans="5:5" ht="22.15" customHeight="1" x14ac:dyDescent="0.2">
      <c r="E1563" s="9"/>
    </row>
    <row r="1564" spans="5:5" ht="22.15" customHeight="1" x14ac:dyDescent="0.2">
      <c r="E1564" s="9"/>
    </row>
    <row r="1565" spans="5:5" ht="22.15" customHeight="1" x14ac:dyDescent="0.2">
      <c r="E1565" s="9"/>
    </row>
    <row r="1566" spans="5:5" ht="22.15" customHeight="1" x14ac:dyDescent="0.2">
      <c r="E1566" s="9"/>
    </row>
    <row r="1567" spans="5:5" ht="22.15" customHeight="1" x14ac:dyDescent="0.2">
      <c r="E1567" s="9"/>
    </row>
    <row r="1568" spans="5:5" ht="22.15" customHeight="1" x14ac:dyDescent="0.2">
      <c r="E1568" s="9"/>
    </row>
    <row r="1569" spans="5:5" ht="22.15" customHeight="1" x14ac:dyDescent="0.2">
      <c r="E1569" s="9"/>
    </row>
    <row r="1570" spans="5:5" ht="22.15" customHeight="1" x14ac:dyDescent="0.2">
      <c r="E1570" s="9"/>
    </row>
    <row r="1571" spans="5:5" ht="22.15" customHeight="1" x14ac:dyDescent="0.2">
      <c r="E1571" s="9"/>
    </row>
    <row r="1572" spans="5:5" ht="22.15" customHeight="1" x14ac:dyDescent="0.2">
      <c r="E1572" s="9"/>
    </row>
    <row r="1573" spans="5:5" ht="22.15" customHeight="1" x14ac:dyDescent="0.2">
      <c r="E1573" s="9"/>
    </row>
    <row r="1574" spans="5:5" ht="22.15" customHeight="1" x14ac:dyDescent="0.2">
      <c r="E1574" s="9"/>
    </row>
    <row r="1575" spans="5:5" ht="22.15" customHeight="1" x14ac:dyDescent="0.2">
      <c r="E1575" s="9"/>
    </row>
    <row r="1576" spans="5:5" ht="22.15" customHeight="1" x14ac:dyDescent="0.2">
      <c r="E1576" s="9"/>
    </row>
    <row r="1577" spans="5:5" ht="22.15" customHeight="1" x14ac:dyDescent="0.2">
      <c r="E1577" s="9"/>
    </row>
    <row r="1578" spans="5:5" ht="22.15" customHeight="1" x14ac:dyDescent="0.2">
      <c r="E1578" s="9"/>
    </row>
    <row r="1579" spans="5:5" ht="22.15" customHeight="1" x14ac:dyDescent="0.2">
      <c r="E1579" s="9"/>
    </row>
    <row r="1580" spans="5:5" ht="22.15" customHeight="1" x14ac:dyDescent="0.2">
      <c r="E1580" s="9"/>
    </row>
    <row r="1581" spans="5:5" ht="22.15" customHeight="1" x14ac:dyDescent="0.2">
      <c r="E1581" s="9"/>
    </row>
    <row r="1582" spans="5:5" ht="22.15" customHeight="1" x14ac:dyDescent="0.2">
      <c r="E1582" s="9"/>
    </row>
    <row r="1583" spans="5:5" ht="22.15" customHeight="1" x14ac:dyDescent="0.2">
      <c r="E1583" s="9"/>
    </row>
    <row r="1584" spans="5:5" ht="22.15" customHeight="1" x14ac:dyDescent="0.2">
      <c r="E1584" s="9"/>
    </row>
    <row r="1585" spans="5:5" ht="22.15" customHeight="1" x14ac:dyDescent="0.2">
      <c r="E1585" s="9"/>
    </row>
    <row r="1586" spans="5:5" ht="22.15" customHeight="1" x14ac:dyDescent="0.2">
      <c r="E1586" s="9"/>
    </row>
    <row r="1587" spans="5:5" ht="22.15" customHeight="1" x14ac:dyDescent="0.2">
      <c r="E1587" s="9"/>
    </row>
    <row r="1588" spans="5:5" ht="22.15" customHeight="1" x14ac:dyDescent="0.2">
      <c r="E1588" s="9"/>
    </row>
    <row r="1589" spans="5:5" ht="22.15" customHeight="1" x14ac:dyDescent="0.2">
      <c r="E1589" s="9"/>
    </row>
    <row r="1590" spans="5:5" ht="22.15" customHeight="1" x14ac:dyDescent="0.2">
      <c r="E1590" s="9"/>
    </row>
    <row r="1591" spans="5:5" ht="22.15" customHeight="1" x14ac:dyDescent="0.2">
      <c r="E1591" s="9"/>
    </row>
    <row r="1592" spans="5:5" ht="22.15" customHeight="1" x14ac:dyDescent="0.2">
      <c r="E1592" s="9"/>
    </row>
    <row r="1593" spans="5:5" ht="22.15" customHeight="1" x14ac:dyDescent="0.2">
      <c r="E1593" s="9"/>
    </row>
    <row r="1594" spans="5:5" ht="22.15" customHeight="1" x14ac:dyDescent="0.2">
      <c r="E1594" s="9"/>
    </row>
    <row r="1595" spans="5:5" ht="22.15" customHeight="1" x14ac:dyDescent="0.2">
      <c r="E1595" s="9"/>
    </row>
    <row r="1596" spans="5:5" ht="22.15" customHeight="1" x14ac:dyDescent="0.2">
      <c r="E1596" s="9"/>
    </row>
    <row r="1597" spans="5:5" ht="22.15" customHeight="1" x14ac:dyDescent="0.2">
      <c r="E1597" s="9"/>
    </row>
    <row r="1598" spans="5:5" ht="22.15" customHeight="1" x14ac:dyDescent="0.2">
      <c r="E1598" s="9"/>
    </row>
    <row r="1599" spans="5:5" ht="22.15" customHeight="1" x14ac:dyDescent="0.2">
      <c r="E1599" s="9"/>
    </row>
    <row r="1600" spans="5:5" ht="22.15" customHeight="1" x14ac:dyDescent="0.2">
      <c r="E1600" s="9"/>
    </row>
    <row r="1601" spans="5:5" ht="22.15" customHeight="1" x14ac:dyDescent="0.2">
      <c r="E1601" s="9"/>
    </row>
    <row r="1602" spans="5:5" ht="22.15" customHeight="1" x14ac:dyDescent="0.2">
      <c r="E1602" s="9"/>
    </row>
    <row r="1603" spans="5:5" ht="22.15" customHeight="1" x14ac:dyDescent="0.2">
      <c r="E1603" s="9"/>
    </row>
    <row r="1604" spans="5:5" ht="22.15" customHeight="1" x14ac:dyDescent="0.2">
      <c r="E1604" s="9"/>
    </row>
    <row r="1605" spans="5:5" ht="22.15" customHeight="1" x14ac:dyDescent="0.2">
      <c r="E1605" s="9"/>
    </row>
    <row r="1606" spans="5:5" ht="22.15" customHeight="1" x14ac:dyDescent="0.2">
      <c r="E1606" s="9"/>
    </row>
    <row r="1607" spans="5:5" ht="22.15" customHeight="1" x14ac:dyDescent="0.2">
      <c r="E1607" s="9"/>
    </row>
    <row r="1608" spans="5:5" ht="22.15" customHeight="1" x14ac:dyDescent="0.2">
      <c r="E1608" s="9"/>
    </row>
    <row r="1609" spans="5:5" ht="22.15" customHeight="1" x14ac:dyDescent="0.2">
      <c r="E1609" s="9"/>
    </row>
    <row r="1610" spans="5:5" ht="22.15" customHeight="1" x14ac:dyDescent="0.2">
      <c r="E1610" s="9"/>
    </row>
    <row r="1611" spans="5:5" ht="22.15" customHeight="1" x14ac:dyDescent="0.2">
      <c r="E1611" s="9"/>
    </row>
    <row r="1612" spans="5:5" ht="22.15" customHeight="1" x14ac:dyDescent="0.2">
      <c r="E1612" s="9"/>
    </row>
    <row r="1613" spans="5:5" ht="22.15" customHeight="1" x14ac:dyDescent="0.2">
      <c r="E1613" s="9"/>
    </row>
    <row r="1614" spans="5:5" ht="22.15" customHeight="1" x14ac:dyDescent="0.2">
      <c r="E1614" s="9"/>
    </row>
    <row r="1615" spans="5:5" ht="22.15" customHeight="1" x14ac:dyDescent="0.2">
      <c r="E1615" s="9"/>
    </row>
    <row r="1616" spans="5:5" ht="22.15" customHeight="1" x14ac:dyDescent="0.2">
      <c r="E1616" s="9"/>
    </row>
    <row r="1617" spans="5:5" ht="22.15" customHeight="1" x14ac:dyDescent="0.2">
      <c r="E1617" s="9"/>
    </row>
    <row r="1618" spans="5:5" ht="22.15" customHeight="1" x14ac:dyDescent="0.2">
      <c r="E1618" s="9"/>
    </row>
    <row r="1619" spans="5:5" ht="22.15" customHeight="1" x14ac:dyDescent="0.2">
      <c r="E1619" s="9"/>
    </row>
    <row r="1620" spans="5:5" ht="22.15" customHeight="1" x14ac:dyDescent="0.2">
      <c r="E1620" s="9"/>
    </row>
    <row r="1621" spans="5:5" ht="22.15" customHeight="1" x14ac:dyDescent="0.2">
      <c r="E1621" s="9"/>
    </row>
    <row r="1622" spans="5:5" ht="22.15" customHeight="1" x14ac:dyDescent="0.2">
      <c r="E1622" s="9"/>
    </row>
    <row r="1623" spans="5:5" ht="22.15" customHeight="1" x14ac:dyDescent="0.2">
      <c r="E1623" s="9"/>
    </row>
    <row r="1624" spans="5:5" ht="22.15" customHeight="1" x14ac:dyDescent="0.2">
      <c r="E1624" s="9"/>
    </row>
    <row r="1625" spans="5:5" ht="22.15" customHeight="1" x14ac:dyDescent="0.2">
      <c r="E1625" s="9"/>
    </row>
    <row r="1626" spans="5:5" ht="22.15" customHeight="1" x14ac:dyDescent="0.2">
      <c r="E1626" s="9"/>
    </row>
    <row r="1627" spans="5:5" ht="22.15" customHeight="1" x14ac:dyDescent="0.2">
      <c r="E1627" s="9"/>
    </row>
    <row r="1628" spans="5:5" ht="22.15" customHeight="1" x14ac:dyDescent="0.2">
      <c r="E1628" s="9"/>
    </row>
    <row r="1629" spans="5:5" ht="22.15" customHeight="1" x14ac:dyDescent="0.2">
      <c r="E1629" s="9"/>
    </row>
    <row r="1630" spans="5:5" ht="22.15" customHeight="1" x14ac:dyDescent="0.2">
      <c r="E1630" s="9"/>
    </row>
    <row r="1631" spans="5:5" ht="22.15" customHeight="1" x14ac:dyDescent="0.2">
      <c r="E1631" s="9"/>
    </row>
    <row r="1632" spans="5:5" ht="22.15" customHeight="1" x14ac:dyDescent="0.2">
      <c r="E1632" s="9"/>
    </row>
    <row r="1633" spans="5:5" ht="22.15" customHeight="1" x14ac:dyDescent="0.2">
      <c r="E1633" s="9"/>
    </row>
    <row r="1634" spans="5:5" ht="22.15" customHeight="1" x14ac:dyDescent="0.2">
      <c r="E1634" s="9"/>
    </row>
    <row r="1635" spans="5:5" ht="22.15" customHeight="1" x14ac:dyDescent="0.2">
      <c r="E1635" s="9"/>
    </row>
    <row r="1636" spans="5:5" ht="22.15" customHeight="1" x14ac:dyDescent="0.2">
      <c r="E1636" s="9"/>
    </row>
    <row r="1637" spans="5:5" ht="22.15" customHeight="1" x14ac:dyDescent="0.2">
      <c r="E1637" s="9"/>
    </row>
    <row r="1638" spans="5:5" ht="22.15" customHeight="1" x14ac:dyDescent="0.2">
      <c r="E1638" s="9"/>
    </row>
    <row r="1639" spans="5:5" ht="22.15" customHeight="1" x14ac:dyDescent="0.2">
      <c r="E1639" s="9"/>
    </row>
    <row r="1640" spans="5:5" ht="22.15" customHeight="1" x14ac:dyDescent="0.2">
      <c r="E1640" s="9"/>
    </row>
    <row r="1641" spans="5:5" ht="22.15" customHeight="1" x14ac:dyDescent="0.2">
      <c r="E1641" s="9"/>
    </row>
    <row r="1642" spans="5:5" ht="22.15" customHeight="1" x14ac:dyDescent="0.2">
      <c r="E1642" s="9"/>
    </row>
    <row r="1643" spans="5:5" ht="22.15" customHeight="1" x14ac:dyDescent="0.2">
      <c r="E1643" s="9"/>
    </row>
    <row r="1644" spans="5:5" ht="22.15" customHeight="1" x14ac:dyDescent="0.2">
      <c r="E1644" s="9"/>
    </row>
    <row r="1645" spans="5:5" ht="22.15" customHeight="1" x14ac:dyDescent="0.2">
      <c r="E1645" s="9"/>
    </row>
    <row r="1646" spans="5:5" ht="22.15" customHeight="1" x14ac:dyDescent="0.2">
      <c r="E1646" s="9"/>
    </row>
    <row r="1647" spans="5:5" ht="22.15" customHeight="1" x14ac:dyDescent="0.2">
      <c r="E1647" s="9"/>
    </row>
    <row r="1648" spans="5:5" ht="22.15" customHeight="1" x14ac:dyDescent="0.2">
      <c r="E1648" s="9"/>
    </row>
    <row r="1649" spans="5:5" ht="22.15" customHeight="1" x14ac:dyDescent="0.2">
      <c r="E1649" s="9"/>
    </row>
    <row r="1650" spans="5:5" ht="22.15" customHeight="1" x14ac:dyDescent="0.2">
      <c r="E1650" s="9"/>
    </row>
    <row r="1651" spans="5:5" ht="22.15" customHeight="1" x14ac:dyDescent="0.2">
      <c r="E1651" s="9"/>
    </row>
    <row r="1652" spans="5:5" ht="22.15" customHeight="1" x14ac:dyDescent="0.2">
      <c r="E1652" s="9"/>
    </row>
    <row r="1653" spans="5:5" ht="22.15" customHeight="1" x14ac:dyDescent="0.2">
      <c r="E1653" s="9"/>
    </row>
    <row r="1654" spans="5:5" ht="22.15" customHeight="1" x14ac:dyDescent="0.2">
      <c r="E1654" s="9"/>
    </row>
    <row r="1655" spans="5:5" ht="22.15" customHeight="1" x14ac:dyDescent="0.2">
      <c r="E1655" s="9"/>
    </row>
    <row r="1656" spans="5:5" ht="22.15" customHeight="1" x14ac:dyDescent="0.2">
      <c r="E1656" s="9"/>
    </row>
    <row r="1657" spans="5:5" ht="22.15" customHeight="1" x14ac:dyDescent="0.2">
      <c r="E1657" s="9"/>
    </row>
    <row r="1658" spans="5:5" ht="22.15" customHeight="1" x14ac:dyDescent="0.2">
      <c r="E1658" s="9"/>
    </row>
    <row r="1659" spans="5:5" ht="22.15" customHeight="1" x14ac:dyDescent="0.2">
      <c r="E1659" s="9"/>
    </row>
    <row r="1660" spans="5:5" ht="22.15" customHeight="1" x14ac:dyDescent="0.2">
      <c r="E1660" s="9"/>
    </row>
    <row r="1661" spans="5:5" ht="22.15" customHeight="1" x14ac:dyDescent="0.2">
      <c r="E1661" s="9"/>
    </row>
    <row r="1662" spans="5:5" ht="22.15" customHeight="1" x14ac:dyDescent="0.2">
      <c r="E1662" s="9"/>
    </row>
    <row r="1663" spans="5:5" ht="22.15" customHeight="1" x14ac:dyDescent="0.2">
      <c r="E1663" s="9"/>
    </row>
    <row r="1664" spans="5:5" ht="22.15" customHeight="1" x14ac:dyDescent="0.2">
      <c r="E1664" s="9"/>
    </row>
    <row r="1665" spans="5:5" ht="22.15" customHeight="1" x14ac:dyDescent="0.2">
      <c r="E1665" s="9"/>
    </row>
    <row r="1666" spans="5:5" ht="22.15" customHeight="1" x14ac:dyDescent="0.2">
      <c r="E1666" s="9"/>
    </row>
    <row r="1667" spans="5:5" ht="22.15" customHeight="1" x14ac:dyDescent="0.2">
      <c r="E1667" s="9"/>
    </row>
    <row r="1668" spans="5:5" ht="22.15" customHeight="1" x14ac:dyDescent="0.2">
      <c r="E1668" s="9"/>
    </row>
    <row r="1669" spans="5:5" ht="22.15" customHeight="1" x14ac:dyDescent="0.2">
      <c r="E1669" s="9"/>
    </row>
    <row r="1670" spans="5:5" ht="22.15" customHeight="1" x14ac:dyDescent="0.2">
      <c r="E1670" s="9"/>
    </row>
    <row r="1671" spans="5:5" ht="22.15" customHeight="1" x14ac:dyDescent="0.2">
      <c r="E1671" s="9"/>
    </row>
    <row r="1672" spans="5:5" ht="22.15" customHeight="1" x14ac:dyDescent="0.2">
      <c r="E1672" s="9"/>
    </row>
    <row r="1673" spans="5:5" ht="22.15" customHeight="1" x14ac:dyDescent="0.2">
      <c r="E1673" s="9"/>
    </row>
    <row r="1674" spans="5:5" ht="22.15" customHeight="1" x14ac:dyDescent="0.2">
      <c r="E1674" s="9"/>
    </row>
    <row r="1675" spans="5:5" ht="22.15" customHeight="1" x14ac:dyDescent="0.2">
      <c r="E1675" s="9"/>
    </row>
    <row r="1676" spans="5:5" ht="22.15" customHeight="1" x14ac:dyDescent="0.2">
      <c r="E1676" s="9"/>
    </row>
    <row r="1677" spans="5:5" ht="22.15" customHeight="1" x14ac:dyDescent="0.2">
      <c r="E1677" s="9"/>
    </row>
    <row r="1678" spans="5:5" ht="22.15" customHeight="1" x14ac:dyDescent="0.2">
      <c r="E1678" s="9"/>
    </row>
    <row r="1679" spans="5:5" ht="22.15" customHeight="1" x14ac:dyDescent="0.2">
      <c r="E1679" s="9"/>
    </row>
    <row r="1680" spans="5:5" ht="22.15" customHeight="1" x14ac:dyDescent="0.2">
      <c r="E1680" s="9"/>
    </row>
    <row r="1681" spans="5:5" ht="22.15" customHeight="1" x14ac:dyDescent="0.2">
      <c r="E1681" s="9"/>
    </row>
    <row r="1682" spans="5:5" ht="22.15" customHeight="1" x14ac:dyDescent="0.2">
      <c r="E1682" s="9"/>
    </row>
    <row r="1683" spans="5:5" ht="22.15" customHeight="1" x14ac:dyDescent="0.2">
      <c r="E1683" s="9"/>
    </row>
    <row r="1684" spans="5:5" ht="22.15" customHeight="1" x14ac:dyDescent="0.2">
      <c r="E1684" s="9"/>
    </row>
    <row r="1685" spans="5:5" ht="22.15" customHeight="1" x14ac:dyDescent="0.2">
      <c r="E1685" s="9"/>
    </row>
    <row r="1686" spans="5:5" ht="22.15" customHeight="1" x14ac:dyDescent="0.2">
      <c r="E1686" s="9"/>
    </row>
    <row r="1687" spans="5:5" ht="22.15" customHeight="1" x14ac:dyDescent="0.2">
      <c r="E1687" s="9"/>
    </row>
    <row r="1688" spans="5:5" ht="22.15" customHeight="1" x14ac:dyDescent="0.2">
      <c r="E1688" s="9"/>
    </row>
    <row r="1689" spans="5:5" ht="22.15" customHeight="1" x14ac:dyDescent="0.2">
      <c r="E1689" s="9"/>
    </row>
    <row r="1690" spans="5:5" ht="22.15" customHeight="1" x14ac:dyDescent="0.2">
      <c r="E1690" s="9"/>
    </row>
    <row r="1691" spans="5:5" ht="22.15" customHeight="1" x14ac:dyDescent="0.2">
      <c r="E1691" s="9"/>
    </row>
    <row r="1692" spans="5:5" ht="22.15" customHeight="1" x14ac:dyDescent="0.2">
      <c r="E1692" s="9"/>
    </row>
    <row r="1693" spans="5:5" ht="22.15" customHeight="1" x14ac:dyDescent="0.2">
      <c r="E1693" s="9"/>
    </row>
    <row r="1694" spans="5:5" ht="22.15" customHeight="1" x14ac:dyDescent="0.2">
      <c r="E1694" s="9"/>
    </row>
    <row r="1695" spans="5:5" ht="22.15" customHeight="1" x14ac:dyDescent="0.2">
      <c r="E1695" s="9"/>
    </row>
    <row r="1696" spans="5:5" ht="22.15" customHeight="1" x14ac:dyDescent="0.2">
      <c r="E1696" s="9"/>
    </row>
    <row r="1697" spans="5:5" ht="22.15" customHeight="1" x14ac:dyDescent="0.2">
      <c r="E1697" s="9"/>
    </row>
    <row r="1698" spans="5:5" ht="22.15" customHeight="1" x14ac:dyDescent="0.2">
      <c r="E1698" s="9"/>
    </row>
    <row r="1699" spans="5:5" ht="22.15" customHeight="1" x14ac:dyDescent="0.2">
      <c r="E1699" s="9"/>
    </row>
    <row r="1700" spans="5:5" ht="22.15" customHeight="1" x14ac:dyDescent="0.2">
      <c r="E1700" s="9"/>
    </row>
    <row r="1701" spans="5:5" ht="22.15" customHeight="1" x14ac:dyDescent="0.2">
      <c r="E1701" s="9"/>
    </row>
    <row r="1702" spans="5:5" ht="22.15" customHeight="1" x14ac:dyDescent="0.2">
      <c r="E1702" s="9"/>
    </row>
    <row r="1703" spans="5:5" ht="22.15" customHeight="1" x14ac:dyDescent="0.2">
      <c r="E1703" s="9"/>
    </row>
    <row r="1704" spans="5:5" ht="22.15" customHeight="1" x14ac:dyDescent="0.2">
      <c r="E1704" s="9"/>
    </row>
    <row r="1705" spans="5:5" ht="22.15" customHeight="1" x14ac:dyDescent="0.2">
      <c r="E1705" s="9"/>
    </row>
    <row r="1706" spans="5:5" ht="22.15" customHeight="1" x14ac:dyDescent="0.2">
      <c r="E1706" s="9"/>
    </row>
    <row r="1707" spans="5:5" ht="22.15" customHeight="1" x14ac:dyDescent="0.2">
      <c r="E1707" s="9"/>
    </row>
    <row r="1708" spans="5:5" ht="22.15" customHeight="1" x14ac:dyDescent="0.2">
      <c r="E1708" s="9"/>
    </row>
    <row r="1709" spans="5:5" ht="22.15" customHeight="1" x14ac:dyDescent="0.2">
      <c r="E1709" s="9"/>
    </row>
    <row r="1710" spans="5:5" ht="22.15" customHeight="1" x14ac:dyDescent="0.2">
      <c r="E1710" s="9"/>
    </row>
    <row r="1711" spans="5:5" ht="22.15" customHeight="1" x14ac:dyDescent="0.2">
      <c r="E1711" s="9"/>
    </row>
    <row r="1712" spans="5:5" ht="22.15" customHeight="1" x14ac:dyDescent="0.2">
      <c r="E1712" s="9"/>
    </row>
    <row r="1713" spans="5:5" ht="22.15" customHeight="1" x14ac:dyDescent="0.2">
      <c r="E1713" s="9"/>
    </row>
    <row r="1714" spans="5:5" ht="22.15" customHeight="1" x14ac:dyDescent="0.2">
      <c r="E1714" s="9"/>
    </row>
    <row r="1715" spans="5:5" ht="22.15" customHeight="1" x14ac:dyDescent="0.2">
      <c r="E1715" s="9"/>
    </row>
    <row r="1716" spans="5:5" ht="22.15" customHeight="1" x14ac:dyDescent="0.2">
      <c r="E1716" s="9"/>
    </row>
    <row r="1717" spans="5:5" ht="22.15" customHeight="1" x14ac:dyDescent="0.2">
      <c r="E1717" s="9"/>
    </row>
    <row r="1718" spans="5:5" ht="22.15" customHeight="1" x14ac:dyDescent="0.2">
      <c r="E1718" s="9"/>
    </row>
    <row r="1719" spans="5:5" ht="22.15" customHeight="1" x14ac:dyDescent="0.2">
      <c r="E1719" s="9"/>
    </row>
    <row r="1720" spans="5:5" ht="22.15" customHeight="1" x14ac:dyDescent="0.2">
      <c r="E1720" s="9"/>
    </row>
    <row r="1721" spans="5:5" ht="22.15" customHeight="1" x14ac:dyDescent="0.2">
      <c r="E1721" s="9"/>
    </row>
    <row r="1722" spans="5:5" ht="22.15" customHeight="1" x14ac:dyDescent="0.2">
      <c r="E1722" s="9"/>
    </row>
    <row r="1723" spans="5:5" ht="22.15" customHeight="1" x14ac:dyDescent="0.2">
      <c r="E1723" s="9"/>
    </row>
    <row r="1724" spans="5:5" ht="22.15" customHeight="1" x14ac:dyDescent="0.2">
      <c r="E1724" s="9"/>
    </row>
    <row r="1725" spans="5:5" ht="22.15" customHeight="1" x14ac:dyDescent="0.2">
      <c r="E1725" s="9"/>
    </row>
    <row r="1726" spans="5:5" ht="22.15" customHeight="1" x14ac:dyDescent="0.2">
      <c r="E1726" s="9"/>
    </row>
    <row r="1727" spans="5:5" ht="22.15" customHeight="1" x14ac:dyDescent="0.2">
      <c r="E1727" s="9"/>
    </row>
    <row r="1728" spans="5:5" ht="22.15" customHeight="1" x14ac:dyDescent="0.2">
      <c r="E1728" s="9"/>
    </row>
    <row r="1729" spans="5:5" ht="22.15" customHeight="1" x14ac:dyDescent="0.2">
      <c r="E1729" s="9"/>
    </row>
    <row r="1730" spans="5:5" ht="22.15" customHeight="1" x14ac:dyDescent="0.2">
      <c r="E1730" s="9"/>
    </row>
    <row r="1731" spans="5:5" ht="22.15" customHeight="1" x14ac:dyDescent="0.2">
      <c r="E1731" s="9"/>
    </row>
    <row r="1732" spans="5:5" ht="22.15" customHeight="1" x14ac:dyDescent="0.2">
      <c r="E1732" s="9"/>
    </row>
    <row r="1733" spans="5:5" ht="22.15" customHeight="1" x14ac:dyDescent="0.2">
      <c r="E1733" s="9"/>
    </row>
    <row r="1734" spans="5:5" ht="22.15" customHeight="1" x14ac:dyDescent="0.2">
      <c r="E1734" s="9"/>
    </row>
    <row r="1735" spans="5:5" ht="22.15" customHeight="1" x14ac:dyDescent="0.2">
      <c r="E1735" s="9"/>
    </row>
    <row r="1736" spans="5:5" ht="22.15" customHeight="1" x14ac:dyDescent="0.2">
      <c r="E1736" s="9"/>
    </row>
    <row r="1737" spans="5:5" ht="22.15" customHeight="1" x14ac:dyDescent="0.2">
      <c r="E1737" s="9"/>
    </row>
    <row r="1738" spans="5:5" ht="22.15" customHeight="1" x14ac:dyDescent="0.2">
      <c r="E1738" s="9"/>
    </row>
    <row r="1739" spans="5:5" ht="22.15" customHeight="1" x14ac:dyDescent="0.2">
      <c r="E1739" s="9"/>
    </row>
    <row r="1740" spans="5:5" ht="22.15" customHeight="1" x14ac:dyDescent="0.2">
      <c r="E1740" s="9"/>
    </row>
    <row r="1741" spans="5:5" ht="22.15" customHeight="1" x14ac:dyDescent="0.2">
      <c r="E1741" s="9"/>
    </row>
    <row r="1742" spans="5:5" ht="22.15" customHeight="1" x14ac:dyDescent="0.2">
      <c r="E1742" s="9"/>
    </row>
    <row r="1743" spans="5:5" ht="22.15" customHeight="1" x14ac:dyDescent="0.2">
      <c r="E1743" s="9"/>
    </row>
    <row r="1744" spans="5:5" ht="22.15" customHeight="1" x14ac:dyDescent="0.2">
      <c r="E1744" s="9"/>
    </row>
    <row r="1745" spans="5:5" ht="22.15" customHeight="1" x14ac:dyDescent="0.2">
      <c r="E1745" s="9"/>
    </row>
    <row r="1746" spans="5:5" ht="22.15" customHeight="1" x14ac:dyDescent="0.2">
      <c r="E1746" s="9"/>
    </row>
    <row r="1747" spans="5:5" ht="22.15" customHeight="1" x14ac:dyDescent="0.2">
      <c r="E1747" s="9"/>
    </row>
    <row r="1748" spans="5:5" ht="22.15" customHeight="1" x14ac:dyDescent="0.2">
      <c r="E1748" s="9"/>
    </row>
    <row r="1749" spans="5:5" ht="22.15" customHeight="1" x14ac:dyDescent="0.2">
      <c r="E1749" s="9"/>
    </row>
    <row r="1750" spans="5:5" ht="22.15" customHeight="1" x14ac:dyDescent="0.2">
      <c r="E1750" s="9"/>
    </row>
    <row r="1751" spans="5:5" ht="22.15" customHeight="1" x14ac:dyDescent="0.2">
      <c r="E1751" s="9"/>
    </row>
    <row r="1752" spans="5:5" ht="22.15" customHeight="1" x14ac:dyDescent="0.2">
      <c r="E1752" s="9"/>
    </row>
    <row r="1753" spans="5:5" ht="22.15" customHeight="1" x14ac:dyDescent="0.2">
      <c r="E1753" s="9"/>
    </row>
    <row r="1754" spans="5:5" ht="22.15" customHeight="1" x14ac:dyDescent="0.2">
      <c r="E1754" s="9"/>
    </row>
    <row r="1755" spans="5:5" ht="22.15" customHeight="1" x14ac:dyDescent="0.2">
      <c r="E1755" s="9"/>
    </row>
    <row r="1756" spans="5:5" ht="22.15" customHeight="1" x14ac:dyDescent="0.2">
      <c r="E1756" s="9"/>
    </row>
    <row r="1757" spans="5:5" ht="22.15" customHeight="1" x14ac:dyDescent="0.2">
      <c r="E1757" s="9"/>
    </row>
    <row r="1758" spans="5:5" ht="22.15" customHeight="1" x14ac:dyDescent="0.2">
      <c r="E1758" s="9"/>
    </row>
    <row r="1759" spans="5:5" ht="22.15" customHeight="1" x14ac:dyDescent="0.2">
      <c r="E1759" s="9"/>
    </row>
    <row r="1760" spans="5:5" ht="22.15" customHeight="1" x14ac:dyDescent="0.2">
      <c r="E1760" s="9"/>
    </row>
    <row r="1761" spans="5:5" ht="22.15" customHeight="1" x14ac:dyDescent="0.2">
      <c r="E1761" s="9"/>
    </row>
    <row r="1762" spans="5:5" ht="22.15" customHeight="1" x14ac:dyDescent="0.2">
      <c r="E1762" s="9"/>
    </row>
    <row r="1763" spans="5:5" ht="22.15" customHeight="1" x14ac:dyDescent="0.2">
      <c r="E1763" s="9"/>
    </row>
    <row r="1764" spans="5:5" ht="22.15" customHeight="1" x14ac:dyDescent="0.2">
      <c r="E1764" s="9"/>
    </row>
    <row r="1765" spans="5:5" ht="22.15" customHeight="1" x14ac:dyDescent="0.2">
      <c r="E1765" s="9"/>
    </row>
    <row r="1766" spans="5:5" ht="22.15" customHeight="1" x14ac:dyDescent="0.2">
      <c r="E1766" s="9"/>
    </row>
    <row r="1767" spans="5:5" ht="22.15" customHeight="1" x14ac:dyDescent="0.2">
      <c r="E1767" s="9"/>
    </row>
    <row r="1768" spans="5:5" ht="22.15" customHeight="1" x14ac:dyDescent="0.2">
      <c r="E1768" s="9"/>
    </row>
    <row r="1769" spans="5:5" ht="22.15" customHeight="1" x14ac:dyDescent="0.2">
      <c r="E1769" s="9"/>
    </row>
    <row r="1770" spans="5:5" ht="22.15" customHeight="1" x14ac:dyDescent="0.2">
      <c r="E1770" s="9"/>
    </row>
    <row r="1771" spans="5:5" ht="22.15" customHeight="1" x14ac:dyDescent="0.2">
      <c r="E1771" s="9"/>
    </row>
    <row r="1772" spans="5:5" ht="22.15" customHeight="1" x14ac:dyDescent="0.2">
      <c r="E1772" s="9"/>
    </row>
    <row r="1773" spans="5:5" ht="22.15" customHeight="1" x14ac:dyDescent="0.2">
      <c r="E1773" s="9"/>
    </row>
    <row r="1774" spans="5:5" ht="22.15" customHeight="1" x14ac:dyDescent="0.2">
      <c r="E1774" s="9"/>
    </row>
    <row r="1775" spans="5:5" ht="22.15" customHeight="1" x14ac:dyDescent="0.2">
      <c r="E1775" s="9"/>
    </row>
    <row r="1776" spans="5:5" ht="22.15" customHeight="1" x14ac:dyDescent="0.2">
      <c r="E1776" s="9"/>
    </row>
    <row r="1777" spans="5:5" ht="22.15" customHeight="1" x14ac:dyDescent="0.2">
      <c r="E1777" s="9"/>
    </row>
    <row r="1778" spans="5:5" ht="22.15" customHeight="1" x14ac:dyDescent="0.2">
      <c r="E1778" s="9"/>
    </row>
    <row r="1779" spans="5:5" ht="22.15" customHeight="1" x14ac:dyDescent="0.2">
      <c r="E1779" s="9"/>
    </row>
    <row r="1780" spans="5:5" ht="22.15" customHeight="1" x14ac:dyDescent="0.2">
      <c r="E1780" s="9"/>
    </row>
    <row r="1781" spans="5:5" ht="22.15" customHeight="1" x14ac:dyDescent="0.2">
      <c r="E1781" s="9"/>
    </row>
    <row r="1782" spans="5:5" ht="22.15" customHeight="1" x14ac:dyDescent="0.2">
      <c r="E1782" s="9"/>
    </row>
    <row r="1783" spans="5:5" ht="22.15" customHeight="1" x14ac:dyDescent="0.2">
      <c r="E1783" s="9"/>
    </row>
    <row r="1784" spans="5:5" ht="22.15" customHeight="1" x14ac:dyDescent="0.2">
      <c r="E1784" s="9"/>
    </row>
    <row r="1785" spans="5:5" ht="22.15" customHeight="1" x14ac:dyDescent="0.2">
      <c r="E1785" s="9"/>
    </row>
    <row r="1786" spans="5:5" ht="22.15" customHeight="1" x14ac:dyDescent="0.2">
      <c r="E1786" s="9"/>
    </row>
    <row r="1787" spans="5:5" ht="22.15" customHeight="1" x14ac:dyDescent="0.2">
      <c r="E1787" s="9"/>
    </row>
    <row r="1788" spans="5:5" ht="22.15" customHeight="1" x14ac:dyDescent="0.2">
      <c r="E1788" s="9"/>
    </row>
    <row r="1789" spans="5:5" ht="22.15" customHeight="1" x14ac:dyDescent="0.2">
      <c r="E1789" s="9"/>
    </row>
    <row r="1790" spans="5:5" ht="22.15" customHeight="1" x14ac:dyDescent="0.2">
      <c r="E1790" s="9"/>
    </row>
    <row r="1791" spans="5:5" ht="22.15" customHeight="1" x14ac:dyDescent="0.2">
      <c r="E1791" s="9"/>
    </row>
    <row r="1792" spans="5:5" ht="22.15" customHeight="1" x14ac:dyDescent="0.2">
      <c r="E1792" s="9"/>
    </row>
    <row r="1793" spans="5:5" ht="22.15" customHeight="1" x14ac:dyDescent="0.2">
      <c r="E1793" s="9"/>
    </row>
    <row r="1794" spans="5:5" ht="22.15" customHeight="1" x14ac:dyDescent="0.2">
      <c r="E1794" s="9"/>
    </row>
    <row r="1795" spans="5:5" ht="22.15" customHeight="1" x14ac:dyDescent="0.2">
      <c r="E1795" s="9"/>
    </row>
    <row r="1796" spans="5:5" ht="22.15" customHeight="1" x14ac:dyDescent="0.2">
      <c r="E1796" s="9"/>
    </row>
    <row r="1797" spans="5:5" ht="22.15" customHeight="1" x14ac:dyDescent="0.2">
      <c r="E1797" s="9"/>
    </row>
    <row r="1798" spans="5:5" ht="22.15" customHeight="1" x14ac:dyDescent="0.2">
      <c r="E1798" s="9"/>
    </row>
    <row r="1799" spans="5:5" ht="22.15" customHeight="1" x14ac:dyDescent="0.2">
      <c r="E1799" s="9"/>
    </row>
    <row r="1800" spans="5:5" ht="22.15" customHeight="1" x14ac:dyDescent="0.2">
      <c r="E1800" s="9"/>
    </row>
    <row r="1801" spans="5:5" ht="22.15" customHeight="1" x14ac:dyDescent="0.2">
      <c r="E1801" s="9"/>
    </row>
    <row r="1802" spans="5:5" ht="22.15" customHeight="1" x14ac:dyDescent="0.2">
      <c r="E1802" s="9"/>
    </row>
    <row r="1803" spans="5:5" ht="22.15" customHeight="1" x14ac:dyDescent="0.2">
      <c r="E1803" s="9"/>
    </row>
    <row r="1804" spans="5:5" ht="22.15" customHeight="1" x14ac:dyDescent="0.2">
      <c r="E1804" s="9"/>
    </row>
    <row r="1805" spans="5:5" ht="22.15" customHeight="1" x14ac:dyDescent="0.2">
      <c r="E1805" s="9"/>
    </row>
    <row r="1806" spans="5:5" ht="22.15" customHeight="1" x14ac:dyDescent="0.2">
      <c r="E1806" s="9"/>
    </row>
    <row r="1807" spans="5:5" ht="22.15" customHeight="1" x14ac:dyDescent="0.2">
      <c r="E1807" s="9"/>
    </row>
    <row r="1808" spans="5:5" ht="22.15" customHeight="1" x14ac:dyDescent="0.2">
      <c r="E1808" s="9"/>
    </row>
    <row r="1809" spans="5:5" ht="22.15" customHeight="1" x14ac:dyDescent="0.2">
      <c r="E1809" s="9"/>
    </row>
    <row r="1810" spans="5:5" ht="22.15" customHeight="1" x14ac:dyDescent="0.2">
      <c r="E1810" s="9"/>
    </row>
    <row r="1811" spans="5:5" ht="22.15" customHeight="1" x14ac:dyDescent="0.2">
      <c r="E1811" s="9"/>
    </row>
    <row r="1812" spans="5:5" ht="22.15" customHeight="1" x14ac:dyDescent="0.2">
      <c r="E1812" s="9"/>
    </row>
    <row r="1813" spans="5:5" ht="22.15" customHeight="1" x14ac:dyDescent="0.2">
      <c r="E1813" s="9"/>
    </row>
    <row r="1814" spans="5:5" ht="22.15" customHeight="1" x14ac:dyDescent="0.2">
      <c r="E1814" s="9"/>
    </row>
    <row r="1815" spans="5:5" ht="22.15" customHeight="1" x14ac:dyDescent="0.2">
      <c r="E1815" s="9"/>
    </row>
    <row r="1816" spans="5:5" ht="22.15" customHeight="1" x14ac:dyDescent="0.2">
      <c r="E1816" s="9"/>
    </row>
    <row r="1817" spans="5:5" ht="22.15" customHeight="1" x14ac:dyDescent="0.2">
      <c r="E1817" s="9"/>
    </row>
    <row r="1818" spans="5:5" ht="22.15" customHeight="1" x14ac:dyDescent="0.2">
      <c r="E1818" s="9"/>
    </row>
    <row r="1819" spans="5:5" ht="22.15" customHeight="1" x14ac:dyDescent="0.2">
      <c r="E1819" s="9"/>
    </row>
    <row r="1820" spans="5:5" ht="22.15" customHeight="1" x14ac:dyDescent="0.2">
      <c r="E1820" s="9"/>
    </row>
    <row r="1821" spans="5:5" ht="22.15" customHeight="1" x14ac:dyDescent="0.2">
      <c r="E1821" s="9"/>
    </row>
    <row r="1822" spans="5:5" ht="22.15" customHeight="1" x14ac:dyDescent="0.2">
      <c r="E1822" s="9"/>
    </row>
    <row r="1823" spans="5:5" ht="22.15" customHeight="1" x14ac:dyDescent="0.2">
      <c r="E1823" s="9"/>
    </row>
    <row r="1824" spans="5:5" ht="22.15" customHeight="1" x14ac:dyDescent="0.2">
      <c r="E1824" s="9"/>
    </row>
    <row r="1825" spans="5:5" ht="22.15" customHeight="1" x14ac:dyDescent="0.2">
      <c r="E1825" s="9"/>
    </row>
    <row r="1826" spans="5:5" ht="22.15" customHeight="1" x14ac:dyDescent="0.2">
      <c r="E1826" s="9"/>
    </row>
    <row r="1827" spans="5:5" ht="22.15" customHeight="1" x14ac:dyDescent="0.2">
      <c r="E1827" s="9"/>
    </row>
    <row r="1828" spans="5:5" ht="22.15" customHeight="1" x14ac:dyDescent="0.2">
      <c r="E1828" s="9"/>
    </row>
    <row r="1829" spans="5:5" ht="22.15" customHeight="1" x14ac:dyDescent="0.2">
      <c r="E1829" s="9"/>
    </row>
    <row r="1830" spans="5:5" ht="22.15" customHeight="1" x14ac:dyDescent="0.2">
      <c r="E1830" s="9"/>
    </row>
    <row r="1831" spans="5:5" ht="22.15" customHeight="1" x14ac:dyDescent="0.2">
      <c r="E1831" s="9"/>
    </row>
    <row r="1832" spans="5:5" ht="22.15" customHeight="1" x14ac:dyDescent="0.2">
      <c r="E1832" s="9"/>
    </row>
    <row r="1833" spans="5:5" ht="22.15" customHeight="1" x14ac:dyDescent="0.2">
      <c r="E1833" s="9"/>
    </row>
    <row r="1834" spans="5:5" ht="22.15" customHeight="1" x14ac:dyDescent="0.2">
      <c r="E1834" s="9"/>
    </row>
    <row r="1835" spans="5:5" ht="22.15" customHeight="1" x14ac:dyDescent="0.2">
      <c r="E1835" s="9"/>
    </row>
    <row r="1836" spans="5:5" ht="22.15" customHeight="1" x14ac:dyDescent="0.2">
      <c r="E1836" s="9"/>
    </row>
    <row r="1837" spans="5:5" ht="22.15" customHeight="1" x14ac:dyDescent="0.2">
      <c r="E1837" s="9"/>
    </row>
    <row r="1838" spans="5:5" ht="22.15" customHeight="1" x14ac:dyDescent="0.2">
      <c r="E1838" s="9"/>
    </row>
    <row r="1839" spans="5:5" ht="22.15" customHeight="1" x14ac:dyDescent="0.2">
      <c r="E1839" s="9"/>
    </row>
    <row r="1840" spans="5:5" ht="22.15" customHeight="1" x14ac:dyDescent="0.2">
      <c r="E1840" s="9"/>
    </row>
    <row r="1841" spans="5:5" ht="22.15" customHeight="1" x14ac:dyDescent="0.2">
      <c r="E1841" s="9"/>
    </row>
    <row r="1842" spans="5:5" ht="22.15" customHeight="1" x14ac:dyDescent="0.2">
      <c r="E1842" s="9"/>
    </row>
    <row r="1843" spans="5:5" ht="22.15" customHeight="1" x14ac:dyDescent="0.2">
      <c r="E1843" s="9"/>
    </row>
    <row r="1844" spans="5:5" ht="22.15" customHeight="1" x14ac:dyDescent="0.2">
      <c r="E1844" s="9"/>
    </row>
    <row r="1845" spans="5:5" ht="22.15" customHeight="1" x14ac:dyDescent="0.2">
      <c r="E1845" s="9"/>
    </row>
    <row r="1846" spans="5:5" ht="22.15" customHeight="1" x14ac:dyDescent="0.2">
      <c r="E1846" s="9"/>
    </row>
    <row r="1847" spans="5:5" ht="22.15" customHeight="1" x14ac:dyDescent="0.2">
      <c r="E1847" s="9"/>
    </row>
    <row r="1848" spans="5:5" ht="22.15" customHeight="1" x14ac:dyDescent="0.2">
      <c r="E1848" s="9"/>
    </row>
    <row r="1849" spans="5:5" ht="22.15" customHeight="1" x14ac:dyDescent="0.2">
      <c r="E1849" s="9"/>
    </row>
    <row r="1850" spans="5:5" ht="22.15" customHeight="1" x14ac:dyDescent="0.2">
      <c r="E1850" s="9"/>
    </row>
    <row r="1851" spans="5:5" ht="22.15" customHeight="1" x14ac:dyDescent="0.2">
      <c r="E1851" s="9"/>
    </row>
    <row r="1852" spans="5:5" ht="22.15" customHeight="1" x14ac:dyDescent="0.2">
      <c r="E1852" s="9"/>
    </row>
    <row r="1853" spans="5:5" ht="22.15" customHeight="1" x14ac:dyDescent="0.2">
      <c r="E1853" s="9"/>
    </row>
    <row r="1854" spans="5:5" ht="22.15" customHeight="1" x14ac:dyDescent="0.2">
      <c r="E1854" s="9"/>
    </row>
    <row r="1855" spans="5:5" ht="22.15" customHeight="1" x14ac:dyDescent="0.2">
      <c r="E1855" s="9"/>
    </row>
    <row r="1856" spans="5:5" ht="22.15" customHeight="1" x14ac:dyDescent="0.2">
      <c r="E1856" s="9"/>
    </row>
    <row r="1857" spans="5:5" ht="22.15" customHeight="1" x14ac:dyDescent="0.2">
      <c r="E1857" s="9"/>
    </row>
    <row r="1858" spans="5:5" ht="22.15" customHeight="1" x14ac:dyDescent="0.2">
      <c r="E1858" s="9"/>
    </row>
    <row r="1859" spans="5:5" ht="22.15" customHeight="1" x14ac:dyDescent="0.2">
      <c r="E1859" s="9"/>
    </row>
    <row r="1860" spans="5:5" ht="22.15" customHeight="1" x14ac:dyDescent="0.2">
      <c r="E1860" s="9"/>
    </row>
    <row r="1861" spans="5:5" ht="22.15" customHeight="1" x14ac:dyDescent="0.2">
      <c r="E1861" s="9"/>
    </row>
    <row r="1862" spans="5:5" ht="22.15" customHeight="1" x14ac:dyDescent="0.2">
      <c r="E1862" s="9"/>
    </row>
    <row r="1863" spans="5:5" ht="22.15" customHeight="1" x14ac:dyDescent="0.2">
      <c r="E1863" s="9"/>
    </row>
    <row r="1864" spans="5:5" ht="22.15" customHeight="1" x14ac:dyDescent="0.2">
      <c r="E1864" s="9"/>
    </row>
    <row r="1865" spans="5:5" ht="22.15" customHeight="1" x14ac:dyDescent="0.2">
      <c r="E1865" s="9"/>
    </row>
    <row r="1866" spans="5:5" ht="22.15" customHeight="1" x14ac:dyDescent="0.2">
      <c r="E1866" s="9"/>
    </row>
    <row r="1867" spans="5:5" ht="22.15" customHeight="1" x14ac:dyDescent="0.2">
      <c r="E1867" s="9"/>
    </row>
    <row r="1868" spans="5:5" ht="22.15" customHeight="1" x14ac:dyDescent="0.2">
      <c r="E1868" s="9"/>
    </row>
    <row r="1869" spans="5:5" ht="22.15" customHeight="1" x14ac:dyDescent="0.2">
      <c r="E1869" s="9"/>
    </row>
    <row r="1870" spans="5:5" ht="22.15" customHeight="1" x14ac:dyDescent="0.2">
      <c r="E1870" s="9"/>
    </row>
    <row r="1871" spans="5:5" ht="22.15" customHeight="1" x14ac:dyDescent="0.2">
      <c r="E1871" s="9"/>
    </row>
    <row r="1872" spans="5:5" ht="22.15" customHeight="1" x14ac:dyDescent="0.2">
      <c r="E1872" s="9"/>
    </row>
    <row r="1873" spans="5:5" ht="22.15" customHeight="1" x14ac:dyDescent="0.2">
      <c r="E1873" s="9"/>
    </row>
    <row r="1874" spans="5:5" ht="22.15" customHeight="1" x14ac:dyDescent="0.2">
      <c r="E1874" s="9"/>
    </row>
    <row r="1875" spans="5:5" ht="22.15" customHeight="1" x14ac:dyDescent="0.2">
      <c r="E1875" s="9"/>
    </row>
    <row r="1876" spans="5:5" ht="22.15" customHeight="1" x14ac:dyDescent="0.2">
      <c r="E1876" s="9"/>
    </row>
    <row r="1877" spans="5:5" ht="22.15" customHeight="1" x14ac:dyDescent="0.2">
      <c r="E1877" s="9"/>
    </row>
    <row r="1878" spans="5:5" ht="22.15" customHeight="1" x14ac:dyDescent="0.2">
      <c r="E1878" s="9"/>
    </row>
    <row r="1879" spans="5:5" ht="22.15" customHeight="1" x14ac:dyDescent="0.2">
      <c r="E1879" s="9"/>
    </row>
    <row r="1880" spans="5:5" ht="22.15" customHeight="1" x14ac:dyDescent="0.2">
      <c r="E1880" s="9"/>
    </row>
    <row r="1881" spans="5:5" ht="22.15" customHeight="1" x14ac:dyDescent="0.2">
      <c r="E1881" s="9"/>
    </row>
    <row r="1882" spans="5:5" ht="22.15" customHeight="1" x14ac:dyDescent="0.2">
      <c r="E1882" s="9"/>
    </row>
    <row r="1883" spans="5:5" ht="22.15" customHeight="1" x14ac:dyDescent="0.2">
      <c r="E1883" s="9"/>
    </row>
    <row r="1884" spans="5:5" ht="22.15" customHeight="1" x14ac:dyDescent="0.2">
      <c r="E1884" s="9"/>
    </row>
    <row r="1885" spans="5:5" ht="22.15" customHeight="1" x14ac:dyDescent="0.2">
      <c r="E1885" s="9"/>
    </row>
    <row r="1886" spans="5:5" ht="22.15" customHeight="1" x14ac:dyDescent="0.2">
      <c r="E1886" s="9"/>
    </row>
    <row r="1887" spans="5:5" ht="22.15" customHeight="1" x14ac:dyDescent="0.2">
      <c r="E1887" s="9"/>
    </row>
    <row r="1888" spans="5:5" ht="22.15" customHeight="1" x14ac:dyDescent="0.2">
      <c r="E1888" s="9"/>
    </row>
    <row r="1889" spans="5:5" ht="22.15" customHeight="1" x14ac:dyDescent="0.2">
      <c r="E1889" s="9"/>
    </row>
    <row r="1890" spans="5:5" ht="22.15" customHeight="1" x14ac:dyDescent="0.2">
      <c r="E1890" s="9"/>
    </row>
    <row r="1891" spans="5:5" ht="22.15" customHeight="1" x14ac:dyDescent="0.2">
      <c r="E1891" s="9"/>
    </row>
    <row r="1892" spans="5:5" ht="22.15" customHeight="1" x14ac:dyDescent="0.2">
      <c r="E1892" s="9"/>
    </row>
    <row r="1893" spans="5:5" ht="22.15" customHeight="1" x14ac:dyDescent="0.2">
      <c r="E1893" s="9"/>
    </row>
    <row r="1894" spans="5:5" ht="22.15" customHeight="1" x14ac:dyDescent="0.2">
      <c r="E1894" s="9"/>
    </row>
    <row r="1895" spans="5:5" ht="22.15" customHeight="1" x14ac:dyDescent="0.2">
      <c r="E1895" s="9"/>
    </row>
    <row r="1896" spans="5:5" ht="22.15" customHeight="1" x14ac:dyDescent="0.2">
      <c r="E1896" s="9"/>
    </row>
    <row r="1897" spans="5:5" ht="22.15" customHeight="1" x14ac:dyDescent="0.2">
      <c r="E1897" s="9"/>
    </row>
    <row r="1898" spans="5:5" ht="22.15" customHeight="1" x14ac:dyDescent="0.2">
      <c r="E1898" s="9"/>
    </row>
    <row r="1899" spans="5:5" ht="22.15" customHeight="1" x14ac:dyDescent="0.2">
      <c r="E1899" s="9"/>
    </row>
    <row r="1900" spans="5:5" ht="22.15" customHeight="1" x14ac:dyDescent="0.2">
      <c r="E1900" s="9"/>
    </row>
    <row r="1901" spans="5:5" ht="22.15" customHeight="1" x14ac:dyDescent="0.2">
      <c r="E1901" s="9"/>
    </row>
    <row r="1902" spans="5:5" ht="22.15" customHeight="1" x14ac:dyDescent="0.2">
      <c r="E1902" s="9"/>
    </row>
    <row r="1903" spans="5:5" ht="22.15" customHeight="1" x14ac:dyDescent="0.2">
      <c r="E1903" s="9"/>
    </row>
    <row r="1904" spans="5:5" ht="22.15" customHeight="1" x14ac:dyDescent="0.2">
      <c r="E1904" s="9"/>
    </row>
    <row r="1905" spans="5:5" ht="22.15" customHeight="1" x14ac:dyDescent="0.2">
      <c r="E1905" s="9"/>
    </row>
    <row r="1906" spans="5:5" ht="22.15" customHeight="1" x14ac:dyDescent="0.2">
      <c r="E1906" s="9"/>
    </row>
    <row r="1907" spans="5:5" ht="22.15" customHeight="1" x14ac:dyDescent="0.2">
      <c r="E1907" s="9"/>
    </row>
    <row r="1908" spans="5:5" ht="22.15" customHeight="1" x14ac:dyDescent="0.2">
      <c r="E1908" s="9"/>
    </row>
    <row r="1909" spans="5:5" ht="22.15" customHeight="1" x14ac:dyDescent="0.2">
      <c r="E1909" s="9"/>
    </row>
    <row r="1910" spans="5:5" ht="22.15" customHeight="1" x14ac:dyDescent="0.2">
      <c r="E1910" s="9"/>
    </row>
    <row r="1911" spans="5:5" ht="22.15" customHeight="1" x14ac:dyDescent="0.2">
      <c r="E1911" s="9"/>
    </row>
    <row r="1912" spans="5:5" ht="22.15" customHeight="1" x14ac:dyDescent="0.2">
      <c r="E1912" s="9"/>
    </row>
    <row r="1913" spans="5:5" ht="22.15" customHeight="1" x14ac:dyDescent="0.2">
      <c r="E1913" s="9"/>
    </row>
    <row r="1914" spans="5:5" ht="22.15" customHeight="1" x14ac:dyDescent="0.2">
      <c r="E1914" s="9"/>
    </row>
    <row r="1915" spans="5:5" ht="22.15" customHeight="1" x14ac:dyDescent="0.2">
      <c r="E1915" s="9"/>
    </row>
    <row r="1916" spans="5:5" ht="22.15" customHeight="1" x14ac:dyDescent="0.2">
      <c r="E1916" s="9"/>
    </row>
    <row r="1917" spans="5:5" ht="22.15" customHeight="1" x14ac:dyDescent="0.2">
      <c r="E1917" s="9"/>
    </row>
    <row r="1918" spans="5:5" ht="22.15" customHeight="1" x14ac:dyDescent="0.2">
      <c r="E1918" s="9"/>
    </row>
    <row r="1919" spans="5:5" ht="22.15" customHeight="1" x14ac:dyDescent="0.2">
      <c r="E1919" s="9"/>
    </row>
    <row r="1920" spans="5:5" ht="22.15" customHeight="1" x14ac:dyDescent="0.2">
      <c r="E1920" s="9"/>
    </row>
    <row r="1921" spans="5:5" ht="22.15" customHeight="1" x14ac:dyDescent="0.2">
      <c r="E1921" s="9"/>
    </row>
    <row r="1922" spans="5:5" ht="22.15" customHeight="1" x14ac:dyDescent="0.2">
      <c r="E1922" s="9"/>
    </row>
    <row r="1923" spans="5:5" ht="22.15" customHeight="1" x14ac:dyDescent="0.2">
      <c r="E1923" s="9"/>
    </row>
    <row r="1924" spans="5:5" ht="22.15" customHeight="1" x14ac:dyDescent="0.2">
      <c r="E1924" s="9"/>
    </row>
    <row r="1925" spans="5:5" ht="22.15" customHeight="1" x14ac:dyDescent="0.2">
      <c r="E1925" s="9"/>
    </row>
    <row r="1926" spans="5:5" ht="22.15" customHeight="1" x14ac:dyDescent="0.2">
      <c r="E1926" s="9"/>
    </row>
    <row r="1927" spans="5:5" ht="22.15" customHeight="1" x14ac:dyDescent="0.2">
      <c r="E1927" s="9"/>
    </row>
    <row r="1928" spans="5:5" ht="22.15" customHeight="1" x14ac:dyDescent="0.2">
      <c r="E1928" s="9"/>
    </row>
    <row r="1929" spans="5:5" ht="22.15" customHeight="1" x14ac:dyDescent="0.2">
      <c r="E1929" s="9"/>
    </row>
    <row r="1930" spans="5:5" ht="22.15" customHeight="1" x14ac:dyDescent="0.2">
      <c r="E1930" s="9"/>
    </row>
    <row r="1931" spans="5:5" ht="22.15" customHeight="1" x14ac:dyDescent="0.2">
      <c r="E1931" s="9"/>
    </row>
    <row r="1932" spans="5:5" ht="22.15" customHeight="1" x14ac:dyDescent="0.2">
      <c r="E1932" s="9"/>
    </row>
    <row r="1933" spans="5:5" ht="22.15" customHeight="1" x14ac:dyDescent="0.2">
      <c r="E1933" s="9"/>
    </row>
    <row r="1934" spans="5:5" ht="22.15" customHeight="1" x14ac:dyDescent="0.2">
      <c r="E1934" s="9"/>
    </row>
    <row r="1935" spans="5:5" ht="22.15" customHeight="1" x14ac:dyDescent="0.2">
      <c r="E1935" s="9"/>
    </row>
    <row r="1936" spans="5:5" ht="22.15" customHeight="1" x14ac:dyDescent="0.2">
      <c r="E1936" s="9"/>
    </row>
    <row r="1937" spans="5:5" ht="22.15" customHeight="1" x14ac:dyDescent="0.2">
      <c r="E1937" s="9"/>
    </row>
    <row r="1938" spans="5:5" ht="22.15" customHeight="1" x14ac:dyDescent="0.2">
      <c r="E1938" s="9"/>
    </row>
    <row r="1939" spans="5:5" ht="22.15" customHeight="1" x14ac:dyDescent="0.2">
      <c r="E1939" s="9"/>
    </row>
    <row r="1940" spans="5:5" ht="22.15" customHeight="1" x14ac:dyDescent="0.2">
      <c r="E1940" s="9"/>
    </row>
    <row r="1941" spans="5:5" ht="22.15" customHeight="1" x14ac:dyDescent="0.2">
      <c r="E1941" s="9"/>
    </row>
    <row r="1942" spans="5:5" ht="22.15" customHeight="1" x14ac:dyDescent="0.2">
      <c r="E1942" s="9"/>
    </row>
    <row r="1943" spans="5:5" ht="22.15" customHeight="1" x14ac:dyDescent="0.2">
      <c r="E1943" s="9"/>
    </row>
    <row r="1944" spans="5:5" ht="22.15" customHeight="1" x14ac:dyDescent="0.2">
      <c r="E1944" s="9"/>
    </row>
    <row r="1945" spans="5:5" ht="22.15" customHeight="1" x14ac:dyDescent="0.2">
      <c r="E1945" s="9"/>
    </row>
    <row r="1946" spans="5:5" ht="22.15" customHeight="1" x14ac:dyDescent="0.2">
      <c r="E1946" s="9"/>
    </row>
    <row r="1947" spans="5:5" ht="22.15" customHeight="1" x14ac:dyDescent="0.2">
      <c r="E1947" s="9"/>
    </row>
    <row r="1948" spans="5:5" ht="22.15" customHeight="1" x14ac:dyDescent="0.2">
      <c r="E1948" s="9"/>
    </row>
    <row r="1949" spans="5:5" ht="22.15" customHeight="1" x14ac:dyDescent="0.2">
      <c r="E1949" s="9"/>
    </row>
    <row r="1950" spans="5:5" ht="22.15" customHeight="1" x14ac:dyDescent="0.2">
      <c r="E1950" s="9"/>
    </row>
    <row r="1951" spans="5:5" ht="22.15" customHeight="1" x14ac:dyDescent="0.2">
      <c r="E1951" s="9"/>
    </row>
    <row r="1952" spans="5:5" ht="22.15" customHeight="1" x14ac:dyDescent="0.2">
      <c r="E1952" s="9"/>
    </row>
    <row r="1953" spans="5:5" ht="22.15" customHeight="1" x14ac:dyDescent="0.2">
      <c r="E1953" s="9"/>
    </row>
    <row r="1954" spans="5:5" ht="22.15" customHeight="1" x14ac:dyDescent="0.2">
      <c r="E1954" s="9"/>
    </row>
    <row r="1955" spans="5:5" ht="22.15" customHeight="1" x14ac:dyDescent="0.2">
      <c r="E1955" s="9"/>
    </row>
    <row r="1956" spans="5:5" ht="22.15" customHeight="1" x14ac:dyDescent="0.2">
      <c r="E1956" s="9"/>
    </row>
    <row r="1957" spans="5:5" ht="22.15" customHeight="1" x14ac:dyDescent="0.2">
      <c r="E1957" s="9"/>
    </row>
    <row r="1958" spans="5:5" ht="22.15" customHeight="1" x14ac:dyDescent="0.2">
      <c r="E1958" s="9"/>
    </row>
    <row r="1959" spans="5:5" ht="22.15" customHeight="1" x14ac:dyDescent="0.2">
      <c r="E1959" s="9"/>
    </row>
    <row r="1960" spans="5:5" ht="22.15" customHeight="1" x14ac:dyDescent="0.2">
      <c r="E1960" s="9"/>
    </row>
    <row r="1961" spans="5:5" ht="22.15" customHeight="1" x14ac:dyDescent="0.2">
      <c r="E1961" s="9"/>
    </row>
    <row r="1962" spans="5:5" ht="22.15" customHeight="1" x14ac:dyDescent="0.2">
      <c r="E1962" s="9"/>
    </row>
    <row r="1963" spans="5:5" ht="22.15" customHeight="1" x14ac:dyDescent="0.2">
      <c r="E1963" s="9"/>
    </row>
    <row r="1964" spans="5:5" ht="22.15" customHeight="1" x14ac:dyDescent="0.2">
      <c r="E1964" s="9"/>
    </row>
    <row r="1965" spans="5:5" ht="22.15" customHeight="1" x14ac:dyDescent="0.2">
      <c r="E1965" s="9"/>
    </row>
    <row r="1966" spans="5:5" ht="22.15" customHeight="1" x14ac:dyDescent="0.2">
      <c r="E1966" s="9"/>
    </row>
    <row r="1967" spans="5:5" ht="22.15" customHeight="1" x14ac:dyDescent="0.2">
      <c r="E1967" s="9"/>
    </row>
    <row r="1968" spans="5:5" ht="22.15" customHeight="1" x14ac:dyDescent="0.2">
      <c r="E1968" s="9"/>
    </row>
    <row r="1969" spans="5:5" ht="22.15" customHeight="1" x14ac:dyDescent="0.2">
      <c r="E1969" s="9"/>
    </row>
    <row r="1970" spans="5:5" ht="22.15" customHeight="1" x14ac:dyDescent="0.2">
      <c r="E1970" s="9"/>
    </row>
    <row r="1971" spans="5:5" ht="22.15" customHeight="1" x14ac:dyDescent="0.2">
      <c r="E1971" s="9"/>
    </row>
    <row r="1972" spans="5:5" ht="22.15" customHeight="1" x14ac:dyDescent="0.2">
      <c r="E1972" s="9"/>
    </row>
    <row r="1973" spans="5:5" ht="22.15" customHeight="1" x14ac:dyDescent="0.2">
      <c r="E1973" s="9"/>
    </row>
    <row r="1974" spans="5:5" ht="22.15" customHeight="1" x14ac:dyDescent="0.2">
      <c r="E1974" s="9"/>
    </row>
    <row r="1975" spans="5:5" ht="22.15" customHeight="1" x14ac:dyDescent="0.2">
      <c r="E1975" s="9"/>
    </row>
    <row r="1976" spans="5:5" ht="22.15" customHeight="1" x14ac:dyDescent="0.2">
      <c r="E1976" s="9"/>
    </row>
    <row r="1977" spans="5:5" ht="22.15" customHeight="1" x14ac:dyDescent="0.2">
      <c r="E1977" s="9"/>
    </row>
    <row r="1978" spans="5:5" ht="22.15" customHeight="1" x14ac:dyDescent="0.2">
      <c r="E1978" s="9"/>
    </row>
    <row r="1979" spans="5:5" ht="22.15" customHeight="1" x14ac:dyDescent="0.2">
      <c r="E1979" s="9"/>
    </row>
    <row r="1980" spans="5:5" ht="22.15" customHeight="1" x14ac:dyDescent="0.2">
      <c r="E1980" s="9"/>
    </row>
    <row r="1981" spans="5:5" ht="22.15" customHeight="1" x14ac:dyDescent="0.2">
      <c r="E1981" s="9"/>
    </row>
    <row r="1982" spans="5:5" ht="22.15" customHeight="1" x14ac:dyDescent="0.2">
      <c r="E1982" s="9"/>
    </row>
    <row r="1983" spans="5:5" ht="22.15" customHeight="1" x14ac:dyDescent="0.2">
      <c r="E1983" s="9"/>
    </row>
    <row r="1984" spans="5:5" ht="22.15" customHeight="1" x14ac:dyDescent="0.2">
      <c r="E1984" s="9"/>
    </row>
    <row r="1985" spans="5:5" ht="22.15" customHeight="1" x14ac:dyDescent="0.2">
      <c r="E1985" s="9"/>
    </row>
    <row r="1986" spans="5:5" ht="22.15" customHeight="1" x14ac:dyDescent="0.2">
      <c r="E1986" s="9"/>
    </row>
    <row r="1987" spans="5:5" ht="22.15" customHeight="1" x14ac:dyDescent="0.2">
      <c r="E1987" s="9"/>
    </row>
    <row r="1988" spans="5:5" ht="22.15" customHeight="1" x14ac:dyDescent="0.2">
      <c r="E1988" s="9"/>
    </row>
    <row r="1989" spans="5:5" ht="22.15" customHeight="1" x14ac:dyDescent="0.2">
      <c r="E1989" s="9"/>
    </row>
    <row r="1990" spans="5:5" ht="22.15" customHeight="1" x14ac:dyDescent="0.2">
      <c r="E1990" s="9"/>
    </row>
    <row r="1991" spans="5:5" ht="22.15" customHeight="1" x14ac:dyDescent="0.2">
      <c r="E1991" s="9"/>
    </row>
    <row r="1992" spans="5:5" ht="22.15" customHeight="1" x14ac:dyDescent="0.2">
      <c r="E1992" s="9"/>
    </row>
    <row r="1993" spans="5:5" ht="22.15" customHeight="1" x14ac:dyDescent="0.2">
      <c r="E1993" s="9"/>
    </row>
    <row r="1994" spans="5:5" ht="22.15" customHeight="1" x14ac:dyDescent="0.2">
      <c r="E1994" s="9"/>
    </row>
    <row r="1995" spans="5:5" ht="22.15" customHeight="1" x14ac:dyDescent="0.2">
      <c r="E1995" s="9"/>
    </row>
    <row r="1996" spans="5:5" ht="22.15" customHeight="1" x14ac:dyDescent="0.2">
      <c r="E1996" s="9"/>
    </row>
    <row r="1997" spans="5:5" ht="22.15" customHeight="1" x14ac:dyDescent="0.2">
      <c r="E1997" s="9"/>
    </row>
    <row r="1998" spans="5:5" ht="22.15" customHeight="1" x14ac:dyDescent="0.2">
      <c r="E1998" s="9"/>
    </row>
    <row r="1999" spans="5:5" ht="22.15" customHeight="1" x14ac:dyDescent="0.2">
      <c r="E1999" s="9"/>
    </row>
    <row r="2000" spans="5:5" ht="22.15" customHeight="1" x14ac:dyDescent="0.2">
      <c r="E2000" s="9"/>
    </row>
    <row r="2001" spans="5:5" ht="22.15" customHeight="1" x14ac:dyDescent="0.2">
      <c r="E2001" s="9"/>
    </row>
    <row r="2002" spans="5:5" ht="22.15" customHeight="1" x14ac:dyDescent="0.2">
      <c r="E2002" s="9"/>
    </row>
    <row r="2003" spans="5:5" ht="22.15" customHeight="1" x14ac:dyDescent="0.2">
      <c r="E2003" s="9"/>
    </row>
    <row r="2004" spans="5:5" ht="22.15" customHeight="1" x14ac:dyDescent="0.2">
      <c r="E2004" s="9"/>
    </row>
    <row r="2005" spans="5:5" ht="22.15" customHeight="1" x14ac:dyDescent="0.2">
      <c r="E2005" s="9"/>
    </row>
    <row r="2006" spans="5:5" ht="22.15" customHeight="1" x14ac:dyDescent="0.2">
      <c r="E2006" s="9"/>
    </row>
    <row r="2007" spans="5:5" ht="22.15" customHeight="1" x14ac:dyDescent="0.2">
      <c r="E2007" s="9"/>
    </row>
    <row r="2008" spans="5:5" ht="22.15" customHeight="1" x14ac:dyDescent="0.2">
      <c r="E2008" s="9"/>
    </row>
    <row r="2009" spans="5:5" ht="22.15" customHeight="1" x14ac:dyDescent="0.2">
      <c r="E2009" s="9"/>
    </row>
    <row r="2010" spans="5:5" ht="22.15" customHeight="1" x14ac:dyDescent="0.2">
      <c r="E2010" s="9"/>
    </row>
    <row r="2011" spans="5:5" ht="22.15" customHeight="1" x14ac:dyDescent="0.2">
      <c r="E2011" s="9"/>
    </row>
    <row r="2012" spans="5:5" ht="22.15" customHeight="1" x14ac:dyDescent="0.2">
      <c r="E2012" s="9"/>
    </row>
    <row r="2013" spans="5:5" ht="22.15" customHeight="1" x14ac:dyDescent="0.2">
      <c r="E2013" s="9"/>
    </row>
    <row r="2014" spans="5:5" ht="22.15" customHeight="1" x14ac:dyDescent="0.2">
      <c r="E2014" s="9"/>
    </row>
    <row r="2015" spans="5:5" ht="22.15" customHeight="1" x14ac:dyDescent="0.2">
      <c r="E2015" s="9"/>
    </row>
    <row r="2016" spans="5:5" ht="22.15" customHeight="1" x14ac:dyDescent="0.2">
      <c r="E2016" s="9"/>
    </row>
    <row r="2017" spans="5:5" ht="22.15" customHeight="1" x14ac:dyDescent="0.2">
      <c r="E2017" s="9"/>
    </row>
    <row r="2018" spans="5:5" ht="22.15" customHeight="1" x14ac:dyDescent="0.2">
      <c r="E2018" s="9"/>
    </row>
    <row r="2019" spans="5:5" ht="22.15" customHeight="1" x14ac:dyDescent="0.2">
      <c r="E2019" s="9"/>
    </row>
    <row r="2020" spans="5:5" ht="22.15" customHeight="1" x14ac:dyDescent="0.2">
      <c r="E2020" s="9"/>
    </row>
    <row r="2021" spans="5:5" ht="22.15" customHeight="1" x14ac:dyDescent="0.2">
      <c r="E2021" s="9"/>
    </row>
    <row r="2022" spans="5:5" ht="22.15" customHeight="1" x14ac:dyDescent="0.2">
      <c r="E2022" s="9"/>
    </row>
    <row r="2023" spans="5:5" ht="22.15" customHeight="1" x14ac:dyDescent="0.2">
      <c r="E2023" s="9"/>
    </row>
    <row r="2024" spans="5:5" ht="22.15" customHeight="1" x14ac:dyDescent="0.2">
      <c r="E2024" s="9"/>
    </row>
    <row r="2025" spans="5:5" ht="22.15" customHeight="1" x14ac:dyDescent="0.2">
      <c r="E2025" s="9"/>
    </row>
    <row r="2026" spans="5:5" ht="22.15" customHeight="1" x14ac:dyDescent="0.2">
      <c r="E2026" s="9"/>
    </row>
    <row r="2027" spans="5:5" ht="22.15" customHeight="1" x14ac:dyDescent="0.2">
      <c r="E2027" s="9"/>
    </row>
    <row r="2028" spans="5:5" ht="22.15" customHeight="1" x14ac:dyDescent="0.2">
      <c r="E2028" s="9"/>
    </row>
    <row r="2029" spans="5:5" ht="22.15" customHeight="1" x14ac:dyDescent="0.2">
      <c r="E2029" s="9"/>
    </row>
    <row r="2030" spans="5:5" ht="22.15" customHeight="1" x14ac:dyDescent="0.2">
      <c r="E2030" s="9"/>
    </row>
    <row r="2031" spans="5:5" ht="22.15" customHeight="1" x14ac:dyDescent="0.2">
      <c r="E2031" s="9"/>
    </row>
    <row r="2032" spans="5:5" ht="22.15" customHeight="1" x14ac:dyDescent="0.2">
      <c r="E2032" s="9"/>
    </row>
    <row r="2033" spans="5:5" ht="22.15" customHeight="1" x14ac:dyDescent="0.2">
      <c r="E2033" s="9"/>
    </row>
    <row r="2034" spans="5:5" ht="22.15" customHeight="1" x14ac:dyDescent="0.2">
      <c r="E2034" s="9"/>
    </row>
    <row r="2035" spans="5:5" ht="22.15" customHeight="1" x14ac:dyDescent="0.2">
      <c r="E2035" s="9"/>
    </row>
    <row r="2036" spans="5:5" ht="22.15" customHeight="1" x14ac:dyDescent="0.2">
      <c r="E2036" s="9"/>
    </row>
    <row r="2037" spans="5:5" ht="22.15" customHeight="1" x14ac:dyDescent="0.2">
      <c r="E2037" s="9"/>
    </row>
    <row r="2038" spans="5:5" ht="22.15" customHeight="1" x14ac:dyDescent="0.2">
      <c r="E2038" s="9"/>
    </row>
    <row r="2039" spans="5:5" ht="22.15" customHeight="1" x14ac:dyDescent="0.2">
      <c r="E2039" s="9"/>
    </row>
    <row r="2040" spans="5:5" ht="22.15" customHeight="1" x14ac:dyDescent="0.2">
      <c r="E2040" s="9"/>
    </row>
    <row r="2041" spans="5:5" ht="22.15" customHeight="1" x14ac:dyDescent="0.2">
      <c r="E2041" s="9"/>
    </row>
    <row r="2042" spans="5:5" ht="22.15" customHeight="1" x14ac:dyDescent="0.2">
      <c r="E2042" s="9"/>
    </row>
    <row r="2043" spans="5:5" ht="22.15" customHeight="1" x14ac:dyDescent="0.2">
      <c r="E2043" s="9"/>
    </row>
    <row r="2044" spans="5:5" ht="22.15" customHeight="1" x14ac:dyDescent="0.2">
      <c r="E2044" s="9"/>
    </row>
    <row r="2045" spans="5:5" ht="22.15" customHeight="1" x14ac:dyDescent="0.2">
      <c r="E2045" s="9"/>
    </row>
    <row r="2046" spans="5:5" ht="22.15" customHeight="1" x14ac:dyDescent="0.2">
      <c r="E2046" s="9"/>
    </row>
    <row r="2047" spans="5:5" ht="22.15" customHeight="1" x14ac:dyDescent="0.2">
      <c r="E2047" s="9"/>
    </row>
    <row r="2048" spans="5:5" ht="22.15" customHeight="1" x14ac:dyDescent="0.2">
      <c r="E2048" s="9"/>
    </row>
    <row r="2049" spans="5:5" ht="22.15" customHeight="1" x14ac:dyDescent="0.2">
      <c r="E2049" s="9"/>
    </row>
    <row r="2050" spans="5:5" ht="22.15" customHeight="1" x14ac:dyDescent="0.2">
      <c r="E2050" s="9"/>
    </row>
    <row r="2051" spans="5:5" ht="22.15" customHeight="1" x14ac:dyDescent="0.2">
      <c r="E2051" s="9"/>
    </row>
    <row r="2052" spans="5:5" ht="22.15" customHeight="1" x14ac:dyDescent="0.2">
      <c r="E2052" s="9"/>
    </row>
    <row r="2053" spans="5:5" ht="22.15" customHeight="1" x14ac:dyDescent="0.2">
      <c r="E2053" s="9"/>
    </row>
    <row r="2054" spans="5:5" ht="22.15" customHeight="1" x14ac:dyDescent="0.2">
      <c r="E2054" s="9"/>
    </row>
    <row r="2055" spans="5:5" ht="22.15" customHeight="1" x14ac:dyDescent="0.2">
      <c r="E2055" s="9"/>
    </row>
    <row r="2056" spans="5:5" ht="22.15" customHeight="1" x14ac:dyDescent="0.2">
      <c r="E2056" s="9"/>
    </row>
    <row r="2057" spans="5:5" ht="22.15" customHeight="1" x14ac:dyDescent="0.2">
      <c r="E2057" s="9"/>
    </row>
    <row r="2058" spans="5:5" ht="22.15" customHeight="1" x14ac:dyDescent="0.2">
      <c r="E2058" s="9"/>
    </row>
    <row r="2059" spans="5:5" ht="22.15" customHeight="1" x14ac:dyDescent="0.2">
      <c r="E2059" s="9"/>
    </row>
    <row r="2060" spans="5:5" ht="22.15" customHeight="1" x14ac:dyDescent="0.2">
      <c r="E2060" s="9"/>
    </row>
    <row r="2061" spans="5:5" ht="22.15" customHeight="1" x14ac:dyDescent="0.2">
      <c r="E2061" s="9"/>
    </row>
    <row r="2062" spans="5:5" ht="22.15" customHeight="1" x14ac:dyDescent="0.2">
      <c r="E2062" s="9"/>
    </row>
    <row r="2063" spans="5:5" ht="22.15" customHeight="1" x14ac:dyDescent="0.2">
      <c r="E2063" s="9"/>
    </row>
    <row r="2064" spans="5:5" ht="22.15" customHeight="1" x14ac:dyDescent="0.2">
      <c r="E2064" s="9"/>
    </row>
    <row r="2065" spans="5:5" ht="22.15" customHeight="1" x14ac:dyDescent="0.2">
      <c r="E2065" s="9"/>
    </row>
    <row r="2066" spans="5:5" ht="22.15" customHeight="1" x14ac:dyDescent="0.2">
      <c r="E2066" s="9"/>
    </row>
    <row r="2067" spans="5:5" ht="22.15" customHeight="1" x14ac:dyDescent="0.2">
      <c r="E2067" s="9"/>
    </row>
    <row r="2068" spans="5:5" ht="22.15" customHeight="1" x14ac:dyDescent="0.2">
      <c r="E2068" s="9"/>
    </row>
    <row r="2069" spans="5:5" ht="22.15" customHeight="1" x14ac:dyDescent="0.2">
      <c r="E2069" s="9"/>
    </row>
    <row r="2070" spans="5:5" ht="22.15" customHeight="1" x14ac:dyDescent="0.2">
      <c r="E2070" s="9"/>
    </row>
    <row r="2071" spans="5:5" ht="22.15" customHeight="1" x14ac:dyDescent="0.2">
      <c r="E2071" s="9"/>
    </row>
    <row r="2072" spans="5:5" ht="22.15" customHeight="1" x14ac:dyDescent="0.2">
      <c r="E2072" s="9"/>
    </row>
    <row r="2073" spans="5:5" ht="22.15" customHeight="1" x14ac:dyDescent="0.2">
      <c r="E2073" s="9"/>
    </row>
    <row r="2074" spans="5:5" ht="22.15" customHeight="1" x14ac:dyDescent="0.2">
      <c r="E2074" s="9"/>
    </row>
    <row r="2075" spans="5:5" ht="22.15" customHeight="1" x14ac:dyDescent="0.2">
      <c r="E2075" s="9"/>
    </row>
    <row r="2076" spans="5:5" ht="22.15" customHeight="1" x14ac:dyDescent="0.2">
      <c r="E2076" s="9"/>
    </row>
    <row r="2077" spans="5:5" ht="22.15" customHeight="1" x14ac:dyDescent="0.2">
      <c r="E2077" s="9"/>
    </row>
    <row r="2078" spans="5:5" ht="22.15" customHeight="1" x14ac:dyDescent="0.2">
      <c r="E2078" s="9"/>
    </row>
    <row r="2079" spans="5:5" ht="22.15" customHeight="1" x14ac:dyDescent="0.2">
      <c r="E2079" s="9"/>
    </row>
    <row r="2080" spans="5:5" ht="22.15" customHeight="1" x14ac:dyDescent="0.2">
      <c r="E2080" s="9"/>
    </row>
    <row r="2081" spans="5:5" ht="22.15" customHeight="1" x14ac:dyDescent="0.2">
      <c r="E2081" s="9"/>
    </row>
    <row r="2082" spans="5:5" ht="22.15" customHeight="1" x14ac:dyDescent="0.2">
      <c r="E2082" s="9"/>
    </row>
    <row r="2083" spans="5:5" ht="22.15" customHeight="1" x14ac:dyDescent="0.2">
      <c r="E2083" s="9"/>
    </row>
    <row r="2084" spans="5:5" ht="22.15" customHeight="1" x14ac:dyDescent="0.2">
      <c r="E2084" s="9"/>
    </row>
    <row r="2085" spans="5:5" ht="22.15" customHeight="1" x14ac:dyDescent="0.2">
      <c r="E2085" s="9"/>
    </row>
    <row r="2086" spans="5:5" ht="22.15" customHeight="1" x14ac:dyDescent="0.2">
      <c r="E2086" s="9"/>
    </row>
    <row r="2087" spans="5:5" ht="22.15" customHeight="1" x14ac:dyDescent="0.2">
      <c r="E2087" s="9"/>
    </row>
    <row r="2088" spans="5:5" ht="22.15" customHeight="1" x14ac:dyDescent="0.2">
      <c r="E2088" s="9"/>
    </row>
    <row r="2089" spans="5:5" ht="22.15" customHeight="1" x14ac:dyDescent="0.2">
      <c r="E2089" s="9"/>
    </row>
    <row r="2090" spans="5:5" ht="22.15" customHeight="1" x14ac:dyDescent="0.2">
      <c r="E2090" s="9"/>
    </row>
    <row r="2091" spans="5:5" ht="22.15" customHeight="1" x14ac:dyDescent="0.2">
      <c r="E2091" s="9"/>
    </row>
    <row r="2092" spans="5:5" ht="22.15" customHeight="1" x14ac:dyDescent="0.2">
      <c r="E2092" s="9"/>
    </row>
    <row r="2093" spans="5:5" ht="22.15" customHeight="1" x14ac:dyDescent="0.2">
      <c r="E2093" s="9"/>
    </row>
    <row r="2094" spans="5:5" ht="22.15" customHeight="1" x14ac:dyDescent="0.2">
      <c r="E2094" s="9"/>
    </row>
    <row r="2095" spans="5:5" ht="22.15" customHeight="1" x14ac:dyDescent="0.2">
      <c r="E2095" s="9"/>
    </row>
    <row r="2096" spans="5:5" ht="22.15" customHeight="1" x14ac:dyDescent="0.2">
      <c r="E2096" s="9"/>
    </row>
    <row r="2097" spans="5:5" ht="22.15" customHeight="1" x14ac:dyDescent="0.2">
      <c r="E2097" s="9"/>
    </row>
    <row r="2098" spans="5:5" ht="22.15" customHeight="1" x14ac:dyDescent="0.2">
      <c r="E2098" s="9"/>
    </row>
    <row r="2099" spans="5:5" ht="22.15" customHeight="1" x14ac:dyDescent="0.2">
      <c r="E2099" s="9"/>
    </row>
    <row r="2100" spans="5:5" ht="22.15" customHeight="1" x14ac:dyDescent="0.2">
      <c r="E2100" s="9"/>
    </row>
    <row r="2101" spans="5:5" ht="22.15" customHeight="1" x14ac:dyDescent="0.2">
      <c r="E2101" s="9"/>
    </row>
    <row r="2102" spans="5:5" ht="22.15" customHeight="1" x14ac:dyDescent="0.2">
      <c r="E2102" s="9"/>
    </row>
    <row r="2103" spans="5:5" ht="22.15" customHeight="1" x14ac:dyDescent="0.2">
      <c r="E2103" s="9"/>
    </row>
    <row r="2104" spans="5:5" ht="22.15" customHeight="1" x14ac:dyDescent="0.2">
      <c r="E2104" s="9"/>
    </row>
    <row r="2105" spans="5:5" ht="22.15" customHeight="1" x14ac:dyDescent="0.2">
      <c r="E2105" s="9"/>
    </row>
    <row r="2106" spans="5:5" ht="22.15" customHeight="1" x14ac:dyDescent="0.2">
      <c r="E2106" s="9"/>
    </row>
    <row r="2107" spans="5:5" ht="22.15" customHeight="1" x14ac:dyDescent="0.2">
      <c r="E2107" s="9"/>
    </row>
    <row r="2108" spans="5:5" ht="22.15" customHeight="1" x14ac:dyDescent="0.2">
      <c r="E2108" s="9"/>
    </row>
    <row r="2109" spans="5:5" ht="22.15" customHeight="1" x14ac:dyDescent="0.2">
      <c r="E2109" s="9"/>
    </row>
    <row r="2110" spans="5:5" ht="22.15" customHeight="1" x14ac:dyDescent="0.2">
      <c r="E2110" s="9"/>
    </row>
    <row r="2111" spans="5:5" ht="22.15" customHeight="1" x14ac:dyDescent="0.2">
      <c r="E2111" s="9"/>
    </row>
    <row r="2112" spans="5:5" ht="22.15" customHeight="1" x14ac:dyDescent="0.2">
      <c r="E2112" s="9"/>
    </row>
    <row r="2113" spans="5:5" ht="22.15" customHeight="1" x14ac:dyDescent="0.2">
      <c r="E2113" s="9"/>
    </row>
    <row r="2114" spans="5:5" ht="22.15" customHeight="1" x14ac:dyDescent="0.2">
      <c r="E2114" s="9"/>
    </row>
    <row r="2115" spans="5:5" ht="22.15" customHeight="1" x14ac:dyDescent="0.2">
      <c r="E2115" s="9"/>
    </row>
    <row r="2116" spans="5:5" ht="22.15" customHeight="1" x14ac:dyDescent="0.2">
      <c r="E2116" s="9"/>
    </row>
    <row r="2117" spans="5:5" ht="22.15" customHeight="1" x14ac:dyDescent="0.2">
      <c r="E2117" s="9"/>
    </row>
    <row r="2118" spans="5:5" ht="22.15" customHeight="1" x14ac:dyDescent="0.2">
      <c r="E2118" s="9"/>
    </row>
    <row r="2119" spans="5:5" ht="22.15" customHeight="1" x14ac:dyDescent="0.2">
      <c r="E2119" s="9"/>
    </row>
    <row r="2120" spans="5:5" ht="22.15" customHeight="1" x14ac:dyDescent="0.2">
      <c r="E2120" s="9"/>
    </row>
    <row r="2121" spans="5:5" ht="22.15" customHeight="1" x14ac:dyDescent="0.2">
      <c r="E2121" s="9"/>
    </row>
    <row r="2122" spans="5:5" ht="22.15" customHeight="1" x14ac:dyDescent="0.2">
      <c r="E2122" s="9"/>
    </row>
    <row r="2123" spans="5:5" ht="22.15" customHeight="1" x14ac:dyDescent="0.2">
      <c r="E2123" s="9"/>
    </row>
    <row r="2124" spans="5:5" ht="22.15" customHeight="1" x14ac:dyDescent="0.2">
      <c r="E2124" s="9"/>
    </row>
    <row r="2125" spans="5:5" ht="22.15" customHeight="1" x14ac:dyDescent="0.2">
      <c r="E2125" s="9"/>
    </row>
    <row r="2126" spans="5:5" ht="22.15" customHeight="1" x14ac:dyDescent="0.2">
      <c r="E2126" s="9"/>
    </row>
    <row r="2127" spans="5:5" ht="22.15" customHeight="1" x14ac:dyDescent="0.2">
      <c r="E2127" s="9"/>
    </row>
    <row r="2128" spans="5:5" ht="22.15" customHeight="1" x14ac:dyDescent="0.2">
      <c r="E2128" s="9"/>
    </row>
    <row r="2129" spans="5:5" ht="22.15" customHeight="1" x14ac:dyDescent="0.2">
      <c r="E2129" s="9"/>
    </row>
    <row r="2130" spans="5:5" ht="22.15" customHeight="1" x14ac:dyDescent="0.2">
      <c r="E2130" s="9"/>
    </row>
    <row r="2131" spans="5:5" ht="22.15" customHeight="1" x14ac:dyDescent="0.2">
      <c r="E2131" s="9"/>
    </row>
    <row r="2132" spans="5:5" ht="22.15" customHeight="1" x14ac:dyDescent="0.2">
      <c r="E2132" s="9"/>
    </row>
    <row r="2133" spans="5:5" ht="22.15" customHeight="1" x14ac:dyDescent="0.2">
      <c r="E2133" s="9"/>
    </row>
    <row r="2134" spans="5:5" ht="22.15" customHeight="1" x14ac:dyDescent="0.2">
      <c r="E2134" s="9"/>
    </row>
    <row r="2135" spans="5:5" ht="22.15" customHeight="1" x14ac:dyDescent="0.2">
      <c r="E2135" s="9"/>
    </row>
    <row r="2136" spans="5:5" ht="22.15" customHeight="1" x14ac:dyDescent="0.2">
      <c r="E2136" s="9"/>
    </row>
    <row r="2137" spans="5:5" ht="22.15" customHeight="1" x14ac:dyDescent="0.2">
      <c r="E2137" s="9"/>
    </row>
    <row r="2138" spans="5:5" ht="22.15" customHeight="1" x14ac:dyDescent="0.2">
      <c r="E2138" s="9"/>
    </row>
    <row r="2139" spans="5:5" ht="22.15" customHeight="1" x14ac:dyDescent="0.2">
      <c r="E2139" s="9"/>
    </row>
    <row r="2140" spans="5:5" ht="22.15" customHeight="1" x14ac:dyDescent="0.2">
      <c r="E2140" s="9"/>
    </row>
    <row r="2141" spans="5:5" ht="22.15" customHeight="1" x14ac:dyDescent="0.2">
      <c r="E2141" s="9"/>
    </row>
    <row r="2142" spans="5:5" ht="22.15" customHeight="1" x14ac:dyDescent="0.2">
      <c r="E2142" s="9"/>
    </row>
    <row r="2143" spans="5:5" ht="22.15" customHeight="1" x14ac:dyDescent="0.2">
      <c r="E2143" s="9"/>
    </row>
    <row r="2144" spans="5:5" ht="22.15" customHeight="1" x14ac:dyDescent="0.2">
      <c r="E2144" s="9"/>
    </row>
    <row r="2145" spans="5:5" ht="22.15" customHeight="1" x14ac:dyDescent="0.2">
      <c r="E2145" s="9"/>
    </row>
    <row r="2146" spans="5:5" ht="22.15" customHeight="1" x14ac:dyDescent="0.2">
      <c r="E2146" s="9"/>
    </row>
    <row r="2147" spans="5:5" ht="22.15" customHeight="1" x14ac:dyDescent="0.2">
      <c r="E2147" s="9"/>
    </row>
    <row r="2148" spans="5:5" ht="22.15" customHeight="1" x14ac:dyDescent="0.2">
      <c r="E2148" s="9"/>
    </row>
    <row r="2149" spans="5:5" ht="22.15" customHeight="1" x14ac:dyDescent="0.2">
      <c r="E2149" s="9"/>
    </row>
    <row r="2150" spans="5:5" ht="22.15" customHeight="1" x14ac:dyDescent="0.2">
      <c r="E2150" s="9"/>
    </row>
    <row r="2151" spans="5:5" ht="22.15" customHeight="1" x14ac:dyDescent="0.2">
      <c r="E2151" s="9"/>
    </row>
    <row r="2152" spans="5:5" ht="22.15" customHeight="1" x14ac:dyDescent="0.2">
      <c r="E2152" s="9"/>
    </row>
    <row r="2153" spans="5:5" ht="22.15" customHeight="1" x14ac:dyDescent="0.2">
      <c r="E2153" s="9"/>
    </row>
    <row r="2154" spans="5:5" ht="22.15" customHeight="1" x14ac:dyDescent="0.2">
      <c r="E2154" s="9"/>
    </row>
    <row r="2155" spans="5:5" ht="22.15" customHeight="1" x14ac:dyDescent="0.2">
      <c r="E2155" s="9"/>
    </row>
    <row r="2156" spans="5:5" ht="22.15" customHeight="1" x14ac:dyDescent="0.2">
      <c r="E2156" s="9"/>
    </row>
    <row r="2157" spans="5:5" ht="22.15" customHeight="1" x14ac:dyDescent="0.2">
      <c r="E2157" s="9"/>
    </row>
    <row r="2158" spans="5:5" ht="22.15" customHeight="1" x14ac:dyDescent="0.2">
      <c r="E2158" s="9"/>
    </row>
    <row r="2159" spans="5:5" ht="22.15" customHeight="1" x14ac:dyDescent="0.2">
      <c r="E2159" s="9"/>
    </row>
    <row r="2160" spans="5:5" ht="22.15" customHeight="1" x14ac:dyDescent="0.2">
      <c r="E2160" s="9"/>
    </row>
    <row r="2161" spans="5:5" ht="22.15" customHeight="1" x14ac:dyDescent="0.2">
      <c r="E2161" s="9"/>
    </row>
    <row r="2162" spans="5:5" ht="22.15" customHeight="1" x14ac:dyDescent="0.2">
      <c r="E2162" s="9"/>
    </row>
    <row r="2163" spans="5:5" ht="22.15" customHeight="1" x14ac:dyDescent="0.2">
      <c r="E2163" s="9"/>
    </row>
    <row r="2164" spans="5:5" ht="22.15" customHeight="1" x14ac:dyDescent="0.2">
      <c r="E2164" s="9"/>
    </row>
    <row r="2165" spans="5:5" ht="22.15" customHeight="1" x14ac:dyDescent="0.2">
      <c r="E2165" s="9"/>
    </row>
    <row r="2166" spans="5:5" ht="22.15" customHeight="1" x14ac:dyDescent="0.2">
      <c r="E2166" s="9"/>
    </row>
    <row r="2167" spans="5:5" ht="22.15" customHeight="1" x14ac:dyDescent="0.2">
      <c r="E2167" s="9"/>
    </row>
    <row r="2168" spans="5:5" ht="22.15" customHeight="1" x14ac:dyDescent="0.2">
      <c r="E2168" s="9"/>
    </row>
    <row r="2169" spans="5:5" ht="22.15" customHeight="1" x14ac:dyDescent="0.2">
      <c r="E2169" s="9"/>
    </row>
    <row r="2170" spans="5:5" ht="22.15" customHeight="1" x14ac:dyDescent="0.2">
      <c r="E2170" s="9"/>
    </row>
    <row r="2171" spans="5:5" ht="22.15" customHeight="1" x14ac:dyDescent="0.2">
      <c r="E2171" s="9"/>
    </row>
    <row r="2172" spans="5:5" ht="22.15" customHeight="1" x14ac:dyDescent="0.2">
      <c r="E2172" s="9"/>
    </row>
    <row r="2173" spans="5:5" ht="22.15" customHeight="1" x14ac:dyDescent="0.2">
      <c r="E2173" s="9"/>
    </row>
    <row r="2174" spans="5:5" ht="22.15" customHeight="1" x14ac:dyDescent="0.2">
      <c r="E2174" s="9"/>
    </row>
    <row r="2175" spans="5:5" ht="22.15" customHeight="1" x14ac:dyDescent="0.2">
      <c r="E2175" s="9"/>
    </row>
    <row r="2176" spans="5:5" ht="22.15" customHeight="1" x14ac:dyDescent="0.2">
      <c r="E2176" s="9"/>
    </row>
    <row r="2177" spans="5:5" ht="22.15" customHeight="1" x14ac:dyDescent="0.2">
      <c r="E2177" s="9"/>
    </row>
    <row r="2178" spans="5:5" ht="22.15" customHeight="1" x14ac:dyDescent="0.2">
      <c r="E2178" s="9"/>
    </row>
    <row r="2179" spans="5:5" ht="22.15" customHeight="1" x14ac:dyDescent="0.2">
      <c r="E2179" s="9"/>
    </row>
    <row r="2180" spans="5:5" ht="22.15" customHeight="1" x14ac:dyDescent="0.2">
      <c r="E2180" s="9"/>
    </row>
    <row r="2181" spans="5:5" ht="22.15" customHeight="1" x14ac:dyDescent="0.2">
      <c r="E2181" s="9"/>
    </row>
    <row r="2182" spans="5:5" ht="22.15" customHeight="1" x14ac:dyDescent="0.2">
      <c r="E2182" s="9"/>
    </row>
    <row r="2183" spans="5:5" ht="22.15" customHeight="1" x14ac:dyDescent="0.2">
      <c r="E2183" s="9"/>
    </row>
    <row r="2184" spans="5:5" ht="22.15" customHeight="1" x14ac:dyDescent="0.2">
      <c r="E2184" s="9"/>
    </row>
    <row r="2185" spans="5:5" ht="22.15" customHeight="1" x14ac:dyDescent="0.2">
      <c r="E2185" s="9"/>
    </row>
    <row r="2186" spans="5:5" ht="22.15" customHeight="1" x14ac:dyDescent="0.2">
      <c r="E2186" s="9"/>
    </row>
    <row r="2187" spans="5:5" ht="22.15" customHeight="1" x14ac:dyDescent="0.2">
      <c r="E2187" s="9"/>
    </row>
    <row r="2188" spans="5:5" ht="22.15" customHeight="1" x14ac:dyDescent="0.2">
      <c r="E2188" s="9"/>
    </row>
    <row r="2189" spans="5:5" ht="22.15" customHeight="1" x14ac:dyDescent="0.2">
      <c r="E2189" s="9"/>
    </row>
    <row r="2190" spans="5:5" ht="22.15" customHeight="1" x14ac:dyDescent="0.2">
      <c r="E2190" s="9"/>
    </row>
    <row r="2191" spans="5:5" ht="22.15" customHeight="1" x14ac:dyDescent="0.2">
      <c r="E2191" s="9"/>
    </row>
    <row r="2192" spans="5:5" ht="22.15" customHeight="1" x14ac:dyDescent="0.2">
      <c r="E2192" s="9"/>
    </row>
    <row r="2193" spans="5:5" ht="22.15" customHeight="1" x14ac:dyDescent="0.2">
      <c r="E2193" s="9"/>
    </row>
    <row r="2194" spans="5:5" ht="22.15" customHeight="1" x14ac:dyDescent="0.2">
      <c r="E2194" s="9"/>
    </row>
    <row r="2195" spans="5:5" ht="22.15" customHeight="1" x14ac:dyDescent="0.2">
      <c r="E2195" s="9"/>
    </row>
    <row r="2196" spans="5:5" ht="22.15" customHeight="1" x14ac:dyDescent="0.2">
      <c r="E2196" s="9"/>
    </row>
    <row r="2197" spans="5:5" ht="22.15" customHeight="1" x14ac:dyDescent="0.2">
      <c r="E2197" s="9"/>
    </row>
    <row r="2198" spans="5:5" ht="22.15" customHeight="1" x14ac:dyDescent="0.2">
      <c r="E2198" s="9"/>
    </row>
    <row r="2199" spans="5:5" ht="22.15" customHeight="1" x14ac:dyDescent="0.2">
      <c r="E2199" s="9"/>
    </row>
    <row r="2200" spans="5:5" ht="22.15" customHeight="1" x14ac:dyDescent="0.2">
      <c r="E2200" s="9"/>
    </row>
    <row r="2201" spans="5:5" ht="22.15" customHeight="1" x14ac:dyDescent="0.2">
      <c r="E2201" s="9"/>
    </row>
    <row r="2202" spans="5:5" ht="22.15" customHeight="1" x14ac:dyDescent="0.2">
      <c r="E2202" s="9"/>
    </row>
    <row r="2203" spans="5:5" ht="22.15" customHeight="1" x14ac:dyDescent="0.2">
      <c r="E2203" s="9"/>
    </row>
    <row r="2204" spans="5:5" ht="22.15" customHeight="1" x14ac:dyDescent="0.2">
      <c r="E2204" s="9"/>
    </row>
    <row r="2205" spans="5:5" ht="22.15" customHeight="1" x14ac:dyDescent="0.2">
      <c r="E2205" s="9"/>
    </row>
    <row r="2206" spans="5:5" ht="22.15" customHeight="1" x14ac:dyDescent="0.2">
      <c r="E2206" s="9"/>
    </row>
    <row r="2207" spans="5:5" ht="22.15" customHeight="1" x14ac:dyDescent="0.2">
      <c r="E2207" s="9"/>
    </row>
    <row r="2208" spans="5:5" ht="22.15" customHeight="1" x14ac:dyDescent="0.2">
      <c r="E2208" s="9"/>
    </row>
    <row r="2209" spans="5:5" ht="22.15" customHeight="1" x14ac:dyDescent="0.2">
      <c r="E2209" s="9"/>
    </row>
    <row r="2210" spans="5:5" ht="22.15" customHeight="1" x14ac:dyDescent="0.2">
      <c r="E2210" s="9"/>
    </row>
    <row r="2211" spans="5:5" ht="22.15" customHeight="1" x14ac:dyDescent="0.2">
      <c r="E2211" s="9"/>
    </row>
    <row r="2212" spans="5:5" ht="22.15" customHeight="1" x14ac:dyDescent="0.2">
      <c r="E2212" s="9"/>
    </row>
    <row r="2213" spans="5:5" ht="22.15" customHeight="1" x14ac:dyDescent="0.2">
      <c r="E2213" s="9"/>
    </row>
    <row r="2214" spans="5:5" ht="22.15" customHeight="1" x14ac:dyDescent="0.2">
      <c r="E2214" s="9"/>
    </row>
    <row r="2215" spans="5:5" ht="22.15" customHeight="1" x14ac:dyDescent="0.2">
      <c r="E2215" s="9"/>
    </row>
    <row r="2216" spans="5:5" ht="22.15" customHeight="1" x14ac:dyDescent="0.2">
      <c r="E2216" s="9"/>
    </row>
    <row r="2217" spans="5:5" ht="22.15" customHeight="1" x14ac:dyDescent="0.2">
      <c r="E2217" s="9"/>
    </row>
    <row r="2218" spans="5:5" ht="22.15" customHeight="1" x14ac:dyDescent="0.2">
      <c r="E2218" s="9"/>
    </row>
    <row r="2219" spans="5:5" ht="22.15" customHeight="1" x14ac:dyDescent="0.2">
      <c r="E2219" s="9"/>
    </row>
  </sheetData>
  <pageMargins left="0.511811024" right="0.511811024" top="0.78740157499999996" bottom="0.78740157499999996" header="0.31496062000000002" footer="0.31496062000000002"/>
  <pageSetup paperSize="9" orientation="portrait" verticalDpi="30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4406"/>
  <sheetViews>
    <sheetView topLeftCell="J846" workbookViewId="0">
      <selection activeCell="O1058" sqref="O1058"/>
    </sheetView>
  </sheetViews>
  <sheetFormatPr defaultRowHeight="12.75" x14ac:dyDescent="0.2"/>
  <cols>
    <col min="1" max="1" width="9.42578125" customWidth="1"/>
    <col min="2" max="2" width="47.28515625" customWidth="1"/>
    <col min="3" max="3" width="51.42578125" customWidth="1"/>
    <col min="4" max="4" width="16.7109375" bestFit="1" customWidth="1"/>
    <col min="5" max="6" width="73.85546875" customWidth="1"/>
    <col min="7" max="7" width="15.42578125" bestFit="1" customWidth="1"/>
    <col min="8" max="8" width="15.42578125" customWidth="1"/>
    <col min="9" max="9" width="88.42578125" customWidth="1"/>
    <col min="10" max="10" width="10.7109375" customWidth="1"/>
    <col min="11" max="11" width="18.140625" style="3" bestFit="1" customWidth="1"/>
    <col min="12" max="13" width="17.85546875" style="2" bestFit="1" customWidth="1"/>
    <col min="14" max="14" width="17.42578125" customWidth="1"/>
    <col min="15" max="16" width="15.7109375" style="3" customWidth="1"/>
  </cols>
  <sheetData>
    <row r="3" spans="1:16" x14ac:dyDescent="0.2">
      <c r="A3" t="s">
        <v>0</v>
      </c>
      <c r="B3" t="s">
        <v>1</v>
      </c>
      <c r="C3" t="s">
        <v>5143</v>
      </c>
      <c r="D3" t="s">
        <v>2</v>
      </c>
      <c r="E3" t="s">
        <v>3</v>
      </c>
      <c r="F3" t="s">
        <v>5144</v>
      </c>
      <c r="G3" t="s">
        <v>11</v>
      </c>
      <c r="H3" t="s">
        <v>5145</v>
      </c>
      <c r="I3" t="s">
        <v>12</v>
      </c>
      <c r="J3" t="s">
        <v>5146</v>
      </c>
      <c r="K3" s="3" t="s">
        <v>5140</v>
      </c>
      <c r="L3" t="s">
        <v>5141</v>
      </c>
      <c r="M3" t="s">
        <v>5142</v>
      </c>
      <c r="N3" t="s">
        <v>5148</v>
      </c>
      <c r="O3" s="3" t="s">
        <v>5149</v>
      </c>
      <c r="P3" s="3" t="s">
        <v>5150</v>
      </c>
    </row>
    <row r="4" spans="1:16" x14ac:dyDescent="0.2">
      <c r="A4">
        <v>1001</v>
      </c>
      <c r="B4" t="s">
        <v>36</v>
      </c>
      <c r="C4" t="str">
        <f>CONCATENATE(A4," - ",B4)</f>
        <v>1001 - Assembleia Legislativa do Estado</v>
      </c>
      <c r="D4">
        <v>820</v>
      </c>
      <c r="E4" t="s">
        <v>37</v>
      </c>
      <c r="F4" t="str">
        <f>CONCATENATE(D4," - ",E4)</f>
        <v>820 - Comunicação do Poder Legislativo</v>
      </c>
      <c r="G4">
        <v>1119</v>
      </c>
      <c r="H4" t="str">
        <f>TEXT(G4,"00000")</f>
        <v>01119</v>
      </c>
      <c r="I4" t="s">
        <v>2009</v>
      </c>
      <c r="J4" t="s">
        <v>5432</v>
      </c>
      <c r="K4" s="3">
        <v>2144141</v>
      </c>
      <c r="L4" t="s">
        <v>5174</v>
      </c>
      <c r="M4">
        <v>80</v>
      </c>
      <c r="N4" s="3">
        <v>22805</v>
      </c>
      <c r="O4" s="3">
        <v>16183.2</v>
      </c>
      <c r="P4" s="3">
        <v>38988.199999999997</v>
      </c>
    </row>
    <row r="5" spans="1:16" x14ac:dyDescent="0.2">
      <c r="A5">
        <v>1001</v>
      </c>
      <c r="B5" t="s">
        <v>36</v>
      </c>
      <c r="C5" t="str">
        <f t="shared" ref="C5:C68" si="0">CONCATENATE(A5," - ",B5)</f>
        <v>1001 - Assembleia Legislativa do Estado</v>
      </c>
      <c r="D5">
        <v>820</v>
      </c>
      <c r="E5" t="s">
        <v>37</v>
      </c>
      <c r="F5" t="str">
        <f t="shared" ref="F5:F68" si="1">CONCATENATE(D5," - ",E5)</f>
        <v>820 - Comunicação do Poder Legislativo</v>
      </c>
      <c r="G5">
        <v>1124</v>
      </c>
      <c r="H5" t="str">
        <f t="shared" ref="H5:H68" si="2">TEXT(G5,"00000")</f>
        <v>01124</v>
      </c>
      <c r="I5" t="s">
        <v>4181</v>
      </c>
      <c r="J5" t="s">
        <v>5433</v>
      </c>
      <c r="K5" s="3">
        <v>154254100</v>
      </c>
      <c r="L5" t="s">
        <v>5175</v>
      </c>
      <c r="M5">
        <v>1</v>
      </c>
      <c r="N5" s="3">
        <v>30782579.510000002</v>
      </c>
      <c r="O5" s="3">
        <v>21780560.890000001</v>
      </c>
      <c r="P5" s="3">
        <v>52563140.400000006</v>
      </c>
    </row>
    <row r="6" spans="1:16" x14ac:dyDescent="0.2">
      <c r="A6">
        <v>1001</v>
      </c>
      <c r="B6" t="s">
        <v>36</v>
      </c>
      <c r="C6" t="str">
        <f t="shared" si="0"/>
        <v>1001 - Assembleia Legislativa do Estado</v>
      </c>
      <c r="D6">
        <v>820</v>
      </c>
      <c r="E6" t="s">
        <v>37</v>
      </c>
      <c r="F6" t="str">
        <f t="shared" si="1"/>
        <v>820 - Comunicação do Poder Legislativo</v>
      </c>
      <c r="G6">
        <v>1128</v>
      </c>
      <c r="H6" t="str">
        <f t="shared" si="2"/>
        <v>01128</v>
      </c>
      <c r="I6" t="s">
        <v>42</v>
      </c>
      <c r="J6" t="s">
        <v>5434</v>
      </c>
      <c r="K6" s="3">
        <v>101173800</v>
      </c>
      <c r="L6" t="s">
        <v>5176</v>
      </c>
      <c r="M6">
        <v>1</v>
      </c>
      <c r="N6" s="3">
        <v>8481969.3499999996</v>
      </c>
      <c r="O6" s="3">
        <v>10534150.489999998</v>
      </c>
      <c r="P6" s="3">
        <v>19016119.839999996</v>
      </c>
    </row>
    <row r="7" spans="1:16" x14ac:dyDescent="0.2">
      <c r="A7">
        <v>1001</v>
      </c>
      <c r="B7" t="s">
        <v>36</v>
      </c>
      <c r="C7" t="str">
        <f t="shared" si="0"/>
        <v>1001 - Assembleia Legislativa do Estado</v>
      </c>
      <c r="D7">
        <v>920</v>
      </c>
      <c r="E7" t="s">
        <v>51</v>
      </c>
      <c r="F7" t="str">
        <f t="shared" si="1"/>
        <v>920 - Gestão Administrativa - Poder Legislativo</v>
      </c>
      <c r="G7">
        <v>1138</v>
      </c>
      <c r="H7" t="str">
        <f t="shared" si="2"/>
        <v>01138</v>
      </c>
      <c r="I7" t="s">
        <v>79</v>
      </c>
      <c r="J7" t="s">
        <v>5435</v>
      </c>
      <c r="K7" s="3">
        <v>1648947300</v>
      </c>
      <c r="L7" t="s">
        <v>5177</v>
      </c>
      <c r="M7">
        <v>2200</v>
      </c>
      <c r="N7" s="3">
        <v>270405296.25999999</v>
      </c>
      <c r="O7" s="3">
        <v>285618271.61000001</v>
      </c>
      <c r="P7" s="3">
        <v>556023567.87</v>
      </c>
    </row>
    <row r="8" spans="1:16" x14ac:dyDescent="0.2">
      <c r="A8">
        <v>1001</v>
      </c>
      <c r="B8" t="s">
        <v>36</v>
      </c>
      <c r="C8" t="str">
        <f t="shared" si="0"/>
        <v>1001 - Assembleia Legislativa do Estado</v>
      </c>
      <c r="D8">
        <v>920</v>
      </c>
      <c r="E8" t="s">
        <v>51</v>
      </c>
      <c r="F8" t="str">
        <f t="shared" si="1"/>
        <v>920 - Gestão Administrativa - Poder Legislativo</v>
      </c>
      <c r="G8">
        <v>1142</v>
      </c>
      <c r="H8" t="str">
        <f t="shared" si="2"/>
        <v>01142</v>
      </c>
      <c r="I8" t="s">
        <v>53</v>
      </c>
      <c r="J8" t="s">
        <v>5436</v>
      </c>
      <c r="K8" s="3">
        <v>51160000</v>
      </c>
      <c r="L8" t="s">
        <v>5178</v>
      </c>
      <c r="M8">
        <v>700</v>
      </c>
      <c r="N8" s="3">
        <v>15408066.890000001</v>
      </c>
      <c r="O8" s="3">
        <v>6201080.1099999994</v>
      </c>
      <c r="P8" s="3">
        <v>21609147</v>
      </c>
    </row>
    <row r="9" spans="1:16" x14ac:dyDescent="0.2">
      <c r="A9">
        <v>1001</v>
      </c>
      <c r="B9" t="s">
        <v>36</v>
      </c>
      <c r="C9" t="str">
        <f t="shared" si="0"/>
        <v>1001 - Assembleia Legislativa do Estado</v>
      </c>
      <c r="D9">
        <v>920</v>
      </c>
      <c r="E9" t="s">
        <v>51</v>
      </c>
      <c r="F9" t="str">
        <f t="shared" si="1"/>
        <v>920 - Gestão Administrativa - Poder Legislativo</v>
      </c>
      <c r="G9">
        <v>1144</v>
      </c>
      <c r="H9" t="str">
        <f t="shared" si="2"/>
        <v>01144</v>
      </c>
      <c r="I9" t="s">
        <v>74</v>
      </c>
      <c r="J9" t="s">
        <v>5437</v>
      </c>
      <c r="K9" s="3">
        <v>1019159400</v>
      </c>
      <c r="L9" t="s">
        <v>5179</v>
      </c>
      <c r="M9">
        <v>1</v>
      </c>
      <c r="N9" s="3">
        <v>114947393.03</v>
      </c>
      <c r="O9" s="3">
        <v>106347332.31</v>
      </c>
      <c r="P9" s="3">
        <v>221294725.34</v>
      </c>
    </row>
    <row r="10" spans="1:16" x14ac:dyDescent="0.2">
      <c r="A10">
        <v>1001</v>
      </c>
      <c r="B10" t="s">
        <v>36</v>
      </c>
      <c r="C10" t="str">
        <f t="shared" si="0"/>
        <v>1001 - Assembleia Legislativa do Estado</v>
      </c>
      <c r="D10">
        <v>925</v>
      </c>
      <c r="E10" t="s">
        <v>61</v>
      </c>
      <c r="F10" t="str">
        <f t="shared" si="1"/>
        <v>925 - Modernização do Processo Legislativo</v>
      </c>
      <c r="G10">
        <v>1150</v>
      </c>
      <c r="H10" t="str">
        <f t="shared" si="2"/>
        <v>01150</v>
      </c>
      <c r="I10" t="s">
        <v>4186</v>
      </c>
      <c r="J10" t="s">
        <v>5438</v>
      </c>
      <c r="K10" s="3">
        <v>928200</v>
      </c>
      <c r="L10" t="s">
        <v>5180</v>
      </c>
      <c r="M10">
        <v>2240</v>
      </c>
      <c r="N10" s="3">
        <v>378</v>
      </c>
      <c r="O10" s="3">
        <v>1121</v>
      </c>
      <c r="P10" s="3">
        <v>1499</v>
      </c>
    </row>
    <row r="11" spans="1:16" x14ac:dyDescent="0.2">
      <c r="A11">
        <v>1001</v>
      </c>
      <c r="B11" t="s">
        <v>36</v>
      </c>
      <c r="C11" t="str">
        <f t="shared" si="0"/>
        <v>1001 - Assembleia Legislativa do Estado</v>
      </c>
      <c r="D11">
        <v>925</v>
      </c>
      <c r="E11" t="s">
        <v>61</v>
      </c>
      <c r="F11" t="str">
        <f t="shared" si="1"/>
        <v>925 - Modernização do Processo Legislativo</v>
      </c>
      <c r="G11">
        <v>1152</v>
      </c>
      <c r="H11" t="str">
        <f t="shared" si="2"/>
        <v>01152</v>
      </c>
      <c r="I11" t="s">
        <v>2012</v>
      </c>
      <c r="J11" t="s">
        <v>5439</v>
      </c>
      <c r="K11" s="3">
        <v>928200</v>
      </c>
      <c r="L11" t="s">
        <v>5181</v>
      </c>
      <c r="M11">
        <v>1</v>
      </c>
      <c r="N11" s="3">
        <v>0</v>
      </c>
      <c r="O11" s="3">
        <v>0</v>
      </c>
      <c r="P11" s="3">
        <v>0</v>
      </c>
    </row>
    <row r="12" spans="1:16" x14ac:dyDescent="0.2">
      <c r="A12">
        <v>1001</v>
      </c>
      <c r="B12" t="s">
        <v>36</v>
      </c>
      <c r="C12" t="str">
        <f t="shared" si="0"/>
        <v>1001 - Assembleia Legislativa do Estado</v>
      </c>
      <c r="D12">
        <v>925</v>
      </c>
      <c r="E12" t="s">
        <v>61</v>
      </c>
      <c r="F12" t="str">
        <f t="shared" si="1"/>
        <v>925 - Modernização do Processo Legislativo</v>
      </c>
      <c r="G12">
        <v>1155</v>
      </c>
      <c r="H12" t="str">
        <f t="shared" si="2"/>
        <v>01155</v>
      </c>
      <c r="I12" t="s">
        <v>3693</v>
      </c>
      <c r="J12" t="s">
        <v>5440</v>
      </c>
      <c r="K12" s="3">
        <v>12762750</v>
      </c>
      <c r="L12" t="s">
        <v>5182</v>
      </c>
      <c r="M12">
        <v>1</v>
      </c>
      <c r="N12" s="3">
        <v>883401.94000000006</v>
      </c>
      <c r="O12" s="3">
        <v>503430.55</v>
      </c>
      <c r="P12" s="3">
        <v>1386832.49</v>
      </c>
    </row>
    <row r="13" spans="1:16" x14ac:dyDescent="0.2">
      <c r="A13">
        <v>1001</v>
      </c>
      <c r="B13" t="s">
        <v>36</v>
      </c>
      <c r="C13" t="str">
        <f t="shared" si="0"/>
        <v>1001 - Assembleia Legislativa do Estado</v>
      </c>
      <c r="D13">
        <v>925</v>
      </c>
      <c r="E13" t="s">
        <v>61</v>
      </c>
      <c r="F13" t="str">
        <f t="shared" si="1"/>
        <v>925 - Modernização do Processo Legislativo</v>
      </c>
      <c r="G13">
        <v>1157</v>
      </c>
      <c r="H13" t="str">
        <f t="shared" si="2"/>
        <v>01157</v>
      </c>
      <c r="I13" t="s">
        <v>3055</v>
      </c>
      <c r="J13" t="s">
        <v>5441</v>
      </c>
      <c r="K13" s="3">
        <v>154160000</v>
      </c>
      <c r="L13" t="s">
        <v>5183</v>
      </c>
      <c r="M13">
        <v>1</v>
      </c>
      <c r="N13" s="3">
        <v>20000000</v>
      </c>
      <c r="O13" s="3">
        <v>0</v>
      </c>
      <c r="P13" s="3">
        <v>20000000</v>
      </c>
    </row>
    <row r="14" spans="1:16" x14ac:dyDescent="0.2">
      <c r="A14">
        <v>1001</v>
      </c>
      <c r="B14" t="s">
        <v>36</v>
      </c>
      <c r="C14" t="str">
        <f t="shared" si="0"/>
        <v>1001 - Assembleia Legislativa do Estado</v>
      </c>
      <c r="D14">
        <v>925</v>
      </c>
      <c r="E14" t="s">
        <v>61</v>
      </c>
      <c r="F14" t="str">
        <f t="shared" si="1"/>
        <v>925 - Modernização do Processo Legislativo</v>
      </c>
      <c r="G14">
        <v>1369</v>
      </c>
      <c r="H14" t="str">
        <f t="shared" si="2"/>
        <v>01369</v>
      </c>
      <c r="I14" t="s">
        <v>63</v>
      </c>
      <c r="J14" t="s">
        <v>5442</v>
      </c>
      <c r="K14" s="3">
        <v>213393180</v>
      </c>
      <c r="L14" t="s">
        <v>5184</v>
      </c>
      <c r="M14">
        <v>240</v>
      </c>
      <c r="N14" s="3">
        <v>8301035.1200000001</v>
      </c>
      <c r="O14" s="3">
        <v>6625700.8399999999</v>
      </c>
      <c r="P14" s="3">
        <v>14926735.960000001</v>
      </c>
    </row>
    <row r="15" spans="1:16" x14ac:dyDescent="0.2">
      <c r="A15">
        <v>2001</v>
      </c>
      <c r="B15" t="s">
        <v>70</v>
      </c>
      <c r="C15" t="str">
        <f t="shared" si="0"/>
        <v>2001 - Tribunal de Contas do Estado</v>
      </c>
      <c r="D15">
        <v>935</v>
      </c>
      <c r="E15" t="s">
        <v>71</v>
      </c>
      <c r="F15" t="str">
        <f t="shared" si="1"/>
        <v>935 - Gestão Administrativa - Tribunal de Contas</v>
      </c>
      <c r="G15">
        <v>1786</v>
      </c>
      <c r="H15" t="str">
        <f t="shared" si="2"/>
        <v>01786</v>
      </c>
      <c r="I15" t="s">
        <v>53</v>
      </c>
      <c r="J15" t="s">
        <v>5443</v>
      </c>
      <c r="K15" s="3">
        <v>46116000</v>
      </c>
      <c r="L15" t="s">
        <v>5178</v>
      </c>
      <c r="M15">
        <v>320</v>
      </c>
      <c r="N15" s="3">
        <v>10310552.300000001</v>
      </c>
      <c r="O15" s="3">
        <v>9153571.5600000005</v>
      </c>
      <c r="P15" s="3">
        <v>19464123.859999999</v>
      </c>
    </row>
    <row r="16" spans="1:16" x14ac:dyDescent="0.2">
      <c r="A16">
        <v>2001</v>
      </c>
      <c r="B16" t="s">
        <v>70</v>
      </c>
      <c r="C16" t="str">
        <f t="shared" si="0"/>
        <v>2001 - Tribunal de Contas do Estado</v>
      </c>
      <c r="D16">
        <v>935</v>
      </c>
      <c r="E16" t="s">
        <v>71</v>
      </c>
      <c r="F16" t="str">
        <f t="shared" si="1"/>
        <v>935 - Gestão Administrativa - Tribunal de Contas</v>
      </c>
      <c r="G16">
        <v>1843</v>
      </c>
      <c r="H16" t="str">
        <f t="shared" si="2"/>
        <v>01843</v>
      </c>
      <c r="I16" t="s">
        <v>2015</v>
      </c>
      <c r="J16" t="s">
        <v>5444</v>
      </c>
      <c r="K16" s="3">
        <v>11000000</v>
      </c>
      <c r="L16" t="s">
        <v>5185</v>
      </c>
      <c r="M16">
        <v>1</v>
      </c>
      <c r="N16" s="3">
        <v>2739772.73</v>
      </c>
      <c r="O16" s="3">
        <v>3687086.42</v>
      </c>
      <c r="P16" s="3">
        <v>6426859.1500000004</v>
      </c>
    </row>
    <row r="17" spans="1:16" x14ac:dyDescent="0.2">
      <c r="A17">
        <v>2001</v>
      </c>
      <c r="B17" t="s">
        <v>70</v>
      </c>
      <c r="C17" t="str">
        <f t="shared" si="0"/>
        <v>2001 - Tribunal de Contas do Estado</v>
      </c>
      <c r="D17">
        <v>935</v>
      </c>
      <c r="E17" t="s">
        <v>71</v>
      </c>
      <c r="F17" t="str">
        <f t="shared" si="1"/>
        <v>935 - Gestão Administrativa - Tribunal de Contas</v>
      </c>
      <c r="G17">
        <v>1858</v>
      </c>
      <c r="H17" t="str">
        <f t="shared" si="2"/>
        <v>01858</v>
      </c>
      <c r="I17" t="s">
        <v>74</v>
      </c>
      <c r="J17" t="s">
        <v>5445</v>
      </c>
      <c r="K17" s="3">
        <v>124714000</v>
      </c>
      <c r="L17" t="s">
        <v>5179</v>
      </c>
      <c r="M17">
        <v>1</v>
      </c>
      <c r="N17" s="3">
        <v>13648391.779999999</v>
      </c>
      <c r="O17" s="3">
        <v>12793594.51</v>
      </c>
      <c r="P17" s="3">
        <v>26441986.289999999</v>
      </c>
    </row>
    <row r="18" spans="1:16" x14ac:dyDescent="0.2">
      <c r="A18">
        <v>2001</v>
      </c>
      <c r="B18" t="s">
        <v>70</v>
      </c>
      <c r="C18" t="str">
        <f t="shared" si="0"/>
        <v>2001 - Tribunal de Contas do Estado</v>
      </c>
      <c r="D18">
        <v>935</v>
      </c>
      <c r="E18" t="s">
        <v>71</v>
      </c>
      <c r="F18" t="str">
        <f t="shared" si="1"/>
        <v>935 - Gestão Administrativa - Tribunal de Contas</v>
      </c>
      <c r="G18">
        <v>1869</v>
      </c>
      <c r="H18" t="str">
        <f t="shared" si="2"/>
        <v>01869</v>
      </c>
      <c r="I18" t="s">
        <v>3695</v>
      </c>
      <c r="J18" t="s">
        <v>5446</v>
      </c>
      <c r="K18" s="3">
        <v>14555000</v>
      </c>
      <c r="L18" t="s">
        <v>5186</v>
      </c>
      <c r="M18">
        <v>320</v>
      </c>
      <c r="N18" s="3">
        <v>635737.48</v>
      </c>
      <c r="O18" s="3">
        <v>660630.1</v>
      </c>
      <c r="P18" s="3">
        <v>1296367.58</v>
      </c>
    </row>
    <row r="19" spans="1:16" x14ac:dyDescent="0.2">
      <c r="A19">
        <v>2001</v>
      </c>
      <c r="B19" t="s">
        <v>70</v>
      </c>
      <c r="C19" t="str">
        <f t="shared" si="0"/>
        <v>2001 - Tribunal de Contas do Estado</v>
      </c>
      <c r="D19">
        <v>935</v>
      </c>
      <c r="E19" t="s">
        <v>71</v>
      </c>
      <c r="F19" t="str">
        <f t="shared" si="1"/>
        <v>935 - Gestão Administrativa - Tribunal de Contas</v>
      </c>
      <c r="G19">
        <v>1882</v>
      </c>
      <c r="H19" t="str">
        <f t="shared" si="2"/>
        <v>01882</v>
      </c>
      <c r="I19" t="s">
        <v>83</v>
      </c>
      <c r="J19" t="s">
        <v>5447</v>
      </c>
      <c r="K19" s="3">
        <v>14555000</v>
      </c>
      <c r="L19" t="s">
        <v>5187</v>
      </c>
      <c r="M19">
        <v>1</v>
      </c>
      <c r="N19" s="3">
        <v>1516752.07</v>
      </c>
      <c r="O19" s="3">
        <v>1676157.47</v>
      </c>
      <c r="P19" s="3">
        <v>3192909.54</v>
      </c>
    </row>
    <row r="20" spans="1:16" x14ac:dyDescent="0.2">
      <c r="A20">
        <v>2001</v>
      </c>
      <c r="B20" t="s">
        <v>70</v>
      </c>
      <c r="C20" t="str">
        <f t="shared" si="0"/>
        <v>2001 - Tribunal de Contas do Estado</v>
      </c>
      <c r="D20">
        <v>935</v>
      </c>
      <c r="E20" t="s">
        <v>71</v>
      </c>
      <c r="F20" t="str">
        <f t="shared" si="1"/>
        <v>935 - Gestão Administrativa - Tribunal de Contas</v>
      </c>
      <c r="G20">
        <v>11134</v>
      </c>
      <c r="H20" t="str">
        <f t="shared" si="2"/>
        <v>11134</v>
      </c>
      <c r="I20" t="s">
        <v>79</v>
      </c>
      <c r="J20" t="s">
        <v>5448</v>
      </c>
      <c r="K20" s="3">
        <v>959239000</v>
      </c>
      <c r="L20" t="s">
        <v>5177</v>
      </c>
      <c r="M20">
        <v>544</v>
      </c>
      <c r="N20" s="3">
        <v>163206554.91</v>
      </c>
      <c r="O20" s="3">
        <v>155489326.69000003</v>
      </c>
      <c r="P20" s="3">
        <v>318695881.60000002</v>
      </c>
    </row>
    <row r="21" spans="1:16" x14ac:dyDescent="0.2">
      <c r="A21">
        <v>2001</v>
      </c>
      <c r="B21" t="s">
        <v>70</v>
      </c>
      <c r="C21" t="str">
        <f t="shared" si="0"/>
        <v>2001 - Tribunal de Contas do Estado</v>
      </c>
      <c r="D21">
        <v>935</v>
      </c>
      <c r="E21" t="s">
        <v>71</v>
      </c>
      <c r="F21" t="str">
        <f t="shared" si="1"/>
        <v>935 - Gestão Administrativa - Tribunal de Contas</v>
      </c>
      <c r="G21">
        <v>11135</v>
      </c>
      <c r="H21" t="str">
        <f t="shared" si="2"/>
        <v>11135</v>
      </c>
      <c r="I21" t="s">
        <v>4190</v>
      </c>
      <c r="J21" t="s">
        <v>5449</v>
      </c>
      <c r="K21" s="3">
        <v>24259000</v>
      </c>
      <c r="L21" t="s">
        <v>5188</v>
      </c>
      <c r="M21">
        <v>4000</v>
      </c>
      <c r="N21" s="3">
        <v>1571375.1800000002</v>
      </c>
      <c r="O21" s="3">
        <v>2195359.25</v>
      </c>
      <c r="P21" s="3">
        <v>3766734.43</v>
      </c>
    </row>
    <row r="22" spans="1:16" x14ac:dyDescent="0.2">
      <c r="A22">
        <v>3001</v>
      </c>
      <c r="B22" t="s">
        <v>86</v>
      </c>
      <c r="C22" t="str">
        <f t="shared" si="0"/>
        <v>3001 - Tribunal de Justiça do Estado</v>
      </c>
      <c r="D22">
        <v>930</v>
      </c>
      <c r="E22" t="s">
        <v>87</v>
      </c>
      <c r="F22" t="str">
        <f t="shared" si="1"/>
        <v>930 - Gestão Administrativa - Poder Judiciário</v>
      </c>
      <c r="G22">
        <v>6775</v>
      </c>
      <c r="H22" t="str">
        <f t="shared" si="2"/>
        <v>06775</v>
      </c>
      <c r="I22" t="s">
        <v>2023</v>
      </c>
      <c r="J22" t="s">
        <v>5450</v>
      </c>
      <c r="K22" s="3">
        <v>34989741</v>
      </c>
      <c r="L22" t="s">
        <v>5179</v>
      </c>
      <c r="M22">
        <v>1</v>
      </c>
      <c r="N22" s="3">
        <v>64428.98</v>
      </c>
      <c r="O22" s="3">
        <v>3975727.91</v>
      </c>
      <c r="P22" s="3">
        <v>4040156.89</v>
      </c>
    </row>
    <row r="23" spans="1:16" x14ac:dyDescent="0.2">
      <c r="A23">
        <v>3001</v>
      </c>
      <c r="B23" t="s">
        <v>86</v>
      </c>
      <c r="C23" t="str">
        <f t="shared" si="0"/>
        <v>3001 - Tribunal de Justiça do Estado</v>
      </c>
      <c r="D23">
        <v>930</v>
      </c>
      <c r="E23" t="s">
        <v>87</v>
      </c>
      <c r="F23" t="str">
        <f t="shared" si="1"/>
        <v>930 - Gestão Administrativa - Poder Judiciário</v>
      </c>
      <c r="G23">
        <v>6777</v>
      </c>
      <c r="H23" t="str">
        <f t="shared" si="2"/>
        <v>06777</v>
      </c>
      <c r="I23" t="s">
        <v>100</v>
      </c>
      <c r="J23" t="s">
        <v>5451</v>
      </c>
      <c r="K23" s="3">
        <v>6082361768</v>
      </c>
      <c r="L23" t="s">
        <v>5177</v>
      </c>
      <c r="M23">
        <v>7350</v>
      </c>
      <c r="N23" s="3">
        <v>1460776407.4100001</v>
      </c>
      <c r="O23" s="3">
        <v>1237736972.5699999</v>
      </c>
      <c r="P23" s="3">
        <v>2698513379.98</v>
      </c>
    </row>
    <row r="24" spans="1:16" x14ac:dyDescent="0.2">
      <c r="A24">
        <v>3001</v>
      </c>
      <c r="B24" t="s">
        <v>86</v>
      </c>
      <c r="C24" t="str">
        <f t="shared" si="0"/>
        <v>3001 - Tribunal de Justiça do Estado</v>
      </c>
      <c r="D24">
        <v>930</v>
      </c>
      <c r="E24" t="s">
        <v>87</v>
      </c>
      <c r="F24" t="str">
        <f t="shared" si="1"/>
        <v>930 - Gestão Administrativa - Poder Judiciário</v>
      </c>
      <c r="G24">
        <v>6779</v>
      </c>
      <c r="H24" t="str">
        <f t="shared" si="2"/>
        <v>06779</v>
      </c>
      <c r="I24" t="s">
        <v>119</v>
      </c>
      <c r="J24" t="s">
        <v>5452</v>
      </c>
      <c r="K24" s="3">
        <v>2746400</v>
      </c>
      <c r="L24" t="s">
        <v>5178</v>
      </c>
      <c r="M24">
        <v>417</v>
      </c>
      <c r="N24" s="3">
        <v>0</v>
      </c>
      <c r="O24" s="3">
        <v>0</v>
      </c>
      <c r="P24" s="3">
        <v>0</v>
      </c>
    </row>
    <row r="25" spans="1:16" x14ac:dyDescent="0.2">
      <c r="A25">
        <v>3001</v>
      </c>
      <c r="B25" t="s">
        <v>86</v>
      </c>
      <c r="C25" t="str">
        <f t="shared" si="0"/>
        <v>3001 - Tribunal de Justiça do Estado</v>
      </c>
      <c r="D25">
        <v>930</v>
      </c>
      <c r="E25" t="s">
        <v>87</v>
      </c>
      <c r="F25" t="str">
        <f t="shared" si="1"/>
        <v>930 - Gestão Administrativa - Poder Judiciário</v>
      </c>
      <c r="G25">
        <v>6780</v>
      </c>
      <c r="H25" t="str">
        <f t="shared" si="2"/>
        <v>06780</v>
      </c>
      <c r="I25" t="s">
        <v>2025</v>
      </c>
      <c r="J25" t="s">
        <v>5453</v>
      </c>
      <c r="K25" s="3">
        <v>96390900</v>
      </c>
      <c r="L25" t="s">
        <v>5178</v>
      </c>
      <c r="M25">
        <v>1300</v>
      </c>
      <c r="N25" s="3">
        <v>28922165.120000001</v>
      </c>
      <c r="O25" s="3">
        <v>24618421.170000002</v>
      </c>
      <c r="P25" s="3">
        <v>53540586.290000007</v>
      </c>
    </row>
    <row r="26" spans="1:16" x14ac:dyDescent="0.2">
      <c r="A26">
        <v>3001</v>
      </c>
      <c r="B26" t="s">
        <v>86</v>
      </c>
      <c r="C26" t="str">
        <f t="shared" si="0"/>
        <v>3001 - Tribunal de Justiça do Estado</v>
      </c>
      <c r="D26">
        <v>930</v>
      </c>
      <c r="E26" t="s">
        <v>87</v>
      </c>
      <c r="F26" t="str">
        <f t="shared" si="1"/>
        <v>930 - Gestão Administrativa - Poder Judiciário</v>
      </c>
      <c r="G26">
        <v>6781</v>
      </c>
      <c r="H26" t="str">
        <f t="shared" si="2"/>
        <v>06781</v>
      </c>
      <c r="I26" t="s">
        <v>3699</v>
      </c>
      <c r="J26" t="s">
        <v>5454</v>
      </c>
      <c r="K26" s="3">
        <v>192644014</v>
      </c>
      <c r="L26" t="s">
        <v>5189</v>
      </c>
      <c r="M26">
        <v>15003</v>
      </c>
      <c r="N26" s="3">
        <v>16552582.560000001</v>
      </c>
      <c r="O26" s="3">
        <v>48316051.350000001</v>
      </c>
      <c r="P26" s="3">
        <v>64868633.910000004</v>
      </c>
    </row>
    <row r="27" spans="1:16" x14ac:dyDescent="0.2">
      <c r="A27">
        <v>3001</v>
      </c>
      <c r="B27" t="s">
        <v>86</v>
      </c>
      <c r="C27" t="str">
        <f t="shared" si="0"/>
        <v>3001 - Tribunal de Justiça do Estado</v>
      </c>
      <c r="D27">
        <v>930</v>
      </c>
      <c r="E27" t="s">
        <v>87</v>
      </c>
      <c r="F27" t="str">
        <f t="shared" si="1"/>
        <v>930 - Gestão Administrativa - Poder Judiciário</v>
      </c>
      <c r="G27">
        <v>6782</v>
      </c>
      <c r="H27" t="str">
        <f t="shared" si="2"/>
        <v>06782</v>
      </c>
      <c r="I27" t="s">
        <v>2028</v>
      </c>
      <c r="J27" t="s">
        <v>5455</v>
      </c>
      <c r="K27" s="3">
        <v>1304840651</v>
      </c>
      <c r="L27" t="s">
        <v>5190</v>
      </c>
      <c r="M27">
        <v>12000</v>
      </c>
      <c r="N27" s="3">
        <v>167758903.49000001</v>
      </c>
      <c r="O27" s="3">
        <v>115234279.55</v>
      </c>
      <c r="P27" s="3">
        <v>282993183.04000002</v>
      </c>
    </row>
    <row r="28" spans="1:16" x14ac:dyDescent="0.2">
      <c r="A28">
        <v>3001</v>
      </c>
      <c r="B28" t="s">
        <v>86</v>
      </c>
      <c r="C28" t="str">
        <f t="shared" si="0"/>
        <v>3001 - Tribunal de Justiça do Estado</v>
      </c>
      <c r="D28">
        <v>930</v>
      </c>
      <c r="E28" t="s">
        <v>87</v>
      </c>
      <c r="F28" t="str">
        <f t="shared" si="1"/>
        <v>930 - Gestão Administrativa - Poder Judiciário</v>
      </c>
      <c r="G28">
        <v>6783</v>
      </c>
      <c r="H28" t="str">
        <f t="shared" si="2"/>
        <v>06783</v>
      </c>
      <c r="I28" t="s">
        <v>117</v>
      </c>
      <c r="J28" t="s">
        <v>5456</v>
      </c>
      <c r="K28" s="3">
        <v>380212130</v>
      </c>
      <c r="L28" t="s">
        <v>5179</v>
      </c>
      <c r="M28">
        <v>1</v>
      </c>
      <c r="N28" s="3"/>
      <c r="O28" s="3">
        <v>52273529.719999999</v>
      </c>
      <c r="P28" s="3">
        <v>52273529.719999999</v>
      </c>
    </row>
    <row r="29" spans="1:16" x14ac:dyDescent="0.2">
      <c r="A29">
        <v>3001</v>
      </c>
      <c r="B29" t="s">
        <v>86</v>
      </c>
      <c r="C29" t="str">
        <f t="shared" si="0"/>
        <v>3001 - Tribunal de Justiça do Estado</v>
      </c>
      <c r="D29">
        <v>930</v>
      </c>
      <c r="E29" t="s">
        <v>87</v>
      </c>
      <c r="F29" t="str">
        <f t="shared" si="1"/>
        <v>930 - Gestão Administrativa - Poder Judiciário</v>
      </c>
      <c r="G29">
        <v>6784</v>
      </c>
      <c r="H29" t="str">
        <f t="shared" si="2"/>
        <v>06784</v>
      </c>
      <c r="I29" t="s">
        <v>3697</v>
      </c>
      <c r="J29" t="s">
        <v>5457</v>
      </c>
      <c r="K29" s="3">
        <v>85078853</v>
      </c>
      <c r="L29" t="s">
        <v>5179</v>
      </c>
      <c r="M29">
        <v>1</v>
      </c>
      <c r="N29" s="3">
        <v>0</v>
      </c>
      <c r="O29" s="3">
        <v>48404000.550000004</v>
      </c>
      <c r="P29" s="3">
        <v>48404000.550000004</v>
      </c>
    </row>
    <row r="30" spans="1:16" x14ac:dyDescent="0.2">
      <c r="A30">
        <v>3001</v>
      </c>
      <c r="B30" t="s">
        <v>86</v>
      </c>
      <c r="C30" t="str">
        <f t="shared" si="0"/>
        <v>3001 - Tribunal de Justiça do Estado</v>
      </c>
      <c r="D30">
        <v>930</v>
      </c>
      <c r="E30" t="s">
        <v>87</v>
      </c>
      <c r="F30" t="str">
        <f t="shared" si="1"/>
        <v>930 - Gestão Administrativa - Poder Judiciário</v>
      </c>
      <c r="G30">
        <v>12930</v>
      </c>
      <c r="H30" t="str">
        <f t="shared" si="2"/>
        <v>12930</v>
      </c>
      <c r="I30" t="s">
        <v>3059</v>
      </c>
      <c r="J30" t="s">
        <v>5458</v>
      </c>
      <c r="K30" s="3">
        <v>8418000</v>
      </c>
      <c r="L30" t="s">
        <v>5191</v>
      </c>
      <c r="M30">
        <v>70</v>
      </c>
      <c r="N30" s="3">
        <v>8327135.9800000004</v>
      </c>
      <c r="O30" s="3">
        <v>6867373.2299999995</v>
      </c>
      <c r="P30" s="3">
        <v>15194509.210000001</v>
      </c>
    </row>
    <row r="31" spans="1:16" x14ac:dyDescent="0.2">
      <c r="A31">
        <v>3001</v>
      </c>
      <c r="B31" t="s">
        <v>86</v>
      </c>
      <c r="C31" t="str">
        <f t="shared" si="0"/>
        <v>3001 - Tribunal de Justiça do Estado</v>
      </c>
      <c r="D31">
        <v>930</v>
      </c>
      <c r="E31" t="s">
        <v>87</v>
      </c>
      <c r="F31" t="str">
        <f t="shared" si="1"/>
        <v>930 - Gestão Administrativa - Poder Judiciário</v>
      </c>
      <c r="G31">
        <v>14035</v>
      </c>
      <c r="H31" t="str">
        <f t="shared" si="2"/>
        <v>14035</v>
      </c>
      <c r="I31" t="s">
        <v>2019</v>
      </c>
      <c r="J31" t="s">
        <v>5459</v>
      </c>
      <c r="K31" s="3">
        <v>10000</v>
      </c>
      <c r="L31" t="s">
        <v>5179</v>
      </c>
      <c r="M31">
        <v>1</v>
      </c>
      <c r="N31" s="3">
        <v>0</v>
      </c>
      <c r="O31" s="3">
        <v>0</v>
      </c>
      <c r="P31" s="3">
        <v>0</v>
      </c>
    </row>
    <row r="32" spans="1:16" x14ac:dyDescent="0.2">
      <c r="A32">
        <v>3001</v>
      </c>
      <c r="B32" t="s">
        <v>86</v>
      </c>
      <c r="C32" t="str">
        <f t="shared" si="0"/>
        <v>3001 - Tribunal de Justiça do Estado</v>
      </c>
      <c r="D32">
        <v>930</v>
      </c>
      <c r="E32" t="s">
        <v>87</v>
      </c>
      <c r="F32" t="str">
        <f t="shared" si="1"/>
        <v>930 - Gestão Administrativa - Poder Judiciário</v>
      </c>
      <c r="G32">
        <v>14037</v>
      </c>
      <c r="H32" t="str">
        <f t="shared" si="2"/>
        <v>14037</v>
      </c>
      <c r="I32" t="s">
        <v>104</v>
      </c>
      <c r="J32" t="s">
        <v>5460</v>
      </c>
      <c r="K32" s="3">
        <v>4448722</v>
      </c>
      <c r="L32" t="s">
        <v>5179</v>
      </c>
      <c r="M32">
        <v>1</v>
      </c>
      <c r="N32" s="3">
        <v>638908.75</v>
      </c>
      <c r="O32" s="3">
        <v>0</v>
      </c>
      <c r="P32" s="3">
        <v>638908.75</v>
      </c>
    </row>
    <row r="33" spans="1:16" x14ac:dyDescent="0.2">
      <c r="A33">
        <v>3001</v>
      </c>
      <c r="B33" t="s">
        <v>86</v>
      </c>
      <c r="C33" t="str">
        <f t="shared" si="0"/>
        <v>3001 - Tribunal de Justiça do Estado</v>
      </c>
      <c r="D33">
        <v>930</v>
      </c>
      <c r="E33" t="s">
        <v>87</v>
      </c>
      <c r="F33" t="str">
        <f t="shared" si="1"/>
        <v>930 - Gestão Administrativa - Poder Judiciário</v>
      </c>
      <c r="G33">
        <v>14039</v>
      </c>
      <c r="H33" t="str">
        <f t="shared" si="2"/>
        <v>14039</v>
      </c>
      <c r="I33" t="s">
        <v>106</v>
      </c>
      <c r="J33" t="s">
        <v>5461</v>
      </c>
      <c r="K33" s="3">
        <v>430465</v>
      </c>
      <c r="L33" t="s">
        <v>5179</v>
      </c>
      <c r="M33">
        <v>1</v>
      </c>
      <c r="N33" s="3">
        <v>73623.360000000001</v>
      </c>
      <c r="O33" s="3">
        <v>0</v>
      </c>
      <c r="P33" s="3">
        <v>73623.360000000001</v>
      </c>
    </row>
    <row r="34" spans="1:16" x14ac:dyDescent="0.2">
      <c r="A34">
        <v>3001</v>
      </c>
      <c r="B34" t="s">
        <v>86</v>
      </c>
      <c r="C34" t="str">
        <f t="shared" si="0"/>
        <v>3001 - Tribunal de Justiça do Estado</v>
      </c>
      <c r="D34">
        <v>930</v>
      </c>
      <c r="E34" t="s">
        <v>87</v>
      </c>
      <c r="F34" t="str">
        <f t="shared" si="1"/>
        <v>930 - Gestão Administrativa - Poder Judiciário</v>
      </c>
      <c r="G34">
        <v>14040</v>
      </c>
      <c r="H34" t="str">
        <f t="shared" si="2"/>
        <v>14040</v>
      </c>
      <c r="I34" t="s">
        <v>108</v>
      </c>
      <c r="J34" t="s">
        <v>5462</v>
      </c>
      <c r="K34" s="3">
        <v>2023600</v>
      </c>
      <c r="L34" t="s">
        <v>5179</v>
      </c>
      <c r="M34">
        <v>1</v>
      </c>
      <c r="N34" s="3">
        <v>86096.790000000008</v>
      </c>
      <c r="O34" s="3">
        <v>0</v>
      </c>
      <c r="P34" s="3">
        <v>86096.790000000008</v>
      </c>
    </row>
    <row r="35" spans="1:16" x14ac:dyDescent="0.2">
      <c r="A35">
        <v>3001</v>
      </c>
      <c r="B35" t="s">
        <v>86</v>
      </c>
      <c r="C35" t="str">
        <f t="shared" si="0"/>
        <v>3001 - Tribunal de Justiça do Estado</v>
      </c>
      <c r="D35">
        <v>930</v>
      </c>
      <c r="E35" t="s">
        <v>87</v>
      </c>
      <c r="F35" t="str">
        <f t="shared" si="1"/>
        <v>930 - Gestão Administrativa - Poder Judiciário</v>
      </c>
      <c r="G35">
        <v>14041</v>
      </c>
      <c r="H35" t="str">
        <f t="shared" si="2"/>
        <v>14041</v>
      </c>
      <c r="I35" t="s">
        <v>2020</v>
      </c>
      <c r="J35" t="s">
        <v>5463</v>
      </c>
      <c r="K35" s="3">
        <v>3623098</v>
      </c>
      <c r="L35" t="s">
        <v>5179</v>
      </c>
      <c r="M35">
        <v>1</v>
      </c>
      <c r="N35" s="3">
        <v>1853064.67</v>
      </c>
      <c r="O35" s="3">
        <v>0</v>
      </c>
      <c r="P35" s="3">
        <v>1853064.67</v>
      </c>
    </row>
    <row r="36" spans="1:16" x14ac:dyDescent="0.2">
      <c r="A36">
        <v>3001</v>
      </c>
      <c r="B36" t="s">
        <v>86</v>
      </c>
      <c r="C36" t="str">
        <f t="shared" si="0"/>
        <v>3001 - Tribunal de Justiça do Estado</v>
      </c>
      <c r="D36">
        <v>930</v>
      </c>
      <c r="E36" t="s">
        <v>87</v>
      </c>
      <c r="F36" t="str">
        <f t="shared" si="1"/>
        <v>930 - Gestão Administrativa - Poder Judiciário</v>
      </c>
      <c r="G36">
        <v>14044</v>
      </c>
      <c r="H36" t="str">
        <f t="shared" si="2"/>
        <v>14044</v>
      </c>
      <c r="I36" t="s">
        <v>3061</v>
      </c>
      <c r="J36" t="s">
        <v>5464</v>
      </c>
      <c r="K36" s="3">
        <v>4651939</v>
      </c>
      <c r="L36" t="s">
        <v>5179</v>
      </c>
      <c r="M36">
        <v>1</v>
      </c>
      <c r="N36" s="3">
        <v>2049666.14</v>
      </c>
      <c r="O36" s="3">
        <v>0</v>
      </c>
      <c r="P36" s="3">
        <v>2049666.14</v>
      </c>
    </row>
    <row r="37" spans="1:16" x14ac:dyDescent="0.2">
      <c r="A37">
        <v>3001</v>
      </c>
      <c r="B37" t="s">
        <v>86</v>
      </c>
      <c r="C37" t="str">
        <f t="shared" si="0"/>
        <v>3001 - Tribunal de Justiça do Estado</v>
      </c>
      <c r="D37">
        <v>930</v>
      </c>
      <c r="E37" t="s">
        <v>87</v>
      </c>
      <c r="F37" t="str">
        <f t="shared" si="1"/>
        <v>930 - Gestão Administrativa - Poder Judiciário</v>
      </c>
      <c r="G37">
        <v>14045</v>
      </c>
      <c r="H37" t="str">
        <f t="shared" si="2"/>
        <v>14045</v>
      </c>
      <c r="I37" t="s">
        <v>110</v>
      </c>
      <c r="J37" t="s">
        <v>5465</v>
      </c>
      <c r="K37" s="3">
        <v>359878</v>
      </c>
      <c r="L37" t="s">
        <v>5179</v>
      </c>
      <c r="M37">
        <v>1</v>
      </c>
      <c r="N37" s="3">
        <v>107832.06</v>
      </c>
      <c r="O37" s="3">
        <v>0</v>
      </c>
      <c r="P37" s="3">
        <v>107832.06</v>
      </c>
    </row>
    <row r="38" spans="1:16" x14ac:dyDescent="0.2">
      <c r="A38">
        <v>3001</v>
      </c>
      <c r="B38" t="s">
        <v>86</v>
      </c>
      <c r="C38" t="str">
        <f t="shared" si="0"/>
        <v>3001 - Tribunal de Justiça do Estado</v>
      </c>
      <c r="D38">
        <v>930</v>
      </c>
      <c r="E38" t="s">
        <v>87</v>
      </c>
      <c r="F38" t="str">
        <f t="shared" si="1"/>
        <v>930 - Gestão Administrativa - Poder Judiciário</v>
      </c>
      <c r="G38">
        <v>14047</v>
      </c>
      <c r="H38" t="str">
        <f t="shared" si="2"/>
        <v>14047</v>
      </c>
      <c r="I38" t="s">
        <v>2021</v>
      </c>
      <c r="J38" t="s">
        <v>5466</v>
      </c>
      <c r="K38" s="3">
        <v>700000</v>
      </c>
      <c r="L38" t="s">
        <v>5179</v>
      </c>
      <c r="M38">
        <v>1</v>
      </c>
      <c r="N38" s="3">
        <v>0</v>
      </c>
      <c r="O38" s="3">
        <v>0</v>
      </c>
      <c r="P38" s="3">
        <v>0</v>
      </c>
    </row>
    <row r="39" spans="1:16" x14ac:dyDescent="0.2">
      <c r="A39">
        <v>3001</v>
      </c>
      <c r="B39" t="s">
        <v>86</v>
      </c>
      <c r="C39" t="str">
        <f t="shared" si="0"/>
        <v>3001 - Tribunal de Justiça do Estado</v>
      </c>
      <c r="D39">
        <v>930</v>
      </c>
      <c r="E39" t="s">
        <v>87</v>
      </c>
      <c r="F39" t="str">
        <f t="shared" si="1"/>
        <v>930 - Gestão Administrativa - Poder Judiciário</v>
      </c>
      <c r="G39">
        <v>14050</v>
      </c>
      <c r="H39" t="str">
        <f t="shared" si="2"/>
        <v>14050</v>
      </c>
      <c r="I39" t="s">
        <v>153</v>
      </c>
      <c r="J39" t="s">
        <v>5467</v>
      </c>
      <c r="K39" s="3">
        <v>10000</v>
      </c>
      <c r="L39" t="s">
        <v>5179</v>
      </c>
      <c r="M39">
        <v>1</v>
      </c>
      <c r="N39" s="3">
        <v>0</v>
      </c>
      <c r="O39" s="3">
        <v>0</v>
      </c>
      <c r="P39" s="3">
        <v>0</v>
      </c>
    </row>
    <row r="40" spans="1:16" x14ac:dyDescent="0.2">
      <c r="A40">
        <v>3001</v>
      </c>
      <c r="B40" t="s">
        <v>86</v>
      </c>
      <c r="C40" t="str">
        <f t="shared" si="0"/>
        <v>3001 - Tribunal de Justiça do Estado</v>
      </c>
      <c r="D40">
        <v>930</v>
      </c>
      <c r="E40" t="s">
        <v>87</v>
      </c>
      <c r="F40" t="str">
        <f t="shared" si="1"/>
        <v>930 - Gestão Administrativa - Poder Judiciário</v>
      </c>
      <c r="G40">
        <v>14052</v>
      </c>
      <c r="H40" t="str">
        <f t="shared" si="2"/>
        <v>14052</v>
      </c>
      <c r="I40" t="s">
        <v>112</v>
      </c>
      <c r="J40" t="s">
        <v>5468</v>
      </c>
      <c r="K40" s="3">
        <v>10000</v>
      </c>
      <c r="L40" t="s">
        <v>5179</v>
      </c>
      <c r="M40">
        <v>1</v>
      </c>
      <c r="N40" s="3">
        <v>0</v>
      </c>
      <c r="O40" s="3">
        <v>0</v>
      </c>
      <c r="P40" s="3">
        <v>0</v>
      </c>
    </row>
    <row r="41" spans="1:16" x14ac:dyDescent="0.2">
      <c r="A41">
        <v>3001</v>
      </c>
      <c r="B41" t="s">
        <v>86</v>
      </c>
      <c r="C41" t="str">
        <f t="shared" si="0"/>
        <v>3001 - Tribunal de Justiça do Estado</v>
      </c>
      <c r="D41">
        <v>930</v>
      </c>
      <c r="E41" t="s">
        <v>87</v>
      </c>
      <c r="F41" t="str">
        <f t="shared" si="1"/>
        <v>930 - Gestão Administrativa - Poder Judiciário</v>
      </c>
      <c r="G41">
        <v>14054</v>
      </c>
      <c r="H41" t="str">
        <f t="shared" si="2"/>
        <v>14054</v>
      </c>
      <c r="I41" t="s">
        <v>114</v>
      </c>
      <c r="J41" t="s">
        <v>5469</v>
      </c>
      <c r="K41" s="3">
        <v>18789946</v>
      </c>
      <c r="L41" t="s">
        <v>5179</v>
      </c>
      <c r="M41">
        <v>1</v>
      </c>
      <c r="N41" s="3">
        <v>991714.31</v>
      </c>
      <c r="O41" s="3">
        <v>0</v>
      </c>
      <c r="P41" s="3">
        <v>991714.31</v>
      </c>
    </row>
    <row r="42" spans="1:16" x14ac:dyDescent="0.2">
      <c r="A42">
        <v>3001</v>
      </c>
      <c r="B42" t="s">
        <v>86</v>
      </c>
      <c r="C42" t="str">
        <f t="shared" si="0"/>
        <v>3001 - Tribunal de Justiça do Estado</v>
      </c>
      <c r="D42">
        <v>930</v>
      </c>
      <c r="E42" t="s">
        <v>87</v>
      </c>
      <c r="F42" t="str">
        <f t="shared" si="1"/>
        <v>930 - Gestão Administrativa - Poder Judiciário</v>
      </c>
      <c r="G42">
        <v>14055</v>
      </c>
      <c r="H42" t="str">
        <f t="shared" si="2"/>
        <v>14055</v>
      </c>
      <c r="I42" t="s">
        <v>91</v>
      </c>
      <c r="J42" t="s">
        <v>5470</v>
      </c>
      <c r="K42" s="3">
        <v>55000000</v>
      </c>
      <c r="L42" t="s">
        <v>5191</v>
      </c>
      <c r="M42">
        <v>648</v>
      </c>
      <c r="N42" s="3">
        <v>34386955.719999999</v>
      </c>
      <c r="O42" s="3">
        <v>0</v>
      </c>
      <c r="P42" s="3">
        <v>34386955.719999999</v>
      </c>
    </row>
    <row r="43" spans="1:16" x14ac:dyDescent="0.2">
      <c r="A43">
        <v>3001</v>
      </c>
      <c r="B43" t="s">
        <v>86</v>
      </c>
      <c r="C43" t="str">
        <f t="shared" si="0"/>
        <v>3001 - Tribunal de Justiça do Estado</v>
      </c>
      <c r="D43">
        <v>930</v>
      </c>
      <c r="E43" t="s">
        <v>87</v>
      </c>
      <c r="F43" t="str">
        <f t="shared" si="1"/>
        <v>930 - Gestão Administrativa - Poder Judiciário</v>
      </c>
      <c r="G43">
        <v>14057</v>
      </c>
      <c r="H43" t="str">
        <f t="shared" si="2"/>
        <v>14057</v>
      </c>
      <c r="I43" t="s">
        <v>95</v>
      </c>
      <c r="J43" t="s">
        <v>5471</v>
      </c>
      <c r="K43" s="3">
        <v>72720906</v>
      </c>
      <c r="L43" t="s">
        <v>5191</v>
      </c>
      <c r="M43">
        <v>3000</v>
      </c>
      <c r="N43" s="3">
        <v>34102670.57</v>
      </c>
      <c r="O43" s="3">
        <v>0</v>
      </c>
      <c r="P43" s="3">
        <v>34102670.57</v>
      </c>
    </row>
    <row r="44" spans="1:16" x14ac:dyDescent="0.2">
      <c r="A44">
        <v>3001</v>
      </c>
      <c r="B44" t="s">
        <v>86</v>
      </c>
      <c r="C44" t="str">
        <f t="shared" si="0"/>
        <v>3001 - Tribunal de Justiça do Estado</v>
      </c>
      <c r="D44">
        <v>930</v>
      </c>
      <c r="E44" t="s">
        <v>87</v>
      </c>
      <c r="F44" t="str">
        <f t="shared" si="1"/>
        <v>930 - Gestão Administrativa - Poder Judiciário</v>
      </c>
      <c r="G44">
        <v>14059</v>
      </c>
      <c r="H44" t="str">
        <f t="shared" si="2"/>
        <v>14059</v>
      </c>
      <c r="I44" t="s">
        <v>98</v>
      </c>
      <c r="J44" t="s">
        <v>5472</v>
      </c>
      <c r="K44" s="3">
        <v>9276175</v>
      </c>
      <c r="L44" t="s">
        <v>5191</v>
      </c>
      <c r="M44">
        <v>194</v>
      </c>
      <c r="N44" s="3">
        <v>8938778.9600000009</v>
      </c>
      <c r="O44" s="3">
        <v>0</v>
      </c>
      <c r="P44" s="3">
        <v>8938778.9600000009</v>
      </c>
    </row>
    <row r="45" spans="1:16" x14ac:dyDescent="0.2">
      <c r="A45">
        <v>3001</v>
      </c>
      <c r="B45" t="s">
        <v>86</v>
      </c>
      <c r="C45" t="str">
        <f t="shared" si="0"/>
        <v>3001 - Tribunal de Justiça do Estado</v>
      </c>
      <c r="D45">
        <v>930</v>
      </c>
      <c r="E45" t="s">
        <v>87</v>
      </c>
      <c r="F45" t="str">
        <f t="shared" si="1"/>
        <v>930 - Gestão Administrativa - Poder Judiciário</v>
      </c>
      <c r="G45">
        <v>14115</v>
      </c>
      <c r="H45" t="str">
        <f t="shared" si="2"/>
        <v>14115</v>
      </c>
      <c r="I45" t="s">
        <v>2017</v>
      </c>
      <c r="J45" t="s">
        <v>5473</v>
      </c>
      <c r="K45" s="3">
        <v>5060600</v>
      </c>
      <c r="L45" t="s">
        <v>5177</v>
      </c>
      <c r="M45">
        <v>250</v>
      </c>
      <c r="N45" s="3">
        <v>5040115.41</v>
      </c>
      <c r="O45" s="3">
        <v>0</v>
      </c>
      <c r="P45" s="3">
        <v>5040115.41</v>
      </c>
    </row>
    <row r="46" spans="1:16" x14ac:dyDescent="0.2">
      <c r="A46">
        <v>3001</v>
      </c>
      <c r="B46" t="s">
        <v>86</v>
      </c>
      <c r="C46" t="str">
        <f t="shared" si="0"/>
        <v>3001 - Tribunal de Justiça do Estado</v>
      </c>
      <c r="D46">
        <v>931</v>
      </c>
      <c r="E46" t="s">
        <v>121</v>
      </c>
      <c r="F46" t="str">
        <f t="shared" si="1"/>
        <v>931 - Gestão Estratégica - Modernização da Infraestrutura do Poder Judiciário</v>
      </c>
      <c r="G46">
        <v>12656</v>
      </c>
      <c r="H46" t="str">
        <f t="shared" si="2"/>
        <v>12656</v>
      </c>
      <c r="I46" t="s">
        <v>2033</v>
      </c>
      <c r="J46" t="s">
        <v>5474</v>
      </c>
      <c r="K46" s="3">
        <v>20000</v>
      </c>
      <c r="L46" t="s">
        <v>5192</v>
      </c>
      <c r="M46">
        <v>1</v>
      </c>
      <c r="N46" s="3">
        <v>0</v>
      </c>
      <c r="O46" s="3">
        <v>0</v>
      </c>
      <c r="P46" s="3">
        <v>0</v>
      </c>
    </row>
    <row r="47" spans="1:16" x14ac:dyDescent="0.2">
      <c r="A47">
        <v>3001</v>
      </c>
      <c r="B47" t="s">
        <v>86</v>
      </c>
      <c r="C47" t="str">
        <f t="shared" si="0"/>
        <v>3001 - Tribunal de Justiça do Estado</v>
      </c>
      <c r="D47">
        <v>931</v>
      </c>
      <c r="E47" t="s">
        <v>121</v>
      </c>
      <c r="F47" t="str">
        <f t="shared" si="1"/>
        <v>931 - Gestão Estratégica - Modernização da Infraestrutura do Poder Judiciário</v>
      </c>
      <c r="G47">
        <v>12905</v>
      </c>
      <c r="H47" t="str">
        <f t="shared" si="2"/>
        <v>12905</v>
      </c>
      <c r="I47" t="s">
        <v>123</v>
      </c>
      <c r="J47" t="s">
        <v>5475</v>
      </c>
      <c r="K47" s="3">
        <v>1657036</v>
      </c>
      <c r="L47" t="s">
        <v>5185</v>
      </c>
      <c r="M47">
        <v>1</v>
      </c>
      <c r="N47" s="3"/>
      <c r="O47" s="3">
        <v>672495.62</v>
      </c>
      <c r="P47" s="3">
        <v>672495.62</v>
      </c>
    </row>
    <row r="48" spans="1:16" x14ac:dyDescent="0.2">
      <c r="A48">
        <v>3001</v>
      </c>
      <c r="B48" t="s">
        <v>86</v>
      </c>
      <c r="C48" t="str">
        <f t="shared" si="0"/>
        <v>3001 - Tribunal de Justiça do Estado</v>
      </c>
      <c r="D48">
        <v>931</v>
      </c>
      <c r="E48" t="s">
        <v>121</v>
      </c>
      <c r="F48" t="str">
        <f t="shared" si="1"/>
        <v>931 - Gestão Estratégica - Modernização da Infraestrutura do Poder Judiciário</v>
      </c>
      <c r="G48">
        <v>12927</v>
      </c>
      <c r="H48" t="str">
        <f t="shared" si="2"/>
        <v>12927</v>
      </c>
      <c r="I48" t="s">
        <v>4192</v>
      </c>
      <c r="J48" t="s">
        <v>5476</v>
      </c>
      <c r="K48" s="3">
        <v>5303690</v>
      </c>
      <c r="L48" t="s">
        <v>5193</v>
      </c>
      <c r="M48">
        <v>4</v>
      </c>
      <c r="N48" s="3">
        <v>187777.2</v>
      </c>
      <c r="O48" s="3">
        <v>0</v>
      </c>
      <c r="P48" s="3">
        <v>187777.2</v>
      </c>
    </row>
    <row r="49" spans="1:16" x14ac:dyDescent="0.2">
      <c r="A49">
        <v>3001</v>
      </c>
      <c r="B49" t="s">
        <v>86</v>
      </c>
      <c r="C49" t="str">
        <f t="shared" si="0"/>
        <v>3001 - Tribunal de Justiça do Estado</v>
      </c>
      <c r="D49">
        <v>931</v>
      </c>
      <c r="E49" t="s">
        <v>121</v>
      </c>
      <c r="F49" t="str">
        <f t="shared" si="1"/>
        <v>931 - Gestão Estratégica - Modernização da Infraestrutura do Poder Judiciário</v>
      </c>
      <c r="G49">
        <v>14020</v>
      </c>
      <c r="H49" t="str">
        <f t="shared" si="2"/>
        <v>14020</v>
      </c>
      <c r="I49" t="s">
        <v>132</v>
      </c>
      <c r="J49" t="s">
        <v>5477</v>
      </c>
      <c r="K49" s="3">
        <v>780000</v>
      </c>
      <c r="L49" t="s">
        <v>5179</v>
      </c>
      <c r="M49">
        <v>1</v>
      </c>
      <c r="N49" s="3">
        <v>523467.29000000004</v>
      </c>
      <c r="O49" s="3">
        <v>0</v>
      </c>
      <c r="P49" s="3">
        <v>523467.29000000004</v>
      </c>
    </row>
    <row r="50" spans="1:16" x14ac:dyDescent="0.2">
      <c r="A50">
        <v>3001</v>
      </c>
      <c r="B50" t="s">
        <v>86</v>
      </c>
      <c r="C50" t="str">
        <f t="shared" si="0"/>
        <v>3001 - Tribunal de Justiça do Estado</v>
      </c>
      <c r="D50">
        <v>931</v>
      </c>
      <c r="E50" t="s">
        <v>121</v>
      </c>
      <c r="F50" t="str">
        <f t="shared" si="1"/>
        <v>931 - Gestão Estratégica - Modernização da Infraestrutura do Poder Judiciário</v>
      </c>
      <c r="G50">
        <v>14022</v>
      </c>
      <c r="H50" t="str">
        <f t="shared" si="2"/>
        <v>14022</v>
      </c>
      <c r="I50" t="s">
        <v>134</v>
      </c>
      <c r="J50" t="s">
        <v>5478</v>
      </c>
      <c r="K50" s="3">
        <v>3500000</v>
      </c>
      <c r="L50" t="s">
        <v>5179</v>
      </c>
      <c r="M50">
        <v>1</v>
      </c>
      <c r="N50" s="3">
        <v>1362615.75</v>
      </c>
      <c r="O50" s="3">
        <v>0</v>
      </c>
      <c r="P50" s="3">
        <v>1362615.75</v>
      </c>
    </row>
    <row r="51" spans="1:16" x14ac:dyDescent="0.2">
      <c r="A51">
        <v>3001</v>
      </c>
      <c r="B51" t="s">
        <v>86</v>
      </c>
      <c r="C51" t="str">
        <f t="shared" si="0"/>
        <v>3001 - Tribunal de Justiça do Estado</v>
      </c>
      <c r="D51">
        <v>931</v>
      </c>
      <c r="E51" t="s">
        <v>121</v>
      </c>
      <c r="F51" t="str">
        <f t="shared" si="1"/>
        <v>931 - Gestão Estratégica - Modernização da Infraestrutura do Poder Judiciário</v>
      </c>
      <c r="G51">
        <v>14026</v>
      </c>
      <c r="H51" t="str">
        <f t="shared" si="2"/>
        <v>14026</v>
      </c>
      <c r="I51" t="s">
        <v>139</v>
      </c>
      <c r="J51" t="s">
        <v>5479</v>
      </c>
      <c r="K51" s="3">
        <v>10000</v>
      </c>
      <c r="L51" t="s">
        <v>5179</v>
      </c>
      <c r="M51">
        <v>1</v>
      </c>
      <c r="N51" s="3">
        <v>0</v>
      </c>
      <c r="O51" s="3">
        <v>0</v>
      </c>
      <c r="P51" s="3">
        <v>0</v>
      </c>
    </row>
    <row r="52" spans="1:16" x14ac:dyDescent="0.2">
      <c r="A52">
        <v>3001</v>
      </c>
      <c r="B52" t="s">
        <v>86</v>
      </c>
      <c r="C52" t="str">
        <f t="shared" si="0"/>
        <v>3001 - Tribunal de Justiça do Estado</v>
      </c>
      <c r="D52">
        <v>931</v>
      </c>
      <c r="E52" t="s">
        <v>121</v>
      </c>
      <c r="F52" t="str">
        <f t="shared" si="1"/>
        <v>931 - Gestão Estratégica - Modernização da Infraestrutura do Poder Judiciário</v>
      </c>
      <c r="G52">
        <v>14029</v>
      </c>
      <c r="H52" t="str">
        <f t="shared" si="2"/>
        <v>14029</v>
      </c>
      <c r="I52" t="s">
        <v>145</v>
      </c>
      <c r="J52" t="s">
        <v>5480</v>
      </c>
      <c r="K52" s="3">
        <v>8073660</v>
      </c>
      <c r="L52" t="s">
        <v>5189</v>
      </c>
      <c r="M52">
        <v>609</v>
      </c>
      <c r="N52" s="3">
        <v>3119278.07</v>
      </c>
      <c r="O52" s="3">
        <v>0</v>
      </c>
      <c r="P52" s="3">
        <v>3119278.07</v>
      </c>
    </row>
    <row r="53" spans="1:16" x14ac:dyDescent="0.2">
      <c r="A53">
        <v>3001</v>
      </c>
      <c r="B53" t="s">
        <v>86</v>
      </c>
      <c r="C53" t="str">
        <f t="shared" si="0"/>
        <v>3001 - Tribunal de Justiça do Estado</v>
      </c>
      <c r="D53">
        <v>931</v>
      </c>
      <c r="E53" t="s">
        <v>121</v>
      </c>
      <c r="F53" t="str">
        <f t="shared" si="1"/>
        <v>931 - Gestão Estratégica - Modernização da Infraestrutura do Poder Judiciário</v>
      </c>
      <c r="G53">
        <v>14032</v>
      </c>
      <c r="H53" t="str">
        <f t="shared" si="2"/>
        <v>14032</v>
      </c>
      <c r="I53" t="s">
        <v>4198</v>
      </c>
      <c r="J53" t="s">
        <v>5481</v>
      </c>
      <c r="K53" s="3">
        <v>162000</v>
      </c>
      <c r="L53" t="s">
        <v>5179</v>
      </c>
      <c r="M53">
        <v>1</v>
      </c>
      <c r="N53" s="3">
        <v>261.89999999999998</v>
      </c>
      <c r="O53" s="3">
        <v>0</v>
      </c>
      <c r="P53" s="3">
        <v>261.89999999999998</v>
      </c>
    </row>
    <row r="54" spans="1:16" x14ac:dyDescent="0.2">
      <c r="A54">
        <v>3001</v>
      </c>
      <c r="B54" t="s">
        <v>86</v>
      </c>
      <c r="C54" t="str">
        <f t="shared" si="0"/>
        <v>3001 - Tribunal de Justiça do Estado</v>
      </c>
      <c r="D54">
        <v>931</v>
      </c>
      <c r="E54" t="s">
        <v>121</v>
      </c>
      <c r="F54" t="str">
        <f t="shared" si="1"/>
        <v>931 - Gestão Estratégica - Modernização da Infraestrutura do Poder Judiciário</v>
      </c>
      <c r="G54">
        <v>14033</v>
      </c>
      <c r="H54" t="str">
        <f t="shared" si="2"/>
        <v>14033</v>
      </c>
      <c r="I54" t="s">
        <v>4612</v>
      </c>
      <c r="J54" t="s">
        <v>5482</v>
      </c>
      <c r="K54" s="3">
        <v>13477159</v>
      </c>
      <c r="L54" t="s">
        <v>5179</v>
      </c>
      <c r="M54">
        <v>1</v>
      </c>
      <c r="N54" s="3">
        <v>15704.74</v>
      </c>
      <c r="O54" s="3">
        <v>0</v>
      </c>
      <c r="P54" s="3">
        <v>15704.74</v>
      </c>
    </row>
    <row r="55" spans="1:16" x14ac:dyDescent="0.2">
      <c r="A55">
        <v>3001</v>
      </c>
      <c r="B55" t="s">
        <v>86</v>
      </c>
      <c r="C55" t="str">
        <f t="shared" si="0"/>
        <v>3001 - Tribunal de Justiça do Estado</v>
      </c>
      <c r="D55">
        <v>931</v>
      </c>
      <c r="E55" t="s">
        <v>121</v>
      </c>
      <c r="F55" t="str">
        <f t="shared" si="1"/>
        <v>931 - Gestão Estratégica - Modernização da Infraestrutura do Poder Judiciário</v>
      </c>
      <c r="G55">
        <v>14066</v>
      </c>
      <c r="H55" t="str">
        <f t="shared" si="2"/>
        <v>14066</v>
      </c>
      <c r="I55" t="s">
        <v>4910</v>
      </c>
      <c r="J55" t="s">
        <v>5483</v>
      </c>
      <c r="K55" s="3">
        <v>2908271</v>
      </c>
      <c r="L55" t="s">
        <v>5179</v>
      </c>
      <c r="M55">
        <v>1</v>
      </c>
      <c r="N55" s="3">
        <v>516227.71</v>
      </c>
      <c r="O55" s="3">
        <v>0</v>
      </c>
      <c r="P55" s="3">
        <v>516227.71</v>
      </c>
    </row>
    <row r="56" spans="1:16" x14ac:dyDescent="0.2">
      <c r="A56">
        <v>3001</v>
      </c>
      <c r="B56" t="s">
        <v>86</v>
      </c>
      <c r="C56" t="str">
        <f t="shared" si="0"/>
        <v>3001 - Tribunal de Justiça do Estado</v>
      </c>
      <c r="D56">
        <v>931</v>
      </c>
      <c r="E56" t="s">
        <v>121</v>
      </c>
      <c r="F56" t="str">
        <f t="shared" si="1"/>
        <v>931 - Gestão Estratégica - Modernização da Infraestrutura do Poder Judiciário</v>
      </c>
      <c r="G56">
        <v>14101</v>
      </c>
      <c r="H56" t="str">
        <f t="shared" si="2"/>
        <v>14101</v>
      </c>
      <c r="I56" t="s">
        <v>2035</v>
      </c>
      <c r="J56" t="s">
        <v>5484</v>
      </c>
      <c r="K56" s="3">
        <v>14077645</v>
      </c>
      <c r="L56" t="s">
        <v>5179</v>
      </c>
      <c r="M56">
        <v>1</v>
      </c>
      <c r="N56" s="3">
        <v>9716380.1699999999</v>
      </c>
      <c r="O56" s="3">
        <v>0</v>
      </c>
      <c r="P56" s="3">
        <v>9716380.1699999999</v>
      </c>
    </row>
    <row r="57" spans="1:16" x14ac:dyDescent="0.2">
      <c r="A57">
        <v>3001</v>
      </c>
      <c r="B57" t="s">
        <v>86</v>
      </c>
      <c r="C57" t="str">
        <f t="shared" si="0"/>
        <v>3001 - Tribunal de Justiça do Estado</v>
      </c>
      <c r="D57">
        <v>931</v>
      </c>
      <c r="E57" t="s">
        <v>121</v>
      </c>
      <c r="F57" t="str">
        <f t="shared" si="1"/>
        <v>931 - Gestão Estratégica - Modernização da Infraestrutura do Poder Judiciário</v>
      </c>
      <c r="G57">
        <v>14102</v>
      </c>
      <c r="H57" t="str">
        <f t="shared" si="2"/>
        <v>14102</v>
      </c>
      <c r="I57" t="s">
        <v>4199</v>
      </c>
      <c r="J57" t="s">
        <v>5485</v>
      </c>
      <c r="K57" s="3">
        <v>6076719</v>
      </c>
      <c r="L57" t="s">
        <v>5179</v>
      </c>
      <c r="M57">
        <v>1</v>
      </c>
      <c r="N57" s="3">
        <v>718615.78</v>
      </c>
      <c r="O57" s="3">
        <v>0</v>
      </c>
      <c r="P57" s="3">
        <v>718615.78</v>
      </c>
    </row>
    <row r="58" spans="1:16" x14ac:dyDescent="0.2">
      <c r="A58">
        <v>3001</v>
      </c>
      <c r="B58" t="s">
        <v>86</v>
      </c>
      <c r="C58" t="str">
        <f t="shared" si="0"/>
        <v>3001 - Tribunal de Justiça do Estado</v>
      </c>
      <c r="D58">
        <v>931</v>
      </c>
      <c r="E58" t="s">
        <v>121</v>
      </c>
      <c r="F58" t="str">
        <f t="shared" si="1"/>
        <v>931 - Gestão Estratégica - Modernização da Infraestrutura do Poder Judiciário</v>
      </c>
      <c r="G58">
        <v>14103</v>
      </c>
      <c r="H58" t="str">
        <f t="shared" si="2"/>
        <v>14103</v>
      </c>
      <c r="I58" t="s">
        <v>3063</v>
      </c>
      <c r="J58" t="s">
        <v>5486</v>
      </c>
      <c r="K58" s="3">
        <v>16526481</v>
      </c>
      <c r="L58" t="s">
        <v>5179</v>
      </c>
      <c r="M58">
        <v>1</v>
      </c>
      <c r="N58" s="3">
        <v>13113984.98</v>
      </c>
      <c r="O58" s="3">
        <v>0</v>
      </c>
      <c r="P58" s="3">
        <v>13113984.98</v>
      </c>
    </row>
    <row r="59" spans="1:16" x14ac:dyDescent="0.2">
      <c r="A59">
        <v>3001</v>
      </c>
      <c r="B59" t="s">
        <v>86</v>
      </c>
      <c r="C59" t="str">
        <f t="shared" si="0"/>
        <v>3001 - Tribunal de Justiça do Estado</v>
      </c>
      <c r="D59">
        <v>931</v>
      </c>
      <c r="E59" t="s">
        <v>121</v>
      </c>
      <c r="F59" t="str">
        <f t="shared" si="1"/>
        <v>931 - Gestão Estratégica - Modernização da Infraestrutura do Poder Judiciário</v>
      </c>
      <c r="G59">
        <v>14104</v>
      </c>
      <c r="H59" t="str">
        <f t="shared" si="2"/>
        <v>14104</v>
      </c>
      <c r="I59" t="s">
        <v>4614</v>
      </c>
      <c r="J59" t="s">
        <v>5487</v>
      </c>
      <c r="K59" s="3">
        <v>7252410</v>
      </c>
      <c r="L59" t="s">
        <v>5179</v>
      </c>
      <c r="M59">
        <v>1</v>
      </c>
      <c r="N59" s="3">
        <v>1913214.88</v>
      </c>
      <c r="O59" s="3">
        <v>0</v>
      </c>
      <c r="P59" s="3">
        <v>1913214.88</v>
      </c>
    </row>
    <row r="60" spans="1:16" x14ac:dyDescent="0.2">
      <c r="A60">
        <v>3001</v>
      </c>
      <c r="B60" t="s">
        <v>86</v>
      </c>
      <c r="C60" t="str">
        <f t="shared" si="0"/>
        <v>3001 - Tribunal de Justiça do Estado</v>
      </c>
      <c r="D60">
        <v>931</v>
      </c>
      <c r="E60" t="s">
        <v>121</v>
      </c>
      <c r="F60" t="str">
        <f t="shared" si="1"/>
        <v>931 - Gestão Estratégica - Modernização da Infraestrutura do Poder Judiciário</v>
      </c>
      <c r="G60">
        <v>14105</v>
      </c>
      <c r="H60" t="str">
        <f t="shared" si="2"/>
        <v>14105</v>
      </c>
      <c r="I60" t="s">
        <v>141</v>
      </c>
      <c r="J60" t="s">
        <v>5488</v>
      </c>
      <c r="K60" s="3">
        <v>60311293</v>
      </c>
      <c r="L60" t="s">
        <v>5179</v>
      </c>
      <c r="M60">
        <v>1</v>
      </c>
      <c r="N60" s="3">
        <v>43553828.979999997</v>
      </c>
      <c r="O60" s="3">
        <v>0</v>
      </c>
      <c r="P60" s="3">
        <v>43553828.979999997</v>
      </c>
    </row>
    <row r="61" spans="1:16" x14ac:dyDescent="0.2">
      <c r="A61">
        <v>3001</v>
      </c>
      <c r="B61" t="s">
        <v>86</v>
      </c>
      <c r="C61" t="str">
        <f t="shared" si="0"/>
        <v>3001 - Tribunal de Justiça do Estado</v>
      </c>
      <c r="D61">
        <v>931</v>
      </c>
      <c r="E61" t="s">
        <v>121</v>
      </c>
      <c r="F61" t="str">
        <f t="shared" si="1"/>
        <v>931 - Gestão Estratégica - Modernização da Infraestrutura do Poder Judiciário</v>
      </c>
      <c r="G61">
        <v>14106</v>
      </c>
      <c r="H61" t="str">
        <f t="shared" si="2"/>
        <v>14106</v>
      </c>
      <c r="I61" t="s">
        <v>4912</v>
      </c>
      <c r="J61" t="s">
        <v>5489</v>
      </c>
      <c r="K61" s="3">
        <v>13263188</v>
      </c>
      <c r="L61" t="s">
        <v>5179</v>
      </c>
      <c r="M61">
        <v>1</v>
      </c>
      <c r="N61" s="3">
        <v>8254084.4400000004</v>
      </c>
      <c r="O61" s="3">
        <v>0</v>
      </c>
      <c r="P61" s="3">
        <v>8254084.4400000004</v>
      </c>
    </row>
    <row r="62" spans="1:16" x14ac:dyDescent="0.2">
      <c r="A62">
        <v>3001</v>
      </c>
      <c r="B62" t="s">
        <v>86</v>
      </c>
      <c r="C62" t="str">
        <f t="shared" si="0"/>
        <v>3001 - Tribunal de Justiça do Estado</v>
      </c>
      <c r="D62">
        <v>931</v>
      </c>
      <c r="E62" t="s">
        <v>121</v>
      </c>
      <c r="F62" t="str">
        <f t="shared" si="1"/>
        <v>931 - Gestão Estratégica - Modernização da Infraestrutura do Poder Judiciário</v>
      </c>
      <c r="G62">
        <v>14107</v>
      </c>
      <c r="H62" t="str">
        <f t="shared" si="2"/>
        <v>14107</v>
      </c>
      <c r="I62" t="s">
        <v>3701</v>
      </c>
      <c r="J62" t="s">
        <v>5490</v>
      </c>
      <c r="K62" s="3">
        <v>2551800</v>
      </c>
      <c r="L62" t="s">
        <v>5179</v>
      </c>
      <c r="M62">
        <v>1</v>
      </c>
      <c r="N62" s="3">
        <v>727567.74</v>
      </c>
      <c r="O62" s="3">
        <v>0</v>
      </c>
      <c r="P62" s="3">
        <v>727567.74</v>
      </c>
    </row>
    <row r="63" spans="1:16" x14ac:dyDescent="0.2">
      <c r="A63">
        <v>3001</v>
      </c>
      <c r="B63" t="s">
        <v>86</v>
      </c>
      <c r="C63" t="str">
        <f t="shared" si="0"/>
        <v>3001 - Tribunal de Justiça do Estado</v>
      </c>
      <c r="D63">
        <v>931</v>
      </c>
      <c r="E63" t="s">
        <v>121</v>
      </c>
      <c r="F63" t="str">
        <f t="shared" si="1"/>
        <v>931 - Gestão Estratégica - Modernização da Infraestrutura do Poder Judiciário</v>
      </c>
      <c r="G63">
        <v>14121</v>
      </c>
      <c r="H63" t="str">
        <f t="shared" si="2"/>
        <v>14121</v>
      </c>
      <c r="I63" t="s">
        <v>137</v>
      </c>
      <c r="J63" t="s">
        <v>5491</v>
      </c>
      <c r="K63" s="3">
        <v>3114410</v>
      </c>
      <c r="L63" t="s">
        <v>5179</v>
      </c>
      <c r="M63">
        <v>1</v>
      </c>
      <c r="N63" s="3">
        <v>583136.79</v>
      </c>
      <c r="O63" s="3">
        <v>0</v>
      </c>
      <c r="P63" s="3">
        <v>583136.79</v>
      </c>
    </row>
    <row r="64" spans="1:16" x14ac:dyDescent="0.2">
      <c r="A64">
        <v>3001</v>
      </c>
      <c r="B64" t="s">
        <v>86</v>
      </c>
      <c r="C64" t="str">
        <f t="shared" si="0"/>
        <v>3001 - Tribunal de Justiça do Estado</v>
      </c>
      <c r="D64">
        <v>931</v>
      </c>
      <c r="E64" t="s">
        <v>121</v>
      </c>
      <c r="F64" t="str">
        <f t="shared" si="1"/>
        <v>931 - Gestão Estratégica - Modernização da Infraestrutura do Poder Judiciário</v>
      </c>
      <c r="G64">
        <v>14122</v>
      </c>
      <c r="H64" t="str">
        <f t="shared" si="2"/>
        <v>14122</v>
      </c>
      <c r="I64" t="s">
        <v>128</v>
      </c>
      <c r="J64" t="s">
        <v>5492</v>
      </c>
      <c r="K64" s="3">
        <v>63598231</v>
      </c>
      <c r="L64" t="s">
        <v>5177</v>
      </c>
      <c r="M64">
        <v>7164</v>
      </c>
      <c r="N64" s="3">
        <v>33613505.780000001</v>
      </c>
      <c r="O64" s="3">
        <v>0</v>
      </c>
      <c r="P64" s="3">
        <v>33613505.780000001</v>
      </c>
    </row>
    <row r="65" spans="1:16" x14ac:dyDescent="0.2">
      <c r="A65">
        <v>3001</v>
      </c>
      <c r="B65" t="s">
        <v>86</v>
      </c>
      <c r="C65" t="str">
        <f t="shared" si="0"/>
        <v>3001 - Tribunal de Justiça do Estado</v>
      </c>
      <c r="D65">
        <v>931</v>
      </c>
      <c r="E65" t="s">
        <v>121</v>
      </c>
      <c r="F65" t="str">
        <f t="shared" si="1"/>
        <v>931 - Gestão Estratégica - Modernização da Infraestrutura do Poder Judiciário</v>
      </c>
      <c r="G65">
        <v>14123</v>
      </c>
      <c r="H65" t="str">
        <f t="shared" si="2"/>
        <v>14123</v>
      </c>
      <c r="I65" t="s">
        <v>4196</v>
      </c>
      <c r="J65" t="s">
        <v>5493</v>
      </c>
      <c r="K65" s="3">
        <v>27400000</v>
      </c>
      <c r="L65" t="s">
        <v>5177</v>
      </c>
      <c r="M65">
        <v>1300</v>
      </c>
      <c r="N65" s="3">
        <v>10405188.67</v>
      </c>
      <c r="O65" s="3">
        <v>0</v>
      </c>
      <c r="P65" s="3">
        <v>10405188.67</v>
      </c>
    </row>
    <row r="66" spans="1:16" x14ac:dyDescent="0.2">
      <c r="A66">
        <v>3001</v>
      </c>
      <c r="B66" t="s">
        <v>86</v>
      </c>
      <c r="C66" t="str">
        <f t="shared" si="0"/>
        <v>3001 - Tribunal de Justiça do Estado</v>
      </c>
      <c r="D66">
        <v>931</v>
      </c>
      <c r="E66" t="s">
        <v>121</v>
      </c>
      <c r="F66" t="str">
        <f t="shared" si="1"/>
        <v>931 - Gestão Estratégica - Modernização da Infraestrutura do Poder Judiciário</v>
      </c>
      <c r="G66">
        <v>14124</v>
      </c>
      <c r="H66" t="str">
        <f t="shared" si="2"/>
        <v>14124</v>
      </c>
      <c r="I66" t="s">
        <v>4194</v>
      </c>
      <c r="J66" t="s">
        <v>5494</v>
      </c>
      <c r="K66" s="3">
        <v>10500000</v>
      </c>
      <c r="L66" t="s">
        <v>5191</v>
      </c>
      <c r="M66">
        <v>70</v>
      </c>
      <c r="N66" s="3">
        <v>2743011.13</v>
      </c>
      <c r="O66" s="3">
        <v>0</v>
      </c>
      <c r="P66" s="3">
        <v>2743011.13</v>
      </c>
    </row>
    <row r="67" spans="1:16" x14ac:dyDescent="0.2">
      <c r="A67">
        <v>3091</v>
      </c>
      <c r="B67" t="s">
        <v>147</v>
      </c>
      <c r="C67" t="str">
        <f t="shared" si="0"/>
        <v>3091 - Fundo de Reaparelhamento da Justiça</v>
      </c>
      <c r="D67">
        <v>930</v>
      </c>
      <c r="E67" t="s">
        <v>87</v>
      </c>
      <c r="F67" t="str">
        <f t="shared" si="1"/>
        <v>930 - Gestão Administrativa - Poder Judiciário</v>
      </c>
      <c r="G67">
        <v>6785</v>
      </c>
      <c r="H67" t="str">
        <f t="shared" si="2"/>
        <v>06785</v>
      </c>
      <c r="I67" t="s">
        <v>3705</v>
      </c>
      <c r="J67" t="s">
        <v>5495</v>
      </c>
      <c r="K67" s="3">
        <v>296824868</v>
      </c>
      <c r="L67" t="s">
        <v>5179</v>
      </c>
      <c r="M67">
        <v>1</v>
      </c>
      <c r="N67" s="3">
        <v>88456.16</v>
      </c>
      <c r="O67" s="3">
        <v>95654882.770000011</v>
      </c>
      <c r="P67" s="3">
        <v>95743338.930000007</v>
      </c>
    </row>
    <row r="68" spans="1:16" x14ac:dyDescent="0.2">
      <c r="A68">
        <v>3091</v>
      </c>
      <c r="B68" t="s">
        <v>147</v>
      </c>
      <c r="C68" t="str">
        <f t="shared" si="0"/>
        <v>3091 - Fundo de Reaparelhamento da Justiça</v>
      </c>
      <c r="D68">
        <v>930</v>
      </c>
      <c r="E68" t="s">
        <v>87</v>
      </c>
      <c r="F68" t="str">
        <f t="shared" si="1"/>
        <v>930 - Gestão Administrativa - Poder Judiciário</v>
      </c>
      <c r="G68">
        <v>6786</v>
      </c>
      <c r="H68" t="str">
        <f t="shared" si="2"/>
        <v>06786</v>
      </c>
      <c r="I68" t="s">
        <v>4915</v>
      </c>
      <c r="J68" t="s">
        <v>5496</v>
      </c>
      <c r="K68" s="3">
        <v>186793219</v>
      </c>
      <c r="L68" t="s">
        <v>5194</v>
      </c>
      <c r="M68">
        <v>596</v>
      </c>
      <c r="N68" s="3">
        <v>34663974.289999999</v>
      </c>
      <c r="O68" s="3">
        <v>30567769.739999998</v>
      </c>
      <c r="P68" s="3">
        <v>65231744.030000001</v>
      </c>
    </row>
    <row r="69" spans="1:16" x14ac:dyDescent="0.2">
      <c r="A69">
        <v>3091</v>
      </c>
      <c r="B69" t="s">
        <v>147</v>
      </c>
      <c r="C69" t="str">
        <f t="shared" ref="C69:C132" si="3">CONCATENATE(A69," - ",B69)</f>
        <v>3091 - Fundo de Reaparelhamento da Justiça</v>
      </c>
      <c r="D69">
        <v>930</v>
      </c>
      <c r="E69" t="s">
        <v>87</v>
      </c>
      <c r="F69" t="str">
        <f t="shared" ref="F69:F132" si="4">CONCATENATE(D69," - ",E69)</f>
        <v>930 - Gestão Administrativa - Poder Judiciário</v>
      </c>
      <c r="G69">
        <v>14036</v>
      </c>
      <c r="H69" t="str">
        <f t="shared" ref="H69:H132" si="5">TEXT(G69,"00000")</f>
        <v>14036</v>
      </c>
      <c r="I69" t="s">
        <v>150</v>
      </c>
      <c r="J69" t="s">
        <v>5497</v>
      </c>
      <c r="K69" s="3">
        <v>50731004</v>
      </c>
      <c r="L69" t="s">
        <v>5179</v>
      </c>
      <c r="M69">
        <v>1</v>
      </c>
      <c r="N69" s="3">
        <v>35089122.240000002</v>
      </c>
      <c r="O69" s="3">
        <v>0</v>
      </c>
      <c r="P69" s="3">
        <v>35089122.240000002</v>
      </c>
    </row>
    <row r="70" spans="1:16" x14ac:dyDescent="0.2">
      <c r="A70">
        <v>3091</v>
      </c>
      <c r="B70" t="s">
        <v>147</v>
      </c>
      <c r="C70" t="str">
        <f t="shared" si="3"/>
        <v>3091 - Fundo de Reaparelhamento da Justiça</v>
      </c>
      <c r="D70">
        <v>930</v>
      </c>
      <c r="E70" t="s">
        <v>87</v>
      </c>
      <c r="F70" t="str">
        <f t="shared" si="4"/>
        <v>930 - Gestão Administrativa - Poder Judiciário</v>
      </c>
      <c r="G70">
        <v>14038</v>
      </c>
      <c r="H70" t="str">
        <f t="shared" si="5"/>
        <v>14038</v>
      </c>
      <c r="I70" t="s">
        <v>2039</v>
      </c>
      <c r="J70" t="s">
        <v>5498</v>
      </c>
      <c r="K70" s="3">
        <v>2239000</v>
      </c>
      <c r="L70" t="s">
        <v>5179</v>
      </c>
      <c r="M70">
        <v>1</v>
      </c>
      <c r="N70" s="3">
        <v>687920.35</v>
      </c>
      <c r="O70" s="3">
        <v>0</v>
      </c>
      <c r="P70" s="3">
        <v>687920.35</v>
      </c>
    </row>
    <row r="71" spans="1:16" x14ac:dyDescent="0.2">
      <c r="A71">
        <v>3091</v>
      </c>
      <c r="B71" t="s">
        <v>147</v>
      </c>
      <c r="C71" t="str">
        <f t="shared" si="3"/>
        <v>3091 - Fundo de Reaparelhamento da Justiça</v>
      </c>
      <c r="D71">
        <v>930</v>
      </c>
      <c r="E71" t="s">
        <v>87</v>
      </c>
      <c r="F71" t="str">
        <f t="shared" si="4"/>
        <v>930 - Gestão Administrativa - Poder Judiciário</v>
      </c>
      <c r="G71">
        <v>14042</v>
      </c>
      <c r="H71" t="str">
        <f t="shared" si="5"/>
        <v>14042</v>
      </c>
      <c r="I71" t="s">
        <v>4618</v>
      </c>
      <c r="J71" t="s">
        <v>5499</v>
      </c>
      <c r="K71" s="3">
        <v>2289699</v>
      </c>
      <c r="L71" t="s">
        <v>5179</v>
      </c>
      <c r="M71">
        <v>1</v>
      </c>
      <c r="N71" s="3">
        <v>2192036.89</v>
      </c>
      <c r="O71" s="3">
        <v>0</v>
      </c>
      <c r="P71" s="3">
        <v>2192036.89</v>
      </c>
    </row>
    <row r="72" spans="1:16" x14ac:dyDescent="0.2">
      <c r="A72">
        <v>3091</v>
      </c>
      <c r="B72" t="s">
        <v>147</v>
      </c>
      <c r="C72" t="str">
        <f t="shared" si="3"/>
        <v>3091 - Fundo de Reaparelhamento da Justiça</v>
      </c>
      <c r="D72">
        <v>930</v>
      </c>
      <c r="E72" t="s">
        <v>87</v>
      </c>
      <c r="F72" t="str">
        <f t="shared" si="4"/>
        <v>930 - Gestão Administrativa - Poder Judiciário</v>
      </c>
      <c r="G72">
        <v>14043</v>
      </c>
      <c r="H72" t="str">
        <f t="shared" si="5"/>
        <v>14043</v>
      </c>
      <c r="I72" t="s">
        <v>2041</v>
      </c>
      <c r="J72" t="s">
        <v>5500</v>
      </c>
      <c r="K72" s="3">
        <v>1637656</v>
      </c>
      <c r="L72" t="s">
        <v>5179</v>
      </c>
      <c r="M72">
        <v>1</v>
      </c>
      <c r="N72" s="3">
        <v>293029.77</v>
      </c>
      <c r="O72" s="3">
        <v>0</v>
      </c>
      <c r="P72" s="3">
        <v>293029.77</v>
      </c>
    </row>
    <row r="73" spans="1:16" x14ac:dyDescent="0.2">
      <c r="A73">
        <v>3091</v>
      </c>
      <c r="B73" t="s">
        <v>147</v>
      </c>
      <c r="C73" t="str">
        <f t="shared" si="3"/>
        <v>3091 - Fundo de Reaparelhamento da Justiça</v>
      </c>
      <c r="D73">
        <v>930</v>
      </c>
      <c r="E73" t="s">
        <v>87</v>
      </c>
      <c r="F73" t="str">
        <f t="shared" si="4"/>
        <v>930 - Gestão Administrativa - Poder Judiciário</v>
      </c>
      <c r="G73">
        <v>14048</v>
      </c>
      <c r="H73" t="str">
        <f t="shared" si="5"/>
        <v>14048</v>
      </c>
      <c r="I73" t="s">
        <v>3065</v>
      </c>
      <c r="J73" t="s">
        <v>5501</v>
      </c>
      <c r="K73" s="3">
        <v>1518000</v>
      </c>
      <c r="L73" t="s">
        <v>5179</v>
      </c>
      <c r="M73">
        <v>1</v>
      </c>
      <c r="N73" s="3">
        <v>1133295.58</v>
      </c>
      <c r="O73" s="3">
        <v>0</v>
      </c>
      <c r="P73" s="3">
        <v>1133295.58</v>
      </c>
    </row>
    <row r="74" spans="1:16" x14ac:dyDescent="0.2">
      <c r="A74">
        <v>3091</v>
      </c>
      <c r="B74" t="s">
        <v>147</v>
      </c>
      <c r="C74" t="str">
        <f t="shared" si="3"/>
        <v>3091 - Fundo de Reaparelhamento da Justiça</v>
      </c>
      <c r="D74">
        <v>930</v>
      </c>
      <c r="E74" t="s">
        <v>87</v>
      </c>
      <c r="F74" t="str">
        <f t="shared" si="4"/>
        <v>930 - Gestão Administrativa - Poder Judiciário</v>
      </c>
      <c r="G74">
        <v>14049</v>
      </c>
      <c r="H74" t="str">
        <f t="shared" si="5"/>
        <v>14049</v>
      </c>
      <c r="I74" t="s">
        <v>153</v>
      </c>
      <c r="J74" t="s">
        <v>5502</v>
      </c>
      <c r="K74" s="3">
        <v>4470066</v>
      </c>
      <c r="L74" t="s">
        <v>5179</v>
      </c>
      <c r="M74">
        <v>1</v>
      </c>
      <c r="N74" s="3">
        <v>2799076.34</v>
      </c>
      <c r="O74" s="3">
        <v>0</v>
      </c>
      <c r="P74" s="3">
        <v>2799076.34</v>
      </c>
    </row>
    <row r="75" spans="1:16" x14ac:dyDescent="0.2">
      <c r="A75">
        <v>3091</v>
      </c>
      <c r="B75" t="s">
        <v>147</v>
      </c>
      <c r="C75" t="str">
        <f t="shared" si="3"/>
        <v>3091 - Fundo de Reaparelhamento da Justiça</v>
      </c>
      <c r="D75">
        <v>930</v>
      </c>
      <c r="E75" t="s">
        <v>87</v>
      </c>
      <c r="F75" t="str">
        <f t="shared" si="4"/>
        <v>930 - Gestão Administrativa - Poder Judiciário</v>
      </c>
      <c r="G75">
        <v>14051</v>
      </c>
      <c r="H75" t="str">
        <f t="shared" si="5"/>
        <v>14051</v>
      </c>
      <c r="I75" t="s">
        <v>4201</v>
      </c>
      <c r="J75" t="s">
        <v>5503</v>
      </c>
      <c r="K75" s="3">
        <v>5648941</v>
      </c>
      <c r="L75" t="s">
        <v>5179</v>
      </c>
      <c r="M75">
        <v>1</v>
      </c>
      <c r="N75" s="3">
        <v>4897337.62</v>
      </c>
      <c r="O75" s="3">
        <v>0</v>
      </c>
      <c r="P75" s="3">
        <v>4897337.62</v>
      </c>
    </row>
    <row r="76" spans="1:16" x14ac:dyDescent="0.2">
      <c r="A76">
        <v>3091</v>
      </c>
      <c r="B76" t="s">
        <v>147</v>
      </c>
      <c r="C76" t="str">
        <f t="shared" si="3"/>
        <v>3091 - Fundo de Reaparelhamento da Justiça</v>
      </c>
      <c r="D76">
        <v>930</v>
      </c>
      <c r="E76" t="s">
        <v>87</v>
      </c>
      <c r="F76" t="str">
        <f t="shared" si="4"/>
        <v>930 - Gestão Administrativa - Poder Judiciário</v>
      </c>
      <c r="G76">
        <v>14056</v>
      </c>
      <c r="H76" t="str">
        <f t="shared" si="5"/>
        <v>14056</v>
      </c>
      <c r="I76" t="s">
        <v>2037</v>
      </c>
      <c r="J76" t="s">
        <v>5504</v>
      </c>
      <c r="K76" s="3">
        <v>65551954</v>
      </c>
      <c r="L76" t="s">
        <v>5191</v>
      </c>
      <c r="M76">
        <v>2272</v>
      </c>
      <c r="N76" s="3">
        <v>51255103.399999999</v>
      </c>
      <c r="O76" s="3">
        <v>0</v>
      </c>
      <c r="P76" s="3">
        <v>51255103.399999999</v>
      </c>
    </row>
    <row r="77" spans="1:16" x14ac:dyDescent="0.2">
      <c r="A77">
        <v>3091</v>
      </c>
      <c r="B77" t="s">
        <v>147</v>
      </c>
      <c r="C77" t="str">
        <f t="shared" si="3"/>
        <v>3091 - Fundo de Reaparelhamento da Justiça</v>
      </c>
      <c r="D77">
        <v>930</v>
      </c>
      <c r="E77" t="s">
        <v>87</v>
      </c>
      <c r="F77" t="str">
        <f t="shared" si="4"/>
        <v>930 - Gestão Administrativa - Poder Judiciário</v>
      </c>
      <c r="G77">
        <v>14058</v>
      </c>
      <c r="H77" t="str">
        <f t="shared" si="5"/>
        <v>14058</v>
      </c>
      <c r="I77" t="s">
        <v>148</v>
      </c>
      <c r="J77" t="s">
        <v>5505</v>
      </c>
      <c r="K77" s="3">
        <v>10000</v>
      </c>
      <c r="L77" t="s">
        <v>5191</v>
      </c>
      <c r="M77">
        <v>10</v>
      </c>
      <c r="N77" s="3">
        <v>0</v>
      </c>
      <c r="O77" s="3">
        <v>0</v>
      </c>
      <c r="P77" s="3">
        <v>0</v>
      </c>
    </row>
    <row r="78" spans="1:16" x14ac:dyDescent="0.2">
      <c r="A78">
        <v>3091</v>
      </c>
      <c r="B78" t="s">
        <v>147</v>
      </c>
      <c r="C78" t="str">
        <f t="shared" si="3"/>
        <v>3091 - Fundo de Reaparelhamento da Justiça</v>
      </c>
      <c r="D78">
        <v>930</v>
      </c>
      <c r="E78" t="s">
        <v>87</v>
      </c>
      <c r="F78" t="str">
        <f t="shared" si="4"/>
        <v>930 - Gestão Administrativa - Poder Judiciário</v>
      </c>
      <c r="G78">
        <v>14060</v>
      </c>
      <c r="H78" t="str">
        <f t="shared" si="5"/>
        <v>14060</v>
      </c>
      <c r="I78" t="s">
        <v>154</v>
      </c>
      <c r="J78" t="s">
        <v>5506</v>
      </c>
      <c r="K78" s="3">
        <v>8300000</v>
      </c>
      <c r="L78" t="s">
        <v>5179</v>
      </c>
      <c r="M78">
        <v>1</v>
      </c>
      <c r="N78" s="3">
        <v>691303.34</v>
      </c>
      <c r="O78" s="3">
        <v>0</v>
      </c>
      <c r="P78" s="3">
        <v>691303.34</v>
      </c>
    </row>
    <row r="79" spans="1:16" x14ac:dyDescent="0.2">
      <c r="A79">
        <v>3091</v>
      </c>
      <c r="B79" t="s">
        <v>147</v>
      </c>
      <c r="C79" t="str">
        <f t="shared" si="3"/>
        <v>3091 - Fundo de Reaparelhamento da Justiça</v>
      </c>
      <c r="D79">
        <v>930</v>
      </c>
      <c r="E79" t="s">
        <v>87</v>
      </c>
      <c r="F79" t="str">
        <f t="shared" si="4"/>
        <v>930 - Gestão Administrativa - Poder Judiciário</v>
      </c>
      <c r="G79">
        <v>14061</v>
      </c>
      <c r="H79" t="str">
        <f t="shared" si="5"/>
        <v>14061</v>
      </c>
      <c r="I79" t="s">
        <v>3703</v>
      </c>
      <c r="J79" t="s">
        <v>5507</v>
      </c>
      <c r="K79" s="3">
        <v>7196781</v>
      </c>
      <c r="L79" t="s">
        <v>5177</v>
      </c>
      <c r="M79">
        <v>22</v>
      </c>
      <c r="N79" s="3">
        <v>5188612.68</v>
      </c>
      <c r="O79" s="3">
        <v>0</v>
      </c>
      <c r="P79" s="3">
        <v>5188612.68</v>
      </c>
    </row>
    <row r="80" spans="1:16" x14ac:dyDescent="0.2">
      <c r="A80">
        <v>3091</v>
      </c>
      <c r="B80" t="s">
        <v>147</v>
      </c>
      <c r="C80" t="str">
        <f t="shared" si="3"/>
        <v>3091 - Fundo de Reaparelhamento da Justiça</v>
      </c>
      <c r="D80">
        <v>930</v>
      </c>
      <c r="E80" t="s">
        <v>87</v>
      </c>
      <c r="F80" t="str">
        <f t="shared" si="4"/>
        <v>930 - Gestão Administrativa - Poder Judiciário</v>
      </c>
      <c r="G80">
        <v>14095</v>
      </c>
      <c r="H80" t="str">
        <f t="shared" si="5"/>
        <v>14095</v>
      </c>
      <c r="I80" t="s">
        <v>156</v>
      </c>
      <c r="J80" t="s">
        <v>5508</v>
      </c>
      <c r="K80" s="3">
        <v>672869</v>
      </c>
      <c r="L80" t="s">
        <v>5179</v>
      </c>
      <c r="M80">
        <v>1</v>
      </c>
      <c r="N80" s="3">
        <v>116053.33</v>
      </c>
      <c r="O80" s="3">
        <v>0</v>
      </c>
      <c r="P80" s="3">
        <v>116053.33</v>
      </c>
    </row>
    <row r="81" spans="1:16" x14ac:dyDescent="0.2">
      <c r="A81">
        <v>3091</v>
      </c>
      <c r="B81" t="s">
        <v>147</v>
      </c>
      <c r="C81" t="str">
        <f t="shared" si="3"/>
        <v>3091 - Fundo de Reaparelhamento da Justiça</v>
      </c>
      <c r="D81">
        <v>930</v>
      </c>
      <c r="E81" t="s">
        <v>87</v>
      </c>
      <c r="F81" t="str">
        <f t="shared" si="4"/>
        <v>930 - Gestão Administrativa - Poder Judiciário</v>
      </c>
      <c r="G81">
        <v>14098</v>
      </c>
      <c r="H81" t="str">
        <f t="shared" si="5"/>
        <v>14098</v>
      </c>
      <c r="I81" t="s">
        <v>3066</v>
      </c>
      <c r="J81" t="s">
        <v>5509</v>
      </c>
      <c r="K81" s="3">
        <v>310000</v>
      </c>
      <c r="L81" t="s">
        <v>5179</v>
      </c>
      <c r="M81">
        <v>1</v>
      </c>
      <c r="N81" s="3">
        <v>0</v>
      </c>
      <c r="O81" s="3">
        <v>0</v>
      </c>
      <c r="P81" s="3">
        <v>0</v>
      </c>
    </row>
    <row r="82" spans="1:16" x14ac:dyDescent="0.2">
      <c r="A82">
        <v>3091</v>
      </c>
      <c r="B82" t="s">
        <v>147</v>
      </c>
      <c r="C82" t="str">
        <f t="shared" si="3"/>
        <v>3091 - Fundo de Reaparelhamento da Justiça</v>
      </c>
      <c r="D82">
        <v>930</v>
      </c>
      <c r="E82" t="s">
        <v>87</v>
      </c>
      <c r="F82" t="str">
        <f t="shared" si="4"/>
        <v>930 - Gestão Administrativa - Poder Judiciário</v>
      </c>
      <c r="G82">
        <v>14100</v>
      </c>
      <c r="H82" t="str">
        <f t="shared" si="5"/>
        <v>14100</v>
      </c>
      <c r="I82" t="s">
        <v>3068</v>
      </c>
      <c r="J82" t="s">
        <v>5510</v>
      </c>
      <c r="K82" s="3">
        <v>57750</v>
      </c>
      <c r="L82" t="s">
        <v>5179</v>
      </c>
      <c r="M82">
        <v>1</v>
      </c>
      <c r="N82" s="3">
        <v>31881.600000000002</v>
      </c>
      <c r="O82" s="3">
        <v>0</v>
      </c>
      <c r="P82" s="3">
        <v>31881.600000000002</v>
      </c>
    </row>
    <row r="83" spans="1:16" x14ac:dyDescent="0.2">
      <c r="A83">
        <v>3091</v>
      </c>
      <c r="B83" t="s">
        <v>147</v>
      </c>
      <c r="C83" t="str">
        <f t="shared" si="3"/>
        <v>3091 - Fundo de Reaparelhamento da Justiça</v>
      </c>
      <c r="D83">
        <v>931</v>
      </c>
      <c r="E83" t="s">
        <v>121</v>
      </c>
      <c r="F83" t="str">
        <f t="shared" si="4"/>
        <v>931 - Gestão Estratégica - Modernização da Infraestrutura do Poder Judiciário</v>
      </c>
      <c r="G83">
        <v>6386</v>
      </c>
      <c r="H83" t="str">
        <f t="shared" si="5"/>
        <v>06386</v>
      </c>
      <c r="I83" t="s">
        <v>2042</v>
      </c>
      <c r="J83" t="s">
        <v>5511</v>
      </c>
      <c r="K83" s="3">
        <v>4328766</v>
      </c>
      <c r="L83" t="s">
        <v>5195</v>
      </c>
      <c r="M83">
        <v>1300.3999999999999</v>
      </c>
      <c r="N83" s="3">
        <v>0</v>
      </c>
      <c r="O83" s="3">
        <v>0</v>
      </c>
      <c r="P83" s="3">
        <v>0</v>
      </c>
    </row>
    <row r="84" spans="1:16" x14ac:dyDescent="0.2">
      <c r="A84">
        <v>3091</v>
      </c>
      <c r="B84" t="s">
        <v>147</v>
      </c>
      <c r="C84" t="str">
        <f t="shared" si="3"/>
        <v>3091 - Fundo de Reaparelhamento da Justiça</v>
      </c>
      <c r="D84">
        <v>931</v>
      </c>
      <c r="E84" t="s">
        <v>121</v>
      </c>
      <c r="F84" t="str">
        <f t="shared" si="4"/>
        <v>931 - Gestão Estratégica - Modernização da Infraestrutura do Poder Judiciário</v>
      </c>
      <c r="G84">
        <v>6602</v>
      </c>
      <c r="H84" t="str">
        <f t="shared" si="5"/>
        <v>06602</v>
      </c>
      <c r="I84" t="s">
        <v>2052</v>
      </c>
      <c r="J84" t="s">
        <v>5512</v>
      </c>
      <c r="K84" s="3">
        <v>9035296</v>
      </c>
      <c r="L84" t="s">
        <v>5196</v>
      </c>
      <c r="M84">
        <v>2</v>
      </c>
      <c r="N84" s="3">
        <v>10400</v>
      </c>
      <c r="O84" s="3">
        <v>4150</v>
      </c>
      <c r="P84" s="3">
        <v>14550</v>
      </c>
    </row>
    <row r="85" spans="1:16" x14ac:dyDescent="0.2">
      <c r="A85">
        <v>3091</v>
      </c>
      <c r="B85" t="s">
        <v>147</v>
      </c>
      <c r="C85" t="str">
        <f t="shared" si="3"/>
        <v>3091 - Fundo de Reaparelhamento da Justiça</v>
      </c>
      <c r="D85">
        <v>931</v>
      </c>
      <c r="E85" t="s">
        <v>121</v>
      </c>
      <c r="F85" t="str">
        <f t="shared" si="4"/>
        <v>931 - Gestão Estratégica - Modernização da Infraestrutura do Poder Judiciário</v>
      </c>
      <c r="G85">
        <v>6604</v>
      </c>
      <c r="H85" t="str">
        <f t="shared" si="5"/>
        <v>06604</v>
      </c>
      <c r="I85" t="s">
        <v>4205</v>
      </c>
      <c r="J85" t="s">
        <v>5513</v>
      </c>
      <c r="K85" s="3">
        <v>47959981</v>
      </c>
      <c r="L85" t="s">
        <v>5195</v>
      </c>
      <c r="M85">
        <v>4681.8</v>
      </c>
      <c r="N85" s="3">
        <v>5577890.79</v>
      </c>
      <c r="O85" s="3">
        <v>4958478.2</v>
      </c>
      <c r="P85" s="3">
        <v>10536368.99</v>
      </c>
    </row>
    <row r="86" spans="1:16" x14ac:dyDescent="0.2">
      <c r="A86">
        <v>3091</v>
      </c>
      <c r="B86" t="s">
        <v>147</v>
      </c>
      <c r="C86" t="str">
        <f t="shared" si="3"/>
        <v>3091 - Fundo de Reaparelhamento da Justiça</v>
      </c>
      <c r="D86">
        <v>931</v>
      </c>
      <c r="E86" t="s">
        <v>121</v>
      </c>
      <c r="F86" t="str">
        <f t="shared" si="4"/>
        <v>931 - Gestão Estratégica - Modernização da Infraestrutura do Poder Judiciário</v>
      </c>
      <c r="G86">
        <v>6640</v>
      </c>
      <c r="H86" t="str">
        <f t="shared" si="5"/>
        <v>06640</v>
      </c>
      <c r="I86" t="s">
        <v>168</v>
      </c>
      <c r="J86" t="s">
        <v>5514</v>
      </c>
      <c r="K86" s="3">
        <v>12213</v>
      </c>
      <c r="L86" t="s">
        <v>5195</v>
      </c>
      <c r="M86">
        <v>3.7</v>
      </c>
      <c r="N86" s="3"/>
      <c r="O86" s="3">
        <v>0</v>
      </c>
      <c r="P86" s="3">
        <v>0</v>
      </c>
    </row>
    <row r="87" spans="1:16" x14ac:dyDescent="0.2">
      <c r="A87">
        <v>3091</v>
      </c>
      <c r="B87" t="s">
        <v>147</v>
      </c>
      <c r="C87" t="str">
        <f t="shared" si="3"/>
        <v>3091 - Fundo de Reaparelhamento da Justiça</v>
      </c>
      <c r="D87">
        <v>931</v>
      </c>
      <c r="E87" t="s">
        <v>121</v>
      </c>
      <c r="F87" t="str">
        <f t="shared" si="4"/>
        <v>931 - Gestão Estratégica - Modernização da Infraestrutura do Poder Judiciário</v>
      </c>
      <c r="G87">
        <v>6646</v>
      </c>
      <c r="H87" t="str">
        <f t="shared" si="5"/>
        <v>06646</v>
      </c>
      <c r="I87" t="s">
        <v>192</v>
      </c>
      <c r="J87" t="s">
        <v>5515</v>
      </c>
      <c r="K87" s="3">
        <v>4765789</v>
      </c>
      <c r="L87" t="s">
        <v>5196</v>
      </c>
      <c r="M87">
        <v>1</v>
      </c>
      <c r="N87" s="3">
        <v>0</v>
      </c>
      <c r="O87" s="3">
        <v>0</v>
      </c>
      <c r="P87" s="3">
        <v>0</v>
      </c>
    </row>
    <row r="88" spans="1:16" x14ac:dyDescent="0.2">
      <c r="A88">
        <v>3091</v>
      </c>
      <c r="B88" t="s">
        <v>147</v>
      </c>
      <c r="C88" t="str">
        <f t="shared" si="3"/>
        <v>3091 - Fundo de Reaparelhamento da Justiça</v>
      </c>
      <c r="D88">
        <v>931</v>
      </c>
      <c r="E88" t="s">
        <v>121</v>
      </c>
      <c r="F88" t="str">
        <f t="shared" si="4"/>
        <v>931 - Gestão Estratégica - Modernização da Infraestrutura do Poder Judiciário</v>
      </c>
      <c r="G88">
        <v>6657</v>
      </c>
      <c r="H88" t="str">
        <f t="shared" si="5"/>
        <v>06657</v>
      </c>
      <c r="I88" t="s">
        <v>4207</v>
      </c>
      <c r="J88" t="s">
        <v>5516</v>
      </c>
      <c r="K88" s="3">
        <v>5919479</v>
      </c>
      <c r="L88" t="s">
        <v>5195</v>
      </c>
      <c r="M88">
        <v>1779.2</v>
      </c>
      <c r="N88" s="3">
        <v>0</v>
      </c>
      <c r="O88" s="3">
        <v>0</v>
      </c>
      <c r="P88" s="3">
        <v>0</v>
      </c>
    </row>
    <row r="89" spans="1:16" x14ac:dyDescent="0.2">
      <c r="A89">
        <v>3091</v>
      </c>
      <c r="B89" t="s">
        <v>147</v>
      </c>
      <c r="C89" t="str">
        <f t="shared" si="3"/>
        <v>3091 - Fundo de Reaparelhamento da Justiça</v>
      </c>
      <c r="D89">
        <v>931</v>
      </c>
      <c r="E89" t="s">
        <v>121</v>
      </c>
      <c r="F89" t="str">
        <f t="shared" si="4"/>
        <v>931 - Gestão Estratégica - Modernização da Infraestrutura do Poder Judiciário</v>
      </c>
      <c r="G89">
        <v>6668</v>
      </c>
      <c r="H89" t="str">
        <f t="shared" si="5"/>
        <v>06668</v>
      </c>
      <c r="I89" t="s">
        <v>158</v>
      </c>
      <c r="J89" t="s">
        <v>5517</v>
      </c>
      <c r="K89" s="3">
        <v>5776061</v>
      </c>
      <c r="L89" t="s">
        <v>5185</v>
      </c>
      <c r="M89">
        <v>1</v>
      </c>
      <c r="N89" s="3">
        <v>2719162.68</v>
      </c>
      <c r="O89" s="3">
        <v>713113.98</v>
      </c>
      <c r="P89" s="3">
        <v>3432276.66</v>
      </c>
    </row>
    <row r="90" spans="1:16" x14ac:dyDescent="0.2">
      <c r="A90">
        <v>3091</v>
      </c>
      <c r="B90" t="s">
        <v>147</v>
      </c>
      <c r="C90" t="str">
        <f t="shared" si="3"/>
        <v>3091 - Fundo de Reaparelhamento da Justiça</v>
      </c>
      <c r="D90">
        <v>931</v>
      </c>
      <c r="E90" t="s">
        <v>121</v>
      </c>
      <c r="F90" t="str">
        <f t="shared" si="4"/>
        <v>931 - Gestão Estratégica - Modernização da Infraestrutura do Poder Judiciário</v>
      </c>
      <c r="G90">
        <v>6673</v>
      </c>
      <c r="H90" t="str">
        <f t="shared" si="5"/>
        <v>06673</v>
      </c>
      <c r="I90" t="s">
        <v>172</v>
      </c>
      <c r="J90" t="s">
        <v>5518</v>
      </c>
      <c r="K90" s="3">
        <v>3747437</v>
      </c>
      <c r="L90" t="s">
        <v>5195</v>
      </c>
      <c r="M90">
        <v>1125.6999999999998</v>
      </c>
      <c r="N90" s="3">
        <v>2000</v>
      </c>
      <c r="O90" s="3">
        <v>0</v>
      </c>
      <c r="P90" s="3">
        <v>2000</v>
      </c>
    </row>
    <row r="91" spans="1:16" x14ac:dyDescent="0.2">
      <c r="A91">
        <v>3091</v>
      </c>
      <c r="B91" t="s">
        <v>147</v>
      </c>
      <c r="C91" t="str">
        <f t="shared" si="3"/>
        <v>3091 - Fundo de Reaparelhamento da Justiça</v>
      </c>
      <c r="D91">
        <v>931</v>
      </c>
      <c r="E91" t="s">
        <v>121</v>
      </c>
      <c r="F91" t="str">
        <f t="shared" si="4"/>
        <v>931 - Gestão Estratégica - Modernização da Infraestrutura do Poder Judiciário</v>
      </c>
      <c r="G91">
        <v>6677</v>
      </c>
      <c r="H91" t="str">
        <f t="shared" si="5"/>
        <v>06677</v>
      </c>
      <c r="I91" t="s">
        <v>4619</v>
      </c>
      <c r="J91" t="s">
        <v>5519</v>
      </c>
      <c r="K91" s="3">
        <v>10000</v>
      </c>
      <c r="L91" t="s">
        <v>5196</v>
      </c>
      <c r="M91">
        <v>1</v>
      </c>
      <c r="N91" s="3"/>
      <c r="O91" s="3">
        <v>0</v>
      </c>
      <c r="P91" s="3">
        <v>0</v>
      </c>
    </row>
    <row r="92" spans="1:16" x14ac:dyDescent="0.2">
      <c r="A92">
        <v>3091</v>
      </c>
      <c r="B92" t="s">
        <v>147</v>
      </c>
      <c r="C92" t="str">
        <f t="shared" si="3"/>
        <v>3091 - Fundo de Reaparelhamento da Justiça</v>
      </c>
      <c r="D92">
        <v>931</v>
      </c>
      <c r="E92" t="s">
        <v>121</v>
      </c>
      <c r="F92" t="str">
        <f t="shared" si="4"/>
        <v>931 - Gestão Estratégica - Modernização da Infraestrutura do Poder Judiciário</v>
      </c>
      <c r="G92">
        <v>6679</v>
      </c>
      <c r="H92" t="str">
        <f t="shared" si="5"/>
        <v>06679</v>
      </c>
      <c r="I92" t="s">
        <v>2044</v>
      </c>
      <c r="J92" t="s">
        <v>5520</v>
      </c>
      <c r="K92" s="3">
        <v>484567</v>
      </c>
      <c r="L92" t="s">
        <v>5195</v>
      </c>
      <c r="M92">
        <v>148.19999999999999</v>
      </c>
      <c r="N92" s="3">
        <v>0</v>
      </c>
      <c r="O92" s="3">
        <v>0</v>
      </c>
      <c r="P92" s="3">
        <v>0</v>
      </c>
    </row>
    <row r="93" spans="1:16" x14ac:dyDescent="0.2">
      <c r="A93">
        <v>3091</v>
      </c>
      <c r="B93" t="s">
        <v>147</v>
      </c>
      <c r="C93" t="str">
        <f t="shared" si="3"/>
        <v>3091 - Fundo de Reaparelhamento da Justiça</v>
      </c>
      <c r="D93">
        <v>931</v>
      </c>
      <c r="E93" t="s">
        <v>121</v>
      </c>
      <c r="F93" t="str">
        <f t="shared" si="4"/>
        <v>931 - Gestão Estratégica - Modernização da Infraestrutura do Poder Judiciário</v>
      </c>
      <c r="G93">
        <v>6680</v>
      </c>
      <c r="H93" t="str">
        <f t="shared" si="5"/>
        <v>06680</v>
      </c>
      <c r="I93" t="s">
        <v>4214</v>
      </c>
      <c r="J93" t="s">
        <v>5521</v>
      </c>
      <c r="K93" s="3">
        <v>9441697</v>
      </c>
      <c r="L93" t="s">
        <v>5196</v>
      </c>
      <c r="M93">
        <v>2</v>
      </c>
      <c r="N93" s="3">
        <v>31215.100000000002</v>
      </c>
      <c r="O93" s="3">
        <v>5450</v>
      </c>
      <c r="P93" s="3">
        <v>36665.100000000006</v>
      </c>
    </row>
    <row r="94" spans="1:16" x14ac:dyDescent="0.2">
      <c r="A94">
        <v>3091</v>
      </c>
      <c r="B94" t="s">
        <v>147</v>
      </c>
      <c r="C94" t="str">
        <f t="shared" si="3"/>
        <v>3091 - Fundo de Reaparelhamento da Justiça</v>
      </c>
      <c r="D94">
        <v>931</v>
      </c>
      <c r="E94" t="s">
        <v>121</v>
      </c>
      <c r="F94" t="str">
        <f t="shared" si="4"/>
        <v>931 - Gestão Estratégica - Modernização da Infraestrutura do Poder Judiciário</v>
      </c>
      <c r="G94">
        <v>6684</v>
      </c>
      <c r="H94" t="str">
        <f t="shared" si="5"/>
        <v>06684</v>
      </c>
      <c r="I94" t="s">
        <v>4209</v>
      </c>
      <c r="J94" t="s">
        <v>5522</v>
      </c>
      <c r="K94" s="3">
        <v>11054119</v>
      </c>
      <c r="L94" t="s">
        <v>5195</v>
      </c>
      <c r="M94">
        <v>3377.8</v>
      </c>
      <c r="N94" s="3">
        <v>0</v>
      </c>
      <c r="O94" s="3">
        <v>0</v>
      </c>
      <c r="P94" s="3">
        <v>0</v>
      </c>
    </row>
    <row r="95" spans="1:16" x14ac:dyDescent="0.2">
      <c r="A95">
        <v>3091</v>
      </c>
      <c r="B95" t="s">
        <v>147</v>
      </c>
      <c r="C95" t="str">
        <f t="shared" si="3"/>
        <v>3091 - Fundo de Reaparelhamento da Justiça</v>
      </c>
      <c r="D95">
        <v>931</v>
      </c>
      <c r="E95" t="s">
        <v>121</v>
      </c>
      <c r="F95" t="str">
        <f t="shared" si="4"/>
        <v>931 - Gestão Estratégica - Modernização da Infraestrutura do Poder Judiciário</v>
      </c>
      <c r="G95">
        <v>6685</v>
      </c>
      <c r="H95" t="str">
        <f t="shared" si="5"/>
        <v>06685</v>
      </c>
      <c r="I95" t="s">
        <v>174</v>
      </c>
      <c r="J95" t="s">
        <v>5523</v>
      </c>
      <c r="K95" s="3">
        <v>29223003</v>
      </c>
      <c r="L95" t="s">
        <v>5195</v>
      </c>
      <c r="M95">
        <v>6880.7999999999993</v>
      </c>
      <c r="N95" s="3">
        <v>10249755.43</v>
      </c>
      <c r="O95" s="3">
        <v>5367481.38</v>
      </c>
      <c r="P95" s="3">
        <v>15617236.809999999</v>
      </c>
    </row>
    <row r="96" spans="1:16" x14ac:dyDescent="0.2">
      <c r="A96">
        <v>3091</v>
      </c>
      <c r="B96" t="s">
        <v>147</v>
      </c>
      <c r="C96" t="str">
        <f t="shared" si="3"/>
        <v>3091 - Fundo de Reaparelhamento da Justiça</v>
      </c>
      <c r="D96">
        <v>931</v>
      </c>
      <c r="E96" t="s">
        <v>121</v>
      </c>
      <c r="F96" t="str">
        <f t="shared" si="4"/>
        <v>931 - Gestão Estratégica - Modernização da Infraestrutura do Poder Judiciário</v>
      </c>
      <c r="G96">
        <v>6686</v>
      </c>
      <c r="H96" t="str">
        <f t="shared" si="5"/>
        <v>06686</v>
      </c>
      <c r="I96" t="s">
        <v>2054</v>
      </c>
      <c r="J96" t="s">
        <v>5524</v>
      </c>
      <c r="K96" s="3">
        <v>228731</v>
      </c>
      <c r="L96" t="s">
        <v>5196</v>
      </c>
      <c r="M96">
        <v>1</v>
      </c>
      <c r="N96" s="3">
        <v>92012.44</v>
      </c>
      <c r="O96" s="3">
        <v>0</v>
      </c>
      <c r="P96" s="3">
        <v>92012.44</v>
      </c>
    </row>
    <row r="97" spans="1:16" x14ac:dyDescent="0.2">
      <c r="A97">
        <v>3091</v>
      </c>
      <c r="B97" t="s">
        <v>147</v>
      </c>
      <c r="C97" t="str">
        <f t="shared" si="3"/>
        <v>3091 - Fundo de Reaparelhamento da Justiça</v>
      </c>
      <c r="D97">
        <v>931</v>
      </c>
      <c r="E97" t="s">
        <v>121</v>
      </c>
      <c r="F97" t="str">
        <f t="shared" si="4"/>
        <v>931 - Gestão Estratégica - Modernização da Infraestrutura do Poder Judiciário</v>
      </c>
      <c r="G97">
        <v>6687</v>
      </c>
      <c r="H97" t="str">
        <f t="shared" si="5"/>
        <v>06687</v>
      </c>
      <c r="I97" t="s">
        <v>3709</v>
      </c>
      <c r="J97" t="s">
        <v>5525</v>
      </c>
      <c r="K97" s="3">
        <v>3778349</v>
      </c>
      <c r="L97" t="s">
        <v>5195</v>
      </c>
      <c r="M97">
        <v>1139.3</v>
      </c>
      <c r="N97" s="3">
        <v>0</v>
      </c>
      <c r="O97" s="3">
        <v>0</v>
      </c>
      <c r="P97" s="3">
        <v>0</v>
      </c>
    </row>
    <row r="98" spans="1:16" x14ac:dyDescent="0.2">
      <c r="A98">
        <v>3091</v>
      </c>
      <c r="B98" t="s">
        <v>147</v>
      </c>
      <c r="C98" t="str">
        <f t="shared" si="3"/>
        <v>3091 - Fundo de Reaparelhamento da Justiça</v>
      </c>
      <c r="D98">
        <v>931</v>
      </c>
      <c r="E98" t="s">
        <v>121</v>
      </c>
      <c r="F98" t="str">
        <f t="shared" si="4"/>
        <v>931 - Gestão Estratégica - Modernização da Infraestrutura do Poder Judiciário</v>
      </c>
      <c r="G98">
        <v>6688</v>
      </c>
      <c r="H98" t="str">
        <f t="shared" si="5"/>
        <v>06688</v>
      </c>
      <c r="I98" t="s">
        <v>3073</v>
      </c>
      <c r="J98" t="s">
        <v>5526</v>
      </c>
      <c r="K98" s="3">
        <v>152316</v>
      </c>
      <c r="L98" t="s">
        <v>5196</v>
      </c>
      <c r="M98">
        <v>1</v>
      </c>
      <c r="N98" s="3">
        <v>90325.32</v>
      </c>
      <c r="O98" s="3">
        <v>0</v>
      </c>
      <c r="P98" s="3">
        <v>90325.32</v>
      </c>
    </row>
    <row r="99" spans="1:16" x14ac:dyDescent="0.2">
      <c r="A99">
        <v>3091</v>
      </c>
      <c r="B99" t="s">
        <v>147</v>
      </c>
      <c r="C99" t="str">
        <f t="shared" si="3"/>
        <v>3091 - Fundo de Reaparelhamento da Justiça</v>
      </c>
      <c r="D99">
        <v>931</v>
      </c>
      <c r="E99" t="s">
        <v>121</v>
      </c>
      <c r="F99" t="str">
        <f t="shared" si="4"/>
        <v>931 - Gestão Estratégica - Modernização da Infraestrutura do Poder Judiciário</v>
      </c>
      <c r="G99">
        <v>6689</v>
      </c>
      <c r="H99" t="str">
        <f t="shared" si="5"/>
        <v>06689</v>
      </c>
      <c r="I99" t="s">
        <v>195</v>
      </c>
      <c r="J99" t="s">
        <v>5527</v>
      </c>
      <c r="K99" s="3">
        <v>168685</v>
      </c>
      <c r="L99" t="s">
        <v>5196</v>
      </c>
      <c r="M99">
        <v>2</v>
      </c>
      <c r="N99" s="3">
        <v>0</v>
      </c>
      <c r="O99" s="3">
        <v>0</v>
      </c>
      <c r="P99" s="3">
        <v>0</v>
      </c>
    </row>
    <row r="100" spans="1:16" x14ac:dyDescent="0.2">
      <c r="A100">
        <v>3091</v>
      </c>
      <c r="B100" t="s">
        <v>147</v>
      </c>
      <c r="C100" t="str">
        <f t="shared" si="3"/>
        <v>3091 - Fundo de Reaparelhamento da Justiça</v>
      </c>
      <c r="D100">
        <v>931</v>
      </c>
      <c r="E100" t="s">
        <v>121</v>
      </c>
      <c r="F100" t="str">
        <f t="shared" si="4"/>
        <v>931 - Gestão Estratégica - Modernização da Infraestrutura do Poder Judiciário</v>
      </c>
      <c r="G100">
        <v>6694</v>
      </c>
      <c r="H100" t="str">
        <f t="shared" si="5"/>
        <v>06694</v>
      </c>
      <c r="I100" t="s">
        <v>4211</v>
      </c>
      <c r="J100" t="s">
        <v>5528</v>
      </c>
      <c r="K100" s="3">
        <v>21234592</v>
      </c>
      <c r="L100" t="s">
        <v>5195</v>
      </c>
      <c r="M100">
        <v>4752.8999999999996</v>
      </c>
      <c r="N100" s="3">
        <v>0</v>
      </c>
      <c r="O100" s="3">
        <v>758599.19</v>
      </c>
      <c r="P100" s="3">
        <v>758599.19</v>
      </c>
    </row>
    <row r="101" spans="1:16" x14ac:dyDescent="0.2">
      <c r="A101">
        <v>3091</v>
      </c>
      <c r="B101" t="s">
        <v>147</v>
      </c>
      <c r="C101" t="str">
        <f t="shared" si="3"/>
        <v>3091 - Fundo de Reaparelhamento da Justiça</v>
      </c>
      <c r="D101">
        <v>931</v>
      </c>
      <c r="E101" t="s">
        <v>121</v>
      </c>
      <c r="F101" t="str">
        <f t="shared" si="4"/>
        <v>931 - Gestão Estratégica - Modernização da Infraestrutura do Poder Judiciário</v>
      </c>
      <c r="G101">
        <v>9279</v>
      </c>
      <c r="H101" t="str">
        <f t="shared" si="5"/>
        <v>09279</v>
      </c>
      <c r="I101" t="s">
        <v>3075</v>
      </c>
      <c r="J101" t="s">
        <v>5529</v>
      </c>
      <c r="K101" s="3">
        <v>7988435</v>
      </c>
      <c r="L101" t="s">
        <v>5196</v>
      </c>
      <c r="M101">
        <v>2</v>
      </c>
      <c r="N101" s="3">
        <v>0</v>
      </c>
      <c r="O101" s="3">
        <v>0</v>
      </c>
      <c r="P101" s="3">
        <v>0</v>
      </c>
    </row>
    <row r="102" spans="1:16" x14ac:dyDescent="0.2">
      <c r="A102">
        <v>3091</v>
      </c>
      <c r="B102" t="s">
        <v>147</v>
      </c>
      <c r="C102" t="str">
        <f t="shared" si="3"/>
        <v>3091 - Fundo de Reaparelhamento da Justiça</v>
      </c>
      <c r="D102">
        <v>931</v>
      </c>
      <c r="E102" t="s">
        <v>121</v>
      </c>
      <c r="F102" t="str">
        <f t="shared" si="4"/>
        <v>931 - Gestão Estratégica - Modernização da Infraestrutura do Poder Judiciário</v>
      </c>
      <c r="G102">
        <v>10410</v>
      </c>
      <c r="H102" t="str">
        <f t="shared" si="5"/>
        <v>10410</v>
      </c>
      <c r="I102" t="s">
        <v>3077</v>
      </c>
      <c r="J102" t="s">
        <v>5530</v>
      </c>
      <c r="K102" s="3">
        <v>1215512</v>
      </c>
      <c r="L102" t="s">
        <v>5196</v>
      </c>
      <c r="M102">
        <v>1</v>
      </c>
      <c r="N102" s="3">
        <v>0</v>
      </c>
      <c r="O102" s="3">
        <v>0</v>
      </c>
      <c r="P102" s="3">
        <v>0</v>
      </c>
    </row>
    <row r="103" spans="1:16" x14ac:dyDescent="0.2">
      <c r="A103">
        <v>3091</v>
      </c>
      <c r="B103" t="s">
        <v>147</v>
      </c>
      <c r="C103" t="str">
        <f t="shared" si="3"/>
        <v>3091 - Fundo de Reaparelhamento da Justiça</v>
      </c>
      <c r="D103">
        <v>931</v>
      </c>
      <c r="E103" t="s">
        <v>121</v>
      </c>
      <c r="F103" t="str">
        <f t="shared" si="4"/>
        <v>931 - Gestão Estratégica - Modernização da Infraestrutura do Poder Judiciário</v>
      </c>
      <c r="G103">
        <v>10411</v>
      </c>
      <c r="H103" t="str">
        <f t="shared" si="5"/>
        <v>10411</v>
      </c>
      <c r="I103" t="s">
        <v>3079</v>
      </c>
      <c r="J103" t="s">
        <v>5531</v>
      </c>
      <c r="K103" s="3">
        <v>857818</v>
      </c>
      <c r="L103" t="s">
        <v>5196</v>
      </c>
      <c r="M103">
        <v>1</v>
      </c>
      <c r="N103" s="3">
        <v>141620.26</v>
      </c>
      <c r="O103" s="3">
        <v>176476.5</v>
      </c>
      <c r="P103" s="3">
        <v>318096.76</v>
      </c>
    </row>
    <row r="104" spans="1:16" x14ac:dyDescent="0.2">
      <c r="A104">
        <v>3091</v>
      </c>
      <c r="B104" t="s">
        <v>147</v>
      </c>
      <c r="C104" t="str">
        <f t="shared" si="3"/>
        <v>3091 - Fundo de Reaparelhamento da Justiça</v>
      </c>
      <c r="D104">
        <v>931</v>
      </c>
      <c r="E104" t="s">
        <v>121</v>
      </c>
      <c r="F104" t="str">
        <f t="shared" si="4"/>
        <v>931 - Gestão Estratégica - Modernização da Infraestrutura do Poder Judiciário</v>
      </c>
      <c r="G104">
        <v>10507</v>
      </c>
      <c r="H104" t="str">
        <f t="shared" si="5"/>
        <v>10507</v>
      </c>
      <c r="I104" t="s">
        <v>177</v>
      </c>
      <c r="J104" t="s">
        <v>5532</v>
      </c>
      <c r="K104" s="3">
        <v>126432</v>
      </c>
      <c r="L104" t="s">
        <v>5195</v>
      </c>
      <c r="M104">
        <v>38.5</v>
      </c>
      <c r="N104" s="3"/>
      <c r="O104" s="3">
        <v>0</v>
      </c>
      <c r="P104" s="3">
        <v>0</v>
      </c>
    </row>
    <row r="105" spans="1:16" x14ac:dyDescent="0.2">
      <c r="A105">
        <v>3091</v>
      </c>
      <c r="B105" t="s">
        <v>147</v>
      </c>
      <c r="C105" t="str">
        <f t="shared" si="3"/>
        <v>3091 - Fundo de Reaparelhamento da Justiça</v>
      </c>
      <c r="D105">
        <v>931</v>
      </c>
      <c r="E105" t="s">
        <v>121</v>
      </c>
      <c r="F105" t="str">
        <f t="shared" si="4"/>
        <v>931 - Gestão Estratégica - Modernização da Infraestrutura do Poder Judiciário</v>
      </c>
      <c r="G105">
        <v>10515</v>
      </c>
      <c r="H105" t="str">
        <f t="shared" si="5"/>
        <v>10515</v>
      </c>
      <c r="I105" t="s">
        <v>2056</v>
      </c>
      <c r="J105" t="s">
        <v>5533</v>
      </c>
      <c r="K105" s="3">
        <v>593632</v>
      </c>
      <c r="L105" t="s">
        <v>5196</v>
      </c>
      <c r="M105">
        <v>1</v>
      </c>
      <c r="N105" s="3">
        <v>331800.39</v>
      </c>
      <c r="O105" s="3">
        <v>0</v>
      </c>
      <c r="P105" s="3">
        <v>331800.39</v>
      </c>
    </row>
    <row r="106" spans="1:16" x14ac:dyDescent="0.2">
      <c r="A106">
        <v>3091</v>
      </c>
      <c r="B106" t="s">
        <v>147</v>
      </c>
      <c r="C106" t="str">
        <f t="shared" si="3"/>
        <v>3091 - Fundo de Reaparelhamento da Justiça</v>
      </c>
      <c r="D106">
        <v>931</v>
      </c>
      <c r="E106" t="s">
        <v>121</v>
      </c>
      <c r="F106" t="str">
        <f t="shared" si="4"/>
        <v>931 - Gestão Estratégica - Modernização da Infraestrutura do Poder Judiciário</v>
      </c>
      <c r="G106">
        <v>10516</v>
      </c>
      <c r="H106" t="str">
        <f t="shared" si="5"/>
        <v>10516</v>
      </c>
      <c r="I106" t="s">
        <v>3081</v>
      </c>
      <c r="J106" t="s">
        <v>5534</v>
      </c>
      <c r="K106" s="3">
        <v>994539</v>
      </c>
      <c r="L106" t="s">
        <v>5196</v>
      </c>
      <c r="M106">
        <v>1</v>
      </c>
      <c r="N106" s="3">
        <v>6831.53</v>
      </c>
      <c r="O106" s="3">
        <v>0</v>
      </c>
      <c r="P106" s="3">
        <v>6831.53</v>
      </c>
    </row>
    <row r="107" spans="1:16" x14ac:dyDescent="0.2">
      <c r="A107">
        <v>3091</v>
      </c>
      <c r="B107" t="s">
        <v>147</v>
      </c>
      <c r="C107" t="str">
        <f t="shared" si="3"/>
        <v>3091 - Fundo de Reaparelhamento da Justiça</v>
      </c>
      <c r="D107">
        <v>931</v>
      </c>
      <c r="E107" t="s">
        <v>121</v>
      </c>
      <c r="F107" t="str">
        <f t="shared" si="4"/>
        <v>931 - Gestão Estratégica - Modernização da Infraestrutura do Poder Judiciário</v>
      </c>
      <c r="G107">
        <v>10517</v>
      </c>
      <c r="H107" t="str">
        <f t="shared" si="5"/>
        <v>10517</v>
      </c>
      <c r="I107" t="s">
        <v>4621</v>
      </c>
      <c r="J107" t="s">
        <v>5535</v>
      </c>
      <c r="K107" s="3">
        <v>1655471</v>
      </c>
      <c r="L107" t="s">
        <v>5196</v>
      </c>
      <c r="M107">
        <v>1</v>
      </c>
      <c r="N107" s="3">
        <v>0</v>
      </c>
      <c r="O107" s="3">
        <v>52953.37</v>
      </c>
      <c r="P107" s="3">
        <v>52953.37</v>
      </c>
    </row>
    <row r="108" spans="1:16" x14ac:dyDescent="0.2">
      <c r="A108">
        <v>3091</v>
      </c>
      <c r="B108" t="s">
        <v>147</v>
      </c>
      <c r="C108" t="str">
        <f t="shared" si="3"/>
        <v>3091 - Fundo de Reaparelhamento da Justiça</v>
      </c>
      <c r="D108">
        <v>931</v>
      </c>
      <c r="E108" t="s">
        <v>121</v>
      </c>
      <c r="F108" t="str">
        <f t="shared" si="4"/>
        <v>931 - Gestão Estratégica - Modernização da Infraestrutura do Poder Judiciário</v>
      </c>
      <c r="G108">
        <v>10527</v>
      </c>
      <c r="H108" t="str">
        <f t="shared" si="5"/>
        <v>10527</v>
      </c>
      <c r="I108" t="s">
        <v>4623</v>
      </c>
      <c r="J108" t="s">
        <v>5536</v>
      </c>
      <c r="K108" s="3">
        <v>331551</v>
      </c>
      <c r="L108" t="s">
        <v>5196</v>
      </c>
      <c r="M108">
        <v>1</v>
      </c>
      <c r="N108" s="3">
        <v>0</v>
      </c>
      <c r="O108" s="3">
        <v>0</v>
      </c>
      <c r="P108" s="3">
        <v>0</v>
      </c>
    </row>
    <row r="109" spans="1:16" x14ac:dyDescent="0.2">
      <c r="A109">
        <v>3091</v>
      </c>
      <c r="B109" t="s">
        <v>147</v>
      </c>
      <c r="C109" t="str">
        <f t="shared" si="3"/>
        <v>3091 - Fundo de Reaparelhamento da Justiça</v>
      </c>
      <c r="D109">
        <v>931</v>
      </c>
      <c r="E109" t="s">
        <v>121</v>
      </c>
      <c r="F109" t="str">
        <f t="shared" si="4"/>
        <v>931 - Gestão Estratégica - Modernização da Infraestrutura do Poder Judiciário</v>
      </c>
      <c r="G109">
        <v>10529</v>
      </c>
      <c r="H109" t="str">
        <f t="shared" si="5"/>
        <v>10529</v>
      </c>
      <c r="I109" t="s">
        <v>2046</v>
      </c>
      <c r="J109" t="s">
        <v>5537</v>
      </c>
      <c r="K109" s="3">
        <v>3747437</v>
      </c>
      <c r="L109" t="s">
        <v>5195</v>
      </c>
      <c r="M109">
        <v>1125.6999999999998</v>
      </c>
      <c r="N109" s="3">
        <v>0</v>
      </c>
      <c r="O109" s="3">
        <v>0</v>
      </c>
      <c r="P109" s="3">
        <v>0</v>
      </c>
    </row>
    <row r="110" spans="1:16" x14ac:dyDescent="0.2">
      <c r="A110">
        <v>3091</v>
      </c>
      <c r="B110" t="s">
        <v>147</v>
      </c>
      <c r="C110" t="str">
        <f t="shared" si="3"/>
        <v>3091 - Fundo de Reaparelhamento da Justiça</v>
      </c>
      <c r="D110">
        <v>931</v>
      </c>
      <c r="E110" t="s">
        <v>121</v>
      </c>
      <c r="F110" t="str">
        <f t="shared" si="4"/>
        <v>931 - Gestão Estratégica - Modernização da Infraestrutura do Poder Judiciário</v>
      </c>
      <c r="G110">
        <v>10532</v>
      </c>
      <c r="H110" t="str">
        <f t="shared" si="5"/>
        <v>10532</v>
      </c>
      <c r="I110" t="s">
        <v>222</v>
      </c>
      <c r="J110" t="s">
        <v>5538</v>
      </c>
      <c r="K110" s="3">
        <v>40000</v>
      </c>
      <c r="L110" t="s">
        <v>5179</v>
      </c>
      <c r="M110">
        <v>1</v>
      </c>
      <c r="N110" s="3">
        <v>0</v>
      </c>
      <c r="O110" s="3">
        <v>0</v>
      </c>
      <c r="P110" s="3">
        <v>0</v>
      </c>
    </row>
    <row r="111" spans="1:16" x14ac:dyDescent="0.2">
      <c r="A111">
        <v>3091</v>
      </c>
      <c r="B111" t="s">
        <v>147</v>
      </c>
      <c r="C111" t="str">
        <f t="shared" si="3"/>
        <v>3091 - Fundo de Reaparelhamento da Justiça</v>
      </c>
      <c r="D111">
        <v>931</v>
      </c>
      <c r="E111" t="s">
        <v>121</v>
      </c>
      <c r="F111" t="str">
        <f t="shared" si="4"/>
        <v>931 - Gestão Estratégica - Modernização da Infraestrutura do Poder Judiciário</v>
      </c>
      <c r="G111">
        <v>11625</v>
      </c>
      <c r="H111" t="str">
        <f t="shared" si="5"/>
        <v>11625</v>
      </c>
      <c r="I111" t="s">
        <v>179</v>
      </c>
      <c r="J111" t="s">
        <v>5539</v>
      </c>
      <c r="K111" s="3">
        <v>6752021</v>
      </c>
      <c r="L111" t="s">
        <v>5195</v>
      </c>
      <c r="M111">
        <v>2241.6</v>
      </c>
      <c r="N111" s="3">
        <v>0</v>
      </c>
      <c r="O111" s="3">
        <v>24900</v>
      </c>
      <c r="P111" s="3">
        <v>24900</v>
      </c>
    </row>
    <row r="112" spans="1:16" x14ac:dyDescent="0.2">
      <c r="A112">
        <v>3091</v>
      </c>
      <c r="B112" t="s">
        <v>147</v>
      </c>
      <c r="C112" t="str">
        <f t="shared" si="3"/>
        <v>3091 - Fundo de Reaparelhamento da Justiça</v>
      </c>
      <c r="D112">
        <v>931</v>
      </c>
      <c r="E112" t="s">
        <v>121</v>
      </c>
      <c r="F112" t="str">
        <f t="shared" si="4"/>
        <v>931 - Gestão Estratégica - Modernização da Infraestrutura do Poder Judiciário</v>
      </c>
      <c r="G112">
        <v>11628</v>
      </c>
      <c r="H112" t="str">
        <f t="shared" si="5"/>
        <v>11628</v>
      </c>
      <c r="I112" t="s">
        <v>2048</v>
      </c>
      <c r="J112" t="s">
        <v>5540</v>
      </c>
      <c r="K112" s="3">
        <v>2634240</v>
      </c>
      <c r="L112" t="s">
        <v>5195</v>
      </c>
      <c r="M112">
        <v>761.9</v>
      </c>
      <c r="N112" s="3">
        <v>0</v>
      </c>
      <c r="O112" s="3">
        <v>0</v>
      </c>
      <c r="P112" s="3">
        <v>0</v>
      </c>
    </row>
    <row r="113" spans="1:16" x14ac:dyDescent="0.2">
      <c r="A113">
        <v>3091</v>
      </c>
      <c r="B113" t="s">
        <v>147</v>
      </c>
      <c r="C113" t="str">
        <f t="shared" si="3"/>
        <v>3091 - Fundo de Reaparelhamento da Justiça</v>
      </c>
      <c r="D113">
        <v>931</v>
      </c>
      <c r="E113" t="s">
        <v>121</v>
      </c>
      <c r="F113" t="str">
        <f t="shared" si="4"/>
        <v>931 - Gestão Estratégica - Modernização da Infraestrutura do Poder Judiciário</v>
      </c>
      <c r="G113">
        <v>11629</v>
      </c>
      <c r="H113" t="str">
        <f t="shared" si="5"/>
        <v>11629</v>
      </c>
      <c r="I113" t="s">
        <v>2050</v>
      </c>
      <c r="J113" t="s">
        <v>5541</v>
      </c>
      <c r="K113" s="3">
        <v>10000</v>
      </c>
      <c r="L113" t="s">
        <v>5195</v>
      </c>
      <c r="M113">
        <v>3.7</v>
      </c>
      <c r="N113" s="3"/>
      <c r="O113" s="3">
        <v>0</v>
      </c>
      <c r="P113" s="3">
        <v>0</v>
      </c>
    </row>
    <row r="114" spans="1:16" x14ac:dyDescent="0.2">
      <c r="A114">
        <v>3091</v>
      </c>
      <c r="B114" t="s">
        <v>147</v>
      </c>
      <c r="C114" t="str">
        <f t="shared" si="3"/>
        <v>3091 - Fundo de Reaparelhamento da Justiça</v>
      </c>
      <c r="D114">
        <v>931</v>
      </c>
      <c r="E114" t="s">
        <v>121</v>
      </c>
      <c r="F114" t="str">
        <f t="shared" si="4"/>
        <v>931 - Gestão Estratégica - Modernização da Infraestrutura do Poder Judiciário</v>
      </c>
      <c r="G114">
        <v>11630</v>
      </c>
      <c r="H114" t="str">
        <f t="shared" si="5"/>
        <v>11630</v>
      </c>
      <c r="I114" t="s">
        <v>3711</v>
      </c>
      <c r="J114" t="s">
        <v>5542</v>
      </c>
      <c r="K114" s="3">
        <v>39622</v>
      </c>
      <c r="L114" t="s">
        <v>5195</v>
      </c>
      <c r="M114">
        <v>11.9</v>
      </c>
      <c r="N114" s="3"/>
      <c r="O114" s="3">
        <v>0</v>
      </c>
      <c r="P114" s="3">
        <v>0</v>
      </c>
    </row>
    <row r="115" spans="1:16" x14ac:dyDescent="0.2">
      <c r="A115">
        <v>3091</v>
      </c>
      <c r="B115" t="s">
        <v>147</v>
      </c>
      <c r="C115" t="str">
        <f t="shared" si="3"/>
        <v>3091 - Fundo de Reaparelhamento da Justiça</v>
      </c>
      <c r="D115">
        <v>931</v>
      </c>
      <c r="E115" t="s">
        <v>121</v>
      </c>
      <c r="F115" t="str">
        <f t="shared" si="4"/>
        <v>931 - Gestão Estratégica - Modernização da Infraestrutura do Poder Judiciário</v>
      </c>
      <c r="G115">
        <v>11633</v>
      </c>
      <c r="H115" t="str">
        <f t="shared" si="5"/>
        <v>11633</v>
      </c>
      <c r="I115" t="s">
        <v>181</v>
      </c>
      <c r="J115" t="s">
        <v>5543</v>
      </c>
      <c r="K115" s="3">
        <v>4328766</v>
      </c>
      <c r="L115" t="s">
        <v>5195</v>
      </c>
      <c r="M115">
        <v>1300.3999999999999</v>
      </c>
      <c r="N115" s="3">
        <v>8191.4800000000005</v>
      </c>
      <c r="O115" s="3">
        <v>0</v>
      </c>
      <c r="P115" s="3">
        <v>8191.4800000000005</v>
      </c>
    </row>
    <row r="116" spans="1:16" x14ac:dyDescent="0.2">
      <c r="A116">
        <v>3091</v>
      </c>
      <c r="B116" t="s">
        <v>147</v>
      </c>
      <c r="C116" t="str">
        <f t="shared" si="3"/>
        <v>3091 - Fundo de Reaparelhamento da Justiça</v>
      </c>
      <c r="D116">
        <v>931</v>
      </c>
      <c r="E116" t="s">
        <v>121</v>
      </c>
      <c r="F116" t="str">
        <f t="shared" si="4"/>
        <v>931 - Gestão Estratégica - Modernização da Infraestrutura do Poder Judiciário</v>
      </c>
      <c r="G116">
        <v>11634</v>
      </c>
      <c r="H116" t="str">
        <f t="shared" si="5"/>
        <v>11634</v>
      </c>
      <c r="I116" t="s">
        <v>3713</v>
      </c>
      <c r="J116" t="s">
        <v>5544</v>
      </c>
      <c r="K116" s="3">
        <v>12436880</v>
      </c>
      <c r="L116" t="s">
        <v>5195</v>
      </c>
      <c r="M116">
        <v>6495</v>
      </c>
      <c r="N116" s="3">
        <v>0</v>
      </c>
      <c r="O116" s="3">
        <v>6012.2</v>
      </c>
      <c r="P116" s="3">
        <v>6012.2</v>
      </c>
    </row>
    <row r="117" spans="1:16" x14ac:dyDescent="0.2">
      <c r="A117">
        <v>3091</v>
      </c>
      <c r="B117" t="s">
        <v>147</v>
      </c>
      <c r="C117" t="str">
        <f t="shared" si="3"/>
        <v>3091 - Fundo de Reaparelhamento da Justiça</v>
      </c>
      <c r="D117">
        <v>931</v>
      </c>
      <c r="E117" t="s">
        <v>121</v>
      </c>
      <c r="F117" t="str">
        <f t="shared" si="4"/>
        <v>931 - Gestão Estratégica - Modernização da Infraestrutura do Poder Judiciário</v>
      </c>
      <c r="G117">
        <v>11635</v>
      </c>
      <c r="H117" t="str">
        <f t="shared" si="5"/>
        <v>11635</v>
      </c>
      <c r="I117" t="s">
        <v>2058</v>
      </c>
      <c r="J117" t="s">
        <v>5545</v>
      </c>
      <c r="K117" s="3">
        <v>552325</v>
      </c>
      <c r="L117" t="s">
        <v>5196</v>
      </c>
      <c r="M117">
        <v>1</v>
      </c>
      <c r="N117" s="3">
        <v>0</v>
      </c>
      <c r="O117" s="3">
        <v>0</v>
      </c>
      <c r="P117" s="3">
        <v>0</v>
      </c>
    </row>
    <row r="118" spans="1:16" x14ac:dyDescent="0.2">
      <c r="A118">
        <v>3091</v>
      </c>
      <c r="B118" t="s">
        <v>147</v>
      </c>
      <c r="C118" t="str">
        <f t="shared" si="3"/>
        <v>3091 - Fundo de Reaparelhamento da Justiça</v>
      </c>
      <c r="D118">
        <v>931</v>
      </c>
      <c r="E118" t="s">
        <v>121</v>
      </c>
      <c r="F118" t="str">
        <f t="shared" si="4"/>
        <v>931 - Gestão Estratégica - Modernização da Infraestrutura do Poder Judiciário</v>
      </c>
      <c r="G118">
        <v>11637</v>
      </c>
      <c r="H118" t="str">
        <f t="shared" si="5"/>
        <v>11637</v>
      </c>
      <c r="I118" t="s">
        <v>183</v>
      </c>
      <c r="J118" t="s">
        <v>5546</v>
      </c>
      <c r="K118" s="3">
        <v>128656</v>
      </c>
      <c r="L118" t="s">
        <v>5195</v>
      </c>
      <c r="M118">
        <v>38.5</v>
      </c>
      <c r="N118" s="3"/>
      <c r="O118" s="3">
        <v>0</v>
      </c>
      <c r="P118" s="3">
        <v>0</v>
      </c>
    </row>
    <row r="119" spans="1:16" x14ac:dyDescent="0.2">
      <c r="A119">
        <v>3091</v>
      </c>
      <c r="B119" t="s">
        <v>147</v>
      </c>
      <c r="C119" t="str">
        <f t="shared" si="3"/>
        <v>3091 - Fundo de Reaparelhamento da Justiça</v>
      </c>
      <c r="D119">
        <v>931</v>
      </c>
      <c r="E119" t="s">
        <v>121</v>
      </c>
      <c r="F119" t="str">
        <f t="shared" si="4"/>
        <v>931 - Gestão Estratégica - Modernização da Infraestrutura do Poder Judiciário</v>
      </c>
      <c r="G119">
        <v>11640</v>
      </c>
      <c r="H119" t="str">
        <f t="shared" si="5"/>
        <v>11640</v>
      </c>
      <c r="I119" t="s">
        <v>197</v>
      </c>
      <c r="J119" t="s">
        <v>5547</v>
      </c>
      <c r="K119" s="3">
        <v>4032775</v>
      </c>
      <c r="L119" t="s">
        <v>5196</v>
      </c>
      <c r="M119">
        <v>1</v>
      </c>
      <c r="N119" s="3">
        <v>225684.07</v>
      </c>
      <c r="O119" s="3">
        <v>0</v>
      </c>
      <c r="P119" s="3">
        <v>225684.07</v>
      </c>
    </row>
    <row r="120" spans="1:16" x14ac:dyDescent="0.2">
      <c r="A120">
        <v>3091</v>
      </c>
      <c r="B120" t="s">
        <v>147</v>
      </c>
      <c r="C120" t="str">
        <f t="shared" si="3"/>
        <v>3091 - Fundo de Reaparelhamento da Justiça</v>
      </c>
      <c r="D120">
        <v>931</v>
      </c>
      <c r="E120" t="s">
        <v>121</v>
      </c>
      <c r="F120" t="str">
        <f t="shared" si="4"/>
        <v>931 - Gestão Estratégica - Modernização da Infraestrutura do Poder Judiciário</v>
      </c>
      <c r="G120">
        <v>11717</v>
      </c>
      <c r="H120" t="str">
        <f t="shared" si="5"/>
        <v>11717</v>
      </c>
      <c r="I120" t="s">
        <v>210</v>
      </c>
      <c r="J120" t="s">
        <v>5548</v>
      </c>
      <c r="K120" s="3">
        <v>2722765</v>
      </c>
      <c r="L120" t="s">
        <v>5197</v>
      </c>
      <c r="M120">
        <v>737.9</v>
      </c>
      <c r="N120" s="3">
        <v>0</v>
      </c>
      <c r="O120" s="3">
        <v>0</v>
      </c>
      <c r="P120" s="3">
        <v>0</v>
      </c>
    </row>
    <row r="121" spans="1:16" x14ac:dyDescent="0.2">
      <c r="A121">
        <v>3091</v>
      </c>
      <c r="B121" t="s">
        <v>147</v>
      </c>
      <c r="C121" t="str">
        <f t="shared" si="3"/>
        <v>3091 - Fundo de Reaparelhamento da Justiça</v>
      </c>
      <c r="D121">
        <v>931</v>
      </c>
      <c r="E121" t="s">
        <v>121</v>
      </c>
      <c r="F121" t="str">
        <f t="shared" si="4"/>
        <v>931 - Gestão Estratégica - Modernização da Infraestrutura do Poder Judiciário</v>
      </c>
      <c r="G121">
        <v>11721</v>
      </c>
      <c r="H121" t="str">
        <f t="shared" si="5"/>
        <v>11721</v>
      </c>
      <c r="I121" t="s">
        <v>3721</v>
      </c>
      <c r="J121" t="s">
        <v>5549</v>
      </c>
      <c r="K121" s="3">
        <v>24683185</v>
      </c>
      <c r="L121" t="s">
        <v>5197</v>
      </c>
      <c r="M121">
        <v>3688.8</v>
      </c>
      <c r="N121" s="3">
        <v>4230815.6900000004</v>
      </c>
      <c r="O121" s="3">
        <v>9677386</v>
      </c>
      <c r="P121" s="3">
        <v>13908201.690000001</v>
      </c>
    </row>
    <row r="122" spans="1:16" x14ac:dyDescent="0.2">
      <c r="A122">
        <v>3091</v>
      </c>
      <c r="B122" t="s">
        <v>147</v>
      </c>
      <c r="C122" t="str">
        <f t="shared" si="3"/>
        <v>3091 - Fundo de Reaparelhamento da Justiça</v>
      </c>
      <c r="D122">
        <v>931</v>
      </c>
      <c r="E122" t="s">
        <v>121</v>
      </c>
      <c r="F122" t="str">
        <f t="shared" si="4"/>
        <v>931 - Gestão Estratégica - Modernização da Infraestrutura do Poder Judiciário</v>
      </c>
      <c r="G122">
        <v>11722</v>
      </c>
      <c r="H122" t="str">
        <f t="shared" si="5"/>
        <v>11722</v>
      </c>
      <c r="I122" t="s">
        <v>3723</v>
      </c>
      <c r="J122" t="s">
        <v>5550</v>
      </c>
      <c r="K122" s="3">
        <v>10000</v>
      </c>
      <c r="L122" t="s">
        <v>5197</v>
      </c>
      <c r="M122">
        <v>4</v>
      </c>
      <c r="N122" s="3"/>
      <c r="O122" s="3">
        <v>0</v>
      </c>
      <c r="P122" s="3">
        <v>0</v>
      </c>
    </row>
    <row r="123" spans="1:16" x14ac:dyDescent="0.2">
      <c r="A123">
        <v>3091</v>
      </c>
      <c r="B123" t="s">
        <v>147</v>
      </c>
      <c r="C123" t="str">
        <f t="shared" si="3"/>
        <v>3091 - Fundo de Reaparelhamento da Justiça</v>
      </c>
      <c r="D123">
        <v>931</v>
      </c>
      <c r="E123" t="s">
        <v>121</v>
      </c>
      <c r="F123" t="str">
        <f t="shared" si="4"/>
        <v>931 - Gestão Estratégica - Modernização da Infraestrutura do Poder Judiciário</v>
      </c>
      <c r="G123">
        <v>11724</v>
      </c>
      <c r="H123" t="str">
        <f t="shared" si="5"/>
        <v>11724</v>
      </c>
      <c r="I123" t="s">
        <v>2070</v>
      </c>
      <c r="J123" t="s">
        <v>5551</v>
      </c>
      <c r="K123" s="3">
        <v>108991</v>
      </c>
      <c r="L123" t="s">
        <v>5197</v>
      </c>
      <c r="M123">
        <v>30.1</v>
      </c>
      <c r="N123" s="3"/>
      <c r="O123" s="3">
        <v>0</v>
      </c>
      <c r="P123" s="3">
        <v>0</v>
      </c>
    </row>
    <row r="124" spans="1:16" x14ac:dyDescent="0.2">
      <c r="A124">
        <v>3091</v>
      </c>
      <c r="B124" t="s">
        <v>147</v>
      </c>
      <c r="C124" t="str">
        <f t="shared" si="3"/>
        <v>3091 - Fundo de Reaparelhamento da Justiça</v>
      </c>
      <c r="D124">
        <v>931</v>
      </c>
      <c r="E124" t="s">
        <v>121</v>
      </c>
      <c r="F124" t="str">
        <f t="shared" si="4"/>
        <v>931 - Gestão Estratégica - Modernização da Infraestrutura do Poder Judiciário</v>
      </c>
      <c r="G124">
        <v>11727</v>
      </c>
      <c r="H124" t="str">
        <f t="shared" si="5"/>
        <v>11727</v>
      </c>
      <c r="I124" t="s">
        <v>2072</v>
      </c>
      <c r="J124" t="s">
        <v>5552</v>
      </c>
      <c r="K124" s="3">
        <v>188547</v>
      </c>
      <c r="L124" t="s">
        <v>5197</v>
      </c>
      <c r="M124">
        <v>90</v>
      </c>
      <c r="N124" s="3">
        <v>0</v>
      </c>
      <c r="O124" s="3">
        <v>0</v>
      </c>
      <c r="P124" s="3">
        <v>0</v>
      </c>
    </row>
    <row r="125" spans="1:16" x14ac:dyDescent="0.2">
      <c r="A125">
        <v>3091</v>
      </c>
      <c r="B125" t="s">
        <v>147</v>
      </c>
      <c r="C125" t="str">
        <f t="shared" si="3"/>
        <v>3091 - Fundo de Reaparelhamento da Justiça</v>
      </c>
      <c r="D125">
        <v>931</v>
      </c>
      <c r="E125" t="s">
        <v>121</v>
      </c>
      <c r="F125" t="str">
        <f t="shared" si="4"/>
        <v>931 - Gestão Estratégica - Modernização da Infraestrutura do Poder Judiciário</v>
      </c>
      <c r="G125">
        <v>11728</v>
      </c>
      <c r="H125" t="str">
        <f t="shared" si="5"/>
        <v>11728</v>
      </c>
      <c r="I125" t="s">
        <v>4630</v>
      </c>
      <c r="J125" t="s">
        <v>5553</v>
      </c>
      <c r="K125" s="3">
        <v>1267628</v>
      </c>
      <c r="L125" t="s">
        <v>5197</v>
      </c>
      <c r="M125">
        <v>285.3</v>
      </c>
      <c r="N125" s="3">
        <v>6574.37</v>
      </c>
      <c r="O125" s="3">
        <v>0</v>
      </c>
      <c r="P125" s="3">
        <v>6574.37</v>
      </c>
    </row>
    <row r="126" spans="1:16" x14ac:dyDescent="0.2">
      <c r="A126">
        <v>3091</v>
      </c>
      <c r="B126" t="s">
        <v>147</v>
      </c>
      <c r="C126" t="str">
        <f t="shared" si="3"/>
        <v>3091 - Fundo de Reaparelhamento da Justiça</v>
      </c>
      <c r="D126">
        <v>931</v>
      </c>
      <c r="E126" t="s">
        <v>121</v>
      </c>
      <c r="F126" t="str">
        <f t="shared" si="4"/>
        <v>931 - Gestão Estratégica - Modernização da Infraestrutura do Poder Judiciário</v>
      </c>
      <c r="G126">
        <v>11729</v>
      </c>
      <c r="H126" t="str">
        <f t="shared" si="5"/>
        <v>11729</v>
      </c>
      <c r="I126" t="s">
        <v>199</v>
      </c>
      <c r="J126" t="s">
        <v>5554</v>
      </c>
      <c r="K126" s="3">
        <v>8403386</v>
      </c>
      <c r="L126" t="s">
        <v>5196</v>
      </c>
      <c r="M126">
        <v>2</v>
      </c>
      <c r="N126" s="3">
        <v>33776.5</v>
      </c>
      <c r="O126" s="3">
        <v>13800</v>
      </c>
      <c r="P126" s="3">
        <v>47576.5</v>
      </c>
    </row>
    <row r="127" spans="1:16" x14ac:dyDescent="0.2">
      <c r="A127">
        <v>3091</v>
      </c>
      <c r="B127" t="s">
        <v>147</v>
      </c>
      <c r="C127" t="str">
        <f t="shared" si="3"/>
        <v>3091 - Fundo de Reaparelhamento da Justiça</v>
      </c>
      <c r="D127">
        <v>931</v>
      </c>
      <c r="E127" t="s">
        <v>121</v>
      </c>
      <c r="F127" t="str">
        <f t="shared" si="4"/>
        <v>931 - Gestão Estratégica - Modernização da Infraestrutura do Poder Judiciário</v>
      </c>
      <c r="G127">
        <v>11730</v>
      </c>
      <c r="H127" t="str">
        <f t="shared" si="5"/>
        <v>11730</v>
      </c>
      <c r="I127" t="s">
        <v>4203</v>
      </c>
      <c r="J127" t="s">
        <v>5555</v>
      </c>
      <c r="K127" s="3">
        <v>16643719</v>
      </c>
      <c r="L127" t="s">
        <v>5185</v>
      </c>
      <c r="M127">
        <v>2</v>
      </c>
      <c r="N127" s="3">
        <v>3722840.96</v>
      </c>
      <c r="O127" s="3">
        <v>8417156.4800000004</v>
      </c>
      <c r="P127" s="3">
        <v>12139997.440000001</v>
      </c>
    </row>
    <row r="128" spans="1:16" x14ac:dyDescent="0.2">
      <c r="A128">
        <v>3091</v>
      </c>
      <c r="B128" t="s">
        <v>147</v>
      </c>
      <c r="C128" t="str">
        <f t="shared" si="3"/>
        <v>3091 - Fundo de Reaparelhamento da Justiça</v>
      </c>
      <c r="D128">
        <v>931</v>
      </c>
      <c r="E128" t="s">
        <v>121</v>
      </c>
      <c r="F128" t="str">
        <f t="shared" si="4"/>
        <v>931 - Gestão Estratégica - Modernização da Infraestrutura do Poder Judiciário</v>
      </c>
      <c r="G128">
        <v>12002</v>
      </c>
      <c r="H128" t="str">
        <f t="shared" si="5"/>
        <v>12002</v>
      </c>
      <c r="I128" t="s">
        <v>185</v>
      </c>
      <c r="J128" t="s">
        <v>5556</v>
      </c>
      <c r="K128" s="3">
        <v>21947574</v>
      </c>
      <c r="L128" t="s">
        <v>5195</v>
      </c>
      <c r="M128">
        <v>6754.9</v>
      </c>
      <c r="N128" s="3">
        <v>0</v>
      </c>
      <c r="O128" s="3">
        <v>0</v>
      </c>
      <c r="P128" s="3">
        <v>0</v>
      </c>
    </row>
    <row r="129" spans="1:16" x14ac:dyDescent="0.2">
      <c r="A129">
        <v>3091</v>
      </c>
      <c r="B129" t="s">
        <v>147</v>
      </c>
      <c r="C129" t="str">
        <f t="shared" si="3"/>
        <v>3091 - Fundo de Reaparelhamento da Justiça</v>
      </c>
      <c r="D129">
        <v>931</v>
      </c>
      <c r="E129" t="s">
        <v>121</v>
      </c>
      <c r="F129" t="str">
        <f t="shared" si="4"/>
        <v>931 - Gestão Estratégica - Modernização da Infraestrutura do Poder Judiciário</v>
      </c>
      <c r="G129">
        <v>12429</v>
      </c>
      <c r="H129" t="str">
        <f t="shared" si="5"/>
        <v>12429</v>
      </c>
      <c r="I129" t="s">
        <v>3715</v>
      </c>
      <c r="J129" t="s">
        <v>5557</v>
      </c>
      <c r="K129" s="3">
        <v>5683265</v>
      </c>
      <c r="L129" t="s">
        <v>5196</v>
      </c>
      <c r="M129">
        <v>1</v>
      </c>
      <c r="N129" s="3">
        <v>1485291.46</v>
      </c>
      <c r="O129" s="3">
        <v>1245835.82</v>
      </c>
      <c r="P129" s="3">
        <v>2731127.2800000003</v>
      </c>
    </row>
    <row r="130" spans="1:16" x14ac:dyDescent="0.2">
      <c r="A130">
        <v>3091</v>
      </c>
      <c r="B130" t="s">
        <v>147</v>
      </c>
      <c r="C130" t="str">
        <f t="shared" si="3"/>
        <v>3091 - Fundo de Reaparelhamento da Justiça</v>
      </c>
      <c r="D130">
        <v>931</v>
      </c>
      <c r="E130" t="s">
        <v>121</v>
      </c>
      <c r="F130" t="str">
        <f t="shared" si="4"/>
        <v>931 - Gestão Estratégica - Modernização da Infraestrutura do Poder Judiciário</v>
      </c>
      <c r="G130">
        <v>12430</v>
      </c>
      <c r="H130" t="str">
        <f t="shared" si="5"/>
        <v>12430</v>
      </c>
      <c r="I130" t="s">
        <v>4625</v>
      </c>
      <c r="J130" t="s">
        <v>5558</v>
      </c>
      <c r="K130" s="3">
        <v>15000</v>
      </c>
      <c r="L130" t="s">
        <v>5196</v>
      </c>
      <c r="M130">
        <v>1</v>
      </c>
      <c r="N130" s="3">
        <v>0</v>
      </c>
      <c r="O130" s="3">
        <v>0</v>
      </c>
      <c r="P130" s="3">
        <v>0</v>
      </c>
    </row>
    <row r="131" spans="1:16" x14ac:dyDescent="0.2">
      <c r="A131">
        <v>3091</v>
      </c>
      <c r="B131" t="s">
        <v>147</v>
      </c>
      <c r="C131" t="str">
        <f t="shared" si="3"/>
        <v>3091 - Fundo de Reaparelhamento da Justiça</v>
      </c>
      <c r="D131">
        <v>931</v>
      </c>
      <c r="E131" t="s">
        <v>121</v>
      </c>
      <c r="F131" t="str">
        <f t="shared" si="4"/>
        <v>931 - Gestão Estratégica - Modernização da Infraestrutura do Poder Judiciário</v>
      </c>
      <c r="G131">
        <v>12431</v>
      </c>
      <c r="H131" t="str">
        <f t="shared" si="5"/>
        <v>12431</v>
      </c>
      <c r="I131" t="s">
        <v>2060</v>
      </c>
      <c r="J131" t="s">
        <v>5559</v>
      </c>
      <c r="K131" s="3">
        <v>331457</v>
      </c>
      <c r="L131" t="s">
        <v>5196</v>
      </c>
      <c r="M131">
        <v>1</v>
      </c>
      <c r="N131" s="3">
        <v>0</v>
      </c>
      <c r="O131" s="3">
        <v>0</v>
      </c>
      <c r="P131" s="3">
        <v>0</v>
      </c>
    </row>
    <row r="132" spans="1:16" x14ac:dyDescent="0.2">
      <c r="A132">
        <v>3091</v>
      </c>
      <c r="B132" t="s">
        <v>147</v>
      </c>
      <c r="C132" t="str">
        <f t="shared" si="3"/>
        <v>3091 - Fundo de Reaparelhamento da Justiça</v>
      </c>
      <c r="D132">
        <v>931</v>
      </c>
      <c r="E132" t="s">
        <v>121</v>
      </c>
      <c r="F132" t="str">
        <f t="shared" si="4"/>
        <v>931 - Gestão Estratégica - Modernização da Infraestrutura do Poder Judiciário</v>
      </c>
      <c r="G132">
        <v>12433</v>
      </c>
      <c r="H132" t="str">
        <f t="shared" si="5"/>
        <v>12433</v>
      </c>
      <c r="I132" t="s">
        <v>3083</v>
      </c>
      <c r="J132" t="s">
        <v>5560</v>
      </c>
      <c r="K132" s="3">
        <v>3020000</v>
      </c>
      <c r="L132" t="s">
        <v>5196</v>
      </c>
      <c r="M132">
        <v>1</v>
      </c>
      <c r="N132" s="3">
        <v>0</v>
      </c>
      <c r="O132" s="3">
        <v>463479.93</v>
      </c>
      <c r="P132" s="3">
        <v>463479.93</v>
      </c>
    </row>
    <row r="133" spans="1:16" x14ac:dyDescent="0.2">
      <c r="A133">
        <v>3091</v>
      </c>
      <c r="B133" t="s">
        <v>147</v>
      </c>
      <c r="C133" t="str">
        <f t="shared" ref="C133:C196" si="6">CONCATENATE(A133," - ",B133)</f>
        <v>3091 - Fundo de Reaparelhamento da Justiça</v>
      </c>
      <c r="D133">
        <v>931</v>
      </c>
      <c r="E133" t="s">
        <v>121</v>
      </c>
      <c r="F133" t="str">
        <f t="shared" ref="F133:F196" si="7">CONCATENATE(D133," - ",E133)</f>
        <v>931 - Gestão Estratégica - Modernização da Infraestrutura do Poder Judiciário</v>
      </c>
      <c r="G133">
        <v>12462</v>
      </c>
      <c r="H133" t="str">
        <f t="shared" ref="H133:H196" si="8">TEXT(G133,"00000")</f>
        <v>12462</v>
      </c>
      <c r="I133" t="s">
        <v>2062</v>
      </c>
      <c r="J133" t="s">
        <v>5561</v>
      </c>
      <c r="K133" s="3">
        <v>3803137</v>
      </c>
      <c r="L133" t="s">
        <v>5196</v>
      </c>
      <c r="M133">
        <v>1</v>
      </c>
      <c r="N133" s="3"/>
      <c r="O133" s="3">
        <v>796147.99</v>
      </c>
      <c r="P133" s="3">
        <v>796147.99</v>
      </c>
    </row>
    <row r="134" spans="1:16" x14ac:dyDescent="0.2">
      <c r="A134">
        <v>3091</v>
      </c>
      <c r="B134" t="s">
        <v>147</v>
      </c>
      <c r="C134" t="str">
        <f t="shared" si="6"/>
        <v>3091 - Fundo de Reaparelhamento da Justiça</v>
      </c>
      <c r="D134">
        <v>931</v>
      </c>
      <c r="E134" t="s">
        <v>121</v>
      </c>
      <c r="F134" t="str">
        <f t="shared" si="7"/>
        <v>931 - Gestão Estratégica - Modernização da Infraestrutura do Poder Judiciário</v>
      </c>
      <c r="G134">
        <v>12463</v>
      </c>
      <c r="H134" t="str">
        <f t="shared" si="8"/>
        <v>12463</v>
      </c>
      <c r="I134" t="s">
        <v>2064</v>
      </c>
      <c r="J134" t="s">
        <v>5562</v>
      </c>
      <c r="K134" s="3">
        <v>2882980</v>
      </c>
      <c r="L134" t="s">
        <v>5196</v>
      </c>
      <c r="M134">
        <v>1</v>
      </c>
      <c r="N134" s="3">
        <v>339649.36</v>
      </c>
      <c r="O134" s="3">
        <v>103993.13</v>
      </c>
      <c r="P134" s="3">
        <v>443642.49</v>
      </c>
    </row>
    <row r="135" spans="1:16" x14ac:dyDescent="0.2">
      <c r="A135">
        <v>3091</v>
      </c>
      <c r="B135" t="s">
        <v>147</v>
      </c>
      <c r="C135" t="str">
        <f t="shared" si="6"/>
        <v>3091 - Fundo de Reaparelhamento da Justiça</v>
      </c>
      <c r="D135">
        <v>931</v>
      </c>
      <c r="E135" t="s">
        <v>121</v>
      </c>
      <c r="F135" t="str">
        <f t="shared" si="7"/>
        <v>931 - Gestão Estratégica - Modernização da Infraestrutura do Poder Judiciário</v>
      </c>
      <c r="G135">
        <v>12464</v>
      </c>
      <c r="H135" t="str">
        <f t="shared" si="8"/>
        <v>12464</v>
      </c>
      <c r="I135" t="s">
        <v>3085</v>
      </c>
      <c r="J135" t="s">
        <v>5563</v>
      </c>
      <c r="K135" s="3">
        <v>10000</v>
      </c>
      <c r="L135" t="s">
        <v>5196</v>
      </c>
      <c r="M135">
        <v>1</v>
      </c>
      <c r="N135" s="3"/>
      <c r="O135" s="3">
        <v>0</v>
      </c>
      <c r="P135" s="3">
        <v>0</v>
      </c>
    </row>
    <row r="136" spans="1:16" x14ac:dyDescent="0.2">
      <c r="A136">
        <v>3091</v>
      </c>
      <c r="B136" t="s">
        <v>147</v>
      </c>
      <c r="C136" t="str">
        <f t="shared" si="6"/>
        <v>3091 - Fundo de Reaparelhamento da Justiça</v>
      </c>
      <c r="D136">
        <v>931</v>
      </c>
      <c r="E136" t="s">
        <v>121</v>
      </c>
      <c r="F136" t="str">
        <f t="shared" si="7"/>
        <v>931 - Gestão Estratégica - Modernização da Infraestrutura do Poder Judiciário</v>
      </c>
      <c r="G136">
        <v>12471</v>
      </c>
      <c r="H136" t="str">
        <f t="shared" si="8"/>
        <v>12471</v>
      </c>
      <c r="I136" t="s">
        <v>201</v>
      </c>
      <c r="J136" t="s">
        <v>5564</v>
      </c>
      <c r="K136" s="3">
        <v>361673</v>
      </c>
      <c r="L136" t="s">
        <v>5196</v>
      </c>
      <c r="M136">
        <v>1</v>
      </c>
      <c r="N136" s="3">
        <v>0</v>
      </c>
      <c r="O136" s="3">
        <v>0</v>
      </c>
      <c r="P136" s="3">
        <v>0</v>
      </c>
    </row>
    <row r="137" spans="1:16" x14ac:dyDescent="0.2">
      <c r="A137">
        <v>3091</v>
      </c>
      <c r="B137" t="s">
        <v>147</v>
      </c>
      <c r="C137" t="str">
        <f t="shared" si="6"/>
        <v>3091 - Fundo de Reaparelhamento da Justiça</v>
      </c>
      <c r="D137">
        <v>931</v>
      </c>
      <c r="E137" t="s">
        <v>121</v>
      </c>
      <c r="F137" t="str">
        <f t="shared" si="7"/>
        <v>931 - Gestão Estratégica - Modernização da Infraestrutura do Poder Judiciário</v>
      </c>
      <c r="G137">
        <v>12474</v>
      </c>
      <c r="H137" t="str">
        <f t="shared" si="8"/>
        <v>12474</v>
      </c>
      <c r="I137" t="s">
        <v>161</v>
      </c>
      <c r="J137" t="s">
        <v>5565</v>
      </c>
      <c r="K137" s="3">
        <v>1327950</v>
      </c>
      <c r="L137" t="s">
        <v>5185</v>
      </c>
      <c r="M137">
        <v>3</v>
      </c>
      <c r="N137" s="3">
        <v>0</v>
      </c>
      <c r="O137" s="3">
        <v>7880</v>
      </c>
      <c r="P137" s="3">
        <v>7880</v>
      </c>
    </row>
    <row r="138" spans="1:16" x14ac:dyDescent="0.2">
      <c r="A138">
        <v>3091</v>
      </c>
      <c r="B138" t="s">
        <v>147</v>
      </c>
      <c r="C138" t="str">
        <f t="shared" si="6"/>
        <v>3091 - Fundo de Reaparelhamento da Justiça</v>
      </c>
      <c r="D138">
        <v>931</v>
      </c>
      <c r="E138" t="s">
        <v>121</v>
      </c>
      <c r="F138" t="str">
        <f t="shared" si="7"/>
        <v>931 - Gestão Estratégica - Modernização da Infraestrutura do Poder Judiciário</v>
      </c>
      <c r="G138">
        <v>12475</v>
      </c>
      <c r="H138" t="str">
        <f t="shared" si="8"/>
        <v>12475</v>
      </c>
      <c r="I138" t="s">
        <v>218</v>
      </c>
      <c r="J138" t="s">
        <v>5566</v>
      </c>
      <c r="K138" s="3">
        <v>2803168</v>
      </c>
      <c r="L138" t="s">
        <v>5198</v>
      </c>
      <c r="M138">
        <v>1189.5</v>
      </c>
      <c r="N138" s="3"/>
      <c r="O138" s="3">
        <v>7830</v>
      </c>
      <c r="P138" s="3">
        <v>7830</v>
      </c>
    </row>
    <row r="139" spans="1:16" x14ac:dyDescent="0.2">
      <c r="A139">
        <v>3091</v>
      </c>
      <c r="B139" t="s">
        <v>147</v>
      </c>
      <c r="C139" t="str">
        <f t="shared" si="6"/>
        <v>3091 - Fundo de Reaparelhamento da Justiça</v>
      </c>
      <c r="D139">
        <v>931</v>
      </c>
      <c r="E139" t="s">
        <v>121</v>
      </c>
      <c r="F139" t="str">
        <f t="shared" si="7"/>
        <v>931 - Gestão Estratégica - Modernização da Infraestrutura do Poder Judiciário</v>
      </c>
      <c r="G139">
        <v>12477</v>
      </c>
      <c r="H139" t="str">
        <f t="shared" si="8"/>
        <v>12477</v>
      </c>
      <c r="I139" t="s">
        <v>164</v>
      </c>
      <c r="J139" t="s">
        <v>5567</v>
      </c>
      <c r="K139" s="3">
        <v>65705818</v>
      </c>
      <c r="L139" t="s">
        <v>5193</v>
      </c>
      <c r="M139">
        <v>1</v>
      </c>
      <c r="N139" s="3">
        <v>9580547.75</v>
      </c>
      <c r="O139" s="3">
        <v>12331549.91</v>
      </c>
      <c r="P139" s="3">
        <v>21912097.66</v>
      </c>
    </row>
    <row r="140" spans="1:16" x14ac:dyDescent="0.2">
      <c r="A140">
        <v>3091</v>
      </c>
      <c r="B140" t="s">
        <v>147</v>
      </c>
      <c r="C140" t="str">
        <f t="shared" si="6"/>
        <v>3091 - Fundo de Reaparelhamento da Justiça</v>
      </c>
      <c r="D140">
        <v>931</v>
      </c>
      <c r="E140" t="s">
        <v>121</v>
      </c>
      <c r="F140" t="str">
        <f t="shared" si="7"/>
        <v>931 - Gestão Estratégica - Modernização da Infraestrutura do Poder Judiciário</v>
      </c>
      <c r="G140">
        <v>12655</v>
      </c>
      <c r="H140" t="str">
        <f t="shared" si="8"/>
        <v>12655</v>
      </c>
      <c r="I140" t="s">
        <v>4917</v>
      </c>
      <c r="J140" t="s">
        <v>5568</v>
      </c>
      <c r="K140" s="3">
        <v>17829283</v>
      </c>
      <c r="L140" t="s">
        <v>5192</v>
      </c>
      <c r="M140">
        <v>1</v>
      </c>
      <c r="N140" s="3">
        <v>14984</v>
      </c>
      <c r="O140" s="3">
        <v>10477502.890000001</v>
      </c>
      <c r="P140" s="3">
        <v>10492486.890000001</v>
      </c>
    </row>
    <row r="141" spans="1:16" x14ac:dyDescent="0.2">
      <c r="A141">
        <v>3091</v>
      </c>
      <c r="B141" t="s">
        <v>147</v>
      </c>
      <c r="C141" t="str">
        <f t="shared" si="6"/>
        <v>3091 - Fundo de Reaparelhamento da Justiça</v>
      </c>
      <c r="D141">
        <v>931</v>
      </c>
      <c r="E141" t="s">
        <v>121</v>
      </c>
      <c r="F141" t="str">
        <f t="shared" si="7"/>
        <v>931 - Gestão Estratégica - Modernização da Infraestrutura do Poder Judiciário</v>
      </c>
      <c r="G141">
        <v>12906</v>
      </c>
      <c r="H141" t="str">
        <f t="shared" si="8"/>
        <v>12906</v>
      </c>
      <c r="I141" t="s">
        <v>3707</v>
      </c>
      <c r="J141" t="s">
        <v>5569</v>
      </c>
      <c r="K141" s="3">
        <v>8597732</v>
      </c>
      <c r="L141" t="s">
        <v>5185</v>
      </c>
      <c r="M141">
        <v>1</v>
      </c>
      <c r="N141" s="3"/>
      <c r="O141" s="3">
        <v>397572.1</v>
      </c>
      <c r="P141" s="3">
        <v>397572.1</v>
      </c>
    </row>
    <row r="142" spans="1:16" x14ac:dyDescent="0.2">
      <c r="A142">
        <v>3091</v>
      </c>
      <c r="B142" t="s">
        <v>147</v>
      </c>
      <c r="C142" t="str">
        <f t="shared" si="6"/>
        <v>3091 - Fundo de Reaparelhamento da Justiça</v>
      </c>
      <c r="D142">
        <v>931</v>
      </c>
      <c r="E142" t="s">
        <v>121</v>
      </c>
      <c r="F142" t="str">
        <f t="shared" si="7"/>
        <v>931 - Gestão Estratégica - Modernização da Infraestrutura do Poder Judiciário</v>
      </c>
      <c r="G142">
        <v>12909</v>
      </c>
      <c r="H142" t="str">
        <f t="shared" si="8"/>
        <v>12909</v>
      </c>
      <c r="I142" t="s">
        <v>203</v>
      </c>
      <c r="J142" t="s">
        <v>5570</v>
      </c>
      <c r="K142" s="3">
        <v>516917</v>
      </c>
      <c r="L142" t="s">
        <v>5196</v>
      </c>
      <c r="M142">
        <v>1</v>
      </c>
      <c r="N142" s="3">
        <v>0</v>
      </c>
      <c r="O142" s="3">
        <v>0</v>
      </c>
      <c r="P142" s="3">
        <v>0</v>
      </c>
    </row>
    <row r="143" spans="1:16" x14ac:dyDescent="0.2">
      <c r="A143">
        <v>3091</v>
      </c>
      <c r="B143" t="s">
        <v>147</v>
      </c>
      <c r="C143" t="str">
        <f t="shared" si="6"/>
        <v>3091 - Fundo de Reaparelhamento da Justiça</v>
      </c>
      <c r="D143">
        <v>931</v>
      </c>
      <c r="E143" t="s">
        <v>121</v>
      </c>
      <c r="F143" t="str">
        <f t="shared" si="7"/>
        <v>931 - Gestão Estratégica - Modernização da Infraestrutura do Poder Judiciário</v>
      </c>
      <c r="G143">
        <v>12910</v>
      </c>
      <c r="H143" t="str">
        <f t="shared" si="8"/>
        <v>12910</v>
      </c>
      <c r="I143" t="s">
        <v>205</v>
      </c>
      <c r="J143" t="s">
        <v>5571</v>
      </c>
      <c r="K143" s="3">
        <v>760982</v>
      </c>
      <c r="L143" t="s">
        <v>5196</v>
      </c>
      <c r="M143">
        <v>1</v>
      </c>
      <c r="N143" s="3">
        <v>0</v>
      </c>
      <c r="O143" s="3">
        <v>0</v>
      </c>
      <c r="P143" s="3">
        <v>0</v>
      </c>
    </row>
    <row r="144" spans="1:16" x14ac:dyDescent="0.2">
      <c r="A144">
        <v>3091</v>
      </c>
      <c r="B144" t="s">
        <v>147</v>
      </c>
      <c r="C144" t="str">
        <f t="shared" si="6"/>
        <v>3091 - Fundo de Reaparelhamento da Justiça</v>
      </c>
      <c r="D144">
        <v>931</v>
      </c>
      <c r="E144" t="s">
        <v>121</v>
      </c>
      <c r="F144" t="str">
        <f t="shared" si="7"/>
        <v>931 - Gestão Estratégica - Modernização da Infraestrutura do Poder Judiciário</v>
      </c>
      <c r="G144">
        <v>12911</v>
      </c>
      <c r="H144" t="str">
        <f t="shared" si="8"/>
        <v>12911</v>
      </c>
      <c r="I144" t="s">
        <v>3087</v>
      </c>
      <c r="J144" t="s">
        <v>5572</v>
      </c>
      <c r="K144" s="3">
        <v>599307</v>
      </c>
      <c r="L144" t="s">
        <v>5196</v>
      </c>
      <c r="M144">
        <v>1</v>
      </c>
      <c r="N144" s="3">
        <v>0</v>
      </c>
      <c r="O144" s="3">
        <v>0</v>
      </c>
      <c r="P144" s="3">
        <v>0</v>
      </c>
    </row>
    <row r="145" spans="1:16" x14ac:dyDescent="0.2">
      <c r="A145">
        <v>3091</v>
      </c>
      <c r="B145" t="s">
        <v>147</v>
      </c>
      <c r="C145" t="str">
        <f t="shared" si="6"/>
        <v>3091 - Fundo de Reaparelhamento da Justiça</v>
      </c>
      <c r="D145">
        <v>931</v>
      </c>
      <c r="E145" t="s">
        <v>121</v>
      </c>
      <c r="F145" t="str">
        <f t="shared" si="7"/>
        <v>931 - Gestão Estratégica - Modernização da Infraestrutura do Poder Judiciário</v>
      </c>
      <c r="G145">
        <v>12912</v>
      </c>
      <c r="H145" t="str">
        <f t="shared" si="8"/>
        <v>12912</v>
      </c>
      <c r="I145" t="s">
        <v>4627</v>
      </c>
      <c r="J145" t="s">
        <v>5573</v>
      </c>
      <c r="K145" s="3">
        <v>437078</v>
      </c>
      <c r="L145" t="s">
        <v>5196</v>
      </c>
      <c r="M145">
        <v>1</v>
      </c>
      <c r="N145" s="3">
        <v>0</v>
      </c>
      <c r="O145" s="3">
        <v>0</v>
      </c>
      <c r="P145" s="3">
        <v>0</v>
      </c>
    </row>
    <row r="146" spans="1:16" x14ac:dyDescent="0.2">
      <c r="A146">
        <v>3091</v>
      </c>
      <c r="B146" t="s">
        <v>147</v>
      </c>
      <c r="C146" t="str">
        <f t="shared" si="6"/>
        <v>3091 - Fundo de Reaparelhamento da Justiça</v>
      </c>
      <c r="D146">
        <v>931</v>
      </c>
      <c r="E146" t="s">
        <v>121</v>
      </c>
      <c r="F146" t="str">
        <f t="shared" si="7"/>
        <v>931 - Gestão Estratégica - Modernização da Infraestrutura do Poder Judiciário</v>
      </c>
      <c r="G146">
        <v>12913</v>
      </c>
      <c r="H146" t="str">
        <f t="shared" si="8"/>
        <v>12913</v>
      </c>
      <c r="I146" t="s">
        <v>5069</v>
      </c>
      <c r="J146" t="s">
        <v>5574</v>
      </c>
      <c r="K146" s="3">
        <v>612635</v>
      </c>
      <c r="L146" t="s">
        <v>5196</v>
      </c>
      <c r="M146">
        <v>1</v>
      </c>
      <c r="N146" s="3">
        <v>0</v>
      </c>
      <c r="O146" s="3">
        <v>0</v>
      </c>
      <c r="P146" s="3">
        <v>0</v>
      </c>
    </row>
    <row r="147" spans="1:16" x14ac:dyDescent="0.2">
      <c r="A147">
        <v>3091</v>
      </c>
      <c r="B147" t="s">
        <v>147</v>
      </c>
      <c r="C147" t="str">
        <f t="shared" si="6"/>
        <v>3091 - Fundo de Reaparelhamento da Justiça</v>
      </c>
      <c r="D147">
        <v>931</v>
      </c>
      <c r="E147" t="s">
        <v>121</v>
      </c>
      <c r="F147" t="str">
        <f t="shared" si="7"/>
        <v>931 - Gestão Estratégica - Modernização da Infraestrutura do Poder Judiciário</v>
      </c>
      <c r="G147">
        <v>12914</v>
      </c>
      <c r="H147" t="str">
        <f t="shared" si="8"/>
        <v>12914</v>
      </c>
      <c r="I147" t="s">
        <v>2066</v>
      </c>
      <c r="J147" t="s">
        <v>5575</v>
      </c>
      <c r="K147" s="3">
        <v>594821</v>
      </c>
      <c r="L147" t="s">
        <v>5196</v>
      </c>
      <c r="M147">
        <v>1</v>
      </c>
      <c r="N147" s="3">
        <v>2700</v>
      </c>
      <c r="O147" s="3">
        <v>0</v>
      </c>
      <c r="P147" s="3">
        <v>2700</v>
      </c>
    </row>
    <row r="148" spans="1:16" x14ac:dyDescent="0.2">
      <c r="A148">
        <v>3091</v>
      </c>
      <c r="B148" t="s">
        <v>147</v>
      </c>
      <c r="C148" t="str">
        <f t="shared" si="6"/>
        <v>3091 - Fundo de Reaparelhamento da Justiça</v>
      </c>
      <c r="D148">
        <v>931</v>
      </c>
      <c r="E148" t="s">
        <v>121</v>
      </c>
      <c r="F148" t="str">
        <f t="shared" si="7"/>
        <v>931 - Gestão Estratégica - Modernização da Infraestrutura do Poder Judiciário</v>
      </c>
      <c r="G148">
        <v>12915</v>
      </c>
      <c r="H148" t="str">
        <f t="shared" si="8"/>
        <v>12915</v>
      </c>
      <c r="I148" t="s">
        <v>187</v>
      </c>
      <c r="J148" t="s">
        <v>5576</v>
      </c>
      <c r="K148" s="3">
        <v>65901</v>
      </c>
      <c r="L148" t="s">
        <v>5195</v>
      </c>
      <c r="M148">
        <v>20.100000000000001</v>
      </c>
      <c r="N148" s="3"/>
      <c r="O148" s="3">
        <v>0</v>
      </c>
      <c r="P148" s="3">
        <v>0</v>
      </c>
    </row>
    <row r="149" spans="1:16" x14ac:dyDescent="0.2">
      <c r="A149">
        <v>3091</v>
      </c>
      <c r="B149" t="s">
        <v>147</v>
      </c>
      <c r="C149" t="str">
        <f t="shared" si="6"/>
        <v>3091 - Fundo de Reaparelhamento da Justiça</v>
      </c>
      <c r="D149">
        <v>931</v>
      </c>
      <c r="E149" t="s">
        <v>121</v>
      </c>
      <c r="F149" t="str">
        <f t="shared" si="7"/>
        <v>931 - Gestão Estratégica - Modernização da Infraestrutura do Poder Judiciário</v>
      </c>
      <c r="G149">
        <v>12916</v>
      </c>
      <c r="H149" t="str">
        <f t="shared" si="8"/>
        <v>12916</v>
      </c>
      <c r="I149" t="s">
        <v>3071</v>
      </c>
      <c r="J149" t="s">
        <v>5577</v>
      </c>
      <c r="K149" s="3">
        <v>67167</v>
      </c>
      <c r="L149" t="s">
        <v>5195</v>
      </c>
      <c r="M149">
        <v>20.100000000000001</v>
      </c>
      <c r="N149" s="3"/>
      <c r="O149" s="3">
        <v>0</v>
      </c>
      <c r="P149" s="3">
        <v>0</v>
      </c>
    </row>
    <row r="150" spans="1:16" x14ac:dyDescent="0.2">
      <c r="A150">
        <v>3091</v>
      </c>
      <c r="B150" t="s">
        <v>147</v>
      </c>
      <c r="C150" t="str">
        <f t="shared" si="6"/>
        <v>3091 - Fundo de Reaparelhamento da Justiça</v>
      </c>
      <c r="D150">
        <v>931</v>
      </c>
      <c r="E150" t="s">
        <v>121</v>
      </c>
      <c r="F150" t="str">
        <f t="shared" si="7"/>
        <v>931 - Gestão Estratégica - Modernização da Infraestrutura do Poder Judiciário</v>
      </c>
      <c r="G150">
        <v>12917</v>
      </c>
      <c r="H150" t="str">
        <f t="shared" si="8"/>
        <v>12917</v>
      </c>
      <c r="I150" t="s">
        <v>3089</v>
      </c>
      <c r="J150" t="s">
        <v>5578</v>
      </c>
      <c r="K150" s="3">
        <v>182485</v>
      </c>
      <c r="L150" t="s">
        <v>5196</v>
      </c>
      <c r="M150">
        <v>1</v>
      </c>
      <c r="N150" s="3"/>
      <c r="O150" s="3">
        <v>0</v>
      </c>
      <c r="P150" s="3">
        <v>0</v>
      </c>
    </row>
    <row r="151" spans="1:16" x14ac:dyDescent="0.2">
      <c r="A151">
        <v>3091</v>
      </c>
      <c r="B151" t="s">
        <v>147</v>
      </c>
      <c r="C151" t="str">
        <f t="shared" si="6"/>
        <v>3091 - Fundo de Reaparelhamento da Justiça</v>
      </c>
      <c r="D151">
        <v>931</v>
      </c>
      <c r="E151" t="s">
        <v>121</v>
      </c>
      <c r="F151" t="str">
        <f t="shared" si="7"/>
        <v>931 - Gestão Estratégica - Modernização da Infraestrutura do Poder Judiciário</v>
      </c>
      <c r="G151">
        <v>12918</v>
      </c>
      <c r="H151" t="str">
        <f t="shared" si="8"/>
        <v>12918</v>
      </c>
      <c r="I151" t="s">
        <v>213</v>
      </c>
      <c r="J151" t="s">
        <v>5579</v>
      </c>
      <c r="K151" s="3">
        <v>10000</v>
      </c>
      <c r="L151" t="s">
        <v>5197</v>
      </c>
      <c r="M151">
        <v>8</v>
      </c>
      <c r="N151" s="3"/>
      <c r="O151" s="3">
        <v>0</v>
      </c>
      <c r="P151" s="3">
        <v>0</v>
      </c>
    </row>
    <row r="152" spans="1:16" x14ac:dyDescent="0.2">
      <c r="A152">
        <v>3091</v>
      </c>
      <c r="B152" t="s">
        <v>147</v>
      </c>
      <c r="C152" t="str">
        <f t="shared" si="6"/>
        <v>3091 - Fundo de Reaparelhamento da Justiça</v>
      </c>
      <c r="D152">
        <v>931</v>
      </c>
      <c r="E152" t="s">
        <v>121</v>
      </c>
      <c r="F152" t="str">
        <f t="shared" si="7"/>
        <v>931 - Gestão Estratégica - Modernização da Infraestrutura do Poder Judiciário</v>
      </c>
      <c r="G152">
        <v>12919</v>
      </c>
      <c r="H152" t="str">
        <f t="shared" si="8"/>
        <v>12919</v>
      </c>
      <c r="I152" t="s">
        <v>4213</v>
      </c>
      <c r="J152" t="s">
        <v>5580</v>
      </c>
      <c r="K152" s="3">
        <v>93384</v>
      </c>
      <c r="L152" t="s">
        <v>5195</v>
      </c>
      <c r="M152">
        <v>27.9</v>
      </c>
      <c r="N152" s="3"/>
      <c r="O152" s="3">
        <v>0</v>
      </c>
      <c r="P152" s="3">
        <v>0</v>
      </c>
    </row>
    <row r="153" spans="1:16" x14ac:dyDescent="0.2">
      <c r="A153">
        <v>3091</v>
      </c>
      <c r="B153" t="s">
        <v>147</v>
      </c>
      <c r="C153" t="str">
        <f t="shared" si="6"/>
        <v>3091 - Fundo de Reaparelhamento da Justiça</v>
      </c>
      <c r="D153">
        <v>931</v>
      </c>
      <c r="E153" t="s">
        <v>121</v>
      </c>
      <c r="F153" t="str">
        <f t="shared" si="7"/>
        <v>931 - Gestão Estratégica - Modernização da Infraestrutura do Poder Judiciário</v>
      </c>
      <c r="G153">
        <v>12920</v>
      </c>
      <c r="H153" t="str">
        <f t="shared" si="8"/>
        <v>12920</v>
      </c>
      <c r="I153" t="s">
        <v>189</v>
      </c>
      <c r="J153" t="s">
        <v>5581</v>
      </c>
      <c r="K153" s="3">
        <v>42886</v>
      </c>
      <c r="L153" t="s">
        <v>5195</v>
      </c>
      <c r="M153">
        <v>12.8</v>
      </c>
      <c r="N153" s="3"/>
      <c r="O153" s="3">
        <v>0</v>
      </c>
      <c r="P153" s="3">
        <v>0</v>
      </c>
    </row>
    <row r="154" spans="1:16" x14ac:dyDescent="0.2">
      <c r="A154">
        <v>3091</v>
      </c>
      <c r="B154" t="s">
        <v>147</v>
      </c>
      <c r="C154" t="str">
        <f t="shared" si="6"/>
        <v>3091 - Fundo de Reaparelhamento da Justiça</v>
      </c>
      <c r="D154">
        <v>931</v>
      </c>
      <c r="E154" t="s">
        <v>121</v>
      </c>
      <c r="F154" t="str">
        <f t="shared" si="7"/>
        <v>931 - Gestão Estratégica - Modernização da Infraestrutura do Poder Judiciário</v>
      </c>
      <c r="G154">
        <v>12921</v>
      </c>
      <c r="H154" t="str">
        <f t="shared" si="8"/>
        <v>12921</v>
      </c>
      <c r="I154" t="s">
        <v>190</v>
      </c>
      <c r="J154" t="s">
        <v>5582</v>
      </c>
      <c r="K154" s="3">
        <v>32164</v>
      </c>
      <c r="L154" t="s">
        <v>5195</v>
      </c>
      <c r="M154">
        <v>9.6</v>
      </c>
      <c r="N154" s="3"/>
      <c r="O154" s="3">
        <v>0</v>
      </c>
      <c r="P154" s="3">
        <v>0</v>
      </c>
    </row>
    <row r="155" spans="1:16" x14ac:dyDescent="0.2">
      <c r="A155">
        <v>3091</v>
      </c>
      <c r="B155" t="s">
        <v>147</v>
      </c>
      <c r="C155" t="str">
        <f t="shared" si="6"/>
        <v>3091 - Fundo de Reaparelhamento da Justiça</v>
      </c>
      <c r="D155">
        <v>931</v>
      </c>
      <c r="E155" t="s">
        <v>121</v>
      </c>
      <c r="F155" t="str">
        <f t="shared" si="7"/>
        <v>931 - Gestão Estratégica - Modernização da Infraestrutura do Poder Judiciário</v>
      </c>
      <c r="G155">
        <v>12922</v>
      </c>
      <c r="H155" t="str">
        <f t="shared" si="8"/>
        <v>12922</v>
      </c>
      <c r="I155" t="s">
        <v>4629</v>
      </c>
      <c r="J155" t="s">
        <v>5583</v>
      </c>
      <c r="K155" s="3">
        <v>338448</v>
      </c>
      <c r="L155" t="s">
        <v>5196</v>
      </c>
      <c r="M155">
        <v>1</v>
      </c>
      <c r="N155" s="3">
        <v>239769.73</v>
      </c>
      <c r="O155" s="3">
        <v>0</v>
      </c>
      <c r="P155" s="3">
        <v>239769.73</v>
      </c>
    </row>
    <row r="156" spans="1:16" x14ac:dyDescent="0.2">
      <c r="A156">
        <v>3091</v>
      </c>
      <c r="B156" t="s">
        <v>147</v>
      </c>
      <c r="C156" t="str">
        <f t="shared" si="6"/>
        <v>3091 - Fundo de Reaparelhamento da Justiça</v>
      </c>
      <c r="D156">
        <v>931</v>
      </c>
      <c r="E156" t="s">
        <v>121</v>
      </c>
      <c r="F156" t="str">
        <f t="shared" si="7"/>
        <v>931 - Gestão Estratégica - Modernização da Infraestrutura do Poder Judiciário</v>
      </c>
      <c r="G156">
        <v>12923</v>
      </c>
      <c r="H156" t="str">
        <f t="shared" si="8"/>
        <v>12923</v>
      </c>
      <c r="I156" t="s">
        <v>4218</v>
      </c>
      <c r="J156" t="s">
        <v>5584</v>
      </c>
      <c r="K156" s="3">
        <v>568316</v>
      </c>
      <c r="L156" t="s">
        <v>5197</v>
      </c>
      <c r="M156">
        <v>147.9</v>
      </c>
      <c r="N156" s="3">
        <v>408381.71</v>
      </c>
      <c r="O156" s="3">
        <v>0</v>
      </c>
      <c r="P156" s="3">
        <v>408381.71</v>
      </c>
    </row>
    <row r="157" spans="1:16" x14ac:dyDescent="0.2">
      <c r="A157">
        <v>3091</v>
      </c>
      <c r="B157" t="s">
        <v>147</v>
      </c>
      <c r="C157" t="str">
        <f t="shared" si="6"/>
        <v>3091 - Fundo de Reaparelhamento da Justiça</v>
      </c>
      <c r="D157">
        <v>931</v>
      </c>
      <c r="E157" t="s">
        <v>121</v>
      </c>
      <c r="F157" t="str">
        <f t="shared" si="7"/>
        <v>931 - Gestão Estratégica - Modernização da Infraestrutura do Poder Judiciário</v>
      </c>
      <c r="G157">
        <v>12924</v>
      </c>
      <c r="H157" t="str">
        <f t="shared" si="8"/>
        <v>12924</v>
      </c>
      <c r="I157" t="s">
        <v>215</v>
      </c>
      <c r="J157" t="s">
        <v>5585</v>
      </c>
      <c r="K157" s="3">
        <v>1070030</v>
      </c>
      <c r="L157" t="s">
        <v>5197</v>
      </c>
      <c r="M157">
        <v>477.7</v>
      </c>
      <c r="N157" s="3">
        <v>7000</v>
      </c>
      <c r="O157" s="3">
        <v>0</v>
      </c>
      <c r="P157" s="3">
        <v>7000</v>
      </c>
    </row>
    <row r="158" spans="1:16" x14ac:dyDescent="0.2">
      <c r="A158">
        <v>3091</v>
      </c>
      <c r="B158" t="s">
        <v>147</v>
      </c>
      <c r="C158" t="str">
        <f t="shared" si="6"/>
        <v>3091 - Fundo de Reaparelhamento da Justiça</v>
      </c>
      <c r="D158">
        <v>931</v>
      </c>
      <c r="E158" t="s">
        <v>121</v>
      </c>
      <c r="F158" t="str">
        <f t="shared" si="7"/>
        <v>931 - Gestão Estratégica - Modernização da Infraestrutura do Poder Judiciário</v>
      </c>
      <c r="G158">
        <v>12925</v>
      </c>
      <c r="H158" t="str">
        <f t="shared" si="8"/>
        <v>12925</v>
      </c>
      <c r="I158" t="s">
        <v>2074</v>
      </c>
      <c r="J158" t="s">
        <v>5586</v>
      </c>
      <c r="K158" s="3">
        <v>412359</v>
      </c>
      <c r="L158" t="s">
        <v>5197</v>
      </c>
      <c r="M158">
        <v>260</v>
      </c>
      <c r="N158" s="3"/>
      <c r="O158" s="3">
        <v>0</v>
      </c>
      <c r="P158" s="3">
        <v>0</v>
      </c>
    </row>
    <row r="159" spans="1:16" x14ac:dyDescent="0.2">
      <c r="A159">
        <v>3091</v>
      </c>
      <c r="B159" t="s">
        <v>147</v>
      </c>
      <c r="C159" t="str">
        <f t="shared" si="6"/>
        <v>3091 - Fundo de Reaparelhamento da Justiça</v>
      </c>
      <c r="D159">
        <v>931</v>
      </c>
      <c r="E159" t="s">
        <v>121</v>
      </c>
      <c r="F159" t="str">
        <f t="shared" si="7"/>
        <v>931 - Gestão Estratégica - Modernização da Infraestrutura do Poder Judiciário</v>
      </c>
      <c r="G159">
        <v>12926</v>
      </c>
      <c r="H159" t="str">
        <f t="shared" si="8"/>
        <v>12926</v>
      </c>
      <c r="I159" t="s">
        <v>207</v>
      </c>
      <c r="J159" t="s">
        <v>5587</v>
      </c>
      <c r="K159" s="3">
        <v>347800</v>
      </c>
      <c r="L159" t="s">
        <v>5196</v>
      </c>
      <c r="M159">
        <v>1</v>
      </c>
      <c r="N159" s="3">
        <v>114263.31</v>
      </c>
      <c r="O159" s="3">
        <v>0</v>
      </c>
      <c r="P159" s="3">
        <v>114263.31</v>
      </c>
    </row>
    <row r="160" spans="1:16" x14ac:dyDescent="0.2">
      <c r="A160">
        <v>3091</v>
      </c>
      <c r="B160" t="s">
        <v>147</v>
      </c>
      <c r="C160" t="str">
        <f t="shared" si="6"/>
        <v>3091 - Fundo de Reaparelhamento da Justiça</v>
      </c>
      <c r="D160">
        <v>931</v>
      </c>
      <c r="E160" t="s">
        <v>121</v>
      </c>
      <c r="F160" t="str">
        <f t="shared" si="7"/>
        <v>931 - Gestão Estratégica - Modernização da Infraestrutura do Poder Judiciário</v>
      </c>
      <c r="G160">
        <v>13482</v>
      </c>
      <c r="H160" t="str">
        <f t="shared" si="8"/>
        <v>13482</v>
      </c>
      <c r="I160" t="s">
        <v>4633</v>
      </c>
      <c r="J160" t="s">
        <v>5588</v>
      </c>
      <c r="K160" s="3">
        <v>400000</v>
      </c>
      <c r="L160" t="s">
        <v>5199</v>
      </c>
      <c r="M160">
        <v>1</v>
      </c>
      <c r="N160" s="3"/>
      <c r="O160" s="3">
        <v>0</v>
      </c>
      <c r="P160" s="3">
        <v>0</v>
      </c>
    </row>
    <row r="161" spans="1:16" x14ac:dyDescent="0.2">
      <c r="A161">
        <v>3091</v>
      </c>
      <c r="B161" t="s">
        <v>147</v>
      </c>
      <c r="C161" t="str">
        <f t="shared" si="6"/>
        <v>3091 - Fundo de Reaparelhamento da Justiça</v>
      </c>
      <c r="D161">
        <v>931</v>
      </c>
      <c r="E161" t="s">
        <v>121</v>
      </c>
      <c r="F161" t="str">
        <f t="shared" si="7"/>
        <v>931 - Gestão Estratégica - Modernização da Infraestrutura do Poder Judiciário</v>
      </c>
      <c r="G161">
        <v>14015</v>
      </c>
      <c r="H161" t="str">
        <f t="shared" si="8"/>
        <v>14015</v>
      </c>
      <c r="I161" t="s">
        <v>3717</v>
      </c>
      <c r="J161" t="s">
        <v>5589</v>
      </c>
      <c r="K161" s="3">
        <v>998866</v>
      </c>
      <c r="L161" t="s">
        <v>5196</v>
      </c>
      <c r="M161">
        <v>1</v>
      </c>
      <c r="N161" s="3">
        <v>435708.67</v>
      </c>
      <c r="O161" s="3">
        <v>0</v>
      </c>
      <c r="P161" s="3">
        <v>435708.67</v>
      </c>
    </row>
    <row r="162" spans="1:16" x14ac:dyDescent="0.2">
      <c r="A162">
        <v>3091</v>
      </c>
      <c r="B162" t="s">
        <v>147</v>
      </c>
      <c r="C162" t="str">
        <f t="shared" si="6"/>
        <v>3091 - Fundo de Reaparelhamento da Justiça</v>
      </c>
      <c r="D162">
        <v>931</v>
      </c>
      <c r="E162" t="s">
        <v>121</v>
      </c>
      <c r="F162" t="str">
        <f t="shared" si="7"/>
        <v>931 - Gestão Estratégica - Modernização da Infraestrutura do Poder Judiciário</v>
      </c>
      <c r="G162">
        <v>14021</v>
      </c>
      <c r="H162" t="str">
        <f t="shared" si="8"/>
        <v>14021</v>
      </c>
      <c r="I162" t="s">
        <v>4635</v>
      </c>
      <c r="J162" t="s">
        <v>5590</v>
      </c>
      <c r="K162" s="3">
        <v>685000</v>
      </c>
      <c r="L162" t="s">
        <v>5179</v>
      </c>
      <c r="M162">
        <v>1</v>
      </c>
      <c r="N162" s="3">
        <v>231740.64</v>
      </c>
      <c r="O162" s="3">
        <v>0</v>
      </c>
      <c r="P162" s="3">
        <v>231740.64</v>
      </c>
    </row>
    <row r="163" spans="1:16" x14ac:dyDescent="0.2">
      <c r="A163">
        <v>3091</v>
      </c>
      <c r="B163" t="s">
        <v>147</v>
      </c>
      <c r="C163" t="str">
        <f t="shared" si="6"/>
        <v>3091 - Fundo de Reaparelhamento da Justiça</v>
      </c>
      <c r="D163">
        <v>931</v>
      </c>
      <c r="E163" t="s">
        <v>121</v>
      </c>
      <c r="F163" t="str">
        <f t="shared" si="7"/>
        <v>931 - Gestão Estratégica - Modernização da Infraestrutura do Poder Judiciário</v>
      </c>
      <c r="G163">
        <v>14023</v>
      </c>
      <c r="H163" t="str">
        <f t="shared" si="8"/>
        <v>14023</v>
      </c>
      <c r="I163" t="s">
        <v>2076</v>
      </c>
      <c r="J163" t="s">
        <v>5591</v>
      </c>
      <c r="K163" s="3">
        <v>10000</v>
      </c>
      <c r="L163" t="s">
        <v>5179</v>
      </c>
      <c r="M163">
        <v>1</v>
      </c>
      <c r="N163" s="3">
        <v>0</v>
      </c>
      <c r="O163" s="3">
        <v>0</v>
      </c>
      <c r="P163" s="3">
        <v>0</v>
      </c>
    </row>
    <row r="164" spans="1:16" x14ac:dyDescent="0.2">
      <c r="A164">
        <v>3091</v>
      </c>
      <c r="B164" t="s">
        <v>147</v>
      </c>
      <c r="C164" t="str">
        <f t="shared" si="6"/>
        <v>3091 - Fundo de Reaparelhamento da Justiça</v>
      </c>
      <c r="D164">
        <v>931</v>
      </c>
      <c r="E164" t="s">
        <v>121</v>
      </c>
      <c r="F164" t="str">
        <f t="shared" si="7"/>
        <v>931 - Gestão Estratégica - Modernização da Infraestrutura do Poder Judiciário</v>
      </c>
      <c r="G164">
        <v>14027</v>
      </c>
      <c r="H164" t="str">
        <f t="shared" si="8"/>
        <v>14027</v>
      </c>
      <c r="I164" t="s">
        <v>4220</v>
      </c>
      <c r="J164" t="s">
        <v>5592</v>
      </c>
      <c r="K164" s="3">
        <v>1310000</v>
      </c>
      <c r="L164" t="s">
        <v>5179</v>
      </c>
      <c r="M164">
        <v>1</v>
      </c>
      <c r="N164" s="3">
        <v>831252.46</v>
      </c>
      <c r="O164" s="3">
        <v>0</v>
      </c>
      <c r="P164" s="3">
        <v>831252.46</v>
      </c>
    </row>
    <row r="165" spans="1:16" x14ac:dyDescent="0.2">
      <c r="A165">
        <v>3091</v>
      </c>
      <c r="B165" t="s">
        <v>147</v>
      </c>
      <c r="C165" t="str">
        <f t="shared" si="6"/>
        <v>3091 - Fundo de Reaparelhamento da Justiça</v>
      </c>
      <c r="D165">
        <v>931</v>
      </c>
      <c r="E165" t="s">
        <v>121</v>
      </c>
      <c r="F165" t="str">
        <f t="shared" si="7"/>
        <v>931 - Gestão Estratégica - Modernização da Infraestrutura do Poder Judiciário</v>
      </c>
      <c r="G165">
        <v>14034</v>
      </c>
      <c r="H165" t="str">
        <f t="shared" si="8"/>
        <v>14034</v>
      </c>
      <c r="I165" t="s">
        <v>2077</v>
      </c>
      <c r="J165" t="s">
        <v>5593</v>
      </c>
      <c r="K165" s="3">
        <v>2068318</v>
      </c>
      <c r="L165" t="s">
        <v>5179</v>
      </c>
      <c r="M165">
        <v>1</v>
      </c>
      <c r="N165" s="3">
        <v>423391.85000000003</v>
      </c>
      <c r="O165" s="3">
        <v>0</v>
      </c>
      <c r="P165" s="3">
        <v>423391.85000000003</v>
      </c>
    </row>
    <row r="166" spans="1:16" x14ac:dyDescent="0.2">
      <c r="A166">
        <v>3091</v>
      </c>
      <c r="B166" t="s">
        <v>147</v>
      </c>
      <c r="C166" t="str">
        <f t="shared" si="6"/>
        <v>3091 - Fundo de Reaparelhamento da Justiça</v>
      </c>
      <c r="D166">
        <v>931</v>
      </c>
      <c r="E166" t="s">
        <v>121</v>
      </c>
      <c r="F166" t="str">
        <f t="shared" si="7"/>
        <v>931 - Gestão Estratégica - Modernização da Infraestrutura do Poder Judiciário</v>
      </c>
      <c r="G166">
        <v>14077</v>
      </c>
      <c r="H166" t="str">
        <f t="shared" si="8"/>
        <v>14077</v>
      </c>
      <c r="I166" t="s">
        <v>4216</v>
      </c>
      <c r="J166" t="s">
        <v>5594</v>
      </c>
      <c r="K166" s="3">
        <v>446732</v>
      </c>
      <c r="L166" t="s">
        <v>5196</v>
      </c>
      <c r="M166">
        <v>1</v>
      </c>
      <c r="N166" s="3">
        <v>0</v>
      </c>
      <c r="O166" s="3">
        <v>0</v>
      </c>
      <c r="P166" s="3">
        <v>0</v>
      </c>
    </row>
    <row r="167" spans="1:16" x14ac:dyDescent="0.2">
      <c r="A167">
        <v>3091</v>
      </c>
      <c r="B167" t="s">
        <v>147</v>
      </c>
      <c r="C167" t="str">
        <f t="shared" si="6"/>
        <v>3091 - Fundo de Reaparelhamento da Justiça</v>
      </c>
      <c r="D167">
        <v>931</v>
      </c>
      <c r="E167" t="s">
        <v>121</v>
      </c>
      <c r="F167" t="str">
        <f t="shared" si="7"/>
        <v>931 - Gestão Estratégica - Modernização da Infraestrutura do Poder Judiciário</v>
      </c>
      <c r="G167">
        <v>14078</v>
      </c>
      <c r="H167" t="str">
        <f t="shared" si="8"/>
        <v>14078</v>
      </c>
      <c r="I167" t="s">
        <v>3719</v>
      </c>
      <c r="J167" t="s">
        <v>5595</v>
      </c>
      <c r="K167" s="3">
        <v>392551</v>
      </c>
      <c r="L167" t="s">
        <v>5196</v>
      </c>
      <c r="M167">
        <v>1</v>
      </c>
      <c r="N167" s="3">
        <v>232873.39</v>
      </c>
      <c r="O167" s="3">
        <v>0</v>
      </c>
      <c r="P167" s="3">
        <v>232873.39</v>
      </c>
    </row>
    <row r="168" spans="1:16" x14ac:dyDescent="0.2">
      <c r="A168">
        <v>3091</v>
      </c>
      <c r="B168" t="s">
        <v>147</v>
      </c>
      <c r="C168" t="str">
        <f t="shared" si="6"/>
        <v>3091 - Fundo de Reaparelhamento da Justiça</v>
      </c>
      <c r="D168">
        <v>931</v>
      </c>
      <c r="E168" t="s">
        <v>121</v>
      </c>
      <c r="F168" t="str">
        <f t="shared" si="7"/>
        <v>931 - Gestão Estratégica - Modernização da Infraestrutura do Poder Judiciário</v>
      </c>
      <c r="G168">
        <v>14079</v>
      </c>
      <c r="H168" t="str">
        <f t="shared" si="8"/>
        <v>14079</v>
      </c>
      <c r="I168" t="s">
        <v>2068</v>
      </c>
      <c r="J168" t="s">
        <v>5596</v>
      </c>
      <c r="K168" s="3">
        <v>581075</v>
      </c>
      <c r="L168" t="s">
        <v>5196</v>
      </c>
      <c r="M168">
        <v>1</v>
      </c>
      <c r="N168" s="3">
        <v>0</v>
      </c>
      <c r="O168" s="3">
        <v>0</v>
      </c>
      <c r="P168" s="3">
        <v>0</v>
      </c>
    </row>
    <row r="169" spans="1:16" x14ac:dyDescent="0.2">
      <c r="A169">
        <v>3091</v>
      </c>
      <c r="B169" t="s">
        <v>147</v>
      </c>
      <c r="C169" t="str">
        <f t="shared" si="6"/>
        <v>3091 - Fundo de Reaparelhamento da Justiça</v>
      </c>
      <c r="D169">
        <v>931</v>
      </c>
      <c r="E169" t="s">
        <v>121</v>
      </c>
      <c r="F169" t="str">
        <f t="shared" si="7"/>
        <v>931 - Gestão Estratégica - Modernização da Infraestrutura do Poder Judiciário</v>
      </c>
      <c r="G169">
        <v>14096</v>
      </c>
      <c r="H169" t="str">
        <f t="shared" si="8"/>
        <v>14096</v>
      </c>
      <c r="I169" t="s">
        <v>221</v>
      </c>
      <c r="J169" t="s">
        <v>5597</v>
      </c>
      <c r="K169" s="3">
        <v>2952410</v>
      </c>
      <c r="L169" t="s">
        <v>5179</v>
      </c>
      <c r="M169">
        <v>1</v>
      </c>
      <c r="N169" s="3">
        <v>0</v>
      </c>
      <c r="O169" s="3">
        <v>0</v>
      </c>
      <c r="P169" s="3">
        <v>0</v>
      </c>
    </row>
    <row r="170" spans="1:16" x14ac:dyDescent="0.2">
      <c r="A170">
        <v>3091</v>
      </c>
      <c r="B170" t="s">
        <v>147</v>
      </c>
      <c r="C170" t="str">
        <f t="shared" si="6"/>
        <v>3091 - Fundo de Reaparelhamento da Justiça</v>
      </c>
      <c r="D170">
        <v>931</v>
      </c>
      <c r="E170" t="s">
        <v>121</v>
      </c>
      <c r="F170" t="str">
        <f t="shared" si="7"/>
        <v>931 - Gestão Estratégica - Modernização da Infraestrutura do Poder Judiciário</v>
      </c>
      <c r="G170">
        <v>14097</v>
      </c>
      <c r="H170" t="str">
        <f t="shared" si="8"/>
        <v>14097</v>
      </c>
      <c r="I170" t="s">
        <v>2079</v>
      </c>
      <c r="J170" t="s">
        <v>5598</v>
      </c>
      <c r="K170" s="3">
        <v>10000</v>
      </c>
      <c r="L170" t="s">
        <v>5179</v>
      </c>
      <c r="M170">
        <v>1</v>
      </c>
      <c r="N170" s="3">
        <v>0</v>
      </c>
      <c r="O170" s="3">
        <v>0</v>
      </c>
      <c r="P170" s="3">
        <v>0</v>
      </c>
    </row>
    <row r="171" spans="1:16" x14ac:dyDescent="0.2">
      <c r="A171">
        <v>3091</v>
      </c>
      <c r="B171" t="s">
        <v>147</v>
      </c>
      <c r="C171" t="str">
        <f t="shared" si="6"/>
        <v>3091 - Fundo de Reaparelhamento da Justiça</v>
      </c>
      <c r="D171">
        <v>931</v>
      </c>
      <c r="E171" t="s">
        <v>121</v>
      </c>
      <c r="F171" t="str">
        <f t="shared" si="7"/>
        <v>931 - Gestão Estratégica - Modernização da Infraestrutura do Poder Judiciário</v>
      </c>
      <c r="G171">
        <v>14099</v>
      </c>
      <c r="H171" t="str">
        <f t="shared" si="8"/>
        <v>14099</v>
      </c>
      <c r="I171" t="s">
        <v>4637</v>
      </c>
      <c r="J171" t="s">
        <v>5599</v>
      </c>
      <c r="K171" s="3">
        <v>94590</v>
      </c>
      <c r="L171" t="s">
        <v>5179</v>
      </c>
      <c r="M171">
        <v>1</v>
      </c>
      <c r="N171" s="3">
        <v>33382</v>
      </c>
      <c r="O171" s="3">
        <v>0</v>
      </c>
      <c r="P171" s="3">
        <v>33382</v>
      </c>
    </row>
    <row r="172" spans="1:16" x14ac:dyDescent="0.2">
      <c r="A172">
        <v>4001</v>
      </c>
      <c r="B172" t="s">
        <v>224</v>
      </c>
      <c r="C172" t="str">
        <f t="shared" si="6"/>
        <v>4001 - Ministério Público</v>
      </c>
      <c r="D172">
        <v>910</v>
      </c>
      <c r="E172" t="s">
        <v>225</v>
      </c>
      <c r="F172" t="str">
        <f t="shared" si="7"/>
        <v>910 - Gestão Administrativa - Ministério Público</v>
      </c>
      <c r="G172">
        <v>6763</v>
      </c>
      <c r="H172" t="str">
        <f t="shared" si="8"/>
        <v>06763</v>
      </c>
      <c r="I172" t="s">
        <v>227</v>
      </c>
      <c r="J172" t="s">
        <v>5600</v>
      </c>
      <c r="K172" s="3">
        <v>266799676</v>
      </c>
      <c r="L172" t="s">
        <v>5200</v>
      </c>
      <c r="M172">
        <v>48</v>
      </c>
      <c r="N172" s="3">
        <v>25539123.189999998</v>
      </c>
      <c r="O172" s="3">
        <v>47568596.609999999</v>
      </c>
      <c r="P172" s="3">
        <v>73107719.799999997</v>
      </c>
    </row>
    <row r="173" spans="1:16" x14ac:dyDescent="0.2">
      <c r="A173">
        <v>4001</v>
      </c>
      <c r="B173" t="s">
        <v>224</v>
      </c>
      <c r="C173" t="str">
        <f t="shared" si="6"/>
        <v>4001 - Ministério Público</v>
      </c>
      <c r="D173">
        <v>910</v>
      </c>
      <c r="E173" t="s">
        <v>225</v>
      </c>
      <c r="F173" t="str">
        <f t="shared" si="7"/>
        <v>910 - Gestão Administrativa - Ministério Público</v>
      </c>
      <c r="G173">
        <v>10117</v>
      </c>
      <c r="H173" t="str">
        <f t="shared" si="8"/>
        <v>10117</v>
      </c>
      <c r="I173" t="s">
        <v>2082</v>
      </c>
      <c r="J173" t="s">
        <v>5601</v>
      </c>
      <c r="K173" s="3">
        <v>44647703</v>
      </c>
      <c r="L173" t="s">
        <v>5201</v>
      </c>
      <c r="M173">
        <v>400</v>
      </c>
      <c r="N173" s="3">
        <v>7642827</v>
      </c>
      <c r="O173" s="3">
        <v>4335744.55</v>
      </c>
      <c r="P173" s="3">
        <v>11978571.550000001</v>
      </c>
    </row>
    <row r="174" spans="1:16" x14ac:dyDescent="0.2">
      <c r="A174">
        <v>4001</v>
      </c>
      <c r="B174" t="s">
        <v>224</v>
      </c>
      <c r="C174" t="str">
        <f t="shared" si="6"/>
        <v>4001 - Ministério Público</v>
      </c>
      <c r="D174">
        <v>910</v>
      </c>
      <c r="E174" t="s">
        <v>225</v>
      </c>
      <c r="F174" t="str">
        <f t="shared" si="7"/>
        <v>910 - Gestão Administrativa - Ministério Público</v>
      </c>
      <c r="G174">
        <v>14087</v>
      </c>
      <c r="H174" t="str">
        <f t="shared" si="8"/>
        <v>14087</v>
      </c>
      <c r="I174" t="s">
        <v>3092</v>
      </c>
      <c r="J174" t="s">
        <v>5602</v>
      </c>
      <c r="K174" s="3">
        <v>84627620</v>
      </c>
      <c r="L174" t="s">
        <v>5202</v>
      </c>
      <c r="M174">
        <v>3450</v>
      </c>
      <c r="N174" s="3">
        <v>22639464.75</v>
      </c>
      <c r="O174" s="3">
        <v>0</v>
      </c>
      <c r="P174" s="3">
        <v>22639464.75</v>
      </c>
    </row>
    <row r="175" spans="1:16" x14ac:dyDescent="0.2">
      <c r="A175">
        <v>4001</v>
      </c>
      <c r="B175" t="s">
        <v>224</v>
      </c>
      <c r="C175" t="str">
        <f t="shared" si="6"/>
        <v>4001 - Ministério Público</v>
      </c>
      <c r="D175">
        <v>915</v>
      </c>
      <c r="E175" t="s">
        <v>233</v>
      </c>
      <c r="F175" t="str">
        <f t="shared" si="7"/>
        <v>915 - Gestão Estratégica - Ministério Público</v>
      </c>
      <c r="G175">
        <v>6765</v>
      </c>
      <c r="H175" t="str">
        <f t="shared" si="8"/>
        <v>06765</v>
      </c>
      <c r="I175" t="s">
        <v>3725</v>
      </c>
      <c r="J175" t="s">
        <v>5603</v>
      </c>
      <c r="K175" s="3">
        <v>2221108189</v>
      </c>
      <c r="L175" t="s">
        <v>5203</v>
      </c>
      <c r="M175">
        <v>4</v>
      </c>
      <c r="N175" s="3">
        <v>529202908.68000001</v>
      </c>
      <c r="O175" s="3">
        <v>491371263.00000006</v>
      </c>
      <c r="P175" s="3">
        <v>1020574171.6800001</v>
      </c>
    </row>
    <row r="176" spans="1:16" x14ac:dyDescent="0.2">
      <c r="A176">
        <v>4091</v>
      </c>
      <c r="B176" t="s">
        <v>232</v>
      </c>
      <c r="C176" t="str">
        <f t="shared" si="6"/>
        <v>4091 - Fundo para Reconstituição de Bens Lesados</v>
      </c>
      <c r="D176">
        <v>915</v>
      </c>
      <c r="E176" t="s">
        <v>233</v>
      </c>
      <c r="F176" t="str">
        <f t="shared" si="7"/>
        <v>915 - Gestão Estratégica - Ministério Público</v>
      </c>
      <c r="G176">
        <v>6499</v>
      </c>
      <c r="H176" t="str">
        <f t="shared" si="8"/>
        <v>06499</v>
      </c>
      <c r="I176" t="s">
        <v>2084</v>
      </c>
      <c r="J176" t="s">
        <v>5604</v>
      </c>
      <c r="K176" s="3">
        <v>36828224</v>
      </c>
      <c r="L176" t="s">
        <v>5204</v>
      </c>
      <c r="M176">
        <v>200</v>
      </c>
      <c r="N176" s="3">
        <v>5525287.7000000002</v>
      </c>
      <c r="O176" s="3">
        <v>943830.1</v>
      </c>
      <c r="P176" s="3">
        <v>6469117.7999999998</v>
      </c>
    </row>
    <row r="177" spans="1:16" x14ac:dyDescent="0.2">
      <c r="A177">
        <v>4091</v>
      </c>
      <c r="B177" t="s">
        <v>232</v>
      </c>
      <c r="C177" t="str">
        <f t="shared" si="6"/>
        <v>4091 - Fundo para Reconstituição de Bens Lesados</v>
      </c>
      <c r="D177">
        <v>915</v>
      </c>
      <c r="E177" t="s">
        <v>233</v>
      </c>
      <c r="F177" t="str">
        <f t="shared" si="7"/>
        <v>915 - Gestão Estratégica - Ministério Público</v>
      </c>
      <c r="G177">
        <v>6518</v>
      </c>
      <c r="H177" t="str">
        <f t="shared" si="8"/>
        <v>06518</v>
      </c>
      <c r="I177" t="s">
        <v>235</v>
      </c>
      <c r="J177" t="s">
        <v>5605</v>
      </c>
      <c r="K177" s="3">
        <v>4695295</v>
      </c>
      <c r="L177" t="s">
        <v>5205</v>
      </c>
      <c r="M177">
        <v>270</v>
      </c>
      <c r="N177" s="3">
        <v>309220.34000000003</v>
      </c>
      <c r="O177" s="3">
        <v>251726.53</v>
      </c>
      <c r="P177" s="3">
        <v>560946.87</v>
      </c>
    </row>
    <row r="178" spans="1:16" x14ac:dyDescent="0.2">
      <c r="A178">
        <v>4092</v>
      </c>
      <c r="B178" t="s">
        <v>242</v>
      </c>
      <c r="C178" t="str">
        <f t="shared" si="6"/>
        <v>4092 - Fundo Especial do Centro de Estudos e Aperfeiçoamento Funcional do Ministério Público SC</v>
      </c>
      <c r="D178">
        <v>910</v>
      </c>
      <c r="E178" t="s">
        <v>225</v>
      </c>
      <c r="F178" t="str">
        <f t="shared" si="7"/>
        <v>910 - Gestão Administrativa - Ministério Público</v>
      </c>
      <c r="G178">
        <v>6766</v>
      </c>
      <c r="H178" t="str">
        <f t="shared" si="8"/>
        <v>06766</v>
      </c>
      <c r="I178" t="s">
        <v>244</v>
      </c>
      <c r="J178" t="s">
        <v>5606</v>
      </c>
      <c r="K178" s="3">
        <v>8176973</v>
      </c>
      <c r="L178" t="s">
        <v>5206</v>
      </c>
      <c r="M178">
        <v>9200</v>
      </c>
      <c r="N178" s="3">
        <v>1663222.46</v>
      </c>
      <c r="O178" s="3">
        <v>1932593.0299999998</v>
      </c>
      <c r="P178" s="3">
        <v>3595815.4899999998</v>
      </c>
    </row>
    <row r="179" spans="1:16" x14ac:dyDescent="0.2">
      <c r="A179">
        <v>4093</v>
      </c>
      <c r="B179" t="s">
        <v>246</v>
      </c>
      <c r="C179" t="str">
        <f t="shared" si="6"/>
        <v>4093 - Fundo Especial de Modernização e Reaparelhamento do Ministério Público</v>
      </c>
      <c r="D179">
        <v>910</v>
      </c>
      <c r="E179" t="s">
        <v>225</v>
      </c>
      <c r="F179" t="str">
        <f t="shared" si="7"/>
        <v>910 - Gestão Administrativa - Ministério Público</v>
      </c>
      <c r="G179">
        <v>6614</v>
      </c>
      <c r="H179" t="str">
        <f t="shared" si="8"/>
        <v>06614</v>
      </c>
      <c r="I179" t="s">
        <v>2093</v>
      </c>
      <c r="J179" t="s">
        <v>5607</v>
      </c>
      <c r="K179" s="3">
        <v>53439332</v>
      </c>
      <c r="L179" t="s">
        <v>5207</v>
      </c>
      <c r="M179">
        <v>100</v>
      </c>
      <c r="N179" s="3">
        <v>16713477.310000001</v>
      </c>
      <c r="O179" s="3">
        <v>6714024.8300000001</v>
      </c>
      <c r="P179" s="3">
        <v>23427502.140000001</v>
      </c>
    </row>
    <row r="180" spans="1:16" x14ac:dyDescent="0.2">
      <c r="A180">
        <v>4093</v>
      </c>
      <c r="B180" t="s">
        <v>246</v>
      </c>
      <c r="C180" t="str">
        <f t="shared" si="6"/>
        <v>4093 - Fundo Especial de Modernização e Reaparelhamento do Ministério Público</v>
      </c>
      <c r="D180">
        <v>910</v>
      </c>
      <c r="E180" t="s">
        <v>225</v>
      </c>
      <c r="F180" t="str">
        <f t="shared" si="7"/>
        <v>910 - Gestão Administrativa - Ministério Público</v>
      </c>
      <c r="G180">
        <v>11114</v>
      </c>
      <c r="H180" t="str">
        <f t="shared" si="8"/>
        <v>11114</v>
      </c>
      <c r="I180" t="s">
        <v>2091</v>
      </c>
      <c r="J180" t="s">
        <v>5608</v>
      </c>
      <c r="K180" s="3">
        <v>5635459</v>
      </c>
      <c r="L180" t="s">
        <v>5199</v>
      </c>
      <c r="M180">
        <v>12</v>
      </c>
      <c r="N180" s="3">
        <v>0</v>
      </c>
      <c r="O180" s="3">
        <v>0</v>
      </c>
      <c r="P180" s="3">
        <v>0</v>
      </c>
    </row>
    <row r="181" spans="1:16" x14ac:dyDescent="0.2">
      <c r="A181">
        <v>4093</v>
      </c>
      <c r="B181" t="s">
        <v>246</v>
      </c>
      <c r="C181" t="str">
        <f t="shared" si="6"/>
        <v>4093 - Fundo Especial de Modernização e Reaparelhamento do Ministério Público</v>
      </c>
      <c r="D181">
        <v>910</v>
      </c>
      <c r="E181" t="s">
        <v>225</v>
      </c>
      <c r="F181" t="str">
        <f t="shared" si="7"/>
        <v>910 - Gestão Administrativa - Ministério Público</v>
      </c>
      <c r="G181">
        <v>12494</v>
      </c>
      <c r="H181" t="str">
        <f t="shared" si="8"/>
        <v>12494</v>
      </c>
      <c r="I181" t="s">
        <v>3099</v>
      </c>
      <c r="J181" t="s">
        <v>5609</v>
      </c>
      <c r="K181" s="3">
        <v>120833333</v>
      </c>
      <c r="L181" t="s">
        <v>5199</v>
      </c>
      <c r="M181">
        <v>1</v>
      </c>
      <c r="N181" s="3">
        <v>28967939.530000001</v>
      </c>
      <c r="O181" s="3">
        <v>27423214.870000001</v>
      </c>
      <c r="P181" s="3">
        <v>56391154.400000006</v>
      </c>
    </row>
    <row r="182" spans="1:16" x14ac:dyDescent="0.2">
      <c r="A182">
        <v>4093</v>
      </c>
      <c r="B182" t="s">
        <v>246</v>
      </c>
      <c r="C182" t="str">
        <f t="shared" si="6"/>
        <v>4093 - Fundo Especial de Modernização e Reaparelhamento do Ministério Público</v>
      </c>
      <c r="D182">
        <v>910</v>
      </c>
      <c r="E182" t="s">
        <v>225</v>
      </c>
      <c r="F182" t="str">
        <f t="shared" si="7"/>
        <v>910 - Gestão Administrativa - Ministério Público</v>
      </c>
      <c r="G182">
        <v>12715</v>
      </c>
      <c r="H182" t="str">
        <f t="shared" si="8"/>
        <v>12715</v>
      </c>
      <c r="I182" t="s">
        <v>257</v>
      </c>
      <c r="J182" t="s">
        <v>5610</v>
      </c>
      <c r="K182" s="3">
        <v>400000</v>
      </c>
      <c r="L182" t="s">
        <v>5208</v>
      </c>
      <c r="M182">
        <v>1</v>
      </c>
      <c r="N182" s="3">
        <v>0</v>
      </c>
      <c r="O182" s="3">
        <v>0</v>
      </c>
      <c r="P182" s="3">
        <v>0</v>
      </c>
    </row>
    <row r="183" spans="1:16" x14ac:dyDescent="0.2">
      <c r="A183">
        <v>4093</v>
      </c>
      <c r="B183" t="s">
        <v>246</v>
      </c>
      <c r="C183" t="str">
        <f t="shared" si="6"/>
        <v>4093 - Fundo Especial de Modernização e Reaparelhamento do Ministério Público</v>
      </c>
      <c r="D183">
        <v>910</v>
      </c>
      <c r="E183" t="s">
        <v>225</v>
      </c>
      <c r="F183" t="str">
        <f t="shared" si="7"/>
        <v>910 - Gestão Administrativa - Ministério Público</v>
      </c>
      <c r="G183">
        <v>12716</v>
      </c>
      <c r="H183" t="str">
        <f t="shared" si="8"/>
        <v>12716</v>
      </c>
      <c r="I183" t="s">
        <v>4227</v>
      </c>
      <c r="J183" t="s">
        <v>5611</v>
      </c>
      <c r="K183" s="3">
        <v>24068821</v>
      </c>
      <c r="L183" t="s">
        <v>5199</v>
      </c>
      <c r="M183">
        <v>1</v>
      </c>
      <c r="N183" s="3">
        <v>277777</v>
      </c>
      <c r="O183" s="3">
        <v>0</v>
      </c>
      <c r="P183" s="3">
        <v>277777</v>
      </c>
    </row>
    <row r="184" spans="1:16" x14ac:dyDescent="0.2">
      <c r="A184">
        <v>4093</v>
      </c>
      <c r="B184" t="s">
        <v>246</v>
      </c>
      <c r="C184" t="str">
        <f t="shared" si="6"/>
        <v>4093 - Fundo Especial de Modernização e Reaparelhamento do Ministério Público</v>
      </c>
      <c r="D184">
        <v>910</v>
      </c>
      <c r="E184" t="s">
        <v>225</v>
      </c>
      <c r="F184" t="str">
        <f t="shared" si="7"/>
        <v>910 - Gestão Administrativa - Ministério Público</v>
      </c>
      <c r="G184">
        <v>12717</v>
      </c>
      <c r="H184" t="str">
        <f t="shared" si="8"/>
        <v>12717</v>
      </c>
      <c r="I184" t="s">
        <v>254</v>
      </c>
      <c r="J184" t="s">
        <v>5612</v>
      </c>
      <c r="K184" s="3">
        <v>22300000</v>
      </c>
      <c r="L184" t="s">
        <v>5199</v>
      </c>
      <c r="M184">
        <v>1</v>
      </c>
      <c r="N184" s="3">
        <v>0</v>
      </c>
      <c r="O184" s="3">
        <v>2400</v>
      </c>
      <c r="P184" s="3">
        <v>2400</v>
      </c>
    </row>
    <row r="185" spans="1:16" x14ac:dyDescent="0.2">
      <c r="A185">
        <v>4093</v>
      </c>
      <c r="B185" t="s">
        <v>246</v>
      </c>
      <c r="C185" t="str">
        <f t="shared" si="6"/>
        <v>4093 - Fundo Especial de Modernização e Reaparelhamento do Ministério Público</v>
      </c>
      <c r="D185">
        <v>910</v>
      </c>
      <c r="E185" t="s">
        <v>225</v>
      </c>
      <c r="F185" t="str">
        <f t="shared" si="7"/>
        <v>910 - Gestão Administrativa - Ministério Público</v>
      </c>
      <c r="G185">
        <v>12718</v>
      </c>
      <c r="H185" t="str">
        <f t="shared" si="8"/>
        <v>12718</v>
      </c>
      <c r="I185" t="s">
        <v>3096</v>
      </c>
      <c r="J185" t="s">
        <v>5613</v>
      </c>
      <c r="K185" s="3">
        <v>26100000</v>
      </c>
      <c r="L185" t="s">
        <v>5199</v>
      </c>
      <c r="M185">
        <v>1</v>
      </c>
      <c r="N185" s="3">
        <v>0</v>
      </c>
      <c r="O185" s="3">
        <v>0</v>
      </c>
      <c r="P185" s="3">
        <v>0</v>
      </c>
    </row>
    <row r="186" spans="1:16" x14ac:dyDescent="0.2">
      <c r="A186">
        <v>4093</v>
      </c>
      <c r="B186" t="s">
        <v>246</v>
      </c>
      <c r="C186" t="str">
        <f t="shared" si="6"/>
        <v>4093 - Fundo Especial de Modernização e Reaparelhamento do Ministério Público</v>
      </c>
      <c r="D186">
        <v>910</v>
      </c>
      <c r="E186" t="s">
        <v>225</v>
      </c>
      <c r="F186" t="str">
        <f t="shared" si="7"/>
        <v>910 - Gestão Administrativa - Ministério Público</v>
      </c>
      <c r="G186">
        <v>14080</v>
      </c>
      <c r="H186" t="str">
        <f t="shared" si="8"/>
        <v>14080</v>
      </c>
      <c r="I186" t="s">
        <v>3094</v>
      </c>
      <c r="J186" t="s">
        <v>5614</v>
      </c>
      <c r="K186" s="3">
        <v>2500000</v>
      </c>
      <c r="L186" t="s">
        <v>5192</v>
      </c>
      <c r="M186">
        <v>1</v>
      </c>
      <c r="N186" s="3">
        <v>1182500</v>
      </c>
      <c r="O186" s="3">
        <v>0</v>
      </c>
      <c r="P186" s="3">
        <v>1182500</v>
      </c>
    </row>
    <row r="187" spans="1:16" x14ac:dyDescent="0.2">
      <c r="A187">
        <v>4093</v>
      </c>
      <c r="B187" t="s">
        <v>246</v>
      </c>
      <c r="C187" t="str">
        <f t="shared" si="6"/>
        <v>4093 - Fundo Especial de Modernização e Reaparelhamento do Ministério Público</v>
      </c>
      <c r="D187">
        <v>910</v>
      </c>
      <c r="E187" t="s">
        <v>225</v>
      </c>
      <c r="F187" t="str">
        <f t="shared" si="7"/>
        <v>910 - Gestão Administrativa - Ministério Público</v>
      </c>
      <c r="G187">
        <v>14081</v>
      </c>
      <c r="H187" t="str">
        <f t="shared" si="8"/>
        <v>14081</v>
      </c>
      <c r="I187" t="s">
        <v>4223</v>
      </c>
      <c r="J187" t="s">
        <v>5615</v>
      </c>
      <c r="K187" s="3">
        <v>3891000</v>
      </c>
      <c r="L187" t="s">
        <v>5192</v>
      </c>
      <c r="M187">
        <v>1</v>
      </c>
      <c r="N187" s="3">
        <v>0</v>
      </c>
      <c r="O187" s="3">
        <v>0</v>
      </c>
      <c r="P187" s="3">
        <v>0</v>
      </c>
    </row>
    <row r="188" spans="1:16" x14ac:dyDescent="0.2">
      <c r="A188">
        <v>4093</v>
      </c>
      <c r="B188" t="s">
        <v>246</v>
      </c>
      <c r="C188" t="str">
        <f t="shared" si="6"/>
        <v>4093 - Fundo Especial de Modernização e Reaparelhamento do Ministério Público</v>
      </c>
      <c r="D188">
        <v>910</v>
      </c>
      <c r="E188" t="s">
        <v>225</v>
      </c>
      <c r="F188" t="str">
        <f t="shared" si="7"/>
        <v>910 - Gestão Administrativa - Ministério Público</v>
      </c>
      <c r="G188">
        <v>14082</v>
      </c>
      <c r="H188" t="str">
        <f t="shared" si="8"/>
        <v>14082</v>
      </c>
      <c r="I188" t="s">
        <v>248</v>
      </c>
      <c r="J188" t="s">
        <v>5616</v>
      </c>
      <c r="K188" s="3">
        <v>495000</v>
      </c>
      <c r="L188" t="s">
        <v>5192</v>
      </c>
      <c r="M188">
        <v>1</v>
      </c>
      <c r="N188" s="3">
        <v>478000</v>
      </c>
      <c r="O188" s="3">
        <v>0</v>
      </c>
      <c r="P188" s="3">
        <v>478000</v>
      </c>
    </row>
    <row r="189" spans="1:16" x14ac:dyDescent="0.2">
      <c r="A189">
        <v>4093</v>
      </c>
      <c r="B189" t="s">
        <v>246</v>
      </c>
      <c r="C189" t="str">
        <f t="shared" si="6"/>
        <v>4093 - Fundo Especial de Modernização e Reaparelhamento do Ministério Público</v>
      </c>
      <c r="D189">
        <v>910</v>
      </c>
      <c r="E189" t="s">
        <v>225</v>
      </c>
      <c r="F189" t="str">
        <f t="shared" si="7"/>
        <v>910 - Gestão Administrativa - Ministério Público</v>
      </c>
      <c r="G189">
        <v>14083</v>
      </c>
      <c r="H189" t="str">
        <f t="shared" si="8"/>
        <v>14083</v>
      </c>
      <c r="I189" t="s">
        <v>2086</v>
      </c>
      <c r="J189" t="s">
        <v>5617</v>
      </c>
      <c r="K189" s="3">
        <v>1000000</v>
      </c>
      <c r="L189" t="s">
        <v>5192</v>
      </c>
      <c r="M189">
        <v>1</v>
      </c>
      <c r="N189" s="3">
        <v>0</v>
      </c>
      <c r="O189" s="3">
        <v>0</v>
      </c>
      <c r="P189" s="3">
        <v>0</v>
      </c>
    </row>
    <row r="190" spans="1:16" x14ac:dyDescent="0.2">
      <c r="A190">
        <v>4093</v>
      </c>
      <c r="B190" t="s">
        <v>246</v>
      </c>
      <c r="C190" t="str">
        <f t="shared" si="6"/>
        <v>4093 - Fundo Especial de Modernização e Reaparelhamento do Ministério Público</v>
      </c>
      <c r="D190">
        <v>910</v>
      </c>
      <c r="E190" t="s">
        <v>225</v>
      </c>
      <c r="F190" t="str">
        <f t="shared" si="7"/>
        <v>910 - Gestão Administrativa - Ministério Público</v>
      </c>
      <c r="G190">
        <v>14084</v>
      </c>
      <c r="H190" t="str">
        <f t="shared" si="8"/>
        <v>14084</v>
      </c>
      <c r="I190" t="s">
        <v>250</v>
      </c>
      <c r="J190" t="s">
        <v>5618</v>
      </c>
      <c r="K190" s="3">
        <v>3200000</v>
      </c>
      <c r="L190" t="s">
        <v>5192</v>
      </c>
      <c r="M190">
        <v>1</v>
      </c>
      <c r="N190" s="3">
        <v>2626800</v>
      </c>
      <c r="O190" s="3">
        <v>0</v>
      </c>
      <c r="P190" s="3">
        <v>2626800</v>
      </c>
    </row>
    <row r="191" spans="1:16" x14ac:dyDescent="0.2">
      <c r="A191">
        <v>4093</v>
      </c>
      <c r="B191" t="s">
        <v>246</v>
      </c>
      <c r="C191" t="str">
        <f t="shared" si="6"/>
        <v>4093 - Fundo Especial de Modernização e Reaparelhamento do Ministério Público</v>
      </c>
      <c r="D191">
        <v>910</v>
      </c>
      <c r="E191" t="s">
        <v>225</v>
      </c>
      <c r="F191" t="str">
        <f t="shared" si="7"/>
        <v>910 - Gestão Administrativa - Ministério Público</v>
      </c>
      <c r="G191">
        <v>14085</v>
      </c>
      <c r="H191" t="str">
        <f t="shared" si="8"/>
        <v>14085</v>
      </c>
      <c r="I191" t="s">
        <v>2088</v>
      </c>
      <c r="J191" t="s">
        <v>5619</v>
      </c>
      <c r="K191" s="3">
        <v>10450000</v>
      </c>
      <c r="L191" t="s">
        <v>5192</v>
      </c>
      <c r="M191">
        <v>1</v>
      </c>
      <c r="N191" s="3">
        <v>4200000</v>
      </c>
      <c r="O191" s="3">
        <v>0</v>
      </c>
      <c r="P191" s="3">
        <v>4200000</v>
      </c>
    </row>
    <row r="192" spans="1:16" x14ac:dyDescent="0.2">
      <c r="A192">
        <v>4093</v>
      </c>
      <c r="B192" t="s">
        <v>246</v>
      </c>
      <c r="C192" t="str">
        <f t="shared" si="6"/>
        <v>4093 - Fundo Especial de Modernização e Reaparelhamento do Ministério Público</v>
      </c>
      <c r="D192">
        <v>910</v>
      </c>
      <c r="E192" t="s">
        <v>225</v>
      </c>
      <c r="F192" t="str">
        <f t="shared" si="7"/>
        <v>910 - Gestão Administrativa - Ministério Público</v>
      </c>
      <c r="G192">
        <v>14086</v>
      </c>
      <c r="H192" t="str">
        <f t="shared" si="8"/>
        <v>14086</v>
      </c>
      <c r="I192" t="s">
        <v>4225</v>
      </c>
      <c r="J192" t="s">
        <v>5620</v>
      </c>
      <c r="K192" s="3">
        <v>300000</v>
      </c>
      <c r="L192" t="s">
        <v>5192</v>
      </c>
      <c r="M192">
        <v>1</v>
      </c>
      <c r="N192" s="3">
        <v>0</v>
      </c>
      <c r="O192" s="3">
        <v>0</v>
      </c>
      <c r="P192" s="3">
        <v>0</v>
      </c>
    </row>
    <row r="193" spans="1:16" x14ac:dyDescent="0.2">
      <c r="A193">
        <v>15001</v>
      </c>
      <c r="B193" t="s">
        <v>2095</v>
      </c>
      <c r="C193" t="str">
        <f t="shared" si="6"/>
        <v>15001 - Defensoria Pública do Estado de Santa Catarina</v>
      </c>
      <c r="D193">
        <v>745</v>
      </c>
      <c r="E193" t="s">
        <v>2238</v>
      </c>
      <c r="F193" t="str">
        <f t="shared" si="7"/>
        <v>745 - Fortalecendo Direitos</v>
      </c>
      <c r="G193">
        <v>12522</v>
      </c>
      <c r="H193" t="str">
        <f t="shared" si="8"/>
        <v>12522</v>
      </c>
      <c r="I193" t="s">
        <v>4230</v>
      </c>
      <c r="J193" t="s">
        <v>5621</v>
      </c>
      <c r="K193" s="3">
        <v>30596732</v>
      </c>
      <c r="L193" t="s">
        <v>5209</v>
      </c>
      <c r="M193" t="e">
        <v>#N/A</v>
      </c>
      <c r="N193" s="3">
        <v>7638555.9100000001</v>
      </c>
      <c r="O193" s="3">
        <v>8250157.1200000001</v>
      </c>
      <c r="P193" s="3">
        <v>15888713.030000001</v>
      </c>
    </row>
    <row r="194" spans="1:16" x14ac:dyDescent="0.2">
      <c r="A194">
        <v>15001</v>
      </c>
      <c r="B194" t="s">
        <v>2095</v>
      </c>
      <c r="C194" t="str">
        <f t="shared" si="6"/>
        <v>15001 - Defensoria Pública do Estado de Santa Catarina</v>
      </c>
      <c r="D194">
        <v>850</v>
      </c>
      <c r="E194" t="s">
        <v>453</v>
      </c>
      <c r="F194" t="str">
        <f t="shared" si="7"/>
        <v>850 - Gestão de Pessoas</v>
      </c>
      <c r="G194">
        <v>12511</v>
      </c>
      <c r="H194" t="str">
        <f t="shared" si="8"/>
        <v>12511</v>
      </c>
      <c r="I194" t="s">
        <v>4921</v>
      </c>
      <c r="J194" t="s">
        <v>5622</v>
      </c>
      <c r="K194" s="3">
        <v>216969932</v>
      </c>
      <c r="L194" t="s">
        <v>5177</v>
      </c>
      <c r="M194">
        <v>875</v>
      </c>
      <c r="N194" s="3">
        <v>39459772.549999997</v>
      </c>
      <c r="O194" s="3">
        <v>33254745.670000002</v>
      </c>
      <c r="P194" s="3">
        <v>72714518.219999999</v>
      </c>
    </row>
    <row r="195" spans="1:16" x14ac:dyDescent="0.2">
      <c r="A195">
        <v>15001</v>
      </c>
      <c r="B195" t="s">
        <v>2095</v>
      </c>
      <c r="C195" t="str">
        <f t="shared" si="6"/>
        <v>15001 - Defensoria Pública do Estado de Santa Catarina</v>
      </c>
      <c r="D195">
        <v>850</v>
      </c>
      <c r="E195" t="s">
        <v>453</v>
      </c>
      <c r="F195" t="str">
        <f t="shared" si="7"/>
        <v>850 - Gestão de Pessoas</v>
      </c>
      <c r="G195">
        <v>12517</v>
      </c>
      <c r="H195" t="str">
        <f t="shared" si="8"/>
        <v>12517</v>
      </c>
      <c r="I195" t="s">
        <v>3100</v>
      </c>
      <c r="J195" t="s">
        <v>5623</v>
      </c>
      <c r="K195" s="3">
        <v>9082080</v>
      </c>
      <c r="L195" t="s">
        <v>5210</v>
      </c>
      <c r="M195">
        <v>246</v>
      </c>
      <c r="N195" s="3">
        <v>1503798.94</v>
      </c>
      <c r="O195" s="3">
        <v>1342193.5</v>
      </c>
      <c r="P195" s="3">
        <v>2845992.44</v>
      </c>
    </row>
    <row r="196" spans="1:16" x14ac:dyDescent="0.2">
      <c r="A196">
        <v>15001</v>
      </c>
      <c r="B196" t="s">
        <v>2095</v>
      </c>
      <c r="C196" t="str">
        <f t="shared" si="6"/>
        <v>15001 - Defensoria Pública do Estado de Santa Catarina</v>
      </c>
      <c r="D196">
        <v>900</v>
      </c>
      <c r="E196" t="s">
        <v>461</v>
      </c>
      <c r="F196" t="str">
        <f t="shared" si="7"/>
        <v>900 - Gestão Administrativa - Poder Executivo</v>
      </c>
      <c r="G196">
        <v>12512</v>
      </c>
      <c r="H196" t="str">
        <f t="shared" si="8"/>
        <v>12512</v>
      </c>
      <c r="I196" t="s">
        <v>2096</v>
      </c>
      <c r="J196" t="s">
        <v>5624</v>
      </c>
      <c r="K196" s="3">
        <v>10891602</v>
      </c>
      <c r="L196" t="s">
        <v>5179</v>
      </c>
      <c r="M196">
        <v>1</v>
      </c>
      <c r="N196" s="3">
        <v>530373.53</v>
      </c>
      <c r="O196" s="3">
        <v>726150.89</v>
      </c>
      <c r="P196" s="3">
        <v>1256524.42</v>
      </c>
    </row>
    <row r="197" spans="1:16" x14ac:dyDescent="0.2">
      <c r="A197">
        <v>15001</v>
      </c>
      <c r="B197" t="s">
        <v>2095</v>
      </c>
      <c r="C197" t="str">
        <f t="shared" ref="C197:C260" si="9">CONCATENATE(A197," - ",B197)</f>
        <v>15001 - Defensoria Pública do Estado de Santa Catarina</v>
      </c>
      <c r="D197">
        <v>900</v>
      </c>
      <c r="E197" t="s">
        <v>461</v>
      </c>
      <c r="F197" t="str">
        <f t="shared" ref="F197:F260" si="10">CONCATENATE(D197," - ",E197)</f>
        <v>900 - Gestão Administrativa - Poder Executivo</v>
      </c>
      <c r="G197">
        <v>12516</v>
      </c>
      <c r="H197" t="str">
        <f t="shared" ref="H197:H260" si="11">TEXT(G197,"00000")</f>
        <v>12516</v>
      </c>
      <c r="I197" t="s">
        <v>2097</v>
      </c>
      <c r="J197" t="s">
        <v>5625</v>
      </c>
      <c r="K197" s="3">
        <v>6886900</v>
      </c>
      <c r="L197" t="s">
        <v>5202</v>
      </c>
      <c r="M197">
        <v>1121</v>
      </c>
      <c r="N197" s="3">
        <v>639741.74</v>
      </c>
      <c r="O197" s="3">
        <v>598908.22</v>
      </c>
      <c r="P197" s="3">
        <v>1238649.96</v>
      </c>
    </row>
    <row r="198" spans="1:16" x14ac:dyDescent="0.2">
      <c r="A198">
        <v>16084</v>
      </c>
      <c r="B198" t="s">
        <v>259</v>
      </c>
      <c r="C198" t="str">
        <f t="shared" si="9"/>
        <v>16084 - Fundo de Melhoria da Polícia Civil</v>
      </c>
      <c r="D198">
        <v>705</v>
      </c>
      <c r="E198" t="s">
        <v>327</v>
      </c>
      <c r="F198" t="str">
        <f t="shared" si="10"/>
        <v>705 - Segurança Cidadã</v>
      </c>
      <c r="G198">
        <v>13208</v>
      </c>
      <c r="H198" t="str">
        <f t="shared" si="11"/>
        <v>13208</v>
      </c>
      <c r="I198" t="s">
        <v>333</v>
      </c>
      <c r="J198" t="s">
        <v>5626</v>
      </c>
      <c r="K198" s="3">
        <v>800000</v>
      </c>
      <c r="L198" t="s">
        <v>5211</v>
      </c>
      <c r="M198">
        <v>800000</v>
      </c>
      <c r="N198" s="3"/>
      <c r="O198" s="3">
        <v>0</v>
      </c>
      <c r="P198" s="3">
        <v>0</v>
      </c>
    </row>
    <row r="199" spans="1:16" x14ac:dyDescent="0.2">
      <c r="A199">
        <v>16084</v>
      </c>
      <c r="B199" t="s">
        <v>259</v>
      </c>
      <c r="C199" t="str">
        <f t="shared" si="9"/>
        <v>16084 - Fundo de Melhoria da Polícia Civil</v>
      </c>
      <c r="D199">
        <v>706</v>
      </c>
      <c r="E199" t="s">
        <v>260</v>
      </c>
      <c r="F199" t="str">
        <f t="shared" si="10"/>
        <v>706 - De Olho no Crime</v>
      </c>
      <c r="G199">
        <v>6666</v>
      </c>
      <c r="H199" t="str">
        <f t="shared" si="11"/>
        <v>06666</v>
      </c>
      <c r="I199" t="s">
        <v>264</v>
      </c>
      <c r="J199" t="s">
        <v>5627</v>
      </c>
      <c r="K199" s="3">
        <v>18564000</v>
      </c>
      <c r="L199" t="s">
        <v>5211</v>
      </c>
      <c r="M199">
        <v>5500000</v>
      </c>
      <c r="N199" s="3">
        <v>3140700</v>
      </c>
      <c r="O199" s="3">
        <v>2547490.9500000002</v>
      </c>
      <c r="P199" s="3">
        <v>5688190.9500000002</v>
      </c>
    </row>
    <row r="200" spans="1:16" x14ac:dyDescent="0.2">
      <c r="A200">
        <v>16084</v>
      </c>
      <c r="B200" t="s">
        <v>259</v>
      </c>
      <c r="C200" t="str">
        <f t="shared" si="9"/>
        <v>16084 - Fundo de Melhoria da Polícia Civil</v>
      </c>
      <c r="D200">
        <v>706</v>
      </c>
      <c r="E200" t="s">
        <v>260</v>
      </c>
      <c r="F200" t="str">
        <f t="shared" si="10"/>
        <v>706 - De Olho no Crime</v>
      </c>
      <c r="G200">
        <v>6750</v>
      </c>
      <c r="H200" t="str">
        <f t="shared" si="11"/>
        <v>06750</v>
      </c>
      <c r="I200" t="s">
        <v>2101</v>
      </c>
      <c r="J200" t="s">
        <v>5628</v>
      </c>
      <c r="K200" s="3">
        <v>1926400000</v>
      </c>
      <c r="L200" t="s">
        <v>5177</v>
      </c>
      <c r="M200">
        <v>3500</v>
      </c>
      <c r="N200" s="3">
        <v>486394913.82999998</v>
      </c>
      <c r="O200" s="3">
        <v>468203987.48999995</v>
      </c>
      <c r="P200" s="3">
        <v>954598901.31999993</v>
      </c>
    </row>
    <row r="201" spans="1:16" x14ac:dyDescent="0.2">
      <c r="A201">
        <v>16084</v>
      </c>
      <c r="B201" t="s">
        <v>259</v>
      </c>
      <c r="C201" t="str">
        <f t="shared" si="9"/>
        <v>16084 - Fundo de Melhoria da Polícia Civil</v>
      </c>
      <c r="D201">
        <v>706</v>
      </c>
      <c r="E201" t="s">
        <v>260</v>
      </c>
      <c r="F201" t="str">
        <f t="shared" si="10"/>
        <v>706 - De Olho no Crime</v>
      </c>
      <c r="G201">
        <v>13098</v>
      </c>
      <c r="H201" t="str">
        <f t="shared" si="11"/>
        <v>13098</v>
      </c>
      <c r="I201" t="s">
        <v>271</v>
      </c>
      <c r="J201" t="s">
        <v>5629</v>
      </c>
      <c r="K201" s="3">
        <v>2500000</v>
      </c>
      <c r="L201" t="s">
        <v>5212</v>
      </c>
      <c r="M201">
        <v>30012</v>
      </c>
      <c r="N201" s="3"/>
      <c r="O201" s="3">
        <v>0</v>
      </c>
      <c r="P201" s="3">
        <v>0</v>
      </c>
    </row>
    <row r="202" spans="1:16" x14ac:dyDescent="0.2">
      <c r="A202">
        <v>16084</v>
      </c>
      <c r="B202" t="s">
        <v>259</v>
      </c>
      <c r="C202" t="str">
        <f t="shared" si="9"/>
        <v>16084 - Fundo de Melhoria da Polícia Civil</v>
      </c>
      <c r="D202">
        <v>706</v>
      </c>
      <c r="E202" t="s">
        <v>260</v>
      </c>
      <c r="F202" t="str">
        <f t="shared" si="10"/>
        <v>706 - De Olho no Crime</v>
      </c>
      <c r="G202">
        <v>13104</v>
      </c>
      <c r="H202" t="str">
        <f t="shared" si="11"/>
        <v>13104</v>
      </c>
      <c r="I202" t="s">
        <v>2102</v>
      </c>
      <c r="J202" t="s">
        <v>5630</v>
      </c>
      <c r="K202" s="3">
        <v>2290000</v>
      </c>
      <c r="L202" t="s">
        <v>5213</v>
      </c>
      <c r="M202">
        <v>1710</v>
      </c>
      <c r="N202" s="3"/>
      <c r="O202" s="3">
        <v>1096054.92</v>
      </c>
      <c r="P202" s="3">
        <v>1096054.92</v>
      </c>
    </row>
    <row r="203" spans="1:16" x14ac:dyDescent="0.2">
      <c r="A203">
        <v>16084</v>
      </c>
      <c r="B203" t="s">
        <v>259</v>
      </c>
      <c r="C203" t="str">
        <f t="shared" si="9"/>
        <v>16084 - Fundo de Melhoria da Polícia Civil</v>
      </c>
      <c r="D203">
        <v>706</v>
      </c>
      <c r="E203" t="s">
        <v>260</v>
      </c>
      <c r="F203" t="str">
        <f t="shared" si="10"/>
        <v>706 - De Olho no Crime</v>
      </c>
      <c r="G203">
        <v>13114</v>
      </c>
      <c r="H203" t="str">
        <f t="shared" si="11"/>
        <v>13114</v>
      </c>
      <c r="I203" t="s">
        <v>2104</v>
      </c>
      <c r="J203" t="s">
        <v>5631</v>
      </c>
      <c r="K203" s="3">
        <v>600000</v>
      </c>
      <c r="L203" t="s">
        <v>5214</v>
      </c>
      <c r="M203">
        <v>1200</v>
      </c>
      <c r="N203" s="3"/>
      <c r="O203" s="3">
        <v>0</v>
      </c>
      <c r="P203" s="3">
        <v>0</v>
      </c>
    </row>
    <row r="204" spans="1:16" x14ac:dyDescent="0.2">
      <c r="A204">
        <v>16084</v>
      </c>
      <c r="B204" t="s">
        <v>259</v>
      </c>
      <c r="C204" t="str">
        <f t="shared" si="9"/>
        <v>16084 - Fundo de Melhoria da Polícia Civil</v>
      </c>
      <c r="D204">
        <v>706</v>
      </c>
      <c r="E204" t="s">
        <v>260</v>
      </c>
      <c r="F204" t="str">
        <f t="shared" si="10"/>
        <v>706 - De Olho no Crime</v>
      </c>
      <c r="G204">
        <v>13133</v>
      </c>
      <c r="H204" t="str">
        <f t="shared" si="11"/>
        <v>13133</v>
      </c>
      <c r="I204" t="s">
        <v>4641</v>
      </c>
      <c r="J204" t="s">
        <v>5632</v>
      </c>
      <c r="K204" s="3">
        <v>22740900</v>
      </c>
      <c r="L204" t="s">
        <v>5215</v>
      </c>
      <c r="M204">
        <v>2</v>
      </c>
      <c r="N204" s="3">
        <v>3401578.35</v>
      </c>
      <c r="O204" s="3">
        <v>2612365.1100000003</v>
      </c>
      <c r="P204" s="3">
        <v>6013943.4600000009</v>
      </c>
    </row>
    <row r="205" spans="1:16" x14ac:dyDescent="0.2">
      <c r="A205">
        <v>16084</v>
      </c>
      <c r="B205" t="s">
        <v>259</v>
      </c>
      <c r="C205" t="str">
        <f t="shared" si="9"/>
        <v>16084 - Fundo de Melhoria da Polícia Civil</v>
      </c>
      <c r="D205">
        <v>706</v>
      </c>
      <c r="E205" t="s">
        <v>260</v>
      </c>
      <c r="F205" t="str">
        <f t="shared" si="10"/>
        <v>706 - De Olho no Crime</v>
      </c>
      <c r="G205">
        <v>13148</v>
      </c>
      <c r="H205" t="str">
        <f t="shared" si="11"/>
        <v>13148</v>
      </c>
      <c r="I205" t="s">
        <v>4231</v>
      </c>
      <c r="J205" t="s">
        <v>5633</v>
      </c>
      <c r="K205" s="3">
        <v>43605890</v>
      </c>
      <c r="L205" t="s">
        <v>5213</v>
      </c>
      <c r="M205">
        <v>8037</v>
      </c>
      <c r="N205" s="3">
        <v>6117984.5999999996</v>
      </c>
      <c r="O205" s="3">
        <v>5223969.2300000004</v>
      </c>
      <c r="P205" s="3">
        <v>11341953.83</v>
      </c>
    </row>
    <row r="206" spans="1:16" x14ac:dyDescent="0.2">
      <c r="A206">
        <v>16084</v>
      </c>
      <c r="B206" t="s">
        <v>259</v>
      </c>
      <c r="C206" t="str">
        <f t="shared" si="9"/>
        <v>16084 - Fundo de Melhoria da Polícia Civil</v>
      </c>
      <c r="D206">
        <v>707</v>
      </c>
      <c r="E206" t="s">
        <v>274</v>
      </c>
      <c r="F206" t="str">
        <f t="shared" si="10"/>
        <v>707 - Suporte Institucional Integrado</v>
      </c>
      <c r="G206">
        <v>6524</v>
      </c>
      <c r="H206" t="str">
        <f t="shared" si="11"/>
        <v>06524</v>
      </c>
      <c r="I206" t="s">
        <v>3731</v>
      </c>
      <c r="J206" t="s">
        <v>5634</v>
      </c>
      <c r="K206" s="3">
        <v>11602500</v>
      </c>
      <c r="L206" t="s">
        <v>5210</v>
      </c>
      <c r="M206">
        <v>400</v>
      </c>
      <c r="N206" s="3">
        <v>2215329.4900000002</v>
      </c>
      <c r="O206" s="3">
        <v>2019329.7100000002</v>
      </c>
      <c r="P206" s="3">
        <v>4234659.2</v>
      </c>
    </row>
    <row r="207" spans="1:16" x14ac:dyDescent="0.2">
      <c r="A207">
        <v>16084</v>
      </c>
      <c r="B207" t="s">
        <v>259</v>
      </c>
      <c r="C207" t="str">
        <f t="shared" si="9"/>
        <v>16084 - Fundo de Melhoria da Polícia Civil</v>
      </c>
      <c r="D207">
        <v>707</v>
      </c>
      <c r="E207" t="s">
        <v>274</v>
      </c>
      <c r="F207" t="str">
        <f t="shared" si="10"/>
        <v>707 - Suporte Institucional Integrado</v>
      </c>
      <c r="G207">
        <v>6753</v>
      </c>
      <c r="H207" t="str">
        <f t="shared" si="11"/>
        <v>06753</v>
      </c>
      <c r="I207" t="s">
        <v>275</v>
      </c>
      <c r="J207" t="s">
        <v>5635</v>
      </c>
      <c r="K207" s="3">
        <v>85030465</v>
      </c>
      <c r="L207" t="s">
        <v>5179</v>
      </c>
      <c r="M207">
        <v>1</v>
      </c>
      <c r="N207" s="3">
        <v>8785259.4700000007</v>
      </c>
      <c r="O207" s="3">
        <v>8799873.8599999994</v>
      </c>
      <c r="P207" s="3">
        <v>17585133.329999998</v>
      </c>
    </row>
    <row r="208" spans="1:16" x14ac:dyDescent="0.2">
      <c r="A208">
        <v>16084</v>
      </c>
      <c r="B208" t="s">
        <v>259</v>
      </c>
      <c r="C208" t="str">
        <f t="shared" si="9"/>
        <v>16084 - Fundo de Melhoria da Polícia Civil</v>
      </c>
      <c r="D208">
        <v>707</v>
      </c>
      <c r="E208" t="s">
        <v>274</v>
      </c>
      <c r="F208" t="str">
        <f t="shared" si="10"/>
        <v>707 - Suporte Institucional Integrado</v>
      </c>
      <c r="G208">
        <v>11838</v>
      </c>
      <c r="H208" t="str">
        <f t="shared" si="11"/>
        <v>11838</v>
      </c>
      <c r="I208" t="s">
        <v>280</v>
      </c>
      <c r="J208" t="s">
        <v>5636</v>
      </c>
      <c r="K208" s="3">
        <v>49339119</v>
      </c>
      <c r="L208" t="s">
        <v>5216</v>
      </c>
      <c r="M208">
        <v>3000</v>
      </c>
      <c r="N208" s="3">
        <v>0</v>
      </c>
      <c r="O208" s="3">
        <v>0</v>
      </c>
      <c r="P208" s="3">
        <v>0</v>
      </c>
    </row>
    <row r="209" spans="1:16" x14ac:dyDescent="0.2">
      <c r="A209">
        <v>16084</v>
      </c>
      <c r="B209" t="s">
        <v>259</v>
      </c>
      <c r="C209" t="str">
        <f t="shared" si="9"/>
        <v>16084 - Fundo de Melhoria da Polícia Civil</v>
      </c>
      <c r="D209">
        <v>707</v>
      </c>
      <c r="E209" t="s">
        <v>274</v>
      </c>
      <c r="F209" t="str">
        <f t="shared" si="10"/>
        <v>707 - Suporte Institucional Integrado</v>
      </c>
      <c r="G209">
        <v>11843</v>
      </c>
      <c r="H209" t="str">
        <f t="shared" si="11"/>
        <v>11843</v>
      </c>
      <c r="I209" t="s">
        <v>3727</v>
      </c>
      <c r="J209" t="s">
        <v>5637</v>
      </c>
      <c r="K209" s="3">
        <v>4950000</v>
      </c>
      <c r="L209" t="s">
        <v>5216</v>
      </c>
      <c r="M209">
        <v>1500</v>
      </c>
      <c r="N209" s="3"/>
      <c r="O209" s="3">
        <v>40910.1</v>
      </c>
      <c r="P209" s="3">
        <v>40910.1</v>
      </c>
    </row>
    <row r="210" spans="1:16" x14ac:dyDescent="0.2">
      <c r="A210">
        <v>16084</v>
      </c>
      <c r="B210" t="s">
        <v>259</v>
      </c>
      <c r="C210" t="str">
        <f t="shared" si="9"/>
        <v>16084 - Fundo de Melhoria da Polícia Civil</v>
      </c>
      <c r="D210">
        <v>707</v>
      </c>
      <c r="E210" t="s">
        <v>274</v>
      </c>
      <c r="F210" t="str">
        <f t="shared" si="10"/>
        <v>707 - Suporte Institucional Integrado</v>
      </c>
      <c r="G210">
        <v>11846</v>
      </c>
      <c r="H210" t="str">
        <f t="shared" si="11"/>
        <v>11846</v>
      </c>
      <c r="I210" t="s">
        <v>2106</v>
      </c>
      <c r="J210" t="s">
        <v>5638</v>
      </c>
      <c r="K210" s="3">
        <v>28717448</v>
      </c>
      <c r="L210" t="s">
        <v>5217</v>
      </c>
      <c r="M210">
        <v>6000</v>
      </c>
      <c r="N210" s="3">
        <v>847531.61</v>
      </c>
      <c r="O210" s="3">
        <v>415497.30000000005</v>
      </c>
      <c r="P210" s="3">
        <v>1263028.9100000001</v>
      </c>
    </row>
    <row r="211" spans="1:16" x14ac:dyDescent="0.2">
      <c r="A211">
        <v>16084</v>
      </c>
      <c r="B211" t="s">
        <v>259</v>
      </c>
      <c r="C211" t="str">
        <f t="shared" si="9"/>
        <v>16084 - Fundo de Melhoria da Polícia Civil</v>
      </c>
      <c r="D211">
        <v>707</v>
      </c>
      <c r="E211" t="s">
        <v>274</v>
      </c>
      <c r="F211" t="str">
        <f t="shared" si="10"/>
        <v>707 - Suporte Institucional Integrado</v>
      </c>
      <c r="G211">
        <v>11870</v>
      </c>
      <c r="H211" t="str">
        <f t="shared" si="11"/>
        <v>11870</v>
      </c>
      <c r="I211" t="s">
        <v>3729</v>
      </c>
      <c r="J211" t="s">
        <v>5639</v>
      </c>
      <c r="K211" s="3">
        <v>300000</v>
      </c>
      <c r="L211" t="s">
        <v>5218</v>
      </c>
      <c r="M211">
        <v>400</v>
      </c>
      <c r="N211" s="3"/>
      <c r="O211" s="3">
        <v>13700</v>
      </c>
      <c r="P211" s="3">
        <v>13700</v>
      </c>
    </row>
    <row r="212" spans="1:16" x14ac:dyDescent="0.2">
      <c r="A212">
        <v>16084</v>
      </c>
      <c r="B212" t="s">
        <v>259</v>
      </c>
      <c r="C212" t="str">
        <f t="shared" si="9"/>
        <v>16084 - Fundo de Melhoria da Polícia Civil</v>
      </c>
      <c r="D212">
        <v>707</v>
      </c>
      <c r="E212" t="s">
        <v>274</v>
      </c>
      <c r="F212" t="str">
        <f t="shared" si="10"/>
        <v>707 - Suporte Institucional Integrado</v>
      </c>
      <c r="G212">
        <v>11939</v>
      </c>
      <c r="H212" t="str">
        <f t="shared" si="11"/>
        <v>11939</v>
      </c>
      <c r="I212" t="s">
        <v>4233</v>
      </c>
      <c r="J212" t="s">
        <v>5640</v>
      </c>
      <c r="K212" s="3">
        <v>650000</v>
      </c>
      <c r="L212" t="s">
        <v>5219</v>
      </c>
      <c r="M212">
        <v>3500</v>
      </c>
      <c r="N212" s="3"/>
      <c r="O212" s="3">
        <v>265945.37</v>
      </c>
      <c r="P212" s="3">
        <v>265945.37</v>
      </c>
    </row>
    <row r="213" spans="1:16" x14ac:dyDescent="0.2">
      <c r="A213">
        <v>16084</v>
      </c>
      <c r="B213" t="s">
        <v>259</v>
      </c>
      <c r="C213" t="str">
        <f t="shared" si="9"/>
        <v>16084 - Fundo de Melhoria da Polícia Civil</v>
      </c>
      <c r="D213">
        <v>707</v>
      </c>
      <c r="E213" t="s">
        <v>274</v>
      </c>
      <c r="F213" t="str">
        <f t="shared" si="10"/>
        <v>707 - Suporte Institucional Integrado</v>
      </c>
      <c r="G213">
        <v>13109</v>
      </c>
      <c r="H213" t="str">
        <f t="shared" si="11"/>
        <v>13109</v>
      </c>
      <c r="I213" t="s">
        <v>2113</v>
      </c>
      <c r="J213" t="s">
        <v>5641</v>
      </c>
      <c r="K213" s="3">
        <v>51000000</v>
      </c>
      <c r="L213" t="s">
        <v>5188</v>
      </c>
      <c r="M213">
        <v>4600</v>
      </c>
      <c r="N213" s="3">
        <v>578940.51</v>
      </c>
      <c r="O213" s="3">
        <v>0</v>
      </c>
      <c r="P213" s="3">
        <v>578940.51</v>
      </c>
    </row>
    <row r="214" spans="1:16" x14ac:dyDescent="0.2">
      <c r="A214">
        <v>16084</v>
      </c>
      <c r="B214" t="s">
        <v>259</v>
      </c>
      <c r="C214" t="str">
        <f t="shared" si="9"/>
        <v>16084 - Fundo de Melhoria da Polícia Civil</v>
      </c>
      <c r="D214">
        <v>707</v>
      </c>
      <c r="E214" t="s">
        <v>274</v>
      </c>
      <c r="F214" t="str">
        <f t="shared" si="10"/>
        <v>707 - Suporte Institucional Integrado</v>
      </c>
      <c r="G214">
        <v>13142</v>
      </c>
      <c r="H214" t="str">
        <f t="shared" si="11"/>
        <v>13142</v>
      </c>
      <c r="I214" t="s">
        <v>3101</v>
      </c>
      <c r="J214" t="s">
        <v>5642</v>
      </c>
      <c r="K214" s="3">
        <v>69615000</v>
      </c>
      <c r="L214" t="s">
        <v>5220</v>
      </c>
      <c r="M214">
        <v>350</v>
      </c>
      <c r="N214" s="3">
        <v>11079070.210000001</v>
      </c>
      <c r="O214" s="3">
        <v>12865793.01</v>
      </c>
      <c r="P214" s="3">
        <v>23944863.219999999</v>
      </c>
    </row>
    <row r="215" spans="1:16" x14ac:dyDescent="0.2">
      <c r="A215">
        <v>16084</v>
      </c>
      <c r="B215" t="s">
        <v>259</v>
      </c>
      <c r="C215" t="str">
        <f t="shared" si="9"/>
        <v>16084 - Fundo de Melhoria da Polícia Civil</v>
      </c>
      <c r="D215">
        <v>707</v>
      </c>
      <c r="E215" t="s">
        <v>274</v>
      </c>
      <c r="F215" t="str">
        <f t="shared" si="10"/>
        <v>707 - Suporte Institucional Integrado</v>
      </c>
      <c r="G215">
        <v>13152</v>
      </c>
      <c r="H215" t="str">
        <f t="shared" si="11"/>
        <v>13152</v>
      </c>
      <c r="I215" t="s">
        <v>2109</v>
      </c>
      <c r="J215" t="s">
        <v>5643</v>
      </c>
      <c r="K215" s="3">
        <v>300000</v>
      </c>
      <c r="L215" t="s">
        <v>5221</v>
      </c>
      <c r="M215">
        <v>100</v>
      </c>
      <c r="N215" s="3"/>
      <c r="O215" s="3">
        <v>0</v>
      </c>
      <c r="P215" s="3">
        <v>0</v>
      </c>
    </row>
    <row r="216" spans="1:16" x14ac:dyDescent="0.2">
      <c r="A216">
        <v>16084</v>
      </c>
      <c r="B216" t="s">
        <v>259</v>
      </c>
      <c r="C216" t="str">
        <f t="shared" si="9"/>
        <v>16084 - Fundo de Melhoria da Polícia Civil</v>
      </c>
      <c r="D216">
        <v>707</v>
      </c>
      <c r="E216" t="s">
        <v>274</v>
      </c>
      <c r="F216" t="str">
        <f t="shared" si="10"/>
        <v>707 - Suporte Institucional Integrado</v>
      </c>
      <c r="G216">
        <v>13153</v>
      </c>
      <c r="H216" t="str">
        <f t="shared" si="11"/>
        <v>13153</v>
      </c>
      <c r="I216" t="s">
        <v>284</v>
      </c>
      <c r="J216" t="s">
        <v>5644</v>
      </c>
      <c r="K216" s="3">
        <v>230000</v>
      </c>
      <c r="L216" t="s">
        <v>5188</v>
      </c>
      <c r="M216">
        <v>100</v>
      </c>
      <c r="N216" s="3"/>
      <c r="O216" s="3">
        <v>2590</v>
      </c>
      <c r="P216" s="3">
        <v>2590</v>
      </c>
    </row>
    <row r="217" spans="1:16" x14ac:dyDescent="0.2">
      <c r="A217">
        <v>16084</v>
      </c>
      <c r="B217" t="s">
        <v>259</v>
      </c>
      <c r="C217" t="str">
        <f t="shared" si="9"/>
        <v>16084 - Fundo de Melhoria da Polícia Civil</v>
      </c>
      <c r="D217">
        <v>707</v>
      </c>
      <c r="E217" t="s">
        <v>274</v>
      </c>
      <c r="F217" t="str">
        <f t="shared" si="10"/>
        <v>707 - Suporte Institucional Integrado</v>
      </c>
      <c r="G217">
        <v>13157</v>
      </c>
      <c r="H217" t="str">
        <f t="shared" si="11"/>
        <v>13157</v>
      </c>
      <c r="I217" t="s">
        <v>3733</v>
      </c>
      <c r="J217" t="s">
        <v>5645</v>
      </c>
      <c r="K217" s="3">
        <v>2600000</v>
      </c>
      <c r="L217" t="s">
        <v>5222</v>
      </c>
      <c r="M217">
        <v>900000</v>
      </c>
      <c r="N217" s="3"/>
      <c r="O217" s="3">
        <v>1220662</v>
      </c>
      <c r="P217" s="3">
        <v>1220662</v>
      </c>
    </row>
    <row r="218" spans="1:16" x14ac:dyDescent="0.2">
      <c r="A218">
        <v>16084</v>
      </c>
      <c r="B218" t="s">
        <v>259</v>
      </c>
      <c r="C218" t="str">
        <f t="shared" si="9"/>
        <v>16084 - Fundo de Melhoria da Polícia Civil</v>
      </c>
      <c r="D218">
        <v>707</v>
      </c>
      <c r="E218" t="s">
        <v>274</v>
      </c>
      <c r="F218" t="str">
        <f t="shared" si="10"/>
        <v>707 - Suporte Institucional Integrado</v>
      </c>
      <c r="G218">
        <v>13158</v>
      </c>
      <c r="H218" t="str">
        <f t="shared" si="11"/>
        <v>13158</v>
      </c>
      <c r="I218" t="s">
        <v>3732</v>
      </c>
      <c r="J218" t="s">
        <v>5646</v>
      </c>
      <c r="K218" s="3">
        <v>4600000</v>
      </c>
      <c r="L218" t="s">
        <v>5222</v>
      </c>
      <c r="M218">
        <v>2000</v>
      </c>
      <c r="N218" s="3"/>
      <c r="O218" s="3">
        <v>503176.21</v>
      </c>
      <c r="P218" s="3">
        <v>503176.21</v>
      </c>
    </row>
    <row r="219" spans="1:16" x14ac:dyDescent="0.2">
      <c r="A219">
        <v>16084</v>
      </c>
      <c r="B219" t="s">
        <v>259</v>
      </c>
      <c r="C219" t="str">
        <f t="shared" si="9"/>
        <v>16084 - Fundo de Melhoria da Polícia Civil</v>
      </c>
      <c r="D219">
        <v>707</v>
      </c>
      <c r="E219" t="s">
        <v>274</v>
      </c>
      <c r="F219" t="str">
        <f t="shared" si="10"/>
        <v>707 - Suporte Institucional Integrado</v>
      </c>
      <c r="G219">
        <v>13170</v>
      </c>
      <c r="H219" t="str">
        <f t="shared" si="11"/>
        <v>13170</v>
      </c>
      <c r="I219" t="s">
        <v>3102</v>
      </c>
      <c r="J219" t="s">
        <v>5647</v>
      </c>
      <c r="K219" s="3">
        <v>37128000</v>
      </c>
      <c r="L219" t="s">
        <v>5223</v>
      </c>
      <c r="M219">
        <v>340</v>
      </c>
      <c r="N219" s="3">
        <v>6152921.5300000003</v>
      </c>
      <c r="O219" s="3">
        <v>5619391.9199999999</v>
      </c>
      <c r="P219" s="3">
        <v>11772313.449999999</v>
      </c>
    </row>
    <row r="220" spans="1:16" x14ac:dyDescent="0.2">
      <c r="A220">
        <v>16084</v>
      </c>
      <c r="B220" t="s">
        <v>259</v>
      </c>
      <c r="C220" t="str">
        <f t="shared" si="9"/>
        <v>16084 - Fundo de Melhoria da Polícia Civil</v>
      </c>
      <c r="D220">
        <v>707</v>
      </c>
      <c r="E220" t="s">
        <v>274</v>
      </c>
      <c r="F220" t="str">
        <f t="shared" si="10"/>
        <v>707 - Suporte Institucional Integrado</v>
      </c>
      <c r="G220">
        <v>13224</v>
      </c>
      <c r="H220" t="str">
        <f t="shared" si="11"/>
        <v>13224</v>
      </c>
      <c r="I220" t="s">
        <v>4235</v>
      </c>
      <c r="J220" t="s">
        <v>5648</v>
      </c>
      <c r="K220" s="3">
        <v>38106049</v>
      </c>
      <c r="L220" t="s">
        <v>5224</v>
      </c>
      <c r="M220">
        <v>4</v>
      </c>
      <c r="N220" s="3">
        <v>5436376.0300000003</v>
      </c>
      <c r="O220" s="3">
        <v>4161221.46</v>
      </c>
      <c r="P220" s="3">
        <v>9597597.4900000002</v>
      </c>
    </row>
    <row r="221" spans="1:16" x14ac:dyDescent="0.2">
      <c r="A221">
        <v>16084</v>
      </c>
      <c r="B221" t="s">
        <v>259</v>
      </c>
      <c r="C221" t="str">
        <f t="shared" si="9"/>
        <v>16084 - Fundo de Melhoria da Polícia Civil</v>
      </c>
      <c r="D221">
        <v>708</v>
      </c>
      <c r="E221" t="s">
        <v>307</v>
      </c>
      <c r="F221" t="str">
        <f t="shared" si="10"/>
        <v>708 - Valorização do Servidor - Segurança Pública</v>
      </c>
      <c r="G221">
        <v>11775</v>
      </c>
      <c r="H221" t="str">
        <f t="shared" si="11"/>
        <v>11775</v>
      </c>
      <c r="I221" t="s">
        <v>5071</v>
      </c>
      <c r="J221" t="s">
        <v>5649</v>
      </c>
      <c r="K221" s="3">
        <v>5348000</v>
      </c>
      <c r="L221" t="s">
        <v>5189</v>
      </c>
      <c r="M221">
        <v>570</v>
      </c>
      <c r="N221" s="3">
        <v>1956524.17</v>
      </c>
      <c r="O221" s="3">
        <v>177504.5</v>
      </c>
      <c r="P221" s="3">
        <v>2134028.67</v>
      </c>
    </row>
    <row r="222" spans="1:16" x14ac:dyDescent="0.2">
      <c r="A222">
        <v>16084</v>
      </c>
      <c r="B222" t="s">
        <v>259</v>
      </c>
      <c r="C222" t="str">
        <f t="shared" si="9"/>
        <v>16084 - Fundo de Melhoria da Polícia Civil</v>
      </c>
      <c r="D222">
        <v>708</v>
      </c>
      <c r="E222" t="s">
        <v>307</v>
      </c>
      <c r="F222" t="str">
        <f t="shared" si="10"/>
        <v>708 - Valorização do Servidor - Segurança Pública</v>
      </c>
      <c r="G222">
        <v>12020</v>
      </c>
      <c r="H222" t="str">
        <f t="shared" si="11"/>
        <v>12020</v>
      </c>
      <c r="I222" t="s">
        <v>3735</v>
      </c>
      <c r="J222" t="s">
        <v>5650</v>
      </c>
      <c r="K222" s="3">
        <v>232050</v>
      </c>
      <c r="L222" t="s">
        <v>5219</v>
      </c>
      <c r="M222">
        <v>4000</v>
      </c>
      <c r="N222" s="3"/>
      <c r="O222" s="3">
        <v>0</v>
      </c>
      <c r="P222" s="3">
        <v>0</v>
      </c>
    </row>
    <row r="223" spans="1:16" x14ac:dyDescent="0.2">
      <c r="A223">
        <v>16084</v>
      </c>
      <c r="B223" t="s">
        <v>259</v>
      </c>
      <c r="C223" t="str">
        <f t="shared" si="9"/>
        <v>16084 - Fundo de Melhoria da Polícia Civil</v>
      </c>
      <c r="D223">
        <v>708</v>
      </c>
      <c r="E223" t="s">
        <v>307</v>
      </c>
      <c r="F223" t="str">
        <f t="shared" si="10"/>
        <v>708 - Valorização do Servidor - Segurança Pública</v>
      </c>
      <c r="G223">
        <v>13193</v>
      </c>
      <c r="H223" t="str">
        <f t="shared" si="11"/>
        <v>13193</v>
      </c>
      <c r="I223" t="s">
        <v>2116</v>
      </c>
      <c r="J223" t="s">
        <v>5651</v>
      </c>
      <c r="K223" s="3">
        <v>1500000</v>
      </c>
      <c r="L223" t="s">
        <v>5225</v>
      </c>
      <c r="M223">
        <v>500</v>
      </c>
      <c r="N223" s="3"/>
      <c r="O223" s="3">
        <v>0</v>
      </c>
      <c r="P223" s="3">
        <v>0</v>
      </c>
    </row>
    <row r="224" spans="1:16" x14ac:dyDescent="0.2">
      <c r="A224">
        <v>16085</v>
      </c>
      <c r="B224" t="s">
        <v>287</v>
      </c>
      <c r="C224" t="str">
        <f t="shared" si="9"/>
        <v>16085 - Fundo de Melhoria do Corpo de Bombeiros Militar</v>
      </c>
      <c r="D224">
        <v>705</v>
      </c>
      <c r="E224" t="s">
        <v>327</v>
      </c>
      <c r="F224" t="str">
        <f t="shared" si="10"/>
        <v>705 - Segurança Cidadã</v>
      </c>
      <c r="G224">
        <v>4423</v>
      </c>
      <c r="H224" t="str">
        <f t="shared" si="11"/>
        <v>04423</v>
      </c>
      <c r="I224" t="s">
        <v>4923</v>
      </c>
      <c r="J224" t="s">
        <v>5652</v>
      </c>
      <c r="K224" s="3">
        <v>1224240000</v>
      </c>
      <c r="L224" t="s">
        <v>5177</v>
      </c>
      <c r="M224">
        <v>2800</v>
      </c>
      <c r="N224" s="3">
        <v>316536508.36000001</v>
      </c>
      <c r="O224" s="3">
        <v>316644957.85000002</v>
      </c>
      <c r="P224" s="3">
        <v>633181466.21000004</v>
      </c>
    </row>
    <row r="225" spans="1:16" x14ac:dyDescent="0.2">
      <c r="A225">
        <v>16085</v>
      </c>
      <c r="B225" t="s">
        <v>287</v>
      </c>
      <c r="C225" t="str">
        <f t="shared" si="9"/>
        <v>16085 - Fundo de Melhoria do Corpo de Bombeiros Militar</v>
      </c>
      <c r="D225">
        <v>705</v>
      </c>
      <c r="E225" t="s">
        <v>327</v>
      </c>
      <c r="F225" t="str">
        <f t="shared" si="10"/>
        <v>705 - Segurança Cidadã</v>
      </c>
      <c r="G225">
        <v>11906</v>
      </c>
      <c r="H225" t="str">
        <f t="shared" si="11"/>
        <v>11906</v>
      </c>
      <c r="I225" t="s">
        <v>2119</v>
      </c>
      <c r="J225" t="s">
        <v>5653</v>
      </c>
      <c r="K225" s="3">
        <v>130000</v>
      </c>
      <c r="L225" t="s">
        <v>5211</v>
      </c>
      <c r="M225">
        <v>150</v>
      </c>
      <c r="N225" s="3"/>
      <c r="O225" s="3">
        <v>0</v>
      </c>
      <c r="P225" s="3">
        <v>0</v>
      </c>
    </row>
    <row r="226" spans="1:16" x14ac:dyDescent="0.2">
      <c r="A226">
        <v>16085</v>
      </c>
      <c r="B226" t="s">
        <v>287</v>
      </c>
      <c r="C226" t="str">
        <f t="shared" si="9"/>
        <v>16085 - Fundo de Melhoria do Corpo de Bombeiros Militar</v>
      </c>
      <c r="D226">
        <v>705</v>
      </c>
      <c r="E226" t="s">
        <v>327</v>
      </c>
      <c r="F226" t="str">
        <f t="shared" si="10"/>
        <v>705 - Segurança Cidadã</v>
      </c>
      <c r="G226">
        <v>11910</v>
      </c>
      <c r="H226" t="str">
        <f t="shared" si="11"/>
        <v>11910</v>
      </c>
      <c r="I226" t="s">
        <v>2122</v>
      </c>
      <c r="J226" t="s">
        <v>5654</v>
      </c>
      <c r="K226" s="3">
        <v>83000000</v>
      </c>
      <c r="L226" t="s">
        <v>5209</v>
      </c>
      <c r="M226" t="e">
        <v>#N/A</v>
      </c>
      <c r="N226" s="3">
        <v>12584584.42</v>
      </c>
      <c r="O226" s="3">
        <v>13878476.300000001</v>
      </c>
      <c r="P226" s="3">
        <v>26463060.719999999</v>
      </c>
    </row>
    <row r="227" spans="1:16" x14ac:dyDescent="0.2">
      <c r="A227">
        <v>16085</v>
      </c>
      <c r="B227" t="s">
        <v>287</v>
      </c>
      <c r="C227" t="str">
        <f t="shared" si="9"/>
        <v>16085 - Fundo de Melhoria do Corpo de Bombeiros Militar</v>
      </c>
      <c r="D227">
        <v>705</v>
      </c>
      <c r="E227" t="s">
        <v>327</v>
      </c>
      <c r="F227" t="str">
        <f t="shared" si="10"/>
        <v>705 - Segurança Cidadã</v>
      </c>
      <c r="G227">
        <v>13115</v>
      </c>
      <c r="H227" t="str">
        <f t="shared" si="11"/>
        <v>13115</v>
      </c>
      <c r="I227" t="s">
        <v>3103</v>
      </c>
      <c r="J227" t="s">
        <v>5655</v>
      </c>
      <c r="K227" s="3">
        <v>8350000</v>
      </c>
      <c r="L227" t="s">
        <v>5214</v>
      </c>
      <c r="M227">
        <v>1600000</v>
      </c>
      <c r="N227" s="3">
        <v>815466.62</v>
      </c>
      <c r="O227" s="3">
        <v>0</v>
      </c>
      <c r="P227" s="3">
        <v>815466.62</v>
      </c>
    </row>
    <row r="228" spans="1:16" x14ac:dyDescent="0.2">
      <c r="A228">
        <v>16085</v>
      </c>
      <c r="B228" t="s">
        <v>287</v>
      </c>
      <c r="C228" t="str">
        <f t="shared" si="9"/>
        <v>16085 - Fundo de Melhoria do Corpo de Bombeiros Militar</v>
      </c>
      <c r="D228">
        <v>705</v>
      </c>
      <c r="E228" t="s">
        <v>327</v>
      </c>
      <c r="F228" t="str">
        <f t="shared" si="10"/>
        <v>705 - Segurança Cidadã</v>
      </c>
      <c r="G228">
        <v>13131</v>
      </c>
      <c r="H228" t="str">
        <f t="shared" si="11"/>
        <v>13131</v>
      </c>
      <c r="I228" t="s">
        <v>4926</v>
      </c>
      <c r="J228" t="s">
        <v>5656</v>
      </c>
      <c r="K228" s="3">
        <v>8800000</v>
      </c>
      <c r="L228" t="s">
        <v>5209</v>
      </c>
      <c r="M228" t="e">
        <v>#N/A</v>
      </c>
      <c r="N228" s="3">
        <v>845663.35</v>
      </c>
      <c r="O228" s="3">
        <v>405909.04000000004</v>
      </c>
      <c r="P228" s="3">
        <v>1251572.3900000001</v>
      </c>
    </row>
    <row r="229" spans="1:16" x14ac:dyDescent="0.2">
      <c r="A229">
        <v>16085</v>
      </c>
      <c r="B229" t="s">
        <v>287</v>
      </c>
      <c r="C229" t="str">
        <f t="shared" si="9"/>
        <v>16085 - Fundo de Melhoria do Corpo de Bombeiros Militar</v>
      </c>
      <c r="D229">
        <v>705</v>
      </c>
      <c r="E229" t="s">
        <v>327</v>
      </c>
      <c r="F229" t="str">
        <f t="shared" si="10"/>
        <v>705 - Segurança Cidadã</v>
      </c>
      <c r="G229">
        <v>13220</v>
      </c>
      <c r="H229" t="str">
        <f t="shared" si="11"/>
        <v>13220</v>
      </c>
      <c r="I229" t="s">
        <v>3737</v>
      </c>
      <c r="J229" t="s">
        <v>5657</v>
      </c>
      <c r="K229" s="3">
        <v>1050000</v>
      </c>
      <c r="L229" t="s">
        <v>5209</v>
      </c>
      <c r="M229" t="e">
        <v>#N/A</v>
      </c>
      <c r="N229" s="3"/>
      <c r="O229" s="3">
        <v>0</v>
      </c>
      <c r="P229" s="3">
        <v>0</v>
      </c>
    </row>
    <row r="230" spans="1:16" x14ac:dyDescent="0.2">
      <c r="A230">
        <v>16085</v>
      </c>
      <c r="B230" t="s">
        <v>287</v>
      </c>
      <c r="C230" t="str">
        <f t="shared" si="9"/>
        <v>16085 - Fundo de Melhoria do Corpo de Bombeiros Militar</v>
      </c>
      <c r="D230">
        <v>705</v>
      </c>
      <c r="E230" t="s">
        <v>327</v>
      </c>
      <c r="F230" t="str">
        <f t="shared" si="10"/>
        <v>705 - Segurança Cidadã</v>
      </c>
      <c r="G230">
        <v>14076</v>
      </c>
      <c r="H230" t="str">
        <f t="shared" si="11"/>
        <v>14076</v>
      </c>
      <c r="I230" t="s">
        <v>4237</v>
      </c>
      <c r="J230" t="s">
        <v>5658</v>
      </c>
      <c r="K230" s="3">
        <v>29400000</v>
      </c>
      <c r="L230" t="s">
        <v>5209</v>
      </c>
      <c r="M230" t="e">
        <v>#N/A</v>
      </c>
      <c r="N230" s="3">
        <v>4894407.7</v>
      </c>
      <c r="O230" s="3">
        <v>0</v>
      </c>
      <c r="P230" s="3">
        <v>4894407.7</v>
      </c>
    </row>
    <row r="231" spans="1:16" x14ac:dyDescent="0.2">
      <c r="A231">
        <v>16085</v>
      </c>
      <c r="B231" t="s">
        <v>287</v>
      </c>
      <c r="C231" t="str">
        <f t="shared" si="9"/>
        <v>16085 - Fundo de Melhoria do Corpo de Bombeiros Militar</v>
      </c>
      <c r="D231">
        <v>707</v>
      </c>
      <c r="E231" t="s">
        <v>274</v>
      </c>
      <c r="F231" t="str">
        <f t="shared" si="10"/>
        <v>707 - Suporte Institucional Integrado</v>
      </c>
      <c r="G231">
        <v>4387</v>
      </c>
      <c r="H231" t="str">
        <f t="shared" si="11"/>
        <v>04387</v>
      </c>
      <c r="I231" t="s">
        <v>4642</v>
      </c>
      <c r="J231" t="s">
        <v>5659</v>
      </c>
      <c r="K231" s="3">
        <v>44650000</v>
      </c>
      <c r="L231" t="s">
        <v>5179</v>
      </c>
      <c r="M231">
        <v>1</v>
      </c>
      <c r="N231" s="3">
        <v>6720334.2300000004</v>
      </c>
      <c r="O231" s="3">
        <v>5615007.5300000003</v>
      </c>
      <c r="P231" s="3">
        <v>12335341.760000002</v>
      </c>
    </row>
    <row r="232" spans="1:16" x14ac:dyDescent="0.2">
      <c r="A232">
        <v>16085</v>
      </c>
      <c r="B232" t="s">
        <v>287</v>
      </c>
      <c r="C232" t="str">
        <f t="shared" si="9"/>
        <v>16085 - Fundo de Melhoria do Corpo de Bombeiros Militar</v>
      </c>
      <c r="D232">
        <v>707</v>
      </c>
      <c r="E232" t="s">
        <v>274</v>
      </c>
      <c r="F232" t="str">
        <f t="shared" si="10"/>
        <v>707 - Suporte Institucional Integrado</v>
      </c>
      <c r="G232">
        <v>11839</v>
      </c>
      <c r="H232" t="str">
        <f t="shared" si="11"/>
        <v>11839</v>
      </c>
      <c r="I232" t="s">
        <v>288</v>
      </c>
      <c r="J232" t="s">
        <v>5660</v>
      </c>
      <c r="K232" s="3">
        <v>9300000</v>
      </c>
      <c r="L232" t="s">
        <v>5216</v>
      </c>
      <c r="M232">
        <v>4000</v>
      </c>
      <c r="N232" s="3">
        <v>310369.16000000003</v>
      </c>
      <c r="O232" s="3">
        <v>467189.64</v>
      </c>
      <c r="P232" s="3">
        <v>777558.8</v>
      </c>
    </row>
    <row r="233" spans="1:16" x14ac:dyDescent="0.2">
      <c r="A233">
        <v>16085</v>
      </c>
      <c r="B233" t="s">
        <v>287</v>
      </c>
      <c r="C233" t="str">
        <f t="shared" si="9"/>
        <v>16085 - Fundo de Melhoria do Corpo de Bombeiros Militar</v>
      </c>
      <c r="D233">
        <v>707</v>
      </c>
      <c r="E233" t="s">
        <v>274</v>
      </c>
      <c r="F233" t="str">
        <f t="shared" si="10"/>
        <v>707 - Suporte Institucional Integrado</v>
      </c>
      <c r="G233">
        <v>11844</v>
      </c>
      <c r="H233" t="str">
        <f t="shared" si="11"/>
        <v>11844</v>
      </c>
      <c r="I233" t="s">
        <v>2124</v>
      </c>
      <c r="J233" t="s">
        <v>5661</v>
      </c>
      <c r="K233" s="3">
        <v>500000</v>
      </c>
      <c r="L233" t="s">
        <v>5216</v>
      </c>
      <c r="M233">
        <v>2000</v>
      </c>
      <c r="N233" s="3"/>
      <c r="O233" s="3">
        <v>41748.269999999997</v>
      </c>
      <c r="P233" s="3">
        <v>41748.269999999997</v>
      </c>
    </row>
    <row r="234" spans="1:16" x14ac:dyDescent="0.2">
      <c r="A234">
        <v>16085</v>
      </c>
      <c r="B234" t="s">
        <v>287</v>
      </c>
      <c r="C234" t="str">
        <f t="shared" si="9"/>
        <v>16085 - Fundo de Melhoria do Corpo de Bombeiros Militar</v>
      </c>
      <c r="D234">
        <v>707</v>
      </c>
      <c r="E234" t="s">
        <v>274</v>
      </c>
      <c r="F234" t="str">
        <f t="shared" si="10"/>
        <v>707 - Suporte Institucional Integrado</v>
      </c>
      <c r="G234">
        <v>11845</v>
      </c>
      <c r="H234" t="str">
        <f t="shared" si="11"/>
        <v>11845</v>
      </c>
      <c r="I234" t="s">
        <v>291</v>
      </c>
      <c r="J234" t="s">
        <v>5662</v>
      </c>
      <c r="K234" s="3">
        <v>3500000</v>
      </c>
      <c r="L234" t="s">
        <v>5217</v>
      </c>
      <c r="M234">
        <v>700</v>
      </c>
      <c r="N234" s="3">
        <v>115797.94</v>
      </c>
      <c r="O234" s="3">
        <v>28755.94</v>
      </c>
      <c r="P234" s="3">
        <v>144553.88</v>
      </c>
    </row>
    <row r="235" spans="1:16" x14ac:dyDescent="0.2">
      <c r="A235">
        <v>16085</v>
      </c>
      <c r="B235" t="s">
        <v>287</v>
      </c>
      <c r="C235" t="str">
        <f t="shared" si="9"/>
        <v>16085 - Fundo de Melhoria do Corpo de Bombeiros Militar</v>
      </c>
      <c r="D235">
        <v>707</v>
      </c>
      <c r="E235" t="s">
        <v>274</v>
      </c>
      <c r="F235" t="str">
        <f t="shared" si="10"/>
        <v>707 - Suporte Institucional Integrado</v>
      </c>
      <c r="G235">
        <v>11871</v>
      </c>
      <c r="H235" t="str">
        <f t="shared" si="11"/>
        <v>11871</v>
      </c>
      <c r="I235" t="s">
        <v>294</v>
      </c>
      <c r="J235" t="s">
        <v>5663</v>
      </c>
      <c r="K235" s="3">
        <v>1400000</v>
      </c>
      <c r="L235" t="s">
        <v>5218</v>
      </c>
      <c r="M235">
        <v>10000</v>
      </c>
      <c r="N235" s="3"/>
      <c r="O235" s="3">
        <v>180972</v>
      </c>
      <c r="P235" s="3">
        <v>180972</v>
      </c>
    </row>
    <row r="236" spans="1:16" x14ac:dyDescent="0.2">
      <c r="A236">
        <v>16085</v>
      </c>
      <c r="B236" t="s">
        <v>287</v>
      </c>
      <c r="C236" t="str">
        <f t="shared" si="9"/>
        <v>16085 - Fundo de Melhoria do Corpo de Bombeiros Militar</v>
      </c>
      <c r="D236">
        <v>707</v>
      </c>
      <c r="E236" t="s">
        <v>274</v>
      </c>
      <c r="F236" t="str">
        <f t="shared" si="10"/>
        <v>707 - Suporte Institucional Integrado</v>
      </c>
      <c r="G236">
        <v>11875</v>
      </c>
      <c r="H236" t="str">
        <f t="shared" si="11"/>
        <v>11875</v>
      </c>
      <c r="I236" t="s">
        <v>3107</v>
      </c>
      <c r="J236" t="s">
        <v>5664</v>
      </c>
      <c r="K236" s="3">
        <v>5000000</v>
      </c>
      <c r="L236" t="s">
        <v>5219</v>
      </c>
      <c r="M236">
        <v>3000</v>
      </c>
      <c r="N236" s="3"/>
      <c r="O236" s="3">
        <v>2288269.3200000003</v>
      </c>
      <c r="P236" s="3">
        <v>2288269.3200000003</v>
      </c>
    </row>
    <row r="237" spans="1:16" x14ac:dyDescent="0.2">
      <c r="A237">
        <v>16085</v>
      </c>
      <c r="B237" t="s">
        <v>287</v>
      </c>
      <c r="C237" t="str">
        <f t="shared" si="9"/>
        <v>16085 - Fundo de Melhoria do Corpo de Bombeiros Militar</v>
      </c>
      <c r="D237">
        <v>707</v>
      </c>
      <c r="E237" t="s">
        <v>274</v>
      </c>
      <c r="F237" t="str">
        <f t="shared" si="10"/>
        <v>707 - Suporte Institucional Integrado</v>
      </c>
      <c r="G237">
        <v>13105</v>
      </c>
      <c r="H237" t="str">
        <f t="shared" si="11"/>
        <v>13105</v>
      </c>
      <c r="I237" t="s">
        <v>3109</v>
      </c>
      <c r="J237" t="s">
        <v>5665</v>
      </c>
      <c r="K237" s="3">
        <v>1000000</v>
      </c>
      <c r="L237" t="s">
        <v>5213</v>
      </c>
      <c r="M237">
        <v>200</v>
      </c>
      <c r="N237" s="3"/>
      <c r="O237" s="3">
        <v>815871.15</v>
      </c>
      <c r="P237" s="3">
        <v>815871.15</v>
      </c>
    </row>
    <row r="238" spans="1:16" x14ac:dyDescent="0.2">
      <c r="A238">
        <v>16085</v>
      </c>
      <c r="B238" t="s">
        <v>287</v>
      </c>
      <c r="C238" t="str">
        <f t="shared" si="9"/>
        <v>16085 - Fundo de Melhoria do Corpo de Bombeiros Militar</v>
      </c>
      <c r="D238">
        <v>707</v>
      </c>
      <c r="E238" t="s">
        <v>274</v>
      </c>
      <c r="F238" t="str">
        <f t="shared" si="10"/>
        <v>707 - Suporte Institucional Integrado</v>
      </c>
      <c r="G238">
        <v>13110</v>
      </c>
      <c r="H238" t="str">
        <f t="shared" si="11"/>
        <v>13110</v>
      </c>
      <c r="I238" t="s">
        <v>4240</v>
      </c>
      <c r="J238" t="s">
        <v>5666</v>
      </c>
      <c r="K238" s="3">
        <v>9500000</v>
      </c>
      <c r="L238" t="s">
        <v>5226</v>
      </c>
      <c r="M238">
        <v>5</v>
      </c>
      <c r="N238" s="3"/>
      <c r="O238" s="3">
        <v>69723.09</v>
      </c>
      <c r="P238" s="3">
        <v>69723.09</v>
      </c>
    </row>
    <row r="239" spans="1:16" x14ac:dyDescent="0.2">
      <c r="A239">
        <v>16085</v>
      </c>
      <c r="B239" t="s">
        <v>287</v>
      </c>
      <c r="C239" t="str">
        <f t="shared" si="9"/>
        <v>16085 - Fundo de Melhoria do Corpo de Bombeiros Militar</v>
      </c>
      <c r="D239">
        <v>707</v>
      </c>
      <c r="E239" t="s">
        <v>274</v>
      </c>
      <c r="F239" t="str">
        <f t="shared" si="10"/>
        <v>707 - Suporte Institucional Integrado</v>
      </c>
      <c r="G239">
        <v>13143</v>
      </c>
      <c r="H239" t="str">
        <f t="shared" si="11"/>
        <v>13143</v>
      </c>
      <c r="I239" t="s">
        <v>3739</v>
      </c>
      <c r="J239" t="s">
        <v>5667</v>
      </c>
      <c r="K239" s="3">
        <v>250000</v>
      </c>
      <c r="L239" t="s">
        <v>5220</v>
      </c>
      <c r="M239">
        <v>50</v>
      </c>
      <c r="N239" s="3"/>
      <c r="O239" s="3">
        <v>0</v>
      </c>
      <c r="P239" s="3">
        <v>0</v>
      </c>
    </row>
    <row r="240" spans="1:16" x14ac:dyDescent="0.2">
      <c r="A240">
        <v>16085</v>
      </c>
      <c r="B240" t="s">
        <v>287</v>
      </c>
      <c r="C240" t="str">
        <f t="shared" si="9"/>
        <v>16085 - Fundo de Melhoria do Corpo de Bombeiros Militar</v>
      </c>
      <c r="D240">
        <v>707</v>
      </c>
      <c r="E240" t="s">
        <v>274</v>
      </c>
      <c r="F240" t="str">
        <f t="shared" si="10"/>
        <v>707 - Suporte Institucional Integrado</v>
      </c>
      <c r="G240">
        <v>13146</v>
      </c>
      <c r="H240" t="str">
        <f t="shared" si="11"/>
        <v>13146</v>
      </c>
      <c r="I240" t="s">
        <v>4929</v>
      </c>
      <c r="J240" t="s">
        <v>5668</v>
      </c>
      <c r="K240" s="3">
        <v>2500000</v>
      </c>
      <c r="L240" t="s">
        <v>5209</v>
      </c>
      <c r="M240" t="e">
        <v>#N/A</v>
      </c>
      <c r="N240" s="3"/>
      <c r="O240" s="3">
        <v>1729092.25</v>
      </c>
      <c r="P240" s="3">
        <v>1729092.25</v>
      </c>
    </row>
    <row r="241" spans="1:16" x14ac:dyDescent="0.2">
      <c r="A241">
        <v>16085</v>
      </c>
      <c r="B241" t="s">
        <v>287</v>
      </c>
      <c r="C241" t="str">
        <f t="shared" si="9"/>
        <v>16085 - Fundo de Melhoria do Corpo de Bombeiros Militar</v>
      </c>
      <c r="D241">
        <v>707</v>
      </c>
      <c r="E241" t="s">
        <v>274</v>
      </c>
      <c r="F241" t="str">
        <f t="shared" si="10"/>
        <v>707 - Suporte Institucional Integrado</v>
      </c>
      <c r="G241">
        <v>13159</v>
      </c>
      <c r="H241" t="str">
        <f t="shared" si="11"/>
        <v>13159</v>
      </c>
      <c r="I241" t="s">
        <v>305</v>
      </c>
      <c r="J241" t="s">
        <v>5669</v>
      </c>
      <c r="K241" s="3">
        <v>1700000</v>
      </c>
      <c r="L241" t="s">
        <v>5222</v>
      </c>
      <c r="M241">
        <v>500</v>
      </c>
      <c r="N241" s="3"/>
      <c r="O241" s="3">
        <v>245315.24</v>
      </c>
      <c r="P241" s="3">
        <v>245315.24</v>
      </c>
    </row>
    <row r="242" spans="1:16" x14ac:dyDescent="0.2">
      <c r="A242">
        <v>16085</v>
      </c>
      <c r="B242" t="s">
        <v>287</v>
      </c>
      <c r="C242" t="str">
        <f t="shared" si="9"/>
        <v>16085 - Fundo de Melhoria do Corpo de Bombeiros Militar</v>
      </c>
      <c r="D242">
        <v>707</v>
      </c>
      <c r="E242" t="s">
        <v>274</v>
      </c>
      <c r="F242" t="str">
        <f t="shared" si="10"/>
        <v>707 - Suporte Institucional Integrado</v>
      </c>
      <c r="G242">
        <v>13169</v>
      </c>
      <c r="H242" t="str">
        <f t="shared" si="11"/>
        <v>13169</v>
      </c>
      <c r="I242" t="s">
        <v>301</v>
      </c>
      <c r="J242" t="s">
        <v>5670</v>
      </c>
      <c r="K242" s="3">
        <v>700000</v>
      </c>
      <c r="L242" t="s">
        <v>5223</v>
      </c>
      <c r="M242">
        <v>20</v>
      </c>
      <c r="N242" s="3"/>
      <c r="O242" s="3">
        <v>511174.47</v>
      </c>
      <c r="P242" s="3">
        <v>511174.47</v>
      </c>
    </row>
    <row r="243" spans="1:16" x14ac:dyDescent="0.2">
      <c r="A243">
        <v>16085</v>
      </c>
      <c r="B243" t="s">
        <v>287</v>
      </c>
      <c r="C243" t="str">
        <f t="shared" si="9"/>
        <v>16085 - Fundo de Melhoria do Corpo de Bombeiros Militar</v>
      </c>
      <c r="D243">
        <v>707</v>
      </c>
      <c r="E243" t="s">
        <v>274</v>
      </c>
      <c r="F243" t="str">
        <f t="shared" si="10"/>
        <v>707 - Suporte Institucional Integrado</v>
      </c>
      <c r="G243">
        <v>13179</v>
      </c>
      <c r="H243" t="str">
        <f t="shared" si="11"/>
        <v>13179</v>
      </c>
      <c r="I243" t="s">
        <v>4933</v>
      </c>
      <c r="J243" t="s">
        <v>5671</v>
      </c>
      <c r="K243" s="3">
        <v>3000000</v>
      </c>
      <c r="L243" t="s">
        <v>5211</v>
      </c>
      <c r="M243">
        <v>19891</v>
      </c>
      <c r="N243" s="3">
        <v>710926.92</v>
      </c>
      <c r="O243" s="3">
        <v>663240</v>
      </c>
      <c r="P243" s="3">
        <v>1374166.92</v>
      </c>
    </row>
    <row r="244" spans="1:16" x14ac:dyDescent="0.2">
      <c r="A244">
        <v>16085</v>
      </c>
      <c r="B244" t="s">
        <v>287</v>
      </c>
      <c r="C244" t="str">
        <f t="shared" si="9"/>
        <v>16085 - Fundo de Melhoria do Corpo de Bombeiros Militar</v>
      </c>
      <c r="D244">
        <v>707</v>
      </c>
      <c r="E244" t="s">
        <v>274</v>
      </c>
      <c r="F244" t="str">
        <f t="shared" si="10"/>
        <v>707 - Suporte Institucional Integrado</v>
      </c>
      <c r="G244">
        <v>13184</v>
      </c>
      <c r="H244" t="str">
        <f t="shared" si="11"/>
        <v>13184</v>
      </c>
      <c r="I244" t="s">
        <v>2128</v>
      </c>
      <c r="J244" t="s">
        <v>5672</v>
      </c>
      <c r="K244" s="3">
        <v>2500000</v>
      </c>
      <c r="L244" t="s">
        <v>5227</v>
      </c>
      <c r="M244">
        <v>2</v>
      </c>
      <c r="N244" s="3"/>
      <c r="O244" s="3">
        <v>272865.44</v>
      </c>
      <c r="P244" s="3">
        <v>272865.44</v>
      </c>
    </row>
    <row r="245" spans="1:16" x14ac:dyDescent="0.2">
      <c r="A245">
        <v>16085</v>
      </c>
      <c r="B245" t="s">
        <v>287</v>
      </c>
      <c r="C245" t="str">
        <f t="shared" si="9"/>
        <v>16085 - Fundo de Melhoria do Corpo de Bombeiros Militar</v>
      </c>
      <c r="D245">
        <v>707</v>
      </c>
      <c r="E245" t="s">
        <v>274</v>
      </c>
      <c r="F245" t="str">
        <f t="shared" si="10"/>
        <v>707 - Suporte Institucional Integrado</v>
      </c>
      <c r="G245">
        <v>13225</v>
      </c>
      <c r="H245" t="str">
        <f t="shared" si="11"/>
        <v>13225</v>
      </c>
      <c r="I245" t="s">
        <v>4239</v>
      </c>
      <c r="J245" t="s">
        <v>5673</v>
      </c>
      <c r="K245" s="3">
        <v>1500000</v>
      </c>
      <c r="L245" t="s">
        <v>5224</v>
      </c>
      <c r="M245">
        <v>10</v>
      </c>
      <c r="N245" s="3"/>
      <c r="O245" s="3">
        <v>463603.82999999996</v>
      </c>
      <c r="P245" s="3">
        <v>463603.82999999996</v>
      </c>
    </row>
    <row r="246" spans="1:16" x14ac:dyDescent="0.2">
      <c r="A246">
        <v>16085</v>
      </c>
      <c r="B246" t="s">
        <v>287</v>
      </c>
      <c r="C246" t="str">
        <f t="shared" si="9"/>
        <v>16085 - Fundo de Melhoria do Corpo de Bombeiros Militar</v>
      </c>
      <c r="D246">
        <v>707</v>
      </c>
      <c r="E246" t="s">
        <v>274</v>
      </c>
      <c r="F246" t="str">
        <f t="shared" si="10"/>
        <v>707 - Suporte Institucional Integrado</v>
      </c>
      <c r="G246">
        <v>13378</v>
      </c>
      <c r="H246" t="str">
        <f t="shared" si="11"/>
        <v>13378</v>
      </c>
      <c r="I246" t="s">
        <v>2126</v>
      </c>
      <c r="J246" t="s">
        <v>5674</v>
      </c>
      <c r="K246" s="3">
        <v>400000</v>
      </c>
      <c r="L246" t="s">
        <v>5199</v>
      </c>
      <c r="M246">
        <v>1</v>
      </c>
      <c r="N246" s="3"/>
      <c r="O246" s="3">
        <v>0</v>
      </c>
      <c r="P246" s="3">
        <v>0</v>
      </c>
    </row>
    <row r="247" spans="1:16" x14ac:dyDescent="0.2">
      <c r="A247">
        <v>16085</v>
      </c>
      <c r="B247" t="s">
        <v>287</v>
      </c>
      <c r="C247" t="str">
        <f t="shared" si="9"/>
        <v>16085 - Fundo de Melhoria do Corpo de Bombeiros Militar</v>
      </c>
      <c r="D247">
        <v>707</v>
      </c>
      <c r="E247" t="s">
        <v>274</v>
      </c>
      <c r="F247" t="str">
        <f t="shared" si="10"/>
        <v>707 - Suporte Institucional Integrado</v>
      </c>
      <c r="G247">
        <v>13448</v>
      </c>
      <c r="H247" t="str">
        <f t="shared" si="11"/>
        <v>13448</v>
      </c>
      <c r="I247" t="s">
        <v>4931</v>
      </c>
      <c r="J247" t="s">
        <v>5675</v>
      </c>
      <c r="K247" s="3">
        <v>400000</v>
      </c>
      <c r="L247" t="s">
        <v>5226</v>
      </c>
      <c r="M247">
        <v>1</v>
      </c>
      <c r="N247" s="3"/>
      <c r="O247" s="3">
        <v>0</v>
      </c>
      <c r="P247" s="3">
        <v>0</v>
      </c>
    </row>
    <row r="248" spans="1:16" x14ac:dyDescent="0.2">
      <c r="A248">
        <v>16085</v>
      </c>
      <c r="B248" t="s">
        <v>287</v>
      </c>
      <c r="C248" t="str">
        <f t="shared" si="9"/>
        <v>16085 - Fundo de Melhoria do Corpo de Bombeiros Militar</v>
      </c>
      <c r="D248">
        <v>707</v>
      </c>
      <c r="E248" t="s">
        <v>274</v>
      </c>
      <c r="F248" t="str">
        <f t="shared" si="10"/>
        <v>707 - Suporte Institucional Integrado</v>
      </c>
      <c r="G248">
        <v>13473</v>
      </c>
      <c r="H248" t="str">
        <f t="shared" si="11"/>
        <v>13473</v>
      </c>
      <c r="I248" t="s">
        <v>4927</v>
      </c>
      <c r="J248" t="s">
        <v>5676</v>
      </c>
      <c r="K248" s="3">
        <v>400000</v>
      </c>
      <c r="L248" t="s">
        <v>5199</v>
      </c>
      <c r="M248">
        <v>4</v>
      </c>
      <c r="N248" s="3"/>
      <c r="O248" s="3">
        <v>0</v>
      </c>
      <c r="P248" s="3">
        <v>0</v>
      </c>
    </row>
    <row r="249" spans="1:16" x14ac:dyDescent="0.2">
      <c r="A249">
        <v>16085</v>
      </c>
      <c r="B249" t="s">
        <v>287</v>
      </c>
      <c r="C249" t="str">
        <f t="shared" si="9"/>
        <v>16085 - Fundo de Melhoria do Corpo de Bombeiros Militar</v>
      </c>
      <c r="D249">
        <v>707</v>
      </c>
      <c r="E249" t="s">
        <v>274</v>
      </c>
      <c r="F249" t="str">
        <f t="shared" si="10"/>
        <v>707 - Suporte Institucional Integrado</v>
      </c>
      <c r="G249">
        <v>13485</v>
      </c>
      <c r="H249" t="str">
        <f t="shared" si="11"/>
        <v>13485</v>
      </c>
      <c r="I249" t="s">
        <v>298</v>
      </c>
      <c r="J249" t="s">
        <v>5677</v>
      </c>
      <c r="K249" s="3">
        <v>400000</v>
      </c>
      <c r="L249" t="s">
        <v>5199</v>
      </c>
      <c r="M249">
        <v>1</v>
      </c>
      <c r="N249" s="3"/>
      <c r="O249" s="3">
        <v>0</v>
      </c>
      <c r="P249" s="3">
        <v>0</v>
      </c>
    </row>
    <row r="250" spans="1:16" x14ac:dyDescent="0.2">
      <c r="A250">
        <v>16085</v>
      </c>
      <c r="B250" t="s">
        <v>287</v>
      </c>
      <c r="C250" t="str">
        <f t="shared" si="9"/>
        <v>16085 - Fundo de Melhoria do Corpo de Bombeiros Militar</v>
      </c>
      <c r="D250">
        <v>707</v>
      </c>
      <c r="E250" t="s">
        <v>274</v>
      </c>
      <c r="F250" t="str">
        <f t="shared" si="10"/>
        <v>707 - Suporte Institucional Integrado</v>
      </c>
      <c r="G250">
        <v>13492</v>
      </c>
      <c r="H250" t="str">
        <f t="shared" si="11"/>
        <v>13492</v>
      </c>
      <c r="I250" t="s">
        <v>4644</v>
      </c>
      <c r="J250" t="s">
        <v>5678</v>
      </c>
      <c r="K250" s="3">
        <v>400000</v>
      </c>
      <c r="L250" t="s">
        <v>5199</v>
      </c>
      <c r="M250">
        <v>1</v>
      </c>
      <c r="N250" s="3"/>
      <c r="O250" s="3">
        <v>0</v>
      </c>
      <c r="P250" s="3">
        <v>0</v>
      </c>
    </row>
    <row r="251" spans="1:16" x14ac:dyDescent="0.2">
      <c r="A251">
        <v>16085</v>
      </c>
      <c r="B251" t="s">
        <v>287</v>
      </c>
      <c r="C251" t="str">
        <f t="shared" si="9"/>
        <v>16085 - Fundo de Melhoria do Corpo de Bombeiros Militar</v>
      </c>
      <c r="D251">
        <v>708</v>
      </c>
      <c r="E251" t="s">
        <v>307</v>
      </c>
      <c r="F251" t="str">
        <f t="shared" si="10"/>
        <v>708 - Valorização do Servidor - Segurança Pública</v>
      </c>
      <c r="G251">
        <v>11774</v>
      </c>
      <c r="H251" t="str">
        <f t="shared" si="11"/>
        <v>11774</v>
      </c>
      <c r="I251" t="s">
        <v>309</v>
      </c>
      <c r="J251" t="s">
        <v>5679</v>
      </c>
      <c r="K251" s="3">
        <v>5350000</v>
      </c>
      <c r="L251" t="s">
        <v>5189</v>
      </c>
      <c r="M251">
        <v>1000</v>
      </c>
      <c r="N251" s="3">
        <v>793689.31</v>
      </c>
      <c r="O251" s="3">
        <v>198980.31999999998</v>
      </c>
      <c r="P251" s="3">
        <v>992669.63</v>
      </c>
    </row>
    <row r="252" spans="1:16" x14ac:dyDescent="0.2">
      <c r="A252">
        <v>16085</v>
      </c>
      <c r="B252" t="s">
        <v>287</v>
      </c>
      <c r="C252" t="str">
        <f t="shared" si="9"/>
        <v>16085 - Fundo de Melhoria do Corpo de Bombeiros Militar</v>
      </c>
      <c r="D252">
        <v>708</v>
      </c>
      <c r="E252" t="s">
        <v>307</v>
      </c>
      <c r="F252" t="str">
        <f t="shared" si="10"/>
        <v>708 - Valorização do Servidor - Segurança Pública</v>
      </c>
      <c r="G252">
        <v>13194</v>
      </c>
      <c r="H252" t="str">
        <f t="shared" si="11"/>
        <v>13194</v>
      </c>
      <c r="I252" t="s">
        <v>4241</v>
      </c>
      <c r="J252" t="s">
        <v>5680</v>
      </c>
      <c r="K252" s="3">
        <v>600000</v>
      </c>
      <c r="L252" t="s">
        <v>5225</v>
      </c>
      <c r="M252">
        <v>250</v>
      </c>
      <c r="N252" s="3"/>
      <c r="O252" s="3">
        <v>52342.5</v>
      </c>
      <c r="P252" s="3">
        <v>52342.5</v>
      </c>
    </row>
    <row r="253" spans="1:16" x14ac:dyDescent="0.2">
      <c r="A253">
        <v>16085</v>
      </c>
      <c r="B253" t="s">
        <v>287</v>
      </c>
      <c r="C253" t="str">
        <f t="shared" si="9"/>
        <v>16085 - Fundo de Melhoria do Corpo de Bombeiros Militar</v>
      </c>
      <c r="D253">
        <v>708</v>
      </c>
      <c r="E253" t="s">
        <v>307</v>
      </c>
      <c r="F253" t="str">
        <f t="shared" si="10"/>
        <v>708 - Valorização do Servidor - Segurança Pública</v>
      </c>
      <c r="G253">
        <v>13197</v>
      </c>
      <c r="H253" t="str">
        <f t="shared" si="11"/>
        <v>13197</v>
      </c>
      <c r="I253" t="s">
        <v>316</v>
      </c>
      <c r="J253" t="s">
        <v>5681</v>
      </c>
      <c r="K253" s="3">
        <v>1200000</v>
      </c>
      <c r="L253" t="s">
        <v>5228</v>
      </c>
      <c r="M253">
        <v>50</v>
      </c>
      <c r="N253" s="3">
        <v>12925.91</v>
      </c>
      <c r="O253" s="3">
        <v>156563.51999999999</v>
      </c>
      <c r="P253" s="3">
        <v>169489.43</v>
      </c>
    </row>
    <row r="254" spans="1:16" x14ac:dyDescent="0.2">
      <c r="A254">
        <v>16085</v>
      </c>
      <c r="B254" t="s">
        <v>287</v>
      </c>
      <c r="C254" t="str">
        <f t="shared" si="9"/>
        <v>16085 - Fundo de Melhoria do Corpo de Bombeiros Militar</v>
      </c>
      <c r="D254">
        <v>850</v>
      </c>
      <c r="E254" t="s">
        <v>453</v>
      </c>
      <c r="F254" t="str">
        <f t="shared" si="10"/>
        <v>850 - Gestão de Pessoas</v>
      </c>
      <c r="G254">
        <v>12016</v>
      </c>
      <c r="H254" t="str">
        <f t="shared" si="11"/>
        <v>12016</v>
      </c>
      <c r="I254" t="s">
        <v>3110</v>
      </c>
      <c r="J254" t="s">
        <v>5682</v>
      </c>
      <c r="K254" s="3">
        <v>50000</v>
      </c>
      <c r="L254" t="s">
        <v>5210</v>
      </c>
      <c r="M254">
        <v>6</v>
      </c>
      <c r="N254" s="3"/>
      <c r="O254" s="3">
        <v>0</v>
      </c>
      <c r="P254" s="3">
        <v>0</v>
      </c>
    </row>
    <row r="255" spans="1:16" x14ac:dyDescent="0.2">
      <c r="A255">
        <v>16091</v>
      </c>
      <c r="B255" t="s">
        <v>318</v>
      </c>
      <c r="C255" t="str">
        <f t="shared" si="9"/>
        <v>16091 - Fundo para Melhoria da Segurança Pública</v>
      </c>
      <c r="D255">
        <v>101</v>
      </c>
      <c r="E255" t="s">
        <v>319</v>
      </c>
      <c r="F255" t="str">
        <f t="shared" si="10"/>
        <v>101 - Acelera Santa Catarina</v>
      </c>
      <c r="G255">
        <v>12599</v>
      </c>
      <c r="H255" t="str">
        <f t="shared" si="11"/>
        <v>12599</v>
      </c>
      <c r="I255" t="s">
        <v>4934</v>
      </c>
      <c r="J255" t="s">
        <v>5683</v>
      </c>
      <c r="K255" s="3">
        <v>39000000</v>
      </c>
      <c r="L255" t="s">
        <v>5222</v>
      </c>
      <c r="M255">
        <v>20000</v>
      </c>
      <c r="N255" s="3">
        <v>9478421.8800000008</v>
      </c>
      <c r="O255" s="3">
        <v>0</v>
      </c>
      <c r="P255" s="3">
        <v>9478421.8800000008</v>
      </c>
    </row>
    <row r="256" spans="1:16" x14ac:dyDescent="0.2">
      <c r="A256">
        <v>16091</v>
      </c>
      <c r="B256" t="s">
        <v>318</v>
      </c>
      <c r="C256" t="str">
        <f t="shared" si="9"/>
        <v>16091 - Fundo para Melhoria da Segurança Pública</v>
      </c>
      <c r="D256">
        <v>101</v>
      </c>
      <c r="E256" t="s">
        <v>319</v>
      </c>
      <c r="F256" t="str">
        <f t="shared" si="10"/>
        <v>101 - Acelera Santa Catarina</v>
      </c>
      <c r="G256">
        <v>12601</v>
      </c>
      <c r="H256" t="str">
        <f t="shared" si="11"/>
        <v>12601</v>
      </c>
      <c r="I256" t="s">
        <v>2130</v>
      </c>
      <c r="J256" t="s">
        <v>5684</v>
      </c>
      <c r="K256" s="3">
        <v>12000000</v>
      </c>
      <c r="L256" t="s">
        <v>5222</v>
      </c>
      <c r="M256">
        <v>91</v>
      </c>
      <c r="N256" s="3">
        <v>0</v>
      </c>
      <c r="O256" s="3">
        <v>0</v>
      </c>
      <c r="P256" s="3">
        <v>0</v>
      </c>
    </row>
    <row r="257" spans="1:16" x14ac:dyDescent="0.2">
      <c r="A257">
        <v>16091</v>
      </c>
      <c r="B257" t="s">
        <v>318</v>
      </c>
      <c r="C257" t="str">
        <f t="shared" si="9"/>
        <v>16091 - Fundo para Melhoria da Segurança Pública</v>
      </c>
      <c r="D257">
        <v>101</v>
      </c>
      <c r="E257" t="s">
        <v>319</v>
      </c>
      <c r="F257" t="str">
        <f t="shared" si="10"/>
        <v>101 - Acelera Santa Catarina</v>
      </c>
      <c r="G257">
        <v>12602</v>
      </c>
      <c r="H257" t="str">
        <f t="shared" si="11"/>
        <v>12602</v>
      </c>
      <c r="I257" t="s">
        <v>3741</v>
      </c>
      <c r="J257" t="s">
        <v>5685</v>
      </c>
      <c r="K257" s="3">
        <v>37600000</v>
      </c>
      <c r="L257" t="s">
        <v>5216</v>
      </c>
      <c r="M257">
        <v>45000</v>
      </c>
      <c r="N257" s="3"/>
      <c r="O257" s="3">
        <v>34905995.890000001</v>
      </c>
      <c r="P257" s="3">
        <v>34905995.890000001</v>
      </c>
    </row>
    <row r="258" spans="1:16" x14ac:dyDescent="0.2">
      <c r="A258">
        <v>16091</v>
      </c>
      <c r="B258" t="s">
        <v>318</v>
      </c>
      <c r="C258" t="str">
        <f t="shared" si="9"/>
        <v>16091 - Fundo para Melhoria da Segurança Pública</v>
      </c>
      <c r="D258">
        <v>101</v>
      </c>
      <c r="E258" t="s">
        <v>319</v>
      </c>
      <c r="F258" t="str">
        <f t="shared" si="10"/>
        <v>101 - Acelera Santa Catarina</v>
      </c>
      <c r="G258">
        <v>12603</v>
      </c>
      <c r="H258" t="str">
        <f t="shared" si="11"/>
        <v>12603</v>
      </c>
      <c r="I258" t="s">
        <v>3114</v>
      </c>
      <c r="J258" t="s">
        <v>5686</v>
      </c>
      <c r="K258" s="3">
        <v>13000000</v>
      </c>
      <c r="L258" t="s">
        <v>5229</v>
      </c>
      <c r="M258">
        <v>1200</v>
      </c>
      <c r="N258" s="3">
        <v>0</v>
      </c>
      <c r="O258" s="3">
        <v>0</v>
      </c>
      <c r="P258" s="3">
        <v>0</v>
      </c>
    </row>
    <row r="259" spans="1:16" x14ac:dyDescent="0.2">
      <c r="A259">
        <v>16091</v>
      </c>
      <c r="B259" t="s">
        <v>318</v>
      </c>
      <c r="C259" t="str">
        <f t="shared" si="9"/>
        <v>16091 - Fundo para Melhoria da Segurança Pública</v>
      </c>
      <c r="D259">
        <v>101</v>
      </c>
      <c r="E259" t="s">
        <v>319</v>
      </c>
      <c r="F259" t="str">
        <f t="shared" si="10"/>
        <v>101 - Acelera Santa Catarina</v>
      </c>
      <c r="G259">
        <v>12605</v>
      </c>
      <c r="H259" t="str">
        <f t="shared" si="11"/>
        <v>12605</v>
      </c>
      <c r="I259" t="s">
        <v>321</v>
      </c>
      <c r="J259" t="s">
        <v>5687</v>
      </c>
      <c r="K259" s="3">
        <v>33000000</v>
      </c>
      <c r="L259" t="s">
        <v>5181</v>
      </c>
      <c r="M259">
        <v>3</v>
      </c>
      <c r="N259" s="3">
        <v>5150665.63</v>
      </c>
      <c r="O259" s="3">
        <v>271740</v>
      </c>
      <c r="P259" s="3">
        <v>5422405.6299999999</v>
      </c>
    </row>
    <row r="260" spans="1:16" x14ac:dyDescent="0.2">
      <c r="A260">
        <v>16091</v>
      </c>
      <c r="B260" t="s">
        <v>318</v>
      </c>
      <c r="C260" t="str">
        <f t="shared" si="9"/>
        <v>16091 - Fundo para Melhoria da Segurança Pública</v>
      </c>
      <c r="D260">
        <v>101</v>
      </c>
      <c r="E260" t="s">
        <v>319</v>
      </c>
      <c r="F260" t="str">
        <f t="shared" si="10"/>
        <v>101 - Acelera Santa Catarina</v>
      </c>
      <c r="G260">
        <v>12606</v>
      </c>
      <c r="H260" t="str">
        <f t="shared" si="11"/>
        <v>12606</v>
      </c>
      <c r="I260" t="s">
        <v>3111</v>
      </c>
      <c r="J260" t="s">
        <v>5688</v>
      </c>
      <c r="K260" s="3">
        <v>90000000</v>
      </c>
      <c r="L260" t="s">
        <v>5216</v>
      </c>
      <c r="M260">
        <v>62000</v>
      </c>
      <c r="N260" s="3">
        <v>7543349.0999999996</v>
      </c>
      <c r="O260" s="3">
        <v>7766011.2799999993</v>
      </c>
      <c r="P260" s="3">
        <v>15309360.379999999</v>
      </c>
    </row>
    <row r="261" spans="1:16" x14ac:dyDescent="0.2">
      <c r="A261">
        <v>16091</v>
      </c>
      <c r="B261" t="s">
        <v>318</v>
      </c>
      <c r="C261" t="str">
        <f t="shared" ref="C261:C324" si="12">CONCATENATE(A261," - ",B261)</f>
        <v>16091 - Fundo para Melhoria da Segurança Pública</v>
      </c>
      <c r="D261">
        <v>705</v>
      </c>
      <c r="E261" t="s">
        <v>327</v>
      </c>
      <c r="F261" t="str">
        <f t="shared" ref="F261:F324" si="13">CONCATENATE(D261," - ",E261)</f>
        <v>705 - Segurança Cidadã</v>
      </c>
      <c r="G261">
        <v>11917</v>
      </c>
      <c r="H261" t="str">
        <f t="shared" ref="H261:H324" si="14">TEXT(G261,"00000")</f>
        <v>11917</v>
      </c>
      <c r="I261" t="s">
        <v>2134</v>
      </c>
      <c r="J261" t="s">
        <v>5689</v>
      </c>
      <c r="K261" s="3">
        <v>5815000</v>
      </c>
      <c r="L261" t="s">
        <v>5230</v>
      </c>
      <c r="M261">
        <v>35</v>
      </c>
      <c r="N261" s="3">
        <v>1365271.1</v>
      </c>
      <c r="O261" s="3">
        <v>1339564.73</v>
      </c>
      <c r="P261" s="3">
        <v>2704835.83</v>
      </c>
    </row>
    <row r="262" spans="1:16" x14ac:dyDescent="0.2">
      <c r="A262">
        <v>16091</v>
      </c>
      <c r="B262" t="s">
        <v>318</v>
      </c>
      <c r="C262" t="str">
        <f t="shared" si="12"/>
        <v>16091 - Fundo para Melhoria da Segurança Pública</v>
      </c>
      <c r="D262">
        <v>705</v>
      </c>
      <c r="E262" t="s">
        <v>327</v>
      </c>
      <c r="F262" t="str">
        <f t="shared" si="13"/>
        <v>705 - Segurança Cidadã</v>
      </c>
      <c r="G262">
        <v>11932</v>
      </c>
      <c r="H262" t="str">
        <f t="shared" si="14"/>
        <v>11932</v>
      </c>
      <c r="I262" t="s">
        <v>3117</v>
      </c>
      <c r="J262" t="s">
        <v>5690</v>
      </c>
      <c r="K262" s="3">
        <v>4600000</v>
      </c>
      <c r="L262" t="s">
        <v>5231</v>
      </c>
      <c r="M262">
        <v>2700000</v>
      </c>
      <c r="N262" s="3">
        <v>941780.11</v>
      </c>
      <c r="O262" s="3">
        <v>1110917.1800000002</v>
      </c>
      <c r="P262" s="3">
        <v>2052697.29</v>
      </c>
    </row>
    <row r="263" spans="1:16" x14ac:dyDescent="0.2">
      <c r="A263">
        <v>16091</v>
      </c>
      <c r="B263" t="s">
        <v>318</v>
      </c>
      <c r="C263" t="str">
        <f t="shared" si="12"/>
        <v>16091 - Fundo para Melhoria da Segurança Pública</v>
      </c>
      <c r="D263">
        <v>705</v>
      </c>
      <c r="E263" t="s">
        <v>327</v>
      </c>
      <c r="F263" t="str">
        <f t="shared" si="13"/>
        <v>705 - Segurança Cidadã</v>
      </c>
      <c r="G263">
        <v>13163</v>
      </c>
      <c r="H263" t="str">
        <f t="shared" si="14"/>
        <v>13163</v>
      </c>
      <c r="I263" t="s">
        <v>336</v>
      </c>
      <c r="J263" t="s">
        <v>5691</v>
      </c>
      <c r="K263" s="3">
        <v>169650000</v>
      </c>
      <c r="L263" t="s">
        <v>5232</v>
      </c>
      <c r="M263">
        <v>3330000</v>
      </c>
      <c r="N263" s="3">
        <v>35869216.740000002</v>
      </c>
      <c r="O263" s="3">
        <v>33832468.100000001</v>
      </c>
      <c r="P263" s="3">
        <v>69701684.840000004</v>
      </c>
    </row>
    <row r="264" spans="1:16" x14ac:dyDescent="0.2">
      <c r="A264">
        <v>16091</v>
      </c>
      <c r="B264" t="s">
        <v>318</v>
      </c>
      <c r="C264" t="str">
        <f t="shared" si="12"/>
        <v>16091 - Fundo para Melhoria da Segurança Pública</v>
      </c>
      <c r="D264">
        <v>705</v>
      </c>
      <c r="E264" t="s">
        <v>327</v>
      </c>
      <c r="F264" t="str">
        <f t="shared" si="13"/>
        <v>705 - Segurança Cidadã</v>
      </c>
      <c r="G264">
        <v>13213</v>
      </c>
      <c r="H264" t="str">
        <f t="shared" si="14"/>
        <v>13213</v>
      </c>
      <c r="I264" t="s">
        <v>333</v>
      </c>
      <c r="J264" t="s">
        <v>5692</v>
      </c>
      <c r="K264" s="3">
        <v>1400000</v>
      </c>
      <c r="L264" t="s">
        <v>5211</v>
      </c>
      <c r="M264">
        <v>10000</v>
      </c>
      <c r="N264" s="3">
        <v>0</v>
      </c>
      <c r="O264" s="3">
        <v>0</v>
      </c>
      <c r="P264" s="3">
        <v>0</v>
      </c>
    </row>
    <row r="265" spans="1:16" x14ac:dyDescent="0.2">
      <c r="A265">
        <v>16091</v>
      </c>
      <c r="B265" t="s">
        <v>318</v>
      </c>
      <c r="C265" t="str">
        <f t="shared" si="12"/>
        <v>16091 - Fundo para Melhoria da Segurança Pública</v>
      </c>
      <c r="D265">
        <v>705</v>
      </c>
      <c r="E265" t="s">
        <v>327</v>
      </c>
      <c r="F265" t="str">
        <f t="shared" si="13"/>
        <v>705 - Segurança Cidadã</v>
      </c>
      <c r="G265">
        <v>14014</v>
      </c>
      <c r="H265" t="str">
        <f t="shared" si="14"/>
        <v>14014</v>
      </c>
      <c r="I265" t="s">
        <v>329</v>
      </c>
      <c r="J265" t="s">
        <v>5693</v>
      </c>
      <c r="K265" s="3">
        <v>500000</v>
      </c>
      <c r="L265" t="s">
        <v>5233</v>
      </c>
      <c r="M265">
        <v>5</v>
      </c>
      <c r="N265" s="3"/>
      <c r="O265" s="3">
        <v>0</v>
      </c>
      <c r="P265" s="3">
        <v>0</v>
      </c>
    </row>
    <row r="266" spans="1:16" x14ac:dyDescent="0.2">
      <c r="A266">
        <v>16091</v>
      </c>
      <c r="B266" t="s">
        <v>318</v>
      </c>
      <c r="C266" t="str">
        <f t="shared" si="12"/>
        <v>16091 - Fundo para Melhoria da Segurança Pública</v>
      </c>
      <c r="D266">
        <v>706</v>
      </c>
      <c r="E266" t="s">
        <v>260</v>
      </c>
      <c r="F266" t="str">
        <f t="shared" si="13"/>
        <v>706 - De Olho no Crime</v>
      </c>
      <c r="G266">
        <v>6605</v>
      </c>
      <c r="H266" t="str">
        <f t="shared" si="14"/>
        <v>06605</v>
      </c>
      <c r="I266" t="s">
        <v>4936</v>
      </c>
      <c r="J266" t="s">
        <v>5694</v>
      </c>
      <c r="K266" s="3">
        <v>449680000</v>
      </c>
      <c r="L266" t="s">
        <v>5177</v>
      </c>
      <c r="M266">
        <v>12000</v>
      </c>
      <c r="N266" s="3">
        <v>155955280.66999999</v>
      </c>
      <c r="O266" s="3">
        <v>145217636.72</v>
      </c>
      <c r="P266" s="3">
        <v>301172917.38999999</v>
      </c>
    </row>
    <row r="267" spans="1:16" x14ac:dyDescent="0.2">
      <c r="A267">
        <v>16091</v>
      </c>
      <c r="B267" t="s">
        <v>318</v>
      </c>
      <c r="C267" t="str">
        <f t="shared" si="12"/>
        <v>16091 - Fundo para Melhoria da Segurança Pública</v>
      </c>
      <c r="D267">
        <v>706</v>
      </c>
      <c r="E267" t="s">
        <v>260</v>
      </c>
      <c r="F267" t="str">
        <f t="shared" si="13"/>
        <v>706 - De Olho no Crime</v>
      </c>
      <c r="G267">
        <v>11833</v>
      </c>
      <c r="H267" t="str">
        <f t="shared" si="14"/>
        <v>11833</v>
      </c>
      <c r="I267" t="s">
        <v>2144</v>
      </c>
      <c r="J267" t="s">
        <v>5695</v>
      </c>
      <c r="K267" s="3">
        <v>480000</v>
      </c>
      <c r="L267" t="s">
        <v>5234</v>
      </c>
      <c r="M267">
        <v>12</v>
      </c>
      <c r="N267" s="3">
        <v>0</v>
      </c>
      <c r="O267" s="3">
        <v>116756.26</v>
      </c>
      <c r="P267" s="3">
        <v>116756.26</v>
      </c>
    </row>
    <row r="268" spans="1:16" x14ac:dyDescent="0.2">
      <c r="A268">
        <v>16091</v>
      </c>
      <c r="B268" t="s">
        <v>318</v>
      </c>
      <c r="C268" t="str">
        <f t="shared" si="12"/>
        <v>16091 - Fundo para Melhoria da Segurança Pública</v>
      </c>
      <c r="D268">
        <v>706</v>
      </c>
      <c r="E268" t="s">
        <v>260</v>
      </c>
      <c r="F268" t="str">
        <f t="shared" si="13"/>
        <v>706 - De Olho no Crime</v>
      </c>
      <c r="G268">
        <v>11918</v>
      </c>
      <c r="H268" t="str">
        <f t="shared" si="14"/>
        <v>11918</v>
      </c>
      <c r="I268" t="s">
        <v>2141</v>
      </c>
      <c r="J268" t="s">
        <v>5696</v>
      </c>
      <c r="K268" s="3">
        <v>49600000</v>
      </c>
      <c r="L268" t="s">
        <v>5229</v>
      </c>
      <c r="M268">
        <v>3000</v>
      </c>
      <c r="N268" s="3">
        <v>10718667.26</v>
      </c>
      <c r="O268" s="3">
        <v>8317756.8399999999</v>
      </c>
      <c r="P268" s="3">
        <v>19036424.100000001</v>
      </c>
    </row>
    <row r="269" spans="1:16" x14ac:dyDescent="0.2">
      <c r="A269">
        <v>16091</v>
      </c>
      <c r="B269" t="s">
        <v>318</v>
      </c>
      <c r="C269" t="str">
        <f t="shared" si="12"/>
        <v>16091 - Fundo para Melhoria da Segurança Pública</v>
      </c>
      <c r="D269">
        <v>706</v>
      </c>
      <c r="E269" t="s">
        <v>260</v>
      </c>
      <c r="F269" t="str">
        <f t="shared" si="13"/>
        <v>706 - De Olho no Crime</v>
      </c>
      <c r="G269">
        <v>13101</v>
      </c>
      <c r="H269" t="str">
        <f t="shared" si="14"/>
        <v>13101</v>
      </c>
      <c r="I269" t="s">
        <v>351</v>
      </c>
      <c r="J269" t="s">
        <v>5697</v>
      </c>
      <c r="K269" s="3">
        <v>1000000</v>
      </c>
      <c r="L269" t="s">
        <v>5235</v>
      </c>
      <c r="M269">
        <v>300</v>
      </c>
      <c r="N269" s="3"/>
      <c r="O269" s="3">
        <v>35913</v>
      </c>
      <c r="P269" s="3">
        <v>35913</v>
      </c>
    </row>
    <row r="270" spans="1:16" x14ac:dyDescent="0.2">
      <c r="A270">
        <v>16091</v>
      </c>
      <c r="B270" t="s">
        <v>318</v>
      </c>
      <c r="C270" t="str">
        <f t="shared" si="12"/>
        <v>16091 - Fundo para Melhoria da Segurança Pública</v>
      </c>
      <c r="D270">
        <v>706</v>
      </c>
      <c r="E270" t="s">
        <v>260</v>
      </c>
      <c r="F270" t="str">
        <f t="shared" si="13"/>
        <v>706 - De Olho no Crime</v>
      </c>
      <c r="G270">
        <v>13102</v>
      </c>
      <c r="H270" t="str">
        <f t="shared" si="14"/>
        <v>13102</v>
      </c>
      <c r="I270" t="s">
        <v>340</v>
      </c>
      <c r="J270" t="s">
        <v>5698</v>
      </c>
      <c r="K270" s="3">
        <v>600000</v>
      </c>
      <c r="L270" t="s">
        <v>5213</v>
      </c>
      <c r="M270">
        <v>233</v>
      </c>
      <c r="N270" s="3"/>
      <c r="O270" s="3">
        <v>493159.7</v>
      </c>
      <c r="P270" s="3">
        <v>493159.7</v>
      </c>
    </row>
    <row r="271" spans="1:16" x14ac:dyDescent="0.2">
      <c r="A271">
        <v>16091</v>
      </c>
      <c r="B271" t="s">
        <v>318</v>
      </c>
      <c r="C271" t="str">
        <f t="shared" si="12"/>
        <v>16091 - Fundo para Melhoria da Segurança Pública</v>
      </c>
      <c r="D271">
        <v>706</v>
      </c>
      <c r="E271" t="s">
        <v>260</v>
      </c>
      <c r="F271" t="str">
        <f t="shared" si="13"/>
        <v>706 - De Olho no Crime</v>
      </c>
      <c r="G271">
        <v>13125</v>
      </c>
      <c r="H271" t="str">
        <f t="shared" si="14"/>
        <v>13125</v>
      </c>
      <c r="I271" t="s">
        <v>348</v>
      </c>
      <c r="J271" t="s">
        <v>5699</v>
      </c>
      <c r="K271" s="3">
        <v>13000000</v>
      </c>
      <c r="L271" t="s">
        <v>5205</v>
      </c>
      <c r="M271">
        <v>210000</v>
      </c>
      <c r="N271" s="3">
        <v>3666764.77</v>
      </c>
      <c r="O271" s="3">
        <v>1782186.54</v>
      </c>
      <c r="P271" s="3">
        <v>5448951.3100000005</v>
      </c>
    </row>
    <row r="272" spans="1:16" x14ac:dyDescent="0.2">
      <c r="A272">
        <v>16091</v>
      </c>
      <c r="B272" t="s">
        <v>318</v>
      </c>
      <c r="C272" t="str">
        <f t="shared" si="12"/>
        <v>16091 - Fundo para Melhoria da Segurança Pública</v>
      </c>
      <c r="D272">
        <v>706</v>
      </c>
      <c r="E272" t="s">
        <v>260</v>
      </c>
      <c r="F272" t="str">
        <f t="shared" si="13"/>
        <v>706 - De Olho no Crime</v>
      </c>
      <c r="G272">
        <v>13232</v>
      </c>
      <c r="H272" t="str">
        <f t="shared" si="14"/>
        <v>13232</v>
      </c>
      <c r="I272" t="s">
        <v>2138</v>
      </c>
      <c r="J272" t="s">
        <v>5700</v>
      </c>
      <c r="K272" s="3">
        <v>2000000</v>
      </c>
      <c r="L272" t="s">
        <v>5181</v>
      </c>
      <c r="M272">
        <v>2</v>
      </c>
      <c r="N272" s="3"/>
      <c r="O272" s="3">
        <v>149478.81</v>
      </c>
      <c r="P272" s="3">
        <v>149478.81</v>
      </c>
    </row>
    <row r="273" spans="1:16" x14ac:dyDescent="0.2">
      <c r="A273">
        <v>16091</v>
      </c>
      <c r="B273" t="s">
        <v>318</v>
      </c>
      <c r="C273" t="str">
        <f t="shared" si="12"/>
        <v>16091 - Fundo para Melhoria da Segurança Pública</v>
      </c>
      <c r="D273">
        <v>706</v>
      </c>
      <c r="E273" t="s">
        <v>260</v>
      </c>
      <c r="F273" t="str">
        <f t="shared" si="13"/>
        <v>706 - De Olho no Crime</v>
      </c>
      <c r="G273">
        <v>13275</v>
      </c>
      <c r="H273" t="str">
        <f t="shared" si="14"/>
        <v>13275</v>
      </c>
      <c r="I273" t="s">
        <v>4647</v>
      </c>
      <c r="J273" t="s">
        <v>5701</v>
      </c>
      <c r="K273" s="3">
        <v>400000</v>
      </c>
      <c r="L273" t="s">
        <v>5236</v>
      </c>
      <c r="M273">
        <v>1</v>
      </c>
      <c r="N273" s="3"/>
      <c r="O273" s="3">
        <v>0</v>
      </c>
      <c r="P273" s="3">
        <v>0</v>
      </c>
    </row>
    <row r="274" spans="1:16" x14ac:dyDescent="0.2">
      <c r="A274">
        <v>16091</v>
      </c>
      <c r="B274" t="s">
        <v>318</v>
      </c>
      <c r="C274" t="str">
        <f t="shared" si="12"/>
        <v>16091 - Fundo para Melhoria da Segurança Pública</v>
      </c>
      <c r="D274">
        <v>706</v>
      </c>
      <c r="E274" t="s">
        <v>260</v>
      </c>
      <c r="F274" t="str">
        <f t="shared" si="13"/>
        <v>706 - De Olho no Crime</v>
      </c>
      <c r="G274">
        <v>13383</v>
      </c>
      <c r="H274" t="str">
        <f t="shared" si="14"/>
        <v>13383</v>
      </c>
      <c r="I274" t="s">
        <v>4649</v>
      </c>
      <c r="J274" t="s">
        <v>5702</v>
      </c>
      <c r="K274" s="3">
        <v>400000</v>
      </c>
      <c r="L274" t="s">
        <v>5236</v>
      </c>
      <c r="M274">
        <v>1</v>
      </c>
      <c r="N274" s="3"/>
      <c r="O274" s="3">
        <v>0</v>
      </c>
      <c r="P274" s="3">
        <v>0</v>
      </c>
    </row>
    <row r="275" spans="1:16" x14ac:dyDescent="0.2">
      <c r="A275">
        <v>16091</v>
      </c>
      <c r="B275" t="s">
        <v>318</v>
      </c>
      <c r="C275" t="str">
        <f t="shared" si="12"/>
        <v>16091 - Fundo para Melhoria da Segurança Pública</v>
      </c>
      <c r="D275">
        <v>706</v>
      </c>
      <c r="E275" t="s">
        <v>260</v>
      </c>
      <c r="F275" t="str">
        <f t="shared" si="13"/>
        <v>706 - De Olho no Crime</v>
      </c>
      <c r="G275">
        <v>13408</v>
      </c>
      <c r="H275" t="str">
        <f t="shared" si="14"/>
        <v>13408</v>
      </c>
      <c r="I275" t="s">
        <v>344</v>
      </c>
      <c r="J275" t="s">
        <v>5703</v>
      </c>
      <c r="K275" s="3">
        <v>400000</v>
      </c>
      <c r="L275" t="s">
        <v>5236</v>
      </c>
      <c r="M275">
        <v>1</v>
      </c>
      <c r="N275" s="3">
        <v>0</v>
      </c>
      <c r="O275" s="3">
        <v>0</v>
      </c>
      <c r="P275" s="3">
        <v>0</v>
      </c>
    </row>
    <row r="276" spans="1:16" x14ac:dyDescent="0.2">
      <c r="A276">
        <v>16091</v>
      </c>
      <c r="B276" t="s">
        <v>318</v>
      </c>
      <c r="C276" t="str">
        <f t="shared" si="12"/>
        <v>16091 - Fundo para Melhoria da Segurança Pública</v>
      </c>
      <c r="D276">
        <v>706</v>
      </c>
      <c r="E276" t="s">
        <v>260</v>
      </c>
      <c r="F276" t="str">
        <f t="shared" si="13"/>
        <v>706 - De Olho no Crime</v>
      </c>
      <c r="G276">
        <v>13412</v>
      </c>
      <c r="H276" t="str">
        <f t="shared" si="14"/>
        <v>13412</v>
      </c>
      <c r="I276" t="s">
        <v>4651</v>
      </c>
      <c r="J276" t="s">
        <v>5704</v>
      </c>
      <c r="K276" s="3">
        <v>400000</v>
      </c>
      <c r="L276" t="s">
        <v>5236</v>
      </c>
      <c r="M276">
        <v>1</v>
      </c>
      <c r="N276" s="3"/>
      <c r="O276" s="3">
        <v>0</v>
      </c>
      <c r="P276" s="3">
        <v>0</v>
      </c>
    </row>
    <row r="277" spans="1:16" x14ac:dyDescent="0.2">
      <c r="A277">
        <v>16091</v>
      </c>
      <c r="B277" t="s">
        <v>318</v>
      </c>
      <c r="C277" t="str">
        <f t="shared" si="12"/>
        <v>16091 - Fundo para Melhoria da Segurança Pública</v>
      </c>
      <c r="D277">
        <v>706</v>
      </c>
      <c r="E277" t="s">
        <v>260</v>
      </c>
      <c r="F277" t="str">
        <f t="shared" si="13"/>
        <v>706 - De Olho no Crime</v>
      </c>
      <c r="G277">
        <v>13455</v>
      </c>
      <c r="H277" t="str">
        <f t="shared" si="14"/>
        <v>13455</v>
      </c>
      <c r="I277" t="s">
        <v>4937</v>
      </c>
      <c r="J277" t="s">
        <v>5705</v>
      </c>
      <c r="K277" s="3">
        <v>400000</v>
      </c>
      <c r="L277" t="s">
        <v>5236</v>
      </c>
      <c r="M277">
        <v>1</v>
      </c>
      <c r="N277" s="3"/>
      <c r="O277" s="3">
        <v>0</v>
      </c>
      <c r="P277" s="3">
        <v>0</v>
      </c>
    </row>
    <row r="278" spans="1:16" x14ac:dyDescent="0.2">
      <c r="A278">
        <v>16091</v>
      </c>
      <c r="B278" t="s">
        <v>318</v>
      </c>
      <c r="C278" t="str">
        <f t="shared" si="12"/>
        <v>16091 - Fundo para Melhoria da Segurança Pública</v>
      </c>
      <c r="D278">
        <v>706</v>
      </c>
      <c r="E278" t="s">
        <v>260</v>
      </c>
      <c r="F278" t="str">
        <f t="shared" si="13"/>
        <v>706 - De Olho no Crime</v>
      </c>
      <c r="G278">
        <v>13491</v>
      </c>
      <c r="H278" t="str">
        <f t="shared" si="14"/>
        <v>13491</v>
      </c>
      <c r="I278" t="s">
        <v>4242</v>
      </c>
      <c r="J278" t="s">
        <v>5706</v>
      </c>
      <c r="K278" s="3">
        <v>400000</v>
      </c>
      <c r="L278" t="s">
        <v>5236</v>
      </c>
      <c r="M278">
        <v>1</v>
      </c>
      <c r="N278" s="3"/>
      <c r="O278" s="3">
        <v>0</v>
      </c>
      <c r="P278" s="3">
        <v>0</v>
      </c>
    </row>
    <row r="279" spans="1:16" x14ac:dyDescent="0.2">
      <c r="A279">
        <v>16091</v>
      </c>
      <c r="B279" t="s">
        <v>318</v>
      </c>
      <c r="C279" t="str">
        <f t="shared" si="12"/>
        <v>16091 - Fundo para Melhoria da Segurança Pública</v>
      </c>
      <c r="D279">
        <v>707</v>
      </c>
      <c r="E279" t="s">
        <v>274</v>
      </c>
      <c r="F279" t="str">
        <f t="shared" si="13"/>
        <v>707 - Suporte Institucional Integrado</v>
      </c>
      <c r="G279">
        <v>6359</v>
      </c>
      <c r="H279" t="str">
        <f t="shared" si="14"/>
        <v>06359</v>
      </c>
      <c r="I279" t="s">
        <v>376</v>
      </c>
      <c r="J279" t="s">
        <v>5707</v>
      </c>
      <c r="K279" s="3">
        <v>89280000</v>
      </c>
      <c r="L279" t="s">
        <v>5237</v>
      </c>
      <c r="M279">
        <v>10</v>
      </c>
      <c r="N279" s="3">
        <v>13406400.52</v>
      </c>
      <c r="O279" s="3">
        <v>5720052.4600000009</v>
      </c>
      <c r="P279" s="3">
        <v>19126452.98</v>
      </c>
    </row>
    <row r="280" spans="1:16" x14ac:dyDescent="0.2">
      <c r="A280">
        <v>16091</v>
      </c>
      <c r="B280" t="s">
        <v>318</v>
      </c>
      <c r="C280" t="str">
        <f t="shared" si="12"/>
        <v>16091 - Fundo para Melhoria da Segurança Pública</v>
      </c>
      <c r="D280">
        <v>707</v>
      </c>
      <c r="E280" t="s">
        <v>274</v>
      </c>
      <c r="F280" t="str">
        <f t="shared" si="13"/>
        <v>707 - Suporte Institucional Integrado</v>
      </c>
      <c r="G280">
        <v>6382</v>
      </c>
      <c r="H280" t="str">
        <f t="shared" si="14"/>
        <v>06382</v>
      </c>
      <c r="I280" t="s">
        <v>3127</v>
      </c>
      <c r="J280" t="s">
        <v>5708</v>
      </c>
      <c r="K280" s="3">
        <v>6700000</v>
      </c>
      <c r="L280" t="s">
        <v>5210</v>
      </c>
      <c r="M280">
        <v>250</v>
      </c>
      <c r="N280" s="3">
        <v>1393569.52</v>
      </c>
      <c r="O280" s="3">
        <v>1376801.38</v>
      </c>
      <c r="P280" s="3">
        <v>2770370.9</v>
      </c>
    </row>
    <row r="281" spans="1:16" x14ac:dyDescent="0.2">
      <c r="A281">
        <v>16091</v>
      </c>
      <c r="B281" t="s">
        <v>318</v>
      </c>
      <c r="C281" t="str">
        <f t="shared" si="12"/>
        <v>16091 - Fundo para Melhoria da Segurança Pública</v>
      </c>
      <c r="D281">
        <v>707</v>
      </c>
      <c r="E281" t="s">
        <v>274</v>
      </c>
      <c r="F281" t="str">
        <f t="shared" si="13"/>
        <v>707 - Suporte Institucional Integrado</v>
      </c>
      <c r="G281">
        <v>6503</v>
      </c>
      <c r="H281" t="str">
        <f t="shared" si="14"/>
        <v>06503</v>
      </c>
      <c r="I281" t="s">
        <v>354</v>
      </c>
      <c r="J281" t="s">
        <v>5709</v>
      </c>
      <c r="K281" s="3">
        <v>94000000</v>
      </c>
      <c r="L281" t="s">
        <v>5179</v>
      </c>
      <c r="M281">
        <v>3</v>
      </c>
      <c r="N281" s="3">
        <v>29695467.270000003</v>
      </c>
      <c r="O281" s="3">
        <v>29498099.43</v>
      </c>
      <c r="P281" s="3">
        <v>59193566.700000003</v>
      </c>
    </row>
    <row r="282" spans="1:16" x14ac:dyDescent="0.2">
      <c r="A282">
        <v>16091</v>
      </c>
      <c r="B282" t="s">
        <v>318</v>
      </c>
      <c r="C282" t="str">
        <f t="shared" si="12"/>
        <v>16091 - Fundo para Melhoria da Segurança Pública</v>
      </c>
      <c r="D282">
        <v>707</v>
      </c>
      <c r="E282" t="s">
        <v>274</v>
      </c>
      <c r="F282" t="str">
        <f t="shared" si="13"/>
        <v>707 - Suporte Institucional Integrado</v>
      </c>
      <c r="G282">
        <v>11836</v>
      </c>
      <c r="H282" t="str">
        <f t="shared" si="14"/>
        <v>11836</v>
      </c>
      <c r="I282" t="s">
        <v>4245</v>
      </c>
      <c r="J282" t="s">
        <v>5710</v>
      </c>
      <c r="K282" s="3">
        <v>2000000</v>
      </c>
      <c r="L282" t="s">
        <v>5222</v>
      </c>
      <c r="M282">
        <v>2000</v>
      </c>
      <c r="N282" s="3"/>
      <c r="O282" s="3">
        <v>0</v>
      </c>
      <c r="P282" s="3">
        <v>0</v>
      </c>
    </row>
    <row r="283" spans="1:16" x14ac:dyDescent="0.2">
      <c r="A283">
        <v>16091</v>
      </c>
      <c r="B283" t="s">
        <v>318</v>
      </c>
      <c r="C283" t="str">
        <f t="shared" si="12"/>
        <v>16091 - Fundo para Melhoria da Segurança Pública</v>
      </c>
      <c r="D283">
        <v>707</v>
      </c>
      <c r="E283" t="s">
        <v>274</v>
      </c>
      <c r="F283" t="str">
        <f t="shared" si="13"/>
        <v>707 - Suporte Institucional Integrado</v>
      </c>
      <c r="G283">
        <v>11837</v>
      </c>
      <c r="H283" t="str">
        <f t="shared" si="14"/>
        <v>11837</v>
      </c>
      <c r="I283" t="s">
        <v>2146</v>
      </c>
      <c r="J283" t="s">
        <v>5711</v>
      </c>
      <c r="K283" s="3">
        <v>56000000</v>
      </c>
      <c r="L283" t="s">
        <v>5216</v>
      </c>
      <c r="M283">
        <v>28800</v>
      </c>
      <c r="N283" s="3">
        <v>1123915.93</v>
      </c>
      <c r="O283" s="3">
        <v>2383935.48</v>
      </c>
      <c r="P283" s="3">
        <v>3507851.41</v>
      </c>
    </row>
    <row r="284" spans="1:16" x14ac:dyDescent="0.2">
      <c r="A284">
        <v>16091</v>
      </c>
      <c r="B284" t="s">
        <v>318</v>
      </c>
      <c r="C284" t="str">
        <f t="shared" si="12"/>
        <v>16091 - Fundo para Melhoria da Segurança Pública</v>
      </c>
      <c r="D284">
        <v>707</v>
      </c>
      <c r="E284" t="s">
        <v>274</v>
      </c>
      <c r="F284" t="str">
        <f t="shared" si="13"/>
        <v>707 - Suporte Institucional Integrado</v>
      </c>
      <c r="G284">
        <v>11842</v>
      </c>
      <c r="H284" t="str">
        <f t="shared" si="14"/>
        <v>11842</v>
      </c>
      <c r="I284" t="s">
        <v>357</v>
      </c>
      <c r="J284" t="s">
        <v>5712</v>
      </c>
      <c r="K284" s="3">
        <v>1500000</v>
      </c>
      <c r="L284" t="s">
        <v>5216</v>
      </c>
      <c r="M284">
        <v>3000</v>
      </c>
      <c r="N284" s="3"/>
      <c r="O284" s="3">
        <v>460975.23000000004</v>
      </c>
      <c r="P284" s="3">
        <v>460975.23000000004</v>
      </c>
    </row>
    <row r="285" spans="1:16" x14ac:dyDescent="0.2">
      <c r="A285">
        <v>16091</v>
      </c>
      <c r="B285" t="s">
        <v>318</v>
      </c>
      <c r="C285" t="str">
        <f t="shared" si="12"/>
        <v>16091 - Fundo para Melhoria da Segurança Pública</v>
      </c>
      <c r="D285">
        <v>707</v>
      </c>
      <c r="E285" t="s">
        <v>274</v>
      </c>
      <c r="F285" t="str">
        <f t="shared" si="13"/>
        <v>707 - Suporte Institucional Integrado</v>
      </c>
      <c r="G285">
        <v>11848</v>
      </c>
      <c r="H285" t="str">
        <f t="shared" si="14"/>
        <v>11848</v>
      </c>
      <c r="I285" t="s">
        <v>2148</v>
      </c>
      <c r="J285" t="s">
        <v>5713</v>
      </c>
      <c r="K285" s="3">
        <v>8300000</v>
      </c>
      <c r="L285" t="s">
        <v>5217</v>
      </c>
      <c r="M285">
        <v>12000</v>
      </c>
      <c r="N285" s="3">
        <v>802970.18</v>
      </c>
      <c r="O285" s="3">
        <v>195153.69</v>
      </c>
      <c r="P285" s="3">
        <v>998123.87000000011</v>
      </c>
    </row>
    <row r="286" spans="1:16" x14ac:dyDescent="0.2">
      <c r="A286">
        <v>16091</v>
      </c>
      <c r="B286" t="s">
        <v>318</v>
      </c>
      <c r="C286" t="str">
        <f t="shared" si="12"/>
        <v>16091 - Fundo para Melhoria da Segurança Pública</v>
      </c>
      <c r="D286">
        <v>707</v>
      </c>
      <c r="E286" t="s">
        <v>274</v>
      </c>
      <c r="F286" t="str">
        <f t="shared" si="13"/>
        <v>707 - Suporte Institucional Integrado</v>
      </c>
      <c r="G286">
        <v>12902</v>
      </c>
      <c r="H286" t="str">
        <f t="shared" si="14"/>
        <v>12902</v>
      </c>
      <c r="I286" t="s">
        <v>3119</v>
      </c>
      <c r="J286" t="s">
        <v>5714</v>
      </c>
      <c r="K286" s="3">
        <v>400000</v>
      </c>
      <c r="L286" t="s">
        <v>5199</v>
      </c>
      <c r="M286">
        <v>1</v>
      </c>
      <c r="N286" s="3"/>
      <c r="O286" s="3">
        <v>0</v>
      </c>
      <c r="P286" s="3">
        <v>0</v>
      </c>
    </row>
    <row r="287" spans="1:16" x14ac:dyDescent="0.2">
      <c r="A287">
        <v>16091</v>
      </c>
      <c r="B287" t="s">
        <v>318</v>
      </c>
      <c r="C287" t="str">
        <f t="shared" si="12"/>
        <v>16091 - Fundo para Melhoria da Segurança Pública</v>
      </c>
      <c r="D287">
        <v>707</v>
      </c>
      <c r="E287" t="s">
        <v>274</v>
      </c>
      <c r="F287" t="str">
        <f t="shared" si="13"/>
        <v>707 - Suporte Institucional Integrado</v>
      </c>
      <c r="G287">
        <v>13107</v>
      </c>
      <c r="H287" t="str">
        <f t="shared" si="14"/>
        <v>13107</v>
      </c>
      <c r="I287" t="s">
        <v>389</v>
      </c>
      <c r="J287" t="s">
        <v>5715</v>
      </c>
      <c r="K287" s="3">
        <v>12700000</v>
      </c>
      <c r="L287" t="s">
        <v>5222</v>
      </c>
      <c r="M287">
        <v>4000</v>
      </c>
      <c r="N287" s="3">
        <v>115752</v>
      </c>
      <c r="O287" s="3">
        <v>0</v>
      </c>
      <c r="P287" s="3">
        <v>115752</v>
      </c>
    </row>
    <row r="288" spans="1:16" x14ac:dyDescent="0.2">
      <c r="A288">
        <v>16091</v>
      </c>
      <c r="B288" t="s">
        <v>318</v>
      </c>
      <c r="C288" t="str">
        <f t="shared" si="12"/>
        <v>16091 - Fundo para Melhoria da Segurança Pública</v>
      </c>
      <c r="D288">
        <v>707</v>
      </c>
      <c r="E288" t="s">
        <v>274</v>
      </c>
      <c r="F288" t="str">
        <f t="shared" si="13"/>
        <v>707 - Suporte Institucional Integrado</v>
      </c>
      <c r="G288">
        <v>13138</v>
      </c>
      <c r="H288" t="str">
        <f t="shared" si="14"/>
        <v>13138</v>
      </c>
      <c r="I288" t="s">
        <v>3747</v>
      </c>
      <c r="J288" t="s">
        <v>5716</v>
      </c>
      <c r="K288" s="3">
        <v>16400000</v>
      </c>
      <c r="L288" t="s">
        <v>5220</v>
      </c>
      <c r="M288">
        <v>120</v>
      </c>
      <c r="N288" s="3">
        <v>4603698.25</v>
      </c>
      <c r="O288" s="3">
        <v>3666042.71</v>
      </c>
      <c r="P288" s="3">
        <v>8269740.96</v>
      </c>
    </row>
    <row r="289" spans="1:16" x14ac:dyDescent="0.2">
      <c r="A289">
        <v>16091</v>
      </c>
      <c r="B289" t="s">
        <v>318</v>
      </c>
      <c r="C289" t="str">
        <f t="shared" si="12"/>
        <v>16091 - Fundo para Melhoria da Segurança Pública</v>
      </c>
      <c r="D289">
        <v>707</v>
      </c>
      <c r="E289" t="s">
        <v>274</v>
      </c>
      <c r="F289" t="str">
        <f t="shared" si="13"/>
        <v>707 - Suporte Institucional Integrado</v>
      </c>
      <c r="G289">
        <v>13139</v>
      </c>
      <c r="H289" t="str">
        <f t="shared" si="14"/>
        <v>13139</v>
      </c>
      <c r="I289" t="s">
        <v>382</v>
      </c>
      <c r="J289" t="s">
        <v>5717</v>
      </c>
      <c r="K289" s="3">
        <v>81010000</v>
      </c>
      <c r="L289" t="s">
        <v>5220</v>
      </c>
      <c r="M289">
        <v>543</v>
      </c>
      <c r="N289" s="3">
        <v>21881768.440000001</v>
      </c>
      <c r="O289" s="3">
        <v>20927513.530000001</v>
      </c>
      <c r="P289" s="3">
        <v>42809281.969999999</v>
      </c>
    </row>
    <row r="290" spans="1:16" x14ac:dyDescent="0.2">
      <c r="A290">
        <v>16091</v>
      </c>
      <c r="B290" t="s">
        <v>318</v>
      </c>
      <c r="C290" t="str">
        <f t="shared" si="12"/>
        <v>16091 - Fundo para Melhoria da Segurança Pública</v>
      </c>
      <c r="D290">
        <v>707</v>
      </c>
      <c r="E290" t="s">
        <v>274</v>
      </c>
      <c r="F290" t="str">
        <f t="shared" si="13"/>
        <v>707 - Suporte Institucional Integrado</v>
      </c>
      <c r="G290">
        <v>13140</v>
      </c>
      <c r="H290" t="str">
        <f t="shared" si="14"/>
        <v>13140</v>
      </c>
      <c r="I290" t="s">
        <v>3748</v>
      </c>
      <c r="J290" t="s">
        <v>5718</v>
      </c>
      <c r="K290" s="3">
        <v>6700000</v>
      </c>
      <c r="L290" t="s">
        <v>5220</v>
      </c>
      <c r="M290">
        <v>45</v>
      </c>
      <c r="N290" s="3">
        <v>1704419.7000000002</v>
      </c>
      <c r="O290" s="3">
        <v>1315506.6499999999</v>
      </c>
      <c r="P290" s="3">
        <v>3019926.35</v>
      </c>
    </row>
    <row r="291" spans="1:16" x14ac:dyDescent="0.2">
      <c r="A291">
        <v>16091</v>
      </c>
      <c r="B291" t="s">
        <v>318</v>
      </c>
      <c r="C291" t="str">
        <f t="shared" si="12"/>
        <v>16091 - Fundo para Melhoria da Segurança Pública</v>
      </c>
      <c r="D291">
        <v>707</v>
      </c>
      <c r="E291" t="s">
        <v>274</v>
      </c>
      <c r="F291" t="str">
        <f t="shared" si="13"/>
        <v>707 - Suporte Institucional Integrado</v>
      </c>
      <c r="G291">
        <v>13150</v>
      </c>
      <c r="H291" t="str">
        <f t="shared" si="14"/>
        <v>13150</v>
      </c>
      <c r="I291" t="s">
        <v>379</v>
      </c>
      <c r="J291" t="s">
        <v>5719</v>
      </c>
      <c r="K291" s="3">
        <v>500000</v>
      </c>
      <c r="L291" t="s">
        <v>5209</v>
      </c>
      <c r="M291" t="e">
        <v>#N/A</v>
      </c>
      <c r="N291" s="3"/>
      <c r="O291" s="3">
        <v>775557.39</v>
      </c>
      <c r="P291" s="3">
        <v>775557.39</v>
      </c>
    </row>
    <row r="292" spans="1:16" x14ac:dyDescent="0.2">
      <c r="A292">
        <v>16091</v>
      </c>
      <c r="B292" t="s">
        <v>318</v>
      </c>
      <c r="C292" t="str">
        <f t="shared" si="12"/>
        <v>16091 - Fundo para Melhoria da Segurança Pública</v>
      </c>
      <c r="D292">
        <v>707</v>
      </c>
      <c r="E292" t="s">
        <v>274</v>
      </c>
      <c r="F292" t="str">
        <f t="shared" si="13"/>
        <v>707 - Suporte Institucional Integrado</v>
      </c>
      <c r="G292">
        <v>13160</v>
      </c>
      <c r="H292" t="str">
        <f t="shared" si="14"/>
        <v>13160</v>
      </c>
      <c r="I292" t="s">
        <v>3129</v>
      </c>
      <c r="J292" t="s">
        <v>5720</v>
      </c>
      <c r="K292" s="3">
        <v>2400000</v>
      </c>
      <c r="L292" t="s">
        <v>5222</v>
      </c>
      <c r="M292">
        <v>1000</v>
      </c>
      <c r="N292" s="3"/>
      <c r="O292" s="3">
        <v>866196.14999999991</v>
      </c>
      <c r="P292" s="3">
        <v>866196.14999999991</v>
      </c>
    </row>
    <row r="293" spans="1:16" x14ac:dyDescent="0.2">
      <c r="A293">
        <v>16091</v>
      </c>
      <c r="B293" t="s">
        <v>318</v>
      </c>
      <c r="C293" t="str">
        <f t="shared" si="12"/>
        <v>16091 - Fundo para Melhoria da Segurança Pública</v>
      </c>
      <c r="D293">
        <v>707</v>
      </c>
      <c r="E293" t="s">
        <v>274</v>
      </c>
      <c r="F293" t="str">
        <f t="shared" si="13"/>
        <v>707 - Suporte Institucional Integrado</v>
      </c>
      <c r="G293">
        <v>13161</v>
      </c>
      <c r="H293" t="str">
        <f t="shared" si="14"/>
        <v>13161</v>
      </c>
      <c r="I293" t="s">
        <v>3130</v>
      </c>
      <c r="J293" t="s">
        <v>5721</v>
      </c>
      <c r="K293" s="3">
        <v>1400000</v>
      </c>
      <c r="L293" t="s">
        <v>5222</v>
      </c>
      <c r="M293">
        <v>100</v>
      </c>
      <c r="N293" s="3"/>
      <c r="O293" s="3">
        <v>727562.59</v>
      </c>
      <c r="P293" s="3">
        <v>727562.59</v>
      </c>
    </row>
    <row r="294" spans="1:16" x14ac:dyDescent="0.2">
      <c r="A294">
        <v>16091</v>
      </c>
      <c r="B294" t="s">
        <v>318</v>
      </c>
      <c r="C294" t="str">
        <f t="shared" si="12"/>
        <v>16091 - Fundo para Melhoria da Segurança Pública</v>
      </c>
      <c r="D294">
        <v>707</v>
      </c>
      <c r="E294" t="s">
        <v>274</v>
      </c>
      <c r="F294" t="str">
        <f t="shared" si="13"/>
        <v>707 - Suporte Institucional Integrado</v>
      </c>
      <c r="G294">
        <v>13165</v>
      </c>
      <c r="H294" t="str">
        <f t="shared" si="14"/>
        <v>13165</v>
      </c>
      <c r="I294" t="s">
        <v>387</v>
      </c>
      <c r="J294" t="s">
        <v>5722</v>
      </c>
      <c r="K294" s="3">
        <v>5000000</v>
      </c>
      <c r="L294" t="s">
        <v>5223</v>
      </c>
      <c r="M294">
        <v>5</v>
      </c>
      <c r="N294" s="3">
        <v>1416608.62</v>
      </c>
      <c r="O294" s="3">
        <v>2117239.5299999998</v>
      </c>
      <c r="P294" s="3">
        <v>3533848.15</v>
      </c>
    </row>
    <row r="295" spans="1:16" x14ac:dyDescent="0.2">
      <c r="A295">
        <v>16091</v>
      </c>
      <c r="B295" t="s">
        <v>318</v>
      </c>
      <c r="C295" t="str">
        <f t="shared" si="12"/>
        <v>16091 - Fundo para Melhoria da Segurança Pública</v>
      </c>
      <c r="D295">
        <v>707</v>
      </c>
      <c r="E295" t="s">
        <v>274</v>
      </c>
      <c r="F295" t="str">
        <f t="shared" si="13"/>
        <v>707 - Suporte Institucional Integrado</v>
      </c>
      <c r="G295">
        <v>13166</v>
      </c>
      <c r="H295" t="str">
        <f t="shared" si="14"/>
        <v>13166</v>
      </c>
      <c r="I295" t="s">
        <v>3749</v>
      </c>
      <c r="J295" t="s">
        <v>5723</v>
      </c>
      <c r="K295" s="3">
        <v>13800000</v>
      </c>
      <c r="L295" t="s">
        <v>5223</v>
      </c>
      <c r="M295">
        <v>9</v>
      </c>
      <c r="N295" s="3">
        <v>3381496.7</v>
      </c>
      <c r="O295" s="3">
        <v>3493423.1500000004</v>
      </c>
      <c r="P295" s="3">
        <v>6874919.8500000006</v>
      </c>
    </row>
    <row r="296" spans="1:16" x14ac:dyDescent="0.2">
      <c r="A296">
        <v>16091</v>
      </c>
      <c r="B296" t="s">
        <v>318</v>
      </c>
      <c r="C296" t="str">
        <f t="shared" si="12"/>
        <v>16091 - Fundo para Melhoria da Segurança Pública</v>
      </c>
      <c r="D296">
        <v>707</v>
      </c>
      <c r="E296" t="s">
        <v>274</v>
      </c>
      <c r="F296" t="str">
        <f t="shared" si="13"/>
        <v>707 - Suporte Institucional Integrado</v>
      </c>
      <c r="G296">
        <v>13167</v>
      </c>
      <c r="H296" t="str">
        <f t="shared" si="14"/>
        <v>13167</v>
      </c>
      <c r="I296" t="s">
        <v>3128</v>
      </c>
      <c r="J296" t="s">
        <v>5724</v>
      </c>
      <c r="K296" s="3">
        <v>7700000</v>
      </c>
      <c r="L296" t="s">
        <v>5223</v>
      </c>
      <c r="M296">
        <v>17</v>
      </c>
      <c r="N296" s="3">
        <v>1634503.01</v>
      </c>
      <c r="O296" s="3">
        <v>1620365.44</v>
      </c>
      <c r="P296" s="3">
        <v>3254868.45</v>
      </c>
    </row>
    <row r="297" spans="1:16" x14ac:dyDescent="0.2">
      <c r="A297">
        <v>16091</v>
      </c>
      <c r="B297" t="s">
        <v>318</v>
      </c>
      <c r="C297" t="str">
        <f t="shared" si="12"/>
        <v>16091 - Fundo para Melhoria da Segurança Pública</v>
      </c>
      <c r="D297">
        <v>707</v>
      </c>
      <c r="E297" t="s">
        <v>274</v>
      </c>
      <c r="F297" t="str">
        <f t="shared" si="13"/>
        <v>707 - Suporte Institucional Integrado</v>
      </c>
      <c r="G297">
        <v>13186</v>
      </c>
      <c r="H297" t="str">
        <f t="shared" si="14"/>
        <v>13186</v>
      </c>
      <c r="I297" t="s">
        <v>4250</v>
      </c>
      <c r="J297" t="s">
        <v>5725</v>
      </c>
      <c r="K297" s="3">
        <v>38000000</v>
      </c>
      <c r="L297" t="s">
        <v>5227</v>
      </c>
      <c r="M297">
        <v>16</v>
      </c>
      <c r="N297" s="3">
        <v>10557864.359999999</v>
      </c>
      <c r="O297" s="3">
        <v>3675831.88</v>
      </c>
      <c r="P297" s="3">
        <v>14233696.239999998</v>
      </c>
    </row>
    <row r="298" spans="1:16" x14ac:dyDescent="0.2">
      <c r="A298">
        <v>16091</v>
      </c>
      <c r="B298" t="s">
        <v>318</v>
      </c>
      <c r="C298" t="str">
        <f t="shared" si="12"/>
        <v>16091 - Fundo para Melhoria da Segurança Pública</v>
      </c>
      <c r="D298">
        <v>707</v>
      </c>
      <c r="E298" t="s">
        <v>274</v>
      </c>
      <c r="F298" t="str">
        <f t="shared" si="13"/>
        <v>707 - Suporte Institucional Integrado</v>
      </c>
      <c r="G298">
        <v>13222</v>
      </c>
      <c r="H298" t="str">
        <f t="shared" si="14"/>
        <v>13222</v>
      </c>
      <c r="I298" t="s">
        <v>385</v>
      </c>
      <c r="J298" t="s">
        <v>5726</v>
      </c>
      <c r="K298" s="3">
        <v>15000000</v>
      </c>
      <c r="L298" t="s">
        <v>5224</v>
      </c>
      <c r="M298">
        <v>1</v>
      </c>
      <c r="N298" s="3"/>
      <c r="O298" s="3">
        <v>9998887.1400000006</v>
      </c>
      <c r="P298" s="3">
        <v>9998887.1400000006</v>
      </c>
    </row>
    <row r="299" spans="1:16" x14ac:dyDescent="0.2">
      <c r="A299">
        <v>16091</v>
      </c>
      <c r="B299" t="s">
        <v>318</v>
      </c>
      <c r="C299" t="str">
        <f t="shared" si="12"/>
        <v>16091 - Fundo para Melhoria da Segurança Pública</v>
      </c>
      <c r="D299">
        <v>707</v>
      </c>
      <c r="E299" t="s">
        <v>274</v>
      </c>
      <c r="F299" t="str">
        <f t="shared" si="13"/>
        <v>707 - Suporte Institucional Integrado</v>
      </c>
      <c r="G299">
        <v>13276</v>
      </c>
      <c r="H299" t="str">
        <f t="shared" si="14"/>
        <v>13276</v>
      </c>
      <c r="I299" t="s">
        <v>3743</v>
      </c>
      <c r="J299" t="s">
        <v>5727</v>
      </c>
      <c r="K299" s="3">
        <v>400000</v>
      </c>
      <c r="L299" t="s">
        <v>5199</v>
      </c>
      <c r="M299">
        <v>1</v>
      </c>
      <c r="N299" s="3"/>
      <c r="O299" s="3">
        <v>0</v>
      </c>
      <c r="P299" s="3">
        <v>0</v>
      </c>
    </row>
    <row r="300" spans="1:16" x14ac:dyDescent="0.2">
      <c r="A300">
        <v>16091</v>
      </c>
      <c r="B300" t="s">
        <v>318</v>
      </c>
      <c r="C300" t="str">
        <f t="shared" si="12"/>
        <v>16091 - Fundo para Melhoria da Segurança Pública</v>
      </c>
      <c r="D300">
        <v>707</v>
      </c>
      <c r="E300" t="s">
        <v>274</v>
      </c>
      <c r="F300" t="str">
        <f t="shared" si="13"/>
        <v>707 - Suporte Institucional Integrado</v>
      </c>
      <c r="G300">
        <v>13362</v>
      </c>
      <c r="H300" t="str">
        <f t="shared" si="14"/>
        <v>13362</v>
      </c>
      <c r="I300" t="s">
        <v>3121</v>
      </c>
      <c r="J300" t="s">
        <v>5728</v>
      </c>
      <c r="K300" s="3">
        <v>400000</v>
      </c>
      <c r="L300" t="s">
        <v>5199</v>
      </c>
      <c r="M300">
        <v>1</v>
      </c>
      <c r="N300" s="3"/>
      <c r="O300" s="3">
        <v>0</v>
      </c>
      <c r="P300" s="3">
        <v>0</v>
      </c>
    </row>
    <row r="301" spans="1:16" x14ac:dyDescent="0.2">
      <c r="A301">
        <v>16091</v>
      </c>
      <c r="B301" t="s">
        <v>318</v>
      </c>
      <c r="C301" t="str">
        <f t="shared" si="12"/>
        <v>16091 - Fundo para Melhoria da Segurança Pública</v>
      </c>
      <c r="D301">
        <v>707</v>
      </c>
      <c r="E301" t="s">
        <v>274</v>
      </c>
      <c r="F301" t="str">
        <f t="shared" si="13"/>
        <v>707 - Suporte Institucional Integrado</v>
      </c>
      <c r="G301">
        <v>13372</v>
      </c>
      <c r="H301" t="str">
        <f t="shared" si="14"/>
        <v>13372</v>
      </c>
      <c r="I301" t="s">
        <v>3123</v>
      </c>
      <c r="J301" t="s">
        <v>5729</v>
      </c>
      <c r="K301" s="3">
        <v>400000</v>
      </c>
      <c r="L301" t="s">
        <v>5199</v>
      </c>
      <c r="M301">
        <v>1</v>
      </c>
      <c r="N301" s="3"/>
      <c r="O301" s="3">
        <v>0</v>
      </c>
      <c r="P301" s="3">
        <v>0</v>
      </c>
    </row>
    <row r="302" spans="1:16" x14ac:dyDescent="0.2">
      <c r="A302">
        <v>16091</v>
      </c>
      <c r="B302" t="s">
        <v>318</v>
      </c>
      <c r="C302" t="str">
        <f t="shared" si="12"/>
        <v>16091 - Fundo para Melhoria da Segurança Pública</v>
      </c>
      <c r="D302">
        <v>707</v>
      </c>
      <c r="E302" t="s">
        <v>274</v>
      </c>
      <c r="F302" t="str">
        <f t="shared" si="13"/>
        <v>707 - Suporte Institucional Integrado</v>
      </c>
      <c r="G302">
        <v>13388</v>
      </c>
      <c r="H302" t="str">
        <f t="shared" si="14"/>
        <v>13388</v>
      </c>
      <c r="I302" t="s">
        <v>359</v>
      </c>
      <c r="J302" t="s">
        <v>5730</v>
      </c>
      <c r="K302" s="3">
        <v>400000</v>
      </c>
      <c r="L302" t="s">
        <v>5199</v>
      </c>
      <c r="M302">
        <v>1</v>
      </c>
      <c r="N302" s="3"/>
      <c r="O302" s="3">
        <v>0</v>
      </c>
      <c r="P302" s="3">
        <v>0</v>
      </c>
    </row>
    <row r="303" spans="1:16" x14ac:dyDescent="0.2">
      <c r="A303">
        <v>16091</v>
      </c>
      <c r="B303" t="s">
        <v>318</v>
      </c>
      <c r="C303" t="str">
        <f t="shared" si="12"/>
        <v>16091 - Fundo para Melhoria da Segurança Pública</v>
      </c>
      <c r="D303">
        <v>707</v>
      </c>
      <c r="E303" t="s">
        <v>274</v>
      </c>
      <c r="F303" t="str">
        <f t="shared" si="13"/>
        <v>707 - Suporte Institucional Integrado</v>
      </c>
      <c r="G303">
        <v>13392</v>
      </c>
      <c r="H303" t="str">
        <f t="shared" si="14"/>
        <v>13392</v>
      </c>
      <c r="I303" t="s">
        <v>3124</v>
      </c>
      <c r="J303" t="s">
        <v>5731</v>
      </c>
      <c r="K303" s="3">
        <v>400000</v>
      </c>
      <c r="L303" t="s">
        <v>5199</v>
      </c>
      <c r="M303">
        <v>1</v>
      </c>
      <c r="N303" s="3">
        <v>0</v>
      </c>
      <c r="O303" s="3">
        <v>0</v>
      </c>
      <c r="P303" s="3">
        <v>0</v>
      </c>
    </row>
    <row r="304" spans="1:16" x14ac:dyDescent="0.2">
      <c r="A304">
        <v>16091</v>
      </c>
      <c r="B304" t="s">
        <v>318</v>
      </c>
      <c r="C304" t="str">
        <f t="shared" si="12"/>
        <v>16091 - Fundo para Melhoria da Segurança Pública</v>
      </c>
      <c r="D304">
        <v>707</v>
      </c>
      <c r="E304" t="s">
        <v>274</v>
      </c>
      <c r="F304" t="str">
        <f t="shared" si="13"/>
        <v>707 - Suporte Institucional Integrado</v>
      </c>
      <c r="G304">
        <v>13396</v>
      </c>
      <c r="H304" t="str">
        <f t="shared" si="14"/>
        <v>13396</v>
      </c>
      <c r="I304" t="s">
        <v>2150</v>
      </c>
      <c r="J304" t="s">
        <v>5732</v>
      </c>
      <c r="K304" s="3">
        <v>400000</v>
      </c>
      <c r="L304" t="s">
        <v>5199</v>
      </c>
      <c r="M304">
        <v>2</v>
      </c>
      <c r="N304" s="3">
        <v>0</v>
      </c>
      <c r="O304" s="3">
        <v>0</v>
      </c>
      <c r="P304" s="3">
        <v>0</v>
      </c>
    </row>
    <row r="305" spans="1:16" x14ac:dyDescent="0.2">
      <c r="A305">
        <v>16091</v>
      </c>
      <c r="B305" t="s">
        <v>318</v>
      </c>
      <c r="C305" t="str">
        <f t="shared" si="12"/>
        <v>16091 - Fundo para Melhoria da Segurança Pública</v>
      </c>
      <c r="D305">
        <v>707</v>
      </c>
      <c r="E305" t="s">
        <v>274</v>
      </c>
      <c r="F305" t="str">
        <f t="shared" si="13"/>
        <v>707 - Suporte Institucional Integrado</v>
      </c>
      <c r="G305">
        <v>13397</v>
      </c>
      <c r="H305" t="str">
        <f t="shared" si="14"/>
        <v>13397</v>
      </c>
      <c r="I305" t="s">
        <v>361</v>
      </c>
      <c r="J305" t="s">
        <v>5733</v>
      </c>
      <c r="K305" s="3">
        <v>400000</v>
      </c>
      <c r="L305" t="s">
        <v>5199</v>
      </c>
      <c r="M305">
        <v>1</v>
      </c>
      <c r="N305" s="3"/>
      <c r="O305" s="3">
        <v>0</v>
      </c>
      <c r="P305" s="3">
        <v>0</v>
      </c>
    </row>
    <row r="306" spans="1:16" x14ac:dyDescent="0.2">
      <c r="A306">
        <v>16091</v>
      </c>
      <c r="B306" t="s">
        <v>318</v>
      </c>
      <c r="C306" t="str">
        <f t="shared" si="12"/>
        <v>16091 - Fundo para Melhoria da Segurança Pública</v>
      </c>
      <c r="D306">
        <v>707</v>
      </c>
      <c r="E306" t="s">
        <v>274</v>
      </c>
      <c r="F306" t="str">
        <f t="shared" si="13"/>
        <v>707 - Suporte Institucional Integrado</v>
      </c>
      <c r="G306">
        <v>13398</v>
      </c>
      <c r="H306" t="str">
        <f t="shared" si="14"/>
        <v>13398</v>
      </c>
      <c r="I306" t="s">
        <v>4248</v>
      </c>
      <c r="J306" t="s">
        <v>5734</v>
      </c>
      <c r="K306" s="3">
        <v>400000</v>
      </c>
      <c r="L306" t="s">
        <v>5236</v>
      </c>
      <c r="M306">
        <v>1</v>
      </c>
      <c r="N306" s="3"/>
      <c r="O306" s="3">
        <v>0</v>
      </c>
      <c r="P306" s="3">
        <v>0</v>
      </c>
    </row>
    <row r="307" spans="1:16" x14ac:dyDescent="0.2">
      <c r="A307">
        <v>16091</v>
      </c>
      <c r="B307" t="s">
        <v>318</v>
      </c>
      <c r="C307" t="str">
        <f t="shared" si="12"/>
        <v>16091 - Fundo para Melhoria da Segurança Pública</v>
      </c>
      <c r="D307">
        <v>707</v>
      </c>
      <c r="E307" t="s">
        <v>274</v>
      </c>
      <c r="F307" t="str">
        <f t="shared" si="13"/>
        <v>707 - Suporte Institucional Integrado</v>
      </c>
      <c r="G307">
        <v>13406</v>
      </c>
      <c r="H307" t="str">
        <f t="shared" si="14"/>
        <v>13406</v>
      </c>
      <c r="I307" t="s">
        <v>369</v>
      </c>
      <c r="J307" t="s">
        <v>5735</v>
      </c>
      <c r="K307" s="3">
        <v>400000</v>
      </c>
      <c r="L307" t="s">
        <v>5199</v>
      </c>
      <c r="M307">
        <v>1</v>
      </c>
      <c r="N307" s="3">
        <v>0</v>
      </c>
      <c r="O307" s="3">
        <v>0</v>
      </c>
      <c r="P307" s="3">
        <v>0</v>
      </c>
    </row>
    <row r="308" spans="1:16" x14ac:dyDescent="0.2">
      <c r="A308">
        <v>16091</v>
      </c>
      <c r="B308" t="s">
        <v>318</v>
      </c>
      <c r="C308" t="str">
        <f t="shared" si="12"/>
        <v>16091 - Fundo para Melhoria da Segurança Pública</v>
      </c>
      <c r="D308">
        <v>707</v>
      </c>
      <c r="E308" t="s">
        <v>274</v>
      </c>
      <c r="F308" t="str">
        <f t="shared" si="13"/>
        <v>707 - Suporte Institucional Integrado</v>
      </c>
      <c r="G308">
        <v>13407</v>
      </c>
      <c r="H308" t="str">
        <f t="shared" si="14"/>
        <v>13407</v>
      </c>
      <c r="I308" t="s">
        <v>372</v>
      </c>
      <c r="J308" t="s">
        <v>5736</v>
      </c>
      <c r="K308" s="3">
        <v>400000</v>
      </c>
      <c r="L308" t="s">
        <v>5238</v>
      </c>
      <c r="M308">
        <v>12</v>
      </c>
      <c r="N308" s="3"/>
      <c r="O308" s="3">
        <v>0</v>
      </c>
      <c r="P308" s="3">
        <v>0</v>
      </c>
    </row>
    <row r="309" spans="1:16" x14ac:dyDescent="0.2">
      <c r="A309">
        <v>16091</v>
      </c>
      <c r="B309" t="s">
        <v>318</v>
      </c>
      <c r="C309" t="str">
        <f t="shared" si="12"/>
        <v>16091 - Fundo para Melhoria da Segurança Pública</v>
      </c>
      <c r="D309">
        <v>707</v>
      </c>
      <c r="E309" t="s">
        <v>274</v>
      </c>
      <c r="F309" t="str">
        <f t="shared" si="13"/>
        <v>707 - Suporte Institucional Integrado</v>
      </c>
      <c r="G309">
        <v>13417</v>
      </c>
      <c r="H309" t="str">
        <f t="shared" si="14"/>
        <v>13417</v>
      </c>
      <c r="I309" t="s">
        <v>5073</v>
      </c>
      <c r="J309" t="s">
        <v>5737</v>
      </c>
      <c r="K309" s="3">
        <v>400000</v>
      </c>
      <c r="L309" t="s">
        <v>5199</v>
      </c>
      <c r="M309">
        <v>3</v>
      </c>
      <c r="N309" s="3"/>
      <c r="O309" s="3">
        <v>0</v>
      </c>
      <c r="P309" s="3">
        <v>0</v>
      </c>
    </row>
    <row r="310" spans="1:16" x14ac:dyDescent="0.2">
      <c r="A310">
        <v>16091</v>
      </c>
      <c r="B310" t="s">
        <v>318</v>
      </c>
      <c r="C310" t="str">
        <f t="shared" si="12"/>
        <v>16091 - Fundo para Melhoria da Segurança Pública</v>
      </c>
      <c r="D310">
        <v>707</v>
      </c>
      <c r="E310" t="s">
        <v>274</v>
      </c>
      <c r="F310" t="str">
        <f t="shared" si="13"/>
        <v>707 - Suporte Institucional Integrado</v>
      </c>
      <c r="G310">
        <v>13428</v>
      </c>
      <c r="H310" t="str">
        <f t="shared" si="14"/>
        <v>13428</v>
      </c>
      <c r="I310" t="s">
        <v>4653</v>
      </c>
      <c r="J310" t="s">
        <v>5738</v>
      </c>
      <c r="K310" s="3">
        <v>400000</v>
      </c>
      <c r="L310" t="s">
        <v>5233</v>
      </c>
      <c r="M310">
        <v>5</v>
      </c>
      <c r="N310" s="3"/>
      <c r="O310" s="3">
        <v>0</v>
      </c>
      <c r="P310" s="3">
        <v>0</v>
      </c>
    </row>
    <row r="311" spans="1:16" x14ac:dyDescent="0.2">
      <c r="A311">
        <v>16091</v>
      </c>
      <c r="B311" t="s">
        <v>318</v>
      </c>
      <c r="C311" t="str">
        <f t="shared" si="12"/>
        <v>16091 - Fundo para Melhoria da Segurança Pública</v>
      </c>
      <c r="D311">
        <v>707</v>
      </c>
      <c r="E311" t="s">
        <v>274</v>
      </c>
      <c r="F311" t="str">
        <f t="shared" si="13"/>
        <v>707 - Suporte Institucional Integrado</v>
      </c>
      <c r="G311">
        <v>13429</v>
      </c>
      <c r="H311" t="str">
        <f t="shared" si="14"/>
        <v>13429</v>
      </c>
      <c r="I311" t="s">
        <v>4939</v>
      </c>
      <c r="J311" t="s">
        <v>5739</v>
      </c>
      <c r="K311" s="3">
        <v>400000</v>
      </c>
      <c r="L311" t="s">
        <v>5233</v>
      </c>
      <c r="M311">
        <v>5</v>
      </c>
      <c r="N311" s="3"/>
      <c r="O311" s="3">
        <v>0</v>
      </c>
      <c r="P311" s="3">
        <v>0</v>
      </c>
    </row>
    <row r="312" spans="1:16" x14ac:dyDescent="0.2">
      <c r="A312">
        <v>16091</v>
      </c>
      <c r="B312" t="s">
        <v>318</v>
      </c>
      <c r="C312" t="str">
        <f t="shared" si="12"/>
        <v>16091 - Fundo para Melhoria da Segurança Pública</v>
      </c>
      <c r="D312">
        <v>707</v>
      </c>
      <c r="E312" t="s">
        <v>274</v>
      </c>
      <c r="F312" t="str">
        <f t="shared" si="13"/>
        <v>707 - Suporte Institucional Integrado</v>
      </c>
      <c r="G312">
        <v>13442</v>
      </c>
      <c r="H312" t="str">
        <f t="shared" si="14"/>
        <v>13442</v>
      </c>
      <c r="I312" t="s">
        <v>5075</v>
      </c>
      <c r="J312" t="s">
        <v>5740</v>
      </c>
      <c r="K312" s="3">
        <v>400000</v>
      </c>
      <c r="L312" t="s">
        <v>5199</v>
      </c>
      <c r="M312">
        <v>1</v>
      </c>
      <c r="N312" s="3"/>
      <c r="O312" s="3">
        <v>0</v>
      </c>
      <c r="P312" s="3">
        <v>0</v>
      </c>
    </row>
    <row r="313" spans="1:16" x14ac:dyDescent="0.2">
      <c r="A313">
        <v>16091</v>
      </c>
      <c r="B313" t="s">
        <v>318</v>
      </c>
      <c r="C313" t="str">
        <f t="shared" si="12"/>
        <v>16091 - Fundo para Melhoria da Segurança Pública</v>
      </c>
      <c r="D313">
        <v>707</v>
      </c>
      <c r="E313" t="s">
        <v>274</v>
      </c>
      <c r="F313" t="str">
        <f t="shared" si="13"/>
        <v>707 - Suporte Institucional Integrado</v>
      </c>
      <c r="G313">
        <v>13451</v>
      </c>
      <c r="H313" t="str">
        <f t="shared" si="14"/>
        <v>13451</v>
      </c>
      <c r="I313" t="s">
        <v>5077</v>
      </c>
      <c r="J313" t="s">
        <v>5741</v>
      </c>
      <c r="K313" s="3">
        <v>400000</v>
      </c>
      <c r="L313" t="s">
        <v>5199</v>
      </c>
      <c r="M313">
        <v>1</v>
      </c>
      <c r="N313" s="3"/>
      <c r="O313" s="3">
        <v>0</v>
      </c>
      <c r="P313" s="3">
        <v>0</v>
      </c>
    </row>
    <row r="314" spans="1:16" x14ac:dyDescent="0.2">
      <c r="A314">
        <v>16091</v>
      </c>
      <c r="B314" t="s">
        <v>318</v>
      </c>
      <c r="C314" t="str">
        <f t="shared" si="12"/>
        <v>16091 - Fundo para Melhoria da Segurança Pública</v>
      </c>
      <c r="D314">
        <v>707</v>
      </c>
      <c r="E314" t="s">
        <v>274</v>
      </c>
      <c r="F314" t="str">
        <f t="shared" si="13"/>
        <v>707 - Suporte Institucional Integrado</v>
      </c>
      <c r="G314">
        <v>13452</v>
      </c>
      <c r="H314" t="str">
        <f t="shared" si="14"/>
        <v>13452</v>
      </c>
      <c r="I314" t="s">
        <v>3745</v>
      </c>
      <c r="J314" t="s">
        <v>5742</v>
      </c>
      <c r="K314" s="3">
        <v>400000</v>
      </c>
      <c r="L314" t="s">
        <v>5199</v>
      </c>
      <c r="M314">
        <v>1</v>
      </c>
      <c r="N314" s="3"/>
      <c r="O314" s="3">
        <v>0</v>
      </c>
      <c r="P314" s="3">
        <v>0</v>
      </c>
    </row>
    <row r="315" spans="1:16" x14ac:dyDescent="0.2">
      <c r="A315">
        <v>16091</v>
      </c>
      <c r="B315" t="s">
        <v>318</v>
      </c>
      <c r="C315" t="str">
        <f t="shared" si="12"/>
        <v>16091 - Fundo para Melhoria da Segurança Pública</v>
      </c>
      <c r="D315">
        <v>707</v>
      </c>
      <c r="E315" t="s">
        <v>274</v>
      </c>
      <c r="F315" t="str">
        <f t="shared" si="13"/>
        <v>707 - Suporte Institucional Integrado</v>
      </c>
      <c r="G315">
        <v>13470</v>
      </c>
      <c r="H315" t="str">
        <f t="shared" si="14"/>
        <v>13470</v>
      </c>
      <c r="I315" t="s">
        <v>364</v>
      </c>
      <c r="J315" t="s">
        <v>5743</v>
      </c>
      <c r="K315" s="3">
        <v>400000</v>
      </c>
      <c r="L315" t="s">
        <v>5199</v>
      </c>
      <c r="M315">
        <v>1</v>
      </c>
      <c r="N315" s="3"/>
      <c r="O315" s="3">
        <v>0</v>
      </c>
      <c r="P315" s="3">
        <v>0</v>
      </c>
    </row>
    <row r="316" spans="1:16" x14ac:dyDescent="0.2">
      <c r="A316">
        <v>16091</v>
      </c>
      <c r="B316" t="s">
        <v>318</v>
      </c>
      <c r="C316" t="str">
        <f t="shared" si="12"/>
        <v>16091 - Fundo para Melhoria da Segurança Pública</v>
      </c>
      <c r="D316">
        <v>707</v>
      </c>
      <c r="E316" t="s">
        <v>274</v>
      </c>
      <c r="F316" t="str">
        <f t="shared" si="13"/>
        <v>707 - Suporte Institucional Integrado</v>
      </c>
      <c r="G316">
        <v>13483</v>
      </c>
      <c r="H316" t="str">
        <f t="shared" si="14"/>
        <v>13483</v>
      </c>
      <c r="I316" t="s">
        <v>366</v>
      </c>
      <c r="J316" t="s">
        <v>5744</v>
      </c>
      <c r="K316" s="3">
        <v>400000</v>
      </c>
      <c r="L316" t="s">
        <v>5199</v>
      </c>
      <c r="M316">
        <v>1</v>
      </c>
      <c r="N316" s="3"/>
      <c r="O316" s="3">
        <v>0</v>
      </c>
      <c r="P316" s="3">
        <v>0</v>
      </c>
    </row>
    <row r="317" spans="1:16" x14ac:dyDescent="0.2">
      <c r="A317">
        <v>16091</v>
      </c>
      <c r="B317" t="s">
        <v>318</v>
      </c>
      <c r="C317" t="str">
        <f t="shared" si="12"/>
        <v>16091 - Fundo para Melhoria da Segurança Pública</v>
      </c>
      <c r="D317">
        <v>708</v>
      </c>
      <c r="E317" t="s">
        <v>307</v>
      </c>
      <c r="F317" t="str">
        <f t="shared" si="13"/>
        <v>708 - Valorização do Servidor - Segurança Pública</v>
      </c>
      <c r="G317">
        <v>11776</v>
      </c>
      <c r="H317" t="str">
        <f t="shared" si="14"/>
        <v>11776</v>
      </c>
      <c r="I317" t="s">
        <v>3131</v>
      </c>
      <c r="J317" t="s">
        <v>5745</v>
      </c>
      <c r="K317" s="3">
        <v>3700000</v>
      </c>
      <c r="L317" t="s">
        <v>5189</v>
      </c>
      <c r="M317">
        <v>2000</v>
      </c>
      <c r="N317" s="3">
        <v>273744</v>
      </c>
      <c r="O317" s="3">
        <v>13900</v>
      </c>
      <c r="P317" s="3">
        <v>287644</v>
      </c>
    </row>
    <row r="318" spans="1:16" x14ac:dyDescent="0.2">
      <c r="A318">
        <v>16091</v>
      </c>
      <c r="B318" t="s">
        <v>318</v>
      </c>
      <c r="C318" t="str">
        <f t="shared" si="12"/>
        <v>16091 - Fundo para Melhoria da Segurança Pública</v>
      </c>
      <c r="D318">
        <v>708</v>
      </c>
      <c r="E318" t="s">
        <v>307</v>
      </c>
      <c r="F318" t="str">
        <f t="shared" si="13"/>
        <v>708 - Valorização do Servidor - Segurança Pública</v>
      </c>
      <c r="G318">
        <v>12018</v>
      </c>
      <c r="H318" t="str">
        <f t="shared" si="14"/>
        <v>12018</v>
      </c>
      <c r="I318" t="s">
        <v>393</v>
      </c>
      <c r="J318" t="s">
        <v>5746</v>
      </c>
      <c r="K318" s="3">
        <v>130000</v>
      </c>
      <c r="L318" t="s">
        <v>5219</v>
      </c>
      <c r="M318">
        <v>300</v>
      </c>
      <c r="N318" s="3">
        <v>0</v>
      </c>
      <c r="O318" s="3">
        <v>316381.44</v>
      </c>
      <c r="P318" s="3">
        <v>316381.44</v>
      </c>
    </row>
    <row r="319" spans="1:16" x14ac:dyDescent="0.2">
      <c r="A319">
        <v>16097</v>
      </c>
      <c r="B319" t="s">
        <v>395</v>
      </c>
      <c r="C319" t="str">
        <f t="shared" si="12"/>
        <v>16097 - Fundo de Melhoria da Polícia Militar</v>
      </c>
      <c r="D319">
        <v>705</v>
      </c>
      <c r="E319" t="s">
        <v>327</v>
      </c>
      <c r="F319" t="str">
        <f t="shared" si="13"/>
        <v>705 - Segurança Cidadã</v>
      </c>
      <c r="G319">
        <v>13212</v>
      </c>
      <c r="H319" t="str">
        <f t="shared" si="14"/>
        <v>13212</v>
      </c>
      <c r="I319" t="s">
        <v>397</v>
      </c>
      <c r="J319" t="s">
        <v>5747</v>
      </c>
      <c r="K319" s="3">
        <v>1860000</v>
      </c>
      <c r="L319" t="s">
        <v>5239</v>
      </c>
      <c r="M319">
        <v>360000</v>
      </c>
      <c r="N319" s="3">
        <v>190659</v>
      </c>
      <c r="O319" s="3">
        <v>110650</v>
      </c>
      <c r="P319" s="3">
        <v>301309</v>
      </c>
    </row>
    <row r="320" spans="1:16" x14ac:dyDescent="0.2">
      <c r="A320">
        <v>16097</v>
      </c>
      <c r="B320" t="s">
        <v>395</v>
      </c>
      <c r="C320" t="str">
        <f t="shared" si="12"/>
        <v>16097 - Fundo de Melhoria da Polícia Militar</v>
      </c>
      <c r="D320">
        <v>706</v>
      </c>
      <c r="E320" t="s">
        <v>260</v>
      </c>
      <c r="F320" t="str">
        <f t="shared" si="13"/>
        <v>706 - De Olho no Crime</v>
      </c>
      <c r="G320">
        <v>686</v>
      </c>
      <c r="H320" t="str">
        <f t="shared" si="14"/>
        <v>00686</v>
      </c>
      <c r="I320" t="s">
        <v>2153</v>
      </c>
      <c r="J320" t="s">
        <v>5748</v>
      </c>
      <c r="K320" s="3">
        <v>5421400000</v>
      </c>
      <c r="L320" t="s">
        <v>5177</v>
      </c>
      <c r="M320">
        <v>12000</v>
      </c>
      <c r="N320" s="3">
        <v>1295714632.2</v>
      </c>
      <c r="O320" s="3">
        <v>1265248006.5999999</v>
      </c>
      <c r="P320" s="3">
        <v>2560962638.8000002</v>
      </c>
    </row>
    <row r="321" spans="1:16" x14ac:dyDescent="0.2">
      <c r="A321">
        <v>16097</v>
      </c>
      <c r="B321" t="s">
        <v>395</v>
      </c>
      <c r="C321" t="str">
        <f t="shared" si="12"/>
        <v>16097 - Fundo de Melhoria da Polícia Militar</v>
      </c>
      <c r="D321">
        <v>706</v>
      </c>
      <c r="E321" t="s">
        <v>260</v>
      </c>
      <c r="F321" t="str">
        <f t="shared" si="13"/>
        <v>706 - De Olho no Crime</v>
      </c>
      <c r="G321">
        <v>11814</v>
      </c>
      <c r="H321" t="str">
        <f t="shared" si="14"/>
        <v>11814</v>
      </c>
      <c r="I321" t="s">
        <v>2154</v>
      </c>
      <c r="J321" t="s">
        <v>5749</v>
      </c>
      <c r="K321" s="3">
        <v>33000000</v>
      </c>
      <c r="L321" t="s">
        <v>5211</v>
      </c>
      <c r="M321">
        <v>80</v>
      </c>
      <c r="N321" s="3">
        <v>10483042.75</v>
      </c>
      <c r="O321" s="3">
        <v>5589882.1299999999</v>
      </c>
      <c r="P321" s="3">
        <v>16072924.879999999</v>
      </c>
    </row>
    <row r="322" spans="1:16" x14ac:dyDescent="0.2">
      <c r="A322">
        <v>16097</v>
      </c>
      <c r="B322" t="s">
        <v>395</v>
      </c>
      <c r="C322" t="str">
        <f t="shared" si="12"/>
        <v>16097 - Fundo de Melhoria da Polícia Militar</v>
      </c>
      <c r="D322">
        <v>706</v>
      </c>
      <c r="E322" t="s">
        <v>260</v>
      </c>
      <c r="F322" t="str">
        <f t="shared" si="13"/>
        <v>706 - De Olho no Crime</v>
      </c>
      <c r="G322">
        <v>11816</v>
      </c>
      <c r="H322" t="str">
        <f t="shared" si="14"/>
        <v>11816</v>
      </c>
      <c r="I322" t="s">
        <v>4252</v>
      </c>
      <c r="J322" t="s">
        <v>5750</v>
      </c>
      <c r="K322" s="3">
        <v>30625321</v>
      </c>
      <c r="L322" t="s">
        <v>5209</v>
      </c>
      <c r="M322" t="e">
        <v>#N/A</v>
      </c>
      <c r="N322" s="3">
        <v>3554486.35</v>
      </c>
      <c r="O322" s="3">
        <v>2900066.0700000003</v>
      </c>
      <c r="P322" s="3">
        <v>6454552.4199999999</v>
      </c>
    </row>
    <row r="323" spans="1:16" x14ac:dyDescent="0.2">
      <c r="A323">
        <v>16097</v>
      </c>
      <c r="B323" t="s">
        <v>395</v>
      </c>
      <c r="C323" t="str">
        <f t="shared" si="12"/>
        <v>16097 - Fundo de Melhoria da Polícia Militar</v>
      </c>
      <c r="D323">
        <v>706</v>
      </c>
      <c r="E323" t="s">
        <v>260</v>
      </c>
      <c r="F323" t="str">
        <f t="shared" si="13"/>
        <v>706 - De Olho no Crime</v>
      </c>
      <c r="G323">
        <v>13103</v>
      </c>
      <c r="H323" t="str">
        <f t="shared" si="14"/>
        <v>13103</v>
      </c>
      <c r="I323" t="s">
        <v>3135</v>
      </c>
      <c r="J323" t="s">
        <v>5751</v>
      </c>
      <c r="K323" s="3">
        <v>26000000</v>
      </c>
      <c r="L323" t="s">
        <v>5213</v>
      </c>
      <c r="M323">
        <v>2600</v>
      </c>
      <c r="N323" s="3">
        <v>2436968.66</v>
      </c>
      <c r="O323" s="3">
        <v>1187596.19</v>
      </c>
      <c r="P323" s="3">
        <v>3624564.85</v>
      </c>
    </row>
    <row r="324" spans="1:16" x14ac:dyDescent="0.2">
      <c r="A324">
        <v>16097</v>
      </c>
      <c r="B324" t="s">
        <v>395</v>
      </c>
      <c r="C324" t="str">
        <f t="shared" si="12"/>
        <v>16097 - Fundo de Melhoria da Polícia Militar</v>
      </c>
      <c r="D324">
        <v>706</v>
      </c>
      <c r="E324" t="s">
        <v>260</v>
      </c>
      <c r="F324" t="str">
        <f t="shared" si="13"/>
        <v>706 - De Olho no Crime</v>
      </c>
      <c r="G324">
        <v>13113</v>
      </c>
      <c r="H324" t="str">
        <f t="shared" si="14"/>
        <v>13113</v>
      </c>
      <c r="I324" t="s">
        <v>4655</v>
      </c>
      <c r="J324" t="s">
        <v>5752</v>
      </c>
      <c r="K324" s="3">
        <v>600000</v>
      </c>
      <c r="L324" t="s">
        <v>5214</v>
      </c>
      <c r="M324">
        <v>1200</v>
      </c>
      <c r="N324" s="3"/>
      <c r="O324" s="3">
        <v>0</v>
      </c>
      <c r="P324" s="3">
        <v>0</v>
      </c>
    </row>
    <row r="325" spans="1:16" x14ac:dyDescent="0.2">
      <c r="A325">
        <v>16097</v>
      </c>
      <c r="B325" t="s">
        <v>395</v>
      </c>
      <c r="C325" t="str">
        <f t="shared" ref="C325:C388" si="15">CONCATENATE(A325," - ",B325)</f>
        <v>16097 - Fundo de Melhoria da Polícia Militar</v>
      </c>
      <c r="D325">
        <v>706</v>
      </c>
      <c r="E325" t="s">
        <v>260</v>
      </c>
      <c r="F325" t="str">
        <f t="shared" ref="F325:F388" si="16">CONCATENATE(D325," - ",E325)</f>
        <v>706 - De Olho no Crime</v>
      </c>
      <c r="G325">
        <v>13118</v>
      </c>
      <c r="H325" t="str">
        <f t="shared" ref="H325:H388" si="17">TEXT(G325,"00000")</f>
        <v>13118</v>
      </c>
      <c r="I325" t="s">
        <v>2161</v>
      </c>
      <c r="J325" t="s">
        <v>5753</v>
      </c>
      <c r="K325" s="3">
        <v>90600000</v>
      </c>
      <c r="L325" t="s">
        <v>5240</v>
      </c>
      <c r="M325">
        <v>19600</v>
      </c>
      <c r="N325" s="3">
        <v>7587140.1299999999</v>
      </c>
      <c r="O325" s="3">
        <v>170379.8</v>
      </c>
      <c r="P325" s="3">
        <v>7757519.9299999997</v>
      </c>
    </row>
    <row r="326" spans="1:16" x14ac:dyDescent="0.2">
      <c r="A326">
        <v>16097</v>
      </c>
      <c r="B326" t="s">
        <v>395</v>
      </c>
      <c r="C326" t="str">
        <f t="shared" si="15"/>
        <v>16097 - Fundo de Melhoria da Polícia Militar</v>
      </c>
      <c r="D326">
        <v>706</v>
      </c>
      <c r="E326" t="s">
        <v>260</v>
      </c>
      <c r="F326" t="str">
        <f t="shared" si="16"/>
        <v>706 - De Olho no Crime</v>
      </c>
      <c r="G326">
        <v>13128</v>
      </c>
      <c r="H326" t="str">
        <f t="shared" si="17"/>
        <v>13128</v>
      </c>
      <c r="I326" t="s">
        <v>4941</v>
      </c>
      <c r="J326" t="s">
        <v>5754</v>
      </c>
      <c r="K326" s="3">
        <v>3300000</v>
      </c>
      <c r="L326" t="s">
        <v>5237</v>
      </c>
      <c r="M326">
        <v>7</v>
      </c>
      <c r="N326" s="3">
        <v>55357.66</v>
      </c>
      <c r="O326" s="3">
        <v>106800</v>
      </c>
      <c r="P326" s="3">
        <v>162157.66</v>
      </c>
    </row>
    <row r="327" spans="1:16" x14ac:dyDescent="0.2">
      <c r="A327">
        <v>16097</v>
      </c>
      <c r="B327" t="s">
        <v>395</v>
      </c>
      <c r="C327" t="str">
        <f t="shared" si="15"/>
        <v>16097 - Fundo de Melhoria da Polícia Militar</v>
      </c>
      <c r="D327">
        <v>706</v>
      </c>
      <c r="E327" t="s">
        <v>260</v>
      </c>
      <c r="F327" t="str">
        <f t="shared" si="16"/>
        <v>706 - De Olho no Crime</v>
      </c>
      <c r="G327">
        <v>13132</v>
      </c>
      <c r="H327" t="str">
        <f t="shared" si="17"/>
        <v>13132</v>
      </c>
      <c r="I327" t="s">
        <v>401</v>
      </c>
      <c r="J327" t="s">
        <v>5755</v>
      </c>
      <c r="K327" s="3">
        <v>50000000</v>
      </c>
      <c r="L327" t="s">
        <v>5215</v>
      </c>
      <c r="M327">
        <v>6</v>
      </c>
      <c r="N327" s="3">
        <v>3147743.26</v>
      </c>
      <c r="O327" s="3">
        <v>5664069.9199999999</v>
      </c>
      <c r="P327" s="3">
        <v>8811813.1799999997</v>
      </c>
    </row>
    <row r="328" spans="1:16" x14ac:dyDescent="0.2">
      <c r="A328">
        <v>16097</v>
      </c>
      <c r="B328" t="s">
        <v>395</v>
      </c>
      <c r="C328" t="str">
        <f t="shared" si="15"/>
        <v>16097 - Fundo de Melhoria da Polícia Militar</v>
      </c>
      <c r="D328">
        <v>706</v>
      </c>
      <c r="E328" t="s">
        <v>260</v>
      </c>
      <c r="F328" t="str">
        <f t="shared" si="16"/>
        <v>706 - De Olho no Crime</v>
      </c>
      <c r="G328">
        <v>13227</v>
      </c>
      <c r="H328" t="str">
        <f t="shared" si="17"/>
        <v>13227</v>
      </c>
      <c r="I328" t="s">
        <v>2157</v>
      </c>
      <c r="J328" t="s">
        <v>5756</v>
      </c>
      <c r="K328" s="3">
        <v>1950000</v>
      </c>
      <c r="L328" t="s">
        <v>5234</v>
      </c>
      <c r="M328">
        <v>1260</v>
      </c>
      <c r="N328" s="3">
        <v>840358</v>
      </c>
      <c r="O328" s="3">
        <v>477642.5</v>
      </c>
      <c r="P328" s="3">
        <v>1318000.5</v>
      </c>
    </row>
    <row r="329" spans="1:16" x14ac:dyDescent="0.2">
      <c r="A329">
        <v>16097</v>
      </c>
      <c r="B329" t="s">
        <v>395</v>
      </c>
      <c r="C329" t="str">
        <f t="shared" si="15"/>
        <v>16097 - Fundo de Melhoria da Polícia Militar</v>
      </c>
      <c r="D329">
        <v>707</v>
      </c>
      <c r="E329" t="s">
        <v>274</v>
      </c>
      <c r="F329" t="str">
        <f t="shared" si="16"/>
        <v>707 - Suporte Institucional Integrado</v>
      </c>
      <c r="G329">
        <v>4072</v>
      </c>
      <c r="H329" t="str">
        <f t="shared" si="17"/>
        <v>04072</v>
      </c>
      <c r="I329" t="s">
        <v>4656</v>
      </c>
      <c r="J329" t="s">
        <v>5757</v>
      </c>
      <c r="K329" s="3">
        <v>43500000</v>
      </c>
      <c r="L329" t="s">
        <v>5179</v>
      </c>
      <c r="M329">
        <v>15</v>
      </c>
      <c r="N329" s="3">
        <v>6604246.6699999999</v>
      </c>
      <c r="O329" s="3">
        <v>6912855.8099999996</v>
      </c>
      <c r="P329" s="3">
        <v>13517102.48</v>
      </c>
    </row>
    <row r="330" spans="1:16" x14ac:dyDescent="0.2">
      <c r="A330">
        <v>16097</v>
      </c>
      <c r="B330" t="s">
        <v>395</v>
      </c>
      <c r="C330" t="str">
        <f t="shared" si="15"/>
        <v>16097 - Fundo de Melhoria da Polícia Militar</v>
      </c>
      <c r="D330">
        <v>707</v>
      </c>
      <c r="E330" t="s">
        <v>274</v>
      </c>
      <c r="F330" t="str">
        <f t="shared" si="16"/>
        <v>707 - Suporte Institucional Integrado</v>
      </c>
      <c r="G330">
        <v>11799</v>
      </c>
      <c r="H330" t="str">
        <f t="shared" si="17"/>
        <v>11799</v>
      </c>
      <c r="I330" t="s">
        <v>3136</v>
      </c>
      <c r="J330" t="s">
        <v>5758</v>
      </c>
      <c r="K330" s="3">
        <v>17500000</v>
      </c>
      <c r="L330" t="s">
        <v>5216</v>
      </c>
      <c r="M330">
        <v>3600</v>
      </c>
      <c r="N330" s="3">
        <v>163672.99</v>
      </c>
      <c r="O330" s="3">
        <v>262393.34999999998</v>
      </c>
      <c r="P330" s="3">
        <v>426066.33999999997</v>
      </c>
    </row>
    <row r="331" spans="1:16" x14ac:dyDescent="0.2">
      <c r="A331">
        <v>16097</v>
      </c>
      <c r="B331" t="s">
        <v>395</v>
      </c>
      <c r="C331" t="str">
        <f t="shared" si="15"/>
        <v>16097 - Fundo de Melhoria da Polícia Militar</v>
      </c>
      <c r="D331">
        <v>707</v>
      </c>
      <c r="E331" t="s">
        <v>274</v>
      </c>
      <c r="F331" t="str">
        <f t="shared" si="16"/>
        <v>707 - Suporte Institucional Integrado</v>
      </c>
      <c r="G331">
        <v>11800</v>
      </c>
      <c r="H331" t="str">
        <f t="shared" si="17"/>
        <v>11800</v>
      </c>
      <c r="I331" t="s">
        <v>3750</v>
      </c>
      <c r="J331" t="s">
        <v>5759</v>
      </c>
      <c r="K331" s="3">
        <v>2300000</v>
      </c>
      <c r="L331" t="s">
        <v>5216</v>
      </c>
      <c r="M331">
        <v>15</v>
      </c>
      <c r="N331" s="3"/>
      <c r="O331" s="3">
        <v>136717.20000000001</v>
      </c>
      <c r="P331" s="3">
        <v>136717.20000000001</v>
      </c>
    </row>
    <row r="332" spans="1:16" x14ac:dyDescent="0.2">
      <c r="A332">
        <v>16097</v>
      </c>
      <c r="B332" t="s">
        <v>395</v>
      </c>
      <c r="C332" t="str">
        <f t="shared" si="15"/>
        <v>16097 - Fundo de Melhoria da Polícia Militar</v>
      </c>
      <c r="D332">
        <v>707</v>
      </c>
      <c r="E332" t="s">
        <v>274</v>
      </c>
      <c r="F332" t="str">
        <f t="shared" si="16"/>
        <v>707 - Suporte Institucional Integrado</v>
      </c>
      <c r="G332">
        <v>11801</v>
      </c>
      <c r="H332" t="str">
        <f t="shared" si="17"/>
        <v>11801</v>
      </c>
      <c r="I332" t="s">
        <v>3752</v>
      </c>
      <c r="J332" t="s">
        <v>5760</v>
      </c>
      <c r="K332" s="3">
        <v>11400000</v>
      </c>
      <c r="L332" t="s">
        <v>5217</v>
      </c>
      <c r="M332">
        <v>22200</v>
      </c>
      <c r="N332" s="3">
        <v>399598.97000000003</v>
      </c>
      <c r="O332" s="3">
        <v>351868.58</v>
      </c>
      <c r="P332" s="3">
        <v>751467.55</v>
      </c>
    </row>
    <row r="333" spans="1:16" x14ac:dyDescent="0.2">
      <c r="A333">
        <v>16097</v>
      </c>
      <c r="B333" t="s">
        <v>395</v>
      </c>
      <c r="C333" t="str">
        <f t="shared" si="15"/>
        <v>16097 - Fundo de Melhoria da Polícia Militar</v>
      </c>
      <c r="D333">
        <v>707</v>
      </c>
      <c r="E333" t="s">
        <v>274</v>
      </c>
      <c r="F333" t="str">
        <f t="shared" si="16"/>
        <v>707 - Suporte Institucional Integrado</v>
      </c>
      <c r="G333">
        <v>11807</v>
      </c>
      <c r="H333" t="str">
        <f t="shared" si="17"/>
        <v>11807</v>
      </c>
      <c r="I333" t="s">
        <v>3754</v>
      </c>
      <c r="J333" t="s">
        <v>5761</v>
      </c>
      <c r="K333" s="3">
        <v>24500000</v>
      </c>
      <c r="L333" t="s">
        <v>5218</v>
      </c>
      <c r="M333">
        <v>57500</v>
      </c>
      <c r="N333" s="3">
        <v>1915457.27</v>
      </c>
      <c r="O333" s="3">
        <v>2357998.54</v>
      </c>
      <c r="P333" s="3">
        <v>4273455.8100000005</v>
      </c>
    </row>
    <row r="334" spans="1:16" x14ac:dyDescent="0.2">
      <c r="A334">
        <v>16097</v>
      </c>
      <c r="B334" t="s">
        <v>395</v>
      </c>
      <c r="C334" t="str">
        <f t="shared" si="15"/>
        <v>16097 - Fundo de Melhoria da Polícia Militar</v>
      </c>
      <c r="D334">
        <v>707</v>
      </c>
      <c r="E334" t="s">
        <v>274</v>
      </c>
      <c r="F334" t="str">
        <f t="shared" si="16"/>
        <v>707 - Suporte Institucional Integrado</v>
      </c>
      <c r="G334">
        <v>11809</v>
      </c>
      <c r="H334" t="str">
        <f t="shared" si="17"/>
        <v>11809</v>
      </c>
      <c r="I334" t="s">
        <v>4254</v>
      </c>
      <c r="J334" t="s">
        <v>5762</v>
      </c>
      <c r="K334" s="3">
        <v>86000000</v>
      </c>
      <c r="L334" t="s">
        <v>5219</v>
      </c>
      <c r="M334">
        <v>12000</v>
      </c>
      <c r="N334" s="3">
        <v>14054208.43</v>
      </c>
      <c r="O334" s="3">
        <v>13264555.440000001</v>
      </c>
      <c r="P334" s="3">
        <v>27318763.870000001</v>
      </c>
    </row>
    <row r="335" spans="1:16" x14ac:dyDescent="0.2">
      <c r="A335">
        <v>16097</v>
      </c>
      <c r="B335" t="s">
        <v>395</v>
      </c>
      <c r="C335" t="str">
        <f t="shared" si="15"/>
        <v>16097 - Fundo de Melhoria da Polícia Militar</v>
      </c>
      <c r="D335">
        <v>707</v>
      </c>
      <c r="E335" t="s">
        <v>274</v>
      </c>
      <c r="F335" t="str">
        <f t="shared" si="16"/>
        <v>707 - Suporte Institucional Integrado</v>
      </c>
      <c r="G335">
        <v>12327</v>
      </c>
      <c r="H335" t="str">
        <f t="shared" si="17"/>
        <v>12327</v>
      </c>
      <c r="I335" t="s">
        <v>4658</v>
      </c>
      <c r="J335" t="s">
        <v>5763</v>
      </c>
      <c r="K335" s="3">
        <v>400000</v>
      </c>
      <c r="L335" t="s">
        <v>5199</v>
      </c>
      <c r="M335">
        <v>1</v>
      </c>
      <c r="N335" s="3"/>
      <c r="O335" s="3">
        <v>0</v>
      </c>
      <c r="P335" s="3">
        <v>0</v>
      </c>
    </row>
    <row r="336" spans="1:16" x14ac:dyDescent="0.2">
      <c r="A336">
        <v>16097</v>
      </c>
      <c r="B336" t="s">
        <v>395</v>
      </c>
      <c r="C336" t="str">
        <f t="shared" si="15"/>
        <v>16097 - Fundo de Melhoria da Polícia Militar</v>
      </c>
      <c r="D336">
        <v>707</v>
      </c>
      <c r="E336" t="s">
        <v>274</v>
      </c>
      <c r="F336" t="str">
        <f t="shared" si="16"/>
        <v>707 - Suporte Institucional Integrado</v>
      </c>
      <c r="G336">
        <v>13108</v>
      </c>
      <c r="H336" t="str">
        <f t="shared" si="17"/>
        <v>13108</v>
      </c>
      <c r="I336" t="s">
        <v>3143</v>
      </c>
      <c r="J336" t="s">
        <v>5764</v>
      </c>
      <c r="K336" s="3">
        <v>22500000</v>
      </c>
      <c r="L336" t="s">
        <v>5226</v>
      </c>
      <c r="M336">
        <v>390</v>
      </c>
      <c r="N336" s="3">
        <v>0</v>
      </c>
      <c r="O336" s="3">
        <v>0</v>
      </c>
      <c r="P336" s="3">
        <v>0</v>
      </c>
    </row>
    <row r="337" spans="1:16" x14ac:dyDescent="0.2">
      <c r="A337">
        <v>16097</v>
      </c>
      <c r="B337" t="s">
        <v>395</v>
      </c>
      <c r="C337" t="str">
        <f t="shared" si="15"/>
        <v>16097 - Fundo de Melhoria da Polícia Militar</v>
      </c>
      <c r="D337">
        <v>707</v>
      </c>
      <c r="E337" t="s">
        <v>274</v>
      </c>
      <c r="F337" t="str">
        <f t="shared" si="16"/>
        <v>707 - Suporte Institucional Integrado</v>
      </c>
      <c r="G337">
        <v>13141</v>
      </c>
      <c r="H337" t="str">
        <f t="shared" si="17"/>
        <v>13141</v>
      </c>
      <c r="I337" t="s">
        <v>2163</v>
      </c>
      <c r="J337" t="s">
        <v>5765</v>
      </c>
      <c r="K337" s="3">
        <v>7700000</v>
      </c>
      <c r="L337" t="s">
        <v>5220</v>
      </c>
      <c r="M337">
        <v>320</v>
      </c>
      <c r="N337" s="3">
        <v>1230702.8799999999</v>
      </c>
      <c r="O337" s="3">
        <v>1124619.1299999999</v>
      </c>
      <c r="P337" s="3">
        <v>2355322.0099999998</v>
      </c>
    </row>
    <row r="338" spans="1:16" x14ac:dyDescent="0.2">
      <c r="A338">
        <v>16097</v>
      </c>
      <c r="B338" t="s">
        <v>395</v>
      </c>
      <c r="C338" t="str">
        <f t="shared" si="15"/>
        <v>16097 - Fundo de Melhoria da Polícia Militar</v>
      </c>
      <c r="D338">
        <v>707</v>
      </c>
      <c r="E338" t="s">
        <v>274</v>
      </c>
      <c r="F338" t="str">
        <f t="shared" si="16"/>
        <v>707 - Suporte Institucional Integrado</v>
      </c>
      <c r="G338">
        <v>13147</v>
      </c>
      <c r="H338" t="str">
        <f t="shared" si="17"/>
        <v>13147</v>
      </c>
      <c r="I338" t="s">
        <v>4943</v>
      </c>
      <c r="J338" t="s">
        <v>5766</v>
      </c>
      <c r="K338" s="3">
        <v>89000000</v>
      </c>
      <c r="L338" t="s">
        <v>5209</v>
      </c>
      <c r="M338" t="e">
        <v>#N/A</v>
      </c>
      <c r="N338" s="3">
        <v>15814360.199999999</v>
      </c>
      <c r="O338" s="3">
        <v>16748585.390000001</v>
      </c>
      <c r="P338" s="3">
        <v>32562945.59</v>
      </c>
    </row>
    <row r="339" spans="1:16" x14ac:dyDescent="0.2">
      <c r="A339">
        <v>16097</v>
      </c>
      <c r="B339" t="s">
        <v>395</v>
      </c>
      <c r="C339" t="str">
        <f t="shared" si="15"/>
        <v>16097 - Fundo de Melhoria da Polícia Militar</v>
      </c>
      <c r="D339">
        <v>707</v>
      </c>
      <c r="E339" t="s">
        <v>274</v>
      </c>
      <c r="F339" t="str">
        <f t="shared" si="16"/>
        <v>707 - Suporte Institucional Integrado</v>
      </c>
      <c r="G339">
        <v>13151</v>
      </c>
      <c r="H339" t="str">
        <f t="shared" si="17"/>
        <v>13151</v>
      </c>
      <c r="I339" t="s">
        <v>2165</v>
      </c>
      <c r="J339" t="s">
        <v>5767</v>
      </c>
      <c r="K339" s="3">
        <v>36400000</v>
      </c>
      <c r="L339" t="s">
        <v>5221</v>
      </c>
      <c r="M339">
        <v>7800</v>
      </c>
      <c r="N339" s="3">
        <v>0</v>
      </c>
      <c r="O339" s="3">
        <v>0</v>
      </c>
      <c r="P339" s="3">
        <v>0</v>
      </c>
    </row>
    <row r="340" spans="1:16" x14ac:dyDescent="0.2">
      <c r="A340">
        <v>16097</v>
      </c>
      <c r="B340" t="s">
        <v>395</v>
      </c>
      <c r="C340" t="str">
        <f t="shared" si="15"/>
        <v>16097 - Fundo de Melhoria da Polícia Militar</v>
      </c>
      <c r="D340">
        <v>707</v>
      </c>
      <c r="E340" t="s">
        <v>274</v>
      </c>
      <c r="F340" t="str">
        <f t="shared" si="16"/>
        <v>707 - Suporte Institucional Integrado</v>
      </c>
      <c r="G340">
        <v>13154</v>
      </c>
      <c r="H340" t="str">
        <f t="shared" si="17"/>
        <v>13154</v>
      </c>
      <c r="I340" t="s">
        <v>3141</v>
      </c>
      <c r="J340" t="s">
        <v>5768</v>
      </c>
      <c r="K340" s="3">
        <v>1700000</v>
      </c>
      <c r="L340" t="s">
        <v>5188</v>
      </c>
      <c r="M340">
        <v>2000</v>
      </c>
      <c r="N340" s="3">
        <v>1755</v>
      </c>
      <c r="O340" s="3">
        <v>0</v>
      </c>
      <c r="P340" s="3">
        <v>1755</v>
      </c>
    </row>
    <row r="341" spans="1:16" x14ac:dyDescent="0.2">
      <c r="A341">
        <v>16097</v>
      </c>
      <c r="B341" t="s">
        <v>395</v>
      </c>
      <c r="C341" t="str">
        <f t="shared" si="15"/>
        <v>16097 - Fundo de Melhoria da Polícia Militar</v>
      </c>
      <c r="D341">
        <v>707</v>
      </c>
      <c r="E341" t="s">
        <v>274</v>
      </c>
      <c r="F341" t="str">
        <f t="shared" si="16"/>
        <v>707 - Suporte Institucional Integrado</v>
      </c>
      <c r="G341">
        <v>13156</v>
      </c>
      <c r="H341" t="str">
        <f t="shared" si="17"/>
        <v>13156</v>
      </c>
      <c r="I341" t="s">
        <v>412</v>
      </c>
      <c r="J341" t="s">
        <v>5769</v>
      </c>
      <c r="K341" s="3">
        <v>25500000</v>
      </c>
      <c r="L341" t="s">
        <v>5222</v>
      </c>
      <c r="M341">
        <v>11400</v>
      </c>
      <c r="N341" s="3">
        <v>1550514.12</v>
      </c>
      <c r="O341" s="3">
        <v>1029984.5100000001</v>
      </c>
      <c r="P341" s="3">
        <v>2580498.6300000004</v>
      </c>
    </row>
    <row r="342" spans="1:16" x14ac:dyDescent="0.2">
      <c r="A342">
        <v>16097</v>
      </c>
      <c r="B342" t="s">
        <v>395</v>
      </c>
      <c r="C342" t="str">
        <f t="shared" si="15"/>
        <v>16097 - Fundo de Melhoria da Polícia Militar</v>
      </c>
      <c r="D342">
        <v>707</v>
      </c>
      <c r="E342" t="s">
        <v>274</v>
      </c>
      <c r="F342" t="str">
        <f t="shared" si="16"/>
        <v>707 - Suporte Institucional Integrado</v>
      </c>
      <c r="G342">
        <v>13162</v>
      </c>
      <c r="H342" t="str">
        <f t="shared" si="17"/>
        <v>13162</v>
      </c>
      <c r="I342" t="s">
        <v>408</v>
      </c>
      <c r="J342" t="s">
        <v>5770</v>
      </c>
      <c r="K342" s="3">
        <v>33600000</v>
      </c>
      <c r="L342" t="s">
        <v>5222</v>
      </c>
      <c r="M342">
        <v>3150</v>
      </c>
      <c r="N342" s="3">
        <v>4086994.67</v>
      </c>
      <c r="O342" s="3">
        <v>3408480.02</v>
      </c>
      <c r="P342" s="3">
        <v>7495474.6899999995</v>
      </c>
    </row>
    <row r="343" spans="1:16" x14ac:dyDescent="0.2">
      <c r="A343">
        <v>16097</v>
      </c>
      <c r="B343" t="s">
        <v>395</v>
      </c>
      <c r="C343" t="str">
        <f t="shared" si="15"/>
        <v>16097 - Fundo de Melhoria da Polícia Militar</v>
      </c>
      <c r="D343">
        <v>707</v>
      </c>
      <c r="E343" t="s">
        <v>274</v>
      </c>
      <c r="F343" t="str">
        <f t="shared" si="16"/>
        <v>707 - Suporte Institucional Integrado</v>
      </c>
      <c r="G343">
        <v>13168</v>
      </c>
      <c r="H343" t="str">
        <f t="shared" si="17"/>
        <v>13168</v>
      </c>
      <c r="I343" t="s">
        <v>2167</v>
      </c>
      <c r="J343" t="s">
        <v>5771</v>
      </c>
      <c r="K343" s="3">
        <v>6200000</v>
      </c>
      <c r="L343" t="s">
        <v>5223</v>
      </c>
      <c r="M343">
        <v>45</v>
      </c>
      <c r="N343" s="3">
        <v>1008332.05</v>
      </c>
      <c r="O343" s="3">
        <v>1292989.8700000001</v>
      </c>
      <c r="P343" s="3">
        <v>2301321.92</v>
      </c>
    </row>
    <row r="344" spans="1:16" x14ac:dyDescent="0.2">
      <c r="A344">
        <v>16097</v>
      </c>
      <c r="B344" t="s">
        <v>395</v>
      </c>
      <c r="C344" t="str">
        <f t="shared" si="15"/>
        <v>16097 - Fundo de Melhoria da Polícia Militar</v>
      </c>
      <c r="D344">
        <v>707</v>
      </c>
      <c r="E344" t="s">
        <v>274</v>
      </c>
      <c r="F344" t="str">
        <f t="shared" si="16"/>
        <v>707 - Suporte Institucional Integrado</v>
      </c>
      <c r="G344">
        <v>13176</v>
      </c>
      <c r="H344" t="str">
        <f t="shared" si="17"/>
        <v>13176</v>
      </c>
      <c r="I344" t="s">
        <v>4661</v>
      </c>
      <c r="J344" t="s">
        <v>5772</v>
      </c>
      <c r="K344" s="3">
        <v>400000</v>
      </c>
      <c r="L344" t="s">
        <v>5241</v>
      </c>
      <c r="M344">
        <v>23000</v>
      </c>
      <c r="N344" s="3"/>
      <c r="O344" s="3">
        <v>424776.95</v>
      </c>
      <c r="P344" s="3">
        <v>424776.95</v>
      </c>
    </row>
    <row r="345" spans="1:16" x14ac:dyDescent="0.2">
      <c r="A345">
        <v>16097</v>
      </c>
      <c r="B345" t="s">
        <v>395</v>
      </c>
      <c r="C345" t="str">
        <f t="shared" si="15"/>
        <v>16097 - Fundo de Melhoria da Polícia Militar</v>
      </c>
      <c r="D345">
        <v>707</v>
      </c>
      <c r="E345" t="s">
        <v>274</v>
      </c>
      <c r="F345" t="str">
        <f t="shared" si="16"/>
        <v>707 - Suporte Institucional Integrado</v>
      </c>
      <c r="G345">
        <v>13177</v>
      </c>
      <c r="H345" t="str">
        <f t="shared" si="17"/>
        <v>13177</v>
      </c>
      <c r="I345" t="s">
        <v>415</v>
      </c>
      <c r="J345" t="s">
        <v>5773</v>
      </c>
      <c r="K345" s="3">
        <v>14200000</v>
      </c>
      <c r="L345" t="s">
        <v>5209</v>
      </c>
      <c r="M345" t="e">
        <v>#N/A</v>
      </c>
      <c r="N345" s="3">
        <v>3554634.7199999997</v>
      </c>
      <c r="O345" s="3">
        <v>3000000</v>
      </c>
      <c r="P345" s="3">
        <v>6554634.7199999997</v>
      </c>
    </row>
    <row r="346" spans="1:16" x14ac:dyDescent="0.2">
      <c r="A346">
        <v>16097</v>
      </c>
      <c r="B346" t="s">
        <v>395</v>
      </c>
      <c r="C346" t="str">
        <f t="shared" si="15"/>
        <v>16097 - Fundo de Melhoria da Polícia Militar</v>
      </c>
      <c r="D346">
        <v>707</v>
      </c>
      <c r="E346" t="s">
        <v>274</v>
      </c>
      <c r="F346" t="str">
        <f t="shared" si="16"/>
        <v>707 - Suporte Institucional Integrado</v>
      </c>
      <c r="G346">
        <v>13187</v>
      </c>
      <c r="H346" t="str">
        <f t="shared" si="17"/>
        <v>13187</v>
      </c>
      <c r="I346" t="s">
        <v>406</v>
      </c>
      <c r="J346" t="s">
        <v>5774</v>
      </c>
      <c r="K346" s="3">
        <v>2230000</v>
      </c>
      <c r="L346" t="s">
        <v>5227</v>
      </c>
      <c r="M346">
        <v>80</v>
      </c>
      <c r="N346" s="3">
        <v>355833.4</v>
      </c>
      <c r="O346" s="3">
        <v>0</v>
      </c>
      <c r="P346" s="3">
        <v>355833.4</v>
      </c>
    </row>
    <row r="347" spans="1:16" x14ac:dyDescent="0.2">
      <c r="A347">
        <v>16097</v>
      </c>
      <c r="B347" t="s">
        <v>395</v>
      </c>
      <c r="C347" t="str">
        <f t="shared" si="15"/>
        <v>16097 - Fundo de Melhoria da Polícia Militar</v>
      </c>
      <c r="D347">
        <v>707</v>
      </c>
      <c r="E347" t="s">
        <v>274</v>
      </c>
      <c r="F347" t="str">
        <f t="shared" si="16"/>
        <v>707 - Suporte Institucional Integrado</v>
      </c>
      <c r="G347">
        <v>13221</v>
      </c>
      <c r="H347" t="str">
        <f t="shared" si="17"/>
        <v>13221</v>
      </c>
      <c r="I347" t="s">
        <v>3138</v>
      </c>
      <c r="J347" t="s">
        <v>5775</v>
      </c>
      <c r="K347" s="3">
        <v>118000000</v>
      </c>
      <c r="L347" t="s">
        <v>5224</v>
      </c>
      <c r="M347">
        <v>14</v>
      </c>
      <c r="N347" s="3">
        <v>16195188.15</v>
      </c>
      <c r="O347" s="3">
        <v>16532248.640000001</v>
      </c>
      <c r="P347" s="3">
        <v>32727436.789999999</v>
      </c>
    </row>
    <row r="348" spans="1:16" x14ac:dyDescent="0.2">
      <c r="A348">
        <v>16097</v>
      </c>
      <c r="B348" t="s">
        <v>395</v>
      </c>
      <c r="C348" t="str">
        <f t="shared" si="15"/>
        <v>16097 - Fundo de Melhoria da Polícia Militar</v>
      </c>
      <c r="D348">
        <v>707</v>
      </c>
      <c r="E348" t="s">
        <v>274</v>
      </c>
      <c r="F348" t="str">
        <f t="shared" si="16"/>
        <v>707 - Suporte Institucional Integrado</v>
      </c>
      <c r="G348">
        <v>13486</v>
      </c>
      <c r="H348" t="str">
        <f t="shared" si="17"/>
        <v>13486</v>
      </c>
      <c r="I348" t="s">
        <v>403</v>
      </c>
      <c r="J348" t="s">
        <v>5776</v>
      </c>
      <c r="K348" s="3">
        <v>400000</v>
      </c>
      <c r="L348" t="s">
        <v>5199</v>
      </c>
      <c r="M348">
        <v>1</v>
      </c>
      <c r="N348" s="3"/>
      <c r="O348" s="3">
        <v>0</v>
      </c>
      <c r="P348" s="3">
        <v>0</v>
      </c>
    </row>
    <row r="349" spans="1:16" x14ac:dyDescent="0.2">
      <c r="A349">
        <v>16097</v>
      </c>
      <c r="B349" t="s">
        <v>395</v>
      </c>
      <c r="C349" t="str">
        <f t="shared" si="15"/>
        <v>16097 - Fundo de Melhoria da Polícia Militar</v>
      </c>
      <c r="D349">
        <v>707</v>
      </c>
      <c r="E349" t="s">
        <v>274</v>
      </c>
      <c r="F349" t="str">
        <f t="shared" si="16"/>
        <v>707 - Suporte Institucional Integrado</v>
      </c>
      <c r="G349">
        <v>13487</v>
      </c>
      <c r="H349" t="str">
        <f t="shared" si="17"/>
        <v>13487</v>
      </c>
      <c r="I349" t="s">
        <v>3756</v>
      </c>
      <c r="J349" t="s">
        <v>5777</v>
      </c>
      <c r="K349" s="3">
        <v>400000</v>
      </c>
      <c r="L349" t="s">
        <v>5199</v>
      </c>
      <c r="M349">
        <v>1</v>
      </c>
      <c r="N349" s="3">
        <v>0</v>
      </c>
      <c r="O349" s="3">
        <v>0</v>
      </c>
      <c r="P349" s="3">
        <v>0</v>
      </c>
    </row>
    <row r="350" spans="1:16" x14ac:dyDescent="0.2">
      <c r="A350">
        <v>16097</v>
      </c>
      <c r="B350" t="s">
        <v>395</v>
      </c>
      <c r="C350" t="str">
        <f t="shared" si="15"/>
        <v>16097 - Fundo de Melhoria da Polícia Militar</v>
      </c>
      <c r="D350">
        <v>708</v>
      </c>
      <c r="E350" t="s">
        <v>307</v>
      </c>
      <c r="F350" t="str">
        <f t="shared" si="16"/>
        <v>708 - Valorização do Servidor - Segurança Pública</v>
      </c>
      <c r="G350">
        <v>11793</v>
      </c>
      <c r="H350" t="str">
        <f t="shared" si="17"/>
        <v>11793</v>
      </c>
      <c r="I350" t="s">
        <v>417</v>
      </c>
      <c r="J350" t="s">
        <v>5778</v>
      </c>
      <c r="K350" s="3">
        <v>9960000</v>
      </c>
      <c r="L350" t="s">
        <v>5189</v>
      </c>
      <c r="M350">
        <v>3310</v>
      </c>
      <c r="N350" s="3">
        <v>293081.25</v>
      </c>
      <c r="O350" s="3">
        <v>97069</v>
      </c>
      <c r="P350" s="3">
        <v>390150.25</v>
      </c>
    </row>
    <row r="351" spans="1:16" x14ac:dyDescent="0.2">
      <c r="A351">
        <v>16097</v>
      </c>
      <c r="B351" t="s">
        <v>395</v>
      </c>
      <c r="C351" t="str">
        <f t="shared" si="15"/>
        <v>16097 - Fundo de Melhoria da Polícia Militar</v>
      </c>
      <c r="D351">
        <v>708</v>
      </c>
      <c r="E351" t="s">
        <v>307</v>
      </c>
      <c r="F351" t="str">
        <f t="shared" si="16"/>
        <v>708 - Valorização do Servidor - Segurança Pública</v>
      </c>
      <c r="G351">
        <v>12019</v>
      </c>
      <c r="H351" t="str">
        <f t="shared" si="17"/>
        <v>12019</v>
      </c>
      <c r="I351" t="s">
        <v>2169</v>
      </c>
      <c r="J351" t="s">
        <v>5779</v>
      </c>
      <c r="K351" s="3">
        <v>11200000</v>
      </c>
      <c r="L351" t="s">
        <v>5219</v>
      </c>
      <c r="M351">
        <v>12000</v>
      </c>
      <c r="N351" s="3">
        <v>156675.82</v>
      </c>
      <c r="O351" s="3">
        <v>129081.12</v>
      </c>
      <c r="P351" s="3">
        <v>285756.94</v>
      </c>
    </row>
    <row r="352" spans="1:16" x14ac:dyDescent="0.2">
      <c r="A352">
        <v>16097</v>
      </c>
      <c r="B352" t="s">
        <v>395</v>
      </c>
      <c r="C352" t="str">
        <f t="shared" si="15"/>
        <v>16097 - Fundo de Melhoria da Polícia Militar</v>
      </c>
      <c r="D352">
        <v>708</v>
      </c>
      <c r="E352" t="s">
        <v>307</v>
      </c>
      <c r="F352" t="str">
        <f t="shared" si="16"/>
        <v>708 - Valorização do Servidor - Segurança Pública</v>
      </c>
      <c r="G352">
        <v>13188</v>
      </c>
      <c r="H352" t="str">
        <f t="shared" si="17"/>
        <v>13188</v>
      </c>
      <c r="I352" t="s">
        <v>2168</v>
      </c>
      <c r="J352" t="s">
        <v>5780</v>
      </c>
      <c r="K352" s="3">
        <v>2450000</v>
      </c>
      <c r="L352" t="s">
        <v>5225</v>
      </c>
      <c r="M352">
        <v>570</v>
      </c>
      <c r="N352" s="3"/>
      <c r="O352" s="3">
        <v>124183.4</v>
      </c>
      <c r="P352" s="3">
        <v>124183.4</v>
      </c>
    </row>
    <row r="353" spans="1:16" x14ac:dyDescent="0.2">
      <c r="A353">
        <v>16097</v>
      </c>
      <c r="B353" t="s">
        <v>395</v>
      </c>
      <c r="C353" t="str">
        <f t="shared" si="15"/>
        <v>16097 - Fundo de Melhoria da Polícia Militar</v>
      </c>
      <c r="D353">
        <v>708</v>
      </c>
      <c r="E353" t="s">
        <v>307</v>
      </c>
      <c r="F353" t="str">
        <f t="shared" si="16"/>
        <v>708 - Valorização do Servidor - Segurança Pública</v>
      </c>
      <c r="G353">
        <v>13199</v>
      </c>
      <c r="H353" t="str">
        <f t="shared" si="17"/>
        <v>13199</v>
      </c>
      <c r="I353" t="s">
        <v>3145</v>
      </c>
      <c r="J353" t="s">
        <v>5781</v>
      </c>
      <c r="K353" s="3">
        <v>7300000</v>
      </c>
      <c r="L353" t="s">
        <v>5228</v>
      </c>
      <c r="M353">
        <v>540</v>
      </c>
      <c r="N353" s="3">
        <v>1489028.8</v>
      </c>
      <c r="O353" s="3">
        <v>799797.52</v>
      </c>
      <c r="P353" s="3">
        <v>2288826.3200000003</v>
      </c>
    </row>
    <row r="354" spans="1:16" x14ac:dyDescent="0.2">
      <c r="A354">
        <v>18001</v>
      </c>
      <c r="B354" t="s">
        <v>420</v>
      </c>
      <c r="C354" t="str">
        <f t="shared" si="15"/>
        <v>18001 - Secretaria de Estado do Planejamento</v>
      </c>
      <c r="D354">
        <v>188</v>
      </c>
      <c r="E354" t="s">
        <v>874</v>
      </c>
      <c r="F354" t="str">
        <f t="shared" si="16"/>
        <v>188 - Concessões, Participações e Parcerias Público-Privadas</v>
      </c>
      <c r="G354">
        <v>13106</v>
      </c>
      <c r="H354" t="str">
        <f t="shared" si="17"/>
        <v>13106</v>
      </c>
      <c r="I354" t="s">
        <v>4256</v>
      </c>
      <c r="J354" t="s">
        <v>5782</v>
      </c>
      <c r="K354" s="3">
        <v>2000000</v>
      </c>
      <c r="L354" t="s">
        <v>5242</v>
      </c>
      <c r="M354">
        <v>1</v>
      </c>
      <c r="N354" s="3"/>
      <c r="O354" s="3">
        <v>0</v>
      </c>
      <c r="P354" s="3">
        <v>0</v>
      </c>
    </row>
    <row r="355" spans="1:16" x14ac:dyDescent="0.2">
      <c r="A355">
        <v>18001</v>
      </c>
      <c r="B355" t="s">
        <v>420</v>
      </c>
      <c r="C355" t="str">
        <f t="shared" si="15"/>
        <v>18001 - Secretaria de Estado do Planejamento</v>
      </c>
      <c r="D355">
        <v>208</v>
      </c>
      <c r="E355" t="s">
        <v>421</v>
      </c>
      <c r="F355" t="str">
        <f t="shared" si="16"/>
        <v>208 - Planejamento Estratégico de Desenvolvimento e Gestão de Informações</v>
      </c>
      <c r="G355">
        <v>11467</v>
      </c>
      <c r="H355" t="str">
        <f t="shared" si="17"/>
        <v>11467</v>
      </c>
      <c r="I355" t="s">
        <v>4665</v>
      </c>
      <c r="J355" t="s">
        <v>5783</v>
      </c>
      <c r="K355" s="3">
        <v>800000</v>
      </c>
      <c r="L355" t="s">
        <v>5231</v>
      </c>
      <c r="M355">
        <v>1</v>
      </c>
      <c r="N355" s="3">
        <v>0</v>
      </c>
      <c r="O355" s="3">
        <v>0</v>
      </c>
      <c r="P355" s="3">
        <v>0</v>
      </c>
    </row>
    <row r="356" spans="1:16" x14ac:dyDescent="0.2">
      <c r="A356">
        <v>18001</v>
      </c>
      <c r="B356" t="s">
        <v>420</v>
      </c>
      <c r="C356" t="str">
        <f t="shared" si="15"/>
        <v>18001 - Secretaria de Estado do Planejamento</v>
      </c>
      <c r="D356">
        <v>208</v>
      </c>
      <c r="E356" t="s">
        <v>421</v>
      </c>
      <c r="F356" t="str">
        <f t="shared" si="16"/>
        <v>208 - Planejamento Estratégico de Desenvolvimento e Gestão de Informações</v>
      </c>
      <c r="G356">
        <v>11474</v>
      </c>
      <c r="H356" t="str">
        <f t="shared" si="17"/>
        <v>11474</v>
      </c>
      <c r="I356" t="s">
        <v>443</v>
      </c>
      <c r="J356" t="s">
        <v>5784</v>
      </c>
      <c r="K356" s="3">
        <v>150000</v>
      </c>
      <c r="L356" t="s">
        <v>5231</v>
      </c>
      <c r="M356">
        <v>1</v>
      </c>
      <c r="N356" s="3">
        <v>6369.93</v>
      </c>
      <c r="O356" s="3">
        <v>0</v>
      </c>
      <c r="P356" s="3">
        <v>6369.93</v>
      </c>
    </row>
    <row r="357" spans="1:16" x14ac:dyDescent="0.2">
      <c r="A357">
        <v>18001</v>
      </c>
      <c r="B357" t="s">
        <v>420</v>
      </c>
      <c r="C357" t="str">
        <f t="shared" si="15"/>
        <v>18001 - Secretaria de Estado do Planejamento</v>
      </c>
      <c r="D357">
        <v>208</v>
      </c>
      <c r="E357" t="s">
        <v>421</v>
      </c>
      <c r="F357" t="str">
        <f t="shared" si="16"/>
        <v>208 - Planejamento Estratégico de Desenvolvimento e Gestão de Informações</v>
      </c>
      <c r="G357">
        <v>11539</v>
      </c>
      <c r="H357" t="str">
        <f t="shared" si="17"/>
        <v>11539</v>
      </c>
      <c r="I357" t="s">
        <v>440</v>
      </c>
      <c r="J357" t="s">
        <v>5785</v>
      </c>
      <c r="K357" s="3">
        <v>571179</v>
      </c>
      <c r="L357" t="s">
        <v>5224</v>
      </c>
      <c r="M357">
        <v>1</v>
      </c>
      <c r="N357" s="3">
        <v>0</v>
      </c>
      <c r="O357" s="3">
        <v>0</v>
      </c>
      <c r="P357" s="3">
        <v>0</v>
      </c>
    </row>
    <row r="358" spans="1:16" x14ac:dyDescent="0.2">
      <c r="A358">
        <v>18001</v>
      </c>
      <c r="B358" t="s">
        <v>420</v>
      </c>
      <c r="C358" t="str">
        <f t="shared" si="15"/>
        <v>18001 - Secretaria de Estado do Planejamento</v>
      </c>
      <c r="D358">
        <v>208</v>
      </c>
      <c r="E358" t="s">
        <v>421</v>
      </c>
      <c r="F358" t="str">
        <f t="shared" si="16"/>
        <v>208 - Planejamento Estratégico de Desenvolvimento e Gestão de Informações</v>
      </c>
      <c r="G358">
        <v>13145</v>
      </c>
      <c r="H358" t="str">
        <f t="shared" si="17"/>
        <v>13145</v>
      </c>
      <c r="I358" t="s">
        <v>425</v>
      </c>
      <c r="J358" t="s">
        <v>5786</v>
      </c>
      <c r="K358" s="3">
        <v>1750000</v>
      </c>
      <c r="L358" t="s">
        <v>5236</v>
      </c>
      <c r="M358">
        <v>1</v>
      </c>
      <c r="N358" s="3">
        <v>0</v>
      </c>
      <c r="O358" s="3">
        <v>0</v>
      </c>
      <c r="P358" s="3">
        <v>0</v>
      </c>
    </row>
    <row r="359" spans="1:16" x14ac:dyDescent="0.2">
      <c r="A359">
        <v>18001</v>
      </c>
      <c r="B359" t="s">
        <v>420</v>
      </c>
      <c r="C359" t="str">
        <f t="shared" si="15"/>
        <v>18001 - Secretaria de Estado do Planejamento</v>
      </c>
      <c r="D359">
        <v>208</v>
      </c>
      <c r="E359" t="s">
        <v>421</v>
      </c>
      <c r="F359" t="str">
        <f t="shared" si="16"/>
        <v>208 - Planejamento Estratégico de Desenvolvimento e Gestão de Informações</v>
      </c>
      <c r="G359">
        <v>13182</v>
      </c>
      <c r="H359" t="str">
        <f t="shared" si="17"/>
        <v>13182</v>
      </c>
      <c r="I359" t="s">
        <v>2174</v>
      </c>
      <c r="J359" t="s">
        <v>5787</v>
      </c>
      <c r="K359" s="3">
        <v>600000</v>
      </c>
      <c r="L359" t="s">
        <v>5243</v>
      </c>
      <c r="M359">
        <v>1</v>
      </c>
      <c r="N359" s="3">
        <v>0</v>
      </c>
      <c r="O359" s="3">
        <v>0</v>
      </c>
      <c r="P359" s="3">
        <v>0</v>
      </c>
    </row>
    <row r="360" spans="1:16" x14ac:dyDescent="0.2">
      <c r="A360">
        <v>18001</v>
      </c>
      <c r="B360" t="s">
        <v>420</v>
      </c>
      <c r="C360" t="str">
        <f t="shared" si="15"/>
        <v>18001 - Secretaria de Estado do Planejamento</v>
      </c>
      <c r="D360">
        <v>208</v>
      </c>
      <c r="E360" t="s">
        <v>421</v>
      </c>
      <c r="F360" t="str">
        <f t="shared" si="16"/>
        <v>208 - Planejamento Estratégico de Desenvolvimento e Gestão de Informações</v>
      </c>
      <c r="G360">
        <v>13195</v>
      </c>
      <c r="H360" t="str">
        <f t="shared" si="17"/>
        <v>13195</v>
      </c>
      <c r="I360" t="s">
        <v>3759</v>
      </c>
      <c r="J360" t="s">
        <v>5788</v>
      </c>
      <c r="K360" s="3">
        <v>2500000</v>
      </c>
      <c r="L360" t="s">
        <v>5244</v>
      </c>
      <c r="M360">
        <v>1</v>
      </c>
      <c r="N360" s="3">
        <v>5103.16</v>
      </c>
      <c r="O360" s="3">
        <v>0</v>
      </c>
      <c r="P360" s="3">
        <v>5103.16</v>
      </c>
    </row>
    <row r="361" spans="1:16" x14ac:dyDescent="0.2">
      <c r="A361">
        <v>18001</v>
      </c>
      <c r="B361" t="s">
        <v>420</v>
      </c>
      <c r="C361" t="str">
        <f t="shared" si="15"/>
        <v>18001 - Secretaria de Estado do Planejamento</v>
      </c>
      <c r="D361">
        <v>208</v>
      </c>
      <c r="E361" t="s">
        <v>421</v>
      </c>
      <c r="F361" t="str">
        <f t="shared" si="16"/>
        <v>208 - Planejamento Estratégico de Desenvolvimento e Gestão de Informações</v>
      </c>
      <c r="G361">
        <v>13196</v>
      </c>
      <c r="H361" t="str">
        <f t="shared" si="17"/>
        <v>13196</v>
      </c>
      <c r="I361" t="s">
        <v>2171</v>
      </c>
      <c r="J361" t="s">
        <v>5789</v>
      </c>
      <c r="K361" s="3">
        <v>800000</v>
      </c>
      <c r="L361" t="s">
        <v>5231</v>
      </c>
      <c r="M361">
        <v>29</v>
      </c>
      <c r="N361" s="3">
        <v>0</v>
      </c>
      <c r="O361" s="3">
        <v>0</v>
      </c>
      <c r="P361" s="3">
        <v>0</v>
      </c>
    </row>
    <row r="362" spans="1:16" x14ac:dyDescent="0.2">
      <c r="A362">
        <v>18001</v>
      </c>
      <c r="B362" t="s">
        <v>420</v>
      </c>
      <c r="C362" t="str">
        <f t="shared" si="15"/>
        <v>18001 - Secretaria de Estado do Planejamento</v>
      </c>
      <c r="D362">
        <v>208</v>
      </c>
      <c r="E362" t="s">
        <v>421</v>
      </c>
      <c r="F362" t="str">
        <f t="shared" si="16"/>
        <v>208 - Planejamento Estratégico de Desenvolvimento e Gestão de Informações</v>
      </c>
      <c r="G362">
        <v>13228</v>
      </c>
      <c r="H362" t="str">
        <f t="shared" si="17"/>
        <v>13228</v>
      </c>
      <c r="I362" t="s">
        <v>4258</v>
      </c>
      <c r="J362" t="s">
        <v>5790</v>
      </c>
      <c r="K362" s="3">
        <v>1200000</v>
      </c>
      <c r="L362" t="s">
        <v>5181</v>
      </c>
      <c r="M362">
        <v>1</v>
      </c>
      <c r="N362" s="3">
        <v>0</v>
      </c>
      <c r="O362" s="3">
        <v>0</v>
      </c>
      <c r="P362" s="3">
        <v>0</v>
      </c>
    </row>
    <row r="363" spans="1:16" x14ac:dyDescent="0.2">
      <c r="A363">
        <v>18001</v>
      </c>
      <c r="B363" t="s">
        <v>420</v>
      </c>
      <c r="C363" t="str">
        <f t="shared" si="15"/>
        <v>18001 - Secretaria de Estado do Planejamento</v>
      </c>
      <c r="D363">
        <v>208</v>
      </c>
      <c r="E363" t="s">
        <v>421</v>
      </c>
      <c r="F363" t="str">
        <f t="shared" si="16"/>
        <v>208 - Planejamento Estratégico de Desenvolvimento e Gestão de Informações</v>
      </c>
      <c r="G363">
        <v>13230</v>
      </c>
      <c r="H363" t="str">
        <f t="shared" si="17"/>
        <v>13230</v>
      </c>
      <c r="I363" t="s">
        <v>432</v>
      </c>
      <c r="J363" t="s">
        <v>5791</v>
      </c>
      <c r="K363" s="3">
        <v>400000</v>
      </c>
      <c r="L363" t="s">
        <v>5245</v>
      </c>
      <c r="M363">
        <v>1</v>
      </c>
      <c r="N363" s="3">
        <v>7238.14</v>
      </c>
      <c r="O363" s="3">
        <v>0</v>
      </c>
      <c r="P363" s="3">
        <v>7238.14</v>
      </c>
    </row>
    <row r="364" spans="1:16" x14ac:dyDescent="0.2">
      <c r="A364">
        <v>18001</v>
      </c>
      <c r="B364" t="s">
        <v>420</v>
      </c>
      <c r="C364" t="str">
        <f t="shared" si="15"/>
        <v>18001 - Secretaria de Estado do Planejamento</v>
      </c>
      <c r="D364">
        <v>208</v>
      </c>
      <c r="E364" t="s">
        <v>421</v>
      </c>
      <c r="F364" t="str">
        <f t="shared" si="16"/>
        <v>208 - Planejamento Estratégico de Desenvolvimento e Gestão de Informações</v>
      </c>
      <c r="G364">
        <v>13231</v>
      </c>
      <c r="H364" t="str">
        <f t="shared" si="17"/>
        <v>13231</v>
      </c>
      <c r="I364" t="s">
        <v>436</v>
      </c>
      <c r="J364" t="s">
        <v>5792</v>
      </c>
      <c r="K364" s="3">
        <v>1500000</v>
      </c>
      <c r="L364" t="s">
        <v>5231</v>
      </c>
      <c r="M364">
        <v>37</v>
      </c>
      <c r="N364" s="3">
        <v>12260.31</v>
      </c>
      <c r="O364" s="3">
        <v>380000</v>
      </c>
      <c r="P364" s="3">
        <v>392260.31</v>
      </c>
    </row>
    <row r="365" spans="1:16" x14ac:dyDescent="0.2">
      <c r="A365">
        <v>18001</v>
      </c>
      <c r="B365" t="s">
        <v>420</v>
      </c>
      <c r="C365" t="str">
        <f t="shared" si="15"/>
        <v>18001 - Secretaria de Estado do Planejamento</v>
      </c>
      <c r="D365">
        <v>209</v>
      </c>
      <c r="E365" t="s">
        <v>445</v>
      </c>
      <c r="F365" t="str">
        <f t="shared" si="16"/>
        <v>209 - Crescendo Juntos - Programa de Desenvolvimento e Redução das Desigualdades Regionais</v>
      </c>
      <c r="G365">
        <v>13086</v>
      </c>
      <c r="H365" t="str">
        <f t="shared" si="17"/>
        <v>13086</v>
      </c>
      <c r="I365" t="s">
        <v>3768</v>
      </c>
      <c r="J365" t="s">
        <v>5793</v>
      </c>
      <c r="K365" s="3">
        <v>900000</v>
      </c>
      <c r="L365" t="s">
        <v>5242</v>
      </c>
      <c r="M365">
        <v>1</v>
      </c>
      <c r="N365" s="3">
        <v>0</v>
      </c>
      <c r="O365" s="3">
        <v>0</v>
      </c>
      <c r="P365" s="3">
        <v>0</v>
      </c>
    </row>
    <row r="366" spans="1:16" x14ac:dyDescent="0.2">
      <c r="A366">
        <v>18001</v>
      </c>
      <c r="B366" t="s">
        <v>420</v>
      </c>
      <c r="C366" t="str">
        <f t="shared" si="15"/>
        <v>18001 - Secretaria de Estado do Planejamento</v>
      </c>
      <c r="D366">
        <v>209</v>
      </c>
      <c r="E366" t="s">
        <v>445</v>
      </c>
      <c r="F366" t="str">
        <f t="shared" si="16"/>
        <v>209 - Crescendo Juntos - Programa de Desenvolvimento e Redução das Desigualdades Regionais</v>
      </c>
      <c r="G366">
        <v>13088</v>
      </c>
      <c r="H366" t="str">
        <f t="shared" si="17"/>
        <v>13088</v>
      </c>
      <c r="I366" t="s">
        <v>3765</v>
      </c>
      <c r="J366" t="s">
        <v>5794</v>
      </c>
      <c r="K366" s="3">
        <v>900000</v>
      </c>
      <c r="L366" t="s">
        <v>5231</v>
      </c>
      <c r="M366">
        <v>1</v>
      </c>
      <c r="N366" s="3">
        <v>0</v>
      </c>
      <c r="O366" s="3">
        <v>0</v>
      </c>
      <c r="P366" s="3">
        <v>0</v>
      </c>
    </row>
    <row r="367" spans="1:16" x14ac:dyDescent="0.2">
      <c r="A367">
        <v>18001</v>
      </c>
      <c r="B367" t="s">
        <v>420</v>
      </c>
      <c r="C367" t="str">
        <f t="shared" si="15"/>
        <v>18001 - Secretaria de Estado do Planejamento</v>
      </c>
      <c r="D367">
        <v>209</v>
      </c>
      <c r="E367" t="s">
        <v>445</v>
      </c>
      <c r="F367" t="str">
        <f t="shared" si="16"/>
        <v>209 - Crescendo Juntos - Programa de Desenvolvimento e Redução das Desigualdades Regionais</v>
      </c>
      <c r="G367">
        <v>13090</v>
      </c>
      <c r="H367" t="str">
        <f t="shared" si="17"/>
        <v>13090</v>
      </c>
      <c r="I367" t="s">
        <v>448</v>
      </c>
      <c r="J367" t="s">
        <v>5795</v>
      </c>
      <c r="K367" s="3">
        <v>2000000</v>
      </c>
      <c r="L367" t="s">
        <v>5242</v>
      </c>
      <c r="M367">
        <v>36</v>
      </c>
      <c r="N367" s="3">
        <v>28106.28</v>
      </c>
      <c r="O367" s="3">
        <v>0</v>
      </c>
      <c r="P367" s="3">
        <v>28106.28</v>
      </c>
    </row>
    <row r="368" spans="1:16" x14ac:dyDescent="0.2">
      <c r="A368">
        <v>18001</v>
      </c>
      <c r="B368" t="s">
        <v>420</v>
      </c>
      <c r="C368" t="str">
        <f t="shared" si="15"/>
        <v>18001 - Secretaria de Estado do Planejamento</v>
      </c>
      <c r="D368">
        <v>209</v>
      </c>
      <c r="E368" t="s">
        <v>445</v>
      </c>
      <c r="F368" t="str">
        <f t="shared" si="16"/>
        <v>209 - Crescendo Juntos - Programa de Desenvolvimento e Redução das Desigualdades Regionais</v>
      </c>
      <c r="G368">
        <v>13091</v>
      </c>
      <c r="H368" t="str">
        <f t="shared" si="17"/>
        <v>13091</v>
      </c>
      <c r="I368" t="s">
        <v>3148</v>
      </c>
      <c r="J368" t="s">
        <v>5796</v>
      </c>
      <c r="K368" s="3">
        <v>1050000</v>
      </c>
      <c r="L368" t="s">
        <v>5246</v>
      </c>
      <c r="M368">
        <v>36</v>
      </c>
      <c r="N368" s="3">
        <v>0</v>
      </c>
      <c r="O368" s="3">
        <v>0</v>
      </c>
      <c r="P368" s="3">
        <v>0</v>
      </c>
    </row>
    <row r="369" spans="1:16" x14ac:dyDescent="0.2">
      <c r="A369">
        <v>18001</v>
      </c>
      <c r="B369" t="s">
        <v>420</v>
      </c>
      <c r="C369" t="str">
        <f t="shared" si="15"/>
        <v>18001 - Secretaria de Estado do Planejamento</v>
      </c>
      <c r="D369">
        <v>209</v>
      </c>
      <c r="E369" t="s">
        <v>445</v>
      </c>
      <c r="F369" t="str">
        <f t="shared" si="16"/>
        <v>209 - Crescendo Juntos - Programa de Desenvolvimento e Redução das Desigualdades Regionais</v>
      </c>
      <c r="G369">
        <v>13229</v>
      </c>
      <c r="H369" t="str">
        <f t="shared" si="17"/>
        <v>13229</v>
      </c>
      <c r="I369" t="s">
        <v>3763</v>
      </c>
      <c r="J369" t="s">
        <v>5797</v>
      </c>
      <c r="K369" s="3">
        <v>720000</v>
      </c>
      <c r="L369" t="s">
        <v>5245</v>
      </c>
      <c r="M369">
        <v>36</v>
      </c>
      <c r="N369" s="3"/>
      <c r="O369" s="3">
        <v>0</v>
      </c>
      <c r="P369" s="3">
        <v>0</v>
      </c>
    </row>
    <row r="370" spans="1:16" x14ac:dyDescent="0.2">
      <c r="A370">
        <v>18001</v>
      </c>
      <c r="B370" t="s">
        <v>420</v>
      </c>
      <c r="C370" t="str">
        <f t="shared" si="15"/>
        <v>18001 - Secretaria de Estado do Planejamento</v>
      </c>
      <c r="D370">
        <v>850</v>
      </c>
      <c r="E370" t="s">
        <v>453</v>
      </c>
      <c r="F370" t="str">
        <f t="shared" si="16"/>
        <v>850 - Gestão de Pessoas</v>
      </c>
      <c r="G370">
        <v>1086</v>
      </c>
      <c r="H370" t="str">
        <f t="shared" si="17"/>
        <v>01086</v>
      </c>
      <c r="I370" t="s">
        <v>2176</v>
      </c>
      <c r="J370" t="s">
        <v>5798</v>
      </c>
      <c r="K370" s="3">
        <v>33450000</v>
      </c>
      <c r="L370" t="s">
        <v>5177</v>
      </c>
      <c r="M370">
        <v>100</v>
      </c>
      <c r="N370" s="3">
        <v>9408356.2100000009</v>
      </c>
      <c r="O370" s="3">
        <v>9328770.9900000002</v>
      </c>
      <c r="P370" s="3">
        <v>18737127.200000003</v>
      </c>
    </row>
    <row r="371" spans="1:16" x14ac:dyDescent="0.2">
      <c r="A371">
        <v>18001</v>
      </c>
      <c r="B371" t="s">
        <v>420</v>
      </c>
      <c r="C371" t="str">
        <f t="shared" si="15"/>
        <v>18001 - Secretaria de Estado do Planejamento</v>
      </c>
      <c r="D371">
        <v>850</v>
      </c>
      <c r="E371" t="s">
        <v>453</v>
      </c>
      <c r="F371" t="str">
        <f t="shared" si="16"/>
        <v>850 - Gestão de Pessoas</v>
      </c>
      <c r="G371">
        <v>1232</v>
      </c>
      <c r="H371" t="str">
        <f t="shared" si="17"/>
        <v>01232</v>
      </c>
      <c r="I371" t="s">
        <v>455</v>
      </c>
      <c r="J371" t="s">
        <v>5799</v>
      </c>
      <c r="K371" s="3">
        <v>640000</v>
      </c>
      <c r="L371" t="s">
        <v>5210</v>
      </c>
      <c r="M371">
        <v>22</v>
      </c>
      <c r="N371" s="3">
        <v>91546.59</v>
      </c>
      <c r="O371" s="3">
        <v>93050.97</v>
      </c>
      <c r="P371" s="3">
        <v>184597.56</v>
      </c>
    </row>
    <row r="372" spans="1:16" x14ac:dyDescent="0.2">
      <c r="A372">
        <v>18001</v>
      </c>
      <c r="B372" t="s">
        <v>420</v>
      </c>
      <c r="C372" t="str">
        <f t="shared" si="15"/>
        <v>18001 - Secretaria de Estado do Planejamento</v>
      </c>
      <c r="D372">
        <v>850</v>
      </c>
      <c r="E372" t="s">
        <v>453</v>
      </c>
      <c r="F372" t="str">
        <f t="shared" si="16"/>
        <v>850 - Gestão de Pessoas</v>
      </c>
      <c r="G372">
        <v>1242</v>
      </c>
      <c r="H372" t="str">
        <f t="shared" si="17"/>
        <v>01242</v>
      </c>
      <c r="I372" t="s">
        <v>4260</v>
      </c>
      <c r="J372" t="s">
        <v>5800</v>
      </c>
      <c r="K372" s="3">
        <v>600000</v>
      </c>
      <c r="L372" t="s">
        <v>5189</v>
      </c>
      <c r="M372">
        <v>100</v>
      </c>
      <c r="N372" s="3">
        <v>0</v>
      </c>
      <c r="O372" s="3">
        <v>14801.93</v>
      </c>
      <c r="P372" s="3">
        <v>14801.93</v>
      </c>
    </row>
    <row r="373" spans="1:16" x14ac:dyDescent="0.2">
      <c r="A373">
        <v>18001</v>
      </c>
      <c r="B373" t="s">
        <v>420</v>
      </c>
      <c r="C373" t="str">
        <f t="shared" si="15"/>
        <v>18001 - Secretaria de Estado do Planejamento</v>
      </c>
      <c r="D373">
        <v>900</v>
      </c>
      <c r="E373" t="s">
        <v>461</v>
      </c>
      <c r="F373" t="str">
        <f t="shared" si="16"/>
        <v>900 - Gestão Administrativa - Poder Executivo</v>
      </c>
      <c r="G373">
        <v>1225</v>
      </c>
      <c r="H373" t="str">
        <f t="shared" si="17"/>
        <v>01225</v>
      </c>
      <c r="I373" t="s">
        <v>463</v>
      </c>
      <c r="J373" t="s">
        <v>5801</v>
      </c>
      <c r="K373" s="3">
        <v>600000</v>
      </c>
      <c r="L373" t="s">
        <v>5202</v>
      </c>
      <c r="M373">
        <v>100</v>
      </c>
      <c r="N373" s="3">
        <v>0</v>
      </c>
      <c r="O373" s="3">
        <v>11950</v>
      </c>
      <c r="P373" s="3">
        <v>11950</v>
      </c>
    </row>
    <row r="374" spans="1:16" x14ac:dyDescent="0.2">
      <c r="A374">
        <v>18001</v>
      </c>
      <c r="B374" t="s">
        <v>420</v>
      </c>
      <c r="C374" t="str">
        <f t="shared" si="15"/>
        <v>18001 - Secretaria de Estado do Planejamento</v>
      </c>
      <c r="D374">
        <v>900</v>
      </c>
      <c r="E374" t="s">
        <v>461</v>
      </c>
      <c r="F374" t="str">
        <f t="shared" si="16"/>
        <v>900 - Gestão Administrativa - Poder Executivo</v>
      </c>
      <c r="G374">
        <v>1238</v>
      </c>
      <c r="H374" t="str">
        <f t="shared" si="17"/>
        <v>01238</v>
      </c>
      <c r="I374" t="s">
        <v>2177</v>
      </c>
      <c r="J374" t="s">
        <v>5802</v>
      </c>
      <c r="K374" s="3">
        <v>9500000</v>
      </c>
      <c r="L374" t="s">
        <v>5179</v>
      </c>
      <c r="M374">
        <v>1</v>
      </c>
      <c r="N374" s="3">
        <v>1605999.19</v>
      </c>
      <c r="O374" s="3">
        <v>1729030.28</v>
      </c>
      <c r="P374" s="3">
        <v>3335029.4699999997</v>
      </c>
    </row>
    <row r="375" spans="1:16" x14ac:dyDescent="0.2">
      <c r="A375">
        <v>18001</v>
      </c>
      <c r="B375" t="s">
        <v>420</v>
      </c>
      <c r="C375" t="str">
        <f t="shared" si="15"/>
        <v>18001 - Secretaria de Estado do Planejamento</v>
      </c>
      <c r="D375">
        <v>900</v>
      </c>
      <c r="E375" t="s">
        <v>461</v>
      </c>
      <c r="F375" t="str">
        <f t="shared" si="16"/>
        <v>900 - Gestão Administrativa - Poder Executivo</v>
      </c>
      <c r="G375">
        <v>11494</v>
      </c>
      <c r="H375" t="str">
        <f t="shared" si="17"/>
        <v>11494</v>
      </c>
      <c r="I375" t="s">
        <v>3151</v>
      </c>
      <c r="J375" t="s">
        <v>5803</v>
      </c>
      <c r="K375" s="3">
        <v>430000</v>
      </c>
      <c r="L375" t="s">
        <v>5247</v>
      </c>
      <c r="M375">
        <v>1</v>
      </c>
      <c r="N375" s="3"/>
      <c r="O375" s="3">
        <v>0</v>
      </c>
      <c r="P375" s="3">
        <v>0</v>
      </c>
    </row>
    <row r="376" spans="1:16" x14ac:dyDescent="0.2">
      <c r="A376">
        <v>18021</v>
      </c>
      <c r="B376" t="s">
        <v>468</v>
      </c>
      <c r="C376" t="str">
        <f t="shared" si="15"/>
        <v>18021 - Superintendência de Desenvolvimento da Região Metropolitana da Grande Florianópolis</v>
      </c>
      <c r="D376">
        <v>105</v>
      </c>
      <c r="E376" t="s">
        <v>1694</v>
      </c>
      <c r="F376" t="str">
        <f t="shared" si="16"/>
        <v>105 - Mobilidade Urbana</v>
      </c>
      <c r="G376">
        <v>13018</v>
      </c>
      <c r="H376" t="str">
        <f t="shared" si="17"/>
        <v>13018</v>
      </c>
      <c r="I376" t="s">
        <v>4262</v>
      </c>
      <c r="J376" t="s">
        <v>5804</v>
      </c>
      <c r="K376" s="3">
        <v>4500000</v>
      </c>
      <c r="L376" t="s">
        <v>5248</v>
      </c>
      <c r="M376">
        <v>1</v>
      </c>
      <c r="N376" s="3"/>
      <c r="O376" s="3">
        <v>0</v>
      </c>
      <c r="P376" s="3">
        <v>0</v>
      </c>
    </row>
    <row r="377" spans="1:16" x14ac:dyDescent="0.2">
      <c r="A377">
        <v>18021</v>
      </c>
      <c r="B377" t="s">
        <v>468</v>
      </c>
      <c r="C377" t="str">
        <f t="shared" si="15"/>
        <v>18021 - Superintendência de Desenvolvimento da Região Metropolitana da Grande Florianópolis</v>
      </c>
      <c r="D377">
        <v>105</v>
      </c>
      <c r="E377" t="s">
        <v>1694</v>
      </c>
      <c r="F377" t="str">
        <f t="shared" si="16"/>
        <v>105 - Mobilidade Urbana</v>
      </c>
      <c r="G377">
        <v>13019</v>
      </c>
      <c r="H377" t="str">
        <f t="shared" si="17"/>
        <v>13019</v>
      </c>
      <c r="I377" t="s">
        <v>3158</v>
      </c>
      <c r="J377" t="s">
        <v>5805</v>
      </c>
      <c r="K377" s="3">
        <v>3400000</v>
      </c>
      <c r="L377" t="s">
        <v>5236</v>
      </c>
      <c r="M377">
        <v>1</v>
      </c>
      <c r="N377" s="3"/>
      <c r="O377" s="3">
        <v>0</v>
      </c>
      <c r="P377" s="3">
        <v>0</v>
      </c>
    </row>
    <row r="378" spans="1:16" x14ac:dyDescent="0.2">
      <c r="A378">
        <v>18021</v>
      </c>
      <c r="B378" t="s">
        <v>468</v>
      </c>
      <c r="C378" t="str">
        <f t="shared" si="15"/>
        <v>18021 - Superintendência de Desenvolvimento da Região Metropolitana da Grande Florianópolis</v>
      </c>
      <c r="D378">
        <v>105</v>
      </c>
      <c r="E378" t="s">
        <v>1694</v>
      </c>
      <c r="F378" t="str">
        <f t="shared" si="16"/>
        <v>105 - Mobilidade Urbana</v>
      </c>
      <c r="G378">
        <v>13023</v>
      </c>
      <c r="H378" t="str">
        <f t="shared" si="17"/>
        <v>13023</v>
      </c>
      <c r="I378" t="s">
        <v>2180</v>
      </c>
      <c r="J378" t="s">
        <v>5806</v>
      </c>
      <c r="K378" s="3">
        <v>4400000</v>
      </c>
      <c r="L378" t="s">
        <v>5199</v>
      </c>
      <c r="M378">
        <v>4</v>
      </c>
      <c r="N378" s="3"/>
      <c r="O378" s="3">
        <v>0</v>
      </c>
      <c r="P378" s="3">
        <v>0</v>
      </c>
    </row>
    <row r="379" spans="1:16" x14ac:dyDescent="0.2">
      <c r="A379">
        <v>18021</v>
      </c>
      <c r="B379" t="s">
        <v>468</v>
      </c>
      <c r="C379" t="str">
        <f t="shared" si="15"/>
        <v>18021 - Superintendência de Desenvolvimento da Região Metropolitana da Grande Florianópolis</v>
      </c>
      <c r="D379">
        <v>105</v>
      </c>
      <c r="E379" t="s">
        <v>1694</v>
      </c>
      <c r="F379" t="str">
        <f t="shared" si="16"/>
        <v>105 - Mobilidade Urbana</v>
      </c>
      <c r="G379">
        <v>13053</v>
      </c>
      <c r="H379" t="str">
        <f t="shared" si="17"/>
        <v>13053</v>
      </c>
      <c r="I379" t="s">
        <v>4945</v>
      </c>
      <c r="J379" t="s">
        <v>5807</v>
      </c>
      <c r="K379" s="3">
        <v>9400000</v>
      </c>
      <c r="L379" t="s">
        <v>5249</v>
      </c>
      <c r="M379">
        <v>92</v>
      </c>
      <c r="N379" s="3"/>
      <c r="O379" s="3">
        <v>0</v>
      </c>
      <c r="P379" s="3">
        <v>0</v>
      </c>
    </row>
    <row r="380" spans="1:16" x14ac:dyDescent="0.2">
      <c r="A380">
        <v>18021</v>
      </c>
      <c r="B380" t="s">
        <v>468</v>
      </c>
      <c r="C380" t="str">
        <f t="shared" si="15"/>
        <v>18021 - Superintendência de Desenvolvimento da Região Metropolitana da Grande Florianópolis</v>
      </c>
      <c r="D380">
        <v>105</v>
      </c>
      <c r="E380" t="s">
        <v>1694</v>
      </c>
      <c r="F380" t="str">
        <f t="shared" si="16"/>
        <v>105 - Mobilidade Urbana</v>
      </c>
      <c r="G380">
        <v>13067</v>
      </c>
      <c r="H380" t="str">
        <f t="shared" si="17"/>
        <v>13067</v>
      </c>
      <c r="I380" t="s">
        <v>3772</v>
      </c>
      <c r="J380" t="s">
        <v>5808</v>
      </c>
      <c r="K380" s="3">
        <v>1880000</v>
      </c>
      <c r="L380" t="s">
        <v>5250</v>
      </c>
      <c r="M380">
        <v>3</v>
      </c>
      <c r="N380" s="3"/>
      <c r="O380" s="3">
        <v>0</v>
      </c>
      <c r="P380" s="3">
        <v>0</v>
      </c>
    </row>
    <row r="381" spans="1:16" x14ac:dyDescent="0.2">
      <c r="A381">
        <v>18021</v>
      </c>
      <c r="B381" t="s">
        <v>468</v>
      </c>
      <c r="C381" t="str">
        <f t="shared" si="15"/>
        <v>18021 - Superintendência de Desenvolvimento da Região Metropolitana da Grande Florianópolis</v>
      </c>
      <c r="D381">
        <v>105</v>
      </c>
      <c r="E381" t="s">
        <v>1694</v>
      </c>
      <c r="F381" t="str">
        <f t="shared" si="16"/>
        <v>105 - Mobilidade Urbana</v>
      </c>
      <c r="G381">
        <v>13070</v>
      </c>
      <c r="H381" t="str">
        <f t="shared" si="17"/>
        <v>13070</v>
      </c>
      <c r="I381" t="s">
        <v>4667</v>
      </c>
      <c r="J381" t="s">
        <v>5809</v>
      </c>
      <c r="K381" s="3">
        <v>2920000</v>
      </c>
      <c r="L381" t="s">
        <v>5250</v>
      </c>
      <c r="M381">
        <v>23</v>
      </c>
      <c r="N381" s="3"/>
      <c r="O381" s="3">
        <v>0</v>
      </c>
      <c r="P381" s="3">
        <v>0</v>
      </c>
    </row>
    <row r="382" spans="1:16" x14ac:dyDescent="0.2">
      <c r="A382">
        <v>18021</v>
      </c>
      <c r="B382" t="s">
        <v>468</v>
      </c>
      <c r="C382" t="str">
        <f t="shared" si="15"/>
        <v>18021 - Superintendência de Desenvolvimento da Região Metropolitana da Grande Florianópolis</v>
      </c>
      <c r="D382">
        <v>105</v>
      </c>
      <c r="E382" t="s">
        <v>1694</v>
      </c>
      <c r="F382" t="str">
        <f t="shared" si="16"/>
        <v>105 - Mobilidade Urbana</v>
      </c>
      <c r="G382">
        <v>13076</v>
      </c>
      <c r="H382" t="str">
        <f t="shared" si="17"/>
        <v>13076</v>
      </c>
      <c r="I382" t="s">
        <v>3155</v>
      </c>
      <c r="J382" t="s">
        <v>5810</v>
      </c>
      <c r="K382" s="3">
        <v>1500000</v>
      </c>
      <c r="L382" t="s">
        <v>5199</v>
      </c>
      <c r="M382">
        <v>5</v>
      </c>
      <c r="N382" s="3"/>
      <c r="O382" s="3">
        <v>0</v>
      </c>
      <c r="P382" s="3">
        <v>0</v>
      </c>
    </row>
    <row r="383" spans="1:16" x14ac:dyDescent="0.2">
      <c r="A383">
        <v>18021</v>
      </c>
      <c r="B383" t="s">
        <v>468</v>
      </c>
      <c r="C383" t="str">
        <f t="shared" si="15"/>
        <v>18021 - Superintendência de Desenvolvimento da Região Metropolitana da Grande Florianópolis</v>
      </c>
      <c r="D383">
        <v>210</v>
      </c>
      <c r="E383" t="s">
        <v>469</v>
      </c>
      <c r="F383" t="str">
        <f t="shared" si="16"/>
        <v>210 - Estudos, Projetos e Informações Estratégicas</v>
      </c>
      <c r="G383">
        <v>13029</v>
      </c>
      <c r="H383" t="str">
        <f t="shared" si="17"/>
        <v>13029</v>
      </c>
      <c r="I383" t="s">
        <v>472</v>
      </c>
      <c r="J383" t="s">
        <v>5811</v>
      </c>
      <c r="K383" s="3">
        <v>6522671</v>
      </c>
      <c r="L383" t="s">
        <v>5248</v>
      </c>
      <c r="M383">
        <v>1</v>
      </c>
      <c r="N383" s="3">
        <v>0</v>
      </c>
      <c r="O383" s="3">
        <v>0</v>
      </c>
      <c r="P383" s="3">
        <v>0</v>
      </c>
    </row>
    <row r="384" spans="1:16" x14ac:dyDescent="0.2">
      <c r="A384">
        <v>18021</v>
      </c>
      <c r="B384" t="s">
        <v>468</v>
      </c>
      <c r="C384" t="str">
        <f t="shared" si="15"/>
        <v>18021 - Superintendência de Desenvolvimento da Região Metropolitana da Grande Florianópolis</v>
      </c>
      <c r="D384">
        <v>850</v>
      </c>
      <c r="E384" t="s">
        <v>453</v>
      </c>
      <c r="F384" t="str">
        <f t="shared" si="16"/>
        <v>850 - Gestão de Pessoas</v>
      </c>
      <c r="G384">
        <v>12996</v>
      </c>
      <c r="H384" t="str">
        <f t="shared" si="17"/>
        <v>12996</v>
      </c>
      <c r="I384" t="s">
        <v>2182</v>
      </c>
      <c r="J384" t="s">
        <v>5812</v>
      </c>
      <c r="K384" s="3">
        <v>84000</v>
      </c>
      <c r="L384" t="s">
        <v>5210</v>
      </c>
      <c r="M384">
        <v>3</v>
      </c>
      <c r="N384" s="3">
        <v>7095</v>
      </c>
      <c r="O384" s="3">
        <v>1606.66</v>
      </c>
      <c r="P384" s="3">
        <v>8701.66</v>
      </c>
    </row>
    <row r="385" spans="1:16" x14ac:dyDescent="0.2">
      <c r="A385">
        <v>18021</v>
      </c>
      <c r="B385" t="s">
        <v>468</v>
      </c>
      <c r="C385" t="str">
        <f t="shared" si="15"/>
        <v>18021 - Superintendência de Desenvolvimento da Região Metropolitana da Grande Florianópolis</v>
      </c>
      <c r="D385">
        <v>850</v>
      </c>
      <c r="E385" t="s">
        <v>453</v>
      </c>
      <c r="F385" t="str">
        <f t="shared" si="16"/>
        <v>850 - Gestão de Pessoas</v>
      </c>
      <c r="G385">
        <v>12997</v>
      </c>
      <c r="H385" t="str">
        <f t="shared" si="17"/>
        <v>12997</v>
      </c>
      <c r="I385" t="s">
        <v>3160</v>
      </c>
      <c r="J385" t="s">
        <v>5813</v>
      </c>
      <c r="K385" s="3">
        <v>5250000</v>
      </c>
      <c r="L385" t="s">
        <v>5177</v>
      </c>
      <c r="M385">
        <v>7</v>
      </c>
      <c r="N385" s="3">
        <v>651281</v>
      </c>
      <c r="O385" s="3">
        <v>1030982.9</v>
      </c>
      <c r="P385" s="3">
        <v>1682263.9</v>
      </c>
    </row>
    <row r="386" spans="1:16" x14ac:dyDescent="0.2">
      <c r="A386">
        <v>18021</v>
      </c>
      <c r="B386" t="s">
        <v>468</v>
      </c>
      <c r="C386" t="str">
        <f t="shared" si="15"/>
        <v>18021 - Superintendência de Desenvolvimento da Região Metropolitana da Grande Florianópolis</v>
      </c>
      <c r="D386">
        <v>850</v>
      </c>
      <c r="E386" t="s">
        <v>453</v>
      </c>
      <c r="F386" t="str">
        <f t="shared" si="16"/>
        <v>850 - Gestão de Pessoas</v>
      </c>
      <c r="G386">
        <v>12999</v>
      </c>
      <c r="H386" t="str">
        <f t="shared" si="17"/>
        <v>12999</v>
      </c>
      <c r="I386" t="s">
        <v>4264</v>
      </c>
      <c r="J386" t="s">
        <v>5814</v>
      </c>
      <c r="K386" s="3">
        <v>28000</v>
      </c>
      <c r="L386" t="s">
        <v>5189</v>
      </c>
      <c r="M386">
        <v>7</v>
      </c>
      <c r="N386" s="3"/>
      <c r="O386" s="3">
        <v>0</v>
      </c>
      <c r="P386" s="3">
        <v>0</v>
      </c>
    </row>
    <row r="387" spans="1:16" x14ac:dyDescent="0.2">
      <c r="A387">
        <v>18021</v>
      </c>
      <c r="B387" t="s">
        <v>468</v>
      </c>
      <c r="C387" t="str">
        <f t="shared" si="15"/>
        <v>18021 - Superintendência de Desenvolvimento da Região Metropolitana da Grande Florianópolis</v>
      </c>
      <c r="D387">
        <v>900</v>
      </c>
      <c r="E387" t="s">
        <v>461</v>
      </c>
      <c r="F387" t="str">
        <f t="shared" si="16"/>
        <v>900 - Gestão Administrativa - Poder Executivo</v>
      </c>
      <c r="G387">
        <v>12995</v>
      </c>
      <c r="H387" t="str">
        <f t="shared" si="17"/>
        <v>12995</v>
      </c>
      <c r="I387" t="s">
        <v>477</v>
      </c>
      <c r="J387" t="s">
        <v>5815</v>
      </c>
      <c r="K387" s="3">
        <v>100000</v>
      </c>
      <c r="L387" t="s">
        <v>5202</v>
      </c>
      <c r="M387">
        <v>5</v>
      </c>
      <c r="N387" s="3">
        <v>0</v>
      </c>
      <c r="O387" s="3">
        <v>6950</v>
      </c>
      <c r="P387" s="3">
        <v>6950</v>
      </c>
    </row>
    <row r="388" spans="1:16" x14ac:dyDescent="0.2">
      <c r="A388">
        <v>18021</v>
      </c>
      <c r="B388" t="s">
        <v>468</v>
      </c>
      <c r="C388" t="str">
        <f t="shared" si="15"/>
        <v>18021 - Superintendência de Desenvolvimento da Região Metropolitana da Grande Florianópolis</v>
      </c>
      <c r="D388">
        <v>900</v>
      </c>
      <c r="E388" t="s">
        <v>461</v>
      </c>
      <c r="F388" t="str">
        <f t="shared" si="16"/>
        <v>900 - Gestão Administrativa - Poder Executivo</v>
      </c>
      <c r="G388">
        <v>12998</v>
      </c>
      <c r="H388" t="str">
        <f t="shared" si="17"/>
        <v>12998</v>
      </c>
      <c r="I388" t="s">
        <v>3161</v>
      </c>
      <c r="J388" t="s">
        <v>5816</v>
      </c>
      <c r="K388" s="3">
        <v>1200000</v>
      </c>
      <c r="L388" t="s">
        <v>5179</v>
      </c>
      <c r="M388">
        <v>1</v>
      </c>
      <c r="N388" s="3">
        <v>34595.96</v>
      </c>
      <c r="O388" s="3">
        <v>38776.159999999996</v>
      </c>
      <c r="P388" s="3">
        <v>73372.12</v>
      </c>
    </row>
    <row r="389" spans="1:16" x14ac:dyDescent="0.2">
      <c r="A389">
        <v>23001</v>
      </c>
      <c r="B389" t="s">
        <v>478</v>
      </c>
      <c r="C389" t="str">
        <f t="shared" ref="C389:C452" si="18">CONCATENATE(A389," - ",B389)</f>
        <v>23001 - Secretaria de Estado de Turismo, Cultura e Esporte</v>
      </c>
      <c r="D389">
        <v>640</v>
      </c>
      <c r="E389" t="s">
        <v>479</v>
      </c>
      <c r="F389" t="str">
        <f t="shared" ref="F389:F452" si="19">CONCATENATE(D389," - ",E389)</f>
        <v>640 - Promoção do Turismo Catarinense</v>
      </c>
      <c r="G389">
        <v>11695</v>
      </c>
      <c r="H389" t="str">
        <f t="shared" ref="H389:H452" si="20">TEXT(G389,"00000")</f>
        <v>11695</v>
      </c>
      <c r="I389" t="s">
        <v>494</v>
      </c>
      <c r="J389" t="s">
        <v>5817</v>
      </c>
      <c r="K389" s="3">
        <v>9200000</v>
      </c>
      <c r="L389" t="s">
        <v>5251</v>
      </c>
      <c r="M389">
        <v>80</v>
      </c>
      <c r="N389" s="3">
        <v>952835.83000000007</v>
      </c>
      <c r="O389" s="3">
        <v>102912.23</v>
      </c>
      <c r="P389" s="3">
        <v>1055748.06</v>
      </c>
    </row>
    <row r="390" spans="1:16" x14ac:dyDescent="0.2">
      <c r="A390">
        <v>23001</v>
      </c>
      <c r="B390" t="s">
        <v>478</v>
      </c>
      <c r="C390" t="str">
        <f t="shared" si="18"/>
        <v>23001 - Secretaria de Estado de Turismo, Cultura e Esporte</v>
      </c>
      <c r="D390">
        <v>640</v>
      </c>
      <c r="E390" t="s">
        <v>479</v>
      </c>
      <c r="F390" t="str">
        <f t="shared" si="19"/>
        <v>640 - Promoção do Turismo Catarinense</v>
      </c>
      <c r="G390">
        <v>12731</v>
      </c>
      <c r="H390" t="str">
        <f t="shared" si="20"/>
        <v>12731</v>
      </c>
      <c r="I390" t="s">
        <v>490</v>
      </c>
      <c r="J390" t="s">
        <v>5818</v>
      </c>
      <c r="K390" s="3">
        <v>146227551</v>
      </c>
      <c r="L390" t="s">
        <v>5252</v>
      </c>
      <c r="M390">
        <v>1</v>
      </c>
      <c r="N390" s="3">
        <v>52944524.460000001</v>
      </c>
      <c r="O390" s="3">
        <v>28210597.460000001</v>
      </c>
      <c r="P390" s="3">
        <v>81155121.920000002</v>
      </c>
    </row>
    <row r="391" spans="1:16" x14ac:dyDescent="0.2">
      <c r="A391">
        <v>23001</v>
      </c>
      <c r="B391" t="s">
        <v>478</v>
      </c>
      <c r="C391" t="str">
        <f t="shared" si="18"/>
        <v>23001 - Secretaria de Estado de Turismo, Cultura e Esporte</v>
      </c>
      <c r="D391">
        <v>640</v>
      </c>
      <c r="E391" t="s">
        <v>479</v>
      </c>
      <c r="F391" t="str">
        <f t="shared" si="19"/>
        <v>640 - Promoção do Turismo Catarinense</v>
      </c>
      <c r="G391">
        <v>14088</v>
      </c>
      <c r="H391" t="str">
        <f t="shared" si="20"/>
        <v>14088</v>
      </c>
      <c r="I391" t="s">
        <v>483</v>
      </c>
      <c r="J391" t="s">
        <v>5819</v>
      </c>
      <c r="K391" s="3">
        <v>1458000</v>
      </c>
      <c r="L391" t="s">
        <v>5253</v>
      </c>
      <c r="M391">
        <v>3</v>
      </c>
      <c r="N391" s="3">
        <v>35071.03</v>
      </c>
      <c r="O391" s="3">
        <v>0</v>
      </c>
      <c r="P391" s="3">
        <v>35071.03</v>
      </c>
    </row>
    <row r="392" spans="1:16" x14ac:dyDescent="0.2">
      <c r="A392">
        <v>23001</v>
      </c>
      <c r="B392" t="s">
        <v>478</v>
      </c>
      <c r="C392" t="str">
        <f t="shared" si="18"/>
        <v>23001 - Secretaria de Estado de Turismo, Cultura e Esporte</v>
      </c>
      <c r="D392">
        <v>650</v>
      </c>
      <c r="E392" t="s">
        <v>497</v>
      </c>
      <c r="F392" t="str">
        <f t="shared" si="19"/>
        <v>650 - Desenvolvimento e Fortalecimento do Esporte e do Lazer</v>
      </c>
      <c r="G392">
        <v>11696</v>
      </c>
      <c r="H392" t="str">
        <f t="shared" si="20"/>
        <v>11696</v>
      </c>
      <c r="I392" t="s">
        <v>2184</v>
      </c>
      <c r="J392" t="s">
        <v>5820</v>
      </c>
      <c r="K392" s="3">
        <v>9200000</v>
      </c>
      <c r="L392" t="s">
        <v>5251</v>
      </c>
      <c r="M392">
        <v>100</v>
      </c>
      <c r="N392" s="3">
        <v>472580.9</v>
      </c>
      <c r="O392" s="3">
        <v>183770.6</v>
      </c>
      <c r="P392" s="3">
        <v>656351.5</v>
      </c>
    </row>
    <row r="393" spans="1:16" x14ac:dyDescent="0.2">
      <c r="A393">
        <v>23001</v>
      </c>
      <c r="B393" t="s">
        <v>478</v>
      </c>
      <c r="C393" t="str">
        <f t="shared" si="18"/>
        <v>23001 - Secretaria de Estado de Turismo, Cultura e Esporte</v>
      </c>
      <c r="D393">
        <v>650</v>
      </c>
      <c r="E393" t="s">
        <v>497</v>
      </c>
      <c r="F393" t="str">
        <f t="shared" si="19"/>
        <v>650 - Desenvolvimento e Fortalecimento do Esporte e do Lazer</v>
      </c>
      <c r="G393">
        <v>13437</v>
      </c>
      <c r="H393" t="str">
        <f t="shared" si="20"/>
        <v>13437</v>
      </c>
      <c r="I393" t="s">
        <v>501</v>
      </c>
      <c r="J393" t="s">
        <v>5821</v>
      </c>
      <c r="K393" s="3">
        <v>400000</v>
      </c>
      <c r="L393" t="s">
        <v>5254</v>
      </c>
      <c r="M393">
        <v>1</v>
      </c>
      <c r="N393" s="3"/>
      <c r="O393" s="3">
        <v>0</v>
      </c>
      <c r="P393" s="3">
        <v>0</v>
      </c>
    </row>
    <row r="394" spans="1:16" x14ac:dyDescent="0.2">
      <c r="A394">
        <v>23001</v>
      </c>
      <c r="B394" t="s">
        <v>478</v>
      </c>
      <c r="C394" t="str">
        <f t="shared" si="18"/>
        <v>23001 - Secretaria de Estado de Turismo, Cultura e Esporte</v>
      </c>
      <c r="D394">
        <v>650</v>
      </c>
      <c r="E394" t="s">
        <v>497</v>
      </c>
      <c r="F394" t="str">
        <f t="shared" si="19"/>
        <v>650 - Desenvolvimento e Fortalecimento do Esporte e do Lazer</v>
      </c>
      <c r="G394">
        <v>13445</v>
      </c>
      <c r="H394" t="str">
        <f t="shared" si="20"/>
        <v>13445</v>
      </c>
      <c r="I394" t="s">
        <v>4669</v>
      </c>
      <c r="J394" t="s">
        <v>5822</v>
      </c>
      <c r="K394" s="3">
        <v>400000</v>
      </c>
      <c r="L394" t="s">
        <v>5254</v>
      </c>
      <c r="M394">
        <v>1</v>
      </c>
      <c r="N394" s="3"/>
      <c r="O394" s="3">
        <v>0</v>
      </c>
      <c r="P394" s="3">
        <v>0</v>
      </c>
    </row>
    <row r="395" spans="1:16" x14ac:dyDescent="0.2">
      <c r="A395">
        <v>23001</v>
      </c>
      <c r="B395" t="s">
        <v>478</v>
      </c>
      <c r="C395" t="str">
        <f t="shared" si="18"/>
        <v>23001 - Secretaria de Estado de Turismo, Cultura e Esporte</v>
      </c>
      <c r="D395">
        <v>650</v>
      </c>
      <c r="E395" t="s">
        <v>497</v>
      </c>
      <c r="F395" t="str">
        <f t="shared" si="19"/>
        <v>650 - Desenvolvimento e Fortalecimento do Esporte e do Lazer</v>
      </c>
      <c r="G395">
        <v>13476</v>
      </c>
      <c r="H395" t="str">
        <f t="shared" si="20"/>
        <v>13476</v>
      </c>
      <c r="I395" t="s">
        <v>3163</v>
      </c>
      <c r="J395" t="s">
        <v>5823</v>
      </c>
      <c r="K395" s="3">
        <v>3161184</v>
      </c>
      <c r="L395" t="s">
        <v>5233</v>
      </c>
      <c r="M395">
        <v>13</v>
      </c>
      <c r="N395" s="3">
        <v>51766.1</v>
      </c>
      <c r="O395" s="3">
        <v>2639295.52</v>
      </c>
      <c r="P395" s="3">
        <v>2691061.62</v>
      </c>
    </row>
    <row r="396" spans="1:16" x14ac:dyDescent="0.2">
      <c r="A396">
        <v>23001</v>
      </c>
      <c r="B396" t="s">
        <v>478</v>
      </c>
      <c r="C396" t="str">
        <f t="shared" si="18"/>
        <v>23001 - Secretaria de Estado de Turismo, Cultura e Esporte</v>
      </c>
      <c r="D396">
        <v>660</v>
      </c>
      <c r="E396" t="s">
        <v>505</v>
      </c>
      <c r="F396" t="str">
        <f t="shared" si="19"/>
        <v>660 - Pró-Cultura</v>
      </c>
      <c r="G396">
        <v>11697</v>
      </c>
      <c r="H396" t="str">
        <f t="shared" si="20"/>
        <v>11697</v>
      </c>
      <c r="I396" t="s">
        <v>508</v>
      </c>
      <c r="J396" t="s">
        <v>5824</v>
      </c>
      <c r="K396" s="3">
        <v>15800000</v>
      </c>
      <c r="L396" t="s">
        <v>5251</v>
      </c>
      <c r="M396">
        <v>100</v>
      </c>
      <c r="N396" s="3">
        <v>705871.3</v>
      </c>
      <c r="O396" s="3">
        <v>114075</v>
      </c>
      <c r="P396" s="3">
        <v>819946.3</v>
      </c>
    </row>
    <row r="397" spans="1:16" x14ac:dyDescent="0.2">
      <c r="A397">
        <v>23001</v>
      </c>
      <c r="B397" t="s">
        <v>478</v>
      </c>
      <c r="C397" t="str">
        <f t="shared" si="18"/>
        <v>23001 - Secretaria de Estado de Turismo, Cultura e Esporte</v>
      </c>
      <c r="D397">
        <v>660</v>
      </c>
      <c r="E397" t="s">
        <v>505</v>
      </c>
      <c r="F397" t="str">
        <f t="shared" si="19"/>
        <v>660 - Pró-Cultura</v>
      </c>
      <c r="G397">
        <v>13374</v>
      </c>
      <c r="H397" t="str">
        <f t="shared" si="20"/>
        <v>13374</v>
      </c>
      <c r="I397" t="s">
        <v>2187</v>
      </c>
      <c r="J397" t="s">
        <v>5825</v>
      </c>
      <c r="K397" s="3">
        <v>400000</v>
      </c>
      <c r="L397" t="s">
        <v>5252</v>
      </c>
      <c r="M397">
        <v>1</v>
      </c>
      <c r="N397" s="3"/>
      <c r="O397" s="3">
        <v>0</v>
      </c>
      <c r="P397" s="3">
        <v>0</v>
      </c>
    </row>
    <row r="398" spans="1:16" x14ac:dyDescent="0.2">
      <c r="A398">
        <v>23001</v>
      </c>
      <c r="B398" t="s">
        <v>478</v>
      </c>
      <c r="C398" t="str">
        <f t="shared" si="18"/>
        <v>23001 - Secretaria de Estado de Turismo, Cultura e Esporte</v>
      </c>
      <c r="D398">
        <v>660</v>
      </c>
      <c r="E398" t="s">
        <v>505</v>
      </c>
      <c r="F398" t="str">
        <f t="shared" si="19"/>
        <v>660 - Pró-Cultura</v>
      </c>
      <c r="G398">
        <v>13376</v>
      </c>
      <c r="H398" t="str">
        <f t="shared" si="20"/>
        <v>13376</v>
      </c>
      <c r="I398" t="s">
        <v>3165</v>
      </c>
      <c r="J398" t="s">
        <v>5826</v>
      </c>
      <c r="K398" s="3">
        <v>400000</v>
      </c>
      <c r="L398" t="s">
        <v>5255</v>
      </c>
      <c r="M398">
        <v>1</v>
      </c>
      <c r="N398" s="3"/>
      <c r="O398" s="3">
        <v>0</v>
      </c>
      <c r="P398" s="3">
        <v>0</v>
      </c>
    </row>
    <row r="399" spans="1:16" x14ac:dyDescent="0.2">
      <c r="A399">
        <v>23001</v>
      </c>
      <c r="B399" t="s">
        <v>478</v>
      </c>
      <c r="C399" t="str">
        <f t="shared" si="18"/>
        <v>23001 - Secretaria de Estado de Turismo, Cultura e Esporte</v>
      </c>
      <c r="D399">
        <v>660</v>
      </c>
      <c r="E399" t="s">
        <v>505</v>
      </c>
      <c r="F399" t="str">
        <f t="shared" si="19"/>
        <v>660 - Pró-Cultura</v>
      </c>
      <c r="G399">
        <v>13394</v>
      </c>
      <c r="H399" t="str">
        <f t="shared" si="20"/>
        <v>13394</v>
      </c>
      <c r="I399" t="s">
        <v>3167</v>
      </c>
      <c r="J399" t="s">
        <v>5827</v>
      </c>
      <c r="K399" s="3">
        <v>400000</v>
      </c>
      <c r="L399" t="s">
        <v>5252</v>
      </c>
      <c r="M399">
        <v>2</v>
      </c>
      <c r="N399" s="3"/>
      <c r="O399" s="3">
        <v>0</v>
      </c>
      <c r="P399" s="3">
        <v>0</v>
      </c>
    </row>
    <row r="400" spans="1:16" x14ac:dyDescent="0.2">
      <c r="A400">
        <v>23001</v>
      </c>
      <c r="B400" t="s">
        <v>478</v>
      </c>
      <c r="C400" t="str">
        <f t="shared" si="18"/>
        <v>23001 - Secretaria de Estado de Turismo, Cultura e Esporte</v>
      </c>
      <c r="D400">
        <v>660</v>
      </c>
      <c r="E400" t="s">
        <v>505</v>
      </c>
      <c r="F400" t="str">
        <f t="shared" si="19"/>
        <v>660 - Pró-Cultura</v>
      </c>
      <c r="G400">
        <v>13395</v>
      </c>
      <c r="H400" t="str">
        <f t="shared" si="20"/>
        <v>13395</v>
      </c>
      <c r="I400" t="s">
        <v>515</v>
      </c>
      <c r="J400" t="s">
        <v>5828</v>
      </c>
      <c r="K400" s="3">
        <v>400000</v>
      </c>
      <c r="L400" t="s">
        <v>5251</v>
      </c>
      <c r="M400">
        <v>8</v>
      </c>
      <c r="N400" s="3"/>
      <c r="O400" s="3">
        <v>0</v>
      </c>
      <c r="P400" s="3">
        <v>0</v>
      </c>
    </row>
    <row r="401" spans="1:16" x14ac:dyDescent="0.2">
      <c r="A401">
        <v>23001</v>
      </c>
      <c r="B401" t="s">
        <v>478</v>
      </c>
      <c r="C401" t="str">
        <f t="shared" si="18"/>
        <v>23001 - Secretaria de Estado de Turismo, Cultura e Esporte</v>
      </c>
      <c r="D401">
        <v>660</v>
      </c>
      <c r="E401" t="s">
        <v>505</v>
      </c>
      <c r="F401" t="str">
        <f t="shared" si="19"/>
        <v>660 - Pró-Cultura</v>
      </c>
      <c r="G401">
        <v>13400</v>
      </c>
      <c r="H401" t="str">
        <f t="shared" si="20"/>
        <v>13400</v>
      </c>
      <c r="I401" t="s">
        <v>2189</v>
      </c>
      <c r="J401" t="s">
        <v>5829</v>
      </c>
      <c r="K401" s="3">
        <v>400000</v>
      </c>
      <c r="L401" t="s">
        <v>5252</v>
      </c>
      <c r="M401">
        <v>1</v>
      </c>
      <c r="N401" s="3"/>
      <c r="O401" s="3">
        <v>0</v>
      </c>
      <c r="P401" s="3">
        <v>0</v>
      </c>
    </row>
    <row r="402" spans="1:16" x14ac:dyDescent="0.2">
      <c r="A402">
        <v>23001</v>
      </c>
      <c r="B402" t="s">
        <v>478</v>
      </c>
      <c r="C402" t="str">
        <f t="shared" si="18"/>
        <v>23001 - Secretaria de Estado de Turismo, Cultura e Esporte</v>
      </c>
      <c r="D402">
        <v>660</v>
      </c>
      <c r="E402" t="s">
        <v>505</v>
      </c>
      <c r="F402" t="str">
        <f t="shared" si="19"/>
        <v>660 - Pró-Cultura</v>
      </c>
      <c r="G402">
        <v>13436</v>
      </c>
      <c r="H402" t="str">
        <f t="shared" si="20"/>
        <v>13436</v>
      </c>
      <c r="I402" t="s">
        <v>2191</v>
      </c>
      <c r="J402" t="s">
        <v>5830</v>
      </c>
      <c r="K402" s="3">
        <v>400000</v>
      </c>
      <c r="L402" t="s">
        <v>5252</v>
      </c>
      <c r="M402">
        <v>1</v>
      </c>
      <c r="N402" s="3">
        <v>0</v>
      </c>
      <c r="O402" s="3">
        <v>0</v>
      </c>
      <c r="P402" s="3">
        <v>0</v>
      </c>
    </row>
    <row r="403" spans="1:16" x14ac:dyDescent="0.2">
      <c r="A403">
        <v>23001</v>
      </c>
      <c r="B403" t="s">
        <v>478</v>
      </c>
      <c r="C403" t="str">
        <f t="shared" si="18"/>
        <v>23001 - Secretaria de Estado de Turismo, Cultura e Esporte</v>
      </c>
      <c r="D403">
        <v>660</v>
      </c>
      <c r="E403" t="s">
        <v>505</v>
      </c>
      <c r="F403" t="str">
        <f t="shared" si="19"/>
        <v>660 - Pró-Cultura</v>
      </c>
      <c r="G403">
        <v>13454</v>
      </c>
      <c r="H403" t="str">
        <f t="shared" si="20"/>
        <v>13454</v>
      </c>
      <c r="I403" t="s">
        <v>2193</v>
      </c>
      <c r="J403" t="s">
        <v>5831</v>
      </c>
      <c r="K403" s="3">
        <v>400000</v>
      </c>
      <c r="L403" t="s">
        <v>5252</v>
      </c>
      <c r="M403">
        <v>1</v>
      </c>
      <c r="N403" s="3"/>
      <c r="O403" s="3">
        <v>0</v>
      </c>
      <c r="P403" s="3">
        <v>0</v>
      </c>
    </row>
    <row r="404" spans="1:16" x14ac:dyDescent="0.2">
      <c r="A404">
        <v>23001</v>
      </c>
      <c r="B404" t="s">
        <v>478</v>
      </c>
      <c r="C404" t="str">
        <f t="shared" si="18"/>
        <v>23001 - Secretaria de Estado de Turismo, Cultura e Esporte</v>
      </c>
      <c r="D404">
        <v>660</v>
      </c>
      <c r="E404" t="s">
        <v>505</v>
      </c>
      <c r="F404" t="str">
        <f t="shared" si="19"/>
        <v>660 - Pró-Cultura</v>
      </c>
      <c r="G404">
        <v>13456</v>
      </c>
      <c r="H404" t="str">
        <f t="shared" si="20"/>
        <v>13456</v>
      </c>
      <c r="I404" t="s">
        <v>3169</v>
      </c>
      <c r="J404" t="s">
        <v>5832</v>
      </c>
      <c r="K404" s="3">
        <v>400000</v>
      </c>
      <c r="L404" t="s">
        <v>5252</v>
      </c>
      <c r="M404">
        <v>1</v>
      </c>
      <c r="N404" s="3"/>
      <c r="O404" s="3">
        <v>0</v>
      </c>
      <c r="P404" s="3">
        <v>0</v>
      </c>
    </row>
    <row r="405" spans="1:16" x14ac:dyDescent="0.2">
      <c r="A405">
        <v>23001</v>
      </c>
      <c r="B405" t="s">
        <v>478</v>
      </c>
      <c r="C405" t="str">
        <f t="shared" si="18"/>
        <v>23001 - Secretaria de Estado de Turismo, Cultura e Esporte</v>
      </c>
      <c r="D405">
        <v>660</v>
      </c>
      <c r="E405" t="s">
        <v>505</v>
      </c>
      <c r="F405" t="str">
        <f t="shared" si="19"/>
        <v>660 - Pró-Cultura</v>
      </c>
      <c r="G405">
        <v>13467</v>
      </c>
      <c r="H405" t="str">
        <f t="shared" si="20"/>
        <v>13467</v>
      </c>
      <c r="I405" t="s">
        <v>3172</v>
      </c>
      <c r="J405" t="s">
        <v>5833</v>
      </c>
      <c r="K405" s="3">
        <v>400000</v>
      </c>
      <c r="L405" t="s">
        <v>5251</v>
      </c>
      <c r="M405">
        <v>8</v>
      </c>
      <c r="N405" s="3"/>
      <c r="O405" s="3">
        <v>0</v>
      </c>
      <c r="P405" s="3">
        <v>0</v>
      </c>
    </row>
    <row r="406" spans="1:16" x14ac:dyDescent="0.2">
      <c r="A406">
        <v>23001</v>
      </c>
      <c r="B406" t="s">
        <v>478</v>
      </c>
      <c r="C406" t="str">
        <f t="shared" si="18"/>
        <v>23001 - Secretaria de Estado de Turismo, Cultura e Esporte</v>
      </c>
      <c r="D406">
        <v>850</v>
      </c>
      <c r="E406" t="s">
        <v>453</v>
      </c>
      <c r="F406" t="str">
        <f t="shared" si="19"/>
        <v>850 - Gestão de Pessoas</v>
      </c>
      <c r="G406">
        <v>427</v>
      </c>
      <c r="H406" t="str">
        <f t="shared" si="20"/>
        <v>00427</v>
      </c>
      <c r="I406" t="s">
        <v>4265</v>
      </c>
      <c r="J406" t="s">
        <v>5834</v>
      </c>
      <c r="K406" s="3">
        <v>43392000</v>
      </c>
      <c r="L406" t="s">
        <v>5177</v>
      </c>
      <c r="M406">
        <v>134</v>
      </c>
      <c r="N406" s="3">
        <v>10849494.17</v>
      </c>
      <c r="O406" s="3">
        <v>10879847.65</v>
      </c>
      <c r="P406" s="3">
        <v>21729341.82</v>
      </c>
    </row>
    <row r="407" spans="1:16" x14ac:dyDescent="0.2">
      <c r="A407">
        <v>23001</v>
      </c>
      <c r="B407" t="s">
        <v>478</v>
      </c>
      <c r="C407" t="str">
        <f t="shared" si="18"/>
        <v>23001 - Secretaria de Estado de Turismo, Cultura e Esporte</v>
      </c>
      <c r="D407">
        <v>850</v>
      </c>
      <c r="E407" t="s">
        <v>453</v>
      </c>
      <c r="F407" t="str">
        <f t="shared" si="19"/>
        <v>850 - Gestão de Pessoas</v>
      </c>
      <c r="G407">
        <v>3806</v>
      </c>
      <c r="H407" t="str">
        <f t="shared" si="20"/>
        <v>03806</v>
      </c>
      <c r="I407" t="s">
        <v>517</v>
      </c>
      <c r="J407" t="s">
        <v>5835</v>
      </c>
      <c r="K407" s="3">
        <v>800000</v>
      </c>
      <c r="L407" t="s">
        <v>5210</v>
      </c>
      <c r="M407">
        <v>16</v>
      </c>
      <c r="N407" s="3">
        <v>94135.8</v>
      </c>
      <c r="O407" s="3">
        <v>101860.94</v>
      </c>
      <c r="P407" s="3">
        <v>195996.74</v>
      </c>
    </row>
    <row r="408" spans="1:16" x14ac:dyDescent="0.2">
      <c r="A408">
        <v>23001</v>
      </c>
      <c r="B408" t="s">
        <v>478</v>
      </c>
      <c r="C408" t="str">
        <f t="shared" si="18"/>
        <v>23001 - Secretaria de Estado de Turismo, Cultura e Esporte</v>
      </c>
      <c r="D408">
        <v>850</v>
      </c>
      <c r="E408" t="s">
        <v>453</v>
      </c>
      <c r="F408" t="str">
        <f t="shared" si="19"/>
        <v>850 - Gestão de Pessoas</v>
      </c>
      <c r="G408">
        <v>3839</v>
      </c>
      <c r="H408" t="str">
        <f t="shared" si="20"/>
        <v>03839</v>
      </c>
      <c r="I408" t="s">
        <v>3774</v>
      </c>
      <c r="J408" t="s">
        <v>5836</v>
      </c>
      <c r="K408" s="3">
        <v>420000</v>
      </c>
      <c r="L408" t="s">
        <v>5189</v>
      </c>
      <c r="M408">
        <v>100</v>
      </c>
      <c r="N408" s="3">
        <v>18172</v>
      </c>
      <c r="O408" s="3">
        <v>0</v>
      </c>
      <c r="P408" s="3">
        <v>18172</v>
      </c>
    </row>
    <row r="409" spans="1:16" x14ac:dyDescent="0.2">
      <c r="A409">
        <v>23001</v>
      </c>
      <c r="B409" t="s">
        <v>478</v>
      </c>
      <c r="C409" t="str">
        <f t="shared" si="18"/>
        <v>23001 - Secretaria de Estado de Turismo, Cultura e Esporte</v>
      </c>
      <c r="D409">
        <v>900</v>
      </c>
      <c r="E409" t="s">
        <v>461</v>
      </c>
      <c r="F409" t="str">
        <f t="shared" si="19"/>
        <v>900 - Gestão Administrativa - Poder Executivo</v>
      </c>
      <c r="G409">
        <v>3816</v>
      </c>
      <c r="H409" t="str">
        <f t="shared" si="20"/>
        <v>03816</v>
      </c>
      <c r="I409" t="s">
        <v>2195</v>
      </c>
      <c r="J409" t="s">
        <v>5837</v>
      </c>
      <c r="K409" s="3">
        <v>14465600</v>
      </c>
      <c r="L409" t="s">
        <v>5179</v>
      </c>
      <c r="M409">
        <v>1</v>
      </c>
      <c r="N409" s="3">
        <v>1923904.02</v>
      </c>
      <c r="O409" s="3">
        <v>2011674.0399999998</v>
      </c>
      <c r="P409" s="3">
        <v>3935578.0599999996</v>
      </c>
    </row>
    <row r="410" spans="1:16" x14ac:dyDescent="0.2">
      <c r="A410">
        <v>23001</v>
      </c>
      <c r="B410" t="s">
        <v>478</v>
      </c>
      <c r="C410" t="str">
        <f t="shared" si="18"/>
        <v>23001 - Secretaria de Estado de Turismo, Cultura e Esporte</v>
      </c>
      <c r="D410">
        <v>900</v>
      </c>
      <c r="E410" t="s">
        <v>461</v>
      </c>
      <c r="F410" t="str">
        <f t="shared" si="19"/>
        <v>900 - Gestão Administrativa - Poder Executivo</v>
      </c>
      <c r="G410">
        <v>3831</v>
      </c>
      <c r="H410" t="str">
        <f t="shared" si="20"/>
        <v>03831</v>
      </c>
      <c r="I410" t="s">
        <v>4947</v>
      </c>
      <c r="J410" t="s">
        <v>5838</v>
      </c>
      <c r="K410" s="3">
        <v>1535400</v>
      </c>
      <c r="L410" t="s">
        <v>5202</v>
      </c>
      <c r="M410">
        <v>153</v>
      </c>
      <c r="N410" s="3">
        <v>239253.05000000002</v>
      </c>
      <c r="O410" s="3">
        <v>0</v>
      </c>
      <c r="P410" s="3">
        <v>239253.05000000002</v>
      </c>
    </row>
    <row r="411" spans="1:16" x14ac:dyDescent="0.2">
      <c r="A411">
        <v>23021</v>
      </c>
      <c r="B411" t="s">
        <v>2196</v>
      </c>
      <c r="C411" t="str">
        <f t="shared" si="18"/>
        <v>23021 - Fundação Catarinense de Esporte</v>
      </c>
      <c r="D411">
        <v>650</v>
      </c>
      <c r="E411" t="s">
        <v>497</v>
      </c>
      <c r="F411" t="str">
        <f t="shared" si="19"/>
        <v>650 - Desenvolvimento e Fortalecimento do Esporte e do Lazer</v>
      </c>
      <c r="G411">
        <v>11137</v>
      </c>
      <c r="H411" t="str">
        <f t="shared" si="20"/>
        <v>11137</v>
      </c>
      <c r="I411" t="s">
        <v>2197</v>
      </c>
      <c r="J411" t="s">
        <v>5839</v>
      </c>
      <c r="K411" s="3">
        <v>600000</v>
      </c>
      <c r="L411" t="s">
        <v>5256</v>
      </c>
      <c r="M411">
        <v>100</v>
      </c>
      <c r="N411" s="3"/>
      <c r="O411" s="3">
        <v>0</v>
      </c>
      <c r="P411" s="3">
        <v>0</v>
      </c>
    </row>
    <row r="412" spans="1:16" x14ac:dyDescent="0.2">
      <c r="A412">
        <v>23021</v>
      </c>
      <c r="B412" t="s">
        <v>2196</v>
      </c>
      <c r="C412" t="str">
        <f t="shared" si="18"/>
        <v>23021 - Fundação Catarinense de Esporte</v>
      </c>
      <c r="D412">
        <v>650</v>
      </c>
      <c r="E412" t="s">
        <v>497</v>
      </c>
      <c r="F412" t="str">
        <f t="shared" si="19"/>
        <v>650 - Desenvolvimento e Fortalecimento do Esporte e do Lazer</v>
      </c>
      <c r="G412">
        <v>11138</v>
      </c>
      <c r="H412" t="str">
        <f t="shared" si="20"/>
        <v>11138</v>
      </c>
      <c r="I412" t="s">
        <v>4266</v>
      </c>
      <c r="J412" t="s">
        <v>5840</v>
      </c>
      <c r="K412" s="3">
        <v>51176976</v>
      </c>
      <c r="L412" t="s">
        <v>5186</v>
      </c>
      <c r="M412">
        <v>253</v>
      </c>
      <c r="N412" s="3">
        <v>9715679.370000001</v>
      </c>
      <c r="O412" s="3">
        <v>11476041.859999999</v>
      </c>
      <c r="P412" s="3">
        <v>21191721.23</v>
      </c>
    </row>
    <row r="413" spans="1:16" x14ac:dyDescent="0.2">
      <c r="A413">
        <v>23021</v>
      </c>
      <c r="B413" t="s">
        <v>2196</v>
      </c>
      <c r="C413" t="str">
        <f t="shared" si="18"/>
        <v>23021 - Fundação Catarinense de Esporte</v>
      </c>
      <c r="D413">
        <v>650</v>
      </c>
      <c r="E413" t="s">
        <v>497</v>
      </c>
      <c r="F413" t="str">
        <f t="shared" si="19"/>
        <v>650 - Desenvolvimento e Fortalecimento do Esporte e do Lazer</v>
      </c>
      <c r="G413">
        <v>11142</v>
      </c>
      <c r="H413" t="str">
        <f t="shared" si="20"/>
        <v>11142</v>
      </c>
      <c r="I413" t="s">
        <v>2200</v>
      </c>
      <c r="J413" t="s">
        <v>5841</v>
      </c>
      <c r="K413" s="3">
        <v>4800000</v>
      </c>
      <c r="L413" t="s">
        <v>5257</v>
      </c>
      <c r="M413">
        <v>5</v>
      </c>
      <c r="N413" s="3">
        <v>1877701.82</v>
      </c>
      <c r="O413" s="3">
        <v>31715.09</v>
      </c>
      <c r="P413" s="3">
        <v>1909416.9100000001</v>
      </c>
    </row>
    <row r="414" spans="1:16" x14ac:dyDescent="0.2">
      <c r="A414">
        <v>23021</v>
      </c>
      <c r="B414" t="s">
        <v>2196</v>
      </c>
      <c r="C414" t="str">
        <f t="shared" si="18"/>
        <v>23021 - Fundação Catarinense de Esporte</v>
      </c>
      <c r="D414">
        <v>850</v>
      </c>
      <c r="E414" t="s">
        <v>453</v>
      </c>
      <c r="F414" t="str">
        <f t="shared" si="19"/>
        <v>850 - Gestão de Pessoas</v>
      </c>
      <c r="G414">
        <v>3748</v>
      </c>
      <c r="H414" t="str">
        <f t="shared" si="20"/>
        <v>03748</v>
      </c>
      <c r="I414" t="s">
        <v>2202</v>
      </c>
      <c r="J414" t="s">
        <v>5842</v>
      </c>
      <c r="K414" s="3">
        <v>22497616</v>
      </c>
      <c r="L414" t="s">
        <v>5177</v>
      </c>
      <c r="M414">
        <v>41</v>
      </c>
      <c r="N414" s="3">
        <v>5386590.9299999997</v>
      </c>
      <c r="O414" s="3">
        <v>5358599.41</v>
      </c>
      <c r="P414" s="3">
        <v>10745190.34</v>
      </c>
    </row>
    <row r="415" spans="1:16" x14ac:dyDescent="0.2">
      <c r="A415">
        <v>23021</v>
      </c>
      <c r="B415" t="s">
        <v>2196</v>
      </c>
      <c r="C415" t="str">
        <f t="shared" si="18"/>
        <v>23021 - Fundação Catarinense de Esporte</v>
      </c>
      <c r="D415">
        <v>850</v>
      </c>
      <c r="E415" t="s">
        <v>453</v>
      </c>
      <c r="F415" t="str">
        <f t="shared" si="19"/>
        <v>850 - Gestão de Pessoas</v>
      </c>
      <c r="G415">
        <v>4302</v>
      </c>
      <c r="H415" t="str">
        <f t="shared" si="20"/>
        <v>04302</v>
      </c>
      <c r="I415" t="s">
        <v>3174</v>
      </c>
      <c r="J415" t="s">
        <v>5843</v>
      </c>
      <c r="K415" s="3">
        <v>120000</v>
      </c>
      <c r="L415" t="s">
        <v>5210</v>
      </c>
      <c r="M415">
        <v>5</v>
      </c>
      <c r="N415" s="3">
        <v>9078.98</v>
      </c>
      <c r="O415" s="3">
        <v>18109.330000000002</v>
      </c>
      <c r="P415" s="3">
        <v>27188.31</v>
      </c>
    </row>
    <row r="416" spans="1:16" x14ac:dyDescent="0.2">
      <c r="A416">
        <v>23021</v>
      </c>
      <c r="B416" t="s">
        <v>2196</v>
      </c>
      <c r="C416" t="str">
        <f t="shared" si="18"/>
        <v>23021 - Fundação Catarinense de Esporte</v>
      </c>
      <c r="D416">
        <v>900</v>
      </c>
      <c r="E416" t="s">
        <v>461</v>
      </c>
      <c r="F416" t="str">
        <f t="shared" si="19"/>
        <v>900 - Gestão Administrativa - Poder Executivo</v>
      </c>
      <c r="G416">
        <v>4324</v>
      </c>
      <c r="H416" t="str">
        <f t="shared" si="20"/>
        <v>04324</v>
      </c>
      <c r="I416" t="s">
        <v>3175</v>
      </c>
      <c r="J416" t="s">
        <v>5844</v>
      </c>
      <c r="K416" s="3">
        <v>14000000</v>
      </c>
      <c r="L416" t="s">
        <v>5179</v>
      </c>
      <c r="M416">
        <v>1</v>
      </c>
      <c r="N416" s="3">
        <v>2288819.85</v>
      </c>
      <c r="O416" s="3">
        <v>2562141.89</v>
      </c>
      <c r="P416" s="3">
        <v>4850961.74</v>
      </c>
    </row>
    <row r="417" spans="1:16" x14ac:dyDescent="0.2">
      <c r="A417">
        <v>23021</v>
      </c>
      <c r="B417" t="s">
        <v>2196</v>
      </c>
      <c r="C417" t="str">
        <f t="shared" si="18"/>
        <v>23021 - Fundação Catarinense de Esporte</v>
      </c>
      <c r="D417">
        <v>900</v>
      </c>
      <c r="E417" t="s">
        <v>461</v>
      </c>
      <c r="F417" t="str">
        <f t="shared" si="19"/>
        <v>900 - Gestão Administrativa - Poder Executivo</v>
      </c>
      <c r="G417">
        <v>4698</v>
      </c>
      <c r="H417" t="str">
        <f t="shared" si="20"/>
        <v>04698</v>
      </c>
      <c r="I417" t="s">
        <v>2203</v>
      </c>
      <c r="J417" t="s">
        <v>5845</v>
      </c>
      <c r="K417" s="3">
        <v>1200000</v>
      </c>
      <c r="L417" t="s">
        <v>5202</v>
      </c>
      <c r="M417">
        <v>20</v>
      </c>
      <c r="N417" s="3"/>
      <c r="O417" s="3">
        <v>0</v>
      </c>
      <c r="P417" s="3">
        <v>0</v>
      </c>
    </row>
    <row r="418" spans="1:16" x14ac:dyDescent="0.2">
      <c r="A418">
        <v>23022</v>
      </c>
      <c r="B418" t="s">
        <v>518</v>
      </c>
      <c r="C418" t="str">
        <f t="shared" si="18"/>
        <v>23022 - Fundação Catarinense de Cultura</v>
      </c>
      <c r="D418">
        <v>660</v>
      </c>
      <c r="E418" t="s">
        <v>505</v>
      </c>
      <c r="F418" t="str">
        <f t="shared" si="19"/>
        <v>660 - Pró-Cultura</v>
      </c>
      <c r="G418">
        <v>8523</v>
      </c>
      <c r="H418" t="str">
        <f t="shared" si="20"/>
        <v>08523</v>
      </c>
      <c r="I418" t="s">
        <v>2210</v>
      </c>
      <c r="J418" t="s">
        <v>5846</v>
      </c>
      <c r="K418" s="3">
        <v>4000000</v>
      </c>
      <c r="L418" t="s">
        <v>5199</v>
      </c>
      <c r="M418">
        <v>1</v>
      </c>
      <c r="N418" s="3">
        <v>0</v>
      </c>
      <c r="O418" s="3">
        <v>0</v>
      </c>
      <c r="P418" s="3">
        <v>0</v>
      </c>
    </row>
    <row r="419" spans="1:16" x14ac:dyDescent="0.2">
      <c r="A419">
        <v>23022</v>
      </c>
      <c r="B419" t="s">
        <v>518</v>
      </c>
      <c r="C419" t="str">
        <f t="shared" si="18"/>
        <v>23022 - Fundação Catarinense de Cultura</v>
      </c>
      <c r="D419">
        <v>660</v>
      </c>
      <c r="E419" t="s">
        <v>505</v>
      </c>
      <c r="F419" t="str">
        <f t="shared" si="19"/>
        <v>660 - Pró-Cultura</v>
      </c>
      <c r="G419">
        <v>10734</v>
      </c>
      <c r="H419" t="str">
        <f t="shared" si="20"/>
        <v>10734</v>
      </c>
      <c r="I419" t="s">
        <v>2213</v>
      </c>
      <c r="J419" t="s">
        <v>5847</v>
      </c>
      <c r="K419" s="3">
        <v>19726000</v>
      </c>
      <c r="L419" t="s">
        <v>5204</v>
      </c>
      <c r="M419">
        <v>32</v>
      </c>
      <c r="N419" s="3">
        <v>8016298.2999999998</v>
      </c>
      <c r="O419" s="3">
        <v>3981365.9000000004</v>
      </c>
      <c r="P419" s="3">
        <v>11997664.199999999</v>
      </c>
    </row>
    <row r="420" spans="1:16" x14ac:dyDescent="0.2">
      <c r="A420">
        <v>23022</v>
      </c>
      <c r="B420" t="s">
        <v>518</v>
      </c>
      <c r="C420" t="str">
        <f t="shared" si="18"/>
        <v>23022 - Fundação Catarinense de Cultura</v>
      </c>
      <c r="D420">
        <v>660</v>
      </c>
      <c r="E420" t="s">
        <v>505</v>
      </c>
      <c r="F420" t="str">
        <f t="shared" si="19"/>
        <v>660 - Pró-Cultura</v>
      </c>
      <c r="G420">
        <v>11933</v>
      </c>
      <c r="H420" t="str">
        <f t="shared" si="20"/>
        <v>11933</v>
      </c>
      <c r="I420" t="s">
        <v>2206</v>
      </c>
      <c r="J420" t="s">
        <v>5848</v>
      </c>
      <c r="K420" s="3">
        <v>4072000</v>
      </c>
      <c r="L420" t="s">
        <v>5258</v>
      </c>
      <c r="M420">
        <v>36</v>
      </c>
      <c r="N420" s="3">
        <v>27978.28</v>
      </c>
      <c r="O420" s="3">
        <v>936455.86</v>
      </c>
      <c r="P420" s="3">
        <v>964434.14</v>
      </c>
    </row>
    <row r="421" spans="1:16" x14ac:dyDescent="0.2">
      <c r="A421">
        <v>23022</v>
      </c>
      <c r="B421" t="s">
        <v>518</v>
      </c>
      <c r="C421" t="str">
        <f t="shared" si="18"/>
        <v>23022 - Fundação Catarinense de Cultura</v>
      </c>
      <c r="D421">
        <v>660</v>
      </c>
      <c r="E421" t="s">
        <v>505</v>
      </c>
      <c r="F421" t="str">
        <f t="shared" si="19"/>
        <v>660 - Pró-Cultura</v>
      </c>
      <c r="G421">
        <v>14091</v>
      </c>
      <c r="H421" t="str">
        <f t="shared" si="20"/>
        <v>14091</v>
      </c>
      <c r="I421" t="s">
        <v>3177</v>
      </c>
      <c r="J421" t="s">
        <v>5849</v>
      </c>
      <c r="K421" s="3">
        <v>600000</v>
      </c>
      <c r="L421" t="s">
        <v>5259</v>
      </c>
      <c r="M421">
        <v>1</v>
      </c>
      <c r="N421" s="3">
        <v>0</v>
      </c>
      <c r="O421" s="3">
        <v>0</v>
      </c>
      <c r="P421" s="3">
        <v>0</v>
      </c>
    </row>
    <row r="422" spans="1:16" x14ac:dyDescent="0.2">
      <c r="A422">
        <v>23022</v>
      </c>
      <c r="B422" t="s">
        <v>518</v>
      </c>
      <c r="C422" t="str">
        <f t="shared" si="18"/>
        <v>23022 - Fundação Catarinense de Cultura</v>
      </c>
      <c r="D422">
        <v>850</v>
      </c>
      <c r="E422" t="s">
        <v>453</v>
      </c>
      <c r="F422" t="str">
        <f t="shared" si="19"/>
        <v>850 - Gestão de Pessoas</v>
      </c>
      <c r="G422">
        <v>650</v>
      </c>
      <c r="H422" t="str">
        <f t="shared" si="20"/>
        <v>00650</v>
      </c>
      <c r="I422" t="s">
        <v>3179</v>
      </c>
      <c r="J422" t="s">
        <v>5850</v>
      </c>
      <c r="K422" s="3">
        <v>58000000</v>
      </c>
      <c r="L422" t="s">
        <v>5177</v>
      </c>
      <c r="M422">
        <v>177</v>
      </c>
      <c r="N422" s="3">
        <v>13449367.6</v>
      </c>
      <c r="O422" s="3">
        <v>13346738.92</v>
      </c>
      <c r="P422" s="3">
        <v>26796106.52</v>
      </c>
    </row>
    <row r="423" spans="1:16" x14ac:dyDescent="0.2">
      <c r="A423">
        <v>23022</v>
      </c>
      <c r="B423" t="s">
        <v>518</v>
      </c>
      <c r="C423" t="str">
        <f t="shared" si="18"/>
        <v>23022 - Fundação Catarinense de Cultura</v>
      </c>
      <c r="D423">
        <v>850</v>
      </c>
      <c r="E423" t="s">
        <v>453</v>
      </c>
      <c r="F423" t="str">
        <f t="shared" si="19"/>
        <v>850 - Gestão de Pessoas</v>
      </c>
      <c r="G423">
        <v>4178</v>
      </c>
      <c r="H423" t="str">
        <f t="shared" si="20"/>
        <v>04178</v>
      </c>
      <c r="I423" t="s">
        <v>3776</v>
      </c>
      <c r="J423" t="s">
        <v>5851</v>
      </c>
      <c r="K423" s="3">
        <v>539184</v>
      </c>
      <c r="L423" t="s">
        <v>5210</v>
      </c>
      <c r="M423">
        <v>21</v>
      </c>
      <c r="N423" s="3">
        <v>170141.27</v>
      </c>
      <c r="O423" s="3">
        <v>108000</v>
      </c>
      <c r="P423" s="3">
        <v>278141.27</v>
      </c>
    </row>
    <row r="424" spans="1:16" x14ac:dyDescent="0.2">
      <c r="A424">
        <v>23022</v>
      </c>
      <c r="B424" t="s">
        <v>518</v>
      </c>
      <c r="C424" t="str">
        <f t="shared" si="18"/>
        <v>23022 - Fundação Catarinense de Cultura</v>
      </c>
      <c r="D424">
        <v>850</v>
      </c>
      <c r="E424" t="s">
        <v>453</v>
      </c>
      <c r="F424" t="str">
        <f t="shared" si="19"/>
        <v>850 - Gestão de Pessoas</v>
      </c>
      <c r="G424">
        <v>10736</v>
      </c>
      <c r="H424" t="str">
        <f t="shared" si="20"/>
        <v>10736</v>
      </c>
      <c r="I424" t="s">
        <v>3777</v>
      </c>
      <c r="J424" t="s">
        <v>5852</v>
      </c>
      <c r="K424" s="3">
        <v>200000</v>
      </c>
      <c r="L424" t="s">
        <v>5189</v>
      </c>
      <c r="M424">
        <v>20</v>
      </c>
      <c r="N424" s="3"/>
      <c r="O424" s="3">
        <v>10658</v>
      </c>
      <c r="P424" s="3">
        <v>10658</v>
      </c>
    </row>
    <row r="425" spans="1:16" x14ac:dyDescent="0.2">
      <c r="A425">
        <v>23022</v>
      </c>
      <c r="B425" t="s">
        <v>518</v>
      </c>
      <c r="C425" t="str">
        <f t="shared" si="18"/>
        <v>23022 - Fundação Catarinense de Cultura</v>
      </c>
      <c r="D425">
        <v>900</v>
      </c>
      <c r="E425" t="s">
        <v>461</v>
      </c>
      <c r="F425" t="str">
        <f t="shared" si="19"/>
        <v>900 - Gestão Administrativa - Poder Executivo</v>
      </c>
      <c r="G425">
        <v>4627</v>
      </c>
      <c r="H425" t="str">
        <f t="shared" si="20"/>
        <v>04627</v>
      </c>
      <c r="I425" t="s">
        <v>2215</v>
      </c>
      <c r="J425" t="s">
        <v>5853</v>
      </c>
      <c r="K425" s="3">
        <v>41200000</v>
      </c>
      <c r="L425" t="s">
        <v>5179</v>
      </c>
      <c r="M425">
        <v>1</v>
      </c>
      <c r="N425" s="3">
        <v>10178173.210000001</v>
      </c>
      <c r="O425" s="3">
        <v>11794041.820000002</v>
      </c>
      <c r="P425" s="3">
        <v>21972215.030000001</v>
      </c>
    </row>
    <row r="426" spans="1:16" x14ac:dyDescent="0.2">
      <c r="A426">
        <v>23022</v>
      </c>
      <c r="B426" t="s">
        <v>518</v>
      </c>
      <c r="C426" t="str">
        <f t="shared" si="18"/>
        <v>23022 - Fundação Catarinense de Cultura</v>
      </c>
      <c r="D426">
        <v>900</v>
      </c>
      <c r="E426" t="s">
        <v>461</v>
      </c>
      <c r="F426" t="str">
        <f t="shared" si="19"/>
        <v>900 - Gestão Administrativa - Poder Executivo</v>
      </c>
      <c r="G426">
        <v>4775</v>
      </c>
      <c r="H426" t="str">
        <f t="shared" si="20"/>
        <v>04775</v>
      </c>
      <c r="I426" t="s">
        <v>519</v>
      </c>
      <c r="J426" t="s">
        <v>5854</v>
      </c>
      <c r="K426" s="3">
        <v>400000</v>
      </c>
      <c r="L426" t="s">
        <v>5202</v>
      </c>
      <c r="M426">
        <v>40</v>
      </c>
      <c r="N426" s="3">
        <v>0</v>
      </c>
      <c r="O426" s="3">
        <v>3439</v>
      </c>
      <c r="P426" s="3">
        <v>3439</v>
      </c>
    </row>
    <row r="427" spans="1:16" x14ac:dyDescent="0.2">
      <c r="A427">
        <v>23023</v>
      </c>
      <c r="B427" t="s">
        <v>520</v>
      </c>
      <c r="C427" t="str">
        <f t="shared" si="18"/>
        <v>23023 - Santa Catarina Turismo S/A</v>
      </c>
      <c r="D427">
        <v>640</v>
      </c>
      <c r="E427" t="s">
        <v>479</v>
      </c>
      <c r="F427" t="str">
        <f t="shared" si="19"/>
        <v>640 - Promoção do Turismo Catarinense</v>
      </c>
      <c r="G427">
        <v>11496</v>
      </c>
      <c r="H427" t="str">
        <f t="shared" si="20"/>
        <v>11496</v>
      </c>
      <c r="I427" t="s">
        <v>4951</v>
      </c>
      <c r="J427" t="s">
        <v>5855</v>
      </c>
      <c r="K427" s="3">
        <v>20777146</v>
      </c>
      <c r="L427" t="s">
        <v>5251</v>
      </c>
      <c r="M427">
        <v>300</v>
      </c>
      <c r="N427" s="3">
        <v>2503659.92</v>
      </c>
      <c r="O427" s="3">
        <v>1966579.4</v>
      </c>
      <c r="P427" s="3">
        <v>4470239.32</v>
      </c>
    </row>
    <row r="428" spans="1:16" x14ac:dyDescent="0.2">
      <c r="A428">
        <v>23023</v>
      </c>
      <c r="B428" t="s">
        <v>520</v>
      </c>
      <c r="C428" t="str">
        <f t="shared" si="18"/>
        <v>23023 - Santa Catarina Turismo S/A</v>
      </c>
      <c r="D428">
        <v>640</v>
      </c>
      <c r="E428" t="s">
        <v>479</v>
      </c>
      <c r="F428" t="str">
        <f t="shared" si="19"/>
        <v>640 - Promoção do Turismo Catarinense</v>
      </c>
      <c r="G428">
        <v>11508</v>
      </c>
      <c r="H428" t="str">
        <f t="shared" si="20"/>
        <v>11508</v>
      </c>
      <c r="I428" t="s">
        <v>4948</v>
      </c>
      <c r="J428" t="s">
        <v>5856</v>
      </c>
      <c r="K428" s="3">
        <v>4176587</v>
      </c>
      <c r="L428" t="s">
        <v>5256</v>
      </c>
      <c r="M428">
        <v>120</v>
      </c>
      <c r="N428" s="3">
        <v>0</v>
      </c>
      <c r="O428" s="3">
        <v>0</v>
      </c>
      <c r="P428" s="3">
        <v>0</v>
      </c>
    </row>
    <row r="429" spans="1:16" x14ac:dyDescent="0.2">
      <c r="A429">
        <v>23023</v>
      </c>
      <c r="B429" t="s">
        <v>520</v>
      </c>
      <c r="C429" t="str">
        <f t="shared" si="18"/>
        <v>23023 - Santa Catarina Turismo S/A</v>
      </c>
      <c r="D429">
        <v>640</v>
      </c>
      <c r="E429" t="s">
        <v>479</v>
      </c>
      <c r="F429" t="str">
        <f t="shared" si="19"/>
        <v>640 - Promoção do Turismo Catarinense</v>
      </c>
      <c r="G429">
        <v>11522</v>
      </c>
      <c r="H429" t="str">
        <f t="shared" si="20"/>
        <v>11522</v>
      </c>
      <c r="I429" t="s">
        <v>522</v>
      </c>
      <c r="J429" t="s">
        <v>5857</v>
      </c>
      <c r="K429" s="3">
        <v>15392976</v>
      </c>
      <c r="L429" t="s">
        <v>5175</v>
      </c>
      <c r="M429">
        <v>8</v>
      </c>
      <c r="N429" s="3">
        <v>1154210.79</v>
      </c>
      <c r="O429" s="3">
        <v>3164171.96</v>
      </c>
      <c r="P429" s="3">
        <v>4318382.75</v>
      </c>
    </row>
    <row r="430" spans="1:16" x14ac:dyDescent="0.2">
      <c r="A430">
        <v>23023</v>
      </c>
      <c r="B430" t="s">
        <v>520</v>
      </c>
      <c r="C430" t="str">
        <f t="shared" si="18"/>
        <v>23023 - Santa Catarina Turismo S/A</v>
      </c>
      <c r="D430">
        <v>640</v>
      </c>
      <c r="E430" t="s">
        <v>479</v>
      </c>
      <c r="F430" t="str">
        <f t="shared" si="19"/>
        <v>640 - Promoção do Turismo Catarinense</v>
      </c>
      <c r="G430">
        <v>11526</v>
      </c>
      <c r="H430" t="str">
        <f t="shared" si="20"/>
        <v>11526</v>
      </c>
      <c r="I430" t="s">
        <v>4676</v>
      </c>
      <c r="J430" t="s">
        <v>5858</v>
      </c>
      <c r="K430" s="3">
        <v>945316</v>
      </c>
      <c r="L430" t="s">
        <v>5260</v>
      </c>
      <c r="M430">
        <v>200</v>
      </c>
      <c r="N430" s="3">
        <v>0</v>
      </c>
      <c r="O430" s="3">
        <v>0</v>
      </c>
      <c r="P430" s="3">
        <v>0</v>
      </c>
    </row>
    <row r="431" spans="1:16" x14ac:dyDescent="0.2">
      <c r="A431">
        <v>23023</v>
      </c>
      <c r="B431" t="s">
        <v>520</v>
      </c>
      <c r="C431" t="str">
        <f t="shared" si="18"/>
        <v>23023 - Santa Catarina Turismo S/A</v>
      </c>
      <c r="D431">
        <v>640</v>
      </c>
      <c r="E431" t="s">
        <v>479</v>
      </c>
      <c r="F431" t="str">
        <f t="shared" si="19"/>
        <v>640 - Promoção do Turismo Catarinense</v>
      </c>
      <c r="G431">
        <v>11529</v>
      </c>
      <c r="H431" t="str">
        <f t="shared" si="20"/>
        <v>11529</v>
      </c>
      <c r="I431" t="s">
        <v>4673</v>
      </c>
      <c r="J431" t="s">
        <v>5859</v>
      </c>
      <c r="K431" s="3">
        <v>3353350</v>
      </c>
      <c r="L431" t="s">
        <v>5246</v>
      </c>
      <c r="M431">
        <v>40</v>
      </c>
      <c r="N431" s="3">
        <v>0</v>
      </c>
      <c r="O431" s="3">
        <v>1120</v>
      </c>
      <c r="P431" s="3">
        <v>1120</v>
      </c>
    </row>
    <row r="432" spans="1:16" x14ac:dyDescent="0.2">
      <c r="A432">
        <v>23023</v>
      </c>
      <c r="B432" t="s">
        <v>520</v>
      </c>
      <c r="C432" t="str">
        <f t="shared" si="18"/>
        <v>23023 - Santa Catarina Turismo S/A</v>
      </c>
      <c r="D432">
        <v>640</v>
      </c>
      <c r="E432" t="s">
        <v>479</v>
      </c>
      <c r="F432" t="str">
        <f t="shared" si="19"/>
        <v>640 - Promoção do Turismo Catarinense</v>
      </c>
      <c r="G432">
        <v>11532</v>
      </c>
      <c r="H432" t="str">
        <f t="shared" si="20"/>
        <v>11532</v>
      </c>
      <c r="I432" t="s">
        <v>526</v>
      </c>
      <c r="J432" t="s">
        <v>5860</v>
      </c>
      <c r="K432" s="3">
        <v>2363293</v>
      </c>
      <c r="L432" t="s">
        <v>5261</v>
      </c>
      <c r="M432">
        <v>1</v>
      </c>
      <c r="N432" s="3">
        <v>0</v>
      </c>
      <c r="O432" s="3">
        <v>0</v>
      </c>
      <c r="P432" s="3">
        <v>0</v>
      </c>
    </row>
    <row r="433" spans="1:16" x14ac:dyDescent="0.2">
      <c r="A433">
        <v>23023</v>
      </c>
      <c r="B433" t="s">
        <v>520</v>
      </c>
      <c r="C433" t="str">
        <f t="shared" si="18"/>
        <v>23023 - Santa Catarina Turismo S/A</v>
      </c>
      <c r="D433">
        <v>640</v>
      </c>
      <c r="E433" t="s">
        <v>479</v>
      </c>
      <c r="F433" t="str">
        <f t="shared" si="19"/>
        <v>640 - Promoção do Turismo Catarinense</v>
      </c>
      <c r="G433">
        <v>14119</v>
      </c>
      <c r="H433" t="str">
        <f t="shared" si="20"/>
        <v>14119</v>
      </c>
      <c r="I433" t="s">
        <v>4269</v>
      </c>
      <c r="J433" t="s">
        <v>5861</v>
      </c>
      <c r="K433" s="3">
        <v>560029</v>
      </c>
      <c r="L433" t="s">
        <v>5262</v>
      </c>
      <c r="M433">
        <v>1</v>
      </c>
      <c r="N433" s="3">
        <v>490555.67</v>
      </c>
      <c r="O433" s="3">
        <v>0</v>
      </c>
      <c r="P433" s="3">
        <v>490555.67</v>
      </c>
    </row>
    <row r="434" spans="1:16" x14ac:dyDescent="0.2">
      <c r="A434">
        <v>23023</v>
      </c>
      <c r="B434" t="s">
        <v>520</v>
      </c>
      <c r="C434" t="str">
        <f t="shared" si="18"/>
        <v>23023 - Santa Catarina Turismo S/A</v>
      </c>
      <c r="D434">
        <v>850</v>
      </c>
      <c r="E434" t="s">
        <v>453</v>
      </c>
      <c r="F434" t="str">
        <f t="shared" si="19"/>
        <v>850 - Gestão de Pessoas</v>
      </c>
      <c r="G434">
        <v>896</v>
      </c>
      <c r="H434" t="str">
        <f t="shared" si="20"/>
        <v>00896</v>
      </c>
      <c r="I434" t="s">
        <v>529</v>
      </c>
      <c r="J434" t="s">
        <v>5862</v>
      </c>
      <c r="K434" s="3">
        <v>27629526</v>
      </c>
      <c r="L434" t="s">
        <v>5177</v>
      </c>
      <c r="M434">
        <v>47</v>
      </c>
      <c r="N434" s="3">
        <v>5358692.66</v>
      </c>
      <c r="O434" s="3">
        <v>5093104.47</v>
      </c>
      <c r="P434" s="3">
        <v>10451797.129999999</v>
      </c>
    </row>
    <row r="435" spans="1:16" x14ac:dyDescent="0.2">
      <c r="A435">
        <v>23023</v>
      </c>
      <c r="B435" t="s">
        <v>520</v>
      </c>
      <c r="C435" t="str">
        <f t="shared" si="18"/>
        <v>23023 - Santa Catarina Turismo S/A</v>
      </c>
      <c r="D435">
        <v>850</v>
      </c>
      <c r="E435" t="s">
        <v>453</v>
      </c>
      <c r="F435" t="str">
        <f t="shared" si="19"/>
        <v>850 - Gestão de Pessoas</v>
      </c>
      <c r="G435">
        <v>4601</v>
      </c>
      <c r="H435" t="str">
        <f t="shared" si="20"/>
        <v>04601</v>
      </c>
      <c r="I435" t="s">
        <v>4271</v>
      </c>
      <c r="J435" t="s">
        <v>5863</v>
      </c>
      <c r="K435" s="3">
        <v>34000</v>
      </c>
      <c r="L435" t="s">
        <v>5210</v>
      </c>
      <c r="M435">
        <v>1</v>
      </c>
      <c r="N435" s="3"/>
      <c r="O435" s="3">
        <v>0</v>
      </c>
      <c r="P435" s="3">
        <v>0</v>
      </c>
    </row>
    <row r="436" spans="1:16" x14ac:dyDescent="0.2">
      <c r="A436">
        <v>23023</v>
      </c>
      <c r="B436" t="s">
        <v>520</v>
      </c>
      <c r="C436" t="str">
        <f t="shared" si="18"/>
        <v>23023 - Santa Catarina Turismo S/A</v>
      </c>
      <c r="D436">
        <v>850</v>
      </c>
      <c r="E436" t="s">
        <v>453</v>
      </c>
      <c r="F436" t="str">
        <f t="shared" si="19"/>
        <v>850 - Gestão de Pessoas</v>
      </c>
      <c r="G436">
        <v>4602</v>
      </c>
      <c r="H436" t="str">
        <f t="shared" si="20"/>
        <v>04602</v>
      </c>
      <c r="I436" t="s">
        <v>4678</v>
      </c>
      <c r="J436" t="s">
        <v>5864</v>
      </c>
      <c r="K436" s="3">
        <v>480000</v>
      </c>
      <c r="L436" t="s">
        <v>5189</v>
      </c>
      <c r="M436">
        <v>47</v>
      </c>
      <c r="N436" s="3">
        <v>0</v>
      </c>
      <c r="O436" s="3">
        <v>0</v>
      </c>
      <c r="P436" s="3">
        <v>0</v>
      </c>
    </row>
    <row r="437" spans="1:16" x14ac:dyDescent="0.2">
      <c r="A437">
        <v>23023</v>
      </c>
      <c r="B437" t="s">
        <v>520</v>
      </c>
      <c r="C437" t="str">
        <f t="shared" si="18"/>
        <v>23023 - Santa Catarina Turismo S/A</v>
      </c>
      <c r="D437">
        <v>900</v>
      </c>
      <c r="E437" t="s">
        <v>461</v>
      </c>
      <c r="F437" t="str">
        <f t="shared" si="19"/>
        <v>900 - Gestão Administrativa - Poder Executivo</v>
      </c>
      <c r="G437">
        <v>4600</v>
      </c>
      <c r="H437" t="str">
        <f t="shared" si="20"/>
        <v>04600</v>
      </c>
      <c r="I437" t="s">
        <v>2216</v>
      </c>
      <c r="J437" t="s">
        <v>5865</v>
      </c>
      <c r="K437" s="3">
        <v>12600853</v>
      </c>
      <c r="L437" t="s">
        <v>5179</v>
      </c>
      <c r="M437">
        <v>1</v>
      </c>
      <c r="N437" s="3">
        <v>2879234.71</v>
      </c>
      <c r="O437" s="3">
        <v>3063008.3299999996</v>
      </c>
      <c r="P437" s="3">
        <v>5942243.0399999991</v>
      </c>
    </row>
    <row r="438" spans="1:16" x14ac:dyDescent="0.2">
      <c r="A438">
        <v>23023</v>
      </c>
      <c r="B438" t="s">
        <v>520</v>
      </c>
      <c r="C438" t="str">
        <f t="shared" si="18"/>
        <v>23023 - Santa Catarina Turismo S/A</v>
      </c>
      <c r="D438">
        <v>900</v>
      </c>
      <c r="E438" t="s">
        <v>461</v>
      </c>
      <c r="F438" t="str">
        <f t="shared" si="19"/>
        <v>900 - Gestão Administrativa - Poder Executivo</v>
      </c>
      <c r="G438">
        <v>4605</v>
      </c>
      <c r="H438" t="str">
        <f t="shared" si="20"/>
        <v>04605</v>
      </c>
      <c r="I438" t="s">
        <v>4679</v>
      </c>
      <c r="J438" t="s">
        <v>5866</v>
      </c>
      <c r="K438" s="3">
        <v>380000</v>
      </c>
      <c r="L438" t="s">
        <v>5202</v>
      </c>
      <c r="M438">
        <v>51</v>
      </c>
      <c r="N438" s="3">
        <v>20188.52</v>
      </c>
      <c r="O438" s="3">
        <v>6062.3</v>
      </c>
      <c r="P438" s="3">
        <v>26250.82</v>
      </c>
    </row>
    <row r="439" spans="1:16" x14ac:dyDescent="0.2">
      <c r="A439">
        <v>23093</v>
      </c>
      <c r="B439" t="s">
        <v>3778</v>
      </c>
      <c r="C439" t="str">
        <f t="shared" si="18"/>
        <v>23093 - Fundo Estadual de Incentivo à Cultura</v>
      </c>
      <c r="D439">
        <v>660</v>
      </c>
      <c r="E439" t="s">
        <v>505</v>
      </c>
      <c r="F439" t="str">
        <f t="shared" si="19"/>
        <v>660 - Pró-Cultura</v>
      </c>
      <c r="G439">
        <v>11705</v>
      </c>
      <c r="H439" t="str">
        <f t="shared" si="20"/>
        <v>11705</v>
      </c>
      <c r="I439" t="s">
        <v>3779</v>
      </c>
      <c r="J439" t="s">
        <v>5867</v>
      </c>
      <c r="K439" s="3">
        <v>10400000</v>
      </c>
      <c r="L439" t="s">
        <v>5204</v>
      </c>
      <c r="M439">
        <v>100</v>
      </c>
      <c r="N439" s="3">
        <v>5696804.9199999999</v>
      </c>
      <c r="O439" s="3">
        <v>2847935.34</v>
      </c>
      <c r="P439" s="3">
        <v>8544740.2599999998</v>
      </c>
    </row>
    <row r="440" spans="1:16" x14ac:dyDescent="0.2">
      <c r="A440">
        <v>23093</v>
      </c>
      <c r="B440" t="s">
        <v>3778</v>
      </c>
      <c r="C440" t="str">
        <f t="shared" si="18"/>
        <v>23093 - Fundo Estadual de Incentivo à Cultura</v>
      </c>
      <c r="D440">
        <v>660</v>
      </c>
      <c r="E440" t="s">
        <v>505</v>
      </c>
      <c r="F440" t="str">
        <f t="shared" si="19"/>
        <v>660 - Pró-Cultura</v>
      </c>
      <c r="G440">
        <v>11706</v>
      </c>
      <c r="H440" t="str">
        <f t="shared" si="20"/>
        <v>11706</v>
      </c>
      <c r="I440" t="s">
        <v>3781</v>
      </c>
      <c r="J440" t="s">
        <v>5868</v>
      </c>
      <c r="K440" s="3">
        <v>8200000</v>
      </c>
      <c r="L440" t="s">
        <v>5204</v>
      </c>
      <c r="M440">
        <v>40</v>
      </c>
      <c r="N440" s="3">
        <v>0</v>
      </c>
      <c r="O440" s="3">
        <v>100000</v>
      </c>
      <c r="P440" s="3">
        <v>100000</v>
      </c>
    </row>
    <row r="441" spans="1:16" x14ac:dyDescent="0.2">
      <c r="A441">
        <v>23093</v>
      </c>
      <c r="B441" t="s">
        <v>3778</v>
      </c>
      <c r="C441" t="str">
        <f t="shared" si="18"/>
        <v>23093 - Fundo Estadual de Incentivo à Cultura</v>
      </c>
      <c r="D441">
        <v>660</v>
      </c>
      <c r="E441" t="s">
        <v>505</v>
      </c>
      <c r="F441" t="str">
        <f t="shared" si="19"/>
        <v>660 - Pró-Cultura</v>
      </c>
      <c r="G441">
        <v>11707</v>
      </c>
      <c r="H441" t="str">
        <f t="shared" si="20"/>
        <v>11707</v>
      </c>
      <c r="I441" t="s">
        <v>4272</v>
      </c>
      <c r="J441" t="s">
        <v>5869</v>
      </c>
      <c r="K441" s="3">
        <v>9431000</v>
      </c>
      <c r="L441" t="s">
        <v>5204</v>
      </c>
      <c r="M441">
        <v>80</v>
      </c>
      <c r="N441" s="3">
        <v>1152178.0900000001</v>
      </c>
      <c r="O441" s="3">
        <v>6103556.4900000002</v>
      </c>
      <c r="P441" s="3">
        <v>7255734.5800000001</v>
      </c>
    </row>
    <row r="442" spans="1:16" x14ac:dyDescent="0.2">
      <c r="A442">
        <v>23094</v>
      </c>
      <c r="B442" t="s">
        <v>531</v>
      </c>
      <c r="C442" t="str">
        <f t="shared" si="18"/>
        <v>23094 - Fundo Estadual de Incentivo ao Turismo</v>
      </c>
      <c r="D442">
        <v>640</v>
      </c>
      <c r="E442" t="s">
        <v>479</v>
      </c>
      <c r="F442" t="str">
        <f t="shared" si="19"/>
        <v>640 - Promoção do Turismo Catarinense</v>
      </c>
      <c r="G442">
        <v>11701</v>
      </c>
      <c r="H442" t="str">
        <f t="shared" si="20"/>
        <v>11701</v>
      </c>
      <c r="I442" t="s">
        <v>537</v>
      </c>
      <c r="J442" t="s">
        <v>5870</v>
      </c>
      <c r="K442" s="3">
        <v>12000000</v>
      </c>
      <c r="L442" t="s">
        <v>5204</v>
      </c>
      <c r="M442">
        <v>140</v>
      </c>
      <c r="N442" s="3">
        <v>2436031.2999999998</v>
      </c>
      <c r="O442" s="3">
        <v>2187542.4900000002</v>
      </c>
      <c r="P442" s="3">
        <v>4623573.79</v>
      </c>
    </row>
    <row r="443" spans="1:16" x14ac:dyDescent="0.2">
      <c r="A443">
        <v>23094</v>
      </c>
      <c r="B443" t="s">
        <v>531</v>
      </c>
      <c r="C443" t="str">
        <f t="shared" si="18"/>
        <v>23094 - Fundo Estadual de Incentivo ao Turismo</v>
      </c>
      <c r="D443">
        <v>640</v>
      </c>
      <c r="E443" t="s">
        <v>479</v>
      </c>
      <c r="F443" t="str">
        <f t="shared" si="19"/>
        <v>640 - Promoção do Turismo Catarinense</v>
      </c>
      <c r="G443">
        <v>11702</v>
      </c>
      <c r="H443" t="str">
        <f t="shared" si="20"/>
        <v>11702</v>
      </c>
      <c r="I443" t="s">
        <v>3181</v>
      </c>
      <c r="J443" t="s">
        <v>5871</v>
      </c>
      <c r="K443" s="3">
        <v>13991000</v>
      </c>
      <c r="L443" t="s">
        <v>5204</v>
      </c>
      <c r="M443">
        <v>40</v>
      </c>
      <c r="N443" s="3">
        <v>4847545</v>
      </c>
      <c r="O443" s="3">
        <v>83549.3</v>
      </c>
      <c r="P443" s="3">
        <v>4931094.3</v>
      </c>
    </row>
    <row r="444" spans="1:16" x14ac:dyDescent="0.2">
      <c r="A444">
        <v>23094</v>
      </c>
      <c r="B444" t="s">
        <v>531</v>
      </c>
      <c r="C444" t="str">
        <f t="shared" si="18"/>
        <v>23094 - Fundo Estadual de Incentivo ao Turismo</v>
      </c>
      <c r="D444">
        <v>640</v>
      </c>
      <c r="E444" t="s">
        <v>479</v>
      </c>
      <c r="F444" t="str">
        <f t="shared" si="19"/>
        <v>640 - Promoção do Turismo Catarinense</v>
      </c>
      <c r="G444">
        <v>11703</v>
      </c>
      <c r="H444" t="str">
        <f t="shared" si="20"/>
        <v>11703</v>
      </c>
      <c r="I444" t="s">
        <v>533</v>
      </c>
      <c r="J444" t="s">
        <v>5872</v>
      </c>
      <c r="K444" s="3">
        <v>14000000</v>
      </c>
      <c r="L444" t="s">
        <v>5204</v>
      </c>
      <c r="M444">
        <v>80</v>
      </c>
      <c r="N444" s="3">
        <v>5126205</v>
      </c>
      <c r="O444" s="3">
        <v>1157476.8999999999</v>
      </c>
      <c r="P444" s="3">
        <v>6283681.9000000004</v>
      </c>
    </row>
    <row r="445" spans="1:16" x14ac:dyDescent="0.2">
      <c r="A445">
        <v>23095</v>
      </c>
      <c r="B445" t="s">
        <v>3183</v>
      </c>
      <c r="C445" t="str">
        <f t="shared" si="18"/>
        <v>23095 - Fundo Estadual de Incentivo ao Esporte</v>
      </c>
      <c r="D445">
        <v>650</v>
      </c>
      <c r="E445" t="s">
        <v>497</v>
      </c>
      <c r="F445" t="str">
        <f t="shared" si="19"/>
        <v>650 - Desenvolvimento e Fortalecimento do Esporte e do Lazer</v>
      </c>
      <c r="G445">
        <v>11711</v>
      </c>
      <c r="H445" t="str">
        <f t="shared" si="20"/>
        <v>11711</v>
      </c>
      <c r="I445" t="s">
        <v>3186</v>
      </c>
      <c r="J445" t="s">
        <v>5873</v>
      </c>
      <c r="K445" s="3">
        <v>10422000</v>
      </c>
      <c r="L445" t="s">
        <v>5204</v>
      </c>
      <c r="M445">
        <v>260</v>
      </c>
      <c r="N445" s="3">
        <v>3086270.37</v>
      </c>
      <c r="O445" s="3">
        <v>2620715.02</v>
      </c>
      <c r="P445" s="3">
        <v>5706985.3900000006</v>
      </c>
    </row>
    <row r="446" spans="1:16" x14ac:dyDescent="0.2">
      <c r="A446">
        <v>23095</v>
      </c>
      <c r="B446" t="s">
        <v>3183</v>
      </c>
      <c r="C446" t="str">
        <f t="shared" si="18"/>
        <v>23095 - Fundo Estadual de Incentivo ao Esporte</v>
      </c>
      <c r="D446">
        <v>650</v>
      </c>
      <c r="E446" t="s">
        <v>497</v>
      </c>
      <c r="F446" t="str">
        <f t="shared" si="19"/>
        <v>650 - Desenvolvimento e Fortalecimento do Esporte e do Lazer</v>
      </c>
      <c r="G446">
        <v>11712</v>
      </c>
      <c r="H446" t="str">
        <f t="shared" si="20"/>
        <v>11712</v>
      </c>
      <c r="I446" t="s">
        <v>3188</v>
      </c>
      <c r="J446" t="s">
        <v>5874</v>
      </c>
      <c r="K446" s="3">
        <v>7600000</v>
      </c>
      <c r="L446" t="s">
        <v>5204</v>
      </c>
      <c r="M446">
        <v>40</v>
      </c>
      <c r="N446" s="3">
        <v>0</v>
      </c>
      <c r="O446" s="3">
        <v>0</v>
      </c>
      <c r="P446" s="3">
        <v>0</v>
      </c>
    </row>
    <row r="447" spans="1:16" x14ac:dyDescent="0.2">
      <c r="A447">
        <v>23095</v>
      </c>
      <c r="B447" t="s">
        <v>3183</v>
      </c>
      <c r="C447" t="str">
        <f t="shared" si="18"/>
        <v>23095 - Fundo Estadual de Incentivo ao Esporte</v>
      </c>
      <c r="D447">
        <v>650</v>
      </c>
      <c r="E447" t="s">
        <v>497</v>
      </c>
      <c r="F447" t="str">
        <f t="shared" si="19"/>
        <v>650 - Desenvolvimento e Fortalecimento do Esporte e do Lazer</v>
      </c>
      <c r="G447">
        <v>11713</v>
      </c>
      <c r="H447" t="str">
        <f t="shared" si="20"/>
        <v>11713</v>
      </c>
      <c r="I447" t="s">
        <v>3184</v>
      </c>
      <c r="J447" t="s">
        <v>5875</v>
      </c>
      <c r="K447" s="3">
        <v>10372000</v>
      </c>
      <c r="L447" t="s">
        <v>5204</v>
      </c>
      <c r="M447">
        <v>120</v>
      </c>
      <c r="N447" s="3">
        <v>3268994.15</v>
      </c>
      <c r="O447" s="3">
        <v>1253083.1299999999</v>
      </c>
      <c r="P447" s="3">
        <v>4522077.2799999993</v>
      </c>
    </row>
    <row r="448" spans="1:16" x14ac:dyDescent="0.2">
      <c r="A448">
        <v>26001</v>
      </c>
      <c r="B448" t="s">
        <v>539</v>
      </c>
      <c r="C448" t="str">
        <f t="shared" si="18"/>
        <v>26001 - Secretaria de Estado da Assistência Social, Trabalho e Habitação</v>
      </c>
      <c r="D448">
        <v>101</v>
      </c>
      <c r="E448" t="s">
        <v>319</v>
      </c>
      <c r="F448" t="str">
        <f t="shared" si="19"/>
        <v>101 - Acelera Santa Catarina</v>
      </c>
      <c r="G448">
        <v>12564</v>
      </c>
      <c r="H448" t="str">
        <f t="shared" si="20"/>
        <v>12564</v>
      </c>
      <c r="I448" t="s">
        <v>4682</v>
      </c>
      <c r="J448" t="s">
        <v>5876</v>
      </c>
      <c r="K448" s="3">
        <v>385000</v>
      </c>
      <c r="L448" t="s">
        <v>5263</v>
      </c>
      <c r="M448">
        <v>9</v>
      </c>
      <c r="N448" s="3">
        <v>110685.46</v>
      </c>
      <c r="O448" s="3">
        <v>0</v>
      </c>
      <c r="P448" s="3">
        <v>110685.46</v>
      </c>
    </row>
    <row r="449" spans="1:16" x14ac:dyDescent="0.2">
      <c r="A449">
        <v>26001</v>
      </c>
      <c r="B449" t="s">
        <v>539</v>
      </c>
      <c r="C449" t="str">
        <f t="shared" si="18"/>
        <v>26001 - Secretaria de Estado da Assistência Social, Trabalho e Habitação</v>
      </c>
      <c r="D449">
        <v>101</v>
      </c>
      <c r="E449" t="s">
        <v>319</v>
      </c>
      <c r="F449" t="str">
        <f t="shared" si="19"/>
        <v>101 - Acelera Santa Catarina</v>
      </c>
      <c r="G449">
        <v>12616</v>
      </c>
      <c r="H449" t="str">
        <f t="shared" si="20"/>
        <v>12616</v>
      </c>
      <c r="I449" t="s">
        <v>543</v>
      </c>
      <c r="J449" t="s">
        <v>5877</v>
      </c>
      <c r="K449" s="3">
        <v>4810000</v>
      </c>
      <c r="L449" t="s">
        <v>5199</v>
      </c>
      <c r="M449">
        <v>26</v>
      </c>
      <c r="N449" s="3">
        <v>351234.88</v>
      </c>
      <c r="O449" s="3">
        <v>1662759.3</v>
      </c>
      <c r="P449" s="3">
        <v>2013994.1800000002</v>
      </c>
    </row>
    <row r="450" spans="1:16" x14ac:dyDescent="0.2">
      <c r="A450">
        <v>26001</v>
      </c>
      <c r="B450" t="s">
        <v>539</v>
      </c>
      <c r="C450" t="str">
        <f t="shared" si="18"/>
        <v>26001 - Secretaria de Estado da Assistência Social, Trabalho e Habitação</v>
      </c>
      <c r="D450">
        <v>101</v>
      </c>
      <c r="E450" t="s">
        <v>319</v>
      </c>
      <c r="F450" t="str">
        <f t="shared" si="19"/>
        <v>101 - Acelera Santa Catarina</v>
      </c>
      <c r="G450">
        <v>12617</v>
      </c>
      <c r="H450" t="str">
        <f t="shared" si="20"/>
        <v>12617</v>
      </c>
      <c r="I450" t="s">
        <v>4680</v>
      </c>
      <c r="J450" t="s">
        <v>5878</v>
      </c>
      <c r="K450" s="3">
        <v>870000</v>
      </c>
      <c r="L450" t="s">
        <v>5199</v>
      </c>
      <c r="M450">
        <v>4</v>
      </c>
      <c r="N450" s="3">
        <v>285048.65000000002</v>
      </c>
      <c r="O450" s="3">
        <v>140800.51999999999</v>
      </c>
      <c r="P450" s="3">
        <v>425849.17000000004</v>
      </c>
    </row>
    <row r="451" spans="1:16" x14ac:dyDescent="0.2">
      <c r="A451">
        <v>26001</v>
      </c>
      <c r="B451" t="s">
        <v>539</v>
      </c>
      <c r="C451" t="str">
        <f t="shared" si="18"/>
        <v>26001 - Secretaria de Estado da Assistência Social, Trabalho e Habitação</v>
      </c>
      <c r="D451">
        <v>510</v>
      </c>
      <c r="E451" t="s">
        <v>545</v>
      </c>
      <c r="F451" t="str">
        <f t="shared" si="19"/>
        <v>510 - Gestão do SUAS</v>
      </c>
      <c r="G451">
        <v>12630</v>
      </c>
      <c r="H451" t="str">
        <f t="shared" si="20"/>
        <v>12630</v>
      </c>
      <c r="I451" t="s">
        <v>553</v>
      </c>
      <c r="J451" t="s">
        <v>5879</v>
      </c>
      <c r="K451" s="3">
        <v>400000</v>
      </c>
      <c r="L451" t="s">
        <v>5199</v>
      </c>
      <c r="M451">
        <v>1</v>
      </c>
      <c r="N451" s="3"/>
      <c r="O451" s="3">
        <v>0</v>
      </c>
      <c r="P451" s="3">
        <v>0</v>
      </c>
    </row>
    <row r="452" spans="1:16" x14ac:dyDescent="0.2">
      <c r="A452">
        <v>26001</v>
      </c>
      <c r="B452" t="s">
        <v>539</v>
      </c>
      <c r="C452" t="str">
        <f t="shared" si="18"/>
        <v>26001 - Secretaria de Estado da Assistência Social, Trabalho e Habitação</v>
      </c>
      <c r="D452">
        <v>510</v>
      </c>
      <c r="E452" t="s">
        <v>545</v>
      </c>
      <c r="F452" t="str">
        <f t="shared" si="19"/>
        <v>510 - Gestão do SUAS</v>
      </c>
      <c r="G452">
        <v>13236</v>
      </c>
      <c r="H452" t="str">
        <f t="shared" si="20"/>
        <v>13236</v>
      </c>
      <c r="I452" t="s">
        <v>547</v>
      </c>
      <c r="J452" t="s">
        <v>5880</v>
      </c>
      <c r="K452" s="3">
        <v>4000000</v>
      </c>
      <c r="L452" t="s">
        <v>5264</v>
      </c>
      <c r="M452">
        <v>22</v>
      </c>
      <c r="N452" s="3"/>
      <c r="O452" s="3">
        <v>312499</v>
      </c>
      <c r="P452" s="3">
        <v>312499</v>
      </c>
    </row>
    <row r="453" spans="1:16" x14ac:dyDescent="0.2">
      <c r="A453">
        <v>26001</v>
      </c>
      <c r="B453" t="s">
        <v>539</v>
      </c>
      <c r="C453" t="str">
        <f t="shared" ref="C453:C516" si="21">CONCATENATE(A453," - ",B453)</f>
        <v>26001 - Secretaria de Estado da Assistência Social, Trabalho e Habitação</v>
      </c>
      <c r="D453">
        <v>510</v>
      </c>
      <c r="E453" t="s">
        <v>545</v>
      </c>
      <c r="F453" t="str">
        <f t="shared" ref="F453:F516" si="22">CONCATENATE(D453," - ",E453)</f>
        <v>510 - Gestão do SUAS</v>
      </c>
      <c r="G453">
        <v>13306</v>
      </c>
      <c r="H453" t="str">
        <f t="shared" ref="H453:H516" si="23">TEXT(G453,"00000")</f>
        <v>13306</v>
      </c>
      <c r="I453" t="s">
        <v>3191</v>
      </c>
      <c r="J453" t="s">
        <v>5881</v>
      </c>
      <c r="K453" s="3">
        <v>400000</v>
      </c>
      <c r="L453" t="s">
        <v>5199</v>
      </c>
      <c r="M453">
        <v>1</v>
      </c>
      <c r="N453" s="3"/>
      <c r="O453" s="3">
        <v>0</v>
      </c>
      <c r="P453" s="3">
        <v>0</v>
      </c>
    </row>
    <row r="454" spans="1:16" x14ac:dyDescent="0.2">
      <c r="A454">
        <v>26001</v>
      </c>
      <c r="B454" t="s">
        <v>539</v>
      </c>
      <c r="C454" t="str">
        <f t="shared" si="21"/>
        <v>26001 - Secretaria de Estado da Assistência Social, Trabalho e Habitação</v>
      </c>
      <c r="D454">
        <v>510</v>
      </c>
      <c r="E454" t="s">
        <v>545</v>
      </c>
      <c r="F454" t="str">
        <f t="shared" si="22"/>
        <v>510 - Gestão do SUAS</v>
      </c>
      <c r="G454">
        <v>13307</v>
      </c>
      <c r="H454" t="str">
        <f t="shared" si="23"/>
        <v>13307</v>
      </c>
      <c r="I454" t="s">
        <v>2217</v>
      </c>
      <c r="J454" t="s">
        <v>5882</v>
      </c>
      <c r="K454" s="3">
        <v>1600000</v>
      </c>
      <c r="L454" t="s">
        <v>5199</v>
      </c>
      <c r="M454">
        <v>4</v>
      </c>
      <c r="N454" s="3"/>
      <c r="O454" s="3">
        <v>0</v>
      </c>
      <c r="P454" s="3">
        <v>0</v>
      </c>
    </row>
    <row r="455" spans="1:16" x14ac:dyDescent="0.2">
      <c r="A455">
        <v>26001</v>
      </c>
      <c r="B455" t="s">
        <v>539</v>
      </c>
      <c r="C455" t="str">
        <f t="shared" si="21"/>
        <v>26001 - Secretaria de Estado da Assistência Social, Trabalho e Habitação</v>
      </c>
      <c r="D455">
        <v>510</v>
      </c>
      <c r="E455" t="s">
        <v>545</v>
      </c>
      <c r="F455" t="str">
        <f t="shared" si="22"/>
        <v>510 - Gestão do SUAS</v>
      </c>
      <c r="G455">
        <v>13308</v>
      </c>
      <c r="H455" t="str">
        <f t="shared" si="23"/>
        <v>13308</v>
      </c>
      <c r="I455" t="s">
        <v>555</v>
      </c>
      <c r="J455" t="s">
        <v>5883</v>
      </c>
      <c r="K455" s="3">
        <v>1600000</v>
      </c>
      <c r="L455" t="s">
        <v>5199</v>
      </c>
      <c r="M455">
        <v>4</v>
      </c>
      <c r="N455" s="3"/>
      <c r="O455" s="3">
        <v>0</v>
      </c>
      <c r="P455" s="3">
        <v>0</v>
      </c>
    </row>
    <row r="456" spans="1:16" x14ac:dyDescent="0.2">
      <c r="A456">
        <v>26001</v>
      </c>
      <c r="B456" t="s">
        <v>539</v>
      </c>
      <c r="C456" t="str">
        <f t="shared" si="21"/>
        <v>26001 - Secretaria de Estado da Assistência Social, Trabalho e Habitação</v>
      </c>
      <c r="D456">
        <v>510</v>
      </c>
      <c r="E456" t="s">
        <v>545</v>
      </c>
      <c r="F456" t="str">
        <f t="shared" si="22"/>
        <v>510 - Gestão do SUAS</v>
      </c>
      <c r="G456">
        <v>13311</v>
      </c>
      <c r="H456" t="str">
        <f t="shared" si="23"/>
        <v>13311</v>
      </c>
      <c r="I456" t="s">
        <v>3784</v>
      </c>
      <c r="J456" t="s">
        <v>5884</v>
      </c>
      <c r="K456" s="3">
        <v>400000</v>
      </c>
      <c r="L456" t="s">
        <v>5238</v>
      </c>
      <c r="M456">
        <v>8</v>
      </c>
      <c r="N456" s="3"/>
      <c r="O456" s="3">
        <v>0</v>
      </c>
      <c r="P456" s="3">
        <v>0</v>
      </c>
    </row>
    <row r="457" spans="1:16" x14ac:dyDescent="0.2">
      <c r="A457">
        <v>26001</v>
      </c>
      <c r="B457" t="s">
        <v>539</v>
      </c>
      <c r="C457" t="str">
        <f t="shared" si="21"/>
        <v>26001 - Secretaria de Estado da Assistência Social, Trabalho e Habitação</v>
      </c>
      <c r="D457">
        <v>520</v>
      </c>
      <c r="E457" t="s">
        <v>557</v>
      </c>
      <c r="F457" t="str">
        <f t="shared" si="22"/>
        <v>520 - Inclusão Social - Identificação e Eliminação de Barreiras</v>
      </c>
      <c r="G457">
        <v>13277</v>
      </c>
      <c r="H457" t="str">
        <f t="shared" si="23"/>
        <v>13277</v>
      </c>
      <c r="I457" t="s">
        <v>560</v>
      </c>
      <c r="J457" t="s">
        <v>5885</v>
      </c>
      <c r="K457" s="3">
        <v>400000</v>
      </c>
      <c r="L457" t="s">
        <v>5265</v>
      </c>
      <c r="M457">
        <v>1</v>
      </c>
      <c r="N457" s="3"/>
      <c r="O457" s="3">
        <v>0</v>
      </c>
      <c r="P457" s="3">
        <v>0</v>
      </c>
    </row>
    <row r="458" spans="1:16" x14ac:dyDescent="0.2">
      <c r="A458">
        <v>26001</v>
      </c>
      <c r="B458" t="s">
        <v>539</v>
      </c>
      <c r="C458" t="str">
        <f t="shared" si="21"/>
        <v>26001 - Secretaria de Estado da Assistência Social, Trabalho e Habitação</v>
      </c>
      <c r="D458">
        <v>520</v>
      </c>
      <c r="E458" t="s">
        <v>557</v>
      </c>
      <c r="F458" t="str">
        <f t="shared" si="22"/>
        <v>520 - Inclusão Social - Identificação e Eliminação de Barreiras</v>
      </c>
      <c r="G458">
        <v>13293</v>
      </c>
      <c r="H458" t="str">
        <f t="shared" si="23"/>
        <v>13293</v>
      </c>
      <c r="I458" t="s">
        <v>3193</v>
      </c>
      <c r="J458" t="s">
        <v>5886</v>
      </c>
      <c r="K458" s="3">
        <v>400000</v>
      </c>
      <c r="L458" t="s">
        <v>5265</v>
      </c>
      <c r="M458">
        <v>1</v>
      </c>
      <c r="N458" s="3"/>
      <c r="O458" s="3">
        <v>0</v>
      </c>
      <c r="P458" s="3">
        <v>0</v>
      </c>
    </row>
    <row r="459" spans="1:16" x14ac:dyDescent="0.2">
      <c r="A459">
        <v>26001</v>
      </c>
      <c r="B459" t="s">
        <v>539</v>
      </c>
      <c r="C459" t="str">
        <f t="shared" si="21"/>
        <v>26001 - Secretaria de Estado da Assistência Social, Trabalho e Habitação</v>
      </c>
      <c r="D459">
        <v>520</v>
      </c>
      <c r="E459" t="s">
        <v>557</v>
      </c>
      <c r="F459" t="str">
        <f t="shared" si="22"/>
        <v>520 - Inclusão Social - Identificação e Eliminação de Barreiras</v>
      </c>
      <c r="G459">
        <v>13294</v>
      </c>
      <c r="H459" t="str">
        <f t="shared" si="23"/>
        <v>13294</v>
      </c>
      <c r="I459" t="s">
        <v>565</v>
      </c>
      <c r="J459" t="s">
        <v>5887</v>
      </c>
      <c r="K459" s="3">
        <v>400000</v>
      </c>
      <c r="L459" t="s">
        <v>5265</v>
      </c>
      <c r="M459">
        <v>1</v>
      </c>
      <c r="N459" s="3"/>
      <c r="O459" s="3">
        <v>0</v>
      </c>
      <c r="P459" s="3">
        <v>0</v>
      </c>
    </row>
    <row r="460" spans="1:16" x14ac:dyDescent="0.2">
      <c r="A460">
        <v>26001</v>
      </c>
      <c r="B460" t="s">
        <v>539</v>
      </c>
      <c r="C460" t="str">
        <f t="shared" si="21"/>
        <v>26001 - Secretaria de Estado da Assistência Social, Trabalho e Habitação</v>
      </c>
      <c r="D460">
        <v>520</v>
      </c>
      <c r="E460" t="s">
        <v>557</v>
      </c>
      <c r="F460" t="str">
        <f t="shared" si="22"/>
        <v>520 - Inclusão Social - Identificação e Eliminação de Barreiras</v>
      </c>
      <c r="G460">
        <v>13295</v>
      </c>
      <c r="H460" t="str">
        <f t="shared" si="23"/>
        <v>13295</v>
      </c>
      <c r="I460" t="s">
        <v>2219</v>
      </c>
      <c r="J460" t="s">
        <v>5888</v>
      </c>
      <c r="K460" s="3">
        <v>400000</v>
      </c>
      <c r="L460" t="s">
        <v>5265</v>
      </c>
      <c r="M460">
        <v>1</v>
      </c>
      <c r="N460" s="3"/>
      <c r="O460" s="3">
        <v>0</v>
      </c>
      <c r="P460" s="3">
        <v>0</v>
      </c>
    </row>
    <row r="461" spans="1:16" x14ac:dyDescent="0.2">
      <c r="A461">
        <v>26001</v>
      </c>
      <c r="B461" t="s">
        <v>539</v>
      </c>
      <c r="C461" t="str">
        <f t="shared" si="21"/>
        <v>26001 - Secretaria de Estado da Assistência Social, Trabalho e Habitação</v>
      </c>
      <c r="D461">
        <v>520</v>
      </c>
      <c r="E461" t="s">
        <v>557</v>
      </c>
      <c r="F461" t="str">
        <f t="shared" si="22"/>
        <v>520 - Inclusão Social - Identificação e Eliminação de Barreiras</v>
      </c>
      <c r="G461">
        <v>13296</v>
      </c>
      <c r="H461" t="str">
        <f t="shared" si="23"/>
        <v>13296</v>
      </c>
      <c r="I461" t="s">
        <v>2221</v>
      </c>
      <c r="J461" t="s">
        <v>5889</v>
      </c>
      <c r="K461" s="3">
        <v>400000</v>
      </c>
      <c r="L461" t="s">
        <v>5265</v>
      </c>
      <c r="M461">
        <v>1</v>
      </c>
      <c r="N461" s="3">
        <v>0</v>
      </c>
      <c r="O461" s="3">
        <v>0</v>
      </c>
      <c r="P461" s="3">
        <v>0</v>
      </c>
    </row>
    <row r="462" spans="1:16" x14ac:dyDescent="0.2">
      <c r="A462">
        <v>26001</v>
      </c>
      <c r="B462" t="s">
        <v>539</v>
      </c>
      <c r="C462" t="str">
        <f t="shared" si="21"/>
        <v>26001 - Secretaria de Estado da Assistência Social, Trabalho e Habitação</v>
      </c>
      <c r="D462">
        <v>520</v>
      </c>
      <c r="E462" t="s">
        <v>557</v>
      </c>
      <c r="F462" t="str">
        <f t="shared" si="22"/>
        <v>520 - Inclusão Social - Identificação e Eliminação de Barreiras</v>
      </c>
      <c r="G462">
        <v>13297</v>
      </c>
      <c r="H462" t="str">
        <f t="shared" si="23"/>
        <v>13297</v>
      </c>
      <c r="I462" t="s">
        <v>2223</v>
      </c>
      <c r="J462" t="s">
        <v>5890</v>
      </c>
      <c r="K462" s="3">
        <v>400000</v>
      </c>
      <c r="L462" t="s">
        <v>5265</v>
      </c>
      <c r="M462">
        <v>1</v>
      </c>
      <c r="N462" s="3">
        <v>0</v>
      </c>
      <c r="O462" s="3">
        <v>0</v>
      </c>
      <c r="P462" s="3">
        <v>0</v>
      </c>
    </row>
    <row r="463" spans="1:16" x14ac:dyDescent="0.2">
      <c r="A463">
        <v>26001</v>
      </c>
      <c r="B463" t="s">
        <v>539</v>
      </c>
      <c r="C463" t="str">
        <f t="shared" si="21"/>
        <v>26001 - Secretaria de Estado da Assistência Social, Trabalho e Habitação</v>
      </c>
      <c r="D463">
        <v>520</v>
      </c>
      <c r="E463" t="s">
        <v>557</v>
      </c>
      <c r="F463" t="str">
        <f t="shared" si="22"/>
        <v>520 - Inclusão Social - Identificação e Eliminação de Barreiras</v>
      </c>
      <c r="G463">
        <v>13298</v>
      </c>
      <c r="H463" t="str">
        <f t="shared" si="23"/>
        <v>13298</v>
      </c>
      <c r="I463" t="s">
        <v>4274</v>
      </c>
      <c r="J463" t="s">
        <v>5891</v>
      </c>
      <c r="K463" s="3">
        <v>400000</v>
      </c>
      <c r="L463" t="s">
        <v>5265</v>
      </c>
      <c r="M463">
        <v>1</v>
      </c>
      <c r="N463" s="3">
        <v>0</v>
      </c>
      <c r="O463" s="3">
        <v>0</v>
      </c>
      <c r="P463" s="3">
        <v>0</v>
      </c>
    </row>
    <row r="464" spans="1:16" x14ac:dyDescent="0.2">
      <c r="A464">
        <v>26001</v>
      </c>
      <c r="B464" t="s">
        <v>539</v>
      </c>
      <c r="C464" t="str">
        <f t="shared" si="21"/>
        <v>26001 - Secretaria de Estado da Assistência Social, Trabalho e Habitação</v>
      </c>
      <c r="D464">
        <v>520</v>
      </c>
      <c r="E464" t="s">
        <v>557</v>
      </c>
      <c r="F464" t="str">
        <f t="shared" si="22"/>
        <v>520 - Inclusão Social - Identificação e Eliminação de Barreiras</v>
      </c>
      <c r="G464">
        <v>13304</v>
      </c>
      <c r="H464" t="str">
        <f t="shared" si="23"/>
        <v>13304</v>
      </c>
      <c r="I464" t="s">
        <v>4276</v>
      </c>
      <c r="J464" t="s">
        <v>5892</v>
      </c>
      <c r="K464" s="3">
        <v>400000</v>
      </c>
      <c r="L464" t="s">
        <v>5265</v>
      </c>
      <c r="M464">
        <v>1</v>
      </c>
      <c r="N464" s="3"/>
      <c r="O464" s="3">
        <v>0</v>
      </c>
      <c r="P464" s="3">
        <v>0</v>
      </c>
    </row>
    <row r="465" spans="1:16" x14ac:dyDescent="0.2">
      <c r="A465">
        <v>26001</v>
      </c>
      <c r="B465" t="s">
        <v>539</v>
      </c>
      <c r="C465" t="str">
        <f t="shared" si="21"/>
        <v>26001 - Secretaria de Estado da Assistência Social, Trabalho e Habitação</v>
      </c>
      <c r="D465">
        <v>520</v>
      </c>
      <c r="E465" t="s">
        <v>557</v>
      </c>
      <c r="F465" t="str">
        <f t="shared" si="22"/>
        <v>520 - Inclusão Social - Identificação e Eliminação de Barreiras</v>
      </c>
      <c r="G465">
        <v>13305</v>
      </c>
      <c r="H465" t="str">
        <f t="shared" si="23"/>
        <v>13305</v>
      </c>
      <c r="I465" t="s">
        <v>569</v>
      </c>
      <c r="J465" t="s">
        <v>5893</v>
      </c>
      <c r="K465" s="3">
        <v>400000</v>
      </c>
      <c r="L465" t="s">
        <v>5236</v>
      </c>
      <c r="M465">
        <v>1</v>
      </c>
      <c r="N465" s="3"/>
      <c r="O465" s="3">
        <v>0</v>
      </c>
      <c r="P465" s="3">
        <v>0</v>
      </c>
    </row>
    <row r="466" spans="1:16" x14ac:dyDescent="0.2">
      <c r="A466">
        <v>26001</v>
      </c>
      <c r="B466" t="s">
        <v>539</v>
      </c>
      <c r="C466" t="str">
        <f t="shared" si="21"/>
        <v>26001 - Secretaria de Estado da Assistência Social, Trabalho e Habitação</v>
      </c>
      <c r="D466">
        <v>520</v>
      </c>
      <c r="E466" t="s">
        <v>557</v>
      </c>
      <c r="F466" t="str">
        <f t="shared" si="22"/>
        <v>520 - Inclusão Social - Identificação e Eliminação de Barreiras</v>
      </c>
      <c r="G466">
        <v>13309</v>
      </c>
      <c r="H466" t="str">
        <f t="shared" si="23"/>
        <v>13309</v>
      </c>
      <c r="I466" t="s">
        <v>3786</v>
      </c>
      <c r="J466" t="s">
        <v>5894</v>
      </c>
      <c r="K466" s="3">
        <v>400000</v>
      </c>
      <c r="L466" t="s">
        <v>5265</v>
      </c>
      <c r="M466">
        <v>1</v>
      </c>
      <c r="N466" s="3"/>
      <c r="O466" s="3">
        <v>0</v>
      </c>
      <c r="P466" s="3">
        <v>0</v>
      </c>
    </row>
    <row r="467" spans="1:16" x14ac:dyDescent="0.2">
      <c r="A467">
        <v>26001</v>
      </c>
      <c r="B467" t="s">
        <v>539</v>
      </c>
      <c r="C467" t="str">
        <f t="shared" si="21"/>
        <v>26001 - Secretaria de Estado da Assistência Social, Trabalho e Habitação</v>
      </c>
      <c r="D467">
        <v>520</v>
      </c>
      <c r="E467" t="s">
        <v>557</v>
      </c>
      <c r="F467" t="str">
        <f t="shared" si="22"/>
        <v>520 - Inclusão Social - Identificação e Eliminação de Barreiras</v>
      </c>
      <c r="G467">
        <v>13367</v>
      </c>
      <c r="H467" t="str">
        <f t="shared" si="23"/>
        <v>13367</v>
      </c>
      <c r="I467" t="s">
        <v>2225</v>
      </c>
      <c r="J467" t="s">
        <v>5895</v>
      </c>
      <c r="K467" s="3">
        <v>400000</v>
      </c>
      <c r="L467" t="s">
        <v>5265</v>
      </c>
      <c r="M467">
        <v>1</v>
      </c>
      <c r="N467" s="3"/>
      <c r="O467" s="3">
        <v>0</v>
      </c>
      <c r="P467" s="3">
        <v>0</v>
      </c>
    </row>
    <row r="468" spans="1:16" x14ac:dyDescent="0.2">
      <c r="A468">
        <v>26001</v>
      </c>
      <c r="B468" t="s">
        <v>539</v>
      </c>
      <c r="C468" t="str">
        <f t="shared" si="21"/>
        <v>26001 - Secretaria de Estado da Assistência Social, Trabalho e Habitação</v>
      </c>
      <c r="D468">
        <v>530</v>
      </c>
      <c r="E468" t="s">
        <v>2227</v>
      </c>
      <c r="F468" t="str">
        <f t="shared" si="22"/>
        <v>530 - Pró-Emprego e Renda</v>
      </c>
      <c r="G468">
        <v>967</v>
      </c>
      <c r="H468" t="str">
        <f t="shared" si="23"/>
        <v>00967</v>
      </c>
      <c r="I468" t="s">
        <v>4684</v>
      </c>
      <c r="J468" t="s">
        <v>5896</v>
      </c>
      <c r="K468" s="3">
        <v>6600000</v>
      </c>
      <c r="L468" t="s">
        <v>5266</v>
      </c>
      <c r="M468">
        <v>7600</v>
      </c>
      <c r="N468" s="3">
        <v>1556</v>
      </c>
      <c r="O468" s="3">
        <v>194513.28</v>
      </c>
      <c r="P468" s="3">
        <v>196069.28</v>
      </c>
    </row>
    <row r="469" spans="1:16" x14ac:dyDescent="0.2">
      <c r="A469">
        <v>26001</v>
      </c>
      <c r="B469" t="s">
        <v>539</v>
      </c>
      <c r="C469" t="str">
        <f t="shared" si="21"/>
        <v>26001 - Secretaria de Estado da Assistência Social, Trabalho e Habitação</v>
      </c>
      <c r="D469">
        <v>530</v>
      </c>
      <c r="E469" t="s">
        <v>2227</v>
      </c>
      <c r="F469" t="str">
        <f t="shared" si="22"/>
        <v>530 - Pró-Emprego e Renda</v>
      </c>
      <c r="G469">
        <v>8450</v>
      </c>
      <c r="H469" t="str">
        <f t="shared" si="23"/>
        <v>08450</v>
      </c>
      <c r="I469" t="s">
        <v>2230</v>
      </c>
      <c r="J469" t="s">
        <v>5897</v>
      </c>
      <c r="K469" s="3">
        <v>39974580</v>
      </c>
      <c r="L469" t="s">
        <v>5211</v>
      </c>
      <c r="M469">
        <v>498800</v>
      </c>
      <c r="N469" s="3">
        <v>3802381.7300000004</v>
      </c>
      <c r="O469" s="3">
        <v>4708390.8999999994</v>
      </c>
      <c r="P469" s="3">
        <v>8510772.629999999</v>
      </c>
    </row>
    <row r="470" spans="1:16" x14ac:dyDescent="0.2">
      <c r="A470">
        <v>26001</v>
      </c>
      <c r="B470" t="s">
        <v>539</v>
      </c>
      <c r="C470" t="str">
        <f t="shared" si="21"/>
        <v>26001 - Secretaria de Estado da Assistência Social, Trabalho e Habitação</v>
      </c>
      <c r="D470">
        <v>540</v>
      </c>
      <c r="E470" t="s">
        <v>585</v>
      </c>
      <c r="F470" t="str">
        <f t="shared" si="22"/>
        <v>540 - Nova Casa</v>
      </c>
      <c r="G470">
        <v>13096</v>
      </c>
      <c r="H470" t="str">
        <f t="shared" si="23"/>
        <v>13096</v>
      </c>
      <c r="I470" t="s">
        <v>3194</v>
      </c>
      <c r="J470" t="s">
        <v>5898</v>
      </c>
      <c r="K470" s="3">
        <v>2100000</v>
      </c>
      <c r="L470" t="s">
        <v>5267</v>
      </c>
      <c r="M470">
        <v>1000</v>
      </c>
      <c r="N470" s="3"/>
      <c r="O470" s="3">
        <v>0</v>
      </c>
      <c r="P470" s="3">
        <v>0</v>
      </c>
    </row>
    <row r="471" spans="1:16" x14ac:dyDescent="0.2">
      <c r="A471">
        <v>26001</v>
      </c>
      <c r="B471" t="s">
        <v>539</v>
      </c>
      <c r="C471" t="str">
        <f t="shared" si="21"/>
        <v>26001 - Secretaria de Estado da Assistência Social, Trabalho e Habitação</v>
      </c>
      <c r="D471">
        <v>550</v>
      </c>
      <c r="E471" t="s">
        <v>571</v>
      </c>
      <c r="F471" t="str">
        <f t="shared" si="22"/>
        <v>550 - Comer Bem SC</v>
      </c>
      <c r="G471">
        <v>12486</v>
      </c>
      <c r="H471" t="str">
        <f t="shared" si="23"/>
        <v>12486</v>
      </c>
      <c r="I471" t="s">
        <v>573</v>
      </c>
      <c r="J471" t="s">
        <v>5899</v>
      </c>
      <c r="K471" s="3">
        <v>3500000</v>
      </c>
      <c r="L471" t="s">
        <v>5238</v>
      </c>
      <c r="M471">
        <v>296</v>
      </c>
      <c r="N471" s="3">
        <v>112003.92</v>
      </c>
      <c r="O471" s="3">
        <v>71931.13</v>
      </c>
      <c r="P471" s="3">
        <v>183935.05</v>
      </c>
    </row>
    <row r="472" spans="1:16" x14ac:dyDescent="0.2">
      <c r="A472">
        <v>26001</v>
      </c>
      <c r="B472" t="s">
        <v>539</v>
      </c>
      <c r="C472" t="str">
        <f t="shared" si="21"/>
        <v>26001 - Secretaria de Estado da Assistência Social, Trabalho e Habitação</v>
      </c>
      <c r="D472">
        <v>550</v>
      </c>
      <c r="E472" t="s">
        <v>571</v>
      </c>
      <c r="F472" t="str">
        <f t="shared" si="22"/>
        <v>550 - Comer Bem SC</v>
      </c>
      <c r="G472">
        <v>12487</v>
      </c>
      <c r="H472" t="str">
        <f t="shared" si="23"/>
        <v>12487</v>
      </c>
      <c r="I472" t="s">
        <v>2236</v>
      </c>
      <c r="J472" t="s">
        <v>5900</v>
      </c>
      <c r="K472" s="3">
        <v>16224520</v>
      </c>
      <c r="L472" t="s">
        <v>5238</v>
      </c>
      <c r="M472">
        <v>20</v>
      </c>
      <c r="N472" s="3">
        <v>0</v>
      </c>
      <c r="O472" s="3">
        <v>0</v>
      </c>
      <c r="P472" s="3">
        <v>0</v>
      </c>
    </row>
    <row r="473" spans="1:16" x14ac:dyDescent="0.2">
      <c r="A473">
        <v>26001</v>
      </c>
      <c r="B473" t="s">
        <v>539</v>
      </c>
      <c r="C473" t="str">
        <f t="shared" si="21"/>
        <v>26001 - Secretaria de Estado da Assistência Social, Trabalho e Habitação</v>
      </c>
      <c r="D473">
        <v>745</v>
      </c>
      <c r="E473" t="s">
        <v>2238</v>
      </c>
      <c r="F473" t="str">
        <f t="shared" si="22"/>
        <v>745 - Fortalecendo Direitos</v>
      </c>
      <c r="G473">
        <v>2023</v>
      </c>
      <c r="H473" t="str">
        <f t="shared" si="23"/>
        <v>02023</v>
      </c>
      <c r="I473" t="s">
        <v>2240</v>
      </c>
      <c r="J473" t="s">
        <v>5901</v>
      </c>
      <c r="K473" s="3">
        <v>6680000</v>
      </c>
      <c r="L473" t="s">
        <v>5268</v>
      </c>
      <c r="M473">
        <v>120</v>
      </c>
      <c r="N473" s="3">
        <v>743218.17999999993</v>
      </c>
      <c r="O473" s="3">
        <v>54214.3</v>
      </c>
      <c r="P473" s="3">
        <v>797432.48</v>
      </c>
    </row>
    <row r="474" spans="1:16" x14ac:dyDescent="0.2">
      <c r="A474">
        <v>26001</v>
      </c>
      <c r="B474" t="s">
        <v>539</v>
      </c>
      <c r="C474" t="str">
        <f t="shared" si="21"/>
        <v>26001 - Secretaria de Estado da Assistência Social, Trabalho e Habitação</v>
      </c>
      <c r="D474">
        <v>850</v>
      </c>
      <c r="E474" t="s">
        <v>453</v>
      </c>
      <c r="F474" t="str">
        <f t="shared" si="22"/>
        <v>850 - Gestão de Pessoas</v>
      </c>
      <c r="G474">
        <v>639</v>
      </c>
      <c r="H474" t="str">
        <f t="shared" si="23"/>
        <v>00639</v>
      </c>
      <c r="I474" t="s">
        <v>4278</v>
      </c>
      <c r="J474" t="s">
        <v>5902</v>
      </c>
      <c r="K474" s="3">
        <v>108000000</v>
      </c>
      <c r="L474" t="s">
        <v>5177</v>
      </c>
      <c r="M474">
        <v>466</v>
      </c>
      <c r="N474" s="3">
        <v>22053356.420000002</v>
      </c>
      <c r="O474" s="3">
        <v>22918054.23</v>
      </c>
      <c r="P474" s="3">
        <v>44971410.650000006</v>
      </c>
    </row>
    <row r="475" spans="1:16" x14ac:dyDescent="0.2">
      <c r="A475">
        <v>26001</v>
      </c>
      <c r="B475" t="s">
        <v>539</v>
      </c>
      <c r="C475" t="str">
        <f t="shared" si="21"/>
        <v>26001 - Secretaria de Estado da Assistência Social, Trabalho e Habitação</v>
      </c>
      <c r="D475">
        <v>850</v>
      </c>
      <c r="E475" t="s">
        <v>453</v>
      </c>
      <c r="F475" t="str">
        <f t="shared" si="22"/>
        <v>850 - Gestão de Pessoas</v>
      </c>
      <c r="G475">
        <v>2567</v>
      </c>
      <c r="H475" t="str">
        <f t="shared" si="23"/>
        <v>02567</v>
      </c>
      <c r="I475" t="s">
        <v>3196</v>
      </c>
      <c r="J475" t="s">
        <v>5903</v>
      </c>
      <c r="K475" s="3">
        <v>696000</v>
      </c>
      <c r="L475" t="s">
        <v>5210</v>
      </c>
      <c r="M475">
        <v>29</v>
      </c>
      <c r="N475" s="3">
        <v>84320.94</v>
      </c>
      <c r="O475" s="3">
        <v>80897.960000000006</v>
      </c>
      <c r="P475" s="3">
        <v>165218.90000000002</v>
      </c>
    </row>
    <row r="476" spans="1:16" x14ac:dyDescent="0.2">
      <c r="A476">
        <v>26001</v>
      </c>
      <c r="B476" t="s">
        <v>539</v>
      </c>
      <c r="C476" t="str">
        <f t="shared" si="21"/>
        <v>26001 - Secretaria de Estado da Assistência Social, Trabalho e Habitação</v>
      </c>
      <c r="D476">
        <v>850</v>
      </c>
      <c r="E476" t="s">
        <v>453</v>
      </c>
      <c r="F476" t="str">
        <f t="shared" si="22"/>
        <v>850 - Gestão de Pessoas</v>
      </c>
      <c r="G476">
        <v>2582</v>
      </c>
      <c r="H476" t="str">
        <f t="shared" si="23"/>
        <v>02582</v>
      </c>
      <c r="I476" t="s">
        <v>580</v>
      </c>
      <c r="J476" t="s">
        <v>5904</v>
      </c>
      <c r="K476" s="3">
        <v>415000</v>
      </c>
      <c r="L476" t="s">
        <v>5189</v>
      </c>
      <c r="M476">
        <v>80</v>
      </c>
      <c r="N476" s="3"/>
      <c r="O476" s="3">
        <v>200</v>
      </c>
      <c r="P476" s="3">
        <v>200</v>
      </c>
    </row>
    <row r="477" spans="1:16" x14ac:dyDescent="0.2">
      <c r="A477">
        <v>26001</v>
      </c>
      <c r="B477" t="s">
        <v>539</v>
      </c>
      <c r="C477" t="str">
        <f t="shared" si="21"/>
        <v>26001 - Secretaria de Estado da Assistência Social, Trabalho e Habitação</v>
      </c>
      <c r="D477">
        <v>900</v>
      </c>
      <c r="E477" t="s">
        <v>461</v>
      </c>
      <c r="F477" t="str">
        <f t="shared" si="22"/>
        <v>900 - Gestão Administrativa - Poder Executivo</v>
      </c>
      <c r="G477">
        <v>2783</v>
      </c>
      <c r="H477" t="str">
        <f t="shared" si="23"/>
        <v>02783</v>
      </c>
      <c r="I477" t="s">
        <v>582</v>
      </c>
      <c r="J477" t="s">
        <v>5905</v>
      </c>
      <c r="K477" s="3">
        <v>32640000</v>
      </c>
      <c r="L477" t="s">
        <v>5179</v>
      </c>
      <c r="M477">
        <v>1</v>
      </c>
      <c r="N477" s="3">
        <v>5989458.6800000006</v>
      </c>
      <c r="O477" s="3">
        <v>5974189.6200000001</v>
      </c>
      <c r="P477" s="3">
        <v>11963648.300000001</v>
      </c>
    </row>
    <row r="478" spans="1:16" x14ac:dyDescent="0.2">
      <c r="A478">
        <v>26001</v>
      </c>
      <c r="B478" t="s">
        <v>539</v>
      </c>
      <c r="C478" t="str">
        <f t="shared" si="21"/>
        <v>26001 - Secretaria de Estado da Assistência Social, Trabalho e Habitação</v>
      </c>
      <c r="D478">
        <v>900</v>
      </c>
      <c r="E478" t="s">
        <v>461</v>
      </c>
      <c r="F478" t="str">
        <f t="shared" si="22"/>
        <v>900 - Gestão Administrativa - Poder Executivo</v>
      </c>
      <c r="G478">
        <v>3711</v>
      </c>
      <c r="H478" t="str">
        <f t="shared" si="23"/>
        <v>03711</v>
      </c>
      <c r="I478" t="s">
        <v>4279</v>
      </c>
      <c r="J478" t="s">
        <v>5906</v>
      </c>
      <c r="K478" s="3">
        <v>16642994</v>
      </c>
      <c r="L478" t="s">
        <v>5202</v>
      </c>
      <c r="M478">
        <v>400</v>
      </c>
      <c r="N478" s="3">
        <v>1122481.21</v>
      </c>
      <c r="O478" s="3">
        <v>1131950.3400000001</v>
      </c>
      <c r="P478" s="3">
        <v>2254431.5499999998</v>
      </c>
    </row>
    <row r="479" spans="1:16" x14ac:dyDescent="0.2">
      <c r="A479">
        <v>26022</v>
      </c>
      <c r="B479" t="s">
        <v>584</v>
      </c>
      <c r="C479" t="str">
        <f t="shared" si="21"/>
        <v>26022 - Companhia de Habitação do Estado de Santa Catarina S/A</v>
      </c>
      <c r="D479">
        <v>540</v>
      </c>
      <c r="E479" t="s">
        <v>585</v>
      </c>
      <c r="F479" t="str">
        <f t="shared" si="22"/>
        <v>540 - Nova Casa</v>
      </c>
      <c r="G479">
        <v>11487</v>
      </c>
      <c r="H479" t="str">
        <f t="shared" si="23"/>
        <v>11487</v>
      </c>
      <c r="I479" t="s">
        <v>2246</v>
      </c>
      <c r="J479" t="s">
        <v>5907</v>
      </c>
      <c r="K479" s="3">
        <v>4910000</v>
      </c>
      <c r="L479" t="s">
        <v>5269</v>
      </c>
      <c r="M479">
        <v>740</v>
      </c>
      <c r="N479" s="3">
        <v>539745.15</v>
      </c>
      <c r="O479" s="3">
        <v>14724.6</v>
      </c>
      <c r="P479" s="3">
        <v>554469.75</v>
      </c>
    </row>
    <row r="480" spans="1:16" x14ac:dyDescent="0.2">
      <c r="A480">
        <v>26022</v>
      </c>
      <c r="B480" t="s">
        <v>584</v>
      </c>
      <c r="C480" t="str">
        <f t="shared" si="21"/>
        <v>26022 - Companhia de Habitação do Estado de Santa Catarina S/A</v>
      </c>
      <c r="D480">
        <v>540</v>
      </c>
      <c r="E480" t="s">
        <v>585</v>
      </c>
      <c r="F480" t="str">
        <f t="shared" si="22"/>
        <v>540 - Nova Casa</v>
      </c>
      <c r="G480">
        <v>11505</v>
      </c>
      <c r="H480" t="str">
        <f t="shared" si="23"/>
        <v>11505</v>
      </c>
      <c r="I480" t="s">
        <v>2248</v>
      </c>
      <c r="J480" t="s">
        <v>5908</v>
      </c>
      <c r="K480" s="3">
        <v>11540000</v>
      </c>
      <c r="L480" t="s">
        <v>5269</v>
      </c>
      <c r="M480">
        <v>375</v>
      </c>
      <c r="N480" s="3">
        <v>1292380.47</v>
      </c>
      <c r="O480" s="3">
        <v>73316.399999999994</v>
      </c>
      <c r="P480" s="3">
        <v>1365696.8699999999</v>
      </c>
    </row>
    <row r="481" spans="1:16" x14ac:dyDescent="0.2">
      <c r="A481">
        <v>26022</v>
      </c>
      <c r="B481" t="s">
        <v>584</v>
      </c>
      <c r="C481" t="str">
        <f t="shared" si="21"/>
        <v>26022 - Companhia de Habitação do Estado de Santa Catarina S/A</v>
      </c>
      <c r="D481">
        <v>540</v>
      </c>
      <c r="E481" t="s">
        <v>585</v>
      </c>
      <c r="F481" t="str">
        <f t="shared" si="22"/>
        <v>540 - Nova Casa</v>
      </c>
      <c r="G481">
        <v>11523</v>
      </c>
      <c r="H481" t="str">
        <f t="shared" si="23"/>
        <v>11523</v>
      </c>
      <c r="I481" t="s">
        <v>4955</v>
      </c>
      <c r="J481" t="s">
        <v>5909</v>
      </c>
      <c r="K481" s="3">
        <v>16000000</v>
      </c>
      <c r="L481" t="s">
        <v>5270</v>
      </c>
      <c r="M481">
        <v>784</v>
      </c>
      <c r="N481" s="3">
        <v>0</v>
      </c>
      <c r="O481" s="3">
        <v>0</v>
      </c>
      <c r="P481" s="3">
        <v>0</v>
      </c>
    </row>
    <row r="482" spans="1:16" x14ac:dyDescent="0.2">
      <c r="A482">
        <v>26022</v>
      </c>
      <c r="B482" t="s">
        <v>584</v>
      </c>
      <c r="C482" t="str">
        <f t="shared" si="21"/>
        <v>26022 - Companhia de Habitação do Estado de Santa Catarina S/A</v>
      </c>
      <c r="D482">
        <v>540</v>
      </c>
      <c r="E482" t="s">
        <v>585</v>
      </c>
      <c r="F482" t="str">
        <f t="shared" si="22"/>
        <v>540 - Nova Casa</v>
      </c>
      <c r="G482">
        <v>13299</v>
      </c>
      <c r="H482" t="str">
        <f t="shared" si="23"/>
        <v>13299</v>
      </c>
      <c r="I482" t="s">
        <v>4686</v>
      </c>
      <c r="J482" t="s">
        <v>5910</v>
      </c>
      <c r="K482" s="3">
        <v>400000</v>
      </c>
      <c r="L482" t="s">
        <v>5238</v>
      </c>
      <c r="M482">
        <v>7</v>
      </c>
      <c r="N482" s="3"/>
      <c r="O482" s="3">
        <v>0</v>
      </c>
      <c r="P482" s="3">
        <v>0</v>
      </c>
    </row>
    <row r="483" spans="1:16" x14ac:dyDescent="0.2">
      <c r="A483">
        <v>26022</v>
      </c>
      <c r="B483" t="s">
        <v>584</v>
      </c>
      <c r="C483" t="str">
        <f t="shared" si="21"/>
        <v>26022 - Companhia de Habitação do Estado de Santa Catarina S/A</v>
      </c>
      <c r="D483">
        <v>540</v>
      </c>
      <c r="E483" t="s">
        <v>585</v>
      </c>
      <c r="F483" t="str">
        <f t="shared" si="22"/>
        <v>540 - Nova Casa</v>
      </c>
      <c r="G483">
        <v>13300</v>
      </c>
      <c r="H483" t="str">
        <f t="shared" si="23"/>
        <v>13300</v>
      </c>
      <c r="I483" t="s">
        <v>4688</v>
      </c>
      <c r="J483" t="s">
        <v>5911</v>
      </c>
      <c r="K483" s="3">
        <v>400000</v>
      </c>
      <c r="L483" t="s">
        <v>5238</v>
      </c>
      <c r="M483">
        <v>8</v>
      </c>
      <c r="N483" s="3"/>
      <c r="O483" s="3">
        <v>0</v>
      </c>
      <c r="P483" s="3">
        <v>0</v>
      </c>
    </row>
    <row r="484" spans="1:16" x14ac:dyDescent="0.2">
      <c r="A484">
        <v>26022</v>
      </c>
      <c r="B484" t="s">
        <v>584</v>
      </c>
      <c r="C484" t="str">
        <f t="shared" si="21"/>
        <v>26022 - Companhia de Habitação do Estado de Santa Catarina S/A</v>
      </c>
      <c r="D484">
        <v>540</v>
      </c>
      <c r="E484" t="s">
        <v>585</v>
      </c>
      <c r="F484" t="str">
        <f t="shared" si="22"/>
        <v>540 - Nova Casa</v>
      </c>
      <c r="G484">
        <v>13301</v>
      </c>
      <c r="H484" t="str">
        <f t="shared" si="23"/>
        <v>13301</v>
      </c>
      <c r="I484" t="s">
        <v>2249</v>
      </c>
      <c r="J484" t="s">
        <v>5912</v>
      </c>
      <c r="K484" s="3">
        <v>400000</v>
      </c>
      <c r="L484" t="s">
        <v>5238</v>
      </c>
      <c r="M484">
        <v>12</v>
      </c>
      <c r="N484" s="3"/>
      <c r="O484" s="3">
        <v>0</v>
      </c>
      <c r="P484" s="3">
        <v>0</v>
      </c>
    </row>
    <row r="485" spans="1:16" x14ac:dyDescent="0.2">
      <c r="A485">
        <v>26022</v>
      </c>
      <c r="B485" t="s">
        <v>584</v>
      </c>
      <c r="C485" t="str">
        <f t="shared" si="21"/>
        <v>26022 - Companhia de Habitação do Estado de Santa Catarina S/A</v>
      </c>
      <c r="D485">
        <v>540</v>
      </c>
      <c r="E485" t="s">
        <v>585</v>
      </c>
      <c r="F485" t="str">
        <f t="shared" si="22"/>
        <v>540 - Nova Casa</v>
      </c>
      <c r="G485">
        <v>13302</v>
      </c>
      <c r="H485" t="str">
        <f t="shared" si="23"/>
        <v>13302</v>
      </c>
      <c r="I485" t="s">
        <v>589</v>
      </c>
      <c r="J485" t="s">
        <v>5913</v>
      </c>
      <c r="K485" s="3">
        <v>400000</v>
      </c>
      <c r="L485" t="s">
        <v>5238</v>
      </c>
      <c r="M485">
        <v>5</v>
      </c>
      <c r="N485" s="3"/>
      <c r="O485" s="3">
        <v>0</v>
      </c>
      <c r="P485" s="3">
        <v>0</v>
      </c>
    </row>
    <row r="486" spans="1:16" x14ac:dyDescent="0.2">
      <c r="A486">
        <v>26022</v>
      </c>
      <c r="B486" t="s">
        <v>584</v>
      </c>
      <c r="C486" t="str">
        <f t="shared" si="21"/>
        <v>26022 - Companhia de Habitação do Estado de Santa Catarina S/A</v>
      </c>
      <c r="D486">
        <v>540</v>
      </c>
      <c r="E486" t="s">
        <v>585</v>
      </c>
      <c r="F486" t="str">
        <f t="shared" si="22"/>
        <v>540 - Nova Casa</v>
      </c>
      <c r="G486">
        <v>13303</v>
      </c>
      <c r="H486" t="str">
        <f t="shared" si="23"/>
        <v>13303</v>
      </c>
      <c r="I486" t="s">
        <v>2251</v>
      </c>
      <c r="J486" t="s">
        <v>5914</v>
      </c>
      <c r="K486" s="3">
        <v>400000</v>
      </c>
      <c r="L486" t="s">
        <v>5238</v>
      </c>
      <c r="M486">
        <v>7</v>
      </c>
      <c r="N486" s="3"/>
      <c r="O486" s="3">
        <v>0</v>
      </c>
      <c r="P486" s="3">
        <v>0</v>
      </c>
    </row>
    <row r="487" spans="1:16" x14ac:dyDescent="0.2">
      <c r="A487">
        <v>26022</v>
      </c>
      <c r="B487" t="s">
        <v>584</v>
      </c>
      <c r="C487" t="str">
        <f t="shared" si="21"/>
        <v>26022 - Companhia de Habitação do Estado de Santa Catarina S/A</v>
      </c>
      <c r="D487">
        <v>850</v>
      </c>
      <c r="E487" t="s">
        <v>453</v>
      </c>
      <c r="F487" t="str">
        <f t="shared" si="22"/>
        <v>850 - Gestão de Pessoas</v>
      </c>
      <c r="G487">
        <v>458</v>
      </c>
      <c r="H487" t="str">
        <f t="shared" si="23"/>
        <v>00458</v>
      </c>
      <c r="I487" t="s">
        <v>596</v>
      </c>
      <c r="J487" t="s">
        <v>5915</v>
      </c>
      <c r="K487" s="3">
        <v>73040000</v>
      </c>
      <c r="L487" t="s">
        <v>5177</v>
      </c>
      <c r="M487">
        <v>110</v>
      </c>
      <c r="N487" s="3">
        <v>18834065.59</v>
      </c>
      <c r="O487" s="3">
        <v>16728450.510000002</v>
      </c>
      <c r="P487" s="3">
        <v>35562516.100000001</v>
      </c>
    </row>
    <row r="488" spans="1:16" x14ac:dyDescent="0.2">
      <c r="A488">
        <v>26022</v>
      </c>
      <c r="B488" t="s">
        <v>584</v>
      </c>
      <c r="C488" t="str">
        <f t="shared" si="21"/>
        <v>26022 - Companhia de Habitação do Estado de Santa Catarina S/A</v>
      </c>
      <c r="D488">
        <v>850</v>
      </c>
      <c r="E488" t="s">
        <v>453</v>
      </c>
      <c r="F488" t="str">
        <f t="shared" si="22"/>
        <v>850 - Gestão de Pessoas</v>
      </c>
      <c r="G488">
        <v>3255</v>
      </c>
      <c r="H488" t="str">
        <f t="shared" si="23"/>
        <v>03255</v>
      </c>
      <c r="I488" t="s">
        <v>4280</v>
      </c>
      <c r="J488" t="s">
        <v>5916</v>
      </c>
      <c r="K488" s="3">
        <v>320000</v>
      </c>
      <c r="L488" t="s">
        <v>5210</v>
      </c>
      <c r="M488">
        <v>5</v>
      </c>
      <c r="N488" s="3">
        <v>0</v>
      </c>
      <c r="O488" s="3">
        <v>0</v>
      </c>
      <c r="P488" s="3">
        <v>0</v>
      </c>
    </row>
    <row r="489" spans="1:16" x14ac:dyDescent="0.2">
      <c r="A489">
        <v>26022</v>
      </c>
      <c r="B489" t="s">
        <v>584</v>
      </c>
      <c r="C489" t="str">
        <f t="shared" si="21"/>
        <v>26022 - Companhia de Habitação do Estado de Santa Catarina S/A</v>
      </c>
      <c r="D489">
        <v>850</v>
      </c>
      <c r="E489" t="s">
        <v>453</v>
      </c>
      <c r="F489" t="str">
        <f t="shared" si="22"/>
        <v>850 - Gestão de Pessoas</v>
      </c>
      <c r="G489">
        <v>13004</v>
      </c>
      <c r="H489" t="str">
        <f t="shared" si="23"/>
        <v>13004</v>
      </c>
      <c r="I489" t="s">
        <v>594</v>
      </c>
      <c r="J489" t="s">
        <v>5917</v>
      </c>
      <c r="K489" s="3">
        <v>80000</v>
      </c>
      <c r="L489" t="s">
        <v>5189</v>
      </c>
      <c r="M489">
        <v>20</v>
      </c>
      <c r="N489" s="3">
        <v>0</v>
      </c>
      <c r="O489" s="3">
        <v>0</v>
      </c>
      <c r="P489" s="3">
        <v>0</v>
      </c>
    </row>
    <row r="490" spans="1:16" x14ac:dyDescent="0.2">
      <c r="A490">
        <v>26022</v>
      </c>
      <c r="B490" t="s">
        <v>584</v>
      </c>
      <c r="C490" t="str">
        <f t="shared" si="21"/>
        <v>26022 - Companhia de Habitação do Estado de Santa Catarina S/A</v>
      </c>
      <c r="D490">
        <v>900</v>
      </c>
      <c r="E490" t="s">
        <v>461</v>
      </c>
      <c r="F490" t="str">
        <f t="shared" si="22"/>
        <v>900 - Gestão Administrativa - Poder Executivo</v>
      </c>
      <c r="G490">
        <v>1538</v>
      </c>
      <c r="H490" t="str">
        <f t="shared" si="23"/>
        <v>01538</v>
      </c>
      <c r="I490" t="s">
        <v>597</v>
      </c>
      <c r="J490" t="s">
        <v>5918</v>
      </c>
      <c r="K490" s="3">
        <v>16115345</v>
      </c>
      <c r="L490" t="s">
        <v>5179</v>
      </c>
      <c r="M490">
        <v>1</v>
      </c>
      <c r="N490" s="3">
        <v>4407541.45</v>
      </c>
      <c r="O490" s="3">
        <v>3841923.66</v>
      </c>
      <c r="P490" s="3">
        <v>8249465.1100000003</v>
      </c>
    </row>
    <row r="491" spans="1:16" x14ac:dyDescent="0.2">
      <c r="A491">
        <v>26022</v>
      </c>
      <c r="B491" t="s">
        <v>584</v>
      </c>
      <c r="C491" t="str">
        <f t="shared" si="21"/>
        <v>26022 - Companhia de Habitação do Estado de Santa Catarina S/A</v>
      </c>
      <c r="D491">
        <v>900</v>
      </c>
      <c r="E491" t="s">
        <v>461</v>
      </c>
      <c r="F491" t="str">
        <f t="shared" si="22"/>
        <v>900 - Gestão Administrativa - Poder Executivo</v>
      </c>
      <c r="G491">
        <v>1546</v>
      </c>
      <c r="H491" t="str">
        <f t="shared" si="23"/>
        <v>01546</v>
      </c>
      <c r="I491" t="s">
        <v>5081</v>
      </c>
      <c r="J491" t="s">
        <v>5919</v>
      </c>
      <c r="K491" s="3">
        <v>1550000</v>
      </c>
      <c r="L491" t="s">
        <v>5202</v>
      </c>
      <c r="M491">
        <v>30</v>
      </c>
      <c r="N491" s="3">
        <v>183995.5</v>
      </c>
      <c r="O491" s="3">
        <v>348908.43</v>
      </c>
      <c r="P491" s="3">
        <v>532903.92999999993</v>
      </c>
    </row>
    <row r="492" spans="1:16" x14ac:dyDescent="0.2">
      <c r="A492">
        <v>26093</v>
      </c>
      <c r="B492" t="s">
        <v>598</v>
      </c>
      <c r="C492" t="str">
        <f t="shared" si="21"/>
        <v>26093 - Fundo Estadual de Assistência Social</v>
      </c>
      <c r="D492">
        <v>510</v>
      </c>
      <c r="E492" t="s">
        <v>545</v>
      </c>
      <c r="F492" t="str">
        <f t="shared" si="22"/>
        <v>510 - Gestão do SUAS</v>
      </c>
      <c r="G492">
        <v>2026</v>
      </c>
      <c r="H492" t="str">
        <f t="shared" si="23"/>
        <v>02026</v>
      </c>
      <c r="I492" t="s">
        <v>2256</v>
      </c>
      <c r="J492" t="s">
        <v>5920</v>
      </c>
      <c r="K492" s="3">
        <v>4066960</v>
      </c>
      <c r="L492" t="s">
        <v>5266</v>
      </c>
      <c r="M492">
        <v>8000</v>
      </c>
      <c r="N492" s="3">
        <v>1185856.6499999999</v>
      </c>
      <c r="O492" s="3">
        <v>0</v>
      </c>
      <c r="P492" s="3">
        <v>1185856.6499999999</v>
      </c>
    </row>
    <row r="493" spans="1:16" x14ac:dyDescent="0.2">
      <c r="A493">
        <v>26093</v>
      </c>
      <c r="B493" t="s">
        <v>598</v>
      </c>
      <c r="C493" t="str">
        <f t="shared" si="21"/>
        <v>26093 - Fundo Estadual de Assistência Social</v>
      </c>
      <c r="D493">
        <v>510</v>
      </c>
      <c r="E493" t="s">
        <v>545</v>
      </c>
      <c r="F493" t="str">
        <f t="shared" si="22"/>
        <v>510 - Gestão do SUAS</v>
      </c>
      <c r="G493">
        <v>2067</v>
      </c>
      <c r="H493" t="str">
        <f t="shared" si="23"/>
        <v>02067</v>
      </c>
      <c r="I493" t="s">
        <v>3201</v>
      </c>
      <c r="J493" t="s">
        <v>5921</v>
      </c>
      <c r="K493" s="3">
        <v>10000000</v>
      </c>
      <c r="L493" t="s">
        <v>5233</v>
      </c>
      <c r="M493">
        <v>295</v>
      </c>
      <c r="N493" s="3">
        <v>0</v>
      </c>
      <c r="O493" s="3">
        <v>0</v>
      </c>
      <c r="P493" s="3">
        <v>0</v>
      </c>
    </row>
    <row r="494" spans="1:16" x14ac:dyDescent="0.2">
      <c r="A494">
        <v>26093</v>
      </c>
      <c r="B494" t="s">
        <v>598</v>
      </c>
      <c r="C494" t="str">
        <f t="shared" si="21"/>
        <v>26093 - Fundo Estadual de Assistência Social</v>
      </c>
      <c r="D494">
        <v>510</v>
      </c>
      <c r="E494" t="s">
        <v>545</v>
      </c>
      <c r="F494" t="str">
        <f t="shared" si="22"/>
        <v>510 - Gestão do SUAS</v>
      </c>
      <c r="G494">
        <v>2071</v>
      </c>
      <c r="H494" t="str">
        <f t="shared" si="23"/>
        <v>02071</v>
      </c>
      <c r="I494" t="s">
        <v>4958</v>
      </c>
      <c r="J494" t="s">
        <v>5922</v>
      </c>
      <c r="K494" s="3">
        <v>2082348</v>
      </c>
      <c r="L494" t="s">
        <v>5266</v>
      </c>
      <c r="M494">
        <v>1000</v>
      </c>
      <c r="N494" s="3">
        <v>569489.95000000007</v>
      </c>
      <c r="O494" s="3">
        <v>264801.32999999996</v>
      </c>
      <c r="P494" s="3">
        <v>834291.28</v>
      </c>
    </row>
    <row r="495" spans="1:16" x14ac:dyDescent="0.2">
      <c r="A495">
        <v>26093</v>
      </c>
      <c r="B495" t="s">
        <v>598</v>
      </c>
      <c r="C495" t="str">
        <f t="shared" si="21"/>
        <v>26093 - Fundo Estadual de Assistência Social</v>
      </c>
      <c r="D495">
        <v>510</v>
      </c>
      <c r="E495" t="s">
        <v>545</v>
      </c>
      <c r="F495" t="str">
        <f t="shared" si="22"/>
        <v>510 - Gestão do SUAS</v>
      </c>
      <c r="G495">
        <v>2253</v>
      </c>
      <c r="H495" t="str">
        <f t="shared" si="23"/>
        <v>02253</v>
      </c>
      <c r="I495" t="s">
        <v>2253</v>
      </c>
      <c r="J495" t="s">
        <v>5923</v>
      </c>
      <c r="K495" s="3">
        <v>10980000</v>
      </c>
      <c r="L495" t="s">
        <v>5199</v>
      </c>
      <c r="M495">
        <v>77</v>
      </c>
      <c r="N495" s="3"/>
      <c r="O495" s="3">
        <v>0</v>
      </c>
      <c r="P495" s="3">
        <v>0</v>
      </c>
    </row>
    <row r="496" spans="1:16" x14ac:dyDescent="0.2">
      <c r="A496">
        <v>26093</v>
      </c>
      <c r="B496" t="s">
        <v>598</v>
      </c>
      <c r="C496" t="str">
        <f t="shared" si="21"/>
        <v>26093 - Fundo Estadual de Assistência Social</v>
      </c>
      <c r="D496">
        <v>510</v>
      </c>
      <c r="E496" t="s">
        <v>545</v>
      </c>
      <c r="F496" t="str">
        <f t="shared" si="22"/>
        <v>510 - Gestão do SUAS</v>
      </c>
      <c r="G496">
        <v>2286</v>
      </c>
      <c r="H496" t="str">
        <f t="shared" si="23"/>
        <v>02286</v>
      </c>
      <c r="I496" t="s">
        <v>603</v>
      </c>
      <c r="J496" t="s">
        <v>5924</v>
      </c>
      <c r="K496" s="3">
        <v>40102000</v>
      </c>
      <c r="L496" t="s">
        <v>5211</v>
      </c>
      <c r="M496">
        <v>3815</v>
      </c>
      <c r="N496" s="3">
        <v>587741.98</v>
      </c>
      <c r="O496" s="3">
        <v>0</v>
      </c>
      <c r="P496" s="3">
        <v>587741.98</v>
      </c>
    </row>
    <row r="497" spans="1:16" x14ac:dyDescent="0.2">
      <c r="A497">
        <v>26093</v>
      </c>
      <c r="B497" t="s">
        <v>598</v>
      </c>
      <c r="C497" t="str">
        <f t="shared" si="21"/>
        <v>26093 - Fundo Estadual de Assistência Social</v>
      </c>
      <c r="D497">
        <v>510</v>
      </c>
      <c r="E497" t="s">
        <v>545</v>
      </c>
      <c r="F497" t="str">
        <f t="shared" si="22"/>
        <v>510 - Gestão do SUAS</v>
      </c>
      <c r="G497">
        <v>9459</v>
      </c>
      <c r="H497" t="str">
        <f t="shared" si="23"/>
        <v>09459</v>
      </c>
      <c r="I497" t="s">
        <v>4281</v>
      </c>
      <c r="J497" t="s">
        <v>5925</v>
      </c>
      <c r="K497" s="3">
        <v>35310000</v>
      </c>
      <c r="L497" t="s">
        <v>5211</v>
      </c>
      <c r="M497">
        <v>6259</v>
      </c>
      <c r="N497" s="3">
        <v>6119641.54</v>
      </c>
      <c r="O497" s="3">
        <v>386513.5</v>
      </c>
      <c r="P497" s="3">
        <v>6506155.04</v>
      </c>
    </row>
    <row r="498" spans="1:16" x14ac:dyDescent="0.2">
      <c r="A498">
        <v>26093</v>
      </c>
      <c r="B498" t="s">
        <v>598</v>
      </c>
      <c r="C498" t="str">
        <f t="shared" si="21"/>
        <v>26093 - Fundo Estadual de Assistência Social</v>
      </c>
      <c r="D498">
        <v>510</v>
      </c>
      <c r="E498" t="s">
        <v>545</v>
      </c>
      <c r="F498" t="str">
        <f t="shared" si="22"/>
        <v>510 - Gestão do SUAS</v>
      </c>
      <c r="G498">
        <v>9462</v>
      </c>
      <c r="H498" t="str">
        <f t="shared" si="23"/>
        <v>09462</v>
      </c>
      <c r="I498" t="s">
        <v>599</v>
      </c>
      <c r="J498" t="s">
        <v>5926</v>
      </c>
      <c r="K498" s="3">
        <v>14000636</v>
      </c>
      <c r="L498" t="s">
        <v>5268</v>
      </c>
      <c r="M498">
        <v>61</v>
      </c>
      <c r="N498" s="3">
        <v>210577.74</v>
      </c>
      <c r="O498" s="3">
        <v>140028.54</v>
      </c>
      <c r="P498" s="3">
        <v>350606.28</v>
      </c>
    </row>
    <row r="499" spans="1:16" x14ac:dyDescent="0.2">
      <c r="A499">
        <v>26093</v>
      </c>
      <c r="B499" t="s">
        <v>598</v>
      </c>
      <c r="C499" t="str">
        <f t="shared" si="21"/>
        <v>26093 - Fundo Estadual de Assistência Social</v>
      </c>
      <c r="D499">
        <v>510</v>
      </c>
      <c r="E499" t="s">
        <v>545</v>
      </c>
      <c r="F499" t="str">
        <f t="shared" si="22"/>
        <v>510 - Gestão do SUAS</v>
      </c>
      <c r="G499">
        <v>11657</v>
      </c>
      <c r="H499" t="str">
        <f t="shared" si="23"/>
        <v>11657</v>
      </c>
      <c r="I499" t="s">
        <v>3198</v>
      </c>
      <c r="J499" t="s">
        <v>5927</v>
      </c>
      <c r="K499" s="3">
        <v>44040000</v>
      </c>
      <c r="L499" t="s">
        <v>5211</v>
      </c>
      <c r="M499">
        <v>770408</v>
      </c>
      <c r="N499" s="3">
        <v>9228481.1099999994</v>
      </c>
      <c r="O499" s="3">
        <v>7521489.6600000001</v>
      </c>
      <c r="P499" s="3">
        <v>16749970.77</v>
      </c>
    </row>
    <row r="500" spans="1:16" x14ac:dyDescent="0.2">
      <c r="A500">
        <v>26093</v>
      </c>
      <c r="B500" t="s">
        <v>598</v>
      </c>
      <c r="C500" t="str">
        <f t="shared" si="21"/>
        <v>26093 - Fundo Estadual de Assistência Social</v>
      </c>
      <c r="D500">
        <v>510</v>
      </c>
      <c r="E500" t="s">
        <v>545</v>
      </c>
      <c r="F500" t="str">
        <f t="shared" si="22"/>
        <v>510 - Gestão do SUAS</v>
      </c>
      <c r="G500">
        <v>11668</v>
      </c>
      <c r="H500" t="str">
        <f t="shared" si="23"/>
        <v>11668</v>
      </c>
      <c r="I500" t="s">
        <v>2258</v>
      </c>
      <c r="J500" t="s">
        <v>5928</v>
      </c>
      <c r="K500" s="3">
        <v>1940249</v>
      </c>
      <c r="L500" t="s">
        <v>5264</v>
      </c>
      <c r="M500">
        <v>1</v>
      </c>
      <c r="N500" s="3">
        <v>38437.19</v>
      </c>
      <c r="O500" s="3">
        <v>23042.79</v>
      </c>
      <c r="P500" s="3">
        <v>61479.98</v>
      </c>
    </row>
    <row r="501" spans="1:16" x14ac:dyDescent="0.2">
      <c r="A501">
        <v>26093</v>
      </c>
      <c r="B501" t="s">
        <v>598</v>
      </c>
      <c r="C501" t="str">
        <f t="shared" si="21"/>
        <v>26093 - Fundo Estadual de Assistência Social</v>
      </c>
      <c r="D501">
        <v>510</v>
      </c>
      <c r="E501" t="s">
        <v>545</v>
      </c>
      <c r="F501" t="str">
        <f t="shared" si="22"/>
        <v>510 - Gestão do SUAS</v>
      </c>
      <c r="G501">
        <v>12393</v>
      </c>
      <c r="H501" t="str">
        <f t="shared" si="23"/>
        <v>12393</v>
      </c>
      <c r="I501" t="s">
        <v>4284</v>
      </c>
      <c r="J501" t="s">
        <v>5929</v>
      </c>
      <c r="K501" s="3">
        <v>5140800</v>
      </c>
      <c r="L501" t="s">
        <v>5267</v>
      </c>
      <c r="M501">
        <v>100</v>
      </c>
      <c r="N501" s="3">
        <v>1740177.44</v>
      </c>
      <c r="O501" s="3">
        <v>1512999.31</v>
      </c>
      <c r="P501" s="3">
        <v>3253176.75</v>
      </c>
    </row>
    <row r="502" spans="1:16" x14ac:dyDescent="0.2">
      <c r="A502">
        <v>26093</v>
      </c>
      <c r="B502" t="s">
        <v>598</v>
      </c>
      <c r="C502" t="str">
        <f t="shared" si="21"/>
        <v>26093 - Fundo Estadual de Assistência Social</v>
      </c>
      <c r="D502">
        <v>510</v>
      </c>
      <c r="E502" t="s">
        <v>545</v>
      </c>
      <c r="F502" t="str">
        <f t="shared" si="22"/>
        <v>510 - Gestão do SUAS</v>
      </c>
      <c r="G502">
        <v>12483</v>
      </c>
      <c r="H502" t="str">
        <f t="shared" si="23"/>
        <v>12483</v>
      </c>
      <c r="I502" t="s">
        <v>606</v>
      </c>
      <c r="J502" t="s">
        <v>5930</v>
      </c>
      <c r="K502" s="3">
        <v>45000000</v>
      </c>
      <c r="L502" t="s">
        <v>5267</v>
      </c>
      <c r="M502">
        <v>172000</v>
      </c>
      <c r="N502" s="3">
        <v>10856716.710000001</v>
      </c>
      <c r="O502" s="3">
        <v>11634546.99</v>
      </c>
      <c r="P502" s="3">
        <v>22491263.700000003</v>
      </c>
    </row>
    <row r="503" spans="1:16" x14ac:dyDescent="0.2">
      <c r="A503">
        <v>26093</v>
      </c>
      <c r="B503" t="s">
        <v>598</v>
      </c>
      <c r="C503" t="str">
        <f t="shared" si="21"/>
        <v>26093 - Fundo Estadual de Assistência Social</v>
      </c>
      <c r="D503">
        <v>510</v>
      </c>
      <c r="E503" t="s">
        <v>545</v>
      </c>
      <c r="F503" t="str">
        <f t="shared" si="22"/>
        <v>510 - Gestão do SUAS</v>
      </c>
      <c r="G503">
        <v>13084</v>
      </c>
      <c r="H503" t="str">
        <f t="shared" si="23"/>
        <v>13084</v>
      </c>
      <c r="I503" t="s">
        <v>4690</v>
      </c>
      <c r="J503" t="s">
        <v>5931</v>
      </c>
      <c r="K503" s="3">
        <v>600000</v>
      </c>
      <c r="L503" t="s">
        <v>5211</v>
      </c>
      <c r="M503">
        <v>7</v>
      </c>
      <c r="N503" s="3">
        <v>325518.49</v>
      </c>
      <c r="O503" s="3">
        <v>182085.22999999998</v>
      </c>
      <c r="P503" s="3">
        <v>507603.72</v>
      </c>
    </row>
    <row r="504" spans="1:16" x14ac:dyDescent="0.2">
      <c r="A504">
        <v>26094</v>
      </c>
      <c r="B504" t="s">
        <v>610</v>
      </c>
      <c r="C504" t="str">
        <f t="shared" si="21"/>
        <v>26094 - Fundo de Habitação Popular do Estado de Santa Catarina</v>
      </c>
      <c r="D504">
        <v>540</v>
      </c>
      <c r="E504" t="s">
        <v>585</v>
      </c>
      <c r="F504" t="str">
        <f t="shared" si="22"/>
        <v>540 - Nova Casa</v>
      </c>
      <c r="G504">
        <v>11619</v>
      </c>
      <c r="H504" t="str">
        <f t="shared" si="23"/>
        <v>11619</v>
      </c>
      <c r="I504" t="s">
        <v>611</v>
      </c>
      <c r="J504" t="s">
        <v>5932</v>
      </c>
      <c r="K504" s="3">
        <v>15200000</v>
      </c>
      <c r="L504" t="s">
        <v>5269</v>
      </c>
      <c r="M504">
        <v>1520</v>
      </c>
      <c r="N504" s="3">
        <v>0</v>
      </c>
      <c r="O504" s="3">
        <v>0</v>
      </c>
      <c r="P504" s="3">
        <v>0</v>
      </c>
    </row>
    <row r="505" spans="1:16" x14ac:dyDescent="0.2">
      <c r="A505">
        <v>26094</v>
      </c>
      <c r="B505" t="s">
        <v>610</v>
      </c>
      <c r="C505" t="str">
        <f t="shared" si="21"/>
        <v>26094 - Fundo de Habitação Popular do Estado de Santa Catarina</v>
      </c>
      <c r="D505">
        <v>540</v>
      </c>
      <c r="E505" t="s">
        <v>585</v>
      </c>
      <c r="F505" t="str">
        <f t="shared" si="22"/>
        <v>540 - Nova Casa</v>
      </c>
      <c r="G505">
        <v>11620</v>
      </c>
      <c r="H505" t="str">
        <f t="shared" si="23"/>
        <v>11620</v>
      </c>
      <c r="I505" t="s">
        <v>3203</v>
      </c>
      <c r="J505" t="s">
        <v>5933</v>
      </c>
      <c r="K505" s="3">
        <v>3800000</v>
      </c>
      <c r="L505" t="s">
        <v>5269</v>
      </c>
      <c r="M505">
        <v>380</v>
      </c>
      <c r="N505" s="3">
        <v>0</v>
      </c>
      <c r="O505" s="3">
        <v>0</v>
      </c>
      <c r="P505" s="3">
        <v>0</v>
      </c>
    </row>
    <row r="506" spans="1:16" x14ac:dyDescent="0.2">
      <c r="A506">
        <v>26096</v>
      </c>
      <c r="B506" t="s">
        <v>614</v>
      </c>
      <c r="C506" t="str">
        <f t="shared" si="21"/>
        <v>26096 - Fundo Estadual de  Combate e Erradicação da Pobreza</v>
      </c>
      <c r="D506">
        <v>101</v>
      </c>
      <c r="E506" t="s">
        <v>319</v>
      </c>
      <c r="F506" t="str">
        <f t="shared" si="22"/>
        <v>101 - Acelera Santa Catarina</v>
      </c>
      <c r="G506">
        <v>12738</v>
      </c>
      <c r="H506" t="str">
        <f t="shared" si="23"/>
        <v>12738</v>
      </c>
      <c r="I506" t="s">
        <v>2267</v>
      </c>
      <c r="J506" t="s">
        <v>5934</v>
      </c>
      <c r="K506" s="3">
        <v>4200000</v>
      </c>
      <c r="L506" t="s">
        <v>5250</v>
      </c>
      <c r="M506">
        <v>11</v>
      </c>
      <c r="N506" s="3">
        <v>83025.64</v>
      </c>
      <c r="O506" s="3">
        <v>0</v>
      </c>
      <c r="P506" s="3">
        <v>83025.64</v>
      </c>
    </row>
    <row r="507" spans="1:16" x14ac:dyDescent="0.2">
      <c r="A507">
        <v>26096</v>
      </c>
      <c r="B507" t="s">
        <v>614</v>
      </c>
      <c r="C507" t="str">
        <f t="shared" si="21"/>
        <v>26096 - Fundo Estadual de  Combate e Erradicação da Pobreza</v>
      </c>
      <c r="D507">
        <v>101</v>
      </c>
      <c r="E507" t="s">
        <v>319</v>
      </c>
      <c r="F507" t="str">
        <f t="shared" si="22"/>
        <v>101 - Acelera Santa Catarina</v>
      </c>
      <c r="G507">
        <v>12739</v>
      </c>
      <c r="H507" t="str">
        <f t="shared" si="23"/>
        <v>12739</v>
      </c>
      <c r="I507" t="s">
        <v>4287</v>
      </c>
      <c r="J507" t="s">
        <v>5935</v>
      </c>
      <c r="K507" s="3">
        <v>7434270</v>
      </c>
      <c r="L507" t="s">
        <v>5263</v>
      </c>
      <c r="M507">
        <v>9</v>
      </c>
      <c r="N507" s="3">
        <v>0</v>
      </c>
      <c r="O507" s="3">
        <v>16252.01</v>
      </c>
      <c r="P507" s="3">
        <v>16252.01</v>
      </c>
    </row>
    <row r="508" spans="1:16" x14ac:dyDescent="0.2">
      <c r="A508">
        <v>26096</v>
      </c>
      <c r="B508" t="s">
        <v>614</v>
      </c>
      <c r="C508" t="str">
        <f t="shared" si="21"/>
        <v>26096 - Fundo Estadual de  Combate e Erradicação da Pobreza</v>
      </c>
      <c r="D508">
        <v>101</v>
      </c>
      <c r="E508" t="s">
        <v>319</v>
      </c>
      <c r="F508" t="str">
        <f t="shared" si="22"/>
        <v>101 - Acelera Santa Catarina</v>
      </c>
      <c r="G508">
        <v>12740</v>
      </c>
      <c r="H508" t="str">
        <f t="shared" si="23"/>
        <v>12740</v>
      </c>
      <c r="I508" t="s">
        <v>2263</v>
      </c>
      <c r="J508" t="s">
        <v>5936</v>
      </c>
      <c r="K508" s="3">
        <v>2700000</v>
      </c>
      <c r="L508" t="s">
        <v>5271</v>
      </c>
      <c r="M508">
        <v>91</v>
      </c>
      <c r="N508" s="3">
        <v>0</v>
      </c>
      <c r="O508" s="3">
        <v>289815.82</v>
      </c>
      <c r="P508" s="3">
        <v>289815.82</v>
      </c>
    </row>
    <row r="509" spans="1:16" x14ac:dyDescent="0.2">
      <c r="A509">
        <v>26096</v>
      </c>
      <c r="B509" t="s">
        <v>614</v>
      </c>
      <c r="C509" t="str">
        <f t="shared" si="21"/>
        <v>26096 - Fundo Estadual de  Combate e Erradicação da Pobreza</v>
      </c>
      <c r="D509">
        <v>101</v>
      </c>
      <c r="E509" t="s">
        <v>319</v>
      </c>
      <c r="F509" t="str">
        <f t="shared" si="22"/>
        <v>101 - Acelera Santa Catarina</v>
      </c>
      <c r="G509">
        <v>12741</v>
      </c>
      <c r="H509" t="str">
        <f t="shared" si="23"/>
        <v>12741</v>
      </c>
      <c r="I509" t="s">
        <v>3206</v>
      </c>
      <c r="J509" t="s">
        <v>5937</v>
      </c>
      <c r="K509" s="3">
        <v>7863930</v>
      </c>
      <c r="L509" t="s">
        <v>5253</v>
      </c>
      <c r="M509">
        <v>3</v>
      </c>
      <c r="N509" s="3">
        <v>0</v>
      </c>
      <c r="O509" s="3">
        <v>0</v>
      </c>
      <c r="P509" s="3">
        <v>0</v>
      </c>
    </row>
    <row r="510" spans="1:16" x14ac:dyDescent="0.2">
      <c r="A510">
        <v>26096</v>
      </c>
      <c r="B510" t="s">
        <v>614</v>
      </c>
      <c r="C510" t="str">
        <f t="shared" si="21"/>
        <v>26096 - Fundo Estadual de  Combate e Erradicação da Pobreza</v>
      </c>
      <c r="D510">
        <v>101</v>
      </c>
      <c r="E510" t="s">
        <v>319</v>
      </c>
      <c r="F510" t="str">
        <f t="shared" si="22"/>
        <v>101 - Acelera Santa Catarina</v>
      </c>
      <c r="G510">
        <v>12742</v>
      </c>
      <c r="H510" t="str">
        <f t="shared" si="23"/>
        <v>12742</v>
      </c>
      <c r="I510" t="s">
        <v>4291</v>
      </c>
      <c r="J510" t="s">
        <v>5938</v>
      </c>
      <c r="K510" s="3">
        <v>5193291</v>
      </c>
      <c r="L510" t="s">
        <v>5259</v>
      </c>
      <c r="M510">
        <v>1</v>
      </c>
      <c r="N510" s="3">
        <v>0</v>
      </c>
      <c r="O510" s="3">
        <v>0</v>
      </c>
      <c r="P510" s="3">
        <v>0</v>
      </c>
    </row>
    <row r="511" spans="1:16" x14ac:dyDescent="0.2">
      <c r="A511">
        <v>26096</v>
      </c>
      <c r="B511" t="s">
        <v>614</v>
      </c>
      <c r="C511" t="str">
        <f t="shared" si="21"/>
        <v>26096 - Fundo Estadual de  Combate e Erradicação da Pobreza</v>
      </c>
      <c r="D511">
        <v>101</v>
      </c>
      <c r="E511" t="s">
        <v>319</v>
      </c>
      <c r="F511" t="str">
        <f t="shared" si="22"/>
        <v>101 - Acelera Santa Catarina</v>
      </c>
      <c r="G511">
        <v>12743</v>
      </c>
      <c r="H511" t="str">
        <f t="shared" si="23"/>
        <v>12743</v>
      </c>
      <c r="I511" t="s">
        <v>615</v>
      </c>
      <c r="J511" t="s">
        <v>5939</v>
      </c>
      <c r="K511" s="3">
        <v>37630480</v>
      </c>
      <c r="L511" t="s">
        <v>5199</v>
      </c>
      <c r="M511">
        <v>31</v>
      </c>
      <c r="N511" s="3">
        <v>914125.70000000007</v>
      </c>
      <c r="O511" s="3">
        <v>2020840.89</v>
      </c>
      <c r="P511" s="3">
        <v>2934966.59</v>
      </c>
    </row>
    <row r="512" spans="1:16" x14ac:dyDescent="0.2">
      <c r="A512">
        <v>26096</v>
      </c>
      <c r="B512" t="s">
        <v>614</v>
      </c>
      <c r="C512" t="str">
        <f t="shared" si="21"/>
        <v>26096 - Fundo Estadual de  Combate e Erradicação da Pobreza</v>
      </c>
      <c r="D512">
        <v>101</v>
      </c>
      <c r="E512" t="s">
        <v>319</v>
      </c>
      <c r="F512" t="str">
        <f t="shared" si="22"/>
        <v>101 - Acelera Santa Catarina</v>
      </c>
      <c r="G512">
        <v>12744</v>
      </c>
      <c r="H512" t="str">
        <f t="shared" si="23"/>
        <v>12744</v>
      </c>
      <c r="I512" t="s">
        <v>2260</v>
      </c>
      <c r="J512" t="s">
        <v>5940</v>
      </c>
      <c r="K512" s="3">
        <v>15202480</v>
      </c>
      <c r="L512" t="s">
        <v>5199</v>
      </c>
      <c r="M512">
        <v>11</v>
      </c>
      <c r="N512" s="3">
        <v>384834.95</v>
      </c>
      <c r="O512" s="3">
        <v>845535.7</v>
      </c>
      <c r="P512" s="3">
        <v>1230370.6499999999</v>
      </c>
    </row>
    <row r="513" spans="1:16" x14ac:dyDescent="0.2">
      <c r="A513">
        <v>26099</v>
      </c>
      <c r="B513" t="s">
        <v>2270</v>
      </c>
      <c r="C513" t="str">
        <f t="shared" si="21"/>
        <v>26099 - Fundo para a Infância e Adolescência</v>
      </c>
      <c r="D513">
        <v>745</v>
      </c>
      <c r="E513" t="s">
        <v>2238</v>
      </c>
      <c r="F513" t="str">
        <f t="shared" si="22"/>
        <v>745 - Fortalecendo Direitos</v>
      </c>
      <c r="G513">
        <v>1955</v>
      </c>
      <c r="H513" t="str">
        <f t="shared" si="23"/>
        <v>01955</v>
      </c>
      <c r="I513" t="s">
        <v>4294</v>
      </c>
      <c r="J513" t="s">
        <v>5941</v>
      </c>
      <c r="K513" s="3">
        <v>6712500</v>
      </c>
      <c r="L513" t="s">
        <v>5268</v>
      </c>
      <c r="M513">
        <v>46</v>
      </c>
      <c r="N513" s="3">
        <v>63427.91</v>
      </c>
      <c r="O513" s="3">
        <v>69664.399999999994</v>
      </c>
      <c r="P513" s="3">
        <v>133092.31</v>
      </c>
    </row>
    <row r="514" spans="1:16" x14ac:dyDescent="0.2">
      <c r="A514">
        <v>26099</v>
      </c>
      <c r="B514" t="s">
        <v>2270</v>
      </c>
      <c r="C514" t="str">
        <f t="shared" si="21"/>
        <v>26099 - Fundo para a Infância e Adolescência</v>
      </c>
      <c r="D514">
        <v>745</v>
      </c>
      <c r="E514" t="s">
        <v>2238</v>
      </c>
      <c r="F514" t="str">
        <f t="shared" si="22"/>
        <v>745 - Fortalecendo Direitos</v>
      </c>
      <c r="G514">
        <v>12660</v>
      </c>
      <c r="H514" t="str">
        <f t="shared" si="23"/>
        <v>12660</v>
      </c>
      <c r="I514" t="s">
        <v>2272</v>
      </c>
      <c r="J514" t="s">
        <v>5942</v>
      </c>
      <c r="K514" s="3">
        <v>4200000</v>
      </c>
      <c r="L514" t="s">
        <v>5272</v>
      </c>
      <c r="M514">
        <v>40</v>
      </c>
      <c r="N514" s="3">
        <v>0</v>
      </c>
      <c r="O514" s="3">
        <v>9000.06</v>
      </c>
      <c r="P514" s="3">
        <v>9000.06</v>
      </c>
    </row>
    <row r="515" spans="1:16" x14ac:dyDescent="0.2">
      <c r="A515">
        <v>27001</v>
      </c>
      <c r="B515" t="s">
        <v>617</v>
      </c>
      <c r="C515" t="str">
        <f t="shared" si="21"/>
        <v>27001 - Secretaria de Estado do Desenvolvimento Econômico Sustentável</v>
      </c>
      <c r="D515">
        <v>230</v>
      </c>
      <c r="E515" t="s">
        <v>676</v>
      </c>
      <c r="F515" t="str">
        <f t="shared" si="22"/>
        <v>230 - CTI - Fomento à Ciência, Tecnologia e Inovação</v>
      </c>
      <c r="G515">
        <v>13359</v>
      </c>
      <c r="H515" t="str">
        <f t="shared" si="23"/>
        <v>13359</v>
      </c>
      <c r="I515" t="s">
        <v>2275</v>
      </c>
      <c r="J515" t="s">
        <v>5943</v>
      </c>
      <c r="K515" s="3">
        <v>400000</v>
      </c>
      <c r="L515" t="s">
        <v>5265</v>
      </c>
      <c r="M515">
        <v>1</v>
      </c>
      <c r="N515" s="3">
        <v>0</v>
      </c>
      <c r="O515" s="3">
        <v>0</v>
      </c>
      <c r="P515" s="3">
        <v>0</v>
      </c>
    </row>
    <row r="516" spans="1:16" x14ac:dyDescent="0.2">
      <c r="A516">
        <v>27001</v>
      </c>
      <c r="B516" t="s">
        <v>617</v>
      </c>
      <c r="C516" t="str">
        <f t="shared" si="21"/>
        <v>27001 - Secretaria de Estado do Desenvolvimento Econômico Sustentável</v>
      </c>
      <c r="D516">
        <v>342</v>
      </c>
      <c r="E516" t="s">
        <v>618</v>
      </c>
      <c r="F516" t="str">
        <f t="shared" si="22"/>
        <v>342 - Revitalização da Economia Catarinense - PREC</v>
      </c>
      <c r="G516">
        <v>11751</v>
      </c>
      <c r="H516" t="str">
        <f t="shared" si="23"/>
        <v>11751</v>
      </c>
      <c r="I516" t="s">
        <v>620</v>
      </c>
      <c r="J516" t="s">
        <v>5944</v>
      </c>
      <c r="K516" s="3">
        <v>1400000</v>
      </c>
      <c r="L516" t="s">
        <v>5273</v>
      </c>
      <c r="M516">
        <v>2800</v>
      </c>
      <c r="N516" s="3">
        <v>149725.37</v>
      </c>
      <c r="O516" s="3">
        <v>0</v>
      </c>
      <c r="P516" s="3">
        <v>149725.37</v>
      </c>
    </row>
    <row r="517" spans="1:16" x14ac:dyDescent="0.2">
      <c r="A517">
        <v>27001</v>
      </c>
      <c r="B517" t="s">
        <v>617</v>
      </c>
      <c r="C517" t="str">
        <f t="shared" ref="C517:C580" si="24">CONCATENATE(A517," - ",B517)</f>
        <v>27001 - Secretaria de Estado do Desenvolvimento Econômico Sustentável</v>
      </c>
      <c r="D517">
        <v>342</v>
      </c>
      <c r="E517" t="s">
        <v>618</v>
      </c>
      <c r="F517" t="str">
        <f t="shared" ref="F517:F580" si="25">CONCATENATE(D517," - ",E517)</f>
        <v>342 - Revitalização da Economia Catarinense - PREC</v>
      </c>
      <c r="G517">
        <v>12083</v>
      </c>
      <c r="H517" t="str">
        <f t="shared" ref="H517:H580" si="26">TEXT(G517,"00000")</f>
        <v>12083</v>
      </c>
      <c r="I517" t="s">
        <v>2281</v>
      </c>
      <c r="J517" t="s">
        <v>5945</v>
      </c>
      <c r="K517" s="3">
        <v>400000</v>
      </c>
      <c r="L517" t="s">
        <v>5238</v>
      </c>
      <c r="M517">
        <v>6</v>
      </c>
      <c r="N517" s="3"/>
      <c r="O517" s="3">
        <v>0</v>
      </c>
      <c r="P517" s="3">
        <v>0</v>
      </c>
    </row>
    <row r="518" spans="1:16" x14ac:dyDescent="0.2">
      <c r="A518">
        <v>27001</v>
      </c>
      <c r="B518" t="s">
        <v>617</v>
      </c>
      <c r="C518" t="str">
        <f t="shared" si="24"/>
        <v>27001 - Secretaria de Estado do Desenvolvimento Econômico Sustentável</v>
      </c>
      <c r="D518">
        <v>342</v>
      </c>
      <c r="E518" t="s">
        <v>618</v>
      </c>
      <c r="F518" t="str">
        <f t="shared" si="25"/>
        <v>342 - Revitalização da Economia Catarinense - PREC</v>
      </c>
      <c r="G518">
        <v>12163</v>
      </c>
      <c r="H518" t="str">
        <f t="shared" si="26"/>
        <v>12163</v>
      </c>
      <c r="I518" t="s">
        <v>4694</v>
      </c>
      <c r="J518" t="s">
        <v>5946</v>
      </c>
      <c r="K518" s="3">
        <v>400000</v>
      </c>
      <c r="L518" t="s">
        <v>5255</v>
      </c>
      <c r="M518">
        <v>1</v>
      </c>
      <c r="N518" s="3"/>
      <c r="O518" s="3">
        <v>0</v>
      </c>
      <c r="P518" s="3">
        <v>0</v>
      </c>
    </row>
    <row r="519" spans="1:16" x14ac:dyDescent="0.2">
      <c r="A519">
        <v>27001</v>
      </c>
      <c r="B519" t="s">
        <v>617</v>
      </c>
      <c r="C519" t="str">
        <f t="shared" si="24"/>
        <v>27001 - Secretaria de Estado do Desenvolvimento Econômico Sustentável</v>
      </c>
      <c r="D519">
        <v>342</v>
      </c>
      <c r="E519" t="s">
        <v>618</v>
      </c>
      <c r="F519" t="str">
        <f t="shared" si="25"/>
        <v>342 - Revitalização da Economia Catarinense - PREC</v>
      </c>
      <c r="G519">
        <v>13000</v>
      </c>
      <c r="H519" t="str">
        <f t="shared" si="26"/>
        <v>13000</v>
      </c>
      <c r="I519" t="s">
        <v>2278</v>
      </c>
      <c r="J519" t="s">
        <v>5947</v>
      </c>
      <c r="K519" s="3">
        <v>29000000</v>
      </c>
      <c r="L519" t="s">
        <v>5273</v>
      </c>
      <c r="M519">
        <v>4502</v>
      </c>
      <c r="N519" s="3">
        <v>22327603.869999997</v>
      </c>
      <c r="O519" s="3">
        <v>12137354.189999998</v>
      </c>
      <c r="P519" s="3">
        <v>34464958.059999995</v>
      </c>
    </row>
    <row r="520" spans="1:16" x14ac:dyDescent="0.2">
      <c r="A520">
        <v>27001</v>
      </c>
      <c r="B520" t="s">
        <v>617</v>
      </c>
      <c r="C520" t="str">
        <f t="shared" si="24"/>
        <v>27001 - Secretaria de Estado do Desenvolvimento Econômico Sustentável</v>
      </c>
      <c r="D520">
        <v>342</v>
      </c>
      <c r="E520" t="s">
        <v>618</v>
      </c>
      <c r="F520" t="str">
        <f t="shared" si="25"/>
        <v>342 - Revitalização da Economia Catarinense - PREC</v>
      </c>
      <c r="G520">
        <v>13370</v>
      </c>
      <c r="H520" t="str">
        <f t="shared" si="26"/>
        <v>13370</v>
      </c>
      <c r="I520" t="s">
        <v>4296</v>
      </c>
      <c r="J520" t="s">
        <v>5948</v>
      </c>
      <c r="K520" s="3">
        <v>400000</v>
      </c>
      <c r="L520" t="s">
        <v>5255</v>
      </c>
      <c r="M520">
        <v>1</v>
      </c>
      <c r="N520" s="3"/>
      <c r="O520" s="3">
        <v>0</v>
      </c>
      <c r="P520" s="3">
        <v>0</v>
      </c>
    </row>
    <row r="521" spans="1:16" x14ac:dyDescent="0.2">
      <c r="A521">
        <v>27001</v>
      </c>
      <c r="B521" t="s">
        <v>617</v>
      </c>
      <c r="C521" t="str">
        <f t="shared" si="24"/>
        <v>27001 - Secretaria de Estado do Desenvolvimento Econômico Sustentável</v>
      </c>
      <c r="D521">
        <v>342</v>
      </c>
      <c r="E521" t="s">
        <v>618</v>
      </c>
      <c r="F521" t="str">
        <f t="shared" si="25"/>
        <v>342 - Revitalização da Economia Catarinense - PREC</v>
      </c>
      <c r="G521">
        <v>13457</v>
      </c>
      <c r="H521" t="str">
        <f t="shared" si="26"/>
        <v>13457</v>
      </c>
      <c r="I521" t="s">
        <v>4692</v>
      </c>
      <c r="J521" t="s">
        <v>5949</v>
      </c>
      <c r="K521" s="3">
        <v>400000</v>
      </c>
      <c r="L521" t="s">
        <v>5255</v>
      </c>
      <c r="M521">
        <v>1</v>
      </c>
      <c r="N521" s="3"/>
      <c r="O521" s="3">
        <v>0</v>
      </c>
      <c r="P521" s="3">
        <v>0</v>
      </c>
    </row>
    <row r="522" spans="1:16" x14ac:dyDescent="0.2">
      <c r="A522">
        <v>27001</v>
      </c>
      <c r="B522" t="s">
        <v>617</v>
      </c>
      <c r="C522" t="str">
        <f t="shared" si="24"/>
        <v>27001 - Secretaria de Estado do Desenvolvimento Econômico Sustentável</v>
      </c>
      <c r="D522">
        <v>342</v>
      </c>
      <c r="E522" t="s">
        <v>618</v>
      </c>
      <c r="F522" t="str">
        <f t="shared" si="25"/>
        <v>342 - Revitalização da Economia Catarinense - PREC</v>
      </c>
      <c r="G522">
        <v>14136</v>
      </c>
      <c r="H522" t="str">
        <f t="shared" si="26"/>
        <v>14136</v>
      </c>
      <c r="I522" t="s">
        <v>627</v>
      </c>
      <c r="J522" t="s">
        <v>5950</v>
      </c>
      <c r="K522" s="3">
        <v>500000</v>
      </c>
      <c r="L522" t="s">
        <v>5274</v>
      </c>
      <c r="M522">
        <v>2</v>
      </c>
      <c r="N522" s="3">
        <v>0</v>
      </c>
      <c r="O522" s="3">
        <v>0</v>
      </c>
      <c r="P522" s="3">
        <v>0</v>
      </c>
    </row>
    <row r="523" spans="1:16" x14ac:dyDescent="0.2">
      <c r="A523">
        <v>27001</v>
      </c>
      <c r="B523" t="s">
        <v>617</v>
      </c>
      <c r="C523" t="str">
        <f t="shared" si="24"/>
        <v>27001 - Secretaria de Estado do Desenvolvimento Econômico Sustentável</v>
      </c>
      <c r="D523">
        <v>346</v>
      </c>
      <c r="E523" t="s">
        <v>628</v>
      </c>
      <c r="F523" t="str">
        <f t="shared" si="25"/>
        <v>346 - Tecnologia e Inovação para o Desenvolvimento Sustentável</v>
      </c>
      <c r="G523">
        <v>6660</v>
      </c>
      <c r="H523" t="str">
        <f t="shared" si="26"/>
        <v>06660</v>
      </c>
      <c r="I523" t="s">
        <v>2284</v>
      </c>
      <c r="J523" t="s">
        <v>5951</v>
      </c>
      <c r="K523" s="3">
        <v>400000</v>
      </c>
      <c r="L523" t="s">
        <v>5275</v>
      </c>
      <c r="M523">
        <v>61</v>
      </c>
      <c r="N523" s="3">
        <v>0</v>
      </c>
      <c r="O523" s="3">
        <v>0</v>
      </c>
      <c r="P523" s="3">
        <v>0</v>
      </c>
    </row>
    <row r="524" spans="1:16" x14ac:dyDescent="0.2">
      <c r="A524">
        <v>27001</v>
      </c>
      <c r="B524" t="s">
        <v>617</v>
      </c>
      <c r="C524" t="str">
        <f t="shared" si="24"/>
        <v>27001 - Secretaria de Estado do Desenvolvimento Econômico Sustentável</v>
      </c>
      <c r="D524">
        <v>346</v>
      </c>
      <c r="E524" t="s">
        <v>628</v>
      </c>
      <c r="F524" t="str">
        <f t="shared" si="25"/>
        <v>346 - Tecnologia e Inovação para o Desenvolvimento Sustentável</v>
      </c>
      <c r="G524">
        <v>12985</v>
      </c>
      <c r="H524" t="str">
        <f t="shared" si="26"/>
        <v>12985</v>
      </c>
      <c r="I524" t="s">
        <v>638</v>
      </c>
      <c r="J524" t="s">
        <v>5952</v>
      </c>
      <c r="K524" s="3">
        <v>11859691</v>
      </c>
      <c r="L524" t="s">
        <v>5255</v>
      </c>
      <c r="M524">
        <v>29</v>
      </c>
      <c r="N524" s="3">
        <v>886686.22</v>
      </c>
      <c r="O524" s="3">
        <v>719304</v>
      </c>
      <c r="P524" s="3">
        <v>1605990.22</v>
      </c>
    </row>
    <row r="525" spans="1:16" x14ac:dyDescent="0.2">
      <c r="A525">
        <v>27001</v>
      </c>
      <c r="B525" t="s">
        <v>617</v>
      </c>
      <c r="C525" t="str">
        <f t="shared" si="24"/>
        <v>27001 - Secretaria de Estado do Desenvolvimento Econômico Sustentável</v>
      </c>
      <c r="D525">
        <v>346</v>
      </c>
      <c r="E525" t="s">
        <v>628</v>
      </c>
      <c r="F525" t="str">
        <f t="shared" si="25"/>
        <v>346 - Tecnologia e Inovação para o Desenvolvimento Sustentável</v>
      </c>
      <c r="G525">
        <v>12987</v>
      </c>
      <c r="H525" t="str">
        <f t="shared" si="26"/>
        <v>12987</v>
      </c>
      <c r="I525" t="s">
        <v>643</v>
      </c>
      <c r="J525" t="s">
        <v>5953</v>
      </c>
      <c r="K525" s="3">
        <v>12600000</v>
      </c>
      <c r="L525" t="s">
        <v>5203</v>
      </c>
      <c r="M525">
        <v>12</v>
      </c>
      <c r="N525" s="3">
        <v>55000.200000000004</v>
      </c>
      <c r="O525" s="3">
        <v>0</v>
      </c>
      <c r="P525" s="3">
        <v>55000.200000000004</v>
      </c>
    </row>
    <row r="526" spans="1:16" x14ac:dyDescent="0.2">
      <c r="A526">
        <v>27001</v>
      </c>
      <c r="B526" t="s">
        <v>617</v>
      </c>
      <c r="C526" t="str">
        <f t="shared" si="24"/>
        <v>27001 - Secretaria de Estado do Desenvolvimento Econômico Sustentável</v>
      </c>
      <c r="D526">
        <v>346</v>
      </c>
      <c r="E526" t="s">
        <v>628</v>
      </c>
      <c r="F526" t="str">
        <f t="shared" si="25"/>
        <v>346 - Tecnologia e Inovação para o Desenvolvimento Sustentável</v>
      </c>
      <c r="G526">
        <v>13001</v>
      </c>
      <c r="H526" t="str">
        <f t="shared" si="26"/>
        <v>13001</v>
      </c>
      <c r="I526" t="s">
        <v>2288</v>
      </c>
      <c r="J526" t="s">
        <v>5954</v>
      </c>
      <c r="K526" s="3">
        <v>14000000</v>
      </c>
      <c r="L526" t="s">
        <v>5275</v>
      </c>
      <c r="M526">
        <v>1600</v>
      </c>
      <c r="N526" s="3">
        <v>2550035.5300000003</v>
      </c>
      <c r="O526" s="3">
        <v>0</v>
      </c>
      <c r="P526" s="3">
        <v>2550035.5300000003</v>
      </c>
    </row>
    <row r="527" spans="1:16" x14ac:dyDescent="0.2">
      <c r="A527">
        <v>27001</v>
      </c>
      <c r="B527" t="s">
        <v>617</v>
      </c>
      <c r="C527" t="str">
        <f t="shared" si="24"/>
        <v>27001 - Secretaria de Estado do Desenvolvimento Econômico Sustentável</v>
      </c>
      <c r="D527">
        <v>346</v>
      </c>
      <c r="E527" t="s">
        <v>628</v>
      </c>
      <c r="F527" t="str">
        <f t="shared" si="25"/>
        <v>346 - Tecnologia e Inovação para o Desenvolvimento Sustentável</v>
      </c>
      <c r="G527">
        <v>13382</v>
      </c>
      <c r="H527" t="str">
        <f t="shared" si="26"/>
        <v>13382</v>
      </c>
      <c r="I527" t="s">
        <v>648</v>
      </c>
      <c r="J527" t="s">
        <v>5955</v>
      </c>
      <c r="K527" s="3">
        <v>400000</v>
      </c>
      <c r="L527" t="s">
        <v>5255</v>
      </c>
      <c r="M527">
        <v>1</v>
      </c>
      <c r="N527" s="3"/>
      <c r="O527" s="3">
        <v>0</v>
      </c>
      <c r="P527" s="3">
        <v>0</v>
      </c>
    </row>
    <row r="528" spans="1:16" x14ac:dyDescent="0.2">
      <c r="A528">
        <v>27001</v>
      </c>
      <c r="B528" t="s">
        <v>617</v>
      </c>
      <c r="C528" t="str">
        <f t="shared" si="24"/>
        <v>27001 - Secretaria de Estado do Desenvolvimento Econômico Sustentável</v>
      </c>
      <c r="D528">
        <v>346</v>
      </c>
      <c r="E528" t="s">
        <v>628</v>
      </c>
      <c r="F528" t="str">
        <f t="shared" si="25"/>
        <v>346 - Tecnologia e Inovação para o Desenvolvimento Sustentável</v>
      </c>
      <c r="G528">
        <v>13402</v>
      </c>
      <c r="H528" t="str">
        <f t="shared" si="26"/>
        <v>13402</v>
      </c>
      <c r="I528" t="s">
        <v>651</v>
      </c>
      <c r="J528" t="s">
        <v>5956</v>
      </c>
      <c r="K528" s="3">
        <v>400000</v>
      </c>
      <c r="L528" t="s">
        <v>5255</v>
      </c>
      <c r="M528">
        <v>1</v>
      </c>
      <c r="N528" s="3"/>
      <c r="O528" s="3">
        <v>0</v>
      </c>
      <c r="P528" s="3">
        <v>0</v>
      </c>
    </row>
    <row r="529" spans="1:16" x14ac:dyDescent="0.2">
      <c r="A529">
        <v>27001</v>
      </c>
      <c r="B529" t="s">
        <v>617</v>
      </c>
      <c r="C529" t="str">
        <f t="shared" si="24"/>
        <v>27001 - Secretaria de Estado do Desenvolvimento Econômico Sustentável</v>
      </c>
      <c r="D529">
        <v>346</v>
      </c>
      <c r="E529" t="s">
        <v>628</v>
      </c>
      <c r="F529" t="str">
        <f t="shared" si="25"/>
        <v>346 - Tecnologia e Inovação para o Desenvolvimento Sustentável</v>
      </c>
      <c r="G529">
        <v>13431</v>
      </c>
      <c r="H529" t="str">
        <f t="shared" si="26"/>
        <v>13431</v>
      </c>
      <c r="I529" t="s">
        <v>653</v>
      </c>
      <c r="J529" t="s">
        <v>5957</v>
      </c>
      <c r="K529" s="3">
        <v>400000</v>
      </c>
      <c r="L529" t="s">
        <v>5255</v>
      </c>
      <c r="M529">
        <v>1</v>
      </c>
      <c r="N529" s="3"/>
      <c r="O529" s="3">
        <v>0</v>
      </c>
      <c r="P529" s="3">
        <v>0</v>
      </c>
    </row>
    <row r="530" spans="1:16" x14ac:dyDescent="0.2">
      <c r="A530">
        <v>27001</v>
      </c>
      <c r="B530" t="s">
        <v>617</v>
      </c>
      <c r="C530" t="str">
        <f t="shared" si="24"/>
        <v>27001 - Secretaria de Estado do Desenvolvimento Econômico Sustentável</v>
      </c>
      <c r="D530">
        <v>346</v>
      </c>
      <c r="E530" t="s">
        <v>628</v>
      </c>
      <c r="F530" t="str">
        <f t="shared" si="25"/>
        <v>346 - Tecnologia e Inovação para o Desenvolvimento Sustentável</v>
      </c>
      <c r="G530">
        <v>13432</v>
      </c>
      <c r="H530" t="str">
        <f t="shared" si="26"/>
        <v>13432</v>
      </c>
      <c r="I530" t="s">
        <v>4300</v>
      </c>
      <c r="J530" t="s">
        <v>5958</v>
      </c>
      <c r="K530" s="3">
        <v>400000</v>
      </c>
      <c r="L530" t="s">
        <v>5255</v>
      </c>
      <c r="M530">
        <v>1</v>
      </c>
      <c r="N530" s="3"/>
      <c r="O530" s="3">
        <v>0</v>
      </c>
      <c r="P530" s="3">
        <v>0</v>
      </c>
    </row>
    <row r="531" spans="1:16" x14ac:dyDescent="0.2">
      <c r="A531">
        <v>27001</v>
      </c>
      <c r="B531" t="s">
        <v>617</v>
      </c>
      <c r="C531" t="str">
        <f t="shared" si="24"/>
        <v>27001 - Secretaria de Estado do Desenvolvimento Econômico Sustentável</v>
      </c>
      <c r="D531">
        <v>346</v>
      </c>
      <c r="E531" t="s">
        <v>628</v>
      </c>
      <c r="F531" t="str">
        <f t="shared" si="25"/>
        <v>346 - Tecnologia e Inovação para o Desenvolvimento Sustentável</v>
      </c>
      <c r="G531">
        <v>13443</v>
      </c>
      <c r="H531" t="str">
        <f t="shared" si="26"/>
        <v>13443</v>
      </c>
      <c r="I531" t="s">
        <v>4298</v>
      </c>
      <c r="J531" t="s">
        <v>5959</v>
      </c>
      <c r="K531" s="3">
        <v>400000</v>
      </c>
      <c r="L531" t="s">
        <v>5199</v>
      </c>
      <c r="M531">
        <v>1</v>
      </c>
      <c r="N531" s="3">
        <v>0</v>
      </c>
      <c r="O531" s="3">
        <v>0</v>
      </c>
      <c r="P531" s="3">
        <v>0</v>
      </c>
    </row>
    <row r="532" spans="1:16" x14ac:dyDescent="0.2">
      <c r="A532">
        <v>27001</v>
      </c>
      <c r="B532" t="s">
        <v>617</v>
      </c>
      <c r="C532" t="str">
        <f t="shared" si="24"/>
        <v>27001 - Secretaria de Estado do Desenvolvimento Econômico Sustentável</v>
      </c>
      <c r="D532">
        <v>346</v>
      </c>
      <c r="E532" t="s">
        <v>628</v>
      </c>
      <c r="F532" t="str">
        <f t="shared" si="25"/>
        <v>346 - Tecnologia e Inovação para o Desenvolvimento Sustentável</v>
      </c>
      <c r="G532">
        <v>13466</v>
      </c>
      <c r="H532" t="str">
        <f t="shared" si="26"/>
        <v>13466</v>
      </c>
      <c r="I532" t="s">
        <v>631</v>
      </c>
      <c r="J532" t="s">
        <v>5960</v>
      </c>
      <c r="K532" s="3">
        <v>400000</v>
      </c>
      <c r="L532" t="s">
        <v>5199</v>
      </c>
      <c r="M532">
        <v>1</v>
      </c>
      <c r="N532" s="3"/>
      <c r="O532" s="3">
        <v>0</v>
      </c>
      <c r="P532" s="3">
        <v>0</v>
      </c>
    </row>
    <row r="533" spans="1:16" x14ac:dyDescent="0.2">
      <c r="A533">
        <v>27001</v>
      </c>
      <c r="B533" t="s">
        <v>617</v>
      </c>
      <c r="C533" t="str">
        <f t="shared" si="24"/>
        <v>27001 - Secretaria de Estado do Desenvolvimento Econômico Sustentável</v>
      </c>
      <c r="D533">
        <v>348</v>
      </c>
      <c r="E533" t="s">
        <v>655</v>
      </c>
      <c r="F533" t="str">
        <f t="shared" si="25"/>
        <v>348 - Gestão Ambiental Estratégica</v>
      </c>
      <c r="G533">
        <v>9374</v>
      </c>
      <c r="H533" t="str">
        <f t="shared" si="26"/>
        <v>09374</v>
      </c>
      <c r="I533" t="s">
        <v>2295</v>
      </c>
      <c r="J533" t="s">
        <v>5961</v>
      </c>
      <c r="K533" s="3">
        <v>4312000</v>
      </c>
      <c r="L533" t="s">
        <v>5255</v>
      </c>
      <c r="M533">
        <v>21</v>
      </c>
      <c r="N533" s="3">
        <v>432478.93</v>
      </c>
      <c r="O533" s="3">
        <v>250000</v>
      </c>
      <c r="P533" s="3">
        <v>682478.92999999993</v>
      </c>
    </row>
    <row r="534" spans="1:16" x14ac:dyDescent="0.2">
      <c r="A534">
        <v>27001</v>
      </c>
      <c r="B534" t="s">
        <v>617</v>
      </c>
      <c r="C534" t="str">
        <f t="shared" si="24"/>
        <v>27001 - Secretaria de Estado do Desenvolvimento Econômico Sustentável</v>
      </c>
      <c r="D534">
        <v>348</v>
      </c>
      <c r="E534" t="s">
        <v>655</v>
      </c>
      <c r="F534" t="str">
        <f t="shared" si="25"/>
        <v>348 - Gestão Ambiental Estratégica</v>
      </c>
      <c r="G534">
        <v>9419</v>
      </c>
      <c r="H534" t="str">
        <f t="shared" si="26"/>
        <v>09419</v>
      </c>
      <c r="I534" t="s">
        <v>4302</v>
      </c>
      <c r="J534" t="s">
        <v>5962</v>
      </c>
      <c r="K534" s="3">
        <v>2400000</v>
      </c>
      <c r="L534" t="s">
        <v>5255</v>
      </c>
      <c r="M534">
        <v>21</v>
      </c>
      <c r="N534" s="3">
        <v>488157.8</v>
      </c>
      <c r="O534" s="3">
        <v>885621.73</v>
      </c>
      <c r="P534" s="3">
        <v>1373779.53</v>
      </c>
    </row>
    <row r="535" spans="1:16" x14ac:dyDescent="0.2">
      <c r="A535">
        <v>27001</v>
      </c>
      <c r="B535" t="s">
        <v>617</v>
      </c>
      <c r="C535" t="str">
        <f t="shared" si="24"/>
        <v>27001 - Secretaria de Estado do Desenvolvimento Econômico Sustentável</v>
      </c>
      <c r="D535">
        <v>348</v>
      </c>
      <c r="E535" t="s">
        <v>655</v>
      </c>
      <c r="F535" t="str">
        <f t="shared" si="25"/>
        <v>348 - Gestão Ambiental Estratégica</v>
      </c>
      <c r="G535">
        <v>10180</v>
      </c>
      <c r="H535" t="str">
        <f t="shared" si="26"/>
        <v>10180</v>
      </c>
      <c r="I535" t="s">
        <v>3208</v>
      </c>
      <c r="J535" t="s">
        <v>5963</v>
      </c>
      <c r="K535" s="3">
        <v>3000000</v>
      </c>
      <c r="L535" t="s">
        <v>5264</v>
      </c>
      <c r="M535">
        <v>1</v>
      </c>
      <c r="N535" s="3">
        <v>778188.78</v>
      </c>
      <c r="O535" s="3">
        <v>727649.95</v>
      </c>
      <c r="P535" s="3">
        <v>1505838.73</v>
      </c>
    </row>
    <row r="536" spans="1:16" x14ac:dyDescent="0.2">
      <c r="A536">
        <v>27001</v>
      </c>
      <c r="B536" t="s">
        <v>617</v>
      </c>
      <c r="C536" t="str">
        <f t="shared" si="24"/>
        <v>27001 - Secretaria de Estado do Desenvolvimento Econômico Sustentável</v>
      </c>
      <c r="D536">
        <v>348</v>
      </c>
      <c r="E536" t="s">
        <v>655</v>
      </c>
      <c r="F536" t="str">
        <f t="shared" si="25"/>
        <v>348 - Gestão Ambiental Estratégica</v>
      </c>
      <c r="G536">
        <v>12988</v>
      </c>
      <c r="H536" t="str">
        <f t="shared" si="26"/>
        <v>12988</v>
      </c>
      <c r="I536" t="s">
        <v>2291</v>
      </c>
      <c r="J536" t="s">
        <v>5964</v>
      </c>
      <c r="K536" s="3">
        <v>400000</v>
      </c>
      <c r="L536" t="s">
        <v>5276</v>
      </c>
      <c r="M536">
        <v>120</v>
      </c>
      <c r="N536" s="3">
        <v>0</v>
      </c>
      <c r="O536" s="3">
        <v>0</v>
      </c>
      <c r="P536" s="3">
        <v>0</v>
      </c>
    </row>
    <row r="537" spans="1:16" x14ac:dyDescent="0.2">
      <c r="A537">
        <v>27001</v>
      </c>
      <c r="B537" t="s">
        <v>617</v>
      </c>
      <c r="C537" t="str">
        <f t="shared" si="24"/>
        <v>27001 - Secretaria de Estado do Desenvolvimento Econômico Sustentável</v>
      </c>
      <c r="D537">
        <v>348</v>
      </c>
      <c r="E537" t="s">
        <v>655</v>
      </c>
      <c r="F537" t="str">
        <f t="shared" si="25"/>
        <v>348 - Gestão Ambiental Estratégica</v>
      </c>
      <c r="G537">
        <v>13434</v>
      </c>
      <c r="H537" t="str">
        <f t="shared" si="26"/>
        <v>13434</v>
      </c>
      <c r="I537" t="s">
        <v>658</v>
      </c>
      <c r="J537" t="s">
        <v>5965</v>
      </c>
      <c r="K537" s="3">
        <v>400000</v>
      </c>
      <c r="L537" t="s">
        <v>5255</v>
      </c>
      <c r="M537">
        <v>1</v>
      </c>
      <c r="N537" s="3"/>
      <c r="O537" s="3">
        <v>0</v>
      </c>
      <c r="P537" s="3">
        <v>0</v>
      </c>
    </row>
    <row r="538" spans="1:16" x14ac:dyDescent="0.2">
      <c r="A538">
        <v>27001</v>
      </c>
      <c r="B538" t="s">
        <v>617</v>
      </c>
      <c r="C538" t="str">
        <f t="shared" si="24"/>
        <v>27001 - Secretaria de Estado do Desenvolvimento Econômico Sustentável</v>
      </c>
      <c r="D538">
        <v>850</v>
      </c>
      <c r="E538" t="s">
        <v>453</v>
      </c>
      <c r="F538" t="str">
        <f t="shared" si="25"/>
        <v>850 - Gestão de Pessoas</v>
      </c>
      <c r="G538">
        <v>893</v>
      </c>
      <c r="H538" t="str">
        <f t="shared" si="26"/>
        <v>00893</v>
      </c>
      <c r="I538" t="s">
        <v>3211</v>
      </c>
      <c r="J538" t="s">
        <v>5966</v>
      </c>
      <c r="K538" s="3">
        <v>42000000</v>
      </c>
      <c r="L538" t="s">
        <v>5177</v>
      </c>
      <c r="M538">
        <v>106</v>
      </c>
      <c r="N538" s="3">
        <v>10493702.539999999</v>
      </c>
      <c r="O538" s="3">
        <v>9707321.5999999996</v>
      </c>
      <c r="P538" s="3">
        <v>20201024.140000001</v>
      </c>
    </row>
    <row r="539" spans="1:16" x14ac:dyDescent="0.2">
      <c r="A539">
        <v>27001</v>
      </c>
      <c r="B539" t="s">
        <v>617</v>
      </c>
      <c r="C539" t="str">
        <f t="shared" si="24"/>
        <v>27001 - Secretaria de Estado do Desenvolvimento Econômico Sustentável</v>
      </c>
      <c r="D539">
        <v>850</v>
      </c>
      <c r="E539" t="s">
        <v>453</v>
      </c>
      <c r="F539" t="str">
        <f t="shared" si="25"/>
        <v>850 - Gestão de Pessoas</v>
      </c>
      <c r="G539">
        <v>5024</v>
      </c>
      <c r="H539" t="str">
        <f t="shared" si="26"/>
        <v>05024</v>
      </c>
      <c r="I539" t="s">
        <v>2297</v>
      </c>
      <c r="J539" t="s">
        <v>5967</v>
      </c>
      <c r="K539" s="3">
        <v>440000</v>
      </c>
      <c r="L539" t="s">
        <v>5210</v>
      </c>
      <c r="M539">
        <v>14</v>
      </c>
      <c r="N539" s="3">
        <v>87423.91</v>
      </c>
      <c r="O539" s="3">
        <v>78183.94</v>
      </c>
      <c r="P539" s="3">
        <v>165607.85</v>
      </c>
    </row>
    <row r="540" spans="1:16" x14ac:dyDescent="0.2">
      <c r="A540">
        <v>27001</v>
      </c>
      <c r="B540" t="s">
        <v>617</v>
      </c>
      <c r="C540" t="str">
        <f t="shared" si="24"/>
        <v>27001 - Secretaria de Estado do Desenvolvimento Econômico Sustentável</v>
      </c>
      <c r="D540">
        <v>850</v>
      </c>
      <c r="E540" t="s">
        <v>453</v>
      </c>
      <c r="F540" t="str">
        <f t="shared" si="25"/>
        <v>850 - Gestão de Pessoas</v>
      </c>
      <c r="G540">
        <v>13087</v>
      </c>
      <c r="H540" t="str">
        <f t="shared" si="26"/>
        <v>13087</v>
      </c>
      <c r="I540" t="s">
        <v>3210</v>
      </c>
      <c r="J540" t="s">
        <v>5968</v>
      </c>
      <c r="K540" s="3">
        <v>1200000</v>
      </c>
      <c r="L540" t="s">
        <v>5189</v>
      </c>
      <c r="M540">
        <v>100</v>
      </c>
      <c r="N540" s="3">
        <v>0</v>
      </c>
      <c r="O540" s="3">
        <v>0</v>
      </c>
      <c r="P540" s="3">
        <v>0</v>
      </c>
    </row>
    <row r="541" spans="1:16" x14ac:dyDescent="0.2">
      <c r="A541">
        <v>27001</v>
      </c>
      <c r="B541" t="s">
        <v>617</v>
      </c>
      <c r="C541" t="str">
        <f t="shared" si="24"/>
        <v>27001 - Secretaria de Estado do Desenvolvimento Econômico Sustentável</v>
      </c>
      <c r="D541">
        <v>900</v>
      </c>
      <c r="E541" t="s">
        <v>461</v>
      </c>
      <c r="F541" t="str">
        <f t="shared" si="25"/>
        <v>900 - Gestão Administrativa - Poder Executivo</v>
      </c>
      <c r="G541">
        <v>5030</v>
      </c>
      <c r="H541" t="str">
        <f t="shared" si="26"/>
        <v>05030</v>
      </c>
      <c r="I541" t="s">
        <v>3788</v>
      </c>
      <c r="J541" t="s">
        <v>5969</v>
      </c>
      <c r="K541" s="3">
        <v>5858824</v>
      </c>
      <c r="L541" t="s">
        <v>5179</v>
      </c>
      <c r="M541">
        <v>1</v>
      </c>
      <c r="N541" s="3">
        <v>475052.02</v>
      </c>
      <c r="O541" s="3">
        <v>469016.82</v>
      </c>
      <c r="P541" s="3">
        <v>944068.84000000008</v>
      </c>
    </row>
    <row r="542" spans="1:16" x14ac:dyDescent="0.2">
      <c r="A542">
        <v>27001</v>
      </c>
      <c r="B542" t="s">
        <v>617</v>
      </c>
      <c r="C542" t="str">
        <f t="shared" si="24"/>
        <v>27001 - Secretaria de Estado do Desenvolvimento Econômico Sustentável</v>
      </c>
      <c r="D542">
        <v>900</v>
      </c>
      <c r="E542" t="s">
        <v>461</v>
      </c>
      <c r="F542" t="str">
        <f t="shared" si="25"/>
        <v>900 - Gestão Administrativa - Poder Executivo</v>
      </c>
      <c r="G542">
        <v>5039</v>
      </c>
      <c r="H542" t="str">
        <f t="shared" si="26"/>
        <v>05039</v>
      </c>
      <c r="I542" t="s">
        <v>3789</v>
      </c>
      <c r="J542" t="s">
        <v>5970</v>
      </c>
      <c r="K542" s="3">
        <v>600000</v>
      </c>
      <c r="L542" t="s">
        <v>5202</v>
      </c>
      <c r="M542">
        <v>150</v>
      </c>
      <c r="N542" s="3">
        <v>1968.5</v>
      </c>
      <c r="O542" s="3">
        <v>35906.28</v>
      </c>
      <c r="P542" s="3">
        <v>37874.78</v>
      </c>
    </row>
    <row r="543" spans="1:16" x14ac:dyDescent="0.2">
      <c r="A543">
        <v>27001</v>
      </c>
      <c r="B543" t="s">
        <v>617</v>
      </c>
      <c r="C543" t="str">
        <f t="shared" si="24"/>
        <v>27001 - Secretaria de Estado do Desenvolvimento Econômico Sustentável</v>
      </c>
      <c r="D543">
        <v>900</v>
      </c>
      <c r="E543" t="s">
        <v>461</v>
      </c>
      <c r="F543" t="str">
        <f t="shared" si="25"/>
        <v>900 - Gestão Administrativa - Poder Executivo</v>
      </c>
      <c r="G543">
        <v>12434</v>
      </c>
      <c r="H543" t="str">
        <f t="shared" si="26"/>
        <v>12434</v>
      </c>
      <c r="I543" t="s">
        <v>4305</v>
      </c>
      <c r="J543" t="s">
        <v>5971</v>
      </c>
      <c r="K543" s="3">
        <v>1400000</v>
      </c>
      <c r="L543" t="s">
        <v>5203</v>
      </c>
      <c r="M543">
        <v>1</v>
      </c>
      <c r="N543" s="3">
        <v>441127.34</v>
      </c>
      <c r="O543" s="3">
        <v>315123.50999999995</v>
      </c>
      <c r="P543" s="3">
        <v>756250.85</v>
      </c>
    </row>
    <row r="544" spans="1:16" x14ac:dyDescent="0.2">
      <c r="A544">
        <v>27021</v>
      </c>
      <c r="B544" t="s">
        <v>662</v>
      </c>
      <c r="C544" t="str">
        <f t="shared" si="24"/>
        <v>27021 - Fundação do Meio Ambiente</v>
      </c>
      <c r="D544">
        <v>335</v>
      </c>
      <c r="E544" t="s">
        <v>663</v>
      </c>
      <c r="F544" t="str">
        <f t="shared" si="25"/>
        <v>335 - Santa Catarina Rural</v>
      </c>
      <c r="G544">
        <v>10264</v>
      </c>
      <c r="H544" t="str">
        <f t="shared" si="26"/>
        <v>10264</v>
      </c>
      <c r="I544" t="s">
        <v>665</v>
      </c>
      <c r="J544" t="s">
        <v>5972</v>
      </c>
      <c r="K544" s="3">
        <v>2000000</v>
      </c>
      <c r="L544" t="s">
        <v>5277</v>
      </c>
      <c r="M544">
        <v>3</v>
      </c>
      <c r="N544" s="3">
        <v>155914.79</v>
      </c>
      <c r="O544" s="3">
        <v>768374.14</v>
      </c>
      <c r="P544" s="3">
        <v>924288.93</v>
      </c>
    </row>
    <row r="545" spans="1:16" x14ac:dyDescent="0.2">
      <c r="A545">
        <v>27021</v>
      </c>
      <c r="B545" t="s">
        <v>662</v>
      </c>
      <c r="C545" t="str">
        <f t="shared" si="24"/>
        <v>27021 - Fundação do Meio Ambiente</v>
      </c>
      <c r="D545">
        <v>340</v>
      </c>
      <c r="E545" t="s">
        <v>2298</v>
      </c>
      <c r="F545" t="str">
        <f t="shared" si="25"/>
        <v>340 - Desenvolvimento Ambiental Sustentável</v>
      </c>
      <c r="G545">
        <v>6774</v>
      </c>
      <c r="H545" t="str">
        <f t="shared" si="26"/>
        <v>06774</v>
      </c>
      <c r="I545" t="s">
        <v>2299</v>
      </c>
      <c r="J545" t="s">
        <v>5973</v>
      </c>
      <c r="K545" s="3">
        <v>200000</v>
      </c>
      <c r="L545" t="s">
        <v>5186</v>
      </c>
      <c r="M545">
        <v>20</v>
      </c>
      <c r="N545" s="3">
        <v>0</v>
      </c>
      <c r="O545" s="3">
        <v>1272</v>
      </c>
      <c r="P545" s="3">
        <v>1272</v>
      </c>
    </row>
    <row r="546" spans="1:16" x14ac:dyDescent="0.2">
      <c r="A546">
        <v>27021</v>
      </c>
      <c r="B546" t="s">
        <v>662</v>
      </c>
      <c r="C546" t="str">
        <f t="shared" si="24"/>
        <v>27021 - Fundação do Meio Ambiente</v>
      </c>
      <c r="D546">
        <v>340</v>
      </c>
      <c r="E546" t="s">
        <v>2298</v>
      </c>
      <c r="F546" t="str">
        <f t="shared" si="25"/>
        <v>340 - Desenvolvimento Ambiental Sustentável</v>
      </c>
      <c r="G546">
        <v>8470</v>
      </c>
      <c r="H546" t="str">
        <f t="shared" si="26"/>
        <v>08470</v>
      </c>
      <c r="I546" t="s">
        <v>3792</v>
      </c>
      <c r="J546" t="s">
        <v>5974</v>
      </c>
      <c r="K546" s="3">
        <v>12000000</v>
      </c>
      <c r="L546" t="s">
        <v>5209</v>
      </c>
      <c r="M546" t="e">
        <v>#N/A</v>
      </c>
      <c r="N546" s="3">
        <v>6011613.0800000001</v>
      </c>
      <c r="O546" s="3">
        <v>2670470.6799999997</v>
      </c>
      <c r="P546" s="3">
        <v>8682083.7599999998</v>
      </c>
    </row>
    <row r="547" spans="1:16" x14ac:dyDescent="0.2">
      <c r="A547">
        <v>27021</v>
      </c>
      <c r="B547" t="s">
        <v>662</v>
      </c>
      <c r="C547" t="str">
        <f t="shared" si="24"/>
        <v>27021 - Fundação do Meio Ambiente</v>
      </c>
      <c r="D547">
        <v>340</v>
      </c>
      <c r="E547" t="s">
        <v>2298</v>
      </c>
      <c r="F547" t="str">
        <f t="shared" si="25"/>
        <v>340 - Desenvolvimento Ambiental Sustentável</v>
      </c>
      <c r="G547">
        <v>10154</v>
      </c>
      <c r="H547" t="str">
        <f t="shared" si="26"/>
        <v>10154</v>
      </c>
      <c r="I547" t="s">
        <v>2309</v>
      </c>
      <c r="J547" t="s">
        <v>5975</v>
      </c>
      <c r="K547" s="3">
        <v>8500000</v>
      </c>
      <c r="L547" t="s">
        <v>5278</v>
      </c>
      <c r="M547">
        <v>80000</v>
      </c>
      <c r="N547" s="3">
        <v>1360133.01</v>
      </c>
      <c r="O547" s="3">
        <v>433715.48</v>
      </c>
      <c r="P547" s="3">
        <v>1793848.49</v>
      </c>
    </row>
    <row r="548" spans="1:16" x14ac:dyDescent="0.2">
      <c r="A548">
        <v>27021</v>
      </c>
      <c r="B548" t="s">
        <v>662</v>
      </c>
      <c r="C548" t="str">
        <f t="shared" si="24"/>
        <v>27021 - Fundação do Meio Ambiente</v>
      </c>
      <c r="D548">
        <v>340</v>
      </c>
      <c r="E548" t="s">
        <v>2298</v>
      </c>
      <c r="F548" t="str">
        <f t="shared" si="25"/>
        <v>340 - Desenvolvimento Ambiental Sustentável</v>
      </c>
      <c r="G548">
        <v>10738</v>
      </c>
      <c r="H548" t="str">
        <f t="shared" si="26"/>
        <v>10738</v>
      </c>
      <c r="I548" t="s">
        <v>2305</v>
      </c>
      <c r="J548" t="s">
        <v>5976</v>
      </c>
      <c r="K548" s="3">
        <v>2200000</v>
      </c>
      <c r="L548" t="s">
        <v>5279</v>
      </c>
      <c r="M548">
        <v>4</v>
      </c>
      <c r="N548" s="3">
        <v>4850</v>
      </c>
      <c r="O548" s="3">
        <v>73618.62</v>
      </c>
      <c r="P548" s="3">
        <v>78468.62</v>
      </c>
    </row>
    <row r="549" spans="1:16" x14ac:dyDescent="0.2">
      <c r="A549">
        <v>27021</v>
      </c>
      <c r="B549" t="s">
        <v>662</v>
      </c>
      <c r="C549" t="str">
        <f t="shared" si="24"/>
        <v>27021 - Fundação do Meio Ambiente</v>
      </c>
      <c r="D549">
        <v>850</v>
      </c>
      <c r="E549" t="s">
        <v>453</v>
      </c>
      <c r="F549" t="str">
        <f t="shared" si="25"/>
        <v>850 - Gestão de Pessoas</v>
      </c>
      <c r="G549">
        <v>1001</v>
      </c>
      <c r="H549" t="str">
        <f t="shared" si="26"/>
        <v>01001</v>
      </c>
      <c r="I549" t="s">
        <v>2313</v>
      </c>
      <c r="J549" t="s">
        <v>5977</v>
      </c>
      <c r="K549" s="3">
        <v>180750000</v>
      </c>
      <c r="L549" t="s">
        <v>5177</v>
      </c>
      <c r="M549">
        <v>397</v>
      </c>
      <c r="N549" s="3">
        <v>45208845.200000003</v>
      </c>
      <c r="O549" s="3">
        <v>45488972.189999998</v>
      </c>
      <c r="P549" s="3">
        <v>90697817.390000001</v>
      </c>
    </row>
    <row r="550" spans="1:16" x14ac:dyDescent="0.2">
      <c r="A550">
        <v>27021</v>
      </c>
      <c r="B550" t="s">
        <v>662</v>
      </c>
      <c r="C550" t="str">
        <f t="shared" si="24"/>
        <v>27021 - Fundação do Meio Ambiente</v>
      </c>
      <c r="D550">
        <v>850</v>
      </c>
      <c r="E550" t="s">
        <v>453</v>
      </c>
      <c r="F550" t="str">
        <f t="shared" si="25"/>
        <v>850 - Gestão de Pessoas</v>
      </c>
      <c r="G550">
        <v>1714</v>
      </c>
      <c r="H550" t="str">
        <f t="shared" si="26"/>
        <v>01714</v>
      </c>
      <c r="I550" t="s">
        <v>2314</v>
      </c>
      <c r="J550" t="s">
        <v>5978</v>
      </c>
      <c r="K550" s="3">
        <v>400000</v>
      </c>
      <c r="L550" t="s">
        <v>5189</v>
      </c>
      <c r="M550">
        <v>100</v>
      </c>
      <c r="N550" s="3">
        <v>19383.5</v>
      </c>
      <c r="O550" s="3">
        <v>0</v>
      </c>
      <c r="P550" s="3">
        <v>19383.5</v>
      </c>
    </row>
    <row r="551" spans="1:16" x14ac:dyDescent="0.2">
      <c r="A551">
        <v>27021</v>
      </c>
      <c r="B551" t="s">
        <v>662</v>
      </c>
      <c r="C551" t="str">
        <f t="shared" si="24"/>
        <v>27021 - Fundação do Meio Ambiente</v>
      </c>
      <c r="D551">
        <v>850</v>
      </c>
      <c r="E551" t="s">
        <v>453</v>
      </c>
      <c r="F551" t="str">
        <f t="shared" si="25"/>
        <v>850 - Gestão de Pessoas</v>
      </c>
      <c r="G551">
        <v>5980</v>
      </c>
      <c r="H551" t="str">
        <f t="shared" si="26"/>
        <v>05980</v>
      </c>
      <c r="I551" t="s">
        <v>3212</v>
      </c>
      <c r="J551" t="s">
        <v>5979</v>
      </c>
      <c r="K551" s="3">
        <v>1000000</v>
      </c>
      <c r="L551" t="s">
        <v>5210</v>
      </c>
      <c r="M551">
        <v>150</v>
      </c>
      <c r="N551" s="3">
        <v>461624.02</v>
      </c>
      <c r="O551" s="3">
        <v>301083.49</v>
      </c>
      <c r="P551" s="3">
        <v>762707.51</v>
      </c>
    </row>
    <row r="552" spans="1:16" x14ac:dyDescent="0.2">
      <c r="A552">
        <v>27021</v>
      </c>
      <c r="B552" t="s">
        <v>662</v>
      </c>
      <c r="C552" t="str">
        <f t="shared" si="24"/>
        <v>27021 - Fundação do Meio Ambiente</v>
      </c>
      <c r="D552">
        <v>900</v>
      </c>
      <c r="E552" t="s">
        <v>461</v>
      </c>
      <c r="F552" t="str">
        <f t="shared" si="25"/>
        <v>900 - Gestão Administrativa - Poder Executivo</v>
      </c>
      <c r="G552">
        <v>5650</v>
      </c>
      <c r="H552" t="str">
        <f t="shared" si="26"/>
        <v>05650</v>
      </c>
      <c r="I552" t="s">
        <v>671</v>
      </c>
      <c r="J552" t="s">
        <v>5980</v>
      </c>
      <c r="K552" s="3">
        <v>1200000</v>
      </c>
      <c r="L552" t="s">
        <v>5202</v>
      </c>
      <c r="M552">
        <v>350</v>
      </c>
      <c r="N552" s="3">
        <v>0</v>
      </c>
      <c r="O552" s="3">
        <v>0</v>
      </c>
      <c r="P552" s="3">
        <v>0</v>
      </c>
    </row>
    <row r="553" spans="1:16" x14ac:dyDescent="0.2">
      <c r="A553">
        <v>27021</v>
      </c>
      <c r="B553" t="s">
        <v>662</v>
      </c>
      <c r="C553" t="str">
        <f t="shared" si="24"/>
        <v>27021 - Fundação do Meio Ambiente</v>
      </c>
      <c r="D553">
        <v>900</v>
      </c>
      <c r="E553" t="s">
        <v>461</v>
      </c>
      <c r="F553" t="str">
        <f t="shared" si="25"/>
        <v>900 - Gestão Administrativa - Poder Executivo</v>
      </c>
      <c r="G553">
        <v>7277</v>
      </c>
      <c r="H553" t="str">
        <f t="shared" si="26"/>
        <v>07277</v>
      </c>
      <c r="I553" t="s">
        <v>2315</v>
      </c>
      <c r="J553" t="s">
        <v>5981</v>
      </c>
      <c r="K553" s="3">
        <v>63037947</v>
      </c>
      <c r="L553" t="s">
        <v>5179</v>
      </c>
      <c r="M553">
        <v>800</v>
      </c>
      <c r="N553" s="3">
        <v>6102234.2400000002</v>
      </c>
      <c r="O553" s="3">
        <v>7461292.7299999995</v>
      </c>
      <c r="P553" s="3">
        <v>13563526.969999999</v>
      </c>
    </row>
    <row r="554" spans="1:16" x14ac:dyDescent="0.2">
      <c r="A554">
        <v>27023</v>
      </c>
      <c r="B554" t="s">
        <v>672</v>
      </c>
      <c r="C554" t="str">
        <f t="shared" si="24"/>
        <v>27023 - Junta Comercial do Estado de Santa Catarina</v>
      </c>
      <c r="D554">
        <v>850</v>
      </c>
      <c r="E554" t="s">
        <v>453</v>
      </c>
      <c r="F554" t="str">
        <f t="shared" si="25"/>
        <v>850 - Gestão de Pessoas</v>
      </c>
      <c r="G554">
        <v>934</v>
      </c>
      <c r="H554" t="str">
        <f t="shared" si="26"/>
        <v>00934</v>
      </c>
      <c r="I554" t="s">
        <v>3794</v>
      </c>
      <c r="J554" t="s">
        <v>5982</v>
      </c>
      <c r="K554" s="3">
        <v>37113963</v>
      </c>
      <c r="L554" t="s">
        <v>5177</v>
      </c>
      <c r="M554">
        <v>74</v>
      </c>
      <c r="N554" s="3">
        <v>8332442.5800000001</v>
      </c>
      <c r="O554" s="3">
        <v>7921881.6400000006</v>
      </c>
      <c r="P554" s="3">
        <v>16254324.220000001</v>
      </c>
    </row>
    <row r="555" spans="1:16" x14ac:dyDescent="0.2">
      <c r="A555">
        <v>27023</v>
      </c>
      <c r="B555" t="s">
        <v>672</v>
      </c>
      <c r="C555" t="str">
        <f t="shared" si="24"/>
        <v>27023 - Junta Comercial do Estado de Santa Catarina</v>
      </c>
      <c r="D555">
        <v>850</v>
      </c>
      <c r="E555" t="s">
        <v>453</v>
      </c>
      <c r="F555" t="str">
        <f t="shared" si="25"/>
        <v>850 - Gestão de Pessoas</v>
      </c>
      <c r="G555">
        <v>5202</v>
      </c>
      <c r="H555" t="str">
        <f t="shared" si="26"/>
        <v>05202</v>
      </c>
      <c r="I555" t="s">
        <v>673</v>
      </c>
      <c r="J555" t="s">
        <v>5983</v>
      </c>
      <c r="K555" s="3">
        <v>172388</v>
      </c>
      <c r="L555" t="s">
        <v>5210</v>
      </c>
      <c r="M555">
        <v>5</v>
      </c>
      <c r="N555" s="3">
        <v>15680.050000000001</v>
      </c>
      <c r="O555" s="3">
        <v>0</v>
      </c>
      <c r="P555" s="3">
        <v>15680.050000000001</v>
      </c>
    </row>
    <row r="556" spans="1:16" x14ac:dyDescent="0.2">
      <c r="A556">
        <v>27023</v>
      </c>
      <c r="B556" t="s">
        <v>672</v>
      </c>
      <c r="C556" t="str">
        <f t="shared" si="24"/>
        <v>27023 - Junta Comercial do Estado de Santa Catarina</v>
      </c>
      <c r="D556">
        <v>850</v>
      </c>
      <c r="E556" t="s">
        <v>453</v>
      </c>
      <c r="F556" t="str">
        <f t="shared" si="25"/>
        <v>850 - Gestão de Pessoas</v>
      </c>
      <c r="G556">
        <v>5331</v>
      </c>
      <c r="H556" t="str">
        <f t="shared" si="26"/>
        <v>05331</v>
      </c>
      <c r="I556" t="s">
        <v>3213</v>
      </c>
      <c r="J556" t="s">
        <v>5984</v>
      </c>
      <c r="K556" s="3">
        <v>300000</v>
      </c>
      <c r="L556" t="s">
        <v>5189</v>
      </c>
      <c r="M556">
        <v>74</v>
      </c>
      <c r="N556" s="3">
        <v>10065</v>
      </c>
      <c r="O556" s="3">
        <v>12300</v>
      </c>
      <c r="P556" s="3">
        <v>22365</v>
      </c>
    </row>
    <row r="557" spans="1:16" x14ac:dyDescent="0.2">
      <c r="A557">
        <v>27023</v>
      </c>
      <c r="B557" t="s">
        <v>672</v>
      </c>
      <c r="C557" t="str">
        <f t="shared" si="24"/>
        <v>27023 - Junta Comercial do Estado de Santa Catarina</v>
      </c>
      <c r="D557">
        <v>900</v>
      </c>
      <c r="E557" t="s">
        <v>461</v>
      </c>
      <c r="F557" t="str">
        <f t="shared" si="25"/>
        <v>900 - Gestão Administrativa - Poder Executivo</v>
      </c>
      <c r="G557">
        <v>1821</v>
      </c>
      <c r="H557" t="str">
        <f t="shared" si="26"/>
        <v>01821</v>
      </c>
      <c r="I557" t="s">
        <v>3796</v>
      </c>
      <c r="J557" t="s">
        <v>5985</v>
      </c>
      <c r="K557" s="3">
        <v>14214288</v>
      </c>
      <c r="L557" t="s">
        <v>5280</v>
      </c>
      <c r="M557">
        <v>930000</v>
      </c>
      <c r="N557" s="3">
        <v>1771944.52</v>
      </c>
      <c r="O557" s="3">
        <v>2472650.5</v>
      </c>
      <c r="P557" s="3">
        <v>4244595.0199999996</v>
      </c>
    </row>
    <row r="558" spans="1:16" x14ac:dyDescent="0.2">
      <c r="A558">
        <v>27023</v>
      </c>
      <c r="B558" t="s">
        <v>672</v>
      </c>
      <c r="C558" t="str">
        <f t="shared" si="24"/>
        <v>27023 - Junta Comercial do Estado de Santa Catarina</v>
      </c>
      <c r="D558">
        <v>900</v>
      </c>
      <c r="E558" t="s">
        <v>461</v>
      </c>
      <c r="F558" t="str">
        <f t="shared" si="25"/>
        <v>900 - Gestão Administrativa - Poder Executivo</v>
      </c>
      <c r="G558">
        <v>5253</v>
      </c>
      <c r="H558" t="str">
        <f t="shared" si="26"/>
        <v>05253</v>
      </c>
      <c r="I558" t="s">
        <v>674</v>
      </c>
      <c r="J558" t="s">
        <v>5986</v>
      </c>
      <c r="K558" s="3">
        <v>30571893</v>
      </c>
      <c r="L558" t="s">
        <v>5179</v>
      </c>
      <c r="M558">
        <v>1</v>
      </c>
      <c r="N558" s="3">
        <v>4317165.82</v>
      </c>
      <c r="O558" s="3">
        <v>4808977.9400000004</v>
      </c>
      <c r="P558" s="3">
        <v>9126143.7600000016</v>
      </c>
    </row>
    <row r="559" spans="1:16" x14ac:dyDescent="0.2">
      <c r="A559">
        <v>27023</v>
      </c>
      <c r="B559" t="s">
        <v>672</v>
      </c>
      <c r="C559" t="str">
        <f t="shared" si="24"/>
        <v>27023 - Junta Comercial do Estado de Santa Catarina</v>
      </c>
      <c r="D559">
        <v>900</v>
      </c>
      <c r="E559" t="s">
        <v>461</v>
      </c>
      <c r="F559" t="str">
        <f t="shared" si="25"/>
        <v>900 - Gestão Administrativa - Poder Executivo</v>
      </c>
      <c r="G559">
        <v>8664</v>
      </c>
      <c r="H559" t="str">
        <f t="shared" si="26"/>
        <v>08664</v>
      </c>
      <c r="I559" t="s">
        <v>2316</v>
      </c>
      <c r="J559" t="s">
        <v>5987</v>
      </c>
      <c r="K559" s="3">
        <v>12842071</v>
      </c>
      <c r="L559" t="s">
        <v>5202</v>
      </c>
      <c r="M559">
        <v>260</v>
      </c>
      <c r="N559" s="3">
        <v>1018266.43</v>
      </c>
      <c r="O559" s="3">
        <v>857782.02</v>
      </c>
      <c r="P559" s="3">
        <v>1876048.4500000002</v>
      </c>
    </row>
    <row r="560" spans="1:16" x14ac:dyDescent="0.2">
      <c r="A560">
        <v>27024</v>
      </c>
      <c r="B560" t="s">
        <v>675</v>
      </c>
      <c r="C560" t="str">
        <f t="shared" si="24"/>
        <v>27024 - Fundação de Amparo à Pesquisa e Inovação do Estado de Santa Catarina</v>
      </c>
      <c r="D560">
        <v>230</v>
      </c>
      <c r="E560" t="s">
        <v>676</v>
      </c>
      <c r="F560" t="str">
        <f t="shared" si="25"/>
        <v>230 - CTI - Fomento à Ciência, Tecnologia e Inovação</v>
      </c>
      <c r="G560">
        <v>69</v>
      </c>
      <c r="H560" t="str">
        <f t="shared" si="26"/>
        <v>00069</v>
      </c>
      <c r="I560" t="s">
        <v>678</v>
      </c>
      <c r="J560" t="s">
        <v>5988</v>
      </c>
      <c r="K560" s="3">
        <v>315772496</v>
      </c>
      <c r="L560" t="s">
        <v>5255</v>
      </c>
      <c r="M560">
        <v>393</v>
      </c>
      <c r="N560" s="3">
        <v>9192258.4700000007</v>
      </c>
      <c r="O560" s="3">
        <v>14364108.500000002</v>
      </c>
      <c r="P560" s="3">
        <v>23556366.970000003</v>
      </c>
    </row>
    <row r="561" spans="1:16" x14ac:dyDescent="0.2">
      <c r="A561">
        <v>27024</v>
      </c>
      <c r="B561" t="s">
        <v>675</v>
      </c>
      <c r="C561" t="str">
        <f t="shared" si="24"/>
        <v>27024 - Fundação de Amparo à Pesquisa e Inovação do Estado de Santa Catarina</v>
      </c>
      <c r="D561">
        <v>230</v>
      </c>
      <c r="E561" t="s">
        <v>676</v>
      </c>
      <c r="F561" t="str">
        <f t="shared" si="25"/>
        <v>230 - CTI - Fomento à Ciência, Tecnologia e Inovação</v>
      </c>
      <c r="G561">
        <v>78</v>
      </c>
      <c r="H561" t="str">
        <f t="shared" si="26"/>
        <v>00078</v>
      </c>
      <c r="I561" t="s">
        <v>3798</v>
      </c>
      <c r="J561" t="s">
        <v>5989</v>
      </c>
      <c r="K561" s="3">
        <v>107305460</v>
      </c>
      <c r="L561" t="s">
        <v>5186</v>
      </c>
      <c r="M561">
        <v>277</v>
      </c>
      <c r="N561" s="3">
        <v>2069812.37</v>
      </c>
      <c r="O561" s="3">
        <v>1661646.83</v>
      </c>
      <c r="P561" s="3">
        <v>3731459.2</v>
      </c>
    </row>
    <row r="562" spans="1:16" x14ac:dyDescent="0.2">
      <c r="A562">
        <v>27024</v>
      </c>
      <c r="B562" t="s">
        <v>675</v>
      </c>
      <c r="C562" t="str">
        <f t="shared" si="24"/>
        <v>27024 - Fundação de Amparo à Pesquisa e Inovação do Estado de Santa Catarina</v>
      </c>
      <c r="D562">
        <v>230</v>
      </c>
      <c r="E562" t="s">
        <v>676</v>
      </c>
      <c r="F562" t="str">
        <f t="shared" si="25"/>
        <v>230 - CTI - Fomento à Ciência, Tecnologia e Inovação</v>
      </c>
      <c r="G562">
        <v>11449</v>
      </c>
      <c r="H562" t="str">
        <f t="shared" si="26"/>
        <v>11449</v>
      </c>
      <c r="I562" t="s">
        <v>2318</v>
      </c>
      <c r="J562" t="s">
        <v>5990</v>
      </c>
      <c r="K562" s="3">
        <v>145402718</v>
      </c>
      <c r="L562" t="s">
        <v>5281</v>
      </c>
      <c r="M562">
        <v>172</v>
      </c>
      <c r="N562" s="3">
        <v>10509983.960000001</v>
      </c>
      <c r="O562" s="3">
        <v>7826042.0200000005</v>
      </c>
      <c r="P562" s="3">
        <v>18336025.98</v>
      </c>
    </row>
    <row r="563" spans="1:16" x14ac:dyDescent="0.2">
      <c r="A563">
        <v>27024</v>
      </c>
      <c r="B563" t="s">
        <v>675</v>
      </c>
      <c r="C563" t="str">
        <f t="shared" si="24"/>
        <v>27024 - Fundação de Amparo à Pesquisa e Inovação do Estado de Santa Catarina</v>
      </c>
      <c r="D563">
        <v>230</v>
      </c>
      <c r="E563" t="s">
        <v>676</v>
      </c>
      <c r="F563" t="str">
        <f t="shared" si="25"/>
        <v>230 - CTI - Fomento à Ciência, Tecnologia e Inovação</v>
      </c>
      <c r="G563">
        <v>11454</v>
      </c>
      <c r="H563" t="str">
        <f t="shared" si="26"/>
        <v>11454</v>
      </c>
      <c r="I563" t="s">
        <v>686</v>
      </c>
      <c r="J563" t="s">
        <v>5991</v>
      </c>
      <c r="K563" s="3">
        <v>32706592</v>
      </c>
      <c r="L563" t="s">
        <v>5282</v>
      </c>
      <c r="M563">
        <v>759</v>
      </c>
      <c r="N563" s="3">
        <v>6873245.9299999997</v>
      </c>
      <c r="O563" s="3">
        <v>6208178.3600000003</v>
      </c>
      <c r="P563" s="3">
        <v>13081424.289999999</v>
      </c>
    </row>
    <row r="564" spans="1:16" x14ac:dyDescent="0.2">
      <c r="A564">
        <v>27024</v>
      </c>
      <c r="B564" t="s">
        <v>675</v>
      </c>
      <c r="C564" t="str">
        <f t="shared" si="24"/>
        <v>27024 - Fundação de Amparo à Pesquisa e Inovação do Estado de Santa Catarina</v>
      </c>
      <c r="D564">
        <v>850</v>
      </c>
      <c r="E564" t="s">
        <v>453</v>
      </c>
      <c r="F564" t="str">
        <f t="shared" si="25"/>
        <v>850 - Gestão de Pessoas</v>
      </c>
      <c r="G564">
        <v>860</v>
      </c>
      <c r="H564" t="str">
        <f t="shared" si="26"/>
        <v>00860</v>
      </c>
      <c r="I564" t="s">
        <v>3214</v>
      </c>
      <c r="J564" t="s">
        <v>5992</v>
      </c>
      <c r="K564" s="3">
        <v>12540000</v>
      </c>
      <c r="L564" t="s">
        <v>5177</v>
      </c>
      <c r="M564">
        <v>70</v>
      </c>
      <c r="N564" s="3">
        <v>2847360.09</v>
      </c>
      <c r="O564" s="3">
        <v>2538703.4300000002</v>
      </c>
      <c r="P564" s="3">
        <v>5386063.5199999996</v>
      </c>
    </row>
    <row r="565" spans="1:16" x14ac:dyDescent="0.2">
      <c r="A565">
        <v>27024</v>
      </c>
      <c r="B565" t="s">
        <v>675</v>
      </c>
      <c r="C565" t="str">
        <f t="shared" si="24"/>
        <v>27024 - Fundação de Amparo à Pesquisa e Inovação do Estado de Santa Catarina</v>
      </c>
      <c r="D565">
        <v>850</v>
      </c>
      <c r="E565" t="s">
        <v>453</v>
      </c>
      <c r="F565" t="str">
        <f t="shared" si="25"/>
        <v>850 - Gestão de Pessoas</v>
      </c>
      <c r="G565">
        <v>5200</v>
      </c>
      <c r="H565" t="str">
        <f t="shared" si="26"/>
        <v>05200</v>
      </c>
      <c r="I565" t="s">
        <v>3215</v>
      </c>
      <c r="J565" t="s">
        <v>5993</v>
      </c>
      <c r="K565" s="3">
        <v>174800</v>
      </c>
      <c r="L565" t="s">
        <v>5210</v>
      </c>
      <c r="M565">
        <v>6</v>
      </c>
      <c r="N565" s="3">
        <v>18303.330000000002</v>
      </c>
      <c r="O565" s="3">
        <v>6356.66</v>
      </c>
      <c r="P565" s="3">
        <v>24659.99</v>
      </c>
    </row>
    <row r="566" spans="1:16" x14ac:dyDescent="0.2">
      <c r="A566">
        <v>27024</v>
      </c>
      <c r="B566" t="s">
        <v>675</v>
      </c>
      <c r="C566" t="str">
        <f t="shared" si="24"/>
        <v>27024 - Fundação de Amparo à Pesquisa e Inovação do Estado de Santa Catarina</v>
      </c>
      <c r="D566">
        <v>850</v>
      </c>
      <c r="E566" t="s">
        <v>453</v>
      </c>
      <c r="F566" t="str">
        <f t="shared" si="25"/>
        <v>850 - Gestão de Pessoas</v>
      </c>
      <c r="G566">
        <v>9637</v>
      </c>
      <c r="H566" t="str">
        <f t="shared" si="26"/>
        <v>09637</v>
      </c>
      <c r="I566" t="s">
        <v>4697</v>
      </c>
      <c r="J566" t="s">
        <v>5994</v>
      </c>
      <c r="K566" s="3">
        <v>600000</v>
      </c>
      <c r="L566" t="s">
        <v>5189</v>
      </c>
      <c r="M566">
        <v>70</v>
      </c>
      <c r="N566" s="3">
        <v>7990</v>
      </c>
      <c r="O566" s="3">
        <v>0</v>
      </c>
      <c r="P566" s="3">
        <v>7990</v>
      </c>
    </row>
    <row r="567" spans="1:16" x14ac:dyDescent="0.2">
      <c r="A567">
        <v>27024</v>
      </c>
      <c r="B567" t="s">
        <v>675</v>
      </c>
      <c r="C567" t="str">
        <f t="shared" si="24"/>
        <v>27024 - Fundação de Amparo à Pesquisa e Inovação do Estado de Santa Catarina</v>
      </c>
      <c r="D567">
        <v>900</v>
      </c>
      <c r="E567" t="s">
        <v>461</v>
      </c>
      <c r="F567" t="str">
        <f t="shared" si="25"/>
        <v>900 - Gestão Administrativa - Poder Executivo</v>
      </c>
      <c r="G567">
        <v>5234</v>
      </c>
      <c r="H567" t="str">
        <f t="shared" si="26"/>
        <v>05234</v>
      </c>
      <c r="I567" t="s">
        <v>2321</v>
      </c>
      <c r="J567" t="s">
        <v>5995</v>
      </c>
      <c r="K567" s="3">
        <v>11000000</v>
      </c>
      <c r="L567" t="s">
        <v>5179</v>
      </c>
      <c r="M567">
        <v>1</v>
      </c>
      <c r="N567" s="3">
        <v>1328130.2</v>
      </c>
      <c r="O567" s="3">
        <v>1282054.83</v>
      </c>
      <c r="P567" s="3">
        <v>2610185.0300000003</v>
      </c>
    </row>
    <row r="568" spans="1:16" x14ac:dyDescent="0.2">
      <c r="A568">
        <v>27024</v>
      </c>
      <c r="B568" t="s">
        <v>675</v>
      </c>
      <c r="C568" t="str">
        <f t="shared" si="24"/>
        <v>27024 - Fundação de Amparo à Pesquisa e Inovação do Estado de Santa Catarina</v>
      </c>
      <c r="D568">
        <v>900</v>
      </c>
      <c r="E568" t="s">
        <v>461</v>
      </c>
      <c r="F568" t="str">
        <f t="shared" si="25"/>
        <v>900 - Gestão Administrativa - Poder Executivo</v>
      </c>
      <c r="G568">
        <v>8003</v>
      </c>
      <c r="H568" t="str">
        <f t="shared" si="26"/>
        <v>08003</v>
      </c>
      <c r="I568" t="s">
        <v>3800</v>
      </c>
      <c r="J568" t="s">
        <v>5996</v>
      </c>
      <c r="K568" s="3">
        <v>22000000</v>
      </c>
      <c r="L568" t="s">
        <v>5202</v>
      </c>
      <c r="M568">
        <v>130</v>
      </c>
      <c r="N568" s="3">
        <v>4791971.54</v>
      </c>
      <c r="O568" s="3">
        <v>4071198.3499999996</v>
      </c>
      <c r="P568" s="3">
        <v>8863169.8900000006</v>
      </c>
    </row>
    <row r="569" spans="1:16" x14ac:dyDescent="0.2">
      <c r="A569">
        <v>27025</v>
      </c>
      <c r="B569" t="s">
        <v>688</v>
      </c>
      <c r="C569" t="str">
        <f t="shared" si="24"/>
        <v>27025 - Instituto de Metrologia de Santa Catarina</v>
      </c>
      <c r="D569">
        <v>211</v>
      </c>
      <c r="E569" t="s">
        <v>4698</v>
      </c>
      <c r="F569" t="str">
        <f t="shared" si="25"/>
        <v>211 - Metrologia e Qualidade de Produtos e Serviços</v>
      </c>
      <c r="G569">
        <v>14109</v>
      </c>
      <c r="H569" t="str">
        <f t="shared" si="26"/>
        <v>14109</v>
      </c>
      <c r="I569" t="s">
        <v>4699</v>
      </c>
      <c r="J569" t="s">
        <v>5997</v>
      </c>
      <c r="K569" s="3">
        <v>11349000</v>
      </c>
      <c r="L569" t="s">
        <v>5214</v>
      </c>
      <c r="M569">
        <v>203900</v>
      </c>
      <c r="N569" s="3">
        <v>2815496.69</v>
      </c>
      <c r="O569" s="3">
        <v>0</v>
      </c>
      <c r="P569" s="3">
        <v>2815496.69</v>
      </c>
    </row>
    <row r="570" spans="1:16" x14ac:dyDescent="0.2">
      <c r="A570">
        <v>27025</v>
      </c>
      <c r="B570" t="s">
        <v>688</v>
      </c>
      <c r="C570" t="str">
        <f t="shared" si="24"/>
        <v>27025 - Instituto de Metrologia de Santa Catarina</v>
      </c>
      <c r="D570">
        <v>850</v>
      </c>
      <c r="E570" t="s">
        <v>453</v>
      </c>
      <c r="F570" t="str">
        <f t="shared" si="25"/>
        <v>850 - Gestão de Pessoas</v>
      </c>
      <c r="G570">
        <v>3133</v>
      </c>
      <c r="H570" t="str">
        <f t="shared" si="26"/>
        <v>03133</v>
      </c>
      <c r="I570" t="s">
        <v>4307</v>
      </c>
      <c r="J570" t="s">
        <v>5998</v>
      </c>
      <c r="K570" s="3">
        <v>72607450</v>
      </c>
      <c r="L570" t="s">
        <v>5177</v>
      </c>
      <c r="M570">
        <v>180</v>
      </c>
      <c r="N570" s="3">
        <v>12482844.210000001</v>
      </c>
      <c r="O570" s="3">
        <v>12563168.59</v>
      </c>
      <c r="P570" s="3">
        <v>25046012.800000001</v>
      </c>
    </row>
    <row r="571" spans="1:16" x14ac:dyDescent="0.2">
      <c r="A571">
        <v>27025</v>
      </c>
      <c r="B571" t="s">
        <v>688</v>
      </c>
      <c r="C571" t="str">
        <f t="shared" si="24"/>
        <v>27025 - Instituto de Metrologia de Santa Catarina</v>
      </c>
      <c r="D571">
        <v>850</v>
      </c>
      <c r="E571" t="s">
        <v>453</v>
      </c>
      <c r="F571" t="str">
        <f t="shared" si="25"/>
        <v>850 - Gestão de Pessoas</v>
      </c>
      <c r="G571">
        <v>3913</v>
      </c>
      <c r="H571" t="str">
        <f t="shared" si="26"/>
        <v>03913</v>
      </c>
      <c r="I571" t="s">
        <v>689</v>
      </c>
      <c r="J571" t="s">
        <v>5999</v>
      </c>
      <c r="K571" s="3">
        <v>394186</v>
      </c>
      <c r="L571" t="s">
        <v>5210</v>
      </c>
      <c r="M571">
        <v>14</v>
      </c>
      <c r="N571" s="3">
        <v>67903.95</v>
      </c>
      <c r="O571" s="3">
        <v>61090.96</v>
      </c>
      <c r="P571" s="3">
        <v>128994.91</v>
      </c>
    </row>
    <row r="572" spans="1:16" x14ac:dyDescent="0.2">
      <c r="A572">
        <v>27025</v>
      </c>
      <c r="B572" t="s">
        <v>688</v>
      </c>
      <c r="C572" t="str">
        <f t="shared" si="24"/>
        <v>27025 - Instituto de Metrologia de Santa Catarina</v>
      </c>
      <c r="D572">
        <v>900</v>
      </c>
      <c r="E572" t="s">
        <v>461</v>
      </c>
      <c r="F572" t="str">
        <f t="shared" si="25"/>
        <v>900 - Gestão Administrativa - Poder Executivo</v>
      </c>
      <c r="G572">
        <v>3920</v>
      </c>
      <c r="H572" t="str">
        <f t="shared" si="26"/>
        <v>03920</v>
      </c>
      <c r="I572" t="s">
        <v>690</v>
      </c>
      <c r="J572" t="s">
        <v>6000</v>
      </c>
      <c r="K572" s="3">
        <v>63317241</v>
      </c>
      <c r="L572" t="s">
        <v>5179</v>
      </c>
      <c r="M572">
        <v>1</v>
      </c>
      <c r="N572" s="3">
        <v>3346906.72</v>
      </c>
      <c r="O572" s="3">
        <v>5326294.1899999995</v>
      </c>
      <c r="P572" s="3">
        <v>8673200.9100000001</v>
      </c>
    </row>
    <row r="573" spans="1:16" x14ac:dyDescent="0.2">
      <c r="A573">
        <v>27025</v>
      </c>
      <c r="B573" t="s">
        <v>688</v>
      </c>
      <c r="C573" t="str">
        <f t="shared" si="24"/>
        <v>27025 - Instituto de Metrologia de Santa Catarina</v>
      </c>
      <c r="D573">
        <v>900</v>
      </c>
      <c r="E573" t="s">
        <v>461</v>
      </c>
      <c r="F573" t="str">
        <f t="shared" si="25"/>
        <v>900 - Gestão Administrativa - Poder Executivo</v>
      </c>
      <c r="G573">
        <v>3956</v>
      </c>
      <c r="H573" t="str">
        <f t="shared" si="26"/>
        <v>03956</v>
      </c>
      <c r="I573" t="s">
        <v>2322</v>
      </c>
      <c r="J573" t="s">
        <v>6001</v>
      </c>
      <c r="K573" s="3">
        <v>1476782</v>
      </c>
      <c r="L573" t="s">
        <v>5202</v>
      </c>
      <c r="M573">
        <v>180</v>
      </c>
      <c r="N573" s="3">
        <v>0</v>
      </c>
      <c r="O573" s="3">
        <v>0</v>
      </c>
      <c r="P573" s="3">
        <v>0</v>
      </c>
    </row>
    <row r="574" spans="1:16" x14ac:dyDescent="0.2">
      <c r="A574">
        <v>27026</v>
      </c>
      <c r="B574" t="s">
        <v>691</v>
      </c>
      <c r="C574" t="str">
        <f t="shared" si="24"/>
        <v>27026 - Centro de Informática e Automação do Estado de Santa Catarina S/A</v>
      </c>
      <c r="D574">
        <v>220</v>
      </c>
      <c r="E574" t="s">
        <v>692</v>
      </c>
      <c r="F574" t="str">
        <f t="shared" si="25"/>
        <v>220 - Governança Eletrônica</v>
      </c>
      <c r="G574">
        <v>13014</v>
      </c>
      <c r="H574" t="str">
        <f t="shared" si="26"/>
        <v>13014</v>
      </c>
      <c r="I574" t="s">
        <v>4705</v>
      </c>
      <c r="J574" t="s">
        <v>6002</v>
      </c>
      <c r="K574" s="3">
        <v>20000000</v>
      </c>
      <c r="L574" t="s">
        <v>5283</v>
      </c>
      <c r="M574">
        <v>1600</v>
      </c>
      <c r="N574" s="3"/>
      <c r="O574" s="3">
        <v>0</v>
      </c>
      <c r="P574" s="3">
        <v>0</v>
      </c>
    </row>
    <row r="575" spans="1:16" x14ac:dyDescent="0.2">
      <c r="A575">
        <v>27026</v>
      </c>
      <c r="B575" t="s">
        <v>691</v>
      </c>
      <c r="C575" t="str">
        <f t="shared" si="24"/>
        <v>27026 - Centro de Informática e Automação do Estado de Santa Catarina S/A</v>
      </c>
      <c r="D575">
        <v>220</v>
      </c>
      <c r="E575" t="s">
        <v>692</v>
      </c>
      <c r="F575" t="str">
        <f t="shared" si="25"/>
        <v>220 - Governança Eletrônica</v>
      </c>
      <c r="G575">
        <v>13016</v>
      </c>
      <c r="H575" t="str">
        <f t="shared" si="26"/>
        <v>13016</v>
      </c>
      <c r="I575" t="s">
        <v>703</v>
      </c>
      <c r="J575" t="s">
        <v>6003</v>
      </c>
      <c r="K575" s="3">
        <v>16000000</v>
      </c>
      <c r="L575" t="s">
        <v>5284</v>
      </c>
      <c r="M575">
        <v>3200</v>
      </c>
      <c r="N575" s="3"/>
      <c r="O575" s="3">
        <v>0</v>
      </c>
      <c r="P575" s="3">
        <v>0</v>
      </c>
    </row>
    <row r="576" spans="1:16" x14ac:dyDescent="0.2">
      <c r="A576">
        <v>27026</v>
      </c>
      <c r="B576" t="s">
        <v>691</v>
      </c>
      <c r="C576" t="str">
        <f t="shared" si="24"/>
        <v>27026 - Centro de Informática e Automação do Estado de Santa Catarina S/A</v>
      </c>
      <c r="D576">
        <v>220</v>
      </c>
      <c r="E576" t="s">
        <v>692</v>
      </c>
      <c r="F576" t="str">
        <f t="shared" si="25"/>
        <v>220 - Governança Eletrônica</v>
      </c>
      <c r="G576">
        <v>13081</v>
      </c>
      <c r="H576" t="str">
        <f t="shared" si="26"/>
        <v>13081</v>
      </c>
      <c r="I576" t="s">
        <v>694</v>
      </c>
      <c r="J576" t="s">
        <v>6004</v>
      </c>
      <c r="K576" s="3">
        <v>4000000</v>
      </c>
      <c r="L576" t="s">
        <v>5244</v>
      </c>
      <c r="M576">
        <v>65</v>
      </c>
      <c r="N576" s="3"/>
      <c r="O576" s="3">
        <v>0</v>
      </c>
      <c r="P576" s="3">
        <v>0</v>
      </c>
    </row>
    <row r="577" spans="1:16" x14ac:dyDescent="0.2">
      <c r="A577">
        <v>27029</v>
      </c>
      <c r="B577" t="s">
        <v>706</v>
      </c>
      <c r="C577" t="str">
        <f t="shared" si="24"/>
        <v>27029 - Agência de Regulação de Serviços de Santa Catarina</v>
      </c>
      <c r="D577">
        <v>850</v>
      </c>
      <c r="E577" t="s">
        <v>453</v>
      </c>
      <c r="F577" t="str">
        <f t="shared" si="25"/>
        <v>850 - Gestão de Pessoas</v>
      </c>
      <c r="G577">
        <v>13009</v>
      </c>
      <c r="H577" t="str">
        <f t="shared" si="26"/>
        <v>13009</v>
      </c>
      <c r="I577" t="s">
        <v>707</v>
      </c>
      <c r="J577" t="s">
        <v>6005</v>
      </c>
      <c r="K577" s="3">
        <v>20509400</v>
      </c>
      <c r="L577" t="s">
        <v>5177</v>
      </c>
      <c r="M577">
        <v>100</v>
      </c>
      <c r="N577" s="3">
        <v>5029087.96</v>
      </c>
      <c r="O577" s="3">
        <v>4565097.91</v>
      </c>
      <c r="P577" s="3">
        <v>9594185.870000001</v>
      </c>
    </row>
    <row r="578" spans="1:16" x14ac:dyDescent="0.2">
      <c r="A578">
        <v>27029</v>
      </c>
      <c r="B578" t="s">
        <v>706</v>
      </c>
      <c r="C578" t="str">
        <f t="shared" si="24"/>
        <v>27029 - Agência de Regulação de Serviços de Santa Catarina</v>
      </c>
      <c r="D578">
        <v>850</v>
      </c>
      <c r="E578" t="s">
        <v>453</v>
      </c>
      <c r="F578" t="str">
        <f t="shared" si="25"/>
        <v>850 - Gestão de Pessoas</v>
      </c>
      <c r="G578">
        <v>13011</v>
      </c>
      <c r="H578" t="str">
        <f t="shared" si="26"/>
        <v>13011</v>
      </c>
      <c r="I578" t="s">
        <v>3217</v>
      </c>
      <c r="J578" t="s">
        <v>6006</v>
      </c>
      <c r="K578" s="3">
        <v>259000</v>
      </c>
      <c r="L578" t="s">
        <v>5189</v>
      </c>
      <c r="M578">
        <v>130</v>
      </c>
      <c r="N578" s="3">
        <v>10610</v>
      </c>
      <c r="O578" s="3">
        <v>0</v>
      </c>
      <c r="P578" s="3">
        <v>10610</v>
      </c>
    </row>
    <row r="579" spans="1:16" x14ac:dyDescent="0.2">
      <c r="A579">
        <v>27029</v>
      </c>
      <c r="B579" t="s">
        <v>706</v>
      </c>
      <c r="C579" t="str">
        <f t="shared" si="24"/>
        <v>27029 - Agência de Regulação de Serviços de Santa Catarina</v>
      </c>
      <c r="D579">
        <v>850</v>
      </c>
      <c r="E579" t="s">
        <v>453</v>
      </c>
      <c r="F579" t="str">
        <f t="shared" si="25"/>
        <v>850 - Gestão de Pessoas</v>
      </c>
      <c r="G579">
        <v>13012</v>
      </c>
      <c r="H579" t="str">
        <f t="shared" si="26"/>
        <v>13012</v>
      </c>
      <c r="I579" t="s">
        <v>3801</v>
      </c>
      <c r="J579" t="s">
        <v>6007</v>
      </c>
      <c r="K579" s="3">
        <v>176000</v>
      </c>
      <c r="L579" t="s">
        <v>5210</v>
      </c>
      <c r="M579">
        <v>5</v>
      </c>
      <c r="N579" s="3">
        <v>0</v>
      </c>
      <c r="O579" s="3">
        <v>0</v>
      </c>
      <c r="P579" s="3">
        <v>0</v>
      </c>
    </row>
    <row r="580" spans="1:16" x14ac:dyDescent="0.2">
      <c r="A580">
        <v>27029</v>
      </c>
      <c r="B580" t="s">
        <v>706</v>
      </c>
      <c r="C580" t="str">
        <f t="shared" si="24"/>
        <v>27029 - Agência de Regulação de Serviços de Santa Catarina</v>
      </c>
      <c r="D580">
        <v>900</v>
      </c>
      <c r="E580" t="s">
        <v>461</v>
      </c>
      <c r="F580" t="str">
        <f t="shared" si="25"/>
        <v>900 - Gestão Administrativa - Poder Executivo</v>
      </c>
      <c r="G580">
        <v>13010</v>
      </c>
      <c r="H580" t="str">
        <f t="shared" si="26"/>
        <v>13010</v>
      </c>
      <c r="I580" t="s">
        <v>2324</v>
      </c>
      <c r="J580" t="s">
        <v>6008</v>
      </c>
      <c r="K580" s="3">
        <v>35816000</v>
      </c>
      <c r="L580" t="s">
        <v>5179</v>
      </c>
      <c r="M580">
        <v>1</v>
      </c>
      <c r="N580" s="3">
        <v>2511082.16</v>
      </c>
      <c r="O580" s="3">
        <v>3611738.74</v>
      </c>
      <c r="P580" s="3">
        <v>6122820.9000000004</v>
      </c>
    </row>
    <row r="581" spans="1:16" x14ac:dyDescent="0.2">
      <c r="A581">
        <v>27029</v>
      </c>
      <c r="B581" t="s">
        <v>706</v>
      </c>
      <c r="C581" t="str">
        <f t="shared" ref="C581:C644" si="27">CONCATENATE(A581," - ",B581)</f>
        <v>27029 - Agência de Regulação de Serviços de Santa Catarina</v>
      </c>
      <c r="D581">
        <v>900</v>
      </c>
      <c r="E581" t="s">
        <v>461</v>
      </c>
      <c r="F581" t="str">
        <f t="shared" ref="F581:F644" si="28">CONCATENATE(D581," - ",E581)</f>
        <v>900 - Gestão Administrativa - Poder Executivo</v>
      </c>
      <c r="G581">
        <v>13013</v>
      </c>
      <c r="H581" t="str">
        <f t="shared" ref="H581:H644" si="29">TEXT(G581,"00000")</f>
        <v>13013</v>
      </c>
      <c r="I581" t="s">
        <v>3218</v>
      </c>
      <c r="J581" t="s">
        <v>6009</v>
      </c>
      <c r="K581" s="3">
        <v>6220000</v>
      </c>
      <c r="L581" t="s">
        <v>5202</v>
      </c>
      <c r="M581">
        <v>80</v>
      </c>
      <c r="N581" s="3">
        <v>204107.06</v>
      </c>
      <c r="O581" s="3">
        <v>0</v>
      </c>
      <c r="P581" s="3">
        <v>204107.06</v>
      </c>
    </row>
    <row r="582" spans="1:16" x14ac:dyDescent="0.2">
      <c r="A582">
        <v>27029</v>
      </c>
      <c r="B582" t="s">
        <v>706</v>
      </c>
      <c r="C582" t="str">
        <f t="shared" si="27"/>
        <v>27029 - Agência de Regulação de Serviços de Santa Catarina</v>
      </c>
      <c r="D582">
        <v>950</v>
      </c>
      <c r="E582" t="s">
        <v>2325</v>
      </c>
      <c r="F582" t="str">
        <f t="shared" si="28"/>
        <v>950 - Defesa dos Interesses Sociais</v>
      </c>
      <c r="G582">
        <v>13044</v>
      </c>
      <c r="H582" t="str">
        <f t="shared" si="29"/>
        <v>13044</v>
      </c>
      <c r="I582" t="s">
        <v>3802</v>
      </c>
      <c r="J582" t="s">
        <v>6010</v>
      </c>
      <c r="K582" s="3">
        <v>5817000</v>
      </c>
      <c r="L582" t="s">
        <v>5238</v>
      </c>
      <c r="M582">
        <v>160</v>
      </c>
      <c r="N582" s="3">
        <v>550536.80000000005</v>
      </c>
      <c r="O582" s="3">
        <v>214142.96</v>
      </c>
      <c r="P582" s="3">
        <v>764679.76</v>
      </c>
    </row>
    <row r="583" spans="1:16" x14ac:dyDescent="0.2">
      <c r="A583">
        <v>27029</v>
      </c>
      <c r="B583" t="s">
        <v>706</v>
      </c>
      <c r="C583" t="str">
        <f t="shared" si="27"/>
        <v>27029 - Agência de Regulação de Serviços de Santa Catarina</v>
      </c>
      <c r="D583">
        <v>950</v>
      </c>
      <c r="E583" t="s">
        <v>2325</v>
      </c>
      <c r="F583" t="str">
        <f t="shared" si="28"/>
        <v>950 - Defesa dos Interesses Sociais</v>
      </c>
      <c r="G583">
        <v>13045</v>
      </c>
      <c r="H583" t="str">
        <f t="shared" si="29"/>
        <v>13045</v>
      </c>
      <c r="I583" t="s">
        <v>5083</v>
      </c>
      <c r="J583" t="s">
        <v>6011</v>
      </c>
      <c r="K583" s="3">
        <v>3320500</v>
      </c>
      <c r="L583" t="s">
        <v>5194</v>
      </c>
      <c r="M583">
        <v>1</v>
      </c>
      <c r="N583" s="3">
        <v>53095.25</v>
      </c>
      <c r="O583" s="3">
        <v>2861.26</v>
      </c>
      <c r="P583" s="3">
        <v>55956.51</v>
      </c>
    </row>
    <row r="584" spans="1:16" x14ac:dyDescent="0.2">
      <c r="A584">
        <v>27029</v>
      </c>
      <c r="B584" t="s">
        <v>706</v>
      </c>
      <c r="C584" t="str">
        <f t="shared" si="27"/>
        <v>27029 - Agência de Regulação de Serviços de Santa Catarina</v>
      </c>
      <c r="D584">
        <v>950</v>
      </c>
      <c r="E584" t="s">
        <v>2325</v>
      </c>
      <c r="F584" t="str">
        <f t="shared" si="28"/>
        <v>950 - Defesa dos Interesses Sociais</v>
      </c>
      <c r="G584">
        <v>13046</v>
      </c>
      <c r="H584" t="str">
        <f t="shared" si="29"/>
        <v>13046</v>
      </c>
      <c r="I584" t="s">
        <v>3804</v>
      </c>
      <c r="J584" t="s">
        <v>6012</v>
      </c>
      <c r="K584" s="3">
        <v>2852000</v>
      </c>
      <c r="L584" t="s">
        <v>5194</v>
      </c>
      <c r="M584">
        <v>1</v>
      </c>
      <c r="N584" s="3">
        <v>0</v>
      </c>
      <c r="O584" s="3">
        <v>0</v>
      </c>
      <c r="P584" s="3">
        <v>0</v>
      </c>
    </row>
    <row r="585" spans="1:16" x14ac:dyDescent="0.2">
      <c r="A585">
        <v>27029</v>
      </c>
      <c r="B585" t="s">
        <v>706</v>
      </c>
      <c r="C585" t="str">
        <f t="shared" si="27"/>
        <v>27029 - Agência de Regulação de Serviços de Santa Catarina</v>
      </c>
      <c r="D585">
        <v>950</v>
      </c>
      <c r="E585" t="s">
        <v>2325</v>
      </c>
      <c r="F585" t="str">
        <f t="shared" si="28"/>
        <v>950 - Defesa dos Interesses Sociais</v>
      </c>
      <c r="G585">
        <v>13047</v>
      </c>
      <c r="H585" t="str">
        <f t="shared" si="29"/>
        <v>13047</v>
      </c>
      <c r="I585" t="s">
        <v>4708</v>
      </c>
      <c r="J585" t="s">
        <v>6013</v>
      </c>
      <c r="K585" s="3">
        <v>69615</v>
      </c>
      <c r="L585" t="s">
        <v>5209</v>
      </c>
      <c r="M585" t="e">
        <v>#N/A</v>
      </c>
      <c r="N585" s="3">
        <v>0</v>
      </c>
      <c r="O585" s="3">
        <v>0</v>
      </c>
      <c r="P585" s="3">
        <v>0</v>
      </c>
    </row>
    <row r="586" spans="1:16" x14ac:dyDescent="0.2">
      <c r="A586">
        <v>27029</v>
      </c>
      <c r="B586" t="s">
        <v>706</v>
      </c>
      <c r="C586" t="str">
        <f t="shared" si="27"/>
        <v>27029 - Agência de Regulação de Serviços de Santa Catarina</v>
      </c>
      <c r="D586">
        <v>950</v>
      </c>
      <c r="E586" t="s">
        <v>2325</v>
      </c>
      <c r="F586" t="str">
        <f t="shared" si="28"/>
        <v>950 - Defesa dos Interesses Sociais</v>
      </c>
      <c r="G586">
        <v>13135</v>
      </c>
      <c r="H586" t="str">
        <f t="shared" si="29"/>
        <v>13135</v>
      </c>
      <c r="I586" t="s">
        <v>2328</v>
      </c>
      <c r="J586" t="s">
        <v>6014</v>
      </c>
      <c r="K586" s="3">
        <v>200000</v>
      </c>
      <c r="L586" t="s">
        <v>5194</v>
      </c>
      <c r="M586">
        <v>100</v>
      </c>
      <c r="N586" s="3"/>
      <c r="O586" s="3">
        <v>0</v>
      </c>
      <c r="P586" s="3">
        <v>0</v>
      </c>
    </row>
    <row r="587" spans="1:16" x14ac:dyDescent="0.2">
      <c r="A587">
        <v>27029</v>
      </c>
      <c r="B587" t="s">
        <v>706</v>
      </c>
      <c r="C587" t="str">
        <f t="shared" si="27"/>
        <v>27029 - Agência de Regulação de Serviços de Santa Catarina</v>
      </c>
      <c r="D587">
        <v>950</v>
      </c>
      <c r="E587" t="s">
        <v>2325</v>
      </c>
      <c r="F587" t="str">
        <f t="shared" si="28"/>
        <v>950 - Defesa dos Interesses Sociais</v>
      </c>
      <c r="G587">
        <v>13136</v>
      </c>
      <c r="H587" t="str">
        <f t="shared" si="29"/>
        <v>13136</v>
      </c>
      <c r="I587" t="s">
        <v>3219</v>
      </c>
      <c r="J587" t="s">
        <v>6015</v>
      </c>
      <c r="K587" s="3">
        <v>100000</v>
      </c>
      <c r="L587" t="s">
        <v>5194</v>
      </c>
      <c r="M587">
        <v>1</v>
      </c>
      <c r="N587" s="3"/>
      <c r="O587" s="3">
        <v>0</v>
      </c>
      <c r="P587" s="3">
        <v>0</v>
      </c>
    </row>
    <row r="588" spans="1:16" x14ac:dyDescent="0.2">
      <c r="A588">
        <v>27030</v>
      </c>
      <c r="B588" t="s">
        <v>708</v>
      </c>
      <c r="C588" t="str">
        <f t="shared" si="27"/>
        <v>27030 - Administração do Porto de São Francisco do Sul</v>
      </c>
      <c r="D588">
        <v>150</v>
      </c>
      <c r="E588" t="s">
        <v>709</v>
      </c>
      <c r="F588" t="str">
        <f t="shared" si="28"/>
        <v>150 - Modernização Portuária</v>
      </c>
      <c r="G588">
        <v>13918</v>
      </c>
      <c r="H588" t="str">
        <f t="shared" si="29"/>
        <v>13918</v>
      </c>
      <c r="I588" t="s">
        <v>726</v>
      </c>
      <c r="J588" t="s">
        <v>6016</v>
      </c>
      <c r="K588" s="3">
        <v>7812000</v>
      </c>
      <c r="L588" t="s">
        <v>5285</v>
      </c>
      <c r="M588">
        <v>5</v>
      </c>
      <c r="N588" s="3">
        <v>1188673.96</v>
      </c>
      <c r="O588" s="3">
        <v>0</v>
      </c>
      <c r="P588" s="3">
        <v>1188673.96</v>
      </c>
    </row>
    <row r="589" spans="1:16" x14ac:dyDescent="0.2">
      <c r="A589">
        <v>27030</v>
      </c>
      <c r="B589" t="s">
        <v>708</v>
      </c>
      <c r="C589" t="str">
        <f t="shared" si="27"/>
        <v>27030 - Administração do Porto de São Francisco do Sul</v>
      </c>
      <c r="D589">
        <v>150</v>
      </c>
      <c r="E589" t="s">
        <v>709</v>
      </c>
      <c r="F589" t="str">
        <f t="shared" si="28"/>
        <v>150 - Modernização Portuária</v>
      </c>
      <c r="G589">
        <v>13921</v>
      </c>
      <c r="H589" t="str">
        <f t="shared" si="29"/>
        <v>13921</v>
      </c>
      <c r="I589" t="s">
        <v>2333</v>
      </c>
      <c r="J589" t="s">
        <v>6017</v>
      </c>
      <c r="K589" s="3">
        <v>3073771</v>
      </c>
      <c r="L589" t="s">
        <v>5179</v>
      </c>
      <c r="M589">
        <v>1</v>
      </c>
      <c r="N589" s="3">
        <v>495493.88</v>
      </c>
      <c r="O589" s="3">
        <v>0</v>
      </c>
      <c r="P589" s="3">
        <v>495493.88</v>
      </c>
    </row>
    <row r="590" spans="1:16" x14ac:dyDescent="0.2">
      <c r="A590">
        <v>27030</v>
      </c>
      <c r="B590" t="s">
        <v>708</v>
      </c>
      <c r="C590" t="str">
        <f t="shared" si="27"/>
        <v>27030 - Administração do Porto de São Francisco do Sul</v>
      </c>
      <c r="D590">
        <v>150</v>
      </c>
      <c r="E590" t="s">
        <v>709</v>
      </c>
      <c r="F590" t="str">
        <f t="shared" si="28"/>
        <v>150 - Modernização Portuária</v>
      </c>
      <c r="G590">
        <v>13924</v>
      </c>
      <c r="H590" t="str">
        <f t="shared" si="29"/>
        <v>13924</v>
      </c>
      <c r="I590" t="s">
        <v>730</v>
      </c>
      <c r="J590" t="s">
        <v>6018</v>
      </c>
      <c r="K590" s="3">
        <v>9721000</v>
      </c>
      <c r="L590" t="s">
        <v>5286</v>
      </c>
      <c r="M590">
        <v>77</v>
      </c>
      <c r="N590" s="3">
        <v>2197992.09</v>
      </c>
      <c r="O590" s="3">
        <v>0</v>
      </c>
      <c r="P590" s="3">
        <v>2197992.09</v>
      </c>
    </row>
    <row r="591" spans="1:16" x14ac:dyDescent="0.2">
      <c r="A591">
        <v>27030</v>
      </c>
      <c r="B591" t="s">
        <v>708</v>
      </c>
      <c r="C591" t="str">
        <f t="shared" si="27"/>
        <v>27030 - Administração do Porto de São Francisco do Sul</v>
      </c>
      <c r="D591">
        <v>150</v>
      </c>
      <c r="E591" t="s">
        <v>709</v>
      </c>
      <c r="F591" t="str">
        <f t="shared" si="28"/>
        <v>150 - Modernização Portuária</v>
      </c>
      <c r="G591">
        <v>13926</v>
      </c>
      <c r="H591" t="str">
        <f t="shared" si="29"/>
        <v>13926</v>
      </c>
      <c r="I591" t="s">
        <v>734</v>
      </c>
      <c r="J591" t="s">
        <v>6019</v>
      </c>
      <c r="K591" s="3">
        <v>36800000</v>
      </c>
      <c r="L591" t="s">
        <v>5287</v>
      </c>
      <c r="M591">
        <v>1847173</v>
      </c>
      <c r="N591" s="3">
        <v>1128089.94</v>
      </c>
      <c r="O591" s="3">
        <v>0</v>
      </c>
      <c r="P591" s="3">
        <v>1128089.94</v>
      </c>
    </row>
    <row r="592" spans="1:16" x14ac:dyDescent="0.2">
      <c r="A592">
        <v>27030</v>
      </c>
      <c r="B592" t="s">
        <v>708</v>
      </c>
      <c r="C592" t="str">
        <f t="shared" si="27"/>
        <v>27030 - Administração do Porto de São Francisco do Sul</v>
      </c>
      <c r="D592">
        <v>150</v>
      </c>
      <c r="E592" t="s">
        <v>709</v>
      </c>
      <c r="F592" t="str">
        <f t="shared" si="28"/>
        <v>150 - Modernização Portuária</v>
      </c>
      <c r="G592">
        <v>13929</v>
      </c>
      <c r="H592" t="str">
        <f t="shared" si="29"/>
        <v>13929</v>
      </c>
      <c r="I592" t="s">
        <v>2336</v>
      </c>
      <c r="J592" t="s">
        <v>6020</v>
      </c>
      <c r="K592" s="3">
        <v>3614241</v>
      </c>
      <c r="L592" t="s">
        <v>5217</v>
      </c>
      <c r="M592">
        <v>3326580</v>
      </c>
      <c r="N592" s="3">
        <v>578224.17000000004</v>
      </c>
      <c r="O592" s="3">
        <v>0</v>
      </c>
      <c r="P592" s="3">
        <v>578224.17000000004</v>
      </c>
    </row>
    <row r="593" spans="1:16" x14ac:dyDescent="0.2">
      <c r="A593">
        <v>27030</v>
      </c>
      <c r="B593" t="s">
        <v>708</v>
      </c>
      <c r="C593" t="str">
        <f t="shared" si="27"/>
        <v>27030 - Administração do Porto de São Francisco do Sul</v>
      </c>
      <c r="D593">
        <v>150</v>
      </c>
      <c r="E593" t="s">
        <v>709</v>
      </c>
      <c r="F593" t="str">
        <f t="shared" si="28"/>
        <v>150 - Modernização Portuária</v>
      </c>
      <c r="G593">
        <v>13931</v>
      </c>
      <c r="H593" t="str">
        <f t="shared" si="29"/>
        <v>13931</v>
      </c>
      <c r="I593" t="s">
        <v>713</v>
      </c>
      <c r="J593" t="s">
        <v>6021</v>
      </c>
      <c r="K593" s="3">
        <v>24421793</v>
      </c>
      <c r="L593" t="s">
        <v>5199</v>
      </c>
      <c r="M593">
        <v>44</v>
      </c>
      <c r="N593" s="3">
        <v>1440826.31</v>
      </c>
      <c r="O593" s="3">
        <v>0</v>
      </c>
      <c r="P593" s="3">
        <v>1440826.31</v>
      </c>
    </row>
    <row r="594" spans="1:16" x14ac:dyDescent="0.2">
      <c r="A594">
        <v>27030</v>
      </c>
      <c r="B594" t="s">
        <v>708</v>
      </c>
      <c r="C594" t="str">
        <f t="shared" si="27"/>
        <v>27030 - Administração do Porto de São Francisco do Sul</v>
      </c>
      <c r="D594">
        <v>150</v>
      </c>
      <c r="E594" t="s">
        <v>709</v>
      </c>
      <c r="F594" t="str">
        <f t="shared" si="28"/>
        <v>150 - Modernização Portuária</v>
      </c>
      <c r="G594">
        <v>13939</v>
      </c>
      <c r="H594" t="str">
        <f t="shared" si="29"/>
        <v>13939</v>
      </c>
      <c r="I594" t="s">
        <v>719</v>
      </c>
      <c r="J594" t="s">
        <v>6022</v>
      </c>
      <c r="K594" s="3">
        <v>2653133</v>
      </c>
      <c r="L594" t="s">
        <v>5246</v>
      </c>
      <c r="M594">
        <v>22</v>
      </c>
      <c r="N594" s="3">
        <v>208877.38</v>
      </c>
      <c r="O594" s="3">
        <v>0</v>
      </c>
      <c r="P594" s="3">
        <v>208877.38</v>
      </c>
    </row>
    <row r="595" spans="1:16" x14ac:dyDescent="0.2">
      <c r="A595">
        <v>27030</v>
      </c>
      <c r="B595" t="s">
        <v>708</v>
      </c>
      <c r="C595" t="str">
        <f t="shared" si="27"/>
        <v>27030 - Administração do Porto de São Francisco do Sul</v>
      </c>
      <c r="D595">
        <v>150</v>
      </c>
      <c r="E595" t="s">
        <v>709</v>
      </c>
      <c r="F595" t="str">
        <f t="shared" si="28"/>
        <v>150 - Modernização Portuária</v>
      </c>
      <c r="G595">
        <v>13943</v>
      </c>
      <c r="H595" t="str">
        <f t="shared" si="29"/>
        <v>13943</v>
      </c>
      <c r="I595" t="s">
        <v>2339</v>
      </c>
      <c r="J595" t="s">
        <v>6023</v>
      </c>
      <c r="K595" s="3">
        <v>7225000</v>
      </c>
      <c r="L595" t="s">
        <v>5222</v>
      </c>
      <c r="M595">
        <v>57</v>
      </c>
      <c r="N595" s="3">
        <v>900251.20000000007</v>
      </c>
      <c r="O595" s="3">
        <v>0</v>
      </c>
      <c r="P595" s="3">
        <v>900251.20000000007</v>
      </c>
    </row>
    <row r="596" spans="1:16" x14ac:dyDescent="0.2">
      <c r="A596">
        <v>27030</v>
      </c>
      <c r="B596" t="s">
        <v>708</v>
      </c>
      <c r="C596" t="str">
        <f t="shared" si="27"/>
        <v>27030 - Administração do Porto de São Francisco do Sul</v>
      </c>
      <c r="D596">
        <v>150</v>
      </c>
      <c r="E596" t="s">
        <v>709</v>
      </c>
      <c r="F596" t="str">
        <f t="shared" si="28"/>
        <v>150 - Modernização Portuária</v>
      </c>
      <c r="G596">
        <v>13951</v>
      </c>
      <c r="H596" t="str">
        <f t="shared" si="29"/>
        <v>13951</v>
      </c>
      <c r="I596" t="s">
        <v>3223</v>
      </c>
      <c r="J596" t="s">
        <v>6024</v>
      </c>
      <c r="K596" s="3">
        <v>17322922</v>
      </c>
      <c r="L596" t="s">
        <v>5288</v>
      </c>
      <c r="M596">
        <v>25000</v>
      </c>
      <c r="N596" s="3">
        <v>0</v>
      </c>
      <c r="O596" s="3">
        <v>0</v>
      </c>
      <c r="P596" s="3">
        <v>0</v>
      </c>
    </row>
    <row r="597" spans="1:16" x14ac:dyDescent="0.2">
      <c r="A597">
        <v>27030</v>
      </c>
      <c r="B597" t="s">
        <v>708</v>
      </c>
      <c r="C597" t="str">
        <f t="shared" si="27"/>
        <v>27030 - Administração do Porto de São Francisco do Sul</v>
      </c>
      <c r="D597">
        <v>150</v>
      </c>
      <c r="E597" t="s">
        <v>709</v>
      </c>
      <c r="F597" t="str">
        <f t="shared" si="28"/>
        <v>150 - Modernização Portuária</v>
      </c>
      <c r="G597">
        <v>13952</v>
      </c>
      <c r="H597" t="str">
        <f t="shared" si="29"/>
        <v>13952</v>
      </c>
      <c r="I597" t="s">
        <v>3226</v>
      </c>
      <c r="J597" t="s">
        <v>6025</v>
      </c>
      <c r="K597" s="3">
        <v>35300000</v>
      </c>
      <c r="L597" t="s">
        <v>5289</v>
      </c>
      <c r="M597">
        <v>324350</v>
      </c>
      <c r="N597" s="3">
        <v>942585.94000000006</v>
      </c>
      <c r="O597" s="3">
        <v>0</v>
      </c>
      <c r="P597" s="3">
        <v>942585.94000000006</v>
      </c>
    </row>
    <row r="598" spans="1:16" x14ac:dyDescent="0.2">
      <c r="A598">
        <v>27030</v>
      </c>
      <c r="B598" t="s">
        <v>708</v>
      </c>
      <c r="C598" t="str">
        <f t="shared" si="27"/>
        <v>27030 - Administração do Porto de São Francisco do Sul</v>
      </c>
      <c r="D598">
        <v>150</v>
      </c>
      <c r="E598" t="s">
        <v>709</v>
      </c>
      <c r="F598" t="str">
        <f t="shared" si="28"/>
        <v>150 - Modernização Portuária</v>
      </c>
      <c r="G598">
        <v>13960</v>
      </c>
      <c r="H598" t="str">
        <f t="shared" si="29"/>
        <v>13960</v>
      </c>
      <c r="I598" t="s">
        <v>723</v>
      </c>
      <c r="J598" t="s">
        <v>6026</v>
      </c>
      <c r="K598" s="3">
        <v>351243</v>
      </c>
      <c r="L598" t="s">
        <v>5290</v>
      </c>
      <c r="M598">
        <v>1</v>
      </c>
      <c r="N598" s="3"/>
      <c r="O598" s="3">
        <v>0</v>
      </c>
      <c r="P598" s="3">
        <v>0</v>
      </c>
    </row>
    <row r="599" spans="1:16" x14ac:dyDescent="0.2">
      <c r="A599">
        <v>27030</v>
      </c>
      <c r="B599" t="s">
        <v>708</v>
      </c>
      <c r="C599" t="str">
        <f t="shared" si="27"/>
        <v>27030 - Administração do Porto de São Francisco do Sul</v>
      </c>
      <c r="D599">
        <v>150</v>
      </c>
      <c r="E599" t="s">
        <v>709</v>
      </c>
      <c r="F599" t="str">
        <f t="shared" si="28"/>
        <v>150 - Modernização Portuária</v>
      </c>
      <c r="G599">
        <v>13964</v>
      </c>
      <c r="H599" t="str">
        <f t="shared" si="29"/>
        <v>13964</v>
      </c>
      <c r="I599" t="s">
        <v>2344</v>
      </c>
      <c r="J599" t="s">
        <v>6027</v>
      </c>
      <c r="K599" s="3">
        <v>5600000</v>
      </c>
      <c r="L599" t="s">
        <v>5291</v>
      </c>
      <c r="M599">
        <v>5</v>
      </c>
      <c r="N599" s="3">
        <v>1000764</v>
      </c>
      <c r="O599" s="3">
        <v>0</v>
      </c>
      <c r="P599" s="3">
        <v>1000764</v>
      </c>
    </row>
    <row r="600" spans="1:16" x14ac:dyDescent="0.2">
      <c r="A600">
        <v>27030</v>
      </c>
      <c r="B600" t="s">
        <v>708</v>
      </c>
      <c r="C600" t="str">
        <f t="shared" si="27"/>
        <v>27030 - Administração do Porto de São Francisco do Sul</v>
      </c>
      <c r="D600">
        <v>340</v>
      </c>
      <c r="E600" t="s">
        <v>2298</v>
      </c>
      <c r="F600" t="str">
        <f t="shared" si="28"/>
        <v>340 - Desenvolvimento Ambiental Sustentável</v>
      </c>
      <c r="G600">
        <v>13946</v>
      </c>
      <c r="H600" t="str">
        <f t="shared" si="29"/>
        <v>13946</v>
      </c>
      <c r="I600" t="s">
        <v>5087</v>
      </c>
      <c r="J600" t="s">
        <v>6028</v>
      </c>
      <c r="K600" s="3">
        <v>17593731</v>
      </c>
      <c r="L600" t="s">
        <v>5292</v>
      </c>
      <c r="M600">
        <v>3411580</v>
      </c>
      <c r="N600" s="3">
        <v>2155968.46</v>
      </c>
      <c r="O600" s="3">
        <v>0</v>
      </c>
      <c r="P600" s="3">
        <v>2155968.46</v>
      </c>
    </row>
    <row r="601" spans="1:16" x14ac:dyDescent="0.2">
      <c r="A601">
        <v>27030</v>
      </c>
      <c r="B601" t="s">
        <v>708</v>
      </c>
      <c r="C601" t="str">
        <f t="shared" si="27"/>
        <v>27030 - Administração do Porto de São Francisco do Sul</v>
      </c>
      <c r="D601">
        <v>810</v>
      </c>
      <c r="E601" t="s">
        <v>791</v>
      </c>
      <c r="F601" t="str">
        <f t="shared" si="28"/>
        <v>810 - Comunicação do Poder Executivo</v>
      </c>
      <c r="G601">
        <v>13935</v>
      </c>
      <c r="H601" t="str">
        <f t="shared" si="29"/>
        <v>13935</v>
      </c>
      <c r="I601" t="s">
        <v>3230</v>
      </c>
      <c r="J601" t="s">
        <v>6029</v>
      </c>
      <c r="K601" s="3">
        <v>7100000</v>
      </c>
      <c r="L601" t="s">
        <v>5175</v>
      </c>
      <c r="M601">
        <v>1</v>
      </c>
      <c r="N601" s="3">
        <v>1530616.6</v>
      </c>
      <c r="O601" s="3">
        <v>0</v>
      </c>
      <c r="P601" s="3">
        <v>1530616.6</v>
      </c>
    </row>
    <row r="602" spans="1:16" x14ac:dyDescent="0.2">
      <c r="A602">
        <v>27030</v>
      </c>
      <c r="B602" t="s">
        <v>708</v>
      </c>
      <c r="C602" t="str">
        <f t="shared" si="27"/>
        <v>27030 - Administração do Porto de São Francisco do Sul</v>
      </c>
      <c r="D602">
        <v>850</v>
      </c>
      <c r="E602" t="s">
        <v>453</v>
      </c>
      <c r="F602" t="str">
        <f t="shared" si="28"/>
        <v>850 - Gestão de Pessoas</v>
      </c>
      <c r="G602">
        <v>13888</v>
      </c>
      <c r="H602" t="str">
        <f t="shared" si="29"/>
        <v>13888</v>
      </c>
      <c r="I602" t="s">
        <v>2346</v>
      </c>
      <c r="J602" t="s">
        <v>6030</v>
      </c>
      <c r="K602" s="3">
        <v>66400000</v>
      </c>
      <c r="L602" t="s">
        <v>5177</v>
      </c>
      <c r="M602">
        <v>230</v>
      </c>
      <c r="N602" s="3">
        <v>18165352.5</v>
      </c>
      <c r="O602" s="3">
        <v>0</v>
      </c>
      <c r="P602" s="3">
        <v>18165352.5</v>
      </c>
    </row>
    <row r="603" spans="1:16" x14ac:dyDescent="0.2">
      <c r="A603">
        <v>27030</v>
      </c>
      <c r="B603" t="s">
        <v>708</v>
      </c>
      <c r="C603" t="str">
        <f t="shared" si="27"/>
        <v>27030 - Administração do Porto de São Francisco do Sul</v>
      </c>
      <c r="D603">
        <v>850</v>
      </c>
      <c r="E603" t="s">
        <v>453</v>
      </c>
      <c r="F603" t="str">
        <f t="shared" si="28"/>
        <v>850 - Gestão de Pessoas</v>
      </c>
      <c r="G603">
        <v>13948</v>
      </c>
      <c r="H603" t="str">
        <f t="shared" si="29"/>
        <v>13948</v>
      </c>
      <c r="I603" t="s">
        <v>3807</v>
      </c>
      <c r="J603" t="s">
        <v>6031</v>
      </c>
      <c r="K603" s="3">
        <v>480000</v>
      </c>
      <c r="L603" t="s">
        <v>5210</v>
      </c>
      <c r="M603">
        <v>21</v>
      </c>
      <c r="N603" s="3">
        <v>90911.98</v>
      </c>
      <c r="O603" s="3">
        <v>0</v>
      </c>
      <c r="P603" s="3">
        <v>90911.98</v>
      </c>
    </row>
    <row r="604" spans="1:16" x14ac:dyDescent="0.2">
      <c r="A604">
        <v>27030</v>
      </c>
      <c r="B604" t="s">
        <v>708</v>
      </c>
      <c r="C604" t="str">
        <f t="shared" si="27"/>
        <v>27030 - Administração do Porto de São Francisco do Sul</v>
      </c>
      <c r="D604">
        <v>850</v>
      </c>
      <c r="E604" t="s">
        <v>453</v>
      </c>
      <c r="F604" t="str">
        <f t="shared" si="28"/>
        <v>850 - Gestão de Pessoas</v>
      </c>
      <c r="G604">
        <v>13968</v>
      </c>
      <c r="H604" t="str">
        <f t="shared" si="29"/>
        <v>13968</v>
      </c>
      <c r="I604" t="s">
        <v>736</v>
      </c>
      <c r="J604" t="s">
        <v>6032</v>
      </c>
      <c r="K604" s="3">
        <v>1539000</v>
      </c>
      <c r="L604" t="s">
        <v>5189</v>
      </c>
      <c r="M604">
        <v>50</v>
      </c>
      <c r="N604" s="3">
        <v>157558.20000000001</v>
      </c>
      <c r="O604" s="3">
        <v>0</v>
      </c>
      <c r="P604" s="3">
        <v>157558.20000000001</v>
      </c>
    </row>
    <row r="605" spans="1:16" x14ac:dyDescent="0.2">
      <c r="A605">
        <v>27030</v>
      </c>
      <c r="B605" t="s">
        <v>708</v>
      </c>
      <c r="C605" t="str">
        <f t="shared" si="27"/>
        <v>27030 - Administração do Porto de São Francisco do Sul</v>
      </c>
      <c r="D605">
        <v>900</v>
      </c>
      <c r="E605" t="s">
        <v>461</v>
      </c>
      <c r="F605" t="str">
        <f t="shared" si="28"/>
        <v>900 - Gestão Administrativa - Poder Executivo</v>
      </c>
      <c r="G605">
        <v>13957</v>
      </c>
      <c r="H605" t="str">
        <f t="shared" si="29"/>
        <v>13957</v>
      </c>
      <c r="I605" t="s">
        <v>737</v>
      </c>
      <c r="J605" t="s">
        <v>6033</v>
      </c>
      <c r="K605" s="3">
        <v>55196561</v>
      </c>
      <c r="L605" t="s">
        <v>5179</v>
      </c>
      <c r="M605">
        <v>1</v>
      </c>
      <c r="N605" s="3">
        <v>11028553.48</v>
      </c>
      <c r="O605" s="3">
        <v>0</v>
      </c>
      <c r="P605" s="3">
        <v>11028553.48</v>
      </c>
    </row>
    <row r="606" spans="1:16" x14ac:dyDescent="0.2">
      <c r="A606">
        <v>27030</v>
      </c>
      <c r="B606" t="s">
        <v>708</v>
      </c>
      <c r="C606" t="str">
        <f t="shared" si="27"/>
        <v>27030 - Administração do Porto de São Francisco do Sul</v>
      </c>
      <c r="D606">
        <v>900</v>
      </c>
      <c r="E606" t="s">
        <v>461</v>
      </c>
      <c r="F606" t="str">
        <f t="shared" si="28"/>
        <v>900 - Gestão Administrativa - Poder Executivo</v>
      </c>
      <c r="G606">
        <v>13963</v>
      </c>
      <c r="H606" t="str">
        <f t="shared" si="29"/>
        <v>13963</v>
      </c>
      <c r="I606" t="s">
        <v>3232</v>
      </c>
      <c r="J606" t="s">
        <v>6034</v>
      </c>
      <c r="K606" s="3">
        <v>17101565</v>
      </c>
      <c r="L606" t="s">
        <v>5202</v>
      </c>
      <c r="M606">
        <v>250</v>
      </c>
      <c r="N606" s="3">
        <v>908068.93</v>
      </c>
      <c r="O606" s="3">
        <v>0</v>
      </c>
      <c r="P606" s="3">
        <v>908068.93</v>
      </c>
    </row>
    <row r="607" spans="1:16" x14ac:dyDescent="0.2">
      <c r="A607">
        <v>27030</v>
      </c>
      <c r="B607" t="s">
        <v>708</v>
      </c>
      <c r="C607" t="str">
        <f t="shared" si="27"/>
        <v>27030 - Administração do Porto de São Francisco do Sul</v>
      </c>
      <c r="D607">
        <v>900</v>
      </c>
      <c r="E607" t="s">
        <v>461</v>
      </c>
      <c r="F607" t="str">
        <f t="shared" si="28"/>
        <v>900 - Gestão Administrativa - Poder Executivo</v>
      </c>
      <c r="G607">
        <v>14064</v>
      </c>
      <c r="H607" t="str">
        <f t="shared" si="29"/>
        <v>14064</v>
      </c>
      <c r="I607" t="s">
        <v>4308</v>
      </c>
      <c r="J607" t="s">
        <v>6035</v>
      </c>
      <c r="K607" s="3">
        <v>600000</v>
      </c>
      <c r="L607" t="s">
        <v>5190</v>
      </c>
      <c r="M607">
        <v>35</v>
      </c>
      <c r="N607" s="3">
        <v>107844.38</v>
      </c>
      <c r="O607" s="3">
        <v>0</v>
      </c>
      <c r="P607" s="3">
        <v>107844.38</v>
      </c>
    </row>
    <row r="608" spans="1:16" x14ac:dyDescent="0.2">
      <c r="A608">
        <v>27091</v>
      </c>
      <c r="B608" t="s">
        <v>3233</v>
      </c>
      <c r="C608" t="str">
        <f t="shared" si="27"/>
        <v>27091 - Fundo Especial de Proteção ao Meio Ambiente</v>
      </c>
      <c r="D608">
        <v>348</v>
      </c>
      <c r="E608" t="s">
        <v>655</v>
      </c>
      <c r="F608" t="str">
        <f t="shared" si="28"/>
        <v>348 - Gestão Ambiental Estratégica</v>
      </c>
      <c r="G608">
        <v>11692</v>
      </c>
      <c r="H608" t="str">
        <f t="shared" si="29"/>
        <v>11692</v>
      </c>
      <c r="I608" t="s">
        <v>3234</v>
      </c>
      <c r="J608" t="s">
        <v>6036</v>
      </c>
      <c r="K608" s="3">
        <v>3800000</v>
      </c>
      <c r="L608" t="s">
        <v>5255</v>
      </c>
      <c r="M608">
        <v>20</v>
      </c>
      <c r="N608" s="3">
        <v>0</v>
      </c>
      <c r="O608" s="3">
        <v>732420.36</v>
      </c>
      <c r="P608" s="3">
        <v>732420.36</v>
      </c>
    </row>
    <row r="609" spans="1:16" x14ac:dyDescent="0.2">
      <c r="A609">
        <v>27091</v>
      </c>
      <c r="B609" t="s">
        <v>3233</v>
      </c>
      <c r="C609" t="str">
        <f t="shared" si="27"/>
        <v>27091 - Fundo Especial de Proteção ao Meio Ambiente</v>
      </c>
      <c r="D609">
        <v>348</v>
      </c>
      <c r="E609" t="s">
        <v>655</v>
      </c>
      <c r="F609" t="str">
        <f t="shared" si="28"/>
        <v>348 - Gestão Ambiental Estratégica</v>
      </c>
      <c r="G609">
        <v>11708</v>
      </c>
      <c r="H609" t="str">
        <f t="shared" si="29"/>
        <v>11708</v>
      </c>
      <c r="I609" t="s">
        <v>3808</v>
      </c>
      <c r="J609" t="s">
        <v>6037</v>
      </c>
      <c r="K609" s="3">
        <v>280000</v>
      </c>
      <c r="L609" t="s">
        <v>5179</v>
      </c>
      <c r="M609">
        <v>1</v>
      </c>
      <c r="N609" s="3">
        <v>82030.320000000007</v>
      </c>
      <c r="O609" s="3">
        <v>78008.41</v>
      </c>
      <c r="P609" s="3">
        <v>160038.73000000001</v>
      </c>
    </row>
    <row r="610" spans="1:16" x14ac:dyDescent="0.2">
      <c r="A610">
        <v>27092</v>
      </c>
      <c r="B610" t="s">
        <v>738</v>
      </c>
      <c r="C610" t="str">
        <f t="shared" si="27"/>
        <v>27092 - Fundo Estadual de Recursos Hídricos</v>
      </c>
      <c r="D610">
        <v>350</v>
      </c>
      <c r="E610" t="s">
        <v>739</v>
      </c>
      <c r="F610" t="str">
        <f t="shared" si="28"/>
        <v>350 - Gestão dos Recursos Hídricos</v>
      </c>
      <c r="G610">
        <v>6488</v>
      </c>
      <c r="H610" t="str">
        <f t="shared" si="29"/>
        <v>06488</v>
      </c>
      <c r="I610" t="s">
        <v>742</v>
      </c>
      <c r="J610" t="s">
        <v>6038</v>
      </c>
      <c r="K610" s="3">
        <v>38000000</v>
      </c>
      <c r="L610" t="s">
        <v>5285</v>
      </c>
      <c r="M610">
        <v>4</v>
      </c>
      <c r="N610" s="3">
        <v>2417485.87</v>
      </c>
      <c r="O610" s="3">
        <v>3899299.6</v>
      </c>
      <c r="P610" s="3">
        <v>6316785.4700000007</v>
      </c>
    </row>
    <row r="611" spans="1:16" x14ac:dyDescent="0.2">
      <c r="A611">
        <v>27092</v>
      </c>
      <c r="B611" t="s">
        <v>738</v>
      </c>
      <c r="C611" t="str">
        <f t="shared" si="27"/>
        <v>27092 - Fundo Estadual de Recursos Hídricos</v>
      </c>
      <c r="D611">
        <v>350</v>
      </c>
      <c r="E611" t="s">
        <v>739</v>
      </c>
      <c r="F611" t="str">
        <f t="shared" si="28"/>
        <v>350 - Gestão dos Recursos Hídricos</v>
      </c>
      <c r="G611">
        <v>6500</v>
      </c>
      <c r="H611" t="str">
        <f t="shared" si="29"/>
        <v>06500</v>
      </c>
      <c r="I611" t="s">
        <v>2347</v>
      </c>
      <c r="J611" t="s">
        <v>6039</v>
      </c>
      <c r="K611" s="3">
        <v>1400000</v>
      </c>
      <c r="L611" t="s">
        <v>5181</v>
      </c>
      <c r="M611">
        <v>400</v>
      </c>
      <c r="N611" s="3">
        <v>83132.290000000008</v>
      </c>
      <c r="O611" s="3">
        <v>53594.28</v>
      </c>
      <c r="P611" s="3">
        <v>136726.57</v>
      </c>
    </row>
    <row r="612" spans="1:16" x14ac:dyDescent="0.2">
      <c r="A612">
        <v>27092</v>
      </c>
      <c r="B612" t="s">
        <v>738</v>
      </c>
      <c r="C612" t="str">
        <f t="shared" si="27"/>
        <v>27092 - Fundo Estadual de Recursos Hídricos</v>
      </c>
      <c r="D612">
        <v>350</v>
      </c>
      <c r="E612" t="s">
        <v>739</v>
      </c>
      <c r="F612" t="str">
        <f t="shared" si="28"/>
        <v>350 - Gestão dos Recursos Hídricos</v>
      </c>
      <c r="G612">
        <v>6516</v>
      </c>
      <c r="H612" t="str">
        <f t="shared" si="29"/>
        <v>06516</v>
      </c>
      <c r="I612" t="s">
        <v>3810</v>
      </c>
      <c r="J612" t="s">
        <v>6040</v>
      </c>
      <c r="K612" s="3">
        <v>15000000</v>
      </c>
      <c r="L612" t="s">
        <v>5248</v>
      </c>
      <c r="M612">
        <v>1</v>
      </c>
      <c r="N612" s="3">
        <v>1096500</v>
      </c>
      <c r="O612" s="3">
        <v>2414000</v>
      </c>
      <c r="P612" s="3">
        <v>3510500</v>
      </c>
    </row>
    <row r="613" spans="1:16" x14ac:dyDescent="0.2">
      <c r="A613">
        <v>27092</v>
      </c>
      <c r="B613" t="s">
        <v>738</v>
      </c>
      <c r="C613" t="str">
        <f t="shared" si="27"/>
        <v>27092 - Fundo Estadual de Recursos Hídricos</v>
      </c>
      <c r="D613">
        <v>350</v>
      </c>
      <c r="E613" t="s">
        <v>739</v>
      </c>
      <c r="F613" t="str">
        <f t="shared" si="28"/>
        <v>350 - Gestão dos Recursos Hídricos</v>
      </c>
      <c r="G613">
        <v>6520</v>
      </c>
      <c r="H613" t="str">
        <f t="shared" si="29"/>
        <v>06520</v>
      </c>
      <c r="I613" t="s">
        <v>2349</v>
      </c>
      <c r="J613" t="s">
        <v>6041</v>
      </c>
      <c r="K613" s="3">
        <v>800000</v>
      </c>
      <c r="L613" t="s">
        <v>5181</v>
      </c>
      <c r="M613">
        <v>1</v>
      </c>
      <c r="N613" s="3">
        <v>0</v>
      </c>
      <c r="O613" s="3">
        <v>0</v>
      </c>
      <c r="P613" s="3">
        <v>0</v>
      </c>
    </row>
    <row r="614" spans="1:16" x14ac:dyDescent="0.2">
      <c r="A614">
        <v>27092</v>
      </c>
      <c r="B614" t="s">
        <v>738</v>
      </c>
      <c r="C614" t="str">
        <f t="shared" si="27"/>
        <v>27092 - Fundo Estadual de Recursos Hídricos</v>
      </c>
      <c r="D614">
        <v>350</v>
      </c>
      <c r="E614" t="s">
        <v>739</v>
      </c>
      <c r="F614" t="str">
        <f t="shared" si="28"/>
        <v>350 - Gestão dos Recursos Hídricos</v>
      </c>
      <c r="G614">
        <v>7658</v>
      </c>
      <c r="H614" t="str">
        <f t="shared" si="29"/>
        <v>07658</v>
      </c>
      <c r="I614" t="s">
        <v>4313</v>
      </c>
      <c r="J614" t="s">
        <v>6042</v>
      </c>
      <c r="K614" s="3">
        <v>13376000</v>
      </c>
      <c r="L614" t="s">
        <v>5293</v>
      </c>
      <c r="M614">
        <v>64</v>
      </c>
      <c r="N614" s="3">
        <v>819854.07</v>
      </c>
      <c r="O614" s="3">
        <v>675320.37</v>
      </c>
      <c r="P614" s="3">
        <v>1495174.44</v>
      </c>
    </row>
    <row r="615" spans="1:16" x14ac:dyDescent="0.2">
      <c r="A615">
        <v>27092</v>
      </c>
      <c r="B615" t="s">
        <v>738</v>
      </c>
      <c r="C615" t="str">
        <f t="shared" si="27"/>
        <v>27092 - Fundo Estadual de Recursos Hídricos</v>
      </c>
      <c r="D615">
        <v>350</v>
      </c>
      <c r="E615" t="s">
        <v>739</v>
      </c>
      <c r="F615" t="str">
        <f t="shared" si="28"/>
        <v>350 - Gestão dos Recursos Hídricos</v>
      </c>
      <c r="G615">
        <v>9927</v>
      </c>
      <c r="H615" t="str">
        <f t="shared" si="29"/>
        <v>09927</v>
      </c>
      <c r="I615" t="s">
        <v>2352</v>
      </c>
      <c r="J615" t="s">
        <v>6043</v>
      </c>
      <c r="K615" s="3">
        <v>3600000</v>
      </c>
      <c r="L615" t="s">
        <v>5280</v>
      </c>
      <c r="M615">
        <v>10</v>
      </c>
      <c r="N615" s="3"/>
      <c r="O615" s="3">
        <v>1695343.5</v>
      </c>
      <c r="P615" s="3">
        <v>1695343.5</v>
      </c>
    </row>
    <row r="616" spans="1:16" x14ac:dyDescent="0.2">
      <c r="A616">
        <v>27092</v>
      </c>
      <c r="B616" t="s">
        <v>738</v>
      </c>
      <c r="C616" t="str">
        <f t="shared" si="27"/>
        <v>27092 - Fundo Estadual de Recursos Hídricos</v>
      </c>
      <c r="D616">
        <v>350</v>
      </c>
      <c r="E616" t="s">
        <v>739</v>
      </c>
      <c r="F616" t="str">
        <f t="shared" si="28"/>
        <v>350 - Gestão dos Recursos Hídricos</v>
      </c>
      <c r="G616">
        <v>10584</v>
      </c>
      <c r="H616" t="str">
        <f t="shared" si="29"/>
        <v>10584</v>
      </c>
      <c r="I616" t="s">
        <v>4711</v>
      </c>
      <c r="J616" t="s">
        <v>6044</v>
      </c>
      <c r="K616" s="3">
        <v>7308996</v>
      </c>
      <c r="L616" t="s">
        <v>5293</v>
      </c>
      <c r="M616">
        <v>16</v>
      </c>
      <c r="N616" s="3">
        <v>1303572</v>
      </c>
      <c r="O616" s="3">
        <v>1955358</v>
      </c>
      <c r="P616" s="3">
        <v>3258930</v>
      </c>
    </row>
    <row r="617" spans="1:16" x14ac:dyDescent="0.2">
      <c r="A617">
        <v>27092</v>
      </c>
      <c r="B617" t="s">
        <v>738</v>
      </c>
      <c r="C617" t="str">
        <f t="shared" si="27"/>
        <v>27092 - Fundo Estadual de Recursos Hídricos</v>
      </c>
      <c r="D617">
        <v>350</v>
      </c>
      <c r="E617" t="s">
        <v>739</v>
      </c>
      <c r="F617" t="str">
        <f t="shared" si="28"/>
        <v>350 - Gestão dos Recursos Hídricos</v>
      </c>
      <c r="G617">
        <v>11834</v>
      </c>
      <c r="H617" t="str">
        <f t="shared" si="29"/>
        <v>11834</v>
      </c>
      <c r="I617" t="s">
        <v>4310</v>
      </c>
      <c r="J617" t="s">
        <v>6045</v>
      </c>
      <c r="K617" s="3">
        <v>5200000</v>
      </c>
      <c r="L617" t="s">
        <v>5179</v>
      </c>
      <c r="M617">
        <v>1</v>
      </c>
      <c r="N617" s="3">
        <v>2018445.54</v>
      </c>
      <c r="O617" s="3">
        <v>1675691.07</v>
      </c>
      <c r="P617" s="3">
        <v>3694136.6100000003</v>
      </c>
    </row>
    <row r="618" spans="1:16" x14ac:dyDescent="0.2">
      <c r="A618">
        <v>27095</v>
      </c>
      <c r="B618" t="s">
        <v>3236</v>
      </c>
      <c r="C618" t="str">
        <f t="shared" si="27"/>
        <v>27095 - Fundo Catarinense de Mudanças Climáticas</v>
      </c>
      <c r="D618">
        <v>348</v>
      </c>
      <c r="E618" t="s">
        <v>655</v>
      </c>
      <c r="F618" t="str">
        <f t="shared" si="28"/>
        <v>348 - Gestão Ambiental Estratégica</v>
      </c>
      <c r="G618">
        <v>11681</v>
      </c>
      <c r="H618" t="str">
        <f t="shared" si="29"/>
        <v>11681</v>
      </c>
      <c r="I618" t="s">
        <v>3237</v>
      </c>
      <c r="J618" t="s">
        <v>6046</v>
      </c>
      <c r="K618" s="3">
        <v>4400000</v>
      </c>
      <c r="L618" t="s">
        <v>5255</v>
      </c>
      <c r="M618">
        <v>12</v>
      </c>
      <c r="N618" s="3">
        <v>844010.05</v>
      </c>
      <c r="O618" s="3">
        <v>178717.35</v>
      </c>
      <c r="P618" s="3">
        <v>1022727.4</v>
      </c>
    </row>
    <row r="619" spans="1:16" x14ac:dyDescent="0.2">
      <c r="A619">
        <v>27095</v>
      </c>
      <c r="B619" t="s">
        <v>3236</v>
      </c>
      <c r="C619" t="str">
        <f t="shared" si="27"/>
        <v>27095 - Fundo Catarinense de Mudanças Climáticas</v>
      </c>
      <c r="D619">
        <v>348</v>
      </c>
      <c r="E619" t="s">
        <v>655</v>
      </c>
      <c r="F619" t="str">
        <f t="shared" si="28"/>
        <v>348 - Gestão Ambiental Estratégica</v>
      </c>
      <c r="G619">
        <v>12984</v>
      </c>
      <c r="H619" t="str">
        <f t="shared" si="29"/>
        <v>12984</v>
      </c>
      <c r="I619" t="s">
        <v>4316</v>
      </c>
      <c r="J619" t="s">
        <v>6047</v>
      </c>
      <c r="K619" s="3">
        <v>840000</v>
      </c>
      <c r="L619" t="s">
        <v>5179</v>
      </c>
      <c r="M619">
        <v>1</v>
      </c>
      <c r="N619" s="3">
        <v>18379.43</v>
      </c>
      <c r="O619" s="3">
        <v>34930.300000000003</v>
      </c>
      <c r="P619" s="3">
        <v>53309.73</v>
      </c>
    </row>
    <row r="620" spans="1:16" x14ac:dyDescent="0.2">
      <c r="A620">
        <v>27096</v>
      </c>
      <c r="B620" t="s">
        <v>748</v>
      </c>
      <c r="C620" t="str">
        <f t="shared" si="27"/>
        <v>27096 - Fundo Estadual de Pagamento por Serviços Ambientais</v>
      </c>
      <c r="D620">
        <v>348</v>
      </c>
      <c r="E620" t="s">
        <v>655</v>
      </c>
      <c r="F620" t="str">
        <f t="shared" si="28"/>
        <v>348 - Gestão Ambiental Estratégica</v>
      </c>
      <c r="G620">
        <v>12980</v>
      </c>
      <c r="H620" t="str">
        <f t="shared" si="29"/>
        <v>12980</v>
      </c>
      <c r="I620" t="s">
        <v>750</v>
      </c>
      <c r="J620" t="s">
        <v>6048</v>
      </c>
      <c r="K620" s="3">
        <v>1815000</v>
      </c>
      <c r="L620" t="s">
        <v>5179</v>
      </c>
      <c r="M620">
        <v>1</v>
      </c>
      <c r="N620" s="3">
        <v>0</v>
      </c>
      <c r="O620" s="3">
        <v>0</v>
      </c>
      <c r="P620" s="3">
        <v>0</v>
      </c>
    </row>
    <row r="621" spans="1:16" x14ac:dyDescent="0.2">
      <c r="A621">
        <v>27096</v>
      </c>
      <c r="B621" t="s">
        <v>748</v>
      </c>
      <c r="C621" t="str">
        <f t="shared" si="27"/>
        <v>27096 - Fundo Estadual de Pagamento por Serviços Ambientais</v>
      </c>
      <c r="D621">
        <v>348</v>
      </c>
      <c r="E621" t="s">
        <v>655</v>
      </c>
      <c r="F621" t="str">
        <f t="shared" si="28"/>
        <v>348 - Gestão Ambiental Estratégica</v>
      </c>
      <c r="G621">
        <v>12981</v>
      </c>
      <c r="H621" t="str">
        <f t="shared" si="29"/>
        <v>12981</v>
      </c>
      <c r="I621" t="s">
        <v>754</v>
      </c>
      <c r="J621" t="s">
        <v>6049</v>
      </c>
      <c r="K621" s="3">
        <v>1200000</v>
      </c>
      <c r="L621" t="s">
        <v>5181</v>
      </c>
      <c r="M621">
        <v>1</v>
      </c>
      <c r="N621" s="3">
        <v>0</v>
      </c>
      <c r="O621" s="3">
        <v>0</v>
      </c>
      <c r="P621" s="3">
        <v>0</v>
      </c>
    </row>
    <row r="622" spans="1:16" x14ac:dyDescent="0.2">
      <c r="A622">
        <v>27096</v>
      </c>
      <c r="B622" t="s">
        <v>748</v>
      </c>
      <c r="C622" t="str">
        <f t="shared" si="27"/>
        <v>27096 - Fundo Estadual de Pagamento por Serviços Ambientais</v>
      </c>
      <c r="D622">
        <v>348</v>
      </c>
      <c r="E622" t="s">
        <v>655</v>
      </c>
      <c r="F622" t="str">
        <f t="shared" si="28"/>
        <v>348 - Gestão Ambiental Estratégica</v>
      </c>
      <c r="G622">
        <v>12982</v>
      </c>
      <c r="H622" t="str">
        <f t="shared" si="29"/>
        <v>12982</v>
      </c>
      <c r="I622" t="s">
        <v>4318</v>
      </c>
      <c r="J622" t="s">
        <v>6050</v>
      </c>
      <c r="K622" s="3">
        <v>3300000</v>
      </c>
      <c r="L622" t="s">
        <v>5255</v>
      </c>
      <c r="M622">
        <v>12</v>
      </c>
      <c r="N622" s="3">
        <v>0</v>
      </c>
      <c r="O622" s="3">
        <v>0</v>
      </c>
      <c r="P622" s="3">
        <v>0</v>
      </c>
    </row>
    <row r="623" spans="1:16" x14ac:dyDescent="0.2">
      <c r="A623">
        <v>27096</v>
      </c>
      <c r="B623" t="s">
        <v>748</v>
      </c>
      <c r="C623" t="str">
        <f t="shared" si="27"/>
        <v>27096 - Fundo Estadual de Pagamento por Serviços Ambientais</v>
      </c>
      <c r="D623">
        <v>348</v>
      </c>
      <c r="E623" t="s">
        <v>655</v>
      </c>
      <c r="F623" t="str">
        <f t="shared" si="28"/>
        <v>348 - Gestão Ambiental Estratégica</v>
      </c>
      <c r="G623">
        <v>12983</v>
      </c>
      <c r="H623" t="str">
        <f t="shared" si="29"/>
        <v>12983</v>
      </c>
      <c r="I623" t="s">
        <v>4320</v>
      </c>
      <c r="J623" t="s">
        <v>6051</v>
      </c>
      <c r="K623" s="3">
        <v>25800000</v>
      </c>
      <c r="L623" t="s">
        <v>5294</v>
      </c>
      <c r="M623">
        <v>20</v>
      </c>
      <c r="N623" s="3">
        <v>0</v>
      </c>
      <c r="O623" s="3">
        <v>0</v>
      </c>
      <c r="P623" s="3">
        <v>0</v>
      </c>
    </row>
    <row r="624" spans="1:16" x14ac:dyDescent="0.2">
      <c r="A624">
        <v>41001</v>
      </c>
      <c r="B624" t="s">
        <v>757</v>
      </c>
      <c r="C624" t="str">
        <f t="shared" si="27"/>
        <v>41001 - Secretaria de Estado da Casa Civil</v>
      </c>
      <c r="D624">
        <v>850</v>
      </c>
      <c r="E624" t="s">
        <v>453</v>
      </c>
      <c r="F624" t="str">
        <f t="shared" si="28"/>
        <v>850 - Gestão de Pessoas</v>
      </c>
      <c r="G624">
        <v>1635</v>
      </c>
      <c r="H624" t="str">
        <f t="shared" si="29"/>
        <v>01635</v>
      </c>
      <c r="I624" t="s">
        <v>4961</v>
      </c>
      <c r="J624" t="s">
        <v>6052</v>
      </c>
      <c r="K624" s="3">
        <v>92021034</v>
      </c>
      <c r="L624" t="s">
        <v>5177</v>
      </c>
      <c r="M624">
        <v>290</v>
      </c>
      <c r="N624" s="3">
        <v>22827301.18</v>
      </c>
      <c r="O624" s="3">
        <v>21536431.210000001</v>
      </c>
      <c r="P624" s="3">
        <v>44363732.390000001</v>
      </c>
    </row>
    <row r="625" spans="1:16" x14ac:dyDescent="0.2">
      <c r="A625">
        <v>41001</v>
      </c>
      <c r="B625" t="s">
        <v>757</v>
      </c>
      <c r="C625" t="str">
        <f t="shared" si="27"/>
        <v>41001 - Secretaria de Estado da Casa Civil</v>
      </c>
      <c r="D625">
        <v>850</v>
      </c>
      <c r="E625" t="s">
        <v>453</v>
      </c>
      <c r="F625" t="str">
        <f t="shared" si="28"/>
        <v>850 - Gestão de Pessoas</v>
      </c>
      <c r="G625">
        <v>3607</v>
      </c>
      <c r="H625" t="str">
        <f t="shared" si="29"/>
        <v>03607</v>
      </c>
      <c r="I625" t="s">
        <v>4713</v>
      </c>
      <c r="J625" t="s">
        <v>6053</v>
      </c>
      <c r="K625" s="3">
        <v>159831</v>
      </c>
      <c r="L625" t="s">
        <v>5189</v>
      </c>
      <c r="M625">
        <v>120</v>
      </c>
      <c r="N625" s="3">
        <v>5799</v>
      </c>
      <c r="O625" s="3">
        <v>2800</v>
      </c>
      <c r="P625" s="3">
        <v>8599</v>
      </c>
    </row>
    <row r="626" spans="1:16" x14ac:dyDescent="0.2">
      <c r="A626">
        <v>41001</v>
      </c>
      <c r="B626" t="s">
        <v>757</v>
      </c>
      <c r="C626" t="str">
        <f t="shared" si="27"/>
        <v>41001 - Secretaria de Estado da Casa Civil</v>
      </c>
      <c r="D626">
        <v>850</v>
      </c>
      <c r="E626" t="s">
        <v>453</v>
      </c>
      <c r="F626" t="str">
        <f t="shared" si="28"/>
        <v>850 - Gestão de Pessoas</v>
      </c>
      <c r="G626">
        <v>3613</v>
      </c>
      <c r="H626" t="str">
        <f t="shared" si="29"/>
        <v>03613</v>
      </c>
      <c r="I626" t="s">
        <v>758</v>
      </c>
      <c r="J626" t="s">
        <v>6054</v>
      </c>
      <c r="K626" s="3">
        <v>139982</v>
      </c>
      <c r="L626" t="s">
        <v>5210</v>
      </c>
      <c r="M626">
        <v>6</v>
      </c>
      <c r="N626" s="3">
        <v>23466.57</v>
      </c>
      <c r="O626" s="3">
        <v>27625.919999999998</v>
      </c>
      <c r="P626" s="3">
        <v>51092.49</v>
      </c>
    </row>
    <row r="627" spans="1:16" x14ac:dyDescent="0.2">
      <c r="A627">
        <v>41001</v>
      </c>
      <c r="B627" t="s">
        <v>757</v>
      </c>
      <c r="C627" t="str">
        <f t="shared" si="27"/>
        <v>41001 - Secretaria de Estado da Casa Civil</v>
      </c>
      <c r="D627">
        <v>900</v>
      </c>
      <c r="E627" t="s">
        <v>461</v>
      </c>
      <c r="F627" t="str">
        <f t="shared" si="28"/>
        <v>900 - Gestão Administrativa - Poder Executivo</v>
      </c>
      <c r="G627">
        <v>3538</v>
      </c>
      <c r="H627" t="str">
        <f t="shared" si="29"/>
        <v>03538</v>
      </c>
      <c r="I627" t="s">
        <v>759</v>
      </c>
      <c r="J627" t="s">
        <v>6055</v>
      </c>
      <c r="K627" s="3">
        <v>59979550</v>
      </c>
      <c r="L627" t="s">
        <v>5179</v>
      </c>
      <c r="M627">
        <v>1</v>
      </c>
      <c r="N627" s="3">
        <v>13078799.710000001</v>
      </c>
      <c r="O627" s="3">
        <v>12038312.959999999</v>
      </c>
      <c r="P627" s="3">
        <v>25117112.670000002</v>
      </c>
    </row>
    <row r="628" spans="1:16" x14ac:dyDescent="0.2">
      <c r="A628">
        <v>41001</v>
      </c>
      <c r="B628" t="s">
        <v>757</v>
      </c>
      <c r="C628" t="str">
        <f t="shared" si="27"/>
        <v>41001 - Secretaria de Estado da Casa Civil</v>
      </c>
      <c r="D628">
        <v>900</v>
      </c>
      <c r="E628" t="s">
        <v>461</v>
      </c>
      <c r="F628" t="str">
        <f t="shared" si="28"/>
        <v>900 - Gestão Administrativa - Poder Executivo</v>
      </c>
      <c r="G628">
        <v>3596</v>
      </c>
      <c r="H628" t="str">
        <f t="shared" si="29"/>
        <v>03596</v>
      </c>
      <c r="I628" t="s">
        <v>3239</v>
      </c>
      <c r="J628" t="s">
        <v>6056</v>
      </c>
      <c r="K628" s="3">
        <v>2999169</v>
      </c>
      <c r="L628" t="s">
        <v>5202</v>
      </c>
      <c r="M628">
        <v>350</v>
      </c>
      <c r="N628" s="3">
        <v>427861.18</v>
      </c>
      <c r="O628" s="3">
        <v>489360</v>
      </c>
      <c r="P628" s="3">
        <v>917221.17999999993</v>
      </c>
    </row>
    <row r="629" spans="1:16" x14ac:dyDescent="0.2">
      <c r="A629">
        <v>41001</v>
      </c>
      <c r="B629" t="s">
        <v>757</v>
      </c>
      <c r="C629" t="str">
        <f t="shared" si="27"/>
        <v>41001 - Secretaria de Estado da Casa Civil</v>
      </c>
      <c r="D629">
        <v>900</v>
      </c>
      <c r="E629" t="s">
        <v>461</v>
      </c>
      <c r="F629" t="str">
        <f t="shared" si="28"/>
        <v>900 - Gestão Administrativa - Poder Executivo</v>
      </c>
      <c r="G629">
        <v>11051</v>
      </c>
      <c r="H629" t="str">
        <f t="shared" si="29"/>
        <v>11051</v>
      </c>
      <c r="I629" t="s">
        <v>3816</v>
      </c>
      <c r="J629" t="s">
        <v>6057</v>
      </c>
      <c r="K629" s="3">
        <v>35558142</v>
      </c>
      <c r="L629" t="s">
        <v>5295</v>
      </c>
      <c r="M629">
        <v>2320</v>
      </c>
      <c r="N629" s="3">
        <v>5223405.6399999997</v>
      </c>
      <c r="O629" s="3">
        <v>5630485.6200000001</v>
      </c>
      <c r="P629" s="3">
        <v>10853891.26</v>
      </c>
    </row>
    <row r="630" spans="1:16" x14ac:dyDescent="0.2">
      <c r="A630">
        <v>41001</v>
      </c>
      <c r="B630" t="s">
        <v>757</v>
      </c>
      <c r="C630" t="str">
        <f t="shared" si="27"/>
        <v>41001 - Secretaria de Estado da Casa Civil</v>
      </c>
      <c r="D630">
        <v>900</v>
      </c>
      <c r="E630" t="s">
        <v>461</v>
      </c>
      <c r="F630" t="str">
        <f t="shared" si="28"/>
        <v>900 - Gestão Administrativa - Poder Executivo</v>
      </c>
      <c r="G630">
        <v>11053</v>
      </c>
      <c r="H630" t="str">
        <f t="shared" si="29"/>
        <v>11053</v>
      </c>
      <c r="I630" t="s">
        <v>766</v>
      </c>
      <c r="J630" t="s">
        <v>6058</v>
      </c>
      <c r="K630" s="3">
        <v>10764248</v>
      </c>
      <c r="L630" t="s">
        <v>5295</v>
      </c>
      <c r="M630">
        <v>12000</v>
      </c>
      <c r="N630" s="3">
        <v>2023183.03</v>
      </c>
      <c r="O630" s="3">
        <v>1793514.78</v>
      </c>
      <c r="P630" s="3">
        <v>3816697.81</v>
      </c>
    </row>
    <row r="631" spans="1:16" x14ac:dyDescent="0.2">
      <c r="A631">
        <v>41001</v>
      </c>
      <c r="B631" t="s">
        <v>757</v>
      </c>
      <c r="C631" t="str">
        <f t="shared" si="27"/>
        <v>41001 - Secretaria de Estado da Casa Civil</v>
      </c>
      <c r="D631">
        <v>900</v>
      </c>
      <c r="E631" t="s">
        <v>461</v>
      </c>
      <c r="F631" t="str">
        <f t="shared" si="28"/>
        <v>900 - Gestão Administrativa - Poder Executivo</v>
      </c>
      <c r="G631">
        <v>11054</v>
      </c>
      <c r="H631" t="str">
        <f t="shared" si="29"/>
        <v>11054</v>
      </c>
      <c r="I631" t="s">
        <v>761</v>
      </c>
      <c r="J631" t="s">
        <v>6059</v>
      </c>
      <c r="K631" s="3">
        <v>2000000</v>
      </c>
      <c r="L631" t="s">
        <v>5226</v>
      </c>
      <c r="M631">
        <v>8</v>
      </c>
      <c r="N631" s="3">
        <v>0</v>
      </c>
      <c r="O631" s="3">
        <v>428500</v>
      </c>
      <c r="P631" s="3">
        <v>428500</v>
      </c>
    </row>
    <row r="632" spans="1:16" x14ac:dyDescent="0.2">
      <c r="A632">
        <v>41001</v>
      </c>
      <c r="B632" t="s">
        <v>757</v>
      </c>
      <c r="C632" t="str">
        <f t="shared" si="27"/>
        <v>41001 - Secretaria de Estado da Casa Civil</v>
      </c>
      <c r="D632">
        <v>900</v>
      </c>
      <c r="E632" t="s">
        <v>461</v>
      </c>
      <c r="F632" t="str">
        <f t="shared" si="28"/>
        <v>900 - Gestão Administrativa - Poder Executivo</v>
      </c>
      <c r="G632">
        <v>12845</v>
      </c>
      <c r="H632" t="str">
        <f t="shared" si="29"/>
        <v>12845</v>
      </c>
      <c r="I632" t="s">
        <v>3813</v>
      </c>
      <c r="J632" t="s">
        <v>6060</v>
      </c>
      <c r="K632" s="3">
        <v>32000000</v>
      </c>
      <c r="L632" t="s">
        <v>5296</v>
      </c>
      <c r="M632">
        <v>1</v>
      </c>
      <c r="N632" s="3"/>
      <c r="O632" s="3">
        <v>0</v>
      </c>
      <c r="P632" s="3">
        <v>0</v>
      </c>
    </row>
    <row r="633" spans="1:16" x14ac:dyDescent="0.2">
      <c r="A633">
        <v>41002</v>
      </c>
      <c r="B633" t="s">
        <v>769</v>
      </c>
      <c r="C633" t="str">
        <f t="shared" si="27"/>
        <v>41002 - Procuradoria Geral do Estado</v>
      </c>
      <c r="D633">
        <v>850</v>
      </c>
      <c r="E633" t="s">
        <v>453</v>
      </c>
      <c r="F633" t="str">
        <f t="shared" si="28"/>
        <v>850 - Gestão de Pessoas</v>
      </c>
      <c r="G633">
        <v>991</v>
      </c>
      <c r="H633" t="str">
        <f t="shared" si="29"/>
        <v>00991</v>
      </c>
      <c r="I633" t="s">
        <v>770</v>
      </c>
      <c r="J633" t="s">
        <v>6061</v>
      </c>
      <c r="K633" s="3">
        <v>560000000</v>
      </c>
      <c r="L633" t="s">
        <v>5177</v>
      </c>
      <c r="M633">
        <v>570</v>
      </c>
      <c r="N633" s="3">
        <v>105713137.83</v>
      </c>
      <c r="O633" s="3">
        <v>105769678.63</v>
      </c>
      <c r="P633" s="3">
        <v>211482816.45999998</v>
      </c>
    </row>
    <row r="634" spans="1:16" x14ac:dyDescent="0.2">
      <c r="A634">
        <v>41002</v>
      </c>
      <c r="B634" t="s">
        <v>769</v>
      </c>
      <c r="C634" t="str">
        <f t="shared" si="27"/>
        <v>41002 - Procuradoria Geral do Estado</v>
      </c>
      <c r="D634">
        <v>850</v>
      </c>
      <c r="E634" t="s">
        <v>453</v>
      </c>
      <c r="F634" t="str">
        <f t="shared" si="28"/>
        <v>850 - Gestão de Pessoas</v>
      </c>
      <c r="G634">
        <v>7961</v>
      </c>
      <c r="H634" t="str">
        <f t="shared" si="29"/>
        <v>07961</v>
      </c>
      <c r="I634" t="s">
        <v>4714</v>
      </c>
      <c r="J634" t="s">
        <v>6062</v>
      </c>
      <c r="K634" s="3">
        <v>1855000</v>
      </c>
      <c r="L634" t="s">
        <v>5210</v>
      </c>
      <c r="M634">
        <v>250</v>
      </c>
      <c r="N634" s="3"/>
      <c r="O634" s="3">
        <v>0</v>
      </c>
      <c r="P634" s="3">
        <v>0</v>
      </c>
    </row>
    <row r="635" spans="1:16" x14ac:dyDescent="0.2">
      <c r="A635">
        <v>41002</v>
      </c>
      <c r="B635" t="s">
        <v>769</v>
      </c>
      <c r="C635" t="str">
        <f t="shared" si="27"/>
        <v>41002 - Procuradoria Geral do Estado</v>
      </c>
      <c r="D635">
        <v>850</v>
      </c>
      <c r="E635" t="s">
        <v>453</v>
      </c>
      <c r="F635" t="str">
        <f t="shared" si="28"/>
        <v>850 - Gestão de Pessoas</v>
      </c>
      <c r="G635">
        <v>11224</v>
      </c>
      <c r="H635" t="str">
        <f t="shared" si="29"/>
        <v>11224</v>
      </c>
      <c r="I635" t="s">
        <v>771</v>
      </c>
      <c r="J635" t="s">
        <v>6063</v>
      </c>
      <c r="K635" s="3">
        <v>225000</v>
      </c>
      <c r="L635" t="s">
        <v>5189</v>
      </c>
      <c r="M635">
        <v>200</v>
      </c>
      <c r="N635" s="3"/>
      <c r="O635" s="3">
        <v>0</v>
      </c>
      <c r="P635" s="3">
        <v>0</v>
      </c>
    </row>
    <row r="636" spans="1:16" x14ac:dyDescent="0.2">
      <c r="A636">
        <v>41002</v>
      </c>
      <c r="B636" t="s">
        <v>769</v>
      </c>
      <c r="C636" t="str">
        <f t="shared" si="27"/>
        <v>41002 - Procuradoria Geral do Estado</v>
      </c>
      <c r="D636">
        <v>900</v>
      </c>
      <c r="E636" t="s">
        <v>461</v>
      </c>
      <c r="F636" t="str">
        <f t="shared" si="28"/>
        <v>900 - Gestão Administrativa - Poder Executivo</v>
      </c>
      <c r="G636">
        <v>7998</v>
      </c>
      <c r="H636" t="str">
        <f t="shared" si="29"/>
        <v>07998</v>
      </c>
      <c r="I636" t="s">
        <v>776</v>
      </c>
      <c r="J636" t="s">
        <v>6064</v>
      </c>
      <c r="K636" s="3">
        <v>1210000</v>
      </c>
      <c r="L636" t="s">
        <v>5202</v>
      </c>
      <c r="M636">
        <v>5</v>
      </c>
      <c r="N636" s="3">
        <v>37853.879999999997</v>
      </c>
      <c r="O636" s="3">
        <v>127156.85</v>
      </c>
      <c r="P636" s="3">
        <v>165010.73000000001</v>
      </c>
    </row>
    <row r="637" spans="1:16" x14ac:dyDescent="0.2">
      <c r="A637">
        <v>41002</v>
      </c>
      <c r="B637" t="s">
        <v>769</v>
      </c>
      <c r="C637" t="str">
        <f t="shared" si="27"/>
        <v>41002 - Procuradoria Geral do Estado</v>
      </c>
      <c r="D637">
        <v>900</v>
      </c>
      <c r="E637" t="s">
        <v>461</v>
      </c>
      <c r="F637" t="str">
        <f t="shared" si="28"/>
        <v>900 - Gestão Administrativa - Poder Executivo</v>
      </c>
      <c r="G637">
        <v>8008</v>
      </c>
      <c r="H637" t="str">
        <f t="shared" si="29"/>
        <v>08008</v>
      </c>
      <c r="I637" t="s">
        <v>4322</v>
      </c>
      <c r="J637" t="s">
        <v>6065</v>
      </c>
      <c r="K637" s="3">
        <v>15300000</v>
      </c>
      <c r="L637" t="s">
        <v>5179</v>
      </c>
      <c r="M637">
        <v>5</v>
      </c>
      <c r="N637" s="3">
        <v>1610452.02</v>
      </c>
      <c r="O637" s="3">
        <v>1508882.58</v>
      </c>
      <c r="P637" s="3">
        <v>3119334.6</v>
      </c>
    </row>
    <row r="638" spans="1:16" x14ac:dyDescent="0.2">
      <c r="A638">
        <v>41002</v>
      </c>
      <c r="B638" t="s">
        <v>769</v>
      </c>
      <c r="C638" t="str">
        <f t="shared" si="27"/>
        <v>41002 - Procuradoria Geral do Estado</v>
      </c>
      <c r="D638">
        <v>900</v>
      </c>
      <c r="E638" t="s">
        <v>461</v>
      </c>
      <c r="F638" t="str">
        <f t="shared" si="28"/>
        <v>900 - Gestão Administrativa - Poder Executivo</v>
      </c>
      <c r="G638">
        <v>8029</v>
      </c>
      <c r="H638" t="str">
        <f t="shared" si="29"/>
        <v>08029</v>
      </c>
      <c r="I638" t="s">
        <v>774</v>
      </c>
      <c r="J638" t="s">
        <v>6066</v>
      </c>
      <c r="K638" s="3">
        <v>9500000</v>
      </c>
      <c r="L638" t="s">
        <v>5297</v>
      </c>
      <c r="M638">
        <v>2500</v>
      </c>
      <c r="N638" s="3">
        <v>768080.6</v>
      </c>
      <c r="O638" s="3">
        <v>1097682.0900000001</v>
      </c>
      <c r="P638" s="3">
        <v>1865762.69</v>
      </c>
    </row>
    <row r="639" spans="1:16" x14ac:dyDescent="0.2">
      <c r="A639">
        <v>41002</v>
      </c>
      <c r="B639" t="s">
        <v>769</v>
      </c>
      <c r="C639" t="str">
        <f t="shared" si="27"/>
        <v>41002 - Procuradoria Geral do Estado</v>
      </c>
      <c r="D639">
        <v>900</v>
      </c>
      <c r="E639" t="s">
        <v>461</v>
      </c>
      <c r="F639" t="str">
        <f t="shared" si="28"/>
        <v>900 - Gestão Administrativa - Poder Executivo</v>
      </c>
      <c r="G639">
        <v>8036</v>
      </c>
      <c r="H639" t="str">
        <f t="shared" si="29"/>
        <v>08036</v>
      </c>
      <c r="I639" t="s">
        <v>4715</v>
      </c>
      <c r="J639" t="s">
        <v>6067</v>
      </c>
      <c r="K639" s="3">
        <v>310000000</v>
      </c>
      <c r="L639" t="s">
        <v>5297</v>
      </c>
      <c r="M639">
        <v>6000</v>
      </c>
      <c r="N639" s="3">
        <v>51200304.960000001</v>
      </c>
      <c r="O639" s="3">
        <v>82404833.210000008</v>
      </c>
      <c r="P639" s="3">
        <v>133605138.17000002</v>
      </c>
    </row>
    <row r="640" spans="1:16" x14ac:dyDescent="0.2">
      <c r="A640">
        <v>41002</v>
      </c>
      <c r="B640" t="s">
        <v>769</v>
      </c>
      <c r="C640" t="str">
        <f t="shared" si="27"/>
        <v>41002 - Procuradoria Geral do Estado</v>
      </c>
      <c r="D640">
        <v>900</v>
      </c>
      <c r="E640" t="s">
        <v>461</v>
      </c>
      <c r="F640" t="str">
        <f t="shared" si="28"/>
        <v>900 - Gestão Administrativa - Poder Executivo</v>
      </c>
      <c r="G640">
        <v>10271</v>
      </c>
      <c r="H640" t="str">
        <f t="shared" si="29"/>
        <v>10271</v>
      </c>
      <c r="I640" t="s">
        <v>3240</v>
      </c>
      <c r="J640" t="s">
        <v>6068</v>
      </c>
      <c r="K640" s="3">
        <v>800000</v>
      </c>
      <c r="L640" t="s">
        <v>5297</v>
      </c>
      <c r="M640">
        <v>5</v>
      </c>
      <c r="N640" s="3">
        <v>0</v>
      </c>
      <c r="O640" s="3">
        <v>9113.23</v>
      </c>
      <c r="P640" s="3">
        <v>9113.23</v>
      </c>
    </row>
    <row r="641" spans="1:16" x14ac:dyDescent="0.2">
      <c r="A641">
        <v>41003</v>
      </c>
      <c r="B641" t="s">
        <v>777</v>
      </c>
      <c r="C641" t="str">
        <f t="shared" si="27"/>
        <v>41003 - Secretaria Executiva de Articulação Nacional</v>
      </c>
      <c r="D641">
        <v>850</v>
      </c>
      <c r="E641" t="s">
        <v>453</v>
      </c>
      <c r="F641" t="str">
        <f t="shared" si="28"/>
        <v>850 - Gestão de Pessoas</v>
      </c>
      <c r="G641">
        <v>2228</v>
      </c>
      <c r="H641" t="str">
        <f t="shared" si="29"/>
        <v>02228</v>
      </c>
      <c r="I641" t="s">
        <v>4717</v>
      </c>
      <c r="J641" t="s">
        <v>6069</v>
      </c>
      <c r="K641" s="3">
        <v>12800000</v>
      </c>
      <c r="L641" t="s">
        <v>5177</v>
      </c>
      <c r="M641">
        <v>24</v>
      </c>
      <c r="N641" s="3">
        <v>3209371.29</v>
      </c>
      <c r="O641" s="3">
        <v>2929627.25</v>
      </c>
      <c r="P641" s="3">
        <v>6138998.54</v>
      </c>
    </row>
    <row r="642" spans="1:16" x14ac:dyDescent="0.2">
      <c r="A642">
        <v>41003</v>
      </c>
      <c r="B642" t="s">
        <v>777</v>
      </c>
      <c r="C642" t="str">
        <f t="shared" si="27"/>
        <v>41003 - Secretaria Executiva de Articulação Nacional</v>
      </c>
      <c r="D642">
        <v>850</v>
      </c>
      <c r="E642" t="s">
        <v>453</v>
      </c>
      <c r="F642" t="str">
        <f t="shared" si="28"/>
        <v>850 - Gestão de Pessoas</v>
      </c>
      <c r="G642">
        <v>2884</v>
      </c>
      <c r="H642" t="str">
        <f t="shared" si="29"/>
        <v>02884</v>
      </c>
      <c r="I642" t="s">
        <v>778</v>
      </c>
      <c r="J642" t="s">
        <v>6070</v>
      </c>
      <c r="K642" s="3">
        <v>200000</v>
      </c>
      <c r="L642" t="s">
        <v>5189</v>
      </c>
      <c r="M642">
        <v>34</v>
      </c>
      <c r="N642" s="3"/>
      <c r="O642" s="3">
        <v>0</v>
      </c>
      <c r="P642" s="3">
        <v>0</v>
      </c>
    </row>
    <row r="643" spans="1:16" x14ac:dyDescent="0.2">
      <c r="A643">
        <v>41003</v>
      </c>
      <c r="B643" t="s">
        <v>777</v>
      </c>
      <c r="C643" t="str">
        <f t="shared" si="27"/>
        <v>41003 - Secretaria Executiva de Articulação Nacional</v>
      </c>
      <c r="D643">
        <v>850</v>
      </c>
      <c r="E643" t="s">
        <v>453</v>
      </c>
      <c r="F643" t="str">
        <f t="shared" si="28"/>
        <v>850 - Gestão de Pessoas</v>
      </c>
      <c r="G643">
        <v>2888</v>
      </c>
      <c r="H643" t="str">
        <f t="shared" si="29"/>
        <v>02888</v>
      </c>
      <c r="I643" t="s">
        <v>2355</v>
      </c>
      <c r="J643" t="s">
        <v>6071</v>
      </c>
      <c r="K643" s="3">
        <v>32000</v>
      </c>
      <c r="L643" t="s">
        <v>5210</v>
      </c>
      <c r="M643">
        <v>1</v>
      </c>
      <c r="N643" s="3"/>
      <c r="O643" s="3">
        <v>0</v>
      </c>
      <c r="P643" s="3">
        <v>0</v>
      </c>
    </row>
    <row r="644" spans="1:16" x14ac:dyDescent="0.2">
      <c r="A644">
        <v>41003</v>
      </c>
      <c r="B644" t="s">
        <v>777</v>
      </c>
      <c r="C644" t="str">
        <f t="shared" si="27"/>
        <v>41003 - Secretaria Executiva de Articulação Nacional</v>
      </c>
      <c r="D644">
        <v>900</v>
      </c>
      <c r="E644" t="s">
        <v>461</v>
      </c>
      <c r="F644" t="str">
        <f t="shared" si="28"/>
        <v>900 - Gestão Administrativa - Poder Executivo</v>
      </c>
      <c r="G644">
        <v>2876</v>
      </c>
      <c r="H644" t="str">
        <f t="shared" si="29"/>
        <v>02876</v>
      </c>
      <c r="I644" t="s">
        <v>3243</v>
      </c>
      <c r="J644" t="s">
        <v>6072</v>
      </c>
      <c r="K644" s="3">
        <v>10844363</v>
      </c>
      <c r="L644" t="s">
        <v>5179</v>
      </c>
      <c r="M644">
        <v>1</v>
      </c>
      <c r="N644" s="3">
        <v>1804015.8900000001</v>
      </c>
      <c r="O644" s="3">
        <v>1867032.77</v>
      </c>
      <c r="P644" s="3">
        <v>3671048.66</v>
      </c>
    </row>
    <row r="645" spans="1:16" x14ac:dyDescent="0.2">
      <c r="A645">
        <v>41003</v>
      </c>
      <c r="B645" t="s">
        <v>777</v>
      </c>
      <c r="C645" t="str">
        <f t="shared" ref="C645:C708" si="30">CONCATENATE(A645," - ",B645)</f>
        <v>41003 - Secretaria Executiva de Articulação Nacional</v>
      </c>
      <c r="D645">
        <v>900</v>
      </c>
      <c r="E645" t="s">
        <v>461</v>
      </c>
      <c r="F645" t="str">
        <f t="shared" ref="F645:F708" si="31">CONCATENATE(D645," - ",E645)</f>
        <v>900 - Gestão Administrativa - Poder Executivo</v>
      </c>
      <c r="G645">
        <v>4398</v>
      </c>
      <c r="H645" t="str">
        <f t="shared" ref="H645:H708" si="32">TEXT(G645,"00000")</f>
        <v>04398</v>
      </c>
      <c r="I645" t="s">
        <v>3244</v>
      </c>
      <c r="J645" t="s">
        <v>6073</v>
      </c>
      <c r="K645" s="3">
        <v>294845</v>
      </c>
      <c r="L645" t="s">
        <v>5202</v>
      </c>
      <c r="M645">
        <v>35</v>
      </c>
      <c r="N645" s="3">
        <v>0</v>
      </c>
      <c r="O645" s="3">
        <v>28310.43</v>
      </c>
      <c r="P645" s="3">
        <v>28310.43</v>
      </c>
    </row>
    <row r="646" spans="1:16" x14ac:dyDescent="0.2">
      <c r="A646">
        <v>41004</v>
      </c>
      <c r="B646" t="s">
        <v>779</v>
      </c>
      <c r="C646" t="str">
        <f t="shared" si="30"/>
        <v>41004 - Secretaria Executiva de Assuntos Internacionais</v>
      </c>
      <c r="D646">
        <v>204</v>
      </c>
      <c r="E646" t="s">
        <v>780</v>
      </c>
      <c r="F646" t="str">
        <f t="shared" si="31"/>
        <v>204 - Missões, Recepções e Eventos Internacionais</v>
      </c>
      <c r="G646">
        <v>13181</v>
      </c>
      <c r="H646" t="str">
        <f t="shared" si="32"/>
        <v>13181</v>
      </c>
      <c r="I646" t="s">
        <v>784</v>
      </c>
      <c r="J646" t="s">
        <v>6074</v>
      </c>
      <c r="K646" s="3">
        <v>1796000</v>
      </c>
      <c r="L646" t="s">
        <v>5298</v>
      </c>
      <c r="M646">
        <v>19</v>
      </c>
      <c r="N646" s="3">
        <v>0</v>
      </c>
      <c r="O646" s="3">
        <v>212420.22</v>
      </c>
      <c r="P646" s="3">
        <v>212420.22</v>
      </c>
    </row>
    <row r="647" spans="1:16" x14ac:dyDescent="0.2">
      <c r="A647">
        <v>41004</v>
      </c>
      <c r="B647" t="s">
        <v>779</v>
      </c>
      <c r="C647" t="str">
        <f t="shared" si="30"/>
        <v>41004 - Secretaria Executiva de Assuntos Internacionais</v>
      </c>
      <c r="D647">
        <v>204</v>
      </c>
      <c r="E647" t="s">
        <v>780</v>
      </c>
      <c r="F647" t="str">
        <f t="shared" si="31"/>
        <v>204 - Missões, Recepções e Eventos Internacionais</v>
      </c>
      <c r="G647">
        <v>13183</v>
      </c>
      <c r="H647" t="str">
        <f t="shared" si="32"/>
        <v>13183</v>
      </c>
      <c r="I647" t="s">
        <v>4323</v>
      </c>
      <c r="J647" t="s">
        <v>6075</v>
      </c>
      <c r="K647" s="3">
        <v>2709000</v>
      </c>
      <c r="L647" t="s">
        <v>5186</v>
      </c>
      <c r="M647">
        <v>166</v>
      </c>
      <c r="N647" s="3">
        <v>9822.5</v>
      </c>
      <c r="O647" s="3">
        <v>19737.060000000001</v>
      </c>
      <c r="P647" s="3">
        <v>29559.56</v>
      </c>
    </row>
    <row r="648" spans="1:16" x14ac:dyDescent="0.2">
      <c r="A648">
        <v>41004</v>
      </c>
      <c r="B648" t="s">
        <v>779</v>
      </c>
      <c r="C648" t="str">
        <f t="shared" si="30"/>
        <v>41004 - Secretaria Executiva de Assuntos Internacionais</v>
      </c>
      <c r="D648">
        <v>212</v>
      </c>
      <c r="E648" t="s">
        <v>4718</v>
      </c>
      <c r="F648" t="str">
        <f t="shared" si="31"/>
        <v>212 - Promoção Comercial e Cooperação Internacional</v>
      </c>
      <c r="G648">
        <v>13189</v>
      </c>
      <c r="H648" t="str">
        <f t="shared" si="32"/>
        <v>13189</v>
      </c>
      <c r="I648" t="s">
        <v>4721</v>
      </c>
      <c r="J648" t="s">
        <v>6076</v>
      </c>
      <c r="K648" s="3">
        <v>765000</v>
      </c>
      <c r="L648" t="s">
        <v>5240</v>
      </c>
      <c r="M648">
        <v>17</v>
      </c>
      <c r="N648" s="3">
        <v>264596.34000000003</v>
      </c>
      <c r="O648" s="3">
        <v>23395.53</v>
      </c>
      <c r="P648" s="3">
        <v>287991.87</v>
      </c>
    </row>
    <row r="649" spans="1:16" x14ac:dyDescent="0.2">
      <c r="A649">
        <v>41004</v>
      </c>
      <c r="B649" t="s">
        <v>779</v>
      </c>
      <c r="C649" t="str">
        <f t="shared" si="30"/>
        <v>41004 - Secretaria Executiva de Assuntos Internacionais</v>
      </c>
      <c r="D649">
        <v>850</v>
      </c>
      <c r="E649" t="s">
        <v>453</v>
      </c>
      <c r="F649" t="str">
        <f t="shared" si="31"/>
        <v>850 - Gestão de Pessoas</v>
      </c>
      <c r="G649">
        <v>2718</v>
      </c>
      <c r="H649" t="str">
        <f t="shared" si="32"/>
        <v>02718</v>
      </c>
      <c r="I649" t="s">
        <v>3245</v>
      </c>
      <c r="J649" t="s">
        <v>6077</v>
      </c>
      <c r="K649" s="3">
        <v>9506076</v>
      </c>
      <c r="L649" t="s">
        <v>5177</v>
      </c>
      <c r="M649">
        <v>26</v>
      </c>
      <c r="N649" s="3">
        <v>2200638.2799999998</v>
      </c>
      <c r="O649" s="3">
        <v>2131739.92</v>
      </c>
      <c r="P649" s="3">
        <v>4332378.1999999993</v>
      </c>
    </row>
    <row r="650" spans="1:16" x14ac:dyDescent="0.2">
      <c r="A650">
        <v>41004</v>
      </c>
      <c r="B650" t="s">
        <v>779</v>
      </c>
      <c r="C650" t="str">
        <f t="shared" si="30"/>
        <v>41004 - Secretaria Executiva de Assuntos Internacionais</v>
      </c>
      <c r="D650">
        <v>850</v>
      </c>
      <c r="E650" t="s">
        <v>453</v>
      </c>
      <c r="F650" t="str">
        <f t="shared" si="31"/>
        <v>850 - Gestão de Pessoas</v>
      </c>
      <c r="G650">
        <v>3200</v>
      </c>
      <c r="H650" t="str">
        <f t="shared" si="32"/>
        <v>03200</v>
      </c>
      <c r="I650" t="s">
        <v>3818</v>
      </c>
      <c r="J650" t="s">
        <v>6078</v>
      </c>
      <c r="K650" s="3">
        <v>124800</v>
      </c>
      <c r="L650" t="s">
        <v>5210</v>
      </c>
      <c r="M650">
        <v>2</v>
      </c>
      <c r="N650" s="3"/>
      <c r="O650" s="3">
        <v>0</v>
      </c>
      <c r="P650" s="3">
        <v>0</v>
      </c>
    </row>
    <row r="651" spans="1:16" x14ac:dyDescent="0.2">
      <c r="A651">
        <v>41004</v>
      </c>
      <c r="B651" t="s">
        <v>779</v>
      </c>
      <c r="C651" t="str">
        <f t="shared" si="30"/>
        <v>41004 - Secretaria Executiva de Assuntos Internacionais</v>
      </c>
      <c r="D651">
        <v>850</v>
      </c>
      <c r="E651" t="s">
        <v>453</v>
      </c>
      <c r="F651" t="str">
        <f t="shared" si="31"/>
        <v>850 - Gestão de Pessoas</v>
      </c>
      <c r="G651">
        <v>11149</v>
      </c>
      <c r="H651" t="str">
        <f t="shared" si="32"/>
        <v>11149</v>
      </c>
      <c r="I651" t="s">
        <v>789</v>
      </c>
      <c r="J651" t="s">
        <v>6079</v>
      </c>
      <c r="K651" s="3">
        <v>261000</v>
      </c>
      <c r="L651" t="s">
        <v>5189</v>
      </c>
      <c r="M651">
        <v>26</v>
      </c>
      <c r="N651" s="3"/>
      <c r="O651" s="3">
        <v>0</v>
      </c>
      <c r="P651" s="3">
        <v>0</v>
      </c>
    </row>
    <row r="652" spans="1:16" x14ac:dyDescent="0.2">
      <c r="A652">
        <v>41004</v>
      </c>
      <c r="B652" t="s">
        <v>779</v>
      </c>
      <c r="C652" t="str">
        <f t="shared" si="30"/>
        <v>41004 - Secretaria Executiva de Assuntos Internacionais</v>
      </c>
      <c r="D652">
        <v>900</v>
      </c>
      <c r="E652" t="s">
        <v>461</v>
      </c>
      <c r="F652" t="str">
        <f t="shared" si="31"/>
        <v>900 - Gestão Administrativa - Poder Executivo</v>
      </c>
      <c r="G652">
        <v>3204</v>
      </c>
      <c r="H652" t="str">
        <f t="shared" si="32"/>
        <v>03204</v>
      </c>
      <c r="I652" t="s">
        <v>3246</v>
      </c>
      <c r="J652" t="s">
        <v>6080</v>
      </c>
      <c r="K652" s="3">
        <v>4000000</v>
      </c>
      <c r="L652" t="s">
        <v>5179</v>
      </c>
      <c r="M652">
        <v>1</v>
      </c>
      <c r="N652" s="3">
        <v>381784.73</v>
      </c>
      <c r="O652" s="3">
        <v>453388.86</v>
      </c>
      <c r="P652" s="3">
        <v>835173.59</v>
      </c>
    </row>
    <row r="653" spans="1:16" x14ac:dyDescent="0.2">
      <c r="A653">
        <v>41004</v>
      </c>
      <c r="B653" t="s">
        <v>779</v>
      </c>
      <c r="C653" t="str">
        <f t="shared" si="30"/>
        <v>41004 - Secretaria Executiva de Assuntos Internacionais</v>
      </c>
      <c r="D653">
        <v>900</v>
      </c>
      <c r="E653" t="s">
        <v>461</v>
      </c>
      <c r="F653" t="str">
        <f t="shared" si="31"/>
        <v>900 - Gestão Administrativa - Poder Executivo</v>
      </c>
      <c r="G653">
        <v>3262</v>
      </c>
      <c r="H653" t="str">
        <f t="shared" si="32"/>
        <v>03262</v>
      </c>
      <c r="I653" t="s">
        <v>3247</v>
      </c>
      <c r="J653" t="s">
        <v>6081</v>
      </c>
      <c r="K653" s="3">
        <v>708000</v>
      </c>
      <c r="L653" t="s">
        <v>5202</v>
      </c>
      <c r="M653">
        <v>26</v>
      </c>
      <c r="N653" s="3">
        <v>33091.620000000003</v>
      </c>
      <c r="O653" s="3">
        <v>35405.32</v>
      </c>
      <c r="P653" s="3">
        <v>68496.94</v>
      </c>
    </row>
    <row r="654" spans="1:16" x14ac:dyDescent="0.2">
      <c r="A654">
        <v>41005</v>
      </c>
      <c r="B654" t="s">
        <v>790</v>
      </c>
      <c r="C654" t="str">
        <f t="shared" si="30"/>
        <v>41005 - Secretaria de Estado de Comunicação</v>
      </c>
      <c r="D654">
        <v>810</v>
      </c>
      <c r="E654" t="s">
        <v>791</v>
      </c>
      <c r="F654" t="str">
        <f t="shared" si="31"/>
        <v>810 - Comunicação do Poder Executivo</v>
      </c>
      <c r="G654">
        <v>2159</v>
      </c>
      <c r="H654" t="str">
        <f t="shared" si="32"/>
        <v>02159</v>
      </c>
      <c r="I654" t="s">
        <v>794</v>
      </c>
      <c r="J654" t="s">
        <v>6082</v>
      </c>
      <c r="K654" s="3">
        <v>18000000</v>
      </c>
      <c r="L654" t="s">
        <v>5186</v>
      </c>
      <c r="M654">
        <v>240</v>
      </c>
      <c r="N654" s="3">
        <v>346938.75</v>
      </c>
      <c r="O654" s="3">
        <v>288610</v>
      </c>
      <c r="P654" s="3">
        <v>635548.75</v>
      </c>
    </row>
    <row r="655" spans="1:16" x14ac:dyDescent="0.2">
      <c r="A655">
        <v>41005</v>
      </c>
      <c r="B655" t="s">
        <v>790</v>
      </c>
      <c r="C655" t="str">
        <f t="shared" si="30"/>
        <v>41005 - Secretaria de Estado de Comunicação</v>
      </c>
      <c r="D655">
        <v>810</v>
      </c>
      <c r="E655" t="s">
        <v>791</v>
      </c>
      <c r="F655" t="str">
        <f t="shared" si="31"/>
        <v>810 - Comunicação do Poder Executivo</v>
      </c>
      <c r="G655">
        <v>2565</v>
      </c>
      <c r="H655" t="str">
        <f t="shared" si="32"/>
        <v>02565</v>
      </c>
      <c r="I655" t="s">
        <v>799</v>
      </c>
      <c r="J655" t="s">
        <v>6083</v>
      </c>
      <c r="K655" s="3">
        <v>308000000</v>
      </c>
      <c r="L655" t="s">
        <v>5175</v>
      </c>
      <c r="M655">
        <v>120</v>
      </c>
      <c r="N655" s="3">
        <v>50465484.259999998</v>
      </c>
      <c r="O655" s="3">
        <v>48879138.5</v>
      </c>
      <c r="P655" s="3">
        <v>99344622.75999999</v>
      </c>
    </row>
    <row r="656" spans="1:16" x14ac:dyDescent="0.2">
      <c r="A656">
        <v>41005</v>
      </c>
      <c r="B656" t="s">
        <v>790</v>
      </c>
      <c r="C656" t="str">
        <f t="shared" si="30"/>
        <v>41005 - Secretaria de Estado de Comunicação</v>
      </c>
      <c r="D656">
        <v>810</v>
      </c>
      <c r="E656" t="s">
        <v>791</v>
      </c>
      <c r="F656" t="str">
        <f t="shared" si="31"/>
        <v>810 - Comunicação do Poder Executivo</v>
      </c>
      <c r="G656">
        <v>2566</v>
      </c>
      <c r="H656" t="str">
        <f t="shared" si="32"/>
        <v>02566</v>
      </c>
      <c r="I656" t="s">
        <v>5091</v>
      </c>
      <c r="J656" t="s">
        <v>6084</v>
      </c>
      <c r="K656" s="3">
        <v>1000000</v>
      </c>
      <c r="L656" t="s">
        <v>5261</v>
      </c>
      <c r="M656">
        <v>576</v>
      </c>
      <c r="N656" s="3">
        <v>129510.96</v>
      </c>
      <c r="O656" s="3">
        <v>104371.62</v>
      </c>
      <c r="P656" s="3">
        <v>233882.58000000002</v>
      </c>
    </row>
    <row r="657" spans="1:16" x14ac:dyDescent="0.2">
      <c r="A657">
        <v>41005</v>
      </c>
      <c r="B657" t="s">
        <v>790</v>
      </c>
      <c r="C657" t="str">
        <f t="shared" si="30"/>
        <v>41005 - Secretaria de Estado de Comunicação</v>
      </c>
      <c r="D657">
        <v>810</v>
      </c>
      <c r="E657" t="s">
        <v>791</v>
      </c>
      <c r="F657" t="str">
        <f t="shared" si="31"/>
        <v>810 - Comunicação do Poder Executivo</v>
      </c>
      <c r="G657">
        <v>12669</v>
      </c>
      <c r="H657" t="str">
        <f t="shared" si="32"/>
        <v>12669</v>
      </c>
      <c r="I657" t="s">
        <v>2357</v>
      </c>
      <c r="J657" t="s">
        <v>6085</v>
      </c>
      <c r="K657" s="3">
        <v>9400000</v>
      </c>
      <c r="L657" t="s">
        <v>5231</v>
      </c>
      <c r="M657">
        <v>48</v>
      </c>
      <c r="N657" s="3"/>
      <c r="O657" s="3">
        <v>0</v>
      </c>
      <c r="P657" s="3">
        <v>0</v>
      </c>
    </row>
    <row r="658" spans="1:16" x14ac:dyDescent="0.2">
      <c r="A658">
        <v>41005</v>
      </c>
      <c r="B658" t="s">
        <v>790</v>
      </c>
      <c r="C658" t="str">
        <f t="shared" si="30"/>
        <v>41005 - Secretaria de Estado de Comunicação</v>
      </c>
      <c r="D658">
        <v>850</v>
      </c>
      <c r="E658" t="s">
        <v>453</v>
      </c>
      <c r="F658" t="str">
        <f t="shared" si="31"/>
        <v>850 - Gestão de Pessoas</v>
      </c>
      <c r="G658">
        <v>2194</v>
      </c>
      <c r="H658" t="str">
        <f t="shared" si="32"/>
        <v>02194</v>
      </c>
      <c r="I658" t="s">
        <v>801</v>
      </c>
      <c r="J658" t="s">
        <v>6086</v>
      </c>
      <c r="K658" s="3">
        <v>18054000</v>
      </c>
      <c r="L658" t="s">
        <v>5177</v>
      </c>
      <c r="M658">
        <v>57</v>
      </c>
      <c r="N658" s="3">
        <v>4722028.4000000004</v>
      </c>
      <c r="O658" s="3">
        <v>4667505.3500000006</v>
      </c>
      <c r="P658" s="3">
        <v>9389533.75</v>
      </c>
    </row>
    <row r="659" spans="1:16" x14ac:dyDescent="0.2">
      <c r="A659">
        <v>41005</v>
      </c>
      <c r="B659" t="s">
        <v>790</v>
      </c>
      <c r="C659" t="str">
        <f t="shared" si="30"/>
        <v>41005 - Secretaria de Estado de Comunicação</v>
      </c>
      <c r="D659">
        <v>900</v>
      </c>
      <c r="E659" t="s">
        <v>461</v>
      </c>
      <c r="F659" t="str">
        <f t="shared" si="31"/>
        <v>900 - Gestão Administrativa - Poder Executivo</v>
      </c>
      <c r="G659">
        <v>2193</v>
      </c>
      <c r="H659" t="str">
        <f t="shared" si="32"/>
        <v>02193</v>
      </c>
      <c r="I659" t="s">
        <v>802</v>
      </c>
      <c r="J659" t="s">
        <v>6087</v>
      </c>
      <c r="K659" s="3">
        <v>15884000</v>
      </c>
      <c r="L659" t="s">
        <v>5179</v>
      </c>
      <c r="M659">
        <v>1</v>
      </c>
      <c r="N659" s="3">
        <v>3646681.25</v>
      </c>
      <c r="O659" s="3">
        <v>3135497.62</v>
      </c>
      <c r="P659" s="3">
        <v>6782178.8700000001</v>
      </c>
    </row>
    <row r="660" spans="1:16" x14ac:dyDescent="0.2">
      <c r="A660">
        <v>41005</v>
      </c>
      <c r="B660" t="s">
        <v>790</v>
      </c>
      <c r="C660" t="str">
        <f t="shared" si="30"/>
        <v>41005 - Secretaria de Estado de Comunicação</v>
      </c>
      <c r="D660">
        <v>900</v>
      </c>
      <c r="E660" t="s">
        <v>461</v>
      </c>
      <c r="F660" t="str">
        <f t="shared" si="31"/>
        <v>900 - Gestão Administrativa - Poder Executivo</v>
      </c>
      <c r="G660">
        <v>2562</v>
      </c>
      <c r="H660" t="str">
        <f t="shared" si="32"/>
        <v>02562</v>
      </c>
      <c r="I660" t="s">
        <v>3248</v>
      </c>
      <c r="J660" t="s">
        <v>6088</v>
      </c>
      <c r="K660" s="3">
        <v>560000</v>
      </c>
      <c r="L660" t="s">
        <v>5202</v>
      </c>
      <c r="M660">
        <v>81</v>
      </c>
      <c r="N660" s="3">
        <v>46977.79</v>
      </c>
      <c r="O660" s="3">
        <v>14371.849999999999</v>
      </c>
      <c r="P660" s="3">
        <v>61349.64</v>
      </c>
    </row>
    <row r="661" spans="1:16" x14ac:dyDescent="0.2">
      <c r="A661">
        <v>41021</v>
      </c>
      <c r="B661" t="s">
        <v>803</v>
      </c>
      <c r="C661" t="str">
        <f t="shared" si="30"/>
        <v>41021 - CELESC Geração S/A</v>
      </c>
      <c r="D661">
        <v>160</v>
      </c>
      <c r="E661" t="s">
        <v>804</v>
      </c>
      <c r="F661" t="str">
        <f t="shared" si="31"/>
        <v>160 - Geração de Energia Elétrica</v>
      </c>
      <c r="G661">
        <v>9745</v>
      </c>
      <c r="H661" t="str">
        <f t="shared" si="32"/>
        <v>09745</v>
      </c>
      <c r="I661" t="s">
        <v>814</v>
      </c>
      <c r="J661" t="s">
        <v>6089</v>
      </c>
      <c r="K661" s="3">
        <v>34000000</v>
      </c>
      <c r="L661" t="s">
        <v>5299</v>
      </c>
      <c r="M661">
        <v>10</v>
      </c>
      <c r="N661" s="3"/>
      <c r="O661" s="3">
        <v>0</v>
      </c>
      <c r="P661" s="3">
        <v>0</v>
      </c>
    </row>
    <row r="662" spans="1:16" x14ac:dyDescent="0.2">
      <c r="A662">
        <v>41021</v>
      </c>
      <c r="B662" t="s">
        <v>803</v>
      </c>
      <c r="C662" t="str">
        <f t="shared" si="30"/>
        <v>41021 - CELESC Geração S/A</v>
      </c>
      <c r="D662">
        <v>160</v>
      </c>
      <c r="E662" t="s">
        <v>804</v>
      </c>
      <c r="F662" t="str">
        <f t="shared" si="31"/>
        <v>160 - Geração de Energia Elétrica</v>
      </c>
      <c r="G662">
        <v>9746</v>
      </c>
      <c r="H662" t="str">
        <f t="shared" si="32"/>
        <v>09746</v>
      </c>
      <c r="I662" t="s">
        <v>2359</v>
      </c>
      <c r="J662" t="s">
        <v>6090</v>
      </c>
      <c r="K662" s="3">
        <v>14000000</v>
      </c>
      <c r="L662" t="s">
        <v>5299</v>
      </c>
      <c r="M662">
        <v>25</v>
      </c>
      <c r="N662" s="3"/>
      <c r="O662" s="3">
        <v>0</v>
      </c>
      <c r="P662" s="3">
        <v>0</v>
      </c>
    </row>
    <row r="663" spans="1:16" x14ac:dyDescent="0.2">
      <c r="A663">
        <v>41021</v>
      </c>
      <c r="B663" t="s">
        <v>803</v>
      </c>
      <c r="C663" t="str">
        <f t="shared" si="30"/>
        <v>41021 - CELESC Geração S/A</v>
      </c>
      <c r="D663">
        <v>160</v>
      </c>
      <c r="E663" t="s">
        <v>804</v>
      </c>
      <c r="F663" t="str">
        <f t="shared" si="31"/>
        <v>160 - Geração de Energia Elétrica</v>
      </c>
      <c r="G663">
        <v>9747</v>
      </c>
      <c r="H663" t="str">
        <f t="shared" si="32"/>
        <v>09747</v>
      </c>
      <c r="I663" t="s">
        <v>3819</v>
      </c>
      <c r="J663" t="s">
        <v>6091</v>
      </c>
      <c r="K663" s="3">
        <v>100000000</v>
      </c>
      <c r="L663" t="s">
        <v>5299</v>
      </c>
      <c r="M663">
        <v>24</v>
      </c>
      <c r="N663" s="3"/>
      <c r="O663" s="3">
        <v>0</v>
      </c>
      <c r="P663" s="3">
        <v>0</v>
      </c>
    </row>
    <row r="664" spans="1:16" x14ac:dyDescent="0.2">
      <c r="A664">
        <v>41021</v>
      </c>
      <c r="B664" t="s">
        <v>803</v>
      </c>
      <c r="C664" t="str">
        <f t="shared" si="30"/>
        <v>41021 - CELESC Geração S/A</v>
      </c>
      <c r="D664">
        <v>160</v>
      </c>
      <c r="E664" t="s">
        <v>804</v>
      </c>
      <c r="F664" t="str">
        <f t="shared" si="31"/>
        <v>160 - Geração de Energia Elétrica</v>
      </c>
      <c r="G664">
        <v>9748</v>
      </c>
      <c r="H664" t="str">
        <f t="shared" si="32"/>
        <v>09748</v>
      </c>
      <c r="I664" t="s">
        <v>3249</v>
      </c>
      <c r="J664" t="s">
        <v>6092</v>
      </c>
      <c r="K664" s="3">
        <v>90000000</v>
      </c>
      <c r="L664" t="s">
        <v>5299</v>
      </c>
      <c r="M664">
        <v>9</v>
      </c>
      <c r="N664" s="3"/>
      <c r="O664" s="3">
        <v>0</v>
      </c>
      <c r="P664" s="3">
        <v>0</v>
      </c>
    </row>
    <row r="665" spans="1:16" x14ac:dyDescent="0.2">
      <c r="A665">
        <v>41021</v>
      </c>
      <c r="B665" t="s">
        <v>803</v>
      </c>
      <c r="C665" t="str">
        <f t="shared" si="30"/>
        <v>41021 - CELESC Geração S/A</v>
      </c>
      <c r="D665">
        <v>160</v>
      </c>
      <c r="E665" t="s">
        <v>804</v>
      </c>
      <c r="F665" t="str">
        <f t="shared" si="31"/>
        <v>160 - Geração de Energia Elétrica</v>
      </c>
      <c r="G665">
        <v>9756</v>
      </c>
      <c r="H665" t="str">
        <f t="shared" si="32"/>
        <v>09756</v>
      </c>
      <c r="I665" t="s">
        <v>807</v>
      </c>
      <c r="J665" t="s">
        <v>6093</v>
      </c>
      <c r="K665" s="3">
        <v>11003000</v>
      </c>
      <c r="L665" t="s">
        <v>5246</v>
      </c>
      <c r="M665">
        <v>3</v>
      </c>
      <c r="N665" s="3"/>
      <c r="O665" s="3">
        <v>0</v>
      </c>
      <c r="P665" s="3">
        <v>0</v>
      </c>
    </row>
    <row r="666" spans="1:16" x14ac:dyDescent="0.2">
      <c r="A666">
        <v>41021</v>
      </c>
      <c r="B666" t="s">
        <v>803</v>
      </c>
      <c r="C666" t="str">
        <f t="shared" si="30"/>
        <v>41021 - CELESC Geração S/A</v>
      </c>
      <c r="D666">
        <v>160</v>
      </c>
      <c r="E666" t="s">
        <v>804</v>
      </c>
      <c r="F666" t="str">
        <f t="shared" si="31"/>
        <v>160 - Geração de Energia Elétrica</v>
      </c>
      <c r="G666">
        <v>10040</v>
      </c>
      <c r="H666" t="str">
        <f t="shared" si="32"/>
        <v>10040</v>
      </c>
      <c r="I666" t="s">
        <v>4325</v>
      </c>
      <c r="J666" t="s">
        <v>6094</v>
      </c>
      <c r="K666" s="3">
        <v>15000000</v>
      </c>
      <c r="L666" t="s">
        <v>5299</v>
      </c>
      <c r="M666">
        <v>2</v>
      </c>
      <c r="N666" s="3"/>
      <c r="O666" s="3">
        <v>0</v>
      </c>
      <c r="P666" s="3">
        <v>0</v>
      </c>
    </row>
    <row r="667" spans="1:16" x14ac:dyDescent="0.2">
      <c r="A667">
        <v>41021</v>
      </c>
      <c r="B667" t="s">
        <v>803</v>
      </c>
      <c r="C667" t="str">
        <f t="shared" si="30"/>
        <v>41021 - CELESC Geração S/A</v>
      </c>
      <c r="D667">
        <v>160</v>
      </c>
      <c r="E667" t="s">
        <v>804</v>
      </c>
      <c r="F667" t="str">
        <f t="shared" si="31"/>
        <v>160 - Geração de Energia Elétrica</v>
      </c>
      <c r="G667">
        <v>10076</v>
      </c>
      <c r="H667" t="str">
        <f t="shared" si="32"/>
        <v>10076</v>
      </c>
      <c r="I667" t="s">
        <v>821</v>
      </c>
      <c r="J667" t="s">
        <v>6095</v>
      </c>
      <c r="K667" s="3">
        <v>33000000</v>
      </c>
      <c r="L667" t="s">
        <v>5300</v>
      </c>
      <c r="M667">
        <v>3</v>
      </c>
      <c r="N667" s="3"/>
      <c r="O667" s="3">
        <v>0</v>
      </c>
      <c r="P667" s="3">
        <v>0</v>
      </c>
    </row>
    <row r="668" spans="1:16" x14ac:dyDescent="0.2">
      <c r="A668">
        <v>41021</v>
      </c>
      <c r="B668" t="s">
        <v>803</v>
      </c>
      <c r="C668" t="str">
        <f t="shared" si="30"/>
        <v>41021 - CELESC Geração S/A</v>
      </c>
      <c r="D668">
        <v>160</v>
      </c>
      <c r="E668" t="s">
        <v>804</v>
      </c>
      <c r="F668" t="str">
        <f t="shared" si="31"/>
        <v>160 - Geração de Energia Elétrica</v>
      </c>
      <c r="G668">
        <v>10078</v>
      </c>
      <c r="H668" t="str">
        <f t="shared" si="32"/>
        <v>10078</v>
      </c>
      <c r="I668" t="s">
        <v>824</v>
      </c>
      <c r="J668" t="s">
        <v>6096</v>
      </c>
      <c r="K668" s="3">
        <v>32890000</v>
      </c>
      <c r="L668" t="s">
        <v>5300</v>
      </c>
      <c r="M668">
        <v>3</v>
      </c>
      <c r="N668" s="3"/>
      <c r="O668" s="3">
        <v>0</v>
      </c>
      <c r="P668" s="3">
        <v>0</v>
      </c>
    </row>
    <row r="669" spans="1:16" x14ac:dyDescent="0.2">
      <c r="A669">
        <v>41021</v>
      </c>
      <c r="B669" t="s">
        <v>803</v>
      </c>
      <c r="C669" t="str">
        <f t="shared" si="30"/>
        <v>41021 - CELESC Geração S/A</v>
      </c>
      <c r="D669">
        <v>160</v>
      </c>
      <c r="E669" t="s">
        <v>804</v>
      </c>
      <c r="F669" t="str">
        <f t="shared" si="31"/>
        <v>160 - Geração de Energia Elétrica</v>
      </c>
      <c r="G669">
        <v>10083</v>
      </c>
      <c r="H669" t="str">
        <f t="shared" si="32"/>
        <v>10083</v>
      </c>
      <c r="I669" t="s">
        <v>818</v>
      </c>
      <c r="J669" t="s">
        <v>6097</v>
      </c>
      <c r="K669" s="3">
        <v>78000000</v>
      </c>
      <c r="L669" t="s">
        <v>5299</v>
      </c>
      <c r="M669">
        <v>7</v>
      </c>
      <c r="N669" s="3"/>
      <c r="O669" s="3">
        <v>0</v>
      </c>
      <c r="P669" s="3">
        <v>0</v>
      </c>
    </row>
    <row r="670" spans="1:16" x14ac:dyDescent="0.2">
      <c r="A670">
        <v>41021</v>
      </c>
      <c r="B670" t="s">
        <v>803</v>
      </c>
      <c r="C670" t="str">
        <f t="shared" si="30"/>
        <v>41021 - CELESC Geração S/A</v>
      </c>
      <c r="D670">
        <v>160</v>
      </c>
      <c r="E670" t="s">
        <v>804</v>
      </c>
      <c r="F670" t="str">
        <f t="shared" si="31"/>
        <v>160 - Geração de Energia Elétrica</v>
      </c>
      <c r="G670">
        <v>10085</v>
      </c>
      <c r="H670" t="str">
        <f t="shared" si="32"/>
        <v>10085</v>
      </c>
      <c r="I670" t="s">
        <v>5094</v>
      </c>
      <c r="J670" t="s">
        <v>6098</v>
      </c>
      <c r="K670" s="3">
        <v>3000000</v>
      </c>
      <c r="L670" t="s">
        <v>5301</v>
      </c>
      <c r="M670">
        <v>1</v>
      </c>
      <c r="N670" s="3"/>
      <c r="O670" s="3">
        <v>0</v>
      </c>
      <c r="P670" s="3">
        <v>0</v>
      </c>
    </row>
    <row r="671" spans="1:16" x14ac:dyDescent="0.2">
      <c r="A671">
        <v>41021</v>
      </c>
      <c r="B671" t="s">
        <v>803</v>
      </c>
      <c r="C671" t="str">
        <f t="shared" si="30"/>
        <v>41021 - CELESC Geração S/A</v>
      </c>
      <c r="D671">
        <v>160</v>
      </c>
      <c r="E671" t="s">
        <v>804</v>
      </c>
      <c r="F671" t="str">
        <f t="shared" si="31"/>
        <v>160 - Geração de Energia Elétrica</v>
      </c>
      <c r="G671">
        <v>11405</v>
      </c>
      <c r="H671" t="str">
        <f t="shared" si="32"/>
        <v>11405</v>
      </c>
      <c r="I671" t="s">
        <v>827</v>
      </c>
      <c r="J671" t="s">
        <v>6099</v>
      </c>
      <c r="K671" s="3">
        <v>8000000</v>
      </c>
      <c r="L671" t="s">
        <v>5300</v>
      </c>
      <c r="M671">
        <v>1</v>
      </c>
      <c r="N671" s="3"/>
      <c r="O671" s="3">
        <v>0</v>
      </c>
      <c r="P671" s="3">
        <v>0</v>
      </c>
    </row>
    <row r="672" spans="1:16" x14ac:dyDescent="0.2">
      <c r="A672">
        <v>41021</v>
      </c>
      <c r="B672" t="s">
        <v>803</v>
      </c>
      <c r="C672" t="str">
        <f t="shared" si="30"/>
        <v>41021 - CELESC Geração S/A</v>
      </c>
      <c r="D672">
        <v>160</v>
      </c>
      <c r="E672" t="s">
        <v>804</v>
      </c>
      <c r="F672" t="str">
        <f t="shared" si="31"/>
        <v>160 - Geração de Energia Elétrica</v>
      </c>
      <c r="G672">
        <v>11412</v>
      </c>
      <c r="H672" t="str">
        <f t="shared" si="32"/>
        <v>11412</v>
      </c>
      <c r="I672" t="s">
        <v>3821</v>
      </c>
      <c r="J672" t="s">
        <v>6100</v>
      </c>
      <c r="K672" s="3">
        <v>7000000</v>
      </c>
      <c r="L672" t="s">
        <v>5300</v>
      </c>
      <c r="M672">
        <v>1</v>
      </c>
      <c r="N672" s="3"/>
      <c r="O672" s="3">
        <v>0</v>
      </c>
      <c r="P672" s="3">
        <v>0</v>
      </c>
    </row>
    <row r="673" spans="1:16" x14ac:dyDescent="0.2">
      <c r="A673">
        <v>41021</v>
      </c>
      <c r="B673" t="s">
        <v>803</v>
      </c>
      <c r="C673" t="str">
        <f t="shared" si="30"/>
        <v>41021 - CELESC Geração S/A</v>
      </c>
      <c r="D673">
        <v>160</v>
      </c>
      <c r="E673" t="s">
        <v>804</v>
      </c>
      <c r="F673" t="str">
        <f t="shared" si="31"/>
        <v>160 - Geração de Energia Elétrica</v>
      </c>
      <c r="G673">
        <v>11503</v>
      </c>
      <c r="H673" t="str">
        <f t="shared" si="32"/>
        <v>11503</v>
      </c>
      <c r="I673" t="s">
        <v>3251</v>
      </c>
      <c r="J673" t="s">
        <v>6101</v>
      </c>
      <c r="K673" s="3">
        <v>10000000</v>
      </c>
      <c r="L673" t="s">
        <v>5299</v>
      </c>
      <c r="M673">
        <v>4</v>
      </c>
      <c r="N673" s="3"/>
      <c r="O673" s="3">
        <v>0</v>
      </c>
      <c r="P673" s="3">
        <v>0</v>
      </c>
    </row>
    <row r="674" spans="1:16" x14ac:dyDescent="0.2">
      <c r="A674">
        <v>41021</v>
      </c>
      <c r="B674" t="s">
        <v>803</v>
      </c>
      <c r="C674" t="str">
        <f t="shared" si="30"/>
        <v>41021 - CELESC Geração S/A</v>
      </c>
      <c r="D674">
        <v>160</v>
      </c>
      <c r="E674" t="s">
        <v>804</v>
      </c>
      <c r="F674" t="str">
        <f t="shared" si="31"/>
        <v>160 - Geração de Energia Elétrica</v>
      </c>
      <c r="G674">
        <v>11504</v>
      </c>
      <c r="H674" t="str">
        <f t="shared" si="32"/>
        <v>11504</v>
      </c>
      <c r="I674" t="s">
        <v>4726</v>
      </c>
      <c r="J674" t="s">
        <v>6102</v>
      </c>
      <c r="K674" s="3">
        <v>55000000</v>
      </c>
      <c r="L674" t="s">
        <v>5299</v>
      </c>
      <c r="M674">
        <v>9</v>
      </c>
      <c r="N674" s="3"/>
      <c r="O674" s="3">
        <v>0</v>
      </c>
      <c r="P674" s="3">
        <v>0</v>
      </c>
    </row>
    <row r="675" spans="1:16" x14ac:dyDescent="0.2">
      <c r="A675">
        <v>41021</v>
      </c>
      <c r="B675" t="s">
        <v>803</v>
      </c>
      <c r="C675" t="str">
        <f t="shared" si="30"/>
        <v>41021 - CELESC Geração S/A</v>
      </c>
      <c r="D675">
        <v>160</v>
      </c>
      <c r="E675" t="s">
        <v>804</v>
      </c>
      <c r="F675" t="str">
        <f t="shared" si="31"/>
        <v>160 - Geração de Energia Elétrica</v>
      </c>
      <c r="G675">
        <v>11994</v>
      </c>
      <c r="H675" t="str">
        <f t="shared" si="32"/>
        <v>11994</v>
      </c>
      <c r="I675" t="s">
        <v>2362</v>
      </c>
      <c r="J675" t="s">
        <v>6103</v>
      </c>
      <c r="K675" s="3">
        <v>10000000</v>
      </c>
      <c r="L675" t="s">
        <v>5299</v>
      </c>
      <c r="M675">
        <v>1</v>
      </c>
      <c r="N675" s="3"/>
      <c r="O675" s="3">
        <v>0</v>
      </c>
      <c r="P675" s="3">
        <v>0</v>
      </c>
    </row>
    <row r="676" spans="1:16" x14ac:dyDescent="0.2">
      <c r="A676">
        <v>41021</v>
      </c>
      <c r="B676" t="s">
        <v>803</v>
      </c>
      <c r="C676" t="str">
        <f t="shared" si="30"/>
        <v>41021 - CELESC Geração S/A</v>
      </c>
      <c r="D676">
        <v>160</v>
      </c>
      <c r="E676" t="s">
        <v>804</v>
      </c>
      <c r="F676" t="str">
        <f t="shared" si="31"/>
        <v>160 - Geração de Energia Elétrica</v>
      </c>
      <c r="G676">
        <v>13234</v>
      </c>
      <c r="H676" t="str">
        <f t="shared" si="32"/>
        <v>13234</v>
      </c>
      <c r="I676" t="s">
        <v>4728</v>
      </c>
      <c r="J676" t="s">
        <v>6104</v>
      </c>
      <c r="K676" s="3">
        <v>646000000</v>
      </c>
      <c r="L676" t="s">
        <v>5300</v>
      </c>
      <c r="M676">
        <v>112</v>
      </c>
      <c r="N676" s="3"/>
      <c r="O676" s="3">
        <v>0</v>
      </c>
      <c r="P676" s="3">
        <v>0</v>
      </c>
    </row>
    <row r="677" spans="1:16" x14ac:dyDescent="0.2">
      <c r="A677">
        <v>41021</v>
      </c>
      <c r="B677" t="s">
        <v>803</v>
      </c>
      <c r="C677" t="str">
        <f t="shared" si="30"/>
        <v>41021 - CELESC Geração S/A</v>
      </c>
      <c r="D677">
        <v>160</v>
      </c>
      <c r="E677" t="s">
        <v>804</v>
      </c>
      <c r="F677" t="str">
        <f t="shared" si="31"/>
        <v>160 - Geração de Energia Elétrica</v>
      </c>
      <c r="G677">
        <v>13235</v>
      </c>
      <c r="H677" t="str">
        <f t="shared" si="32"/>
        <v>13235</v>
      </c>
      <c r="I677" t="s">
        <v>2364</v>
      </c>
      <c r="J677" t="s">
        <v>6105</v>
      </c>
      <c r="K677" s="3">
        <v>20000000</v>
      </c>
      <c r="L677" t="s">
        <v>5300</v>
      </c>
      <c r="M677">
        <v>6.2</v>
      </c>
      <c r="N677" s="3"/>
      <c r="O677" s="3">
        <v>0</v>
      </c>
      <c r="P677" s="3">
        <v>0</v>
      </c>
    </row>
    <row r="678" spans="1:16" x14ac:dyDescent="0.2">
      <c r="A678">
        <v>41022</v>
      </c>
      <c r="B678" t="s">
        <v>829</v>
      </c>
      <c r="C678" t="str">
        <f t="shared" si="30"/>
        <v>41022 - CELESC Distribuição S/A</v>
      </c>
      <c r="D678">
        <v>180</v>
      </c>
      <c r="E678" t="s">
        <v>830</v>
      </c>
      <c r="F678" t="str">
        <f t="shared" si="31"/>
        <v>180 - Expansão do Sistema de Distribuição de Energia Elétrica</v>
      </c>
      <c r="G678">
        <v>281</v>
      </c>
      <c r="H678" t="str">
        <f t="shared" si="32"/>
        <v>00281</v>
      </c>
      <c r="I678" t="s">
        <v>4327</v>
      </c>
      <c r="J678" t="s">
        <v>6106</v>
      </c>
      <c r="K678" s="3">
        <v>125000000</v>
      </c>
      <c r="L678" t="s">
        <v>5302</v>
      </c>
      <c r="M678">
        <v>83333</v>
      </c>
      <c r="N678" s="3"/>
      <c r="O678" s="3">
        <v>0</v>
      </c>
      <c r="P678" s="3">
        <v>0</v>
      </c>
    </row>
    <row r="679" spans="1:16" x14ac:dyDescent="0.2">
      <c r="A679">
        <v>41022</v>
      </c>
      <c r="B679" t="s">
        <v>829</v>
      </c>
      <c r="C679" t="str">
        <f t="shared" si="30"/>
        <v>41022 - CELESC Distribuição S/A</v>
      </c>
      <c r="D679">
        <v>180</v>
      </c>
      <c r="E679" t="s">
        <v>830</v>
      </c>
      <c r="F679" t="str">
        <f t="shared" si="31"/>
        <v>180 - Expansão do Sistema de Distribuição de Energia Elétrica</v>
      </c>
      <c r="G679">
        <v>526</v>
      </c>
      <c r="H679" t="str">
        <f t="shared" si="32"/>
        <v>00526</v>
      </c>
      <c r="I679" t="s">
        <v>4331</v>
      </c>
      <c r="J679" t="s">
        <v>6107</v>
      </c>
      <c r="K679" s="3">
        <v>178883386</v>
      </c>
      <c r="L679" t="s">
        <v>5303</v>
      </c>
      <c r="M679">
        <v>22</v>
      </c>
      <c r="N679" s="3"/>
      <c r="O679" s="3">
        <v>0</v>
      </c>
      <c r="P679" s="3">
        <v>0</v>
      </c>
    </row>
    <row r="680" spans="1:16" x14ac:dyDescent="0.2">
      <c r="A680">
        <v>41022</v>
      </c>
      <c r="B680" t="s">
        <v>829</v>
      </c>
      <c r="C680" t="str">
        <f t="shared" si="30"/>
        <v>41022 - CELESC Distribuição S/A</v>
      </c>
      <c r="D680">
        <v>180</v>
      </c>
      <c r="E680" t="s">
        <v>830</v>
      </c>
      <c r="F680" t="str">
        <f t="shared" si="31"/>
        <v>180 - Expansão do Sistema de Distribuição de Energia Elétrica</v>
      </c>
      <c r="G680">
        <v>550</v>
      </c>
      <c r="H680" t="str">
        <f t="shared" si="32"/>
        <v>00550</v>
      </c>
      <c r="I680" t="s">
        <v>2372</v>
      </c>
      <c r="J680" t="s">
        <v>6108</v>
      </c>
      <c r="K680" s="3">
        <v>38994541</v>
      </c>
      <c r="L680" t="s">
        <v>5304</v>
      </c>
      <c r="M680">
        <v>1984</v>
      </c>
      <c r="N680" s="3"/>
      <c r="O680" s="3">
        <v>0</v>
      </c>
      <c r="P680" s="3">
        <v>0</v>
      </c>
    </row>
    <row r="681" spans="1:16" x14ac:dyDescent="0.2">
      <c r="A681">
        <v>41022</v>
      </c>
      <c r="B681" t="s">
        <v>829</v>
      </c>
      <c r="C681" t="str">
        <f t="shared" si="30"/>
        <v>41022 - CELESC Distribuição S/A</v>
      </c>
      <c r="D681">
        <v>180</v>
      </c>
      <c r="E681" t="s">
        <v>830</v>
      </c>
      <c r="F681" t="str">
        <f t="shared" si="31"/>
        <v>180 - Expansão do Sistema de Distribuição de Energia Elétrica</v>
      </c>
      <c r="G681">
        <v>583</v>
      </c>
      <c r="H681" t="str">
        <f t="shared" si="32"/>
        <v>00583</v>
      </c>
      <c r="I681" t="s">
        <v>832</v>
      </c>
      <c r="J681" t="s">
        <v>6109</v>
      </c>
      <c r="K681" s="3">
        <v>160803554</v>
      </c>
      <c r="L681" t="s">
        <v>5305</v>
      </c>
      <c r="M681">
        <v>92</v>
      </c>
      <c r="N681" s="3"/>
      <c r="O681" s="3">
        <v>0</v>
      </c>
      <c r="P681" s="3">
        <v>0</v>
      </c>
    </row>
    <row r="682" spans="1:16" x14ac:dyDescent="0.2">
      <c r="A682">
        <v>41022</v>
      </c>
      <c r="B682" t="s">
        <v>829</v>
      </c>
      <c r="C682" t="str">
        <f t="shared" si="30"/>
        <v>41022 - CELESC Distribuição S/A</v>
      </c>
      <c r="D682">
        <v>180</v>
      </c>
      <c r="E682" t="s">
        <v>830</v>
      </c>
      <c r="F682" t="str">
        <f t="shared" si="31"/>
        <v>180 - Expansão do Sistema de Distribuição de Energia Elétrica</v>
      </c>
      <c r="G682">
        <v>599</v>
      </c>
      <c r="H682" t="str">
        <f t="shared" si="32"/>
        <v>00599</v>
      </c>
      <c r="I682" t="s">
        <v>837</v>
      </c>
      <c r="J682" t="s">
        <v>6110</v>
      </c>
      <c r="K682" s="3">
        <v>276877334</v>
      </c>
      <c r="L682" t="s">
        <v>5306</v>
      </c>
      <c r="M682">
        <v>54</v>
      </c>
      <c r="N682" s="3"/>
      <c r="O682" s="3">
        <v>0</v>
      </c>
      <c r="P682" s="3">
        <v>0</v>
      </c>
    </row>
    <row r="683" spans="1:16" x14ac:dyDescent="0.2">
      <c r="A683">
        <v>41022</v>
      </c>
      <c r="B683" t="s">
        <v>829</v>
      </c>
      <c r="C683" t="str">
        <f t="shared" si="30"/>
        <v>41022 - CELESC Distribuição S/A</v>
      </c>
      <c r="D683">
        <v>180</v>
      </c>
      <c r="E683" t="s">
        <v>830</v>
      </c>
      <c r="F683" t="str">
        <f t="shared" si="31"/>
        <v>180 - Expansão do Sistema de Distribuição de Energia Elétrica</v>
      </c>
      <c r="G683">
        <v>736</v>
      </c>
      <c r="H683" t="str">
        <f t="shared" si="32"/>
        <v>00736</v>
      </c>
      <c r="I683" t="s">
        <v>3823</v>
      </c>
      <c r="J683" t="s">
        <v>6111</v>
      </c>
      <c r="K683" s="3">
        <v>8039634</v>
      </c>
      <c r="L683" t="s">
        <v>5303</v>
      </c>
      <c r="M683">
        <v>14</v>
      </c>
      <c r="N683" s="3"/>
      <c r="O683" s="3">
        <v>0</v>
      </c>
      <c r="P683" s="3">
        <v>0</v>
      </c>
    </row>
    <row r="684" spans="1:16" x14ac:dyDescent="0.2">
      <c r="A684">
        <v>41022</v>
      </c>
      <c r="B684" t="s">
        <v>829</v>
      </c>
      <c r="C684" t="str">
        <f t="shared" si="30"/>
        <v>41022 - CELESC Distribuição S/A</v>
      </c>
      <c r="D684">
        <v>180</v>
      </c>
      <c r="E684" t="s">
        <v>830</v>
      </c>
      <c r="F684" t="str">
        <f t="shared" si="31"/>
        <v>180 - Expansão do Sistema de Distribuição de Energia Elétrica</v>
      </c>
      <c r="G684">
        <v>744</v>
      </c>
      <c r="H684" t="str">
        <f t="shared" si="32"/>
        <v>00744</v>
      </c>
      <c r="I684" t="s">
        <v>840</v>
      </c>
      <c r="J684" t="s">
        <v>6112</v>
      </c>
      <c r="K684" s="3">
        <v>154280007</v>
      </c>
      <c r="L684" t="s">
        <v>5307</v>
      </c>
      <c r="M684">
        <v>31966</v>
      </c>
      <c r="N684" s="3"/>
      <c r="O684" s="3">
        <v>0</v>
      </c>
      <c r="P684" s="3">
        <v>0</v>
      </c>
    </row>
    <row r="685" spans="1:16" x14ac:dyDescent="0.2">
      <c r="A685">
        <v>41022</v>
      </c>
      <c r="B685" t="s">
        <v>829</v>
      </c>
      <c r="C685" t="str">
        <f t="shared" si="30"/>
        <v>41022 - CELESC Distribuição S/A</v>
      </c>
      <c r="D685">
        <v>180</v>
      </c>
      <c r="E685" t="s">
        <v>830</v>
      </c>
      <c r="F685" t="str">
        <f t="shared" si="31"/>
        <v>180 - Expansão do Sistema de Distribuição de Energia Elétrica</v>
      </c>
      <c r="G685">
        <v>757</v>
      </c>
      <c r="H685" t="str">
        <f t="shared" si="32"/>
        <v>00757</v>
      </c>
      <c r="I685" t="s">
        <v>2377</v>
      </c>
      <c r="J685" t="s">
        <v>6113</v>
      </c>
      <c r="K685" s="3">
        <v>20169221</v>
      </c>
      <c r="L685" t="s">
        <v>5305</v>
      </c>
      <c r="M685">
        <v>33</v>
      </c>
      <c r="N685" s="3"/>
      <c r="O685" s="3">
        <v>0</v>
      </c>
      <c r="P685" s="3">
        <v>0</v>
      </c>
    </row>
    <row r="686" spans="1:16" x14ac:dyDescent="0.2">
      <c r="A686">
        <v>41022</v>
      </c>
      <c r="B686" t="s">
        <v>829</v>
      </c>
      <c r="C686" t="str">
        <f t="shared" si="30"/>
        <v>41022 - CELESC Distribuição S/A</v>
      </c>
      <c r="D686">
        <v>180</v>
      </c>
      <c r="E686" t="s">
        <v>830</v>
      </c>
      <c r="F686" t="str">
        <f t="shared" si="31"/>
        <v>180 - Expansão do Sistema de Distribuição de Energia Elétrica</v>
      </c>
      <c r="G686">
        <v>790</v>
      </c>
      <c r="H686" t="str">
        <f t="shared" si="32"/>
        <v>00790</v>
      </c>
      <c r="I686" t="s">
        <v>842</v>
      </c>
      <c r="J686" t="s">
        <v>6114</v>
      </c>
      <c r="K686" s="3">
        <v>3373742</v>
      </c>
      <c r="L686" t="s">
        <v>5308</v>
      </c>
      <c r="M686">
        <v>1409</v>
      </c>
      <c r="N686" s="3"/>
      <c r="O686" s="3">
        <v>0</v>
      </c>
      <c r="P686" s="3">
        <v>0</v>
      </c>
    </row>
    <row r="687" spans="1:16" x14ac:dyDescent="0.2">
      <c r="A687">
        <v>41022</v>
      </c>
      <c r="B687" t="s">
        <v>829</v>
      </c>
      <c r="C687" t="str">
        <f t="shared" si="30"/>
        <v>41022 - CELESC Distribuição S/A</v>
      </c>
      <c r="D687">
        <v>180</v>
      </c>
      <c r="E687" t="s">
        <v>830</v>
      </c>
      <c r="F687" t="str">
        <f t="shared" si="31"/>
        <v>180 - Expansão do Sistema de Distribuição de Energia Elétrica</v>
      </c>
      <c r="G687">
        <v>797</v>
      </c>
      <c r="H687" t="str">
        <f t="shared" si="32"/>
        <v>00797</v>
      </c>
      <c r="I687" t="s">
        <v>847</v>
      </c>
      <c r="J687" t="s">
        <v>6115</v>
      </c>
      <c r="K687" s="3">
        <v>51921694</v>
      </c>
      <c r="L687" t="s">
        <v>5309</v>
      </c>
      <c r="M687">
        <v>66202</v>
      </c>
      <c r="N687" s="3"/>
      <c r="O687" s="3">
        <v>0</v>
      </c>
      <c r="P687" s="3">
        <v>0</v>
      </c>
    </row>
    <row r="688" spans="1:16" x14ac:dyDescent="0.2">
      <c r="A688">
        <v>41022</v>
      </c>
      <c r="B688" t="s">
        <v>829</v>
      </c>
      <c r="C688" t="str">
        <f t="shared" si="30"/>
        <v>41022 - CELESC Distribuição S/A</v>
      </c>
      <c r="D688">
        <v>180</v>
      </c>
      <c r="E688" t="s">
        <v>830</v>
      </c>
      <c r="F688" t="str">
        <f t="shared" si="31"/>
        <v>180 - Expansão do Sistema de Distribuição de Energia Elétrica</v>
      </c>
      <c r="G688">
        <v>802</v>
      </c>
      <c r="H688" t="str">
        <f t="shared" si="32"/>
        <v>00802</v>
      </c>
      <c r="I688" t="s">
        <v>4964</v>
      </c>
      <c r="J688" t="s">
        <v>6116</v>
      </c>
      <c r="K688" s="3">
        <v>2900000</v>
      </c>
      <c r="L688" t="s">
        <v>5310</v>
      </c>
      <c r="M688">
        <v>10</v>
      </c>
      <c r="N688" s="3"/>
      <c r="O688" s="3">
        <v>0</v>
      </c>
      <c r="P688" s="3">
        <v>0</v>
      </c>
    </row>
    <row r="689" spans="1:16" x14ac:dyDescent="0.2">
      <c r="A689">
        <v>41022</v>
      </c>
      <c r="B689" t="s">
        <v>829</v>
      </c>
      <c r="C689" t="str">
        <f t="shared" si="30"/>
        <v>41022 - CELESC Distribuição S/A</v>
      </c>
      <c r="D689">
        <v>180</v>
      </c>
      <c r="E689" t="s">
        <v>830</v>
      </c>
      <c r="F689" t="str">
        <f t="shared" si="31"/>
        <v>180 - Expansão do Sistema de Distribuição de Energia Elétrica</v>
      </c>
      <c r="G689">
        <v>812</v>
      </c>
      <c r="H689" t="str">
        <f t="shared" si="32"/>
        <v>00812</v>
      </c>
      <c r="I689" t="s">
        <v>4334</v>
      </c>
      <c r="J689" t="s">
        <v>6117</v>
      </c>
      <c r="K689" s="3">
        <v>231404419</v>
      </c>
      <c r="L689" t="s">
        <v>5311</v>
      </c>
      <c r="M689">
        <v>8451</v>
      </c>
      <c r="N689" s="3"/>
      <c r="O689" s="3">
        <v>0</v>
      </c>
      <c r="P689" s="3">
        <v>0</v>
      </c>
    </row>
    <row r="690" spans="1:16" x14ac:dyDescent="0.2">
      <c r="A690">
        <v>41022</v>
      </c>
      <c r="B690" t="s">
        <v>829</v>
      </c>
      <c r="C690" t="str">
        <f t="shared" si="30"/>
        <v>41022 - CELESC Distribuição S/A</v>
      </c>
      <c r="D690">
        <v>180</v>
      </c>
      <c r="E690" t="s">
        <v>830</v>
      </c>
      <c r="F690" t="str">
        <f t="shared" si="31"/>
        <v>180 - Expansão do Sistema de Distribuição de Energia Elétrica</v>
      </c>
      <c r="G690">
        <v>815</v>
      </c>
      <c r="H690" t="str">
        <f t="shared" si="32"/>
        <v>00815</v>
      </c>
      <c r="I690" t="s">
        <v>2383</v>
      </c>
      <c r="J690" t="s">
        <v>6118</v>
      </c>
      <c r="K690" s="3">
        <v>6000000</v>
      </c>
      <c r="L690" t="s">
        <v>5312</v>
      </c>
      <c r="M690">
        <v>1</v>
      </c>
      <c r="N690" s="3"/>
      <c r="O690" s="3">
        <v>0</v>
      </c>
      <c r="P690" s="3">
        <v>0</v>
      </c>
    </row>
    <row r="691" spans="1:16" x14ac:dyDescent="0.2">
      <c r="A691">
        <v>41022</v>
      </c>
      <c r="B691" t="s">
        <v>829</v>
      </c>
      <c r="C691" t="str">
        <f t="shared" si="30"/>
        <v>41022 - CELESC Distribuição S/A</v>
      </c>
      <c r="D691">
        <v>180</v>
      </c>
      <c r="E691" t="s">
        <v>830</v>
      </c>
      <c r="F691" t="str">
        <f t="shared" si="31"/>
        <v>180 - Expansão do Sistema de Distribuição de Energia Elétrica</v>
      </c>
      <c r="G691">
        <v>922</v>
      </c>
      <c r="H691" t="str">
        <f t="shared" si="32"/>
        <v>00922</v>
      </c>
      <c r="I691" t="s">
        <v>2380</v>
      </c>
      <c r="J691" t="s">
        <v>6119</v>
      </c>
      <c r="K691" s="3">
        <v>142602536</v>
      </c>
      <c r="L691" t="s">
        <v>5313</v>
      </c>
      <c r="M691">
        <v>1025</v>
      </c>
      <c r="N691" s="3"/>
      <c r="O691" s="3">
        <v>0</v>
      </c>
      <c r="P691" s="3">
        <v>0</v>
      </c>
    </row>
    <row r="692" spans="1:16" x14ac:dyDescent="0.2">
      <c r="A692">
        <v>41022</v>
      </c>
      <c r="B692" t="s">
        <v>829</v>
      </c>
      <c r="C692" t="str">
        <f t="shared" si="30"/>
        <v>41022 - CELESC Distribuição S/A</v>
      </c>
      <c r="D692">
        <v>180</v>
      </c>
      <c r="E692" t="s">
        <v>830</v>
      </c>
      <c r="F692" t="str">
        <f t="shared" si="31"/>
        <v>180 - Expansão do Sistema de Distribuição de Energia Elétrica</v>
      </c>
      <c r="G692">
        <v>923</v>
      </c>
      <c r="H692" t="str">
        <f t="shared" si="32"/>
        <v>00923</v>
      </c>
      <c r="I692" t="s">
        <v>4731</v>
      </c>
      <c r="J692" t="s">
        <v>6120</v>
      </c>
      <c r="K692" s="3">
        <v>87096681</v>
      </c>
      <c r="L692" t="s">
        <v>5222</v>
      </c>
      <c r="M692">
        <v>559</v>
      </c>
      <c r="N692" s="3"/>
      <c r="O692" s="3">
        <v>0</v>
      </c>
      <c r="P692" s="3">
        <v>0</v>
      </c>
    </row>
    <row r="693" spans="1:16" x14ac:dyDescent="0.2">
      <c r="A693">
        <v>41022</v>
      </c>
      <c r="B693" t="s">
        <v>829</v>
      </c>
      <c r="C693" t="str">
        <f t="shared" si="30"/>
        <v>41022 - CELESC Distribuição S/A</v>
      </c>
      <c r="D693">
        <v>180</v>
      </c>
      <c r="E693" t="s">
        <v>830</v>
      </c>
      <c r="F693" t="str">
        <f t="shared" si="31"/>
        <v>180 - Expansão do Sistema de Distribuição de Energia Elétrica</v>
      </c>
      <c r="G693">
        <v>949</v>
      </c>
      <c r="H693" t="str">
        <f t="shared" si="32"/>
        <v>00949</v>
      </c>
      <c r="I693" t="s">
        <v>4733</v>
      </c>
      <c r="J693" t="s">
        <v>6121</v>
      </c>
      <c r="K693" s="3">
        <v>80000000</v>
      </c>
      <c r="L693" t="s">
        <v>5314</v>
      </c>
      <c r="M693">
        <v>40</v>
      </c>
      <c r="N693" s="3"/>
      <c r="O693" s="3">
        <v>0</v>
      </c>
      <c r="P693" s="3">
        <v>0</v>
      </c>
    </row>
    <row r="694" spans="1:16" x14ac:dyDescent="0.2">
      <c r="A694">
        <v>41022</v>
      </c>
      <c r="B694" t="s">
        <v>829</v>
      </c>
      <c r="C694" t="str">
        <f t="shared" si="30"/>
        <v>41022 - CELESC Distribuição S/A</v>
      </c>
      <c r="D694">
        <v>180</v>
      </c>
      <c r="E694" t="s">
        <v>830</v>
      </c>
      <c r="F694" t="str">
        <f t="shared" si="31"/>
        <v>180 - Expansão do Sistema de Distribuição de Energia Elétrica</v>
      </c>
      <c r="G694">
        <v>1573</v>
      </c>
      <c r="H694" t="str">
        <f t="shared" si="32"/>
        <v>01573</v>
      </c>
      <c r="I694" t="s">
        <v>2366</v>
      </c>
      <c r="J694" t="s">
        <v>6122</v>
      </c>
      <c r="K694" s="3">
        <v>22701000</v>
      </c>
      <c r="L694" t="s">
        <v>5181</v>
      </c>
      <c r="M694">
        <v>82</v>
      </c>
      <c r="N694" s="3"/>
      <c r="O694" s="3">
        <v>0</v>
      </c>
      <c r="P694" s="3">
        <v>0</v>
      </c>
    </row>
    <row r="695" spans="1:16" x14ac:dyDescent="0.2">
      <c r="A695">
        <v>41022</v>
      </c>
      <c r="B695" t="s">
        <v>829</v>
      </c>
      <c r="C695" t="str">
        <f t="shared" si="30"/>
        <v>41022 - CELESC Distribuição S/A</v>
      </c>
      <c r="D695">
        <v>180</v>
      </c>
      <c r="E695" t="s">
        <v>830</v>
      </c>
      <c r="F695" t="str">
        <f t="shared" si="31"/>
        <v>180 - Expansão do Sistema de Distribuição de Energia Elétrica</v>
      </c>
      <c r="G695">
        <v>11576</v>
      </c>
      <c r="H695" t="str">
        <f t="shared" si="32"/>
        <v>11576</v>
      </c>
      <c r="I695" t="s">
        <v>858</v>
      </c>
      <c r="J695" t="s">
        <v>6123</v>
      </c>
      <c r="K695" s="3">
        <v>5600000</v>
      </c>
      <c r="L695" t="s">
        <v>5315</v>
      </c>
      <c r="M695">
        <v>340</v>
      </c>
      <c r="N695" s="3"/>
      <c r="O695" s="3">
        <v>0</v>
      </c>
      <c r="P695" s="3">
        <v>0</v>
      </c>
    </row>
    <row r="696" spans="1:16" x14ac:dyDescent="0.2">
      <c r="A696">
        <v>41022</v>
      </c>
      <c r="B696" t="s">
        <v>829</v>
      </c>
      <c r="C696" t="str">
        <f t="shared" si="30"/>
        <v>41022 - CELESC Distribuição S/A</v>
      </c>
      <c r="D696">
        <v>180</v>
      </c>
      <c r="E696" t="s">
        <v>830</v>
      </c>
      <c r="F696" t="str">
        <f t="shared" si="31"/>
        <v>180 - Expansão do Sistema de Distribuição de Energia Elétrica</v>
      </c>
      <c r="G696">
        <v>13273</v>
      </c>
      <c r="H696" t="str">
        <f t="shared" si="32"/>
        <v>13273</v>
      </c>
      <c r="I696" t="s">
        <v>2386</v>
      </c>
      <c r="J696" t="s">
        <v>6124</v>
      </c>
      <c r="K696" s="3">
        <v>400000</v>
      </c>
      <c r="L696" t="s">
        <v>5316</v>
      </c>
      <c r="M696">
        <v>1</v>
      </c>
      <c r="N696" s="3"/>
      <c r="O696" s="3">
        <v>0</v>
      </c>
      <c r="P696" s="3">
        <v>0</v>
      </c>
    </row>
    <row r="697" spans="1:16" x14ac:dyDescent="0.2">
      <c r="A697">
        <v>41022</v>
      </c>
      <c r="B697" t="s">
        <v>829</v>
      </c>
      <c r="C697" t="str">
        <f t="shared" si="30"/>
        <v>41022 - CELESC Distribuição S/A</v>
      </c>
      <c r="D697">
        <v>180</v>
      </c>
      <c r="E697" t="s">
        <v>830</v>
      </c>
      <c r="F697" t="str">
        <f t="shared" si="31"/>
        <v>180 - Expansão do Sistema de Distribuição de Energia Elétrica</v>
      </c>
      <c r="G697">
        <v>13279</v>
      </c>
      <c r="H697" t="str">
        <f t="shared" si="32"/>
        <v>13279</v>
      </c>
      <c r="I697" t="s">
        <v>3256</v>
      </c>
      <c r="J697" t="s">
        <v>6125</v>
      </c>
      <c r="K697" s="3">
        <v>400000</v>
      </c>
      <c r="L697" t="s">
        <v>5316</v>
      </c>
      <c r="M697">
        <v>1</v>
      </c>
      <c r="N697" s="3"/>
      <c r="O697" s="3">
        <v>0</v>
      </c>
      <c r="P697" s="3">
        <v>0</v>
      </c>
    </row>
    <row r="698" spans="1:16" x14ac:dyDescent="0.2">
      <c r="A698">
        <v>41022</v>
      </c>
      <c r="B698" t="s">
        <v>829</v>
      </c>
      <c r="C698" t="str">
        <f t="shared" si="30"/>
        <v>41022 - CELESC Distribuição S/A</v>
      </c>
      <c r="D698">
        <v>180</v>
      </c>
      <c r="E698" t="s">
        <v>830</v>
      </c>
      <c r="F698" t="str">
        <f t="shared" si="31"/>
        <v>180 - Expansão do Sistema de Distribuição de Energia Elétrica</v>
      </c>
      <c r="G698">
        <v>13280</v>
      </c>
      <c r="H698" t="str">
        <f t="shared" si="32"/>
        <v>13280</v>
      </c>
      <c r="I698" t="s">
        <v>851</v>
      </c>
      <c r="J698" t="s">
        <v>6126</v>
      </c>
      <c r="K698" s="3">
        <v>400000</v>
      </c>
      <c r="L698" t="s">
        <v>5316</v>
      </c>
      <c r="M698">
        <v>1</v>
      </c>
      <c r="N698" s="3"/>
      <c r="O698" s="3">
        <v>0</v>
      </c>
      <c r="P698" s="3">
        <v>0</v>
      </c>
    </row>
    <row r="699" spans="1:16" x14ac:dyDescent="0.2">
      <c r="A699">
        <v>41022</v>
      </c>
      <c r="B699" t="s">
        <v>829</v>
      </c>
      <c r="C699" t="str">
        <f t="shared" si="30"/>
        <v>41022 - CELESC Distribuição S/A</v>
      </c>
      <c r="D699">
        <v>180</v>
      </c>
      <c r="E699" t="s">
        <v>830</v>
      </c>
      <c r="F699" t="str">
        <f t="shared" si="31"/>
        <v>180 - Expansão do Sistema de Distribuição de Energia Elétrica</v>
      </c>
      <c r="G699">
        <v>13281</v>
      </c>
      <c r="H699" t="str">
        <f t="shared" si="32"/>
        <v>13281</v>
      </c>
      <c r="I699" t="s">
        <v>3258</v>
      </c>
      <c r="J699" t="s">
        <v>6127</v>
      </c>
      <c r="K699" s="3">
        <v>400000</v>
      </c>
      <c r="L699" t="s">
        <v>5316</v>
      </c>
      <c r="M699">
        <v>1</v>
      </c>
      <c r="N699" s="3"/>
      <c r="O699" s="3">
        <v>0</v>
      </c>
      <c r="P699" s="3">
        <v>0</v>
      </c>
    </row>
    <row r="700" spans="1:16" x14ac:dyDescent="0.2">
      <c r="A700">
        <v>41022</v>
      </c>
      <c r="B700" t="s">
        <v>829</v>
      </c>
      <c r="C700" t="str">
        <f t="shared" si="30"/>
        <v>41022 - CELESC Distribuição S/A</v>
      </c>
      <c r="D700">
        <v>180</v>
      </c>
      <c r="E700" t="s">
        <v>830</v>
      </c>
      <c r="F700" t="str">
        <f t="shared" si="31"/>
        <v>180 - Expansão do Sistema de Distribuição de Energia Elétrica</v>
      </c>
      <c r="G700">
        <v>13282</v>
      </c>
      <c r="H700" t="str">
        <f t="shared" si="32"/>
        <v>13282</v>
      </c>
      <c r="I700" t="s">
        <v>3253</v>
      </c>
      <c r="J700" t="s">
        <v>6128</v>
      </c>
      <c r="K700" s="3">
        <v>400000</v>
      </c>
      <c r="L700" t="s">
        <v>5303</v>
      </c>
      <c r="M700">
        <v>1</v>
      </c>
      <c r="N700" s="3"/>
      <c r="O700" s="3">
        <v>0</v>
      </c>
      <c r="P700" s="3">
        <v>0</v>
      </c>
    </row>
    <row r="701" spans="1:16" x14ac:dyDescent="0.2">
      <c r="A701">
        <v>41022</v>
      </c>
      <c r="B701" t="s">
        <v>829</v>
      </c>
      <c r="C701" t="str">
        <f t="shared" si="30"/>
        <v>41022 - CELESC Distribuição S/A</v>
      </c>
      <c r="D701">
        <v>180</v>
      </c>
      <c r="E701" t="s">
        <v>830</v>
      </c>
      <c r="F701" t="str">
        <f t="shared" si="31"/>
        <v>180 - Expansão do Sistema de Distribuição de Energia Elétrica</v>
      </c>
      <c r="G701">
        <v>13283</v>
      </c>
      <c r="H701" t="str">
        <f t="shared" si="32"/>
        <v>13283</v>
      </c>
      <c r="I701" t="s">
        <v>2388</v>
      </c>
      <c r="J701" t="s">
        <v>6129</v>
      </c>
      <c r="K701" s="3">
        <v>400000</v>
      </c>
      <c r="L701" t="s">
        <v>5316</v>
      </c>
      <c r="M701">
        <v>1</v>
      </c>
      <c r="N701" s="3"/>
      <c r="O701" s="3">
        <v>0</v>
      </c>
      <c r="P701" s="3">
        <v>0</v>
      </c>
    </row>
    <row r="702" spans="1:16" x14ac:dyDescent="0.2">
      <c r="A702">
        <v>41022</v>
      </c>
      <c r="B702" t="s">
        <v>829</v>
      </c>
      <c r="C702" t="str">
        <f t="shared" si="30"/>
        <v>41022 - CELESC Distribuição S/A</v>
      </c>
      <c r="D702">
        <v>180</v>
      </c>
      <c r="E702" t="s">
        <v>830</v>
      </c>
      <c r="F702" t="str">
        <f t="shared" si="31"/>
        <v>180 - Expansão do Sistema de Distribuição de Energia Elétrica</v>
      </c>
      <c r="G702">
        <v>13284</v>
      </c>
      <c r="H702" t="str">
        <f t="shared" si="32"/>
        <v>13284</v>
      </c>
      <c r="I702" t="s">
        <v>3825</v>
      </c>
      <c r="J702" t="s">
        <v>6130</v>
      </c>
      <c r="K702" s="3">
        <v>400000</v>
      </c>
      <c r="L702" t="s">
        <v>5316</v>
      </c>
      <c r="M702">
        <v>1</v>
      </c>
      <c r="N702" s="3"/>
      <c r="O702" s="3">
        <v>0</v>
      </c>
      <c r="P702" s="3">
        <v>0</v>
      </c>
    </row>
    <row r="703" spans="1:16" x14ac:dyDescent="0.2">
      <c r="A703">
        <v>41022</v>
      </c>
      <c r="B703" t="s">
        <v>829</v>
      </c>
      <c r="C703" t="str">
        <f t="shared" si="30"/>
        <v>41022 - CELESC Distribuição S/A</v>
      </c>
      <c r="D703">
        <v>180</v>
      </c>
      <c r="E703" t="s">
        <v>830</v>
      </c>
      <c r="F703" t="str">
        <f t="shared" si="31"/>
        <v>180 - Expansão do Sistema de Distribuição de Energia Elétrica</v>
      </c>
      <c r="G703">
        <v>13285</v>
      </c>
      <c r="H703" t="str">
        <f t="shared" si="32"/>
        <v>13285</v>
      </c>
      <c r="I703" t="s">
        <v>3260</v>
      </c>
      <c r="J703" t="s">
        <v>6131</v>
      </c>
      <c r="K703" s="3">
        <v>400000</v>
      </c>
      <c r="L703" t="s">
        <v>5316</v>
      </c>
      <c r="M703">
        <v>1</v>
      </c>
      <c r="N703" s="3"/>
      <c r="O703" s="3">
        <v>0</v>
      </c>
      <c r="P703" s="3">
        <v>0</v>
      </c>
    </row>
    <row r="704" spans="1:16" x14ac:dyDescent="0.2">
      <c r="A704">
        <v>41022</v>
      </c>
      <c r="B704" t="s">
        <v>829</v>
      </c>
      <c r="C704" t="str">
        <f t="shared" si="30"/>
        <v>41022 - CELESC Distribuição S/A</v>
      </c>
      <c r="D704">
        <v>180</v>
      </c>
      <c r="E704" t="s">
        <v>830</v>
      </c>
      <c r="F704" t="str">
        <f t="shared" si="31"/>
        <v>180 - Expansão do Sistema de Distribuição de Energia Elétrica</v>
      </c>
      <c r="G704">
        <v>13286</v>
      </c>
      <c r="H704" t="str">
        <f t="shared" si="32"/>
        <v>13286</v>
      </c>
      <c r="I704" t="s">
        <v>2369</v>
      </c>
      <c r="J704" t="s">
        <v>6132</v>
      </c>
      <c r="K704" s="3">
        <v>400000</v>
      </c>
      <c r="L704" t="s">
        <v>5303</v>
      </c>
      <c r="M704">
        <v>1</v>
      </c>
      <c r="N704" s="3"/>
      <c r="O704" s="3">
        <v>0</v>
      </c>
      <c r="P704" s="3">
        <v>0</v>
      </c>
    </row>
    <row r="705" spans="1:16" x14ac:dyDescent="0.2">
      <c r="A705">
        <v>41022</v>
      </c>
      <c r="B705" t="s">
        <v>829</v>
      </c>
      <c r="C705" t="str">
        <f t="shared" si="30"/>
        <v>41022 - CELESC Distribuição S/A</v>
      </c>
      <c r="D705">
        <v>180</v>
      </c>
      <c r="E705" t="s">
        <v>830</v>
      </c>
      <c r="F705" t="str">
        <f t="shared" si="31"/>
        <v>180 - Expansão do Sistema de Distribuição de Energia Elétrica</v>
      </c>
      <c r="G705">
        <v>13287</v>
      </c>
      <c r="H705" t="str">
        <f t="shared" si="32"/>
        <v>13287</v>
      </c>
      <c r="I705" t="s">
        <v>3262</v>
      </c>
      <c r="J705" t="s">
        <v>6133</v>
      </c>
      <c r="K705" s="3">
        <v>400000</v>
      </c>
      <c r="L705" t="s">
        <v>5316</v>
      </c>
      <c r="M705">
        <v>1</v>
      </c>
      <c r="N705" s="3"/>
      <c r="O705" s="3">
        <v>0</v>
      </c>
      <c r="P705" s="3">
        <v>0</v>
      </c>
    </row>
    <row r="706" spans="1:16" x14ac:dyDescent="0.2">
      <c r="A706">
        <v>41022</v>
      </c>
      <c r="B706" t="s">
        <v>829</v>
      </c>
      <c r="C706" t="str">
        <f t="shared" si="30"/>
        <v>41022 - CELESC Distribuição S/A</v>
      </c>
      <c r="D706">
        <v>180</v>
      </c>
      <c r="E706" t="s">
        <v>830</v>
      </c>
      <c r="F706" t="str">
        <f t="shared" si="31"/>
        <v>180 - Expansão do Sistema de Distribuição de Energia Elétrica</v>
      </c>
      <c r="G706">
        <v>13288</v>
      </c>
      <c r="H706" t="str">
        <f t="shared" si="32"/>
        <v>13288</v>
      </c>
      <c r="I706" t="s">
        <v>853</v>
      </c>
      <c r="J706" t="s">
        <v>6134</v>
      </c>
      <c r="K706" s="3">
        <v>400000</v>
      </c>
      <c r="L706" t="s">
        <v>5316</v>
      </c>
      <c r="M706">
        <v>1</v>
      </c>
      <c r="N706" s="3"/>
      <c r="O706" s="3">
        <v>0</v>
      </c>
      <c r="P706" s="3">
        <v>0</v>
      </c>
    </row>
    <row r="707" spans="1:16" x14ac:dyDescent="0.2">
      <c r="A707">
        <v>41022</v>
      </c>
      <c r="B707" t="s">
        <v>829</v>
      </c>
      <c r="C707" t="str">
        <f t="shared" si="30"/>
        <v>41022 - CELESC Distribuição S/A</v>
      </c>
      <c r="D707">
        <v>180</v>
      </c>
      <c r="E707" t="s">
        <v>830</v>
      </c>
      <c r="F707" t="str">
        <f t="shared" si="31"/>
        <v>180 - Expansão do Sistema de Distribuição de Energia Elétrica</v>
      </c>
      <c r="G707">
        <v>13289</v>
      </c>
      <c r="H707" t="str">
        <f t="shared" si="32"/>
        <v>13289</v>
      </c>
      <c r="I707" t="s">
        <v>3827</v>
      </c>
      <c r="J707" t="s">
        <v>6135</v>
      </c>
      <c r="K707" s="3">
        <v>400000</v>
      </c>
      <c r="L707" t="s">
        <v>5316</v>
      </c>
      <c r="M707">
        <v>1</v>
      </c>
      <c r="N707" s="3"/>
      <c r="O707" s="3">
        <v>0</v>
      </c>
      <c r="P707" s="3">
        <v>0</v>
      </c>
    </row>
    <row r="708" spans="1:16" x14ac:dyDescent="0.2">
      <c r="A708">
        <v>41022</v>
      </c>
      <c r="B708" t="s">
        <v>829</v>
      </c>
      <c r="C708" t="str">
        <f t="shared" si="30"/>
        <v>41022 - CELESC Distribuição S/A</v>
      </c>
      <c r="D708">
        <v>180</v>
      </c>
      <c r="E708" t="s">
        <v>830</v>
      </c>
      <c r="F708" t="str">
        <f t="shared" si="31"/>
        <v>180 - Expansão do Sistema de Distribuição de Energia Elétrica</v>
      </c>
      <c r="G708">
        <v>13290</v>
      </c>
      <c r="H708" t="str">
        <f t="shared" si="32"/>
        <v>13290</v>
      </c>
      <c r="I708" t="s">
        <v>5097</v>
      </c>
      <c r="J708" t="s">
        <v>6136</v>
      </c>
      <c r="K708" s="3">
        <v>400000</v>
      </c>
      <c r="L708" t="s">
        <v>5316</v>
      </c>
      <c r="M708">
        <v>1</v>
      </c>
      <c r="N708" s="3"/>
      <c r="O708" s="3">
        <v>0</v>
      </c>
      <c r="P708" s="3">
        <v>0</v>
      </c>
    </row>
    <row r="709" spans="1:16" x14ac:dyDescent="0.2">
      <c r="A709">
        <v>41022</v>
      </c>
      <c r="B709" t="s">
        <v>829</v>
      </c>
      <c r="C709" t="str">
        <f t="shared" ref="C709:C772" si="33">CONCATENATE(A709," - ",B709)</f>
        <v>41022 - CELESC Distribuição S/A</v>
      </c>
      <c r="D709">
        <v>180</v>
      </c>
      <c r="E709" t="s">
        <v>830</v>
      </c>
      <c r="F709" t="str">
        <f t="shared" ref="F709:F772" si="34">CONCATENATE(D709," - ",E709)</f>
        <v>180 - Expansão do Sistema de Distribuição de Energia Elétrica</v>
      </c>
      <c r="G709">
        <v>13291</v>
      </c>
      <c r="H709" t="str">
        <f t="shared" ref="H709:H772" si="35">TEXT(G709,"00000")</f>
        <v>13291</v>
      </c>
      <c r="I709" t="s">
        <v>2391</v>
      </c>
      <c r="J709" t="s">
        <v>6137</v>
      </c>
      <c r="K709" s="3">
        <v>400000</v>
      </c>
      <c r="L709" t="s">
        <v>5316</v>
      </c>
      <c r="M709">
        <v>1</v>
      </c>
      <c r="N709" s="3"/>
      <c r="O709" s="3">
        <v>0</v>
      </c>
      <c r="P709" s="3">
        <v>0</v>
      </c>
    </row>
    <row r="710" spans="1:16" x14ac:dyDescent="0.2">
      <c r="A710">
        <v>41022</v>
      </c>
      <c r="B710" t="s">
        <v>829</v>
      </c>
      <c r="C710" t="str">
        <f t="shared" si="33"/>
        <v>41022 - CELESC Distribuição S/A</v>
      </c>
      <c r="D710">
        <v>180</v>
      </c>
      <c r="E710" t="s">
        <v>830</v>
      </c>
      <c r="F710" t="str">
        <f t="shared" si="34"/>
        <v>180 - Expansão do Sistema de Distribuição de Energia Elétrica</v>
      </c>
      <c r="G710">
        <v>13292</v>
      </c>
      <c r="H710" t="str">
        <f t="shared" si="35"/>
        <v>13292</v>
      </c>
      <c r="I710" t="s">
        <v>855</v>
      </c>
      <c r="J710" t="s">
        <v>6138</v>
      </c>
      <c r="K710" s="3">
        <v>400000</v>
      </c>
      <c r="L710" t="s">
        <v>5316</v>
      </c>
      <c r="M710">
        <v>1</v>
      </c>
      <c r="N710" s="3"/>
      <c r="O710" s="3">
        <v>0</v>
      </c>
      <c r="P710" s="3">
        <v>0</v>
      </c>
    </row>
    <row r="711" spans="1:16" x14ac:dyDescent="0.2">
      <c r="A711">
        <v>41022</v>
      </c>
      <c r="B711" t="s">
        <v>829</v>
      </c>
      <c r="C711" t="str">
        <f t="shared" si="33"/>
        <v>41022 - CELESC Distribuição S/A</v>
      </c>
      <c r="D711">
        <v>186</v>
      </c>
      <c r="E711" t="s">
        <v>861</v>
      </c>
      <c r="F711" t="str">
        <f t="shared" si="34"/>
        <v>186 - Comercialização, Eficientização e Medição de Energia Elétrica</v>
      </c>
      <c r="G711">
        <v>159</v>
      </c>
      <c r="H711" t="str">
        <f t="shared" si="35"/>
        <v>00159</v>
      </c>
      <c r="I711" t="s">
        <v>862</v>
      </c>
      <c r="J711" t="s">
        <v>6139</v>
      </c>
      <c r="K711" s="3">
        <v>180000000</v>
      </c>
      <c r="L711" t="s">
        <v>5317</v>
      </c>
      <c r="M711">
        <v>998000</v>
      </c>
      <c r="N711" s="3"/>
      <c r="O711" s="3">
        <v>0</v>
      </c>
      <c r="P711" s="3">
        <v>0</v>
      </c>
    </row>
    <row r="712" spans="1:16" x14ac:dyDescent="0.2">
      <c r="A712">
        <v>41022</v>
      </c>
      <c r="B712" t="s">
        <v>829</v>
      </c>
      <c r="C712" t="str">
        <f t="shared" si="33"/>
        <v>41022 - CELESC Distribuição S/A</v>
      </c>
      <c r="D712">
        <v>186</v>
      </c>
      <c r="E712" t="s">
        <v>861</v>
      </c>
      <c r="F712" t="str">
        <f t="shared" si="34"/>
        <v>186 - Comercialização, Eficientização e Medição de Energia Elétrica</v>
      </c>
      <c r="G712">
        <v>11572</v>
      </c>
      <c r="H712" t="str">
        <f t="shared" si="35"/>
        <v>11572</v>
      </c>
      <c r="I712" t="s">
        <v>3264</v>
      </c>
      <c r="J712" t="s">
        <v>6140</v>
      </c>
      <c r="K712" s="3">
        <v>500000</v>
      </c>
      <c r="L712" t="s">
        <v>5267</v>
      </c>
      <c r="M712">
        <v>170</v>
      </c>
      <c r="N712" s="3"/>
      <c r="O712" s="3">
        <v>0</v>
      </c>
      <c r="P712" s="3">
        <v>0</v>
      </c>
    </row>
    <row r="713" spans="1:16" x14ac:dyDescent="0.2">
      <c r="A713">
        <v>41022</v>
      </c>
      <c r="B713" t="s">
        <v>829</v>
      </c>
      <c r="C713" t="str">
        <f t="shared" si="33"/>
        <v>41022 - CELESC Distribuição S/A</v>
      </c>
      <c r="D713">
        <v>186</v>
      </c>
      <c r="E713" t="s">
        <v>861</v>
      </c>
      <c r="F713" t="str">
        <f t="shared" si="34"/>
        <v>186 - Comercialização, Eficientização e Medição de Energia Elétrica</v>
      </c>
      <c r="G713">
        <v>11573</v>
      </c>
      <c r="H713" t="str">
        <f t="shared" si="35"/>
        <v>11573</v>
      </c>
      <c r="I713" t="s">
        <v>3267</v>
      </c>
      <c r="J713" t="s">
        <v>6141</v>
      </c>
      <c r="K713" s="3">
        <v>1100000</v>
      </c>
      <c r="L713" t="s">
        <v>5318</v>
      </c>
      <c r="M713">
        <v>4</v>
      </c>
      <c r="N713" s="3"/>
      <c r="O713" s="3">
        <v>0</v>
      </c>
      <c r="P713" s="3">
        <v>0</v>
      </c>
    </row>
    <row r="714" spans="1:16" x14ac:dyDescent="0.2">
      <c r="A714">
        <v>41022</v>
      </c>
      <c r="B714" t="s">
        <v>829</v>
      </c>
      <c r="C714" t="str">
        <f t="shared" si="33"/>
        <v>41022 - CELESC Distribuição S/A</v>
      </c>
      <c r="D714">
        <v>187</v>
      </c>
      <c r="E714" t="s">
        <v>867</v>
      </c>
      <c r="F714" t="str">
        <f t="shared" si="34"/>
        <v>187 - Adequação e Melhoria da Estrutura Empresarial - CELESC</v>
      </c>
      <c r="G714">
        <v>941</v>
      </c>
      <c r="H714" t="str">
        <f t="shared" si="35"/>
        <v>00941</v>
      </c>
      <c r="I714" t="s">
        <v>760</v>
      </c>
      <c r="J714" t="s">
        <v>6142</v>
      </c>
      <c r="K714" s="3">
        <v>60000000</v>
      </c>
      <c r="L714" t="s">
        <v>5226</v>
      </c>
      <c r="M714">
        <v>555</v>
      </c>
      <c r="N714" s="3"/>
      <c r="O714" s="3">
        <v>0</v>
      </c>
      <c r="P714" s="3">
        <v>0</v>
      </c>
    </row>
    <row r="715" spans="1:16" x14ac:dyDescent="0.2">
      <c r="A715">
        <v>41022</v>
      </c>
      <c r="B715" t="s">
        <v>829</v>
      </c>
      <c r="C715" t="str">
        <f t="shared" si="33"/>
        <v>41022 - CELESC Distribuição S/A</v>
      </c>
      <c r="D715">
        <v>187</v>
      </c>
      <c r="E715" t="s">
        <v>867</v>
      </c>
      <c r="F715" t="str">
        <f t="shared" si="34"/>
        <v>187 - Adequação e Melhoria da Estrutura Empresarial - CELESC</v>
      </c>
      <c r="G715">
        <v>952</v>
      </c>
      <c r="H715" t="str">
        <f t="shared" si="35"/>
        <v>00952</v>
      </c>
      <c r="I715" t="s">
        <v>871</v>
      </c>
      <c r="J715" t="s">
        <v>6143</v>
      </c>
      <c r="K715" s="3">
        <v>42160000</v>
      </c>
      <c r="L715" t="s">
        <v>5188</v>
      </c>
      <c r="M715">
        <v>8885</v>
      </c>
      <c r="N715" s="3"/>
      <c r="O715" s="3">
        <v>0</v>
      </c>
      <c r="P715" s="3">
        <v>0</v>
      </c>
    </row>
    <row r="716" spans="1:16" x14ac:dyDescent="0.2">
      <c r="A716">
        <v>41022</v>
      </c>
      <c r="B716" t="s">
        <v>829</v>
      </c>
      <c r="C716" t="str">
        <f t="shared" si="33"/>
        <v>41022 - CELESC Distribuição S/A</v>
      </c>
      <c r="D716">
        <v>187</v>
      </c>
      <c r="E716" t="s">
        <v>867</v>
      </c>
      <c r="F716" t="str">
        <f t="shared" si="34"/>
        <v>187 - Adequação e Melhoria da Estrutura Empresarial - CELESC</v>
      </c>
      <c r="G716">
        <v>953</v>
      </c>
      <c r="H716" t="str">
        <f t="shared" si="35"/>
        <v>00953</v>
      </c>
      <c r="I716" t="s">
        <v>3272</v>
      </c>
      <c r="J716" t="s">
        <v>6144</v>
      </c>
      <c r="K716" s="3">
        <v>83690000</v>
      </c>
      <c r="L716" t="s">
        <v>5319</v>
      </c>
      <c r="M716">
        <v>15027</v>
      </c>
      <c r="N716" s="3"/>
      <c r="O716" s="3">
        <v>0</v>
      </c>
      <c r="P716" s="3">
        <v>0</v>
      </c>
    </row>
    <row r="717" spans="1:16" x14ac:dyDescent="0.2">
      <c r="A717">
        <v>41022</v>
      </c>
      <c r="B717" t="s">
        <v>829</v>
      </c>
      <c r="C717" t="str">
        <f t="shared" si="33"/>
        <v>41022 - CELESC Distribuição S/A</v>
      </c>
      <c r="D717">
        <v>187</v>
      </c>
      <c r="E717" t="s">
        <v>867</v>
      </c>
      <c r="F717" t="str">
        <f t="shared" si="34"/>
        <v>187 - Adequação e Melhoria da Estrutura Empresarial - CELESC</v>
      </c>
      <c r="G717">
        <v>11575</v>
      </c>
      <c r="H717" t="str">
        <f t="shared" si="35"/>
        <v>11575</v>
      </c>
      <c r="I717" t="s">
        <v>3269</v>
      </c>
      <c r="J717" t="s">
        <v>6145</v>
      </c>
      <c r="K717" s="3">
        <v>22400000</v>
      </c>
      <c r="L717" t="s">
        <v>5318</v>
      </c>
      <c r="M717">
        <v>400</v>
      </c>
      <c r="N717" s="3"/>
      <c r="O717" s="3">
        <v>0</v>
      </c>
      <c r="P717" s="3">
        <v>0</v>
      </c>
    </row>
    <row r="718" spans="1:16" x14ac:dyDescent="0.2">
      <c r="A718">
        <v>41023</v>
      </c>
      <c r="B718" t="s">
        <v>873</v>
      </c>
      <c r="C718" t="str">
        <f t="shared" si="33"/>
        <v>41023 - SC Participações e Parcerias S/A</v>
      </c>
      <c r="D718">
        <v>150</v>
      </c>
      <c r="E718" t="s">
        <v>709</v>
      </c>
      <c r="F718" t="str">
        <f t="shared" si="34"/>
        <v>150 - Modernização Portuária</v>
      </c>
      <c r="G718">
        <v>13180</v>
      </c>
      <c r="H718" t="str">
        <f t="shared" si="35"/>
        <v>13180</v>
      </c>
      <c r="I718" t="s">
        <v>3276</v>
      </c>
      <c r="J718" t="s">
        <v>6146</v>
      </c>
      <c r="K718" s="3">
        <v>4646237</v>
      </c>
      <c r="L718" t="s">
        <v>5236</v>
      </c>
      <c r="M718">
        <v>1</v>
      </c>
      <c r="N718" s="3"/>
      <c r="O718" s="3">
        <v>0</v>
      </c>
      <c r="P718" s="3">
        <v>0</v>
      </c>
    </row>
    <row r="719" spans="1:16" x14ac:dyDescent="0.2">
      <c r="A719">
        <v>41023</v>
      </c>
      <c r="B719" t="s">
        <v>873</v>
      </c>
      <c r="C719" t="str">
        <f t="shared" si="33"/>
        <v>41023 - SC Participações e Parcerias S/A</v>
      </c>
      <c r="D719">
        <v>150</v>
      </c>
      <c r="E719" t="s">
        <v>709</v>
      </c>
      <c r="F719" t="str">
        <f t="shared" si="34"/>
        <v>150 - Modernização Portuária</v>
      </c>
      <c r="G719">
        <v>14017</v>
      </c>
      <c r="H719" t="str">
        <f t="shared" si="35"/>
        <v>14017</v>
      </c>
      <c r="I719" t="s">
        <v>3830</v>
      </c>
      <c r="J719" t="s">
        <v>6147</v>
      </c>
      <c r="K719" s="3">
        <v>6000000</v>
      </c>
      <c r="L719" t="s">
        <v>5320</v>
      </c>
      <c r="M719">
        <v>5.3</v>
      </c>
      <c r="N719" s="3"/>
      <c r="O719" s="3">
        <v>0</v>
      </c>
      <c r="P719" s="3">
        <v>0</v>
      </c>
    </row>
    <row r="720" spans="1:16" x14ac:dyDescent="0.2">
      <c r="A720">
        <v>41023</v>
      </c>
      <c r="B720" t="s">
        <v>873</v>
      </c>
      <c r="C720" t="str">
        <f t="shared" si="33"/>
        <v>41023 - SC Participações e Parcerias S/A</v>
      </c>
      <c r="D720">
        <v>150</v>
      </c>
      <c r="E720" t="s">
        <v>709</v>
      </c>
      <c r="F720" t="str">
        <f t="shared" si="34"/>
        <v>150 - Modernização Portuária</v>
      </c>
      <c r="G720">
        <v>14108</v>
      </c>
      <c r="H720" t="str">
        <f t="shared" si="35"/>
        <v>14108</v>
      </c>
      <c r="I720" t="s">
        <v>3279</v>
      </c>
      <c r="J720" t="s">
        <v>6148</v>
      </c>
      <c r="K720" s="3">
        <v>4000000</v>
      </c>
      <c r="L720" t="s">
        <v>5234</v>
      </c>
      <c r="M720">
        <v>6</v>
      </c>
      <c r="N720" s="3"/>
      <c r="O720" s="3">
        <v>0</v>
      </c>
      <c r="P720" s="3">
        <v>0</v>
      </c>
    </row>
    <row r="721" spans="1:16" x14ac:dyDescent="0.2">
      <c r="A721">
        <v>41023</v>
      </c>
      <c r="B721" t="s">
        <v>873</v>
      </c>
      <c r="C721" t="str">
        <f t="shared" si="33"/>
        <v>41023 - SC Participações e Parcerias S/A</v>
      </c>
      <c r="D721">
        <v>188</v>
      </c>
      <c r="E721" t="s">
        <v>874</v>
      </c>
      <c r="F721" t="str">
        <f t="shared" si="34"/>
        <v>188 - Concessões, Participações e Parcerias Público-Privadas</v>
      </c>
      <c r="G721">
        <v>11680</v>
      </c>
      <c r="H721" t="str">
        <f t="shared" si="35"/>
        <v>11680</v>
      </c>
      <c r="I721" t="s">
        <v>877</v>
      </c>
      <c r="J721" t="s">
        <v>6149</v>
      </c>
      <c r="K721" s="3">
        <v>70103000</v>
      </c>
      <c r="L721" t="s">
        <v>5236</v>
      </c>
      <c r="M721">
        <v>11</v>
      </c>
      <c r="N721" s="3"/>
      <c r="O721" s="3">
        <v>0</v>
      </c>
      <c r="P721" s="3">
        <v>0</v>
      </c>
    </row>
    <row r="722" spans="1:16" x14ac:dyDescent="0.2">
      <c r="A722">
        <v>41023</v>
      </c>
      <c r="B722" t="s">
        <v>873</v>
      </c>
      <c r="C722" t="str">
        <f t="shared" si="33"/>
        <v>41023 - SC Participações e Parcerias S/A</v>
      </c>
      <c r="D722">
        <v>188</v>
      </c>
      <c r="E722" t="s">
        <v>874</v>
      </c>
      <c r="F722" t="str">
        <f t="shared" si="34"/>
        <v>188 - Concessões, Participações e Parcerias Público-Privadas</v>
      </c>
      <c r="G722">
        <v>11686</v>
      </c>
      <c r="H722" t="str">
        <f t="shared" si="35"/>
        <v>11686</v>
      </c>
      <c r="I722" t="s">
        <v>2394</v>
      </c>
      <c r="J722" t="s">
        <v>6150</v>
      </c>
      <c r="K722" s="3">
        <v>385002</v>
      </c>
      <c r="L722" t="s">
        <v>5321</v>
      </c>
      <c r="M722">
        <v>187</v>
      </c>
      <c r="N722" s="3"/>
      <c r="O722" s="3">
        <v>0</v>
      </c>
      <c r="P722" s="3">
        <v>0</v>
      </c>
    </row>
    <row r="723" spans="1:16" x14ac:dyDescent="0.2">
      <c r="A723">
        <v>41025</v>
      </c>
      <c r="B723" t="s">
        <v>882</v>
      </c>
      <c r="C723" t="str">
        <f t="shared" si="33"/>
        <v>41025 - Companhia Catarinense de Águas e Saneamento S/A</v>
      </c>
      <c r="D723">
        <v>360</v>
      </c>
      <c r="E723" t="s">
        <v>883</v>
      </c>
      <c r="F723" t="str">
        <f t="shared" si="34"/>
        <v>360 - Abastecimento de Água</v>
      </c>
      <c r="G723">
        <v>1245</v>
      </c>
      <c r="H723" t="str">
        <f t="shared" si="35"/>
        <v>01245</v>
      </c>
      <c r="I723" t="s">
        <v>887</v>
      </c>
      <c r="J723" t="s">
        <v>6151</v>
      </c>
      <c r="K723" s="3">
        <v>39910494</v>
      </c>
      <c r="L723" t="s">
        <v>5322</v>
      </c>
      <c r="M723">
        <v>100</v>
      </c>
      <c r="N723" s="3"/>
      <c r="O723" s="3">
        <v>0</v>
      </c>
      <c r="P723" s="3">
        <v>0</v>
      </c>
    </row>
    <row r="724" spans="1:16" x14ac:dyDescent="0.2">
      <c r="A724">
        <v>41025</v>
      </c>
      <c r="B724" t="s">
        <v>882</v>
      </c>
      <c r="C724" t="str">
        <f t="shared" si="33"/>
        <v>41025 - Companhia Catarinense de Águas e Saneamento S/A</v>
      </c>
      <c r="D724">
        <v>360</v>
      </c>
      <c r="E724" t="s">
        <v>883</v>
      </c>
      <c r="F724" t="str">
        <f t="shared" si="34"/>
        <v>360 - Abastecimento de Água</v>
      </c>
      <c r="G724">
        <v>1356</v>
      </c>
      <c r="H724" t="str">
        <f t="shared" si="35"/>
        <v>01356</v>
      </c>
      <c r="I724" t="s">
        <v>2407</v>
      </c>
      <c r="J724" t="s">
        <v>6152</v>
      </c>
      <c r="K724" s="3">
        <v>400000</v>
      </c>
      <c r="L724" t="s">
        <v>5238</v>
      </c>
      <c r="M724">
        <v>6</v>
      </c>
      <c r="N724" s="3"/>
      <c r="O724" s="3">
        <v>0</v>
      </c>
      <c r="P724" s="3">
        <v>0</v>
      </c>
    </row>
    <row r="725" spans="1:16" x14ac:dyDescent="0.2">
      <c r="A725">
        <v>41025</v>
      </c>
      <c r="B725" t="s">
        <v>882</v>
      </c>
      <c r="C725" t="str">
        <f t="shared" si="33"/>
        <v>41025 - Companhia Catarinense de Águas e Saneamento S/A</v>
      </c>
      <c r="D725">
        <v>360</v>
      </c>
      <c r="E725" t="s">
        <v>883</v>
      </c>
      <c r="F725" t="str">
        <f t="shared" si="34"/>
        <v>360 - Abastecimento de Água</v>
      </c>
      <c r="G725">
        <v>2008</v>
      </c>
      <c r="H725" t="str">
        <f t="shared" si="35"/>
        <v>02008</v>
      </c>
      <c r="I725" t="s">
        <v>5101</v>
      </c>
      <c r="J725" t="s">
        <v>6153</v>
      </c>
      <c r="K725" s="3">
        <v>38500000</v>
      </c>
      <c r="L725" t="s">
        <v>5322</v>
      </c>
      <c r="M725">
        <v>100</v>
      </c>
      <c r="N725" s="3"/>
      <c r="O725" s="3">
        <v>0</v>
      </c>
      <c r="P725" s="3">
        <v>0</v>
      </c>
    </row>
    <row r="726" spans="1:16" x14ac:dyDescent="0.2">
      <c r="A726">
        <v>41025</v>
      </c>
      <c r="B726" t="s">
        <v>882</v>
      </c>
      <c r="C726" t="str">
        <f t="shared" si="33"/>
        <v>41025 - Companhia Catarinense de Águas e Saneamento S/A</v>
      </c>
      <c r="D726">
        <v>360</v>
      </c>
      <c r="E726" t="s">
        <v>883</v>
      </c>
      <c r="F726" t="str">
        <f t="shared" si="34"/>
        <v>360 - Abastecimento de Água</v>
      </c>
      <c r="G726">
        <v>9573</v>
      </c>
      <c r="H726" t="str">
        <f t="shared" si="35"/>
        <v>09573</v>
      </c>
      <c r="I726" t="s">
        <v>3282</v>
      </c>
      <c r="J726" t="s">
        <v>6154</v>
      </c>
      <c r="K726" s="3">
        <v>4848809</v>
      </c>
      <c r="L726" t="s">
        <v>5323</v>
      </c>
      <c r="M726">
        <v>100</v>
      </c>
      <c r="N726" s="3"/>
      <c r="O726" s="3">
        <v>0</v>
      </c>
      <c r="P726" s="3">
        <v>0</v>
      </c>
    </row>
    <row r="727" spans="1:16" x14ac:dyDescent="0.2">
      <c r="A727">
        <v>41025</v>
      </c>
      <c r="B727" t="s">
        <v>882</v>
      </c>
      <c r="C727" t="str">
        <f t="shared" si="33"/>
        <v>41025 - Companhia Catarinense de Águas e Saneamento S/A</v>
      </c>
      <c r="D727">
        <v>360</v>
      </c>
      <c r="E727" t="s">
        <v>883</v>
      </c>
      <c r="F727" t="str">
        <f t="shared" si="34"/>
        <v>360 - Abastecimento de Água</v>
      </c>
      <c r="G727">
        <v>9606</v>
      </c>
      <c r="H727" t="str">
        <f t="shared" si="35"/>
        <v>09606</v>
      </c>
      <c r="I727" t="s">
        <v>4339</v>
      </c>
      <c r="J727" t="s">
        <v>6155</v>
      </c>
      <c r="K727" s="3">
        <v>400000</v>
      </c>
      <c r="L727" t="s">
        <v>5199</v>
      </c>
      <c r="M727">
        <v>4</v>
      </c>
      <c r="N727" s="3"/>
      <c r="O727" s="3">
        <v>0</v>
      </c>
      <c r="P727" s="3">
        <v>0</v>
      </c>
    </row>
    <row r="728" spans="1:16" x14ac:dyDescent="0.2">
      <c r="A728">
        <v>41025</v>
      </c>
      <c r="B728" t="s">
        <v>882</v>
      </c>
      <c r="C728" t="str">
        <f t="shared" si="33"/>
        <v>41025 - Companhia Catarinense de Águas e Saneamento S/A</v>
      </c>
      <c r="D728">
        <v>360</v>
      </c>
      <c r="E728" t="s">
        <v>883</v>
      </c>
      <c r="F728" t="str">
        <f t="shared" si="34"/>
        <v>360 - Abastecimento de Água</v>
      </c>
      <c r="G728">
        <v>10554</v>
      </c>
      <c r="H728" t="str">
        <f t="shared" si="35"/>
        <v>10554</v>
      </c>
      <c r="I728" t="s">
        <v>895</v>
      </c>
      <c r="J728" t="s">
        <v>6156</v>
      </c>
      <c r="K728" s="3">
        <v>191739163</v>
      </c>
      <c r="L728" t="s">
        <v>5323</v>
      </c>
      <c r="M728">
        <v>100</v>
      </c>
      <c r="N728" s="3"/>
      <c r="O728" s="3">
        <v>0</v>
      </c>
      <c r="P728" s="3">
        <v>0</v>
      </c>
    </row>
    <row r="729" spans="1:16" x14ac:dyDescent="0.2">
      <c r="A729">
        <v>41025</v>
      </c>
      <c r="B729" t="s">
        <v>882</v>
      </c>
      <c r="C729" t="str">
        <f t="shared" si="33"/>
        <v>41025 - Companhia Catarinense de Águas e Saneamento S/A</v>
      </c>
      <c r="D729">
        <v>360</v>
      </c>
      <c r="E729" t="s">
        <v>883</v>
      </c>
      <c r="F729" t="str">
        <f t="shared" si="34"/>
        <v>360 - Abastecimento de Água</v>
      </c>
      <c r="G729">
        <v>11273</v>
      </c>
      <c r="H729" t="str">
        <f t="shared" si="35"/>
        <v>11273</v>
      </c>
      <c r="I729" t="s">
        <v>3832</v>
      </c>
      <c r="J729" t="s">
        <v>6157</v>
      </c>
      <c r="K729" s="3">
        <v>2519563</v>
      </c>
      <c r="L729" t="s">
        <v>5323</v>
      </c>
      <c r="M729">
        <v>100</v>
      </c>
      <c r="N729" s="3"/>
      <c r="O729" s="3">
        <v>0</v>
      </c>
      <c r="P729" s="3">
        <v>0</v>
      </c>
    </row>
    <row r="730" spans="1:16" x14ac:dyDescent="0.2">
      <c r="A730">
        <v>41025</v>
      </c>
      <c r="B730" t="s">
        <v>882</v>
      </c>
      <c r="C730" t="str">
        <f t="shared" si="33"/>
        <v>41025 - Companhia Catarinense de Águas e Saneamento S/A</v>
      </c>
      <c r="D730">
        <v>360</v>
      </c>
      <c r="E730" t="s">
        <v>883</v>
      </c>
      <c r="F730" t="str">
        <f t="shared" si="34"/>
        <v>360 - Abastecimento de Água</v>
      </c>
      <c r="G730">
        <v>13038</v>
      </c>
      <c r="H730" t="str">
        <f t="shared" si="35"/>
        <v>13038</v>
      </c>
      <c r="I730" t="s">
        <v>2399</v>
      </c>
      <c r="J730" t="s">
        <v>6158</v>
      </c>
      <c r="K730" s="3">
        <v>800000</v>
      </c>
      <c r="L730" t="s">
        <v>5323</v>
      </c>
      <c r="M730">
        <v>100</v>
      </c>
      <c r="N730" s="3"/>
      <c r="O730" s="3">
        <v>0</v>
      </c>
      <c r="P730" s="3">
        <v>0</v>
      </c>
    </row>
    <row r="731" spans="1:16" x14ac:dyDescent="0.2">
      <c r="A731">
        <v>41025</v>
      </c>
      <c r="B731" t="s">
        <v>882</v>
      </c>
      <c r="C731" t="str">
        <f t="shared" si="33"/>
        <v>41025 - Companhia Catarinense de Águas e Saneamento S/A</v>
      </c>
      <c r="D731">
        <v>360</v>
      </c>
      <c r="E731" t="s">
        <v>883</v>
      </c>
      <c r="F731" t="str">
        <f t="shared" si="34"/>
        <v>360 - Abastecimento de Água</v>
      </c>
      <c r="G731">
        <v>13043</v>
      </c>
      <c r="H731" t="str">
        <f t="shared" si="35"/>
        <v>13043</v>
      </c>
      <c r="I731" t="s">
        <v>3834</v>
      </c>
      <c r="J731" t="s">
        <v>6159</v>
      </c>
      <c r="K731" s="3">
        <v>61731972</v>
      </c>
      <c r="L731" t="s">
        <v>5323</v>
      </c>
      <c r="M731">
        <v>100</v>
      </c>
      <c r="N731" s="3"/>
      <c r="O731" s="3">
        <v>0</v>
      </c>
      <c r="P731" s="3">
        <v>0</v>
      </c>
    </row>
    <row r="732" spans="1:16" x14ac:dyDescent="0.2">
      <c r="A732">
        <v>41025</v>
      </c>
      <c r="B732" t="s">
        <v>882</v>
      </c>
      <c r="C732" t="str">
        <f t="shared" si="33"/>
        <v>41025 - Companhia Catarinense de Águas e Saneamento S/A</v>
      </c>
      <c r="D732">
        <v>360</v>
      </c>
      <c r="E732" t="s">
        <v>883</v>
      </c>
      <c r="F732" t="str">
        <f t="shared" si="34"/>
        <v>360 - Abastecimento de Água</v>
      </c>
      <c r="G732">
        <v>13048</v>
      </c>
      <c r="H732" t="str">
        <f t="shared" si="35"/>
        <v>13048</v>
      </c>
      <c r="I732" t="s">
        <v>2397</v>
      </c>
      <c r="J732" t="s">
        <v>6160</v>
      </c>
      <c r="K732" s="3">
        <v>3435136</v>
      </c>
      <c r="L732" t="s">
        <v>5322</v>
      </c>
      <c r="M732">
        <v>100</v>
      </c>
      <c r="N732" s="3"/>
      <c r="O732" s="3">
        <v>0</v>
      </c>
      <c r="P732" s="3">
        <v>0</v>
      </c>
    </row>
    <row r="733" spans="1:16" x14ac:dyDescent="0.2">
      <c r="A733">
        <v>41025</v>
      </c>
      <c r="B733" t="s">
        <v>882</v>
      </c>
      <c r="C733" t="str">
        <f t="shared" si="33"/>
        <v>41025 - Companhia Catarinense de Águas e Saneamento S/A</v>
      </c>
      <c r="D733">
        <v>360</v>
      </c>
      <c r="E733" t="s">
        <v>883</v>
      </c>
      <c r="F733" t="str">
        <f t="shared" si="34"/>
        <v>360 - Abastecimento de Água</v>
      </c>
      <c r="G733">
        <v>13052</v>
      </c>
      <c r="H733" t="str">
        <f t="shared" si="35"/>
        <v>13052</v>
      </c>
      <c r="I733" t="s">
        <v>2402</v>
      </c>
      <c r="J733" t="s">
        <v>6161</v>
      </c>
      <c r="K733" s="3">
        <v>500000</v>
      </c>
      <c r="L733" t="s">
        <v>5323</v>
      </c>
      <c r="M733">
        <v>100</v>
      </c>
      <c r="N733" s="3"/>
      <c r="O733" s="3">
        <v>0</v>
      </c>
      <c r="P733" s="3">
        <v>0</v>
      </c>
    </row>
    <row r="734" spans="1:16" x14ac:dyDescent="0.2">
      <c r="A734">
        <v>41025</v>
      </c>
      <c r="B734" t="s">
        <v>882</v>
      </c>
      <c r="C734" t="str">
        <f t="shared" si="33"/>
        <v>41025 - Companhia Catarinense de Águas e Saneamento S/A</v>
      </c>
      <c r="D734">
        <v>360</v>
      </c>
      <c r="E734" t="s">
        <v>883</v>
      </c>
      <c r="F734" t="str">
        <f t="shared" si="34"/>
        <v>360 - Abastecimento de Água</v>
      </c>
      <c r="G734">
        <v>13057</v>
      </c>
      <c r="H734" t="str">
        <f t="shared" si="35"/>
        <v>13057</v>
      </c>
      <c r="I734" t="s">
        <v>4736</v>
      </c>
      <c r="J734" t="s">
        <v>6162</v>
      </c>
      <c r="K734" s="3">
        <v>280239811</v>
      </c>
      <c r="L734" t="s">
        <v>5323</v>
      </c>
      <c r="M734">
        <v>100</v>
      </c>
      <c r="N734" s="3"/>
      <c r="O734" s="3">
        <v>0</v>
      </c>
      <c r="P734" s="3">
        <v>0</v>
      </c>
    </row>
    <row r="735" spans="1:16" x14ac:dyDescent="0.2">
      <c r="A735">
        <v>41025</v>
      </c>
      <c r="B735" t="s">
        <v>882</v>
      </c>
      <c r="C735" t="str">
        <f t="shared" si="33"/>
        <v>41025 - Companhia Catarinense de Águas e Saneamento S/A</v>
      </c>
      <c r="D735">
        <v>360</v>
      </c>
      <c r="E735" t="s">
        <v>883</v>
      </c>
      <c r="F735" t="str">
        <f t="shared" si="34"/>
        <v>360 - Abastecimento de Água</v>
      </c>
      <c r="G735">
        <v>13272</v>
      </c>
      <c r="H735" t="str">
        <f t="shared" si="35"/>
        <v>13272</v>
      </c>
      <c r="I735" t="s">
        <v>4337</v>
      </c>
      <c r="J735" t="s">
        <v>6163</v>
      </c>
      <c r="K735" s="3">
        <v>400000</v>
      </c>
      <c r="L735" t="s">
        <v>5199</v>
      </c>
      <c r="M735">
        <v>1</v>
      </c>
      <c r="N735" s="3"/>
      <c r="O735" s="3">
        <v>0</v>
      </c>
      <c r="P735" s="3">
        <v>0</v>
      </c>
    </row>
    <row r="736" spans="1:16" x14ac:dyDescent="0.2">
      <c r="A736">
        <v>41025</v>
      </c>
      <c r="B736" t="s">
        <v>882</v>
      </c>
      <c r="C736" t="str">
        <f t="shared" si="33"/>
        <v>41025 - Companhia Catarinense de Águas e Saneamento S/A</v>
      </c>
      <c r="D736">
        <v>360</v>
      </c>
      <c r="E736" t="s">
        <v>883</v>
      </c>
      <c r="F736" t="str">
        <f t="shared" si="34"/>
        <v>360 - Abastecimento de Água</v>
      </c>
      <c r="G736">
        <v>13363</v>
      </c>
      <c r="H736" t="str">
        <f t="shared" si="35"/>
        <v>13363</v>
      </c>
      <c r="I736" t="s">
        <v>3284</v>
      </c>
      <c r="J736" t="s">
        <v>6164</v>
      </c>
      <c r="K736" s="3">
        <v>400000</v>
      </c>
      <c r="L736" t="s">
        <v>5238</v>
      </c>
      <c r="M736">
        <v>6</v>
      </c>
      <c r="N736" s="3"/>
      <c r="O736" s="3">
        <v>0</v>
      </c>
      <c r="P736" s="3">
        <v>0</v>
      </c>
    </row>
    <row r="737" spans="1:16" x14ac:dyDescent="0.2">
      <c r="A737">
        <v>41025</v>
      </c>
      <c r="B737" t="s">
        <v>882</v>
      </c>
      <c r="C737" t="str">
        <f t="shared" si="33"/>
        <v>41025 - Companhia Catarinense de Águas e Saneamento S/A</v>
      </c>
      <c r="D737">
        <v>360</v>
      </c>
      <c r="E737" t="s">
        <v>883</v>
      </c>
      <c r="F737" t="str">
        <f t="shared" si="34"/>
        <v>360 - Abastecimento de Água</v>
      </c>
      <c r="G737">
        <v>13373</v>
      </c>
      <c r="H737" t="str">
        <f t="shared" si="35"/>
        <v>13373</v>
      </c>
      <c r="I737" t="s">
        <v>2405</v>
      </c>
      <c r="J737" t="s">
        <v>6165</v>
      </c>
      <c r="K737" s="3">
        <v>400000</v>
      </c>
      <c r="L737" t="s">
        <v>5199</v>
      </c>
      <c r="M737">
        <v>1</v>
      </c>
      <c r="N737" s="3"/>
      <c r="O737" s="3">
        <v>0</v>
      </c>
      <c r="P737" s="3">
        <v>0</v>
      </c>
    </row>
    <row r="738" spans="1:16" x14ac:dyDescent="0.2">
      <c r="A738">
        <v>41025</v>
      </c>
      <c r="B738" t="s">
        <v>882</v>
      </c>
      <c r="C738" t="str">
        <f t="shared" si="33"/>
        <v>41025 - Companhia Catarinense de Águas e Saneamento S/A</v>
      </c>
      <c r="D738">
        <v>365</v>
      </c>
      <c r="E738" t="s">
        <v>898</v>
      </c>
      <c r="F738" t="str">
        <f t="shared" si="34"/>
        <v>365 - Esgoto Sanitário</v>
      </c>
      <c r="G738">
        <v>9539</v>
      </c>
      <c r="H738" t="str">
        <f t="shared" si="35"/>
        <v>09539</v>
      </c>
      <c r="I738" t="s">
        <v>4341</v>
      </c>
      <c r="J738" t="s">
        <v>6166</v>
      </c>
      <c r="K738" s="3">
        <v>3655038</v>
      </c>
      <c r="L738" t="s">
        <v>5323</v>
      </c>
      <c r="M738">
        <v>100</v>
      </c>
      <c r="N738" s="3"/>
      <c r="O738" s="3">
        <v>0</v>
      </c>
      <c r="P738" s="3">
        <v>0</v>
      </c>
    </row>
    <row r="739" spans="1:16" x14ac:dyDescent="0.2">
      <c r="A739">
        <v>41025</v>
      </c>
      <c r="B739" t="s">
        <v>882</v>
      </c>
      <c r="C739" t="str">
        <f t="shared" si="33"/>
        <v>41025 - Companhia Catarinense de Águas e Saneamento S/A</v>
      </c>
      <c r="D739">
        <v>365</v>
      </c>
      <c r="E739" t="s">
        <v>898</v>
      </c>
      <c r="F739" t="str">
        <f t="shared" si="34"/>
        <v>365 - Esgoto Sanitário</v>
      </c>
      <c r="G739">
        <v>9540</v>
      </c>
      <c r="H739" t="str">
        <f t="shared" si="35"/>
        <v>09540</v>
      </c>
      <c r="I739" t="s">
        <v>4343</v>
      </c>
      <c r="J739" t="s">
        <v>6167</v>
      </c>
      <c r="K739" s="3">
        <v>64655815</v>
      </c>
      <c r="L739" t="s">
        <v>5323</v>
      </c>
      <c r="M739">
        <v>100</v>
      </c>
      <c r="N739" s="3"/>
      <c r="O739" s="3">
        <v>0</v>
      </c>
      <c r="P739" s="3">
        <v>0</v>
      </c>
    </row>
    <row r="740" spans="1:16" x14ac:dyDescent="0.2">
      <c r="A740">
        <v>41025</v>
      </c>
      <c r="B740" t="s">
        <v>882</v>
      </c>
      <c r="C740" t="str">
        <f t="shared" si="33"/>
        <v>41025 - Companhia Catarinense de Águas e Saneamento S/A</v>
      </c>
      <c r="D740">
        <v>365</v>
      </c>
      <c r="E740" t="s">
        <v>898</v>
      </c>
      <c r="F740" t="str">
        <f t="shared" si="34"/>
        <v>365 - Esgoto Sanitário</v>
      </c>
      <c r="G740">
        <v>9544</v>
      </c>
      <c r="H740" t="str">
        <f t="shared" si="35"/>
        <v>09544</v>
      </c>
      <c r="I740" t="s">
        <v>2409</v>
      </c>
      <c r="J740" t="s">
        <v>6168</v>
      </c>
      <c r="K740" s="3">
        <v>34872709</v>
      </c>
      <c r="L740" t="s">
        <v>5323</v>
      </c>
      <c r="M740">
        <v>100</v>
      </c>
      <c r="N740" s="3"/>
      <c r="O740" s="3">
        <v>0</v>
      </c>
      <c r="P740" s="3">
        <v>0</v>
      </c>
    </row>
    <row r="741" spans="1:16" x14ac:dyDescent="0.2">
      <c r="A741">
        <v>41025</v>
      </c>
      <c r="B741" t="s">
        <v>882</v>
      </c>
      <c r="C741" t="str">
        <f t="shared" si="33"/>
        <v>41025 - Companhia Catarinense de Águas e Saneamento S/A</v>
      </c>
      <c r="D741">
        <v>365</v>
      </c>
      <c r="E741" t="s">
        <v>898</v>
      </c>
      <c r="F741" t="str">
        <f t="shared" si="34"/>
        <v>365 - Esgoto Sanitário</v>
      </c>
      <c r="G741">
        <v>9546</v>
      </c>
      <c r="H741" t="str">
        <f t="shared" si="35"/>
        <v>09546</v>
      </c>
      <c r="I741" t="s">
        <v>4967</v>
      </c>
      <c r="J741" t="s">
        <v>6169</v>
      </c>
      <c r="K741" s="3">
        <v>39458595</v>
      </c>
      <c r="L741" t="s">
        <v>5323</v>
      </c>
      <c r="M741">
        <v>100</v>
      </c>
      <c r="N741" s="3"/>
      <c r="O741" s="3">
        <v>0</v>
      </c>
      <c r="P741" s="3">
        <v>0</v>
      </c>
    </row>
    <row r="742" spans="1:16" x14ac:dyDescent="0.2">
      <c r="A742">
        <v>41025</v>
      </c>
      <c r="B742" t="s">
        <v>882</v>
      </c>
      <c r="C742" t="str">
        <f t="shared" si="33"/>
        <v>41025 - Companhia Catarinense de Águas e Saneamento S/A</v>
      </c>
      <c r="D742">
        <v>365</v>
      </c>
      <c r="E742" t="s">
        <v>898</v>
      </c>
      <c r="F742" t="str">
        <f t="shared" si="34"/>
        <v>365 - Esgoto Sanitário</v>
      </c>
      <c r="G742">
        <v>9547</v>
      </c>
      <c r="H742" t="str">
        <f t="shared" si="35"/>
        <v>09547</v>
      </c>
      <c r="I742" t="s">
        <v>3286</v>
      </c>
      <c r="J742" t="s">
        <v>6170</v>
      </c>
      <c r="K742" s="3">
        <v>23752374</v>
      </c>
      <c r="L742" t="s">
        <v>5323</v>
      </c>
      <c r="M742">
        <v>100</v>
      </c>
      <c r="N742" s="3"/>
      <c r="O742" s="3">
        <v>0</v>
      </c>
      <c r="P742" s="3">
        <v>0</v>
      </c>
    </row>
    <row r="743" spans="1:16" x14ac:dyDescent="0.2">
      <c r="A743">
        <v>41025</v>
      </c>
      <c r="B743" t="s">
        <v>882</v>
      </c>
      <c r="C743" t="str">
        <f t="shared" si="33"/>
        <v>41025 - Companhia Catarinense de Águas e Saneamento S/A</v>
      </c>
      <c r="D743">
        <v>365</v>
      </c>
      <c r="E743" t="s">
        <v>898</v>
      </c>
      <c r="F743" t="str">
        <f t="shared" si="34"/>
        <v>365 - Esgoto Sanitário</v>
      </c>
      <c r="G743">
        <v>9549</v>
      </c>
      <c r="H743" t="str">
        <f t="shared" si="35"/>
        <v>09549</v>
      </c>
      <c r="I743" t="s">
        <v>3836</v>
      </c>
      <c r="J743" t="s">
        <v>6171</v>
      </c>
      <c r="K743" s="3">
        <v>38909117</v>
      </c>
      <c r="L743" t="s">
        <v>5323</v>
      </c>
      <c r="M743">
        <v>100</v>
      </c>
      <c r="N743" s="3"/>
      <c r="O743" s="3">
        <v>0</v>
      </c>
      <c r="P743" s="3">
        <v>0</v>
      </c>
    </row>
    <row r="744" spans="1:16" x14ac:dyDescent="0.2">
      <c r="A744">
        <v>41025</v>
      </c>
      <c r="B744" t="s">
        <v>882</v>
      </c>
      <c r="C744" t="str">
        <f t="shared" si="33"/>
        <v>41025 - Companhia Catarinense de Águas e Saneamento S/A</v>
      </c>
      <c r="D744">
        <v>365</v>
      </c>
      <c r="E744" t="s">
        <v>898</v>
      </c>
      <c r="F744" t="str">
        <f t="shared" si="34"/>
        <v>365 - Esgoto Sanitário</v>
      </c>
      <c r="G744">
        <v>9559</v>
      </c>
      <c r="H744" t="str">
        <f t="shared" si="35"/>
        <v>09559</v>
      </c>
      <c r="I744" t="s">
        <v>900</v>
      </c>
      <c r="J744" t="s">
        <v>6172</v>
      </c>
      <c r="K744" s="3">
        <v>54028633</v>
      </c>
      <c r="L744" t="s">
        <v>5323</v>
      </c>
      <c r="M744">
        <v>100</v>
      </c>
      <c r="N744" s="3"/>
      <c r="O744" s="3">
        <v>0</v>
      </c>
      <c r="P744" s="3">
        <v>0</v>
      </c>
    </row>
    <row r="745" spans="1:16" x14ac:dyDescent="0.2">
      <c r="A745">
        <v>41025</v>
      </c>
      <c r="B745" t="s">
        <v>882</v>
      </c>
      <c r="C745" t="str">
        <f t="shared" si="33"/>
        <v>41025 - Companhia Catarinense de Águas e Saneamento S/A</v>
      </c>
      <c r="D745">
        <v>365</v>
      </c>
      <c r="E745" t="s">
        <v>898</v>
      </c>
      <c r="F745" t="str">
        <f t="shared" si="34"/>
        <v>365 - Esgoto Sanitário</v>
      </c>
      <c r="G745">
        <v>9575</v>
      </c>
      <c r="H745" t="str">
        <f t="shared" si="35"/>
        <v>09575</v>
      </c>
      <c r="I745" t="s">
        <v>904</v>
      </c>
      <c r="J745" t="s">
        <v>6173</v>
      </c>
      <c r="K745" s="3">
        <v>32859800</v>
      </c>
      <c r="L745" t="s">
        <v>5323</v>
      </c>
      <c r="M745">
        <v>100</v>
      </c>
      <c r="N745" s="3"/>
      <c r="O745" s="3">
        <v>0</v>
      </c>
      <c r="P745" s="3">
        <v>0</v>
      </c>
    </row>
    <row r="746" spans="1:16" x14ac:dyDescent="0.2">
      <c r="A746">
        <v>41025</v>
      </c>
      <c r="B746" t="s">
        <v>882</v>
      </c>
      <c r="C746" t="str">
        <f t="shared" si="33"/>
        <v>41025 - Companhia Catarinense de Águas e Saneamento S/A</v>
      </c>
      <c r="D746">
        <v>365</v>
      </c>
      <c r="E746" t="s">
        <v>898</v>
      </c>
      <c r="F746" t="str">
        <f t="shared" si="34"/>
        <v>365 - Esgoto Sanitário</v>
      </c>
      <c r="G746">
        <v>9576</v>
      </c>
      <c r="H746" t="str">
        <f t="shared" si="35"/>
        <v>09576</v>
      </c>
      <c r="I746" t="s">
        <v>2411</v>
      </c>
      <c r="J746" t="s">
        <v>6174</v>
      </c>
      <c r="K746" s="3">
        <v>51755964</v>
      </c>
      <c r="L746" t="s">
        <v>5323</v>
      </c>
      <c r="M746">
        <v>100</v>
      </c>
      <c r="N746" s="3"/>
      <c r="O746" s="3">
        <v>0</v>
      </c>
      <c r="P746" s="3">
        <v>0</v>
      </c>
    </row>
    <row r="747" spans="1:16" x14ac:dyDescent="0.2">
      <c r="A747">
        <v>41025</v>
      </c>
      <c r="B747" t="s">
        <v>882</v>
      </c>
      <c r="C747" t="str">
        <f t="shared" si="33"/>
        <v>41025 - Companhia Catarinense de Águas e Saneamento S/A</v>
      </c>
      <c r="D747">
        <v>365</v>
      </c>
      <c r="E747" t="s">
        <v>898</v>
      </c>
      <c r="F747" t="str">
        <f t="shared" si="34"/>
        <v>365 - Esgoto Sanitário</v>
      </c>
      <c r="G747">
        <v>9581</v>
      </c>
      <c r="H747" t="str">
        <f t="shared" si="35"/>
        <v>09581</v>
      </c>
      <c r="I747" t="s">
        <v>907</v>
      </c>
      <c r="J747" t="s">
        <v>6175</v>
      </c>
      <c r="K747" s="3">
        <v>31030258</v>
      </c>
      <c r="L747" t="s">
        <v>5323</v>
      </c>
      <c r="M747">
        <v>100</v>
      </c>
      <c r="N747" s="3"/>
      <c r="O747" s="3">
        <v>0</v>
      </c>
      <c r="P747" s="3">
        <v>0</v>
      </c>
    </row>
    <row r="748" spans="1:16" x14ac:dyDescent="0.2">
      <c r="A748">
        <v>41025</v>
      </c>
      <c r="B748" t="s">
        <v>882</v>
      </c>
      <c r="C748" t="str">
        <f t="shared" si="33"/>
        <v>41025 - Companhia Catarinense de Águas e Saneamento S/A</v>
      </c>
      <c r="D748">
        <v>365</v>
      </c>
      <c r="E748" t="s">
        <v>898</v>
      </c>
      <c r="F748" t="str">
        <f t="shared" si="34"/>
        <v>365 - Esgoto Sanitário</v>
      </c>
      <c r="G748">
        <v>10184</v>
      </c>
      <c r="H748" t="str">
        <f t="shared" si="35"/>
        <v>10184</v>
      </c>
      <c r="I748" t="s">
        <v>4351</v>
      </c>
      <c r="J748" t="s">
        <v>6176</v>
      </c>
      <c r="K748" s="3">
        <v>12485952</v>
      </c>
      <c r="L748" t="s">
        <v>5323</v>
      </c>
      <c r="M748">
        <v>100</v>
      </c>
      <c r="N748" s="3"/>
      <c r="O748" s="3">
        <v>0</v>
      </c>
      <c r="P748" s="3">
        <v>0</v>
      </c>
    </row>
    <row r="749" spans="1:16" x14ac:dyDescent="0.2">
      <c r="A749">
        <v>41025</v>
      </c>
      <c r="B749" t="s">
        <v>882</v>
      </c>
      <c r="C749" t="str">
        <f t="shared" si="33"/>
        <v>41025 - Companhia Catarinense de Águas e Saneamento S/A</v>
      </c>
      <c r="D749">
        <v>365</v>
      </c>
      <c r="E749" t="s">
        <v>898</v>
      </c>
      <c r="F749" t="str">
        <f t="shared" si="34"/>
        <v>365 - Esgoto Sanitário</v>
      </c>
      <c r="G749">
        <v>10185</v>
      </c>
      <c r="H749" t="str">
        <f t="shared" si="35"/>
        <v>10185</v>
      </c>
      <c r="I749" t="s">
        <v>3842</v>
      </c>
      <c r="J749" t="s">
        <v>6177</v>
      </c>
      <c r="K749" s="3">
        <v>1132163</v>
      </c>
      <c r="L749" t="s">
        <v>5323</v>
      </c>
      <c r="M749">
        <v>100</v>
      </c>
      <c r="N749" s="3"/>
      <c r="O749" s="3">
        <v>0</v>
      </c>
      <c r="P749" s="3">
        <v>0</v>
      </c>
    </row>
    <row r="750" spans="1:16" x14ac:dyDescent="0.2">
      <c r="A750">
        <v>41025</v>
      </c>
      <c r="B750" t="s">
        <v>882</v>
      </c>
      <c r="C750" t="str">
        <f t="shared" si="33"/>
        <v>41025 - Companhia Catarinense de Águas e Saneamento S/A</v>
      </c>
      <c r="D750">
        <v>365</v>
      </c>
      <c r="E750" t="s">
        <v>898</v>
      </c>
      <c r="F750" t="str">
        <f t="shared" si="34"/>
        <v>365 - Esgoto Sanitário</v>
      </c>
      <c r="G750">
        <v>10186</v>
      </c>
      <c r="H750" t="str">
        <f t="shared" si="35"/>
        <v>10186</v>
      </c>
      <c r="I750" t="s">
        <v>2413</v>
      </c>
      <c r="J750" t="s">
        <v>6178</v>
      </c>
      <c r="K750" s="3">
        <v>4882287</v>
      </c>
      <c r="L750" t="s">
        <v>5323</v>
      </c>
      <c r="M750">
        <v>100</v>
      </c>
      <c r="N750" s="3"/>
      <c r="O750" s="3">
        <v>0</v>
      </c>
      <c r="P750" s="3">
        <v>0</v>
      </c>
    </row>
    <row r="751" spans="1:16" x14ac:dyDescent="0.2">
      <c r="A751">
        <v>41025</v>
      </c>
      <c r="B751" t="s">
        <v>882</v>
      </c>
      <c r="C751" t="str">
        <f t="shared" si="33"/>
        <v>41025 - Companhia Catarinense de Águas e Saneamento S/A</v>
      </c>
      <c r="D751">
        <v>365</v>
      </c>
      <c r="E751" t="s">
        <v>898</v>
      </c>
      <c r="F751" t="str">
        <f t="shared" si="34"/>
        <v>365 - Esgoto Sanitário</v>
      </c>
      <c r="G751">
        <v>10237</v>
      </c>
      <c r="H751" t="str">
        <f t="shared" si="35"/>
        <v>10237</v>
      </c>
      <c r="I751" t="s">
        <v>3294</v>
      </c>
      <c r="J751" t="s">
        <v>6179</v>
      </c>
      <c r="K751" s="3">
        <v>14518044</v>
      </c>
      <c r="L751" t="s">
        <v>5323</v>
      </c>
      <c r="M751">
        <v>100</v>
      </c>
      <c r="N751" s="3"/>
      <c r="O751" s="3">
        <v>0</v>
      </c>
      <c r="P751" s="3">
        <v>0</v>
      </c>
    </row>
    <row r="752" spans="1:16" x14ac:dyDescent="0.2">
      <c r="A752">
        <v>41025</v>
      </c>
      <c r="B752" t="s">
        <v>882</v>
      </c>
      <c r="C752" t="str">
        <f t="shared" si="33"/>
        <v>41025 - Companhia Catarinense de Águas e Saneamento S/A</v>
      </c>
      <c r="D752">
        <v>365</v>
      </c>
      <c r="E752" t="s">
        <v>898</v>
      </c>
      <c r="F752" t="str">
        <f t="shared" si="34"/>
        <v>365 - Esgoto Sanitário</v>
      </c>
      <c r="G752">
        <v>10272</v>
      </c>
      <c r="H752" t="str">
        <f t="shared" si="35"/>
        <v>10272</v>
      </c>
      <c r="I752" t="s">
        <v>3844</v>
      </c>
      <c r="J752" t="s">
        <v>6180</v>
      </c>
      <c r="K752" s="3">
        <v>66947498</v>
      </c>
      <c r="L752" t="s">
        <v>5323</v>
      </c>
      <c r="M752">
        <v>100</v>
      </c>
      <c r="N752" s="3"/>
      <c r="O752" s="3">
        <v>0</v>
      </c>
      <c r="P752" s="3">
        <v>0</v>
      </c>
    </row>
    <row r="753" spans="1:16" x14ac:dyDescent="0.2">
      <c r="A753">
        <v>41025</v>
      </c>
      <c r="B753" t="s">
        <v>882</v>
      </c>
      <c r="C753" t="str">
        <f t="shared" si="33"/>
        <v>41025 - Companhia Catarinense de Águas e Saneamento S/A</v>
      </c>
      <c r="D753">
        <v>365</v>
      </c>
      <c r="E753" t="s">
        <v>898</v>
      </c>
      <c r="F753" t="str">
        <f t="shared" si="34"/>
        <v>365 - Esgoto Sanitário</v>
      </c>
      <c r="G753">
        <v>10273</v>
      </c>
      <c r="H753" t="str">
        <f t="shared" si="35"/>
        <v>10273</v>
      </c>
      <c r="I753" t="s">
        <v>3296</v>
      </c>
      <c r="J753" t="s">
        <v>6181</v>
      </c>
      <c r="K753" s="3">
        <v>41005086</v>
      </c>
      <c r="L753" t="s">
        <v>5323</v>
      </c>
      <c r="M753">
        <v>100</v>
      </c>
      <c r="N753" s="3"/>
      <c r="O753" s="3">
        <v>0</v>
      </c>
      <c r="P753" s="3">
        <v>0</v>
      </c>
    </row>
    <row r="754" spans="1:16" x14ac:dyDescent="0.2">
      <c r="A754">
        <v>41025</v>
      </c>
      <c r="B754" t="s">
        <v>882</v>
      </c>
      <c r="C754" t="str">
        <f t="shared" si="33"/>
        <v>41025 - Companhia Catarinense de Águas e Saneamento S/A</v>
      </c>
      <c r="D754">
        <v>365</v>
      </c>
      <c r="E754" t="s">
        <v>898</v>
      </c>
      <c r="F754" t="str">
        <f t="shared" si="34"/>
        <v>365 - Esgoto Sanitário</v>
      </c>
      <c r="G754">
        <v>10274</v>
      </c>
      <c r="H754" t="str">
        <f t="shared" si="35"/>
        <v>10274</v>
      </c>
      <c r="I754" t="s">
        <v>920</v>
      </c>
      <c r="J754" t="s">
        <v>6182</v>
      </c>
      <c r="K754" s="3">
        <v>66867860</v>
      </c>
      <c r="L754" t="s">
        <v>5323</v>
      </c>
      <c r="M754">
        <v>100</v>
      </c>
      <c r="N754" s="3"/>
      <c r="O754" s="3">
        <v>0</v>
      </c>
      <c r="P754" s="3">
        <v>0</v>
      </c>
    </row>
    <row r="755" spans="1:16" x14ac:dyDescent="0.2">
      <c r="A755">
        <v>41025</v>
      </c>
      <c r="B755" t="s">
        <v>882</v>
      </c>
      <c r="C755" t="str">
        <f t="shared" si="33"/>
        <v>41025 - Companhia Catarinense de Águas e Saneamento S/A</v>
      </c>
      <c r="D755">
        <v>365</v>
      </c>
      <c r="E755" t="s">
        <v>898</v>
      </c>
      <c r="F755" t="str">
        <f t="shared" si="34"/>
        <v>365 - Esgoto Sanitário</v>
      </c>
      <c r="G755">
        <v>10275</v>
      </c>
      <c r="H755" t="str">
        <f t="shared" si="35"/>
        <v>10275</v>
      </c>
      <c r="I755" t="s">
        <v>2415</v>
      </c>
      <c r="J755" t="s">
        <v>6183</v>
      </c>
      <c r="K755" s="3">
        <v>18603509</v>
      </c>
      <c r="L755" t="s">
        <v>5323</v>
      </c>
      <c r="M755">
        <v>100</v>
      </c>
      <c r="N755" s="3"/>
      <c r="O755" s="3">
        <v>0</v>
      </c>
      <c r="P755" s="3">
        <v>0</v>
      </c>
    </row>
    <row r="756" spans="1:16" x14ac:dyDescent="0.2">
      <c r="A756">
        <v>41025</v>
      </c>
      <c r="B756" t="s">
        <v>882</v>
      </c>
      <c r="C756" t="str">
        <f t="shared" si="33"/>
        <v>41025 - Companhia Catarinense de Águas e Saneamento S/A</v>
      </c>
      <c r="D756">
        <v>365</v>
      </c>
      <c r="E756" t="s">
        <v>898</v>
      </c>
      <c r="F756" t="str">
        <f t="shared" si="34"/>
        <v>365 - Esgoto Sanitário</v>
      </c>
      <c r="G756">
        <v>10276</v>
      </c>
      <c r="H756" t="str">
        <f t="shared" si="35"/>
        <v>10276</v>
      </c>
      <c r="I756" t="s">
        <v>922</v>
      </c>
      <c r="J756" t="s">
        <v>6184</v>
      </c>
      <c r="K756" s="3">
        <v>102783593</v>
      </c>
      <c r="L756" t="s">
        <v>5323</v>
      </c>
      <c r="M756">
        <v>100</v>
      </c>
      <c r="N756" s="3"/>
      <c r="O756" s="3">
        <v>0</v>
      </c>
      <c r="P756" s="3">
        <v>0</v>
      </c>
    </row>
    <row r="757" spans="1:16" x14ac:dyDescent="0.2">
      <c r="A757">
        <v>41025</v>
      </c>
      <c r="B757" t="s">
        <v>882</v>
      </c>
      <c r="C757" t="str">
        <f t="shared" si="33"/>
        <v>41025 - Companhia Catarinense de Águas e Saneamento S/A</v>
      </c>
      <c r="D757">
        <v>365</v>
      </c>
      <c r="E757" t="s">
        <v>898</v>
      </c>
      <c r="F757" t="str">
        <f t="shared" si="34"/>
        <v>365 - Esgoto Sanitário</v>
      </c>
      <c r="G757">
        <v>10544</v>
      </c>
      <c r="H757" t="str">
        <f t="shared" si="35"/>
        <v>10544</v>
      </c>
      <c r="I757" t="s">
        <v>909</v>
      </c>
      <c r="J757" t="s">
        <v>6185</v>
      </c>
      <c r="K757" s="3">
        <v>10936043</v>
      </c>
      <c r="L757" t="s">
        <v>5323</v>
      </c>
      <c r="M757">
        <v>100</v>
      </c>
      <c r="N757" s="3"/>
      <c r="O757" s="3">
        <v>0</v>
      </c>
      <c r="P757" s="3">
        <v>0</v>
      </c>
    </row>
    <row r="758" spans="1:16" x14ac:dyDescent="0.2">
      <c r="A758">
        <v>41025</v>
      </c>
      <c r="B758" t="s">
        <v>882</v>
      </c>
      <c r="C758" t="str">
        <f t="shared" si="33"/>
        <v>41025 - Companhia Catarinense de Águas e Saneamento S/A</v>
      </c>
      <c r="D758">
        <v>365</v>
      </c>
      <c r="E758" t="s">
        <v>898</v>
      </c>
      <c r="F758" t="str">
        <f t="shared" si="34"/>
        <v>365 - Esgoto Sanitário</v>
      </c>
      <c r="G758">
        <v>10545</v>
      </c>
      <c r="H758" t="str">
        <f t="shared" si="35"/>
        <v>10545</v>
      </c>
      <c r="I758" t="s">
        <v>3288</v>
      </c>
      <c r="J758" t="s">
        <v>6186</v>
      </c>
      <c r="K758" s="3">
        <v>5773158</v>
      </c>
      <c r="L758" t="s">
        <v>5323</v>
      </c>
      <c r="M758">
        <v>100</v>
      </c>
      <c r="N758" s="3"/>
      <c r="O758" s="3">
        <v>0</v>
      </c>
      <c r="P758" s="3">
        <v>0</v>
      </c>
    </row>
    <row r="759" spans="1:16" x14ac:dyDescent="0.2">
      <c r="A759">
        <v>41025</v>
      </c>
      <c r="B759" t="s">
        <v>882</v>
      </c>
      <c r="C759" t="str">
        <f t="shared" si="33"/>
        <v>41025 - Companhia Catarinense de Águas e Saneamento S/A</v>
      </c>
      <c r="D759">
        <v>365</v>
      </c>
      <c r="E759" t="s">
        <v>898</v>
      </c>
      <c r="F759" t="str">
        <f t="shared" si="34"/>
        <v>365 - Esgoto Sanitário</v>
      </c>
      <c r="G759">
        <v>11265</v>
      </c>
      <c r="H759" t="str">
        <f t="shared" si="35"/>
        <v>11265</v>
      </c>
      <c r="I759" t="s">
        <v>911</v>
      </c>
      <c r="J759" t="s">
        <v>6187</v>
      </c>
      <c r="K759" s="3">
        <v>28317054</v>
      </c>
      <c r="L759" t="s">
        <v>5323</v>
      </c>
      <c r="M759">
        <v>100</v>
      </c>
      <c r="N759" s="3"/>
      <c r="O759" s="3">
        <v>0</v>
      </c>
      <c r="P759" s="3">
        <v>0</v>
      </c>
    </row>
    <row r="760" spans="1:16" x14ac:dyDescent="0.2">
      <c r="A760">
        <v>41025</v>
      </c>
      <c r="B760" t="s">
        <v>882</v>
      </c>
      <c r="C760" t="str">
        <f t="shared" si="33"/>
        <v>41025 - Companhia Catarinense de Águas e Saneamento S/A</v>
      </c>
      <c r="D760">
        <v>365</v>
      </c>
      <c r="E760" t="s">
        <v>898</v>
      </c>
      <c r="F760" t="str">
        <f t="shared" si="34"/>
        <v>365 - Esgoto Sanitário</v>
      </c>
      <c r="G760">
        <v>12641</v>
      </c>
      <c r="H760" t="str">
        <f t="shared" si="35"/>
        <v>12641</v>
      </c>
      <c r="I760" t="s">
        <v>913</v>
      </c>
      <c r="J760" t="s">
        <v>6188</v>
      </c>
      <c r="K760" s="3">
        <v>19122253</v>
      </c>
      <c r="L760" t="s">
        <v>5323</v>
      </c>
      <c r="M760">
        <v>100</v>
      </c>
      <c r="N760" s="3"/>
      <c r="O760" s="3">
        <v>0</v>
      </c>
      <c r="P760" s="3">
        <v>0</v>
      </c>
    </row>
    <row r="761" spans="1:16" x14ac:dyDescent="0.2">
      <c r="A761">
        <v>41025</v>
      </c>
      <c r="B761" t="s">
        <v>882</v>
      </c>
      <c r="C761" t="str">
        <f t="shared" si="33"/>
        <v>41025 - Companhia Catarinense de Águas e Saneamento S/A</v>
      </c>
      <c r="D761">
        <v>365</v>
      </c>
      <c r="E761" t="s">
        <v>898</v>
      </c>
      <c r="F761" t="str">
        <f t="shared" si="34"/>
        <v>365 - Esgoto Sanitário</v>
      </c>
      <c r="G761">
        <v>12642</v>
      </c>
      <c r="H761" t="str">
        <f t="shared" si="35"/>
        <v>12642</v>
      </c>
      <c r="I761" t="s">
        <v>4345</v>
      </c>
      <c r="J761" t="s">
        <v>6189</v>
      </c>
      <c r="K761" s="3">
        <v>14159595</v>
      </c>
      <c r="L761" t="s">
        <v>5323</v>
      </c>
      <c r="M761">
        <v>100</v>
      </c>
      <c r="N761" s="3"/>
      <c r="O761" s="3">
        <v>0</v>
      </c>
      <c r="P761" s="3">
        <v>0</v>
      </c>
    </row>
    <row r="762" spans="1:16" x14ac:dyDescent="0.2">
      <c r="A762">
        <v>41025</v>
      </c>
      <c r="B762" t="s">
        <v>882</v>
      </c>
      <c r="C762" t="str">
        <f t="shared" si="33"/>
        <v>41025 - Companhia Catarinense de Águas e Saneamento S/A</v>
      </c>
      <c r="D762">
        <v>365</v>
      </c>
      <c r="E762" t="s">
        <v>898</v>
      </c>
      <c r="F762" t="str">
        <f t="shared" si="34"/>
        <v>365 - Esgoto Sanitário</v>
      </c>
      <c r="G762">
        <v>12644</v>
      </c>
      <c r="H762" t="str">
        <f t="shared" si="35"/>
        <v>12644</v>
      </c>
      <c r="I762" t="s">
        <v>3290</v>
      </c>
      <c r="J762" t="s">
        <v>6190</v>
      </c>
      <c r="K762" s="3">
        <v>5820051</v>
      </c>
      <c r="L762" t="s">
        <v>5323</v>
      </c>
      <c r="M762">
        <v>100</v>
      </c>
      <c r="N762" s="3"/>
      <c r="O762" s="3">
        <v>0</v>
      </c>
      <c r="P762" s="3">
        <v>0</v>
      </c>
    </row>
    <row r="763" spans="1:16" x14ac:dyDescent="0.2">
      <c r="A763">
        <v>41025</v>
      </c>
      <c r="B763" t="s">
        <v>882</v>
      </c>
      <c r="C763" t="str">
        <f t="shared" si="33"/>
        <v>41025 - Companhia Catarinense de Águas e Saneamento S/A</v>
      </c>
      <c r="D763">
        <v>365</v>
      </c>
      <c r="E763" t="s">
        <v>898</v>
      </c>
      <c r="F763" t="str">
        <f t="shared" si="34"/>
        <v>365 - Esgoto Sanitário</v>
      </c>
      <c r="G763">
        <v>12645</v>
      </c>
      <c r="H763" t="str">
        <f t="shared" si="35"/>
        <v>12645</v>
      </c>
      <c r="I763" t="s">
        <v>4347</v>
      </c>
      <c r="J763" t="s">
        <v>6191</v>
      </c>
      <c r="K763" s="3">
        <v>4359013</v>
      </c>
      <c r="L763" t="s">
        <v>5323</v>
      </c>
      <c r="M763">
        <v>100</v>
      </c>
      <c r="N763" s="3"/>
      <c r="O763" s="3">
        <v>0</v>
      </c>
      <c r="P763" s="3">
        <v>0</v>
      </c>
    </row>
    <row r="764" spans="1:16" x14ac:dyDescent="0.2">
      <c r="A764">
        <v>41025</v>
      </c>
      <c r="B764" t="s">
        <v>882</v>
      </c>
      <c r="C764" t="str">
        <f t="shared" si="33"/>
        <v>41025 - Companhia Catarinense de Águas e Saneamento S/A</v>
      </c>
      <c r="D764">
        <v>365</v>
      </c>
      <c r="E764" t="s">
        <v>898</v>
      </c>
      <c r="F764" t="str">
        <f t="shared" si="34"/>
        <v>365 - Esgoto Sanitário</v>
      </c>
      <c r="G764">
        <v>12646</v>
      </c>
      <c r="H764" t="str">
        <f t="shared" si="35"/>
        <v>12646</v>
      </c>
      <c r="I764" t="s">
        <v>915</v>
      </c>
      <c r="J764" t="s">
        <v>6192</v>
      </c>
      <c r="K764" s="3">
        <v>16423647</v>
      </c>
      <c r="L764" t="s">
        <v>5323</v>
      </c>
      <c r="M764">
        <v>100</v>
      </c>
      <c r="N764" s="3"/>
      <c r="O764" s="3">
        <v>0</v>
      </c>
      <c r="P764" s="3">
        <v>0</v>
      </c>
    </row>
    <row r="765" spans="1:16" x14ac:dyDescent="0.2">
      <c r="A765">
        <v>41025</v>
      </c>
      <c r="B765" t="s">
        <v>882</v>
      </c>
      <c r="C765" t="str">
        <f t="shared" si="33"/>
        <v>41025 - Companhia Catarinense de Águas e Saneamento S/A</v>
      </c>
      <c r="D765">
        <v>365</v>
      </c>
      <c r="E765" t="s">
        <v>898</v>
      </c>
      <c r="F765" t="str">
        <f t="shared" si="34"/>
        <v>365 - Esgoto Sanitário</v>
      </c>
      <c r="G765">
        <v>12647</v>
      </c>
      <c r="H765" t="str">
        <f t="shared" si="35"/>
        <v>12647</v>
      </c>
      <c r="I765" t="s">
        <v>4349</v>
      </c>
      <c r="J765" t="s">
        <v>6193</v>
      </c>
      <c r="K765" s="3">
        <v>39276069</v>
      </c>
      <c r="L765" t="s">
        <v>5323</v>
      </c>
      <c r="M765">
        <v>100</v>
      </c>
      <c r="N765" s="3"/>
      <c r="O765" s="3">
        <v>0</v>
      </c>
      <c r="P765" s="3">
        <v>0</v>
      </c>
    </row>
    <row r="766" spans="1:16" x14ac:dyDescent="0.2">
      <c r="A766">
        <v>41025</v>
      </c>
      <c r="B766" t="s">
        <v>882</v>
      </c>
      <c r="C766" t="str">
        <f t="shared" si="33"/>
        <v>41025 - Companhia Catarinense de Águas e Saneamento S/A</v>
      </c>
      <c r="D766">
        <v>365</v>
      </c>
      <c r="E766" t="s">
        <v>898</v>
      </c>
      <c r="F766" t="str">
        <f t="shared" si="34"/>
        <v>365 - Esgoto Sanitário</v>
      </c>
      <c r="G766">
        <v>12648</v>
      </c>
      <c r="H766" t="str">
        <f t="shared" si="35"/>
        <v>12648</v>
      </c>
      <c r="I766" t="s">
        <v>3838</v>
      </c>
      <c r="J766" t="s">
        <v>6194</v>
      </c>
      <c r="K766" s="3">
        <v>7622661</v>
      </c>
      <c r="L766" t="s">
        <v>5323</v>
      </c>
      <c r="M766">
        <v>100</v>
      </c>
      <c r="N766" s="3"/>
      <c r="O766" s="3">
        <v>0</v>
      </c>
      <c r="P766" s="3">
        <v>0</v>
      </c>
    </row>
    <row r="767" spans="1:16" x14ac:dyDescent="0.2">
      <c r="A767">
        <v>41025</v>
      </c>
      <c r="B767" t="s">
        <v>882</v>
      </c>
      <c r="C767" t="str">
        <f t="shared" si="33"/>
        <v>41025 - Companhia Catarinense de Águas e Saneamento S/A</v>
      </c>
      <c r="D767">
        <v>365</v>
      </c>
      <c r="E767" t="s">
        <v>898</v>
      </c>
      <c r="F767" t="str">
        <f t="shared" si="34"/>
        <v>365 - Esgoto Sanitário</v>
      </c>
      <c r="G767">
        <v>12649</v>
      </c>
      <c r="H767" t="str">
        <f t="shared" si="35"/>
        <v>12649</v>
      </c>
      <c r="I767" t="s">
        <v>924</v>
      </c>
      <c r="J767" t="s">
        <v>6195</v>
      </c>
      <c r="K767" s="3">
        <v>3258692</v>
      </c>
      <c r="L767" t="s">
        <v>5323</v>
      </c>
      <c r="M767">
        <v>100</v>
      </c>
      <c r="N767" s="3"/>
      <c r="O767" s="3">
        <v>0</v>
      </c>
      <c r="P767" s="3">
        <v>0</v>
      </c>
    </row>
    <row r="768" spans="1:16" x14ac:dyDescent="0.2">
      <c r="A768">
        <v>41025</v>
      </c>
      <c r="B768" t="s">
        <v>882</v>
      </c>
      <c r="C768" t="str">
        <f t="shared" si="33"/>
        <v>41025 - Companhia Catarinense de Águas e Saneamento S/A</v>
      </c>
      <c r="D768">
        <v>365</v>
      </c>
      <c r="E768" t="s">
        <v>898</v>
      </c>
      <c r="F768" t="str">
        <f t="shared" si="34"/>
        <v>365 - Esgoto Sanitário</v>
      </c>
      <c r="G768">
        <v>12838</v>
      </c>
      <c r="H768" t="str">
        <f t="shared" si="35"/>
        <v>12838</v>
      </c>
      <c r="I768" t="s">
        <v>3292</v>
      </c>
      <c r="J768" t="s">
        <v>6196</v>
      </c>
      <c r="K768" s="3">
        <v>5156896</v>
      </c>
      <c r="L768" t="s">
        <v>5323</v>
      </c>
      <c r="M768">
        <v>100</v>
      </c>
      <c r="N768" s="3"/>
      <c r="O768" s="3">
        <v>0</v>
      </c>
      <c r="P768" s="3">
        <v>0</v>
      </c>
    </row>
    <row r="769" spans="1:16" x14ac:dyDescent="0.2">
      <c r="A769">
        <v>41025</v>
      </c>
      <c r="B769" t="s">
        <v>882</v>
      </c>
      <c r="C769" t="str">
        <f t="shared" si="33"/>
        <v>41025 - Companhia Catarinense de Águas e Saneamento S/A</v>
      </c>
      <c r="D769">
        <v>365</v>
      </c>
      <c r="E769" t="s">
        <v>898</v>
      </c>
      <c r="F769" t="str">
        <f t="shared" si="34"/>
        <v>365 - Esgoto Sanitário</v>
      </c>
      <c r="G769">
        <v>12839</v>
      </c>
      <c r="H769" t="str">
        <f t="shared" si="35"/>
        <v>12839</v>
      </c>
      <c r="I769" t="s">
        <v>3840</v>
      </c>
      <c r="J769" t="s">
        <v>6197</v>
      </c>
      <c r="K769" s="3">
        <v>12657231</v>
      </c>
      <c r="L769" t="s">
        <v>5323</v>
      </c>
      <c r="M769">
        <v>100</v>
      </c>
      <c r="N769" s="3"/>
      <c r="O769" s="3">
        <v>0</v>
      </c>
      <c r="P769" s="3">
        <v>0</v>
      </c>
    </row>
    <row r="770" spans="1:16" x14ac:dyDescent="0.2">
      <c r="A770">
        <v>41025</v>
      </c>
      <c r="B770" t="s">
        <v>882</v>
      </c>
      <c r="C770" t="str">
        <f t="shared" si="33"/>
        <v>41025 - Companhia Catarinense de Águas e Saneamento S/A</v>
      </c>
      <c r="D770">
        <v>365</v>
      </c>
      <c r="E770" t="s">
        <v>898</v>
      </c>
      <c r="F770" t="str">
        <f t="shared" si="34"/>
        <v>365 - Esgoto Sanitário</v>
      </c>
      <c r="G770">
        <v>12840</v>
      </c>
      <c r="H770" t="str">
        <f t="shared" si="35"/>
        <v>12840</v>
      </c>
      <c r="I770" t="s">
        <v>917</v>
      </c>
      <c r="J770" t="s">
        <v>6198</v>
      </c>
      <c r="K770" s="3">
        <v>17483113</v>
      </c>
      <c r="L770" t="s">
        <v>5323</v>
      </c>
      <c r="M770">
        <v>88.2</v>
      </c>
      <c r="N770" s="3"/>
      <c r="O770" s="3">
        <v>0</v>
      </c>
      <c r="P770" s="3">
        <v>0</v>
      </c>
    </row>
    <row r="771" spans="1:16" x14ac:dyDescent="0.2">
      <c r="A771">
        <v>41025</v>
      </c>
      <c r="B771" t="s">
        <v>882</v>
      </c>
      <c r="C771" t="str">
        <f t="shared" si="33"/>
        <v>41025 - Companhia Catarinense de Águas e Saneamento S/A</v>
      </c>
      <c r="D771">
        <v>365</v>
      </c>
      <c r="E771" t="s">
        <v>898</v>
      </c>
      <c r="F771" t="str">
        <f t="shared" si="34"/>
        <v>365 - Esgoto Sanitário</v>
      </c>
      <c r="G771">
        <v>13049</v>
      </c>
      <c r="H771" t="str">
        <f t="shared" si="35"/>
        <v>13049</v>
      </c>
      <c r="I771" t="s">
        <v>926</v>
      </c>
      <c r="J771" t="s">
        <v>6199</v>
      </c>
      <c r="K771" s="3">
        <v>14794684</v>
      </c>
      <c r="L771" t="s">
        <v>5323</v>
      </c>
      <c r="M771">
        <v>100</v>
      </c>
      <c r="N771" s="3"/>
      <c r="O771" s="3">
        <v>0</v>
      </c>
      <c r="P771" s="3">
        <v>0</v>
      </c>
    </row>
    <row r="772" spans="1:16" x14ac:dyDescent="0.2">
      <c r="A772">
        <v>41025</v>
      </c>
      <c r="B772" t="s">
        <v>882</v>
      </c>
      <c r="C772" t="str">
        <f t="shared" si="33"/>
        <v>41025 - Companhia Catarinense de Águas e Saneamento S/A</v>
      </c>
      <c r="D772">
        <v>365</v>
      </c>
      <c r="E772" t="s">
        <v>898</v>
      </c>
      <c r="F772" t="str">
        <f t="shared" si="34"/>
        <v>365 - Esgoto Sanitário</v>
      </c>
      <c r="G772">
        <v>13364</v>
      </c>
      <c r="H772" t="str">
        <f t="shared" si="35"/>
        <v>13364</v>
      </c>
      <c r="I772" t="s">
        <v>929</v>
      </c>
      <c r="J772" t="s">
        <v>6200</v>
      </c>
      <c r="K772" s="3">
        <v>400000</v>
      </c>
      <c r="L772" t="s">
        <v>5238</v>
      </c>
      <c r="M772">
        <v>1</v>
      </c>
      <c r="N772" s="3"/>
      <c r="O772" s="3">
        <v>0</v>
      </c>
      <c r="P772" s="3">
        <v>0</v>
      </c>
    </row>
    <row r="773" spans="1:16" x14ac:dyDescent="0.2">
      <c r="A773">
        <v>41025</v>
      </c>
      <c r="B773" t="s">
        <v>882</v>
      </c>
      <c r="C773" t="str">
        <f t="shared" ref="C773:C836" si="36">CONCATENATE(A773," - ",B773)</f>
        <v>41025 - Companhia Catarinense de Águas e Saneamento S/A</v>
      </c>
      <c r="D773">
        <v>365</v>
      </c>
      <c r="E773" t="s">
        <v>898</v>
      </c>
      <c r="F773" t="str">
        <f t="shared" ref="F773:F836" si="37">CONCATENATE(D773," - ",E773)</f>
        <v>365 - Esgoto Sanitário</v>
      </c>
      <c r="G773">
        <v>13380</v>
      </c>
      <c r="H773" t="str">
        <f t="shared" ref="H773:H836" si="38">TEXT(G773,"00000")</f>
        <v>13380</v>
      </c>
      <c r="I773" t="s">
        <v>3298</v>
      </c>
      <c r="J773" t="s">
        <v>6201</v>
      </c>
      <c r="K773" s="3">
        <v>400000</v>
      </c>
      <c r="L773" t="s">
        <v>5199</v>
      </c>
      <c r="M773">
        <v>1</v>
      </c>
      <c r="N773" s="3"/>
      <c r="O773" s="3">
        <v>0</v>
      </c>
      <c r="P773" s="3">
        <v>0</v>
      </c>
    </row>
    <row r="774" spans="1:16" x14ac:dyDescent="0.2">
      <c r="A774">
        <v>41025</v>
      </c>
      <c r="B774" t="s">
        <v>882</v>
      </c>
      <c r="C774" t="str">
        <f t="shared" si="36"/>
        <v>41025 - Companhia Catarinense de Águas e Saneamento S/A</v>
      </c>
      <c r="D774">
        <v>365</v>
      </c>
      <c r="E774" t="s">
        <v>898</v>
      </c>
      <c r="F774" t="str">
        <f t="shared" si="37"/>
        <v>365 - Esgoto Sanitário</v>
      </c>
      <c r="G774">
        <v>13430</v>
      </c>
      <c r="H774" t="str">
        <f t="shared" si="38"/>
        <v>13430</v>
      </c>
      <c r="I774" t="s">
        <v>4738</v>
      </c>
      <c r="J774" t="s">
        <v>6202</v>
      </c>
      <c r="K774" s="3">
        <v>400000</v>
      </c>
      <c r="L774" t="s">
        <v>5238</v>
      </c>
      <c r="M774">
        <v>7</v>
      </c>
      <c r="N774" s="3"/>
      <c r="O774" s="3">
        <v>0</v>
      </c>
      <c r="P774" s="3">
        <v>0</v>
      </c>
    </row>
    <row r="775" spans="1:16" x14ac:dyDescent="0.2">
      <c r="A775">
        <v>41025</v>
      </c>
      <c r="B775" t="s">
        <v>882</v>
      </c>
      <c r="C775" t="str">
        <f t="shared" si="36"/>
        <v>41025 - Companhia Catarinense de Águas e Saneamento S/A</v>
      </c>
      <c r="D775">
        <v>370</v>
      </c>
      <c r="E775" t="s">
        <v>931</v>
      </c>
      <c r="F775" t="str">
        <f t="shared" si="37"/>
        <v>370 - Modernização da CASAN</v>
      </c>
      <c r="G775">
        <v>9586</v>
      </c>
      <c r="H775" t="str">
        <f t="shared" si="38"/>
        <v>09586</v>
      </c>
      <c r="I775" t="s">
        <v>3847</v>
      </c>
      <c r="J775" t="s">
        <v>6203</v>
      </c>
      <c r="K775" s="3">
        <v>26969790</v>
      </c>
      <c r="L775" t="s">
        <v>5322</v>
      </c>
      <c r="M775">
        <v>100</v>
      </c>
      <c r="N775" s="3"/>
      <c r="O775" s="3">
        <v>0</v>
      </c>
      <c r="P775" s="3">
        <v>0</v>
      </c>
    </row>
    <row r="776" spans="1:16" x14ac:dyDescent="0.2">
      <c r="A776">
        <v>41025</v>
      </c>
      <c r="B776" t="s">
        <v>882</v>
      </c>
      <c r="C776" t="str">
        <f t="shared" si="36"/>
        <v>41025 - Companhia Catarinense de Águas e Saneamento S/A</v>
      </c>
      <c r="D776">
        <v>370</v>
      </c>
      <c r="E776" t="s">
        <v>931</v>
      </c>
      <c r="F776" t="str">
        <f t="shared" si="37"/>
        <v>370 - Modernização da CASAN</v>
      </c>
      <c r="G776">
        <v>9589</v>
      </c>
      <c r="H776" t="str">
        <f t="shared" si="38"/>
        <v>09589</v>
      </c>
      <c r="I776" t="s">
        <v>2417</v>
      </c>
      <c r="J776" t="s">
        <v>6204</v>
      </c>
      <c r="K776" s="3">
        <v>18770300</v>
      </c>
      <c r="L776" t="s">
        <v>5322</v>
      </c>
      <c r="M776">
        <v>100</v>
      </c>
      <c r="N776" s="3"/>
      <c r="O776" s="3">
        <v>0</v>
      </c>
      <c r="P776" s="3">
        <v>0</v>
      </c>
    </row>
    <row r="777" spans="1:16" x14ac:dyDescent="0.2">
      <c r="A777">
        <v>41025</v>
      </c>
      <c r="B777" t="s">
        <v>882</v>
      </c>
      <c r="C777" t="str">
        <f t="shared" si="36"/>
        <v>41025 - Companhia Catarinense de Águas e Saneamento S/A</v>
      </c>
      <c r="D777">
        <v>370</v>
      </c>
      <c r="E777" t="s">
        <v>931</v>
      </c>
      <c r="F777" t="str">
        <f t="shared" si="37"/>
        <v>370 - Modernização da CASAN</v>
      </c>
      <c r="G777">
        <v>9592</v>
      </c>
      <c r="H777" t="str">
        <f t="shared" si="38"/>
        <v>09592</v>
      </c>
      <c r="I777" t="s">
        <v>4353</v>
      </c>
      <c r="J777" t="s">
        <v>6205</v>
      </c>
      <c r="K777" s="3">
        <v>2000000</v>
      </c>
      <c r="L777" t="s">
        <v>5226</v>
      </c>
      <c r="M777">
        <v>20</v>
      </c>
      <c r="N777" s="3"/>
      <c r="O777" s="3">
        <v>0</v>
      </c>
      <c r="P777" s="3">
        <v>0</v>
      </c>
    </row>
    <row r="778" spans="1:16" x14ac:dyDescent="0.2">
      <c r="A778">
        <v>41025</v>
      </c>
      <c r="B778" t="s">
        <v>882</v>
      </c>
      <c r="C778" t="str">
        <f t="shared" si="36"/>
        <v>41025 - Companhia Catarinense de Águas e Saneamento S/A</v>
      </c>
      <c r="D778">
        <v>370</v>
      </c>
      <c r="E778" t="s">
        <v>931</v>
      </c>
      <c r="F778" t="str">
        <f t="shared" si="37"/>
        <v>370 - Modernização da CASAN</v>
      </c>
      <c r="G778">
        <v>9593</v>
      </c>
      <c r="H778" t="str">
        <f t="shared" si="38"/>
        <v>09593</v>
      </c>
      <c r="I778" t="s">
        <v>932</v>
      </c>
      <c r="J778" t="s">
        <v>6206</v>
      </c>
      <c r="K778" s="3">
        <v>42000000</v>
      </c>
      <c r="L778" t="s">
        <v>5226</v>
      </c>
      <c r="M778">
        <v>130</v>
      </c>
      <c r="N778" s="3"/>
      <c r="O778" s="3">
        <v>0</v>
      </c>
      <c r="P778" s="3">
        <v>0</v>
      </c>
    </row>
    <row r="779" spans="1:16" x14ac:dyDescent="0.2">
      <c r="A779">
        <v>41025</v>
      </c>
      <c r="B779" t="s">
        <v>882</v>
      </c>
      <c r="C779" t="str">
        <f t="shared" si="36"/>
        <v>41025 - Companhia Catarinense de Águas e Saneamento S/A</v>
      </c>
      <c r="D779">
        <v>370</v>
      </c>
      <c r="E779" t="s">
        <v>931</v>
      </c>
      <c r="F779" t="str">
        <f t="shared" si="37"/>
        <v>370 - Modernização da CASAN</v>
      </c>
      <c r="G779">
        <v>9594</v>
      </c>
      <c r="H779" t="str">
        <f t="shared" si="38"/>
        <v>09594</v>
      </c>
      <c r="I779" t="s">
        <v>3849</v>
      </c>
      <c r="J779" t="s">
        <v>6207</v>
      </c>
      <c r="K779" s="3">
        <v>55701200</v>
      </c>
      <c r="L779" t="s">
        <v>5322</v>
      </c>
      <c r="M779">
        <v>100</v>
      </c>
      <c r="N779" s="3"/>
      <c r="O779" s="3">
        <v>0</v>
      </c>
      <c r="P779" s="3">
        <v>0</v>
      </c>
    </row>
    <row r="780" spans="1:16" x14ac:dyDescent="0.2">
      <c r="A780">
        <v>41025</v>
      </c>
      <c r="B780" t="s">
        <v>882</v>
      </c>
      <c r="C780" t="str">
        <f t="shared" si="36"/>
        <v>41025 - Companhia Catarinense de Águas e Saneamento S/A</v>
      </c>
      <c r="D780">
        <v>370</v>
      </c>
      <c r="E780" t="s">
        <v>931</v>
      </c>
      <c r="F780" t="str">
        <f t="shared" si="37"/>
        <v>370 - Modernização da CASAN</v>
      </c>
      <c r="G780">
        <v>9595</v>
      </c>
      <c r="H780" t="str">
        <f t="shared" si="38"/>
        <v>09595</v>
      </c>
      <c r="I780" t="s">
        <v>936</v>
      </c>
      <c r="J780" t="s">
        <v>6208</v>
      </c>
      <c r="K780" s="3">
        <v>78587683</v>
      </c>
      <c r="L780" t="s">
        <v>5322</v>
      </c>
      <c r="M780">
        <v>100</v>
      </c>
      <c r="N780" s="3"/>
      <c r="O780" s="3">
        <v>0</v>
      </c>
      <c r="P780" s="3">
        <v>0</v>
      </c>
    </row>
    <row r="781" spans="1:16" x14ac:dyDescent="0.2">
      <c r="A781">
        <v>41025</v>
      </c>
      <c r="B781" t="s">
        <v>882</v>
      </c>
      <c r="C781" t="str">
        <f t="shared" si="36"/>
        <v>41025 - Companhia Catarinense de Águas e Saneamento S/A</v>
      </c>
      <c r="D781">
        <v>370</v>
      </c>
      <c r="E781" t="s">
        <v>931</v>
      </c>
      <c r="F781" t="str">
        <f t="shared" si="37"/>
        <v>370 - Modernização da CASAN</v>
      </c>
      <c r="G781">
        <v>9596</v>
      </c>
      <c r="H781" t="str">
        <f t="shared" si="38"/>
        <v>09596</v>
      </c>
      <c r="I781" t="s">
        <v>4355</v>
      </c>
      <c r="J781" t="s">
        <v>6209</v>
      </c>
      <c r="K781" s="3">
        <v>6304000</v>
      </c>
      <c r="L781" t="s">
        <v>5322</v>
      </c>
      <c r="M781">
        <v>100</v>
      </c>
      <c r="N781" s="3"/>
      <c r="O781" s="3">
        <v>0</v>
      </c>
      <c r="P781" s="3">
        <v>0</v>
      </c>
    </row>
    <row r="782" spans="1:16" x14ac:dyDescent="0.2">
      <c r="A782">
        <v>41025</v>
      </c>
      <c r="B782" t="s">
        <v>882</v>
      </c>
      <c r="C782" t="str">
        <f t="shared" si="36"/>
        <v>41025 - Companhia Catarinense de Águas e Saneamento S/A</v>
      </c>
      <c r="D782">
        <v>370</v>
      </c>
      <c r="E782" t="s">
        <v>931</v>
      </c>
      <c r="F782" t="str">
        <f t="shared" si="37"/>
        <v>370 - Modernização da CASAN</v>
      </c>
      <c r="G782">
        <v>9597</v>
      </c>
      <c r="H782" t="str">
        <f t="shared" si="38"/>
        <v>09597</v>
      </c>
      <c r="I782" t="s">
        <v>4740</v>
      </c>
      <c r="J782" t="s">
        <v>6210</v>
      </c>
      <c r="K782" s="3">
        <v>6669000</v>
      </c>
      <c r="L782" t="s">
        <v>5322</v>
      </c>
      <c r="M782">
        <v>100</v>
      </c>
      <c r="N782" s="3"/>
      <c r="O782" s="3">
        <v>0</v>
      </c>
      <c r="P782" s="3">
        <v>0</v>
      </c>
    </row>
    <row r="783" spans="1:16" x14ac:dyDescent="0.2">
      <c r="A783">
        <v>41025</v>
      </c>
      <c r="B783" t="s">
        <v>882</v>
      </c>
      <c r="C783" t="str">
        <f t="shared" si="36"/>
        <v>41025 - Companhia Catarinense de Águas e Saneamento S/A</v>
      </c>
      <c r="D783">
        <v>370</v>
      </c>
      <c r="E783" t="s">
        <v>931</v>
      </c>
      <c r="F783" t="str">
        <f t="shared" si="37"/>
        <v>370 - Modernização da CASAN</v>
      </c>
      <c r="G783">
        <v>12986</v>
      </c>
      <c r="H783" t="str">
        <f t="shared" si="38"/>
        <v>12986</v>
      </c>
      <c r="I783" t="s">
        <v>3300</v>
      </c>
      <c r="J783" t="s">
        <v>6211</v>
      </c>
      <c r="K783" s="3">
        <v>3381403</v>
      </c>
      <c r="L783" t="s">
        <v>5322</v>
      </c>
      <c r="M783">
        <v>100</v>
      </c>
      <c r="N783" s="3"/>
      <c r="O783" s="3">
        <v>0</v>
      </c>
      <c r="P783" s="3">
        <v>0</v>
      </c>
    </row>
    <row r="784" spans="1:16" x14ac:dyDescent="0.2">
      <c r="A784">
        <v>41025</v>
      </c>
      <c r="B784" t="s">
        <v>882</v>
      </c>
      <c r="C784" t="str">
        <f t="shared" si="36"/>
        <v>41025 - Companhia Catarinense de Águas e Saneamento S/A</v>
      </c>
      <c r="D784">
        <v>370</v>
      </c>
      <c r="E784" t="s">
        <v>931</v>
      </c>
      <c r="F784" t="str">
        <f t="shared" si="37"/>
        <v>370 - Modernização da CASAN</v>
      </c>
      <c r="G784">
        <v>13025</v>
      </c>
      <c r="H784" t="str">
        <f t="shared" si="38"/>
        <v>13025</v>
      </c>
      <c r="I784" t="s">
        <v>943</v>
      </c>
      <c r="J784" t="s">
        <v>6212</v>
      </c>
      <c r="K784" s="3">
        <v>38236884</v>
      </c>
      <c r="L784" t="s">
        <v>5322</v>
      </c>
      <c r="M784">
        <v>100</v>
      </c>
      <c r="N784" s="3"/>
      <c r="O784" s="3">
        <v>0</v>
      </c>
      <c r="P784" s="3">
        <v>0</v>
      </c>
    </row>
    <row r="785" spans="1:16" x14ac:dyDescent="0.2">
      <c r="A785">
        <v>41025</v>
      </c>
      <c r="B785" t="s">
        <v>882</v>
      </c>
      <c r="C785" t="str">
        <f t="shared" si="36"/>
        <v>41025 - Companhia Catarinense de Águas e Saneamento S/A</v>
      </c>
      <c r="D785">
        <v>370</v>
      </c>
      <c r="E785" t="s">
        <v>931</v>
      </c>
      <c r="F785" t="str">
        <f t="shared" si="37"/>
        <v>370 - Modernização da CASAN</v>
      </c>
      <c r="G785">
        <v>13026</v>
      </c>
      <c r="H785" t="str">
        <f t="shared" si="38"/>
        <v>13026</v>
      </c>
      <c r="I785" t="s">
        <v>4359</v>
      </c>
      <c r="J785" t="s">
        <v>6213</v>
      </c>
      <c r="K785" s="3">
        <v>120000</v>
      </c>
      <c r="L785" t="s">
        <v>5322</v>
      </c>
      <c r="M785">
        <v>100</v>
      </c>
      <c r="N785" s="3"/>
      <c r="O785" s="3">
        <v>0</v>
      </c>
      <c r="P785" s="3">
        <v>0</v>
      </c>
    </row>
    <row r="786" spans="1:16" x14ac:dyDescent="0.2">
      <c r="A786">
        <v>41025</v>
      </c>
      <c r="B786" t="s">
        <v>882</v>
      </c>
      <c r="C786" t="str">
        <f t="shared" si="36"/>
        <v>41025 - Companhia Catarinense de Águas e Saneamento S/A</v>
      </c>
      <c r="D786">
        <v>370</v>
      </c>
      <c r="E786" t="s">
        <v>931</v>
      </c>
      <c r="F786" t="str">
        <f t="shared" si="37"/>
        <v>370 - Modernização da CASAN</v>
      </c>
      <c r="G786">
        <v>13027</v>
      </c>
      <c r="H786" t="str">
        <f t="shared" si="38"/>
        <v>13027</v>
      </c>
      <c r="I786" t="s">
        <v>3303</v>
      </c>
      <c r="J786" t="s">
        <v>6214</v>
      </c>
      <c r="K786" s="3">
        <v>21881760</v>
      </c>
      <c r="L786" t="s">
        <v>5322</v>
      </c>
      <c r="M786">
        <v>100</v>
      </c>
      <c r="N786" s="3"/>
      <c r="O786" s="3">
        <v>0</v>
      </c>
      <c r="P786" s="3">
        <v>0</v>
      </c>
    </row>
    <row r="787" spans="1:16" x14ac:dyDescent="0.2">
      <c r="A787">
        <v>41025</v>
      </c>
      <c r="B787" t="s">
        <v>882</v>
      </c>
      <c r="C787" t="str">
        <f t="shared" si="36"/>
        <v>41025 - Companhia Catarinense de Águas e Saneamento S/A</v>
      </c>
      <c r="D787">
        <v>370</v>
      </c>
      <c r="E787" t="s">
        <v>931</v>
      </c>
      <c r="F787" t="str">
        <f t="shared" si="37"/>
        <v>370 - Modernização da CASAN</v>
      </c>
      <c r="G787">
        <v>13028</v>
      </c>
      <c r="H787" t="str">
        <f t="shared" si="38"/>
        <v>13028</v>
      </c>
      <c r="I787" t="s">
        <v>2421</v>
      </c>
      <c r="J787" t="s">
        <v>6215</v>
      </c>
      <c r="K787" s="3">
        <v>36000000</v>
      </c>
      <c r="L787" t="s">
        <v>5322</v>
      </c>
      <c r="M787">
        <v>100</v>
      </c>
      <c r="N787" s="3"/>
      <c r="O787" s="3">
        <v>0</v>
      </c>
      <c r="P787" s="3">
        <v>0</v>
      </c>
    </row>
    <row r="788" spans="1:16" x14ac:dyDescent="0.2">
      <c r="A788">
        <v>41025</v>
      </c>
      <c r="B788" t="s">
        <v>882</v>
      </c>
      <c r="C788" t="str">
        <f t="shared" si="36"/>
        <v>41025 - Companhia Catarinense de Águas e Saneamento S/A</v>
      </c>
      <c r="D788">
        <v>370</v>
      </c>
      <c r="E788" t="s">
        <v>931</v>
      </c>
      <c r="F788" t="str">
        <f t="shared" si="37"/>
        <v>370 - Modernização da CASAN</v>
      </c>
      <c r="G788">
        <v>13030</v>
      </c>
      <c r="H788" t="str">
        <f t="shared" si="38"/>
        <v>13030</v>
      </c>
      <c r="I788" t="s">
        <v>946</v>
      </c>
      <c r="J788" t="s">
        <v>6216</v>
      </c>
      <c r="K788" s="3">
        <v>1150000</v>
      </c>
      <c r="L788" t="s">
        <v>5322</v>
      </c>
      <c r="M788">
        <v>100</v>
      </c>
      <c r="N788" s="3"/>
      <c r="O788" s="3">
        <v>0</v>
      </c>
      <c r="P788" s="3">
        <v>0</v>
      </c>
    </row>
    <row r="789" spans="1:16" x14ac:dyDescent="0.2">
      <c r="A789">
        <v>41025</v>
      </c>
      <c r="B789" t="s">
        <v>882</v>
      </c>
      <c r="C789" t="str">
        <f t="shared" si="36"/>
        <v>41025 - Companhia Catarinense de Águas e Saneamento S/A</v>
      </c>
      <c r="D789">
        <v>370</v>
      </c>
      <c r="E789" t="s">
        <v>931</v>
      </c>
      <c r="F789" t="str">
        <f t="shared" si="37"/>
        <v>370 - Modernização da CASAN</v>
      </c>
      <c r="G789">
        <v>13031</v>
      </c>
      <c r="H789" t="str">
        <f t="shared" si="38"/>
        <v>13031</v>
      </c>
      <c r="I789" t="s">
        <v>948</v>
      </c>
      <c r="J789" t="s">
        <v>6217</v>
      </c>
      <c r="K789" s="3">
        <v>3420000</v>
      </c>
      <c r="L789" t="s">
        <v>5322</v>
      </c>
      <c r="M789">
        <v>100</v>
      </c>
      <c r="N789" s="3"/>
      <c r="O789" s="3">
        <v>0</v>
      </c>
      <c r="P789" s="3">
        <v>0</v>
      </c>
    </row>
    <row r="790" spans="1:16" x14ac:dyDescent="0.2">
      <c r="A790">
        <v>41025</v>
      </c>
      <c r="B790" t="s">
        <v>882</v>
      </c>
      <c r="C790" t="str">
        <f t="shared" si="36"/>
        <v>41025 - Companhia Catarinense de Águas e Saneamento S/A</v>
      </c>
      <c r="D790">
        <v>370</v>
      </c>
      <c r="E790" t="s">
        <v>931</v>
      </c>
      <c r="F790" t="str">
        <f t="shared" si="37"/>
        <v>370 - Modernização da CASAN</v>
      </c>
      <c r="G790">
        <v>13032</v>
      </c>
      <c r="H790" t="str">
        <f t="shared" si="38"/>
        <v>13032</v>
      </c>
      <c r="I790" t="s">
        <v>2423</v>
      </c>
      <c r="J790" t="s">
        <v>6218</v>
      </c>
      <c r="K790" s="3">
        <v>6500000</v>
      </c>
      <c r="L790" t="s">
        <v>5322</v>
      </c>
      <c r="M790">
        <v>101</v>
      </c>
      <c r="N790" s="3"/>
      <c r="O790" s="3">
        <v>0</v>
      </c>
      <c r="P790" s="3">
        <v>0</v>
      </c>
    </row>
    <row r="791" spans="1:16" x14ac:dyDescent="0.2">
      <c r="A791">
        <v>41025</v>
      </c>
      <c r="B791" t="s">
        <v>882</v>
      </c>
      <c r="C791" t="str">
        <f t="shared" si="36"/>
        <v>41025 - Companhia Catarinense de Águas e Saneamento S/A</v>
      </c>
      <c r="D791">
        <v>370</v>
      </c>
      <c r="E791" t="s">
        <v>931</v>
      </c>
      <c r="F791" t="str">
        <f t="shared" si="37"/>
        <v>370 - Modernização da CASAN</v>
      </c>
      <c r="G791">
        <v>13033</v>
      </c>
      <c r="H791" t="str">
        <f t="shared" si="38"/>
        <v>13033</v>
      </c>
      <c r="I791" t="s">
        <v>872</v>
      </c>
      <c r="J791" t="s">
        <v>6219</v>
      </c>
      <c r="K791" s="3">
        <v>3000000</v>
      </c>
      <c r="L791" t="s">
        <v>5322</v>
      </c>
      <c r="M791">
        <v>100</v>
      </c>
      <c r="N791" s="3"/>
      <c r="O791" s="3">
        <v>0</v>
      </c>
      <c r="P791" s="3">
        <v>0</v>
      </c>
    </row>
    <row r="792" spans="1:16" x14ac:dyDescent="0.2">
      <c r="A792">
        <v>41025</v>
      </c>
      <c r="B792" t="s">
        <v>882</v>
      </c>
      <c r="C792" t="str">
        <f t="shared" si="36"/>
        <v>41025 - Companhia Catarinense de Águas e Saneamento S/A</v>
      </c>
      <c r="D792">
        <v>370</v>
      </c>
      <c r="E792" t="s">
        <v>931</v>
      </c>
      <c r="F792" t="str">
        <f t="shared" si="37"/>
        <v>370 - Modernização da CASAN</v>
      </c>
      <c r="G792">
        <v>13034</v>
      </c>
      <c r="H792" t="str">
        <f t="shared" si="38"/>
        <v>13034</v>
      </c>
      <c r="I792" t="s">
        <v>3852</v>
      </c>
      <c r="J792" t="s">
        <v>6220</v>
      </c>
      <c r="K792" s="3">
        <v>600000</v>
      </c>
      <c r="L792" t="s">
        <v>5322</v>
      </c>
      <c r="M792">
        <v>100</v>
      </c>
      <c r="N792" s="3"/>
      <c r="O792" s="3">
        <v>0</v>
      </c>
      <c r="P792" s="3">
        <v>0</v>
      </c>
    </row>
    <row r="793" spans="1:16" x14ac:dyDescent="0.2">
      <c r="A793">
        <v>41025</v>
      </c>
      <c r="B793" t="s">
        <v>882</v>
      </c>
      <c r="C793" t="str">
        <f t="shared" si="36"/>
        <v>41025 - Companhia Catarinense de Águas e Saneamento S/A</v>
      </c>
      <c r="D793">
        <v>370</v>
      </c>
      <c r="E793" t="s">
        <v>931</v>
      </c>
      <c r="F793" t="str">
        <f t="shared" si="37"/>
        <v>370 - Modernização da CASAN</v>
      </c>
      <c r="G793">
        <v>13035</v>
      </c>
      <c r="H793" t="str">
        <f t="shared" si="38"/>
        <v>13035</v>
      </c>
      <c r="I793" t="s">
        <v>4744</v>
      </c>
      <c r="J793" t="s">
        <v>6221</v>
      </c>
      <c r="K793" s="3">
        <v>2000000</v>
      </c>
      <c r="L793" t="s">
        <v>5322</v>
      </c>
      <c r="M793">
        <v>100</v>
      </c>
      <c r="N793" s="3"/>
      <c r="O793" s="3">
        <v>0</v>
      </c>
      <c r="P793" s="3">
        <v>0</v>
      </c>
    </row>
    <row r="794" spans="1:16" x14ac:dyDescent="0.2">
      <c r="A794">
        <v>41025</v>
      </c>
      <c r="B794" t="s">
        <v>882</v>
      </c>
      <c r="C794" t="str">
        <f t="shared" si="36"/>
        <v>41025 - Companhia Catarinense de Águas e Saneamento S/A</v>
      </c>
      <c r="D794">
        <v>370</v>
      </c>
      <c r="E794" t="s">
        <v>931</v>
      </c>
      <c r="F794" t="str">
        <f t="shared" si="37"/>
        <v>370 - Modernização da CASAN</v>
      </c>
      <c r="G794">
        <v>13036</v>
      </c>
      <c r="H794" t="str">
        <f t="shared" si="38"/>
        <v>13036</v>
      </c>
      <c r="I794" t="s">
        <v>4362</v>
      </c>
      <c r="J794" t="s">
        <v>6222</v>
      </c>
      <c r="K794" s="3">
        <v>1500000</v>
      </c>
      <c r="L794" t="s">
        <v>5322</v>
      </c>
      <c r="M794">
        <v>100</v>
      </c>
      <c r="N794" s="3"/>
      <c r="O794" s="3">
        <v>0</v>
      </c>
      <c r="P794" s="3">
        <v>0</v>
      </c>
    </row>
    <row r="795" spans="1:16" x14ac:dyDescent="0.2">
      <c r="A795">
        <v>41025</v>
      </c>
      <c r="B795" t="s">
        <v>882</v>
      </c>
      <c r="C795" t="str">
        <f t="shared" si="36"/>
        <v>41025 - Companhia Catarinense de Águas e Saneamento S/A</v>
      </c>
      <c r="D795">
        <v>370</v>
      </c>
      <c r="E795" t="s">
        <v>931</v>
      </c>
      <c r="F795" t="str">
        <f t="shared" si="37"/>
        <v>370 - Modernização da CASAN</v>
      </c>
      <c r="G795">
        <v>13037</v>
      </c>
      <c r="H795" t="str">
        <f t="shared" si="38"/>
        <v>13037</v>
      </c>
      <c r="I795" t="s">
        <v>3855</v>
      </c>
      <c r="J795" t="s">
        <v>6223</v>
      </c>
      <c r="K795" s="3">
        <v>1000000</v>
      </c>
      <c r="L795" t="s">
        <v>5322</v>
      </c>
      <c r="M795">
        <v>100</v>
      </c>
      <c r="N795" s="3"/>
      <c r="O795" s="3">
        <v>0</v>
      </c>
      <c r="P795" s="3">
        <v>0</v>
      </c>
    </row>
    <row r="796" spans="1:16" x14ac:dyDescent="0.2">
      <c r="A796">
        <v>41025</v>
      </c>
      <c r="B796" t="s">
        <v>882</v>
      </c>
      <c r="C796" t="str">
        <f t="shared" si="36"/>
        <v>41025 - Companhia Catarinense de Águas e Saneamento S/A</v>
      </c>
      <c r="D796">
        <v>370</v>
      </c>
      <c r="E796" t="s">
        <v>931</v>
      </c>
      <c r="F796" t="str">
        <f t="shared" si="37"/>
        <v>370 - Modernização da CASAN</v>
      </c>
      <c r="G796">
        <v>13039</v>
      </c>
      <c r="H796" t="str">
        <f t="shared" si="38"/>
        <v>13039</v>
      </c>
      <c r="I796" t="s">
        <v>3308</v>
      </c>
      <c r="J796" t="s">
        <v>6224</v>
      </c>
      <c r="K796" s="3">
        <v>23508973</v>
      </c>
      <c r="L796" t="s">
        <v>5322</v>
      </c>
      <c r="M796">
        <v>100</v>
      </c>
      <c r="N796" s="3"/>
      <c r="O796" s="3">
        <v>0</v>
      </c>
      <c r="P796" s="3">
        <v>0</v>
      </c>
    </row>
    <row r="797" spans="1:16" x14ac:dyDescent="0.2">
      <c r="A797">
        <v>41025</v>
      </c>
      <c r="B797" t="s">
        <v>882</v>
      </c>
      <c r="C797" t="str">
        <f t="shared" si="36"/>
        <v>41025 - Companhia Catarinense de Águas e Saneamento S/A</v>
      </c>
      <c r="D797">
        <v>370</v>
      </c>
      <c r="E797" t="s">
        <v>931</v>
      </c>
      <c r="F797" t="str">
        <f t="shared" si="37"/>
        <v>370 - Modernização da CASAN</v>
      </c>
      <c r="G797">
        <v>13040</v>
      </c>
      <c r="H797" t="str">
        <f t="shared" si="38"/>
        <v>13040</v>
      </c>
      <c r="I797" t="s">
        <v>4970</v>
      </c>
      <c r="J797" t="s">
        <v>6225</v>
      </c>
      <c r="K797" s="3">
        <v>70000000</v>
      </c>
      <c r="L797" t="s">
        <v>5322</v>
      </c>
      <c r="M797">
        <v>100</v>
      </c>
      <c r="N797" s="3"/>
      <c r="O797" s="3">
        <v>0</v>
      </c>
      <c r="P797" s="3">
        <v>0</v>
      </c>
    </row>
    <row r="798" spans="1:16" x14ac:dyDescent="0.2">
      <c r="A798">
        <v>41025</v>
      </c>
      <c r="B798" t="s">
        <v>882</v>
      </c>
      <c r="C798" t="str">
        <f t="shared" si="36"/>
        <v>41025 - Companhia Catarinense de Águas e Saneamento S/A</v>
      </c>
      <c r="D798">
        <v>370</v>
      </c>
      <c r="E798" t="s">
        <v>931</v>
      </c>
      <c r="F798" t="str">
        <f t="shared" si="37"/>
        <v>370 - Modernização da CASAN</v>
      </c>
      <c r="G798">
        <v>13041</v>
      </c>
      <c r="H798" t="str">
        <f t="shared" si="38"/>
        <v>13041</v>
      </c>
      <c r="I798" t="s">
        <v>4357</v>
      </c>
      <c r="J798" t="s">
        <v>6226</v>
      </c>
      <c r="K798" s="3">
        <v>380000</v>
      </c>
      <c r="L798" t="s">
        <v>5322</v>
      </c>
      <c r="M798">
        <v>100</v>
      </c>
      <c r="N798" s="3"/>
      <c r="O798" s="3">
        <v>0</v>
      </c>
      <c r="P798" s="3">
        <v>0</v>
      </c>
    </row>
    <row r="799" spans="1:16" x14ac:dyDescent="0.2">
      <c r="A799">
        <v>41025</v>
      </c>
      <c r="B799" t="s">
        <v>882</v>
      </c>
      <c r="C799" t="str">
        <f t="shared" si="36"/>
        <v>41025 - Companhia Catarinense de Águas e Saneamento S/A</v>
      </c>
      <c r="D799">
        <v>370</v>
      </c>
      <c r="E799" t="s">
        <v>931</v>
      </c>
      <c r="F799" t="str">
        <f t="shared" si="37"/>
        <v>370 - Modernização da CASAN</v>
      </c>
      <c r="G799">
        <v>13042</v>
      </c>
      <c r="H799" t="str">
        <f t="shared" si="38"/>
        <v>13042</v>
      </c>
      <c r="I799" t="s">
        <v>939</v>
      </c>
      <c r="J799" t="s">
        <v>6227</v>
      </c>
      <c r="K799" s="3">
        <v>150000</v>
      </c>
      <c r="L799" t="s">
        <v>5322</v>
      </c>
      <c r="M799">
        <v>100</v>
      </c>
      <c r="N799" s="3"/>
      <c r="O799" s="3">
        <v>0</v>
      </c>
      <c r="P799" s="3">
        <v>0</v>
      </c>
    </row>
    <row r="800" spans="1:16" x14ac:dyDescent="0.2">
      <c r="A800">
        <v>41025</v>
      </c>
      <c r="B800" t="s">
        <v>882</v>
      </c>
      <c r="C800" t="str">
        <f t="shared" si="36"/>
        <v>41025 - Companhia Catarinense de Águas e Saneamento S/A</v>
      </c>
      <c r="D800">
        <v>370</v>
      </c>
      <c r="E800" t="s">
        <v>931</v>
      </c>
      <c r="F800" t="str">
        <f t="shared" si="37"/>
        <v>370 - Modernização da CASAN</v>
      </c>
      <c r="G800">
        <v>13050</v>
      </c>
      <c r="H800" t="str">
        <f t="shared" si="38"/>
        <v>13050</v>
      </c>
      <c r="I800" t="s">
        <v>4742</v>
      </c>
      <c r="J800" t="s">
        <v>6228</v>
      </c>
      <c r="K800" s="3">
        <v>1671826</v>
      </c>
      <c r="L800" t="s">
        <v>5322</v>
      </c>
      <c r="M800">
        <v>100</v>
      </c>
      <c r="N800" s="3"/>
      <c r="O800" s="3">
        <v>0</v>
      </c>
      <c r="P800" s="3">
        <v>0</v>
      </c>
    </row>
    <row r="801" spans="1:16" x14ac:dyDescent="0.2">
      <c r="A801">
        <v>41025</v>
      </c>
      <c r="B801" t="s">
        <v>882</v>
      </c>
      <c r="C801" t="str">
        <f t="shared" si="36"/>
        <v>41025 - Companhia Catarinense de Águas e Saneamento S/A</v>
      </c>
      <c r="D801">
        <v>370</v>
      </c>
      <c r="E801" t="s">
        <v>931</v>
      </c>
      <c r="F801" t="str">
        <f t="shared" si="37"/>
        <v>370 - Modernização da CASAN</v>
      </c>
      <c r="G801">
        <v>13051</v>
      </c>
      <c r="H801" t="str">
        <f t="shared" si="38"/>
        <v>13051</v>
      </c>
      <c r="I801" t="s">
        <v>3305</v>
      </c>
      <c r="J801" t="s">
        <v>6229</v>
      </c>
      <c r="K801" s="3">
        <v>46250000</v>
      </c>
      <c r="L801" t="s">
        <v>5322</v>
      </c>
      <c r="M801">
        <v>100</v>
      </c>
      <c r="N801" s="3"/>
      <c r="O801" s="3">
        <v>0</v>
      </c>
      <c r="P801" s="3">
        <v>0</v>
      </c>
    </row>
    <row r="802" spans="1:16" x14ac:dyDescent="0.2">
      <c r="A802">
        <v>41025</v>
      </c>
      <c r="B802" t="s">
        <v>882</v>
      </c>
      <c r="C802" t="str">
        <f t="shared" si="36"/>
        <v>41025 - Companhia Catarinense de Águas e Saneamento S/A</v>
      </c>
      <c r="D802">
        <v>370</v>
      </c>
      <c r="E802" t="s">
        <v>931</v>
      </c>
      <c r="F802" t="str">
        <f t="shared" si="37"/>
        <v>370 - Modernização da CASAN</v>
      </c>
      <c r="G802">
        <v>13054</v>
      </c>
      <c r="H802" t="str">
        <f t="shared" si="38"/>
        <v>13054</v>
      </c>
      <c r="I802" t="s">
        <v>2419</v>
      </c>
      <c r="J802" t="s">
        <v>6230</v>
      </c>
      <c r="K802" s="3">
        <v>19755000</v>
      </c>
      <c r="L802" t="s">
        <v>5322</v>
      </c>
      <c r="M802">
        <v>100</v>
      </c>
      <c r="N802" s="3"/>
      <c r="O802" s="3">
        <v>0</v>
      </c>
      <c r="P802" s="3">
        <v>0</v>
      </c>
    </row>
    <row r="803" spans="1:16" x14ac:dyDescent="0.2">
      <c r="A803">
        <v>41025</v>
      </c>
      <c r="B803" t="s">
        <v>882</v>
      </c>
      <c r="C803" t="str">
        <f t="shared" si="36"/>
        <v>41025 - Companhia Catarinense de Águas e Saneamento S/A</v>
      </c>
      <c r="D803">
        <v>370</v>
      </c>
      <c r="E803" t="s">
        <v>931</v>
      </c>
      <c r="F803" t="str">
        <f t="shared" si="37"/>
        <v>370 - Modernização da CASAN</v>
      </c>
      <c r="G803">
        <v>13055</v>
      </c>
      <c r="H803" t="str">
        <f t="shared" si="38"/>
        <v>13055</v>
      </c>
      <c r="I803" t="s">
        <v>941</v>
      </c>
      <c r="J803" t="s">
        <v>6231</v>
      </c>
      <c r="K803" s="3">
        <v>12655000</v>
      </c>
      <c r="L803" t="s">
        <v>5322</v>
      </c>
      <c r="M803">
        <v>100</v>
      </c>
      <c r="N803" s="3"/>
      <c r="O803" s="3">
        <v>0</v>
      </c>
      <c r="P803" s="3">
        <v>0</v>
      </c>
    </row>
    <row r="804" spans="1:16" x14ac:dyDescent="0.2">
      <c r="A804">
        <v>41025</v>
      </c>
      <c r="B804" t="s">
        <v>882</v>
      </c>
      <c r="C804" t="str">
        <f t="shared" si="36"/>
        <v>41025 - Companhia Catarinense de Águas e Saneamento S/A</v>
      </c>
      <c r="D804">
        <v>370</v>
      </c>
      <c r="E804" t="s">
        <v>931</v>
      </c>
      <c r="F804" t="str">
        <f t="shared" si="37"/>
        <v>370 - Modernização da CASAN</v>
      </c>
      <c r="G804">
        <v>13058</v>
      </c>
      <c r="H804" t="str">
        <f t="shared" si="38"/>
        <v>13058</v>
      </c>
      <c r="I804" t="s">
        <v>4746</v>
      </c>
      <c r="J804" t="s">
        <v>6232</v>
      </c>
      <c r="K804" s="3">
        <v>26890000</v>
      </c>
      <c r="L804" t="s">
        <v>5322</v>
      </c>
      <c r="M804">
        <v>101</v>
      </c>
      <c r="N804" s="3"/>
      <c r="O804" s="3">
        <v>0</v>
      </c>
      <c r="P804" s="3">
        <v>0</v>
      </c>
    </row>
    <row r="805" spans="1:16" x14ac:dyDescent="0.2">
      <c r="A805">
        <v>41025</v>
      </c>
      <c r="B805" t="s">
        <v>882</v>
      </c>
      <c r="C805" t="str">
        <f t="shared" si="36"/>
        <v>41025 - Companhia Catarinense de Águas e Saneamento S/A</v>
      </c>
      <c r="D805">
        <v>370</v>
      </c>
      <c r="E805" t="s">
        <v>931</v>
      </c>
      <c r="F805" t="str">
        <f t="shared" si="37"/>
        <v>370 - Modernização da CASAN</v>
      </c>
      <c r="G805">
        <v>13080</v>
      </c>
      <c r="H805" t="str">
        <f t="shared" si="38"/>
        <v>13080</v>
      </c>
      <c r="I805" t="s">
        <v>2425</v>
      </c>
      <c r="J805" t="s">
        <v>6233</v>
      </c>
      <c r="K805" s="3">
        <v>15703387</v>
      </c>
      <c r="L805" t="s">
        <v>5322</v>
      </c>
      <c r="M805">
        <v>100</v>
      </c>
      <c r="N805" s="3"/>
      <c r="O805" s="3">
        <v>0</v>
      </c>
      <c r="P805" s="3">
        <v>0</v>
      </c>
    </row>
    <row r="806" spans="1:16" x14ac:dyDescent="0.2">
      <c r="A806">
        <v>41026</v>
      </c>
      <c r="B806" t="s">
        <v>950</v>
      </c>
      <c r="C806" t="str">
        <f t="shared" si="36"/>
        <v>41026 - SCPar Porto de Imbituba S/A</v>
      </c>
      <c r="D806">
        <v>150</v>
      </c>
      <c r="E806" t="s">
        <v>709</v>
      </c>
      <c r="F806" t="str">
        <f t="shared" si="37"/>
        <v>150 - Modernização Portuária</v>
      </c>
      <c r="G806">
        <v>12822</v>
      </c>
      <c r="H806" t="str">
        <f t="shared" si="38"/>
        <v>12822</v>
      </c>
      <c r="I806" t="s">
        <v>954</v>
      </c>
      <c r="J806" t="s">
        <v>6234</v>
      </c>
      <c r="K806" s="3">
        <v>12735000</v>
      </c>
      <c r="L806" t="s">
        <v>5185</v>
      </c>
      <c r="M806">
        <v>11</v>
      </c>
      <c r="N806" s="3"/>
      <c r="O806" s="3">
        <v>0</v>
      </c>
      <c r="P806" s="3">
        <v>0</v>
      </c>
    </row>
    <row r="807" spans="1:16" x14ac:dyDescent="0.2">
      <c r="A807">
        <v>41026</v>
      </c>
      <c r="B807" t="s">
        <v>950</v>
      </c>
      <c r="C807" t="str">
        <f t="shared" si="36"/>
        <v>41026 - SCPar Porto de Imbituba S/A</v>
      </c>
      <c r="D807">
        <v>150</v>
      </c>
      <c r="E807" t="s">
        <v>709</v>
      </c>
      <c r="F807" t="str">
        <f t="shared" si="37"/>
        <v>150 - Modernização Portuária</v>
      </c>
      <c r="G807">
        <v>12824</v>
      </c>
      <c r="H807" t="str">
        <f t="shared" si="38"/>
        <v>12824</v>
      </c>
      <c r="I807" t="s">
        <v>957</v>
      </c>
      <c r="J807" t="s">
        <v>6235</v>
      </c>
      <c r="K807" s="3">
        <v>31785000</v>
      </c>
      <c r="L807" t="s">
        <v>5185</v>
      </c>
      <c r="M807">
        <v>37</v>
      </c>
      <c r="N807" s="3"/>
      <c r="O807" s="3">
        <v>0</v>
      </c>
      <c r="P807" s="3">
        <v>0</v>
      </c>
    </row>
    <row r="808" spans="1:16" x14ac:dyDescent="0.2">
      <c r="A808">
        <v>41026</v>
      </c>
      <c r="B808" t="s">
        <v>950</v>
      </c>
      <c r="C808" t="str">
        <f t="shared" si="36"/>
        <v>41026 - SCPar Porto de Imbituba S/A</v>
      </c>
      <c r="D808">
        <v>150</v>
      </c>
      <c r="E808" t="s">
        <v>709</v>
      </c>
      <c r="F808" t="str">
        <f t="shared" si="37"/>
        <v>150 - Modernização Portuária</v>
      </c>
      <c r="G808">
        <v>12825</v>
      </c>
      <c r="H808" t="str">
        <f t="shared" si="38"/>
        <v>12825</v>
      </c>
      <c r="I808" t="s">
        <v>3319</v>
      </c>
      <c r="J808" t="s">
        <v>6236</v>
      </c>
      <c r="K808" s="3">
        <v>3950000</v>
      </c>
      <c r="L808" t="s">
        <v>5324</v>
      </c>
      <c r="M808">
        <v>32</v>
      </c>
      <c r="N808" s="3"/>
      <c r="O808" s="3">
        <v>0</v>
      </c>
      <c r="P808" s="3">
        <v>0</v>
      </c>
    </row>
    <row r="809" spans="1:16" x14ac:dyDescent="0.2">
      <c r="A809">
        <v>41026</v>
      </c>
      <c r="B809" t="s">
        <v>950</v>
      </c>
      <c r="C809" t="str">
        <f t="shared" si="36"/>
        <v>41026 - SCPar Porto de Imbituba S/A</v>
      </c>
      <c r="D809">
        <v>150</v>
      </c>
      <c r="E809" t="s">
        <v>709</v>
      </c>
      <c r="F809" t="str">
        <f t="shared" si="37"/>
        <v>150 - Modernização Portuária</v>
      </c>
      <c r="G809">
        <v>12826</v>
      </c>
      <c r="H809" t="str">
        <f t="shared" si="38"/>
        <v>12826</v>
      </c>
      <c r="I809" t="s">
        <v>4748</v>
      </c>
      <c r="J809" t="s">
        <v>6237</v>
      </c>
      <c r="K809" s="3">
        <v>4000000</v>
      </c>
      <c r="L809" t="s">
        <v>5188</v>
      </c>
      <c r="M809">
        <v>4</v>
      </c>
      <c r="N809" s="3"/>
      <c r="O809" s="3">
        <v>0</v>
      </c>
      <c r="P809" s="3">
        <v>0</v>
      </c>
    </row>
    <row r="810" spans="1:16" x14ac:dyDescent="0.2">
      <c r="A810">
        <v>41026</v>
      </c>
      <c r="B810" t="s">
        <v>950</v>
      </c>
      <c r="C810" t="str">
        <f t="shared" si="36"/>
        <v>41026 - SCPar Porto de Imbituba S/A</v>
      </c>
      <c r="D810">
        <v>150</v>
      </c>
      <c r="E810" t="s">
        <v>709</v>
      </c>
      <c r="F810" t="str">
        <f t="shared" si="37"/>
        <v>150 - Modernização Portuária</v>
      </c>
      <c r="G810">
        <v>12827</v>
      </c>
      <c r="H810" t="str">
        <f t="shared" si="38"/>
        <v>12827</v>
      </c>
      <c r="I810" t="s">
        <v>960</v>
      </c>
      <c r="J810" t="s">
        <v>6238</v>
      </c>
      <c r="K810" s="3">
        <v>44000000</v>
      </c>
      <c r="L810" t="s">
        <v>5325</v>
      </c>
      <c r="M810">
        <v>1</v>
      </c>
      <c r="N810" s="3"/>
      <c r="O810" s="3">
        <v>0</v>
      </c>
      <c r="P810" s="3">
        <v>0</v>
      </c>
    </row>
    <row r="811" spans="1:16" x14ac:dyDescent="0.2">
      <c r="A811">
        <v>41026</v>
      </c>
      <c r="B811" t="s">
        <v>950</v>
      </c>
      <c r="C811" t="str">
        <f t="shared" si="36"/>
        <v>41026 - SCPar Porto de Imbituba S/A</v>
      </c>
      <c r="D811">
        <v>150</v>
      </c>
      <c r="E811" t="s">
        <v>709</v>
      </c>
      <c r="F811" t="str">
        <f t="shared" si="37"/>
        <v>150 - Modernização Portuária</v>
      </c>
      <c r="G811">
        <v>12828</v>
      </c>
      <c r="H811" t="str">
        <f t="shared" si="38"/>
        <v>12828</v>
      </c>
      <c r="I811" t="s">
        <v>3857</v>
      </c>
      <c r="J811" t="s">
        <v>6239</v>
      </c>
      <c r="K811" s="3">
        <v>5000000</v>
      </c>
      <c r="L811" t="s">
        <v>5288</v>
      </c>
      <c r="M811">
        <v>33600</v>
      </c>
      <c r="N811" s="3"/>
      <c r="O811" s="3">
        <v>0</v>
      </c>
      <c r="P811" s="3">
        <v>0</v>
      </c>
    </row>
    <row r="812" spans="1:16" x14ac:dyDescent="0.2">
      <c r="A812">
        <v>41026</v>
      </c>
      <c r="B812" t="s">
        <v>950</v>
      </c>
      <c r="C812" t="str">
        <f t="shared" si="36"/>
        <v>41026 - SCPar Porto de Imbituba S/A</v>
      </c>
      <c r="D812">
        <v>150</v>
      </c>
      <c r="E812" t="s">
        <v>709</v>
      </c>
      <c r="F812" t="str">
        <f t="shared" si="37"/>
        <v>150 - Modernização Portuária</v>
      </c>
      <c r="G812">
        <v>12829</v>
      </c>
      <c r="H812" t="str">
        <f t="shared" si="38"/>
        <v>12829</v>
      </c>
      <c r="I812" t="s">
        <v>4365</v>
      </c>
      <c r="J812" t="s">
        <v>6240</v>
      </c>
      <c r="K812" s="3">
        <v>5000000</v>
      </c>
      <c r="L812" t="s">
        <v>5199</v>
      </c>
      <c r="M812">
        <v>1</v>
      </c>
      <c r="N812" s="3"/>
      <c r="O812" s="3">
        <v>0</v>
      </c>
      <c r="P812" s="3">
        <v>0</v>
      </c>
    </row>
    <row r="813" spans="1:16" x14ac:dyDescent="0.2">
      <c r="A813">
        <v>41026</v>
      </c>
      <c r="B813" t="s">
        <v>950</v>
      </c>
      <c r="C813" t="str">
        <f t="shared" si="36"/>
        <v>41026 - SCPar Porto de Imbituba S/A</v>
      </c>
      <c r="D813">
        <v>150</v>
      </c>
      <c r="E813" t="s">
        <v>709</v>
      </c>
      <c r="F813" t="str">
        <f t="shared" si="37"/>
        <v>150 - Modernização Portuária</v>
      </c>
      <c r="G813">
        <v>12831</v>
      </c>
      <c r="H813" t="str">
        <f t="shared" si="38"/>
        <v>12831</v>
      </c>
      <c r="I813" t="s">
        <v>952</v>
      </c>
      <c r="J813" t="s">
        <v>6241</v>
      </c>
      <c r="K813" s="3">
        <v>5600000</v>
      </c>
      <c r="L813" t="s">
        <v>5199</v>
      </c>
      <c r="M813">
        <v>2</v>
      </c>
      <c r="N813" s="3"/>
      <c r="O813" s="3">
        <v>0</v>
      </c>
      <c r="P813" s="3">
        <v>0</v>
      </c>
    </row>
    <row r="814" spans="1:16" x14ac:dyDescent="0.2">
      <c r="A814">
        <v>41026</v>
      </c>
      <c r="B814" t="s">
        <v>950</v>
      </c>
      <c r="C814" t="str">
        <f t="shared" si="36"/>
        <v>41026 - SCPar Porto de Imbituba S/A</v>
      </c>
      <c r="D814">
        <v>150</v>
      </c>
      <c r="E814" t="s">
        <v>709</v>
      </c>
      <c r="F814" t="str">
        <f t="shared" si="37"/>
        <v>150 - Modernização Portuária</v>
      </c>
      <c r="G814">
        <v>12832</v>
      </c>
      <c r="H814" t="str">
        <f t="shared" si="38"/>
        <v>12832</v>
      </c>
      <c r="I814" t="s">
        <v>3314</v>
      </c>
      <c r="J814" t="s">
        <v>6242</v>
      </c>
      <c r="K814" s="3">
        <v>4400000</v>
      </c>
      <c r="L814" t="s">
        <v>5326</v>
      </c>
      <c r="M814">
        <v>2</v>
      </c>
      <c r="N814" s="3"/>
      <c r="O814" s="3">
        <v>0</v>
      </c>
      <c r="P814" s="3">
        <v>0</v>
      </c>
    </row>
    <row r="815" spans="1:16" x14ac:dyDescent="0.2">
      <c r="A815">
        <v>41026</v>
      </c>
      <c r="B815" t="s">
        <v>950</v>
      </c>
      <c r="C815" t="str">
        <f t="shared" si="36"/>
        <v>41026 - SCPar Porto de Imbituba S/A</v>
      </c>
      <c r="D815">
        <v>150</v>
      </c>
      <c r="E815" t="s">
        <v>709</v>
      </c>
      <c r="F815" t="str">
        <f t="shared" si="37"/>
        <v>150 - Modernização Portuária</v>
      </c>
      <c r="G815">
        <v>12833</v>
      </c>
      <c r="H815" t="str">
        <f t="shared" si="38"/>
        <v>12833</v>
      </c>
      <c r="I815" t="s">
        <v>4973</v>
      </c>
      <c r="J815" t="s">
        <v>6243</v>
      </c>
      <c r="K815" s="3">
        <v>4000000</v>
      </c>
      <c r="L815" t="s">
        <v>5199</v>
      </c>
      <c r="M815">
        <v>1</v>
      </c>
      <c r="N815" s="3"/>
      <c r="O815" s="3">
        <v>0</v>
      </c>
      <c r="P815" s="3">
        <v>0</v>
      </c>
    </row>
    <row r="816" spans="1:16" x14ac:dyDescent="0.2">
      <c r="A816">
        <v>41026</v>
      </c>
      <c r="B816" t="s">
        <v>950</v>
      </c>
      <c r="C816" t="str">
        <f t="shared" si="36"/>
        <v>41026 - SCPar Porto de Imbituba S/A</v>
      </c>
      <c r="D816">
        <v>150</v>
      </c>
      <c r="E816" t="s">
        <v>709</v>
      </c>
      <c r="F816" t="str">
        <f t="shared" si="37"/>
        <v>150 - Modernização Portuária</v>
      </c>
      <c r="G816">
        <v>12834</v>
      </c>
      <c r="H816" t="str">
        <f t="shared" si="38"/>
        <v>12834</v>
      </c>
      <c r="I816" t="s">
        <v>3311</v>
      </c>
      <c r="J816" t="s">
        <v>6244</v>
      </c>
      <c r="K816" s="3">
        <v>19500000</v>
      </c>
      <c r="L816" t="s">
        <v>5199</v>
      </c>
      <c r="M816">
        <v>2</v>
      </c>
      <c r="N816" s="3"/>
      <c r="O816" s="3">
        <v>0</v>
      </c>
      <c r="P816" s="3">
        <v>0</v>
      </c>
    </row>
    <row r="817" spans="1:16" x14ac:dyDescent="0.2">
      <c r="A817">
        <v>41028</v>
      </c>
      <c r="B817" t="s">
        <v>962</v>
      </c>
      <c r="C817" t="str">
        <f t="shared" si="36"/>
        <v>41028 - Companhia de Gás de Santa Catarina S/A</v>
      </c>
      <c r="D817">
        <v>190</v>
      </c>
      <c r="E817" t="s">
        <v>963</v>
      </c>
      <c r="F817" t="str">
        <f t="shared" si="37"/>
        <v>190 - Expansão do Gás Natural</v>
      </c>
      <c r="G817">
        <v>11510</v>
      </c>
      <c r="H817" t="str">
        <f t="shared" si="38"/>
        <v>11510</v>
      </c>
      <c r="I817" t="s">
        <v>3861</v>
      </c>
      <c r="J817" t="s">
        <v>6245</v>
      </c>
      <c r="K817" s="3">
        <v>31590086</v>
      </c>
      <c r="L817" t="s">
        <v>5199</v>
      </c>
      <c r="M817">
        <v>1</v>
      </c>
      <c r="N817" s="3"/>
      <c r="O817" s="3">
        <v>0</v>
      </c>
      <c r="P817" s="3">
        <v>0</v>
      </c>
    </row>
    <row r="818" spans="1:16" x14ac:dyDescent="0.2">
      <c r="A818">
        <v>41028</v>
      </c>
      <c r="B818" t="s">
        <v>962</v>
      </c>
      <c r="C818" t="str">
        <f t="shared" si="36"/>
        <v>41028 - Companhia de Gás de Santa Catarina S/A</v>
      </c>
      <c r="D818">
        <v>190</v>
      </c>
      <c r="E818" t="s">
        <v>963</v>
      </c>
      <c r="F818" t="str">
        <f t="shared" si="37"/>
        <v>190 - Expansão do Gás Natural</v>
      </c>
      <c r="G818">
        <v>11511</v>
      </c>
      <c r="H818" t="str">
        <f t="shared" si="38"/>
        <v>11511</v>
      </c>
      <c r="I818" t="s">
        <v>966</v>
      </c>
      <c r="J818" t="s">
        <v>6246</v>
      </c>
      <c r="K818" s="3">
        <v>2235452</v>
      </c>
      <c r="L818" t="s">
        <v>5199</v>
      </c>
      <c r="M818">
        <v>1</v>
      </c>
      <c r="N818" s="3"/>
      <c r="O818" s="3">
        <v>0</v>
      </c>
      <c r="P818" s="3">
        <v>0</v>
      </c>
    </row>
    <row r="819" spans="1:16" x14ac:dyDescent="0.2">
      <c r="A819">
        <v>41028</v>
      </c>
      <c r="B819" t="s">
        <v>962</v>
      </c>
      <c r="C819" t="str">
        <f t="shared" si="36"/>
        <v>41028 - Companhia de Gás de Santa Catarina S/A</v>
      </c>
      <c r="D819">
        <v>190</v>
      </c>
      <c r="E819" t="s">
        <v>963</v>
      </c>
      <c r="F819" t="str">
        <f t="shared" si="37"/>
        <v>190 - Expansão do Gás Natural</v>
      </c>
      <c r="G819">
        <v>11512</v>
      </c>
      <c r="H819" t="str">
        <f t="shared" si="38"/>
        <v>11512</v>
      </c>
      <c r="I819" t="s">
        <v>4751</v>
      </c>
      <c r="J819" t="s">
        <v>6247</v>
      </c>
      <c r="K819" s="3">
        <v>17430392</v>
      </c>
      <c r="L819" t="s">
        <v>5199</v>
      </c>
      <c r="M819">
        <v>16.5</v>
      </c>
      <c r="N819" s="3"/>
      <c r="O819" s="3">
        <v>0</v>
      </c>
      <c r="P819" s="3">
        <v>0</v>
      </c>
    </row>
    <row r="820" spans="1:16" x14ac:dyDescent="0.2">
      <c r="A820">
        <v>41028</v>
      </c>
      <c r="B820" t="s">
        <v>962</v>
      </c>
      <c r="C820" t="str">
        <f t="shared" si="36"/>
        <v>41028 - Companhia de Gás de Santa Catarina S/A</v>
      </c>
      <c r="D820">
        <v>190</v>
      </c>
      <c r="E820" t="s">
        <v>963</v>
      </c>
      <c r="F820" t="str">
        <f t="shared" si="37"/>
        <v>190 - Expansão do Gás Natural</v>
      </c>
      <c r="G820">
        <v>11514</v>
      </c>
      <c r="H820" t="str">
        <f t="shared" si="38"/>
        <v>11514</v>
      </c>
      <c r="I820" t="s">
        <v>971</v>
      </c>
      <c r="J820" t="s">
        <v>6248</v>
      </c>
      <c r="K820" s="3">
        <v>158250</v>
      </c>
      <c r="L820" t="s">
        <v>5199</v>
      </c>
      <c r="M820">
        <v>1</v>
      </c>
      <c r="N820" s="3"/>
      <c r="O820" s="3">
        <v>0</v>
      </c>
      <c r="P820" s="3">
        <v>0</v>
      </c>
    </row>
    <row r="821" spans="1:16" x14ac:dyDescent="0.2">
      <c r="A821">
        <v>41028</v>
      </c>
      <c r="B821" t="s">
        <v>962</v>
      </c>
      <c r="C821" t="str">
        <f t="shared" si="36"/>
        <v>41028 - Companhia de Gás de Santa Catarina S/A</v>
      </c>
      <c r="D821">
        <v>190</v>
      </c>
      <c r="E821" t="s">
        <v>963</v>
      </c>
      <c r="F821" t="str">
        <f t="shared" si="37"/>
        <v>190 - Expansão do Gás Natural</v>
      </c>
      <c r="G821">
        <v>11515</v>
      </c>
      <c r="H821" t="str">
        <f t="shared" si="38"/>
        <v>11515</v>
      </c>
      <c r="I821" t="s">
        <v>2427</v>
      </c>
      <c r="J821" t="s">
        <v>6249</v>
      </c>
      <c r="K821" s="3">
        <v>158250</v>
      </c>
      <c r="L821" t="s">
        <v>5199</v>
      </c>
      <c r="M821">
        <v>1</v>
      </c>
      <c r="N821" s="3"/>
      <c r="O821" s="3">
        <v>0</v>
      </c>
      <c r="P821" s="3">
        <v>0</v>
      </c>
    </row>
    <row r="822" spans="1:16" x14ac:dyDescent="0.2">
      <c r="A822">
        <v>41028</v>
      </c>
      <c r="B822" t="s">
        <v>962</v>
      </c>
      <c r="C822" t="str">
        <f t="shared" si="36"/>
        <v>41028 - Companhia de Gás de Santa Catarina S/A</v>
      </c>
      <c r="D822">
        <v>190</v>
      </c>
      <c r="E822" t="s">
        <v>963</v>
      </c>
      <c r="F822" t="str">
        <f t="shared" si="37"/>
        <v>190 - Expansão do Gás Natural</v>
      </c>
      <c r="G822">
        <v>13497</v>
      </c>
      <c r="H822" t="str">
        <f t="shared" si="38"/>
        <v>13497</v>
      </c>
      <c r="I822" t="s">
        <v>4753</v>
      </c>
      <c r="J822" t="s">
        <v>6250</v>
      </c>
      <c r="K822" s="3">
        <v>16123100</v>
      </c>
      <c r="L822" t="s">
        <v>5199</v>
      </c>
      <c r="M822">
        <v>16.7</v>
      </c>
      <c r="N822" s="3"/>
      <c r="O822" s="3">
        <v>0</v>
      </c>
      <c r="P822" s="3">
        <v>0</v>
      </c>
    </row>
    <row r="823" spans="1:16" x14ac:dyDescent="0.2">
      <c r="A823">
        <v>41028</v>
      </c>
      <c r="B823" t="s">
        <v>962</v>
      </c>
      <c r="C823" t="str">
        <f t="shared" si="36"/>
        <v>41028 - Companhia de Gás de Santa Catarina S/A</v>
      </c>
      <c r="D823">
        <v>190</v>
      </c>
      <c r="E823" t="s">
        <v>963</v>
      </c>
      <c r="F823" t="str">
        <f t="shared" si="37"/>
        <v>190 - Expansão do Gás Natural</v>
      </c>
      <c r="G823">
        <v>13498</v>
      </c>
      <c r="H823" t="str">
        <f t="shared" si="38"/>
        <v>13498</v>
      </c>
      <c r="I823" t="s">
        <v>973</v>
      </c>
      <c r="J823" t="s">
        <v>6251</v>
      </c>
      <c r="K823" s="3">
        <v>584329</v>
      </c>
      <c r="L823" t="s">
        <v>5199</v>
      </c>
      <c r="M823">
        <v>1</v>
      </c>
      <c r="N823" s="3"/>
      <c r="O823" s="3">
        <v>0</v>
      </c>
      <c r="P823" s="3">
        <v>0</v>
      </c>
    </row>
    <row r="824" spans="1:16" x14ac:dyDescent="0.2">
      <c r="A824">
        <v>41028</v>
      </c>
      <c r="B824" t="s">
        <v>962</v>
      </c>
      <c r="C824" t="str">
        <f t="shared" si="36"/>
        <v>41028 - Companhia de Gás de Santa Catarina S/A</v>
      </c>
      <c r="D824">
        <v>190</v>
      </c>
      <c r="E824" t="s">
        <v>963</v>
      </c>
      <c r="F824" t="str">
        <f t="shared" si="37"/>
        <v>190 - Expansão do Gás Natural</v>
      </c>
      <c r="G824">
        <v>13499</v>
      </c>
      <c r="H824" t="str">
        <f t="shared" si="38"/>
        <v>13499</v>
      </c>
      <c r="I824" t="s">
        <v>975</v>
      </c>
      <c r="J824" t="s">
        <v>6252</v>
      </c>
      <c r="K824" s="3">
        <v>1240168</v>
      </c>
      <c r="L824" t="s">
        <v>5199</v>
      </c>
      <c r="M824">
        <v>1</v>
      </c>
      <c r="N824" s="3"/>
      <c r="O824" s="3">
        <v>0</v>
      </c>
      <c r="P824" s="3">
        <v>0</v>
      </c>
    </row>
    <row r="825" spans="1:16" x14ac:dyDescent="0.2">
      <c r="A825">
        <v>41028</v>
      </c>
      <c r="B825" t="s">
        <v>962</v>
      </c>
      <c r="C825" t="str">
        <f t="shared" si="36"/>
        <v>41028 - Companhia de Gás de Santa Catarina S/A</v>
      </c>
      <c r="D825">
        <v>190</v>
      </c>
      <c r="E825" t="s">
        <v>963</v>
      </c>
      <c r="F825" t="str">
        <f t="shared" si="37"/>
        <v>190 - Expansão do Gás Natural</v>
      </c>
      <c r="G825">
        <v>13501</v>
      </c>
      <c r="H825" t="str">
        <f t="shared" si="38"/>
        <v>13501</v>
      </c>
      <c r="I825" t="s">
        <v>4367</v>
      </c>
      <c r="J825" t="s">
        <v>6253</v>
      </c>
      <c r="K825" s="3">
        <v>116050</v>
      </c>
      <c r="L825" t="s">
        <v>5199</v>
      </c>
      <c r="M825">
        <v>1</v>
      </c>
      <c r="N825" s="3"/>
      <c r="O825" s="3">
        <v>0</v>
      </c>
      <c r="P825" s="3">
        <v>0</v>
      </c>
    </row>
    <row r="826" spans="1:16" x14ac:dyDescent="0.2">
      <c r="A826">
        <v>41028</v>
      </c>
      <c r="B826" t="s">
        <v>962</v>
      </c>
      <c r="C826" t="str">
        <f t="shared" si="36"/>
        <v>41028 - Companhia de Gás de Santa Catarina S/A</v>
      </c>
      <c r="D826">
        <v>190</v>
      </c>
      <c r="E826" t="s">
        <v>963</v>
      </c>
      <c r="F826" t="str">
        <f t="shared" si="37"/>
        <v>190 - Expansão do Gás Natural</v>
      </c>
      <c r="G826">
        <v>13502</v>
      </c>
      <c r="H826" t="str">
        <f t="shared" si="38"/>
        <v>13502</v>
      </c>
      <c r="I826" t="s">
        <v>976</v>
      </c>
      <c r="J826" t="s">
        <v>6254</v>
      </c>
      <c r="K826" s="3">
        <v>81159008</v>
      </c>
      <c r="L826" t="s">
        <v>5199</v>
      </c>
      <c r="M826">
        <v>19.399999999999999</v>
      </c>
      <c r="N826" s="3"/>
      <c r="O826" s="3">
        <v>0</v>
      </c>
      <c r="P826" s="3">
        <v>0</v>
      </c>
    </row>
    <row r="827" spans="1:16" x14ac:dyDescent="0.2">
      <c r="A827">
        <v>41028</v>
      </c>
      <c r="B827" t="s">
        <v>962</v>
      </c>
      <c r="C827" t="str">
        <f t="shared" si="36"/>
        <v>41028 - Companhia de Gás de Santa Catarina S/A</v>
      </c>
      <c r="D827">
        <v>190</v>
      </c>
      <c r="E827" t="s">
        <v>963</v>
      </c>
      <c r="F827" t="str">
        <f t="shared" si="37"/>
        <v>190 - Expansão do Gás Natural</v>
      </c>
      <c r="G827">
        <v>13503</v>
      </c>
      <c r="H827" t="str">
        <f t="shared" si="38"/>
        <v>13503</v>
      </c>
      <c r="I827" t="s">
        <v>4975</v>
      </c>
      <c r="J827" t="s">
        <v>6255</v>
      </c>
      <c r="K827" s="3">
        <v>6646508</v>
      </c>
      <c r="L827" t="s">
        <v>5199</v>
      </c>
      <c r="M827">
        <v>1</v>
      </c>
      <c r="N827" s="3"/>
      <c r="O827" s="3">
        <v>0</v>
      </c>
      <c r="P827" s="3">
        <v>0</v>
      </c>
    </row>
    <row r="828" spans="1:16" x14ac:dyDescent="0.2">
      <c r="A828">
        <v>41028</v>
      </c>
      <c r="B828" t="s">
        <v>962</v>
      </c>
      <c r="C828" t="str">
        <f t="shared" si="36"/>
        <v>41028 - Companhia de Gás de Santa Catarina S/A</v>
      </c>
      <c r="D828">
        <v>190</v>
      </c>
      <c r="E828" t="s">
        <v>963</v>
      </c>
      <c r="F828" t="str">
        <f t="shared" si="37"/>
        <v>190 - Expansão do Gás Natural</v>
      </c>
      <c r="G828">
        <v>13504</v>
      </c>
      <c r="H828" t="str">
        <f t="shared" si="38"/>
        <v>13504</v>
      </c>
      <c r="I828" t="s">
        <v>3321</v>
      </c>
      <c r="J828" t="s">
        <v>6256</v>
      </c>
      <c r="K828" s="3">
        <v>2413178</v>
      </c>
      <c r="L828" t="s">
        <v>5199</v>
      </c>
      <c r="M828">
        <v>0.5</v>
      </c>
      <c r="N828" s="3"/>
      <c r="O828" s="3">
        <v>0</v>
      </c>
      <c r="P828" s="3">
        <v>0</v>
      </c>
    </row>
    <row r="829" spans="1:16" x14ac:dyDescent="0.2">
      <c r="A829">
        <v>41028</v>
      </c>
      <c r="B829" t="s">
        <v>962</v>
      </c>
      <c r="C829" t="str">
        <f t="shared" si="36"/>
        <v>41028 - Companhia de Gás de Santa Catarina S/A</v>
      </c>
      <c r="D829">
        <v>190</v>
      </c>
      <c r="E829" t="s">
        <v>963</v>
      </c>
      <c r="F829" t="str">
        <f t="shared" si="37"/>
        <v>190 - Expansão do Gás Natural</v>
      </c>
      <c r="G829">
        <v>13505</v>
      </c>
      <c r="H829" t="str">
        <f t="shared" si="38"/>
        <v>13505</v>
      </c>
      <c r="I829" t="s">
        <v>2429</v>
      </c>
      <c r="J829" t="s">
        <v>6257</v>
      </c>
      <c r="K829" s="3">
        <v>8487961</v>
      </c>
      <c r="L829" t="s">
        <v>5199</v>
      </c>
      <c r="M829">
        <v>11.2</v>
      </c>
      <c r="N829" s="3"/>
      <c r="O829" s="3">
        <v>0</v>
      </c>
      <c r="P829" s="3">
        <v>0</v>
      </c>
    </row>
    <row r="830" spans="1:16" x14ac:dyDescent="0.2">
      <c r="A830">
        <v>41028</v>
      </c>
      <c r="B830" t="s">
        <v>962</v>
      </c>
      <c r="C830" t="str">
        <f t="shared" si="36"/>
        <v>41028 - Companhia de Gás de Santa Catarina S/A</v>
      </c>
      <c r="D830">
        <v>190</v>
      </c>
      <c r="E830" t="s">
        <v>963</v>
      </c>
      <c r="F830" t="str">
        <f t="shared" si="37"/>
        <v>190 - Expansão do Gás Natural</v>
      </c>
      <c r="G830">
        <v>13506</v>
      </c>
      <c r="H830" t="str">
        <f t="shared" si="38"/>
        <v>13506</v>
      </c>
      <c r="I830" t="s">
        <v>4977</v>
      </c>
      <c r="J830" t="s">
        <v>6258</v>
      </c>
      <c r="K830" s="3">
        <v>7499047</v>
      </c>
      <c r="L830" t="s">
        <v>5199</v>
      </c>
      <c r="M830">
        <v>5</v>
      </c>
      <c r="N830" s="3"/>
      <c r="O830" s="3">
        <v>0</v>
      </c>
      <c r="P830" s="3">
        <v>0</v>
      </c>
    </row>
    <row r="831" spans="1:16" x14ac:dyDescent="0.2">
      <c r="A831">
        <v>41028</v>
      </c>
      <c r="B831" t="s">
        <v>962</v>
      </c>
      <c r="C831" t="str">
        <f t="shared" si="36"/>
        <v>41028 - Companhia de Gás de Santa Catarina S/A</v>
      </c>
      <c r="D831">
        <v>190</v>
      </c>
      <c r="E831" t="s">
        <v>963</v>
      </c>
      <c r="F831" t="str">
        <f t="shared" si="37"/>
        <v>190 - Expansão do Gás Natural</v>
      </c>
      <c r="G831">
        <v>13507</v>
      </c>
      <c r="H831" t="str">
        <f t="shared" si="38"/>
        <v>13507</v>
      </c>
      <c r="I831" t="s">
        <v>3323</v>
      </c>
      <c r="J831" t="s">
        <v>6259</v>
      </c>
      <c r="K831" s="3">
        <v>1176209</v>
      </c>
      <c r="L831" t="s">
        <v>5199</v>
      </c>
      <c r="M831">
        <v>1.5999999999999999</v>
      </c>
      <c r="N831" s="3"/>
      <c r="O831" s="3">
        <v>0</v>
      </c>
      <c r="P831" s="3">
        <v>0</v>
      </c>
    </row>
    <row r="832" spans="1:16" x14ac:dyDescent="0.2">
      <c r="A832">
        <v>41028</v>
      </c>
      <c r="B832" t="s">
        <v>962</v>
      </c>
      <c r="C832" t="str">
        <f t="shared" si="36"/>
        <v>41028 - Companhia de Gás de Santa Catarina S/A</v>
      </c>
      <c r="D832">
        <v>190</v>
      </c>
      <c r="E832" t="s">
        <v>963</v>
      </c>
      <c r="F832" t="str">
        <f t="shared" si="37"/>
        <v>190 - Expansão do Gás Natural</v>
      </c>
      <c r="G832">
        <v>13508</v>
      </c>
      <c r="H832" t="str">
        <f t="shared" si="38"/>
        <v>13508</v>
      </c>
      <c r="I832" t="s">
        <v>4369</v>
      </c>
      <c r="J832" t="s">
        <v>6260</v>
      </c>
      <c r="K832" s="3">
        <v>30278354</v>
      </c>
      <c r="L832" t="s">
        <v>5199</v>
      </c>
      <c r="M832">
        <v>7.9999999999999991</v>
      </c>
      <c r="N832" s="3"/>
      <c r="O832" s="3">
        <v>0</v>
      </c>
      <c r="P832" s="3">
        <v>0</v>
      </c>
    </row>
    <row r="833" spans="1:16" x14ac:dyDescent="0.2">
      <c r="A833">
        <v>41029</v>
      </c>
      <c r="B833" t="s">
        <v>978</v>
      </c>
      <c r="C833" t="str">
        <f t="shared" si="36"/>
        <v>41029 - Agência de Fomento do Estado de Santa Catarina S/A</v>
      </c>
      <c r="D833">
        <v>200</v>
      </c>
      <c r="E833" t="s">
        <v>979</v>
      </c>
      <c r="F833" t="str">
        <f t="shared" si="37"/>
        <v>200 - Competitividade e Excelência Econômica</v>
      </c>
      <c r="G833">
        <v>10278</v>
      </c>
      <c r="H833" t="str">
        <f t="shared" si="38"/>
        <v>10278</v>
      </c>
      <c r="I833" t="s">
        <v>3863</v>
      </c>
      <c r="J833" t="s">
        <v>6261</v>
      </c>
      <c r="K833" s="3">
        <v>321101000</v>
      </c>
      <c r="L833" t="s">
        <v>5327</v>
      </c>
      <c r="M833">
        <v>957</v>
      </c>
      <c r="N833" s="3"/>
      <c r="O833" s="3">
        <v>0</v>
      </c>
      <c r="P833" s="3">
        <v>0</v>
      </c>
    </row>
    <row r="834" spans="1:16" x14ac:dyDescent="0.2">
      <c r="A834">
        <v>41029</v>
      </c>
      <c r="B834" t="s">
        <v>978</v>
      </c>
      <c r="C834" t="str">
        <f t="shared" si="36"/>
        <v>41029 - Agência de Fomento do Estado de Santa Catarina S/A</v>
      </c>
      <c r="D834">
        <v>200</v>
      </c>
      <c r="E834" t="s">
        <v>979</v>
      </c>
      <c r="F834" t="str">
        <f t="shared" si="37"/>
        <v>200 - Competitividade e Excelência Econômica</v>
      </c>
      <c r="G834">
        <v>10281</v>
      </c>
      <c r="H834" t="str">
        <f t="shared" si="38"/>
        <v>10281</v>
      </c>
      <c r="I834" t="s">
        <v>982</v>
      </c>
      <c r="J834" t="s">
        <v>6262</v>
      </c>
      <c r="K834" s="3">
        <v>481652000</v>
      </c>
      <c r="L834" t="s">
        <v>5327</v>
      </c>
      <c r="M834">
        <v>454</v>
      </c>
      <c r="N834" s="3"/>
      <c r="O834" s="3">
        <v>0</v>
      </c>
      <c r="P834" s="3">
        <v>0</v>
      </c>
    </row>
    <row r="835" spans="1:16" x14ac:dyDescent="0.2">
      <c r="A835">
        <v>41029</v>
      </c>
      <c r="B835" t="s">
        <v>978</v>
      </c>
      <c r="C835" t="str">
        <f t="shared" si="36"/>
        <v>41029 - Agência de Fomento do Estado de Santa Catarina S/A</v>
      </c>
      <c r="D835">
        <v>200</v>
      </c>
      <c r="E835" t="s">
        <v>979</v>
      </c>
      <c r="F835" t="str">
        <f t="shared" si="37"/>
        <v>200 - Competitividade e Excelência Econômica</v>
      </c>
      <c r="G835">
        <v>10283</v>
      </c>
      <c r="H835" t="str">
        <f t="shared" si="38"/>
        <v>10283</v>
      </c>
      <c r="I835" t="s">
        <v>2431</v>
      </c>
      <c r="J835" t="s">
        <v>6263</v>
      </c>
      <c r="K835" s="3">
        <v>83538000</v>
      </c>
      <c r="L835" t="s">
        <v>5327</v>
      </c>
      <c r="M835">
        <v>112</v>
      </c>
      <c r="N835" s="3"/>
      <c r="O835" s="3">
        <v>0</v>
      </c>
      <c r="P835" s="3">
        <v>0</v>
      </c>
    </row>
    <row r="836" spans="1:16" x14ac:dyDescent="0.2">
      <c r="A836">
        <v>41029</v>
      </c>
      <c r="B836" t="s">
        <v>978</v>
      </c>
      <c r="C836" t="str">
        <f t="shared" si="36"/>
        <v>41029 - Agência de Fomento do Estado de Santa Catarina S/A</v>
      </c>
      <c r="D836">
        <v>200</v>
      </c>
      <c r="E836" t="s">
        <v>979</v>
      </c>
      <c r="F836" t="str">
        <f t="shared" si="37"/>
        <v>200 - Competitividade e Excelência Econômica</v>
      </c>
      <c r="G836">
        <v>10287</v>
      </c>
      <c r="H836" t="str">
        <f t="shared" si="38"/>
        <v>10287</v>
      </c>
      <c r="I836" t="s">
        <v>3325</v>
      </c>
      <c r="J836" t="s">
        <v>6264</v>
      </c>
      <c r="K836" s="3">
        <v>456060000</v>
      </c>
      <c r="L836" t="s">
        <v>5327</v>
      </c>
      <c r="M836">
        <v>304</v>
      </c>
      <c r="N836" s="3"/>
      <c r="O836" s="3">
        <v>0</v>
      </c>
      <c r="P836" s="3">
        <v>0</v>
      </c>
    </row>
    <row r="837" spans="1:16" x14ac:dyDescent="0.2">
      <c r="A837">
        <v>41031</v>
      </c>
      <c r="B837" t="s">
        <v>987</v>
      </c>
      <c r="C837" t="str">
        <f t="shared" ref="C837:C900" si="39">CONCATENATE(A837," - ",B837)</f>
        <v>41031 - Agência de Desenvolvimento Regional de Itapiranga</v>
      </c>
      <c r="D837">
        <v>130</v>
      </c>
      <c r="E837" t="s">
        <v>1058</v>
      </c>
      <c r="F837" t="str">
        <f t="shared" ref="F837:F900" si="40">CONCATENATE(D837," - ",E837)</f>
        <v>130 - Conservação e Segurança Rodoviária</v>
      </c>
      <c r="G837">
        <v>13518</v>
      </c>
      <c r="H837" t="str">
        <f t="shared" ref="H837:H900" si="41">TEXT(G837,"00000")</f>
        <v>13518</v>
      </c>
      <c r="I837" t="s">
        <v>3864</v>
      </c>
      <c r="J837" t="s">
        <v>6265</v>
      </c>
      <c r="K837" s="3">
        <v>56177</v>
      </c>
      <c r="L837" t="s">
        <v>5328</v>
      </c>
      <c r="M837">
        <v>103</v>
      </c>
      <c r="N837" s="3">
        <v>0</v>
      </c>
      <c r="O837" s="3">
        <v>0</v>
      </c>
      <c r="P837" s="3">
        <v>0</v>
      </c>
    </row>
    <row r="838" spans="1:16" x14ac:dyDescent="0.2">
      <c r="A838">
        <v>41031</v>
      </c>
      <c r="B838" t="s">
        <v>987</v>
      </c>
      <c r="C838" t="str">
        <f t="shared" si="39"/>
        <v>41031 - Agência de Desenvolvimento Regional de Itapiranga</v>
      </c>
      <c r="D838">
        <v>210</v>
      </c>
      <c r="E838" t="s">
        <v>469</v>
      </c>
      <c r="F838" t="str">
        <f t="shared" si="40"/>
        <v>210 - Estudos, Projetos e Informações Estratégicas</v>
      </c>
      <c r="G838">
        <v>13522</v>
      </c>
      <c r="H838" t="str">
        <f t="shared" si="41"/>
        <v>13522</v>
      </c>
      <c r="I838" t="s">
        <v>2434</v>
      </c>
      <c r="J838" t="s">
        <v>6266</v>
      </c>
      <c r="K838" s="3">
        <v>800000</v>
      </c>
      <c r="L838" t="s">
        <v>5233</v>
      </c>
      <c r="M838">
        <v>5</v>
      </c>
      <c r="N838" s="3">
        <v>203124</v>
      </c>
      <c r="O838" s="3">
        <v>0</v>
      </c>
      <c r="P838" s="3">
        <v>203124</v>
      </c>
    </row>
    <row r="839" spans="1:16" x14ac:dyDescent="0.2">
      <c r="A839">
        <v>41031</v>
      </c>
      <c r="B839" t="s">
        <v>987</v>
      </c>
      <c r="C839" t="str">
        <f t="shared" si="39"/>
        <v>41031 - Agência de Desenvolvimento Regional de Itapiranga</v>
      </c>
      <c r="D839">
        <v>610</v>
      </c>
      <c r="E839" t="s">
        <v>990</v>
      </c>
      <c r="F839" t="str">
        <f t="shared" si="40"/>
        <v>610 - Educação Básica com Qualidade e Equidade</v>
      </c>
      <c r="G839">
        <v>13516</v>
      </c>
      <c r="H839" t="str">
        <f t="shared" si="41"/>
        <v>13516</v>
      </c>
      <c r="I839" t="s">
        <v>4979</v>
      </c>
      <c r="J839" t="s">
        <v>6267</v>
      </c>
      <c r="K839" s="3">
        <v>1216282</v>
      </c>
      <c r="L839" t="s">
        <v>5182</v>
      </c>
      <c r="M839">
        <v>17</v>
      </c>
      <c r="N839" s="3">
        <v>29777.16</v>
      </c>
      <c r="O839" s="3">
        <v>0</v>
      </c>
      <c r="P839" s="3">
        <v>29777.16</v>
      </c>
    </row>
    <row r="840" spans="1:16" x14ac:dyDescent="0.2">
      <c r="A840">
        <v>41031</v>
      </c>
      <c r="B840" t="s">
        <v>987</v>
      </c>
      <c r="C840" t="str">
        <f t="shared" si="39"/>
        <v>41031 - Agência de Desenvolvimento Regional de Itapiranga</v>
      </c>
      <c r="D840">
        <v>610</v>
      </c>
      <c r="E840" t="s">
        <v>990</v>
      </c>
      <c r="F840" t="str">
        <f t="shared" si="40"/>
        <v>610 - Educação Básica com Qualidade e Equidade</v>
      </c>
      <c r="G840">
        <v>13517</v>
      </c>
      <c r="H840" t="str">
        <f t="shared" si="41"/>
        <v>13517</v>
      </c>
      <c r="I840" t="s">
        <v>3327</v>
      </c>
      <c r="J840" t="s">
        <v>6268</v>
      </c>
      <c r="K840" s="3">
        <v>935875</v>
      </c>
      <c r="L840" t="s">
        <v>5179</v>
      </c>
      <c r="M840">
        <v>1</v>
      </c>
      <c r="N840" s="3">
        <v>25194.18</v>
      </c>
      <c r="O840" s="3">
        <v>0</v>
      </c>
      <c r="P840" s="3">
        <v>25194.18</v>
      </c>
    </row>
    <row r="841" spans="1:16" x14ac:dyDescent="0.2">
      <c r="A841">
        <v>41031</v>
      </c>
      <c r="B841" t="s">
        <v>987</v>
      </c>
      <c r="C841" t="str">
        <f t="shared" si="39"/>
        <v>41031 - Agência de Desenvolvimento Regional de Itapiranga</v>
      </c>
      <c r="D841">
        <v>610</v>
      </c>
      <c r="E841" t="s">
        <v>990</v>
      </c>
      <c r="F841" t="str">
        <f t="shared" si="40"/>
        <v>610 - Educação Básica com Qualidade e Equidade</v>
      </c>
      <c r="G841">
        <v>13520</v>
      </c>
      <c r="H841" t="str">
        <f t="shared" si="41"/>
        <v>13520</v>
      </c>
      <c r="I841" t="s">
        <v>3328</v>
      </c>
      <c r="J841" t="s">
        <v>6269</v>
      </c>
      <c r="K841" s="3">
        <v>5228885</v>
      </c>
      <c r="L841" t="s">
        <v>5329</v>
      </c>
      <c r="M841">
        <v>1650</v>
      </c>
      <c r="N841" s="3">
        <v>1233109.05</v>
      </c>
      <c r="O841" s="3">
        <v>0</v>
      </c>
      <c r="P841" s="3">
        <v>1233109.05</v>
      </c>
    </row>
    <row r="842" spans="1:16" x14ac:dyDescent="0.2">
      <c r="A842">
        <v>41031</v>
      </c>
      <c r="B842" t="s">
        <v>987</v>
      </c>
      <c r="C842" t="str">
        <f t="shared" si="39"/>
        <v>41031 - Agência de Desenvolvimento Regional de Itapiranga</v>
      </c>
      <c r="D842">
        <v>610</v>
      </c>
      <c r="E842" t="s">
        <v>990</v>
      </c>
      <c r="F842" t="str">
        <f t="shared" si="40"/>
        <v>610 - Educação Básica com Qualidade e Equidade</v>
      </c>
      <c r="G842">
        <v>13521</v>
      </c>
      <c r="H842" t="str">
        <f t="shared" si="41"/>
        <v>13521</v>
      </c>
      <c r="I842" t="s">
        <v>3329</v>
      </c>
      <c r="J842" t="s">
        <v>6270</v>
      </c>
      <c r="K842" s="3">
        <v>2974098</v>
      </c>
      <c r="L842" t="s">
        <v>5329</v>
      </c>
      <c r="M842">
        <v>3700</v>
      </c>
      <c r="N842" s="3">
        <v>559846.09</v>
      </c>
      <c r="O842" s="3">
        <v>0</v>
      </c>
      <c r="P842" s="3">
        <v>559846.09</v>
      </c>
    </row>
    <row r="843" spans="1:16" x14ac:dyDescent="0.2">
      <c r="A843">
        <v>41031</v>
      </c>
      <c r="B843" t="s">
        <v>987</v>
      </c>
      <c r="C843" t="str">
        <f t="shared" si="39"/>
        <v>41031 - Agência de Desenvolvimento Regional de Itapiranga</v>
      </c>
      <c r="D843">
        <v>625</v>
      </c>
      <c r="E843" t="s">
        <v>1008</v>
      </c>
      <c r="F843" t="str">
        <f t="shared" si="40"/>
        <v>625 - Valorização dos Profissionais da Educação</v>
      </c>
      <c r="G843">
        <v>13519</v>
      </c>
      <c r="H843" t="str">
        <f t="shared" si="41"/>
        <v>13519</v>
      </c>
      <c r="I843" t="s">
        <v>4371</v>
      </c>
      <c r="J843" t="s">
        <v>6271</v>
      </c>
      <c r="K843" s="3">
        <v>239261</v>
      </c>
      <c r="L843" t="s">
        <v>5256</v>
      </c>
      <c r="M843">
        <v>248</v>
      </c>
      <c r="N843" s="3">
        <v>0</v>
      </c>
      <c r="O843" s="3">
        <v>0</v>
      </c>
      <c r="P843" s="3">
        <v>0</v>
      </c>
    </row>
    <row r="844" spans="1:16" x14ac:dyDescent="0.2">
      <c r="A844">
        <v>41031</v>
      </c>
      <c r="B844" t="s">
        <v>987</v>
      </c>
      <c r="C844" t="str">
        <f t="shared" si="39"/>
        <v>41031 - Agência de Desenvolvimento Regional de Itapiranga</v>
      </c>
      <c r="D844">
        <v>625</v>
      </c>
      <c r="E844" t="s">
        <v>1008</v>
      </c>
      <c r="F844" t="str">
        <f t="shared" si="40"/>
        <v>625 - Valorização dos Profissionais da Educação</v>
      </c>
      <c r="G844">
        <v>13523</v>
      </c>
      <c r="H844" t="str">
        <f t="shared" si="41"/>
        <v>13523</v>
      </c>
      <c r="I844" t="s">
        <v>3331</v>
      </c>
      <c r="J844" t="s">
        <v>6272</v>
      </c>
      <c r="K844" s="3">
        <v>11126064</v>
      </c>
      <c r="L844" t="s">
        <v>5177</v>
      </c>
      <c r="M844">
        <v>17</v>
      </c>
      <c r="N844" s="3">
        <v>2489892.6800000002</v>
      </c>
      <c r="O844" s="3">
        <v>0</v>
      </c>
      <c r="P844" s="3">
        <v>2489892.6800000002</v>
      </c>
    </row>
    <row r="845" spans="1:16" x14ac:dyDescent="0.2">
      <c r="A845">
        <v>41031</v>
      </c>
      <c r="B845" t="s">
        <v>987</v>
      </c>
      <c r="C845" t="str">
        <f t="shared" si="39"/>
        <v>41031 - Agência de Desenvolvimento Regional de Itapiranga</v>
      </c>
      <c r="D845">
        <v>850</v>
      </c>
      <c r="E845" t="s">
        <v>453</v>
      </c>
      <c r="F845" t="str">
        <f t="shared" si="40"/>
        <v>850 - Gestão de Pessoas</v>
      </c>
      <c r="G845">
        <v>13512</v>
      </c>
      <c r="H845" t="str">
        <f t="shared" si="41"/>
        <v>13512</v>
      </c>
      <c r="I845" t="s">
        <v>3865</v>
      </c>
      <c r="J845" t="s">
        <v>6273</v>
      </c>
      <c r="K845" s="3">
        <v>4450000</v>
      </c>
      <c r="L845" t="s">
        <v>5177</v>
      </c>
      <c r="M845">
        <v>30</v>
      </c>
      <c r="N845" s="3">
        <v>1304581.46</v>
      </c>
      <c r="O845" s="3">
        <v>0</v>
      </c>
      <c r="P845" s="3">
        <v>1304581.46</v>
      </c>
    </row>
    <row r="846" spans="1:16" x14ac:dyDescent="0.2">
      <c r="A846">
        <v>41031</v>
      </c>
      <c r="B846" t="s">
        <v>987</v>
      </c>
      <c r="C846" t="str">
        <f t="shared" si="39"/>
        <v>41031 - Agência de Desenvolvimento Regional de Itapiranga</v>
      </c>
      <c r="D846">
        <v>850</v>
      </c>
      <c r="E846" t="s">
        <v>453</v>
      </c>
      <c r="F846" t="str">
        <f t="shared" si="40"/>
        <v>850 - Gestão de Pessoas</v>
      </c>
      <c r="G846">
        <v>13513</v>
      </c>
      <c r="H846" t="str">
        <f t="shared" si="41"/>
        <v>13513</v>
      </c>
      <c r="I846" t="s">
        <v>3866</v>
      </c>
      <c r="J846" t="s">
        <v>6274</v>
      </c>
      <c r="K846" s="3">
        <v>97000</v>
      </c>
      <c r="L846" t="s">
        <v>5210</v>
      </c>
      <c r="M846">
        <v>2</v>
      </c>
      <c r="N846" s="3">
        <v>7170</v>
      </c>
      <c r="O846" s="3">
        <v>0</v>
      </c>
      <c r="P846" s="3">
        <v>7170</v>
      </c>
    </row>
    <row r="847" spans="1:16" x14ac:dyDescent="0.2">
      <c r="A847">
        <v>41031</v>
      </c>
      <c r="B847" t="s">
        <v>987</v>
      </c>
      <c r="C847" t="str">
        <f t="shared" si="39"/>
        <v>41031 - Agência de Desenvolvimento Regional de Itapiranga</v>
      </c>
      <c r="D847">
        <v>850</v>
      </c>
      <c r="E847" t="s">
        <v>453</v>
      </c>
      <c r="F847" t="str">
        <f t="shared" si="40"/>
        <v>850 - Gestão de Pessoas</v>
      </c>
      <c r="G847">
        <v>13524</v>
      </c>
      <c r="H847" t="str">
        <f t="shared" si="41"/>
        <v>13524</v>
      </c>
      <c r="I847" t="s">
        <v>988</v>
      </c>
      <c r="J847" t="s">
        <v>6275</v>
      </c>
      <c r="K847" s="3">
        <v>50000</v>
      </c>
      <c r="L847" t="s">
        <v>5189</v>
      </c>
      <c r="M847">
        <v>30</v>
      </c>
      <c r="N847" s="3"/>
      <c r="O847" s="3">
        <v>0</v>
      </c>
      <c r="P847" s="3">
        <v>0</v>
      </c>
    </row>
    <row r="848" spans="1:16" x14ac:dyDescent="0.2">
      <c r="A848">
        <v>41031</v>
      </c>
      <c r="B848" t="s">
        <v>987</v>
      </c>
      <c r="C848" t="str">
        <f t="shared" si="39"/>
        <v>41031 - Agência de Desenvolvimento Regional de Itapiranga</v>
      </c>
      <c r="D848">
        <v>900</v>
      </c>
      <c r="E848" t="s">
        <v>461</v>
      </c>
      <c r="F848" t="str">
        <f t="shared" si="40"/>
        <v>900 - Gestão Administrativa - Poder Executivo</v>
      </c>
      <c r="G848">
        <v>13514</v>
      </c>
      <c r="H848" t="str">
        <f t="shared" si="41"/>
        <v>13514</v>
      </c>
      <c r="I848" t="s">
        <v>3332</v>
      </c>
      <c r="J848" t="s">
        <v>6276</v>
      </c>
      <c r="K848" s="3">
        <v>1700000</v>
      </c>
      <c r="L848" t="s">
        <v>5179</v>
      </c>
      <c r="M848">
        <v>1</v>
      </c>
      <c r="N848" s="3">
        <v>307349.87</v>
      </c>
      <c r="O848" s="3">
        <v>0</v>
      </c>
      <c r="P848" s="3">
        <v>307349.87</v>
      </c>
    </row>
    <row r="849" spans="1:16" x14ac:dyDescent="0.2">
      <c r="A849">
        <v>41031</v>
      </c>
      <c r="B849" t="s">
        <v>987</v>
      </c>
      <c r="C849" t="str">
        <f t="shared" si="39"/>
        <v>41031 - Agência de Desenvolvimento Regional de Itapiranga</v>
      </c>
      <c r="D849">
        <v>900</v>
      </c>
      <c r="E849" t="s">
        <v>461</v>
      </c>
      <c r="F849" t="str">
        <f t="shared" si="40"/>
        <v>900 - Gestão Administrativa - Poder Executivo</v>
      </c>
      <c r="G849">
        <v>13515</v>
      </c>
      <c r="H849" t="str">
        <f t="shared" si="41"/>
        <v>13515</v>
      </c>
      <c r="I849" t="s">
        <v>2435</v>
      </c>
      <c r="J849" t="s">
        <v>6277</v>
      </c>
      <c r="K849" s="3">
        <v>150000</v>
      </c>
      <c r="L849" t="s">
        <v>5202</v>
      </c>
      <c r="M849">
        <v>30</v>
      </c>
      <c r="N849" s="3">
        <v>0</v>
      </c>
      <c r="O849" s="3">
        <v>0</v>
      </c>
      <c r="P849" s="3">
        <v>0</v>
      </c>
    </row>
    <row r="850" spans="1:16" x14ac:dyDescent="0.2">
      <c r="A850">
        <v>41032</v>
      </c>
      <c r="B850" t="s">
        <v>989</v>
      </c>
      <c r="C850" t="str">
        <f t="shared" si="39"/>
        <v>41032 - Agência de Desenvolvimento Regional de Quilombo</v>
      </c>
      <c r="D850">
        <v>130</v>
      </c>
      <c r="E850" t="s">
        <v>1058</v>
      </c>
      <c r="F850" t="str">
        <f t="shared" si="40"/>
        <v>130 - Conservação e Segurança Rodoviária</v>
      </c>
      <c r="G850">
        <v>13531</v>
      </c>
      <c r="H850" t="str">
        <f t="shared" si="41"/>
        <v>13531</v>
      </c>
      <c r="I850" t="s">
        <v>4372</v>
      </c>
      <c r="J850" t="s">
        <v>6278</v>
      </c>
      <c r="K850" s="3">
        <v>33609</v>
      </c>
      <c r="L850" t="s">
        <v>5328</v>
      </c>
      <c r="M850">
        <v>20.9</v>
      </c>
      <c r="N850" s="3">
        <v>16332.4</v>
      </c>
      <c r="O850" s="3">
        <v>0</v>
      </c>
      <c r="P850" s="3">
        <v>16332.4</v>
      </c>
    </row>
    <row r="851" spans="1:16" x14ac:dyDescent="0.2">
      <c r="A851">
        <v>41032</v>
      </c>
      <c r="B851" t="s">
        <v>989</v>
      </c>
      <c r="C851" t="str">
        <f t="shared" si="39"/>
        <v>41032 - Agência de Desenvolvimento Regional de Quilombo</v>
      </c>
      <c r="D851">
        <v>210</v>
      </c>
      <c r="E851" t="s">
        <v>469</v>
      </c>
      <c r="F851" t="str">
        <f t="shared" si="40"/>
        <v>210 - Estudos, Projetos e Informações Estratégicas</v>
      </c>
      <c r="G851">
        <v>13536</v>
      </c>
      <c r="H851" t="str">
        <f t="shared" si="41"/>
        <v>13536</v>
      </c>
      <c r="I851" t="s">
        <v>4755</v>
      </c>
      <c r="J851" t="s">
        <v>6279</v>
      </c>
      <c r="K851" s="3">
        <v>800000</v>
      </c>
      <c r="L851" t="s">
        <v>5233</v>
      </c>
      <c r="M851">
        <v>6</v>
      </c>
      <c r="N851" s="3">
        <v>70894.009999999995</v>
      </c>
      <c r="O851" s="3">
        <v>0</v>
      </c>
      <c r="P851" s="3">
        <v>70894.009999999995</v>
      </c>
    </row>
    <row r="852" spans="1:16" x14ac:dyDescent="0.2">
      <c r="A852">
        <v>41032</v>
      </c>
      <c r="B852" t="s">
        <v>989</v>
      </c>
      <c r="C852" t="str">
        <f t="shared" si="39"/>
        <v>41032 - Agência de Desenvolvimento Regional de Quilombo</v>
      </c>
      <c r="D852">
        <v>610</v>
      </c>
      <c r="E852" t="s">
        <v>990</v>
      </c>
      <c r="F852" t="str">
        <f t="shared" si="40"/>
        <v>610 - Educação Básica com Qualidade e Equidade</v>
      </c>
      <c r="G852">
        <v>13529</v>
      </c>
      <c r="H852" t="str">
        <f t="shared" si="41"/>
        <v>13529</v>
      </c>
      <c r="I852" t="s">
        <v>2436</v>
      </c>
      <c r="J852" t="s">
        <v>6280</v>
      </c>
      <c r="K852" s="3">
        <v>802749</v>
      </c>
      <c r="L852" t="s">
        <v>5179</v>
      </c>
      <c r="M852">
        <v>1</v>
      </c>
      <c r="N852" s="3">
        <v>121569.53</v>
      </c>
      <c r="O852" s="3">
        <v>0</v>
      </c>
      <c r="P852" s="3">
        <v>121569.53</v>
      </c>
    </row>
    <row r="853" spans="1:16" x14ac:dyDescent="0.2">
      <c r="A853">
        <v>41032</v>
      </c>
      <c r="B853" t="s">
        <v>989</v>
      </c>
      <c r="C853" t="str">
        <f t="shared" si="39"/>
        <v>41032 - Agência de Desenvolvimento Regional de Quilombo</v>
      </c>
      <c r="D853">
        <v>610</v>
      </c>
      <c r="E853" t="s">
        <v>990</v>
      </c>
      <c r="F853" t="str">
        <f t="shared" si="40"/>
        <v>610 - Educação Básica com Qualidade e Equidade</v>
      </c>
      <c r="G853">
        <v>13530</v>
      </c>
      <c r="H853" t="str">
        <f t="shared" si="41"/>
        <v>13530</v>
      </c>
      <c r="I853" t="s">
        <v>3333</v>
      </c>
      <c r="J853" t="s">
        <v>6281</v>
      </c>
      <c r="K853" s="3">
        <v>819642</v>
      </c>
      <c r="L853" t="s">
        <v>5182</v>
      </c>
      <c r="M853">
        <v>11</v>
      </c>
      <c r="N853" s="3">
        <v>3020.2000000000003</v>
      </c>
      <c r="O853" s="3">
        <v>0</v>
      </c>
      <c r="P853" s="3">
        <v>3020.2000000000003</v>
      </c>
    </row>
    <row r="854" spans="1:16" x14ac:dyDescent="0.2">
      <c r="A854">
        <v>41032</v>
      </c>
      <c r="B854" t="s">
        <v>989</v>
      </c>
      <c r="C854" t="str">
        <f t="shared" si="39"/>
        <v>41032 - Agência de Desenvolvimento Regional de Quilombo</v>
      </c>
      <c r="D854">
        <v>610</v>
      </c>
      <c r="E854" t="s">
        <v>990</v>
      </c>
      <c r="F854" t="str">
        <f t="shared" si="40"/>
        <v>610 - Educação Básica com Qualidade e Equidade</v>
      </c>
      <c r="G854">
        <v>13534</v>
      </c>
      <c r="H854" t="str">
        <f t="shared" si="41"/>
        <v>13534</v>
      </c>
      <c r="I854" t="s">
        <v>2437</v>
      </c>
      <c r="J854" t="s">
        <v>6282</v>
      </c>
      <c r="K854" s="3">
        <v>4371831</v>
      </c>
      <c r="L854" t="s">
        <v>5329</v>
      </c>
      <c r="M854">
        <v>966</v>
      </c>
      <c r="N854" s="3">
        <v>875675.27</v>
      </c>
      <c r="O854" s="3">
        <v>0</v>
      </c>
      <c r="P854" s="3">
        <v>875675.27</v>
      </c>
    </row>
    <row r="855" spans="1:16" x14ac:dyDescent="0.2">
      <c r="A855">
        <v>41032</v>
      </c>
      <c r="B855" t="s">
        <v>989</v>
      </c>
      <c r="C855" t="str">
        <f t="shared" si="39"/>
        <v>41032 - Agência de Desenvolvimento Regional de Quilombo</v>
      </c>
      <c r="D855">
        <v>610</v>
      </c>
      <c r="E855" t="s">
        <v>990</v>
      </c>
      <c r="F855" t="str">
        <f t="shared" si="40"/>
        <v>610 - Educação Básica com Qualidade e Equidade</v>
      </c>
      <c r="G855">
        <v>13535</v>
      </c>
      <c r="H855" t="str">
        <f t="shared" si="41"/>
        <v>13535</v>
      </c>
      <c r="I855" t="s">
        <v>3867</v>
      </c>
      <c r="J855" t="s">
        <v>6283</v>
      </c>
      <c r="K855" s="3">
        <v>1839456</v>
      </c>
      <c r="L855" t="s">
        <v>5329</v>
      </c>
      <c r="M855">
        <v>2300</v>
      </c>
      <c r="N855" s="3">
        <v>358820.83</v>
      </c>
      <c r="O855" s="3">
        <v>0</v>
      </c>
      <c r="P855" s="3">
        <v>358820.83</v>
      </c>
    </row>
    <row r="856" spans="1:16" x14ac:dyDescent="0.2">
      <c r="A856">
        <v>41032</v>
      </c>
      <c r="B856" t="s">
        <v>989</v>
      </c>
      <c r="C856" t="str">
        <f t="shared" si="39"/>
        <v>41032 - Agência de Desenvolvimento Regional de Quilombo</v>
      </c>
      <c r="D856">
        <v>610</v>
      </c>
      <c r="E856" t="s">
        <v>990</v>
      </c>
      <c r="F856" t="str">
        <f t="shared" si="40"/>
        <v>610 - Educação Básica com Qualidade e Equidade</v>
      </c>
      <c r="G856">
        <v>13539</v>
      </c>
      <c r="H856" t="str">
        <f t="shared" si="41"/>
        <v>13539</v>
      </c>
      <c r="I856" t="s">
        <v>994</v>
      </c>
      <c r="J856" t="s">
        <v>6284</v>
      </c>
      <c r="K856" s="3">
        <v>400000</v>
      </c>
      <c r="L856" t="s">
        <v>5233</v>
      </c>
      <c r="M856">
        <v>6</v>
      </c>
      <c r="N856" s="3"/>
      <c r="O856" s="3">
        <v>0</v>
      </c>
      <c r="P856" s="3">
        <v>0</v>
      </c>
    </row>
    <row r="857" spans="1:16" x14ac:dyDescent="0.2">
      <c r="A857">
        <v>41032</v>
      </c>
      <c r="B857" t="s">
        <v>989</v>
      </c>
      <c r="C857" t="str">
        <f t="shared" si="39"/>
        <v>41032 - Agência de Desenvolvimento Regional de Quilombo</v>
      </c>
      <c r="D857">
        <v>625</v>
      </c>
      <c r="E857" t="s">
        <v>1008</v>
      </c>
      <c r="F857" t="str">
        <f t="shared" si="40"/>
        <v>625 - Valorização dos Profissionais da Educação</v>
      </c>
      <c r="G857">
        <v>13532</v>
      </c>
      <c r="H857" t="str">
        <f t="shared" si="41"/>
        <v>13532</v>
      </c>
      <c r="I857" t="s">
        <v>4981</v>
      </c>
      <c r="J857" t="s">
        <v>6285</v>
      </c>
      <c r="K857" s="3">
        <v>192390</v>
      </c>
      <c r="L857" t="s">
        <v>5256</v>
      </c>
      <c r="M857">
        <v>145</v>
      </c>
      <c r="N857" s="3">
        <v>0</v>
      </c>
      <c r="O857" s="3">
        <v>0</v>
      </c>
      <c r="P857" s="3">
        <v>0</v>
      </c>
    </row>
    <row r="858" spans="1:16" x14ac:dyDescent="0.2">
      <c r="A858">
        <v>41032</v>
      </c>
      <c r="B858" t="s">
        <v>989</v>
      </c>
      <c r="C858" t="str">
        <f t="shared" si="39"/>
        <v>41032 - Agência de Desenvolvimento Regional de Quilombo</v>
      </c>
      <c r="D858">
        <v>625</v>
      </c>
      <c r="E858" t="s">
        <v>1008</v>
      </c>
      <c r="F858" t="str">
        <f t="shared" si="40"/>
        <v>625 - Valorização dos Profissionais da Educação</v>
      </c>
      <c r="G858">
        <v>13537</v>
      </c>
      <c r="H858" t="str">
        <f t="shared" si="41"/>
        <v>13537</v>
      </c>
      <c r="I858" t="s">
        <v>4756</v>
      </c>
      <c r="J858" t="s">
        <v>6286</v>
      </c>
      <c r="K858" s="3">
        <v>9054401</v>
      </c>
      <c r="L858" t="s">
        <v>5177</v>
      </c>
      <c r="M858">
        <v>13</v>
      </c>
      <c r="N858" s="3">
        <v>2448144.84</v>
      </c>
      <c r="O858" s="3">
        <v>0</v>
      </c>
      <c r="P858" s="3">
        <v>2448144.84</v>
      </c>
    </row>
    <row r="859" spans="1:16" x14ac:dyDescent="0.2">
      <c r="A859">
        <v>41032</v>
      </c>
      <c r="B859" t="s">
        <v>989</v>
      </c>
      <c r="C859" t="str">
        <f t="shared" si="39"/>
        <v>41032 - Agência de Desenvolvimento Regional de Quilombo</v>
      </c>
      <c r="D859">
        <v>640</v>
      </c>
      <c r="E859" t="s">
        <v>479</v>
      </c>
      <c r="F859" t="str">
        <f t="shared" si="40"/>
        <v>640 - Promoção do Turismo Catarinense</v>
      </c>
      <c r="G859">
        <v>13533</v>
      </c>
      <c r="H859" t="str">
        <f t="shared" si="41"/>
        <v>13533</v>
      </c>
      <c r="I859" t="s">
        <v>4373</v>
      </c>
      <c r="J859" t="s">
        <v>6287</v>
      </c>
      <c r="K859" s="3">
        <v>400000</v>
      </c>
      <c r="L859" t="s">
        <v>5255</v>
      </c>
      <c r="M859">
        <v>1</v>
      </c>
      <c r="N859" s="3">
        <v>0</v>
      </c>
      <c r="O859" s="3">
        <v>0</v>
      </c>
      <c r="P859" s="3">
        <v>0</v>
      </c>
    </row>
    <row r="860" spans="1:16" x14ac:dyDescent="0.2">
      <c r="A860">
        <v>41032</v>
      </c>
      <c r="B860" t="s">
        <v>989</v>
      </c>
      <c r="C860" t="str">
        <f t="shared" si="39"/>
        <v>41032 - Agência de Desenvolvimento Regional de Quilombo</v>
      </c>
      <c r="D860">
        <v>850</v>
      </c>
      <c r="E860" t="s">
        <v>453</v>
      </c>
      <c r="F860" t="str">
        <f t="shared" si="40"/>
        <v>850 - Gestão de Pessoas</v>
      </c>
      <c r="G860">
        <v>13525</v>
      </c>
      <c r="H860" t="str">
        <f t="shared" si="41"/>
        <v>13525</v>
      </c>
      <c r="I860" t="s">
        <v>2438</v>
      </c>
      <c r="J860" t="s">
        <v>6288</v>
      </c>
      <c r="K860" s="3">
        <v>4210000</v>
      </c>
      <c r="L860" t="s">
        <v>5177</v>
      </c>
      <c r="M860">
        <v>23</v>
      </c>
      <c r="N860" s="3">
        <v>898343.44000000006</v>
      </c>
      <c r="O860" s="3">
        <v>0</v>
      </c>
      <c r="P860" s="3">
        <v>898343.44000000006</v>
      </c>
    </row>
    <row r="861" spans="1:16" x14ac:dyDescent="0.2">
      <c r="A861">
        <v>41032</v>
      </c>
      <c r="B861" t="s">
        <v>989</v>
      </c>
      <c r="C861" t="str">
        <f t="shared" si="39"/>
        <v>41032 - Agência de Desenvolvimento Regional de Quilombo</v>
      </c>
      <c r="D861">
        <v>850</v>
      </c>
      <c r="E861" t="s">
        <v>453</v>
      </c>
      <c r="F861" t="str">
        <f t="shared" si="40"/>
        <v>850 - Gestão de Pessoas</v>
      </c>
      <c r="G861">
        <v>13527</v>
      </c>
      <c r="H861" t="str">
        <f t="shared" si="41"/>
        <v>13527</v>
      </c>
      <c r="I861" t="s">
        <v>1000</v>
      </c>
      <c r="J861" t="s">
        <v>6289</v>
      </c>
      <c r="K861" s="3">
        <v>97000</v>
      </c>
      <c r="L861" t="s">
        <v>5210</v>
      </c>
      <c r="M861">
        <v>2</v>
      </c>
      <c r="N861" s="3">
        <v>5335</v>
      </c>
      <c r="O861" s="3">
        <v>0</v>
      </c>
      <c r="P861" s="3">
        <v>5335</v>
      </c>
    </row>
    <row r="862" spans="1:16" x14ac:dyDescent="0.2">
      <c r="A862">
        <v>41032</v>
      </c>
      <c r="B862" t="s">
        <v>989</v>
      </c>
      <c r="C862" t="str">
        <f t="shared" si="39"/>
        <v>41032 - Agência de Desenvolvimento Regional de Quilombo</v>
      </c>
      <c r="D862">
        <v>850</v>
      </c>
      <c r="E862" t="s">
        <v>453</v>
      </c>
      <c r="F862" t="str">
        <f t="shared" si="40"/>
        <v>850 - Gestão de Pessoas</v>
      </c>
      <c r="G862">
        <v>13538</v>
      </c>
      <c r="H862" t="str">
        <f t="shared" si="41"/>
        <v>13538</v>
      </c>
      <c r="I862" t="s">
        <v>2439</v>
      </c>
      <c r="J862" t="s">
        <v>6290</v>
      </c>
      <c r="K862" s="3">
        <v>50000</v>
      </c>
      <c r="L862" t="s">
        <v>5189</v>
      </c>
      <c r="M862">
        <v>23</v>
      </c>
      <c r="N862" s="3"/>
      <c r="O862" s="3">
        <v>0</v>
      </c>
      <c r="P862" s="3">
        <v>0</v>
      </c>
    </row>
    <row r="863" spans="1:16" x14ac:dyDescent="0.2">
      <c r="A863">
        <v>41032</v>
      </c>
      <c r="B863" t="s">
        <v>989</v>
      </c>
      <c r="C863" t="str">
        <f t="shared" si="39"/>
        <v>41032 - Agência de Desenvolvimento Regional de Quilombo</v>
      </c>
      <c r="D863">
        <v>900</v>
      </c>
      <c r="E863" t="s">
        <v>461</v>
      </c>
      <c r="F863" t="str">
        <f t="shared" si="40"/>
        <v>900 - Gestão Administrativa - Poder Executivo</v>
      </c>
      <c r="G863">
        <v>13526</v>
      </c>
      <c r="H863" t="str">
        <f t="shared" si="41"/>
        <v>13526</v>
      </c>
      <c r="I863" t="s">
        <v>1001</v>
      </c>
      <c r="J863" t="s">
        <v>6291</v>
      </c>
      <c r="K863" s="3">
        <v>2140000</v>
      </c>
      <c r="L863" t="s">
        <v>5179</v>
      </c>
      <c r="M863">
        <v>1</v>
      </c>
      <c r="N863" s="3">
        <v>249867.28</v>
      </c>
      <c r="O863" s="3">
        <v>0</v>
      </c>
      <c r="P863" s="3">
        <v>249867.28</v>
      </c>
    </row>
    <row r="864" spans="1:16" x14ac:dyDescent="0.2">
      <c r="A864">
        <v>41032</v>
      </c>
      <c r="B864" t="s">
        <v>989</v>
      </c>
      <c r="C864" t="str">
        <f t="shared" si="39"/>
        <v>41032 - Agência de Desenvolvimento Regional de Quilombo</v>
      </c>
      <c r="D864">
        <v>900</v>
      </c>
      <c r="E864" t="s">
        <v>461</v>
      </c>
      <c r="F864" t="str">
        <f t="shared" si="40"/>
        <v>900 - Gestão Administrativa - Poder Executivo</v>
      </c>
      <c r="G864">
        <v>13528</v>
      </c>
      <c r="H864" t="str">
        <f t="shared" si="41"/>
        <v>13528</v>
      </c>
      <c r="I864" t="s">
        <v>1002</v>
      </c>
      <c r="J864" t="s">
        <v>6292</v>
      </c>
      <c r="K864" s="3">
        <v>150000</v>
      </c>
      <c r="L864" t="s">
        <v>5202</v>
      </c>
      <c r="M864">
        <v>23</v>
      </c>
      <c r="N864" s="3">
        <v>12343.4</v>
      </c>
      <c r="O864" s="3">
        <v>0</v>
      </c>
      <c r="P864" s="3">
        <v>12343.4</v>
      </c>
    </row>
    <row r="865" spans="1:16" x14ac:dyDescent="0.2">
      <c r="A865">
        <v>41033</v>
      </c>
      <c r="B865" t="s">
        <v>1003</v>
      </c>
      <c r="C865" t="str">
        <f t="shared" si="39"/>
        <v>41033 - Agência de Desenvolvimento Regional de Seara</v>
      </c>
      <c r="D865">
        <v>130</v>
      </c>
      <c r="E865" t="s">
        <v>1058</v>
      </c>
      <c r="F865" t="str">
        <f t="shared" si="40"/>
        <v>130 - Conservação e Segurança Rodoviária</v>
      </c>
      <c r="G865">
        <v>13543</v>
      </c>
      <c r="H865" t="str">
        <f t="shared" si="41"/>
        <v>13543</v>
      </c>
      <c r="I865" t="s">
        <v>4982</v>
      </c>
      <c r="J865" t="s">
        <v>6293</v>
      </c>
      <c r="K865" s="3">
        <v>57618</v>
      </c>
      <c r="L865" t="s">
        <v>5328</v>
      </c>
      <c r="M865">
        <v>193</v>
      </c>
      <c r="N865" s="3">
        <v>0</v>
      </c>
      <c r="O865" s="3">
        <v>0</v>
      </c>
      <c r="P865" s="3">
        <v>0</v>
      </c>
    </row>
    <row r="866" spans="1:16" x14ac:dyDescent="0.2">
      <c r="A866">
        <v>41033</v>
      </c>
      <c r="B866" t="s">
        <v>1003</v>
      </c>
      <c r="C866" t="str">
        <f t="shared" si="39"/>
        <v>41033 - Agência de Desenvolvimento Regional de Seara</v>
      </c>
      <c r="D866">
        <v>210</v>
      </c>
      <c r="E866" t="s">
        <v>469</v>
      </c>
      <c r="F866" t="str">
        <f t="shared" si="40"/>
        <v>210 - Estudos, Projetos e Informações Estratégicas</v>
      </c>
      <c r="G866">
        <v>13550</v>
      </c>
      <c r="H866" t="str">
        <f t="shared" si="41"/>
        <v>13550</v>
      </c>
      <c r="I866" t="s">
        <v>4375</v>
      </c>
      <c r="J866" t="s">
        <v>6294</v>
      </c>
      <c r="K866" s="3">
        <v>800000</v>
      </c>
      <c r="L866" t="s">
        <v>5233</v>
      </c>
      <c r="M866">
        <v>8</v>
      </c>
      <c r="N866" s="3">
        <v>0</v>
      </c>
      <c r="O866" s="3">
        <v>0</v>
      </c>
      <c r="P866" s="3">
        <v>0</v>
      </c>
    </row>
    <row r="867" spans="1:16" x14ac:dyDescent="0.2">
      <c r="A867">
        <v>41033</v>
      </c>
      <c r="B867" t="s">
        <v>1003</v>
      </c>
      <c r="C867" t="str">
        <f t="shared" si="39"/>
        <v>41033 - Agência de Desenvolvimento Regional de Seara</v>
      </c>
      <c r="D867">
        <v>610</v>
      </c>
      <c r="E867" t="s">
        <v>990</v>
      </c>
      <c r="F867" t="str">
        <f t="shared" si="40"/>
        <v>610 - Educação Básica com Qualidade e Equidade</v>
      </c>
      <c r="G867">
        <v>13544</v>
      </c>
      <c r="H867" t="str">
        <f t="shared" si="41"/>
        <v>13544</v>
      </c>
      <c r="I867" t="s">
        <v>4376</v>
      </c>
      <c r="J867" t="s">
        <v>6295</v>
      </c>
      <c r="K867" s="3">
        <v>992614</v>
      </c>
      <c r="L867" t="s">
        <v>5179</v>
      </c>
      <c r="M867">
        <v>1</v>
      </c>
      <c r="N867" s="3">
        <v>83548.63</v>
      </c>
      <c r="O867" s="3">
        <v>0</v>
      </c>
      <c r="P867" s="3">
        <v>83548.63</v>
      </c>
    </row>
    <row r="868" spans="1:16" x14ac:dyDescent="0.2">
      <c r="A868">
        <v>41033</v>
      </c>
      <c r="B868" t="s">
        <v>1003</v>
      </c>
      <c r="C868" t="str">
        <f t="shared" si="39"/>
        <v>41033 - Agência de Desenvolvimento Regional de Seara</v>
      </c>
      <c r="D868">
        <v>610</v>
      </c>
      <c r="E868" t="s">
        <v>990</v>
      </c>
      <c r="F868" t="str">
        <f t="shared" si="40"/>
        <v>610 - Educação Básica com Qualidade e Equidade</v>
      </c>
      <c r="G868">
        <v>13546</v>
      </c>
      <c r="H868" t="str">
        <f t="shared" si="41"/>
        <v>13546</v>
      </c>
      <c r="I868" t="s">
        <v>4377</v>
      </c>
      <c r="J868" t="s">
        <v>6296</v>
      </c>
      <c r="K868" s="3">
        <v>1497734</v>
      </c>
      <c r="L868" t="s">
        <v>5182</v>
      </c>
      <c r="M868">
        <v>20</v>
      </c>
      <c r="N868" s="3">
        <v>90088.82</v>
      </c>
      <c r="O868" s="3">
        <v>0</v>
      </c>
      <c r="P868" s="3">
        <v>90088.82</v>
      </c>
    </row>
    <row r="869" spans="1:16" x14ac:dyDescent="0.2">
      <c r="A869">
        <v>41033</v>
      </c>
      <c r="B869" t="s">
        <v>1003</v>
      </c>
      <c r="C869" t="str">
        <f t="shared" si="39"/>
        <v>41033 - Agência de Desenvolvimento Regional de Seara</v>
      </c>
      <c r="D869">
        <v>610</v>
      </c>
      <c r="E869" t="s">
        <v>990</v>
      </c>
      <c r="F869" t="str">
        <f t="shared" si="40"/>
        <v>610 - Educação Básica com Qualidade e Equidade</v>
      </c>
      <c r="G869">
        <v>13547</v>
      </c>
      <c r="H869" t="str">
        <f t="shared" si="41"/>
        <v>13547</v>
      </c>
      <c r="I869" t="s">
        <v>3868</v>
      </c>
      <c r="J869" t="s">
        <v>6297</v>
      </c>
      <c r="K869" s="3">
        <v>3472275</v>
      </c>
      <c r="L869" t="s">
        <v>5329</v>
      </c>
      <c r="M869">
        <v>4300</v>
      </c>
      <c r="N869" s="3">
        <v>505209.27</v>
      </c>
      <c r="O869" s="3">
        <v>0</v>
      </c>
      <c r="P869" s="3">
        <v>505209.27</v>
      </c>
    </row>
    <row r="870" spans="1:16" x14ac:dyDescent="0.2">
      <c r="A870">
        <v>41033</v>
      </c>
      <c r="B870" t="s">
        <v>1003</v>
      </c>
      <c r="C870" t="str">
        <f t="shared" si="39"/>
        <v>41033 - Agência de Desenvolvimento Regional de Seara</v>
      </c>
      <c r="D870">
        <v>610</v>
      </c>
      <c r="E870" t="s">
        <v>990</v>
      </c>
      <c r="F870" t="str">
        <f t="shared" si="40"/>
        <v>610 - Educação Básica com Qualidade e Equidade</v>
      </c>
      <c r="G870">
        <v>13548</v>
      </c>
      <c r="H870" t="str">
        <f t="shared" si="41"/>
        <v>13548</v>
      </c>
      <c r="I870" t="s">
        <v>3334</v>
      </c>
      <c r="J870" t="s">
        <v>6298</v>
      </c>
      <c r="K870" s="3">
        <v>6615130</v>
      </c>
      <c r="L870" t="s">
        <v>5329</v>
      </c>
      <c r="M870">
        <v>1902</v>
      </c>
      <c r="N870" s="3">
        <v>1558275.4300000002</v>
      </c>
      <c r="O870" s="3">
        <v>0</v>
      </c>
      <c r="P870" s="3">
        <v>1558275.4300000002</v>
      </c>
    </row>
    <row r="871" spans="1:16" x14ac:dyDescent="0.2">
      <c r="A871">
        <v>41033</v>
      </c>
      <c r="B871" t="s">
        <v>1003</v>
      </c>
      <c r="C871" t="str">
        <f t="shared" si="39"/>
        <v>41033 - Agência de Desenvolvimento Regional de Seara</v>
      </c>
      <c r="D871">
        <v>610</v>
      </c>
      <c r="E871" t="s">
        <v>990</v>
      </c>
      <c r="F871" t="str">
        <f t="shared" si="40"/>
        <v>610 - Educação Básica com Qualidade e Equidade</v>
      </c>
      <c r="G871">
        <v>14132</v>
      </c>
      <c r="H871" t="str">
        <f t="shared" si="41"/>
        <v>14132</v>
      </c>
      <c r="I871" t="s">
        <v>1006</v>
      </c>
      <c r="J871" t="s">
        <v>6299</v>
      </c>
      <c r="K871" s="3">
        <v>400000</v>
      </c>
      <c r="L871" t="s">
        <v>5330</v>
      </c>
      <c r="M871">
        <v>1</v>
      </c>
      <c r="N871" s="3">
        <v>0</v>
      </c>
      <c r="O871" s="3">
        <v>0</v>
      </c>
      <c r="P871" s="3">
        <v>0</v>
      </c>
    </row>
    <row r="872" spans="1:16" x14ac:dyDescent="0.2">
      <c r="A872">
        <v>41033</v>
      </c>
      <c r="B872" t="s">
        <v>1003</v>
      </c>
      <c r="C872" t="str">
        <f t="shared" si="39"/>
        <v>41033 - Agência de Desenvolvimento Regional de Seara</v>
      </c>
      <c r="D872">
        <v>625</v>
      </c>
      <c r="E872" t="s">
        <v>1008</v>
      </c>
      <c r="F872" t="str">
        <f t="shared" si="40"/>
        <v>625 - Valorização dos Profissionais da Educação</v>
      </c>
      <c r="G872">
        <v>13545</v>
      </c>
      <c r="H872" t="str">
        <f t="shared" si="41"/>
        <v>13545</v>
      </c>
      <c r="I872" t="s">
        <v>4757</v>
      </c>
      <c r="J872" t="s">
        <v>6300</v>
      </c>
      <c r="K872" s="3">
        <v>257464</v>
      </c>
      <c r="L872" t="s">
        <v>5256</v>
      </c>
      <c r="M872">
        <v>288</v>
      </c>
      <c r="N872" s="3">
        <v>14180</v>
      </c>
      <c r="O872" s="3">
        <v>0</v>
      </c>
      <c r="P872" s="3">
        <v>14180</v>
      </c>
    </row>
    <row r="873" spans="1:16" x14ac:dyDescent="0.2">
      <c r="A873">
        <v>41033</v>
      </c>
      <c r="B873" t="s">
        <v>1003</v>
      </c>
      <c r="C873" t="str">
        <f t="shared" si="39"/>
        <v>41033 - Agência de Desenvolvimento Regional de Seara</v>
      </c>
      <c r="D873">
        <v>625</v>
      </c>
      <c r="E873" t="s">
        <v>1008</v>
      </c>
      <c r="F873" t="str">
        <f t="shared" si="40"/>
        <v>625 - Valorização dos Profissionais da Educação</v>
      </c>
      <c r="G873">
        <v>13551</v>
      </c>
      <c r="H873" t="str">
        <f t="shared" si="41"/>
        <v>13551</v>
      </c>
      <c r="I873" t="s">
        <v>1009</v>
      </c>
      <c r="J873" t="s">
        <v>6301</v>
      </c>
      <c r="K873" s="3">
        <v>10388811</v>
      </c>
      <c r="L873" t="s">
        <v>5177</v>
      </c>
      <c r="M873">
        <v>15</v>
      </c>
      <c r="N873" s="3">
        <v>2210420.36</v>
      </c>
      <c r="O873" s="3">
        <v>0</v>
      </c>
      <c r="P873" s="3">
        <v>2210420.36</v>
      </c>
    </row>
    <row r="874" spans="1:16" x14ac:dyDescent="0.2">
      <c r="A874">
        <v>41033</v>
      </c>
      <c r="B874" t="s">
        <v>1003</v>
      </c>
      <c r="C874" t="str">
        <f t="shared" si="39"/>
        <v>41033 - Agência de Desenvolvimento Regional de Seara</v>
      </c>
      <c r="D874">
        <v>850</v>
      </c>
      <c r="E874" t="s">
        <v>453</v>
      </c>
      <c r="F874" t="str">
        <f t="shared" si="40"/>
        <v>850 - Gestão de Pessoas</v>
      </c>
      <c r="G874">
        <v>13540</v>
      </c>
      <c r="H874" t="str">
        <f t="shared" si="41"/>
        <v>13540</v>
      </c>
      <c r="I874" t="s">
        <v>3869</v>
      </c>
      <c r="J874" t="s">
        <v>6302</v>
      </c>
      <c r="K874" s="3">
        <v>5000000</v>
      </c>
      <c r="L874" t="s">
        <v>5177</v>
      </c>
      <c r="M874">
        <v>24</v>
      </c>
      <c r="N874" s="3">
        <v>1046402.91</v>
      </c>
      <c r="O874" s="3">
        <v>0</v>
      </c>
      <c r="P874" s="3">
        <v>1046402.91</v>
      </c>
    </row>
    <row r="875" spans="1:16" x14ac:dyDescent="0.2">
      <c r="A875">
        <v>41033</v>
      </c>
      <c r="B875" t="s">
        <v>1003</v>
      </c>
      <c r="C875" t="str">
        <f t="shared" si="39"/>
        <v>41033 - Agência de Desenvolvimento Regional de Seara</v>
      </c>
      <c r="D875">
        <v>850</v>
      </c>
      <c r="E875" t="s">
        <v>453</v>
      </c>
      <c r="F875" t="str">
        <f t="shared" si="40"/>
        <v>850 - Gestão de Pessoas</v>
      </c>
      <c r="G875">
        <v>13541</v>
      </c>
      <c r="H875" t="str">
        <f t="shared" si="41"/>
        <v>13541</v>
      </c>
      <c r="I875" t="s">
        <v>2440</v>
      </c>
      <c r="J875" t="s">
        <v>6303</v>
      </c>
      <c r="K875" s="3">
        <v>97000</v>
      </c>
      <c r="L875" t="s">
        <v>5210</v>
      </c>
      <c r="M875">
        <v>2</v>
      </c>
      <c r="N875" s="3">
        <v>0</v>
      </c>
      <c r="O875" s="3">
        <v>0</v>
      </c>
      <c r="P875" s="3">
        <v>0</v>
      </c>
    </row>
    <row r="876" spans="1:16" x14ac:dyDescent="0.2">
      <c r="A876">
        <v>41033</v>
      </c>
      <c r="B876" t="s">
        <v>1003</v>
      </c>
      <c r="C876" t="str">
        <f t="shared" si="39"/>
        <v>41033 - Agência de Desenvolvimento Regional de Seara</v>
      </c>
      <c r="D876">
        <v>850</v>
      </c>
      <c r="E876" t="s">
        <v>453</v>
      </c>
      <c r="F876" t="str">
        <f t="shared" si="40"/>
        <v>850 - Gestão de Pessoas</v>
      </c>
      <c r="G876">
        <v>13552</v>
      </c>
      <c r="H876" t="str">
        <f t="shared" si="41"/>
        <v>13552</v>
      </c>
      <c r="I876" t="s">
        <v>4758</v>
      </c>
      <c r="J876" t="s">
        <v>6304</v>
      </c>
      <c r="K876" s="3">
        <v>50000</v>
      </c>
      <c r="L876" t="s">
        <v>5189</v>
      </c>
      <c r="M876">
        <v>24</v>
      </c>
      <c r="N876" s="3"/>
      <c r="O876" s="3">
        <v>0</v>
      </c>
      <c r="P876" s="3">
        <v>0</v>
      </c>
    </row>
    <row r="877" spans="1:16" x14ac:dyDescent="0.2">
      <c r="A877">
        <v>41033</v>
      </c>
      <c r="B877" t="s">
        <v>1003</v>
      </c>
      <c r="C877" t="str">
        <f t="shared" si="39"/>
        <v>41033 - Agência de Desenvolvimento Regional de Seara</v>
      </c>
      <c r="D877">
        <v>900</v>
      </c>
      <c r="E877" t="s">
        <v>461</v>
      </c>
      <c r="F877" t="str">
        <f t="shared" si="40"/>
        <v>900 - Gestão Administrativa - Poder Executivo</v>
      </c>
      <c r="G877">
        <v>13542</v>
      </c>
      <c r="H877" t="str">
        <f t="shared" si="41"/>
        <v>13542</v>
      </c>
      <c r="I877" t="s">
        <v>2441</v>
      </c>
      <c r="J877" t="s">
        <v>6305</v>
      </c>
      <c r="K877" s="3">
        <v>2140000</v>
      </c>
      <c r="L877" t="s">
        <v>5179</v>
      </c>
      <c r="M877">
        <v>1</v>
      </c>
      <c r="N877" s="3">
        <v>233554.94</v>
      </c>
      <c r="O877" s="3">
        <v>0</v>
      </c>
      <c r="P877" s="3">
        <v>233554.94</v>
      </c>
    </row>
    <row r="878" spans="1:16" x14ac:dyDescent="0.2">
      <c r="A878">
        <v>41033</v>
      </c>
      <c r="B878" t="s">
        <v>1003</v>
      </c>
      <c r="C878" t="str">
        <f t="shared" si="39"/>
        <v>41033 - Agência de Desenvolvimento Regional de Seara</v>
      </c>
      <c r="D878">
        <v>900</v>
      </c>
      <c r="E878" t="s">
        <v>461</v>
      </c>
      <c r="F878" t="str">
        <f t="shared" si="40"/>
        <v>900 - Gestão Administrativa - Poder Executivo</v>
      </c>
      <c r="G878">
        <v>13549</v>
      </c>
      <c r="H878" t="str">
        <f t="shared" si="41"/>
        <v>13549</v>
      </c>
      <c r="I878" t="s">
        <v>2442</v>
      </c>
      <c r="J878" t="s">
        <v>6306</v>
      </c>
      <c r="K878" s="3">
        <v>150000</v>
      </c>
      <c r="L878" t="s">
        <v>5202</v>
      </c>
      <c r="M878">
        <v>24</v>
      </c>
      <c r="N878" s="3">
        <v>0</v>
      </c>
      <c r="O878" s="3">
        <v>0</v>
      </c>
      <c r="P878" s="3">
        <v>0</v>
      </c>
    </row>
    <row r="879" spans="1:16" x14ac:dyDescent="0.2">
      <c r="A879">
        <v>41034</v>
      </c>
      <c r="B879" t="s">
        <v>1013</v>
      </c>
      <c r="C879" t="str">
        <f t="shared" si="39"/>
        <v>41034 - Agência de Desenvolvimento Regional de Taió</v>
      </c>
      <c r="D879">
        <v>130</v>
      </c>
      <c r="E879" t="s">
        <v>1058</v>
      </c>
      <c r="F879" t="str">
        <f t="shared" si="40"/>
        <v>130 - Conservação e Segurança Rodoviária</v>
      </c>
      <c r="G879">
        <v>13557</v>
      </c>
      <c r="H879" t="str">
        <f t="shared" si="41"/>
        <v>13557</v>
      </c>
      <c r="I879" t="s">
        <v>3335</v>
      </c>
      <c r="J879" t="s">
        <v>6307</v>
      </c>
      <c r="K879" s="3">
        <v>63201</v>
      </c>
      <c r="L879" t="s">
        <v>5328</v>
      </c>
      <c r="M879">
        <v>147</v>
      </c>
      <c r="N879" s="3">
        <v>63000</v>
      </c>
      <c r="O879" s="3">
        <v>0</v>
      </c>
      <c r="P879" s="3">
        <v>63000</v>
      </c>
    </row>
    <row r="880" spans="1:16" x14ac:dyDescent="0.2">
      <c r="A880">
        <v>41034</v>
      </c>
      <c r="B880" t="s">
        <v>1013</v>
      </c>
      <c r="C880" t="str">
        <f t="shared" si="39"/>
        <v>41034 - Agência de Desenvolvimento Regional de Taió</v>
      </c>
      <c r="D880">
        <v>210</v>
      </c>
      <c r="E880" t="s">
        <v>469</v>
      </c>
      <c r="F880" t="str">
        <f t="shared" si="40"/>
        <v>210 - Estudos, Projetos e Informações Estratégicas</v>
      </c>
      <c r="G880">
        <v>13564</v>
      </c>
      <c r="H880" t="str">
        <f t="shared" si="41"/>
        <v>13564</v>
      </c>
      <c r="I880" t="s">
        <v>5104</v>
      </c>
      <c r="J880" t="s">
        <v>6308</v>
      </c>
      <c r="K880" s="3">
        <v>800000</v>
      </c>
      <c r="L880" t="s">
        <v>5233</v>
      </c>
      <c r="M880">
        <v>6</v>
      </c>
      <c r="N880" s="3">
        <v>0</v>
      </c>
      <c r="O880" s="3">
        <v>0</v>
      </c>
      <c r="P880" s="3">
        <v>0</v>
      </c>
    </row>
    <row r="881" spans="1:16" x14ac:dyDescent="0.2">
      <c r="A881">
        <v>41034</v>
      </c>
      <c r="B881" t="s">
        <v>1013</v>
      </c>
      <c r="C881" t="str">
        <f t="shared" si="39"/>
        <v>41034 - Agência de Desenvolvimento Regional de Taió</v>
      </c>
      <c r="D881">
        <v>610</v>
      </c>
      <c r="E881" t="s">
        <v>990</v>
      </c>
      <c r="F881" t="str">
        <f t="shared" si="40"/>
        <v>610 - Educação Básica com Qualidade e Equidade</v>
      </c>
      <c r="G881">
        <v>13556</v>
      </c>
      <c r="H881" t="str">
        <f t="shared" si="41"/>
        <v>13556</v>
      </c>
      <c r="I881" t="s">
        <v>4378</v>
      </c>
      <c r="J881" t="s">
        <v>6309</v>
      </c>
      <c r="K881" s="3">
        <v>1095455</v>
      </c>
      <c r="L881" t="s">
        <v>5179</v>
      </c>
      <c r="M881">
        <v>1</v>
      </c>
      <c r="N881" s="3">
        <v>75846.52</v>
      </c>
      <c r="O881" s="3">
        <v>0</v>
      </c>
      <c r="P881" s="3">
        <v>75846.52</v>
      </c>
    </row>
    <row r="882" spans="1:16" x14ac:dyDescent="0.2">
      <c r="A882">
        <v>41034</v>
      </c>
      <c r="B882" t="s">
        <v>1013</v>
      </c>
      <c r="C882" t="str">
        <f t="shared" si="39"/>
        <v>41034 - Agência de Desenvolvimento Regional de Taió</v>
      </c>
      <c r="D882">
        <v>610</v>
      </c>
      <c r="E882" t="s">
        <v>990</v>
      </c>
      <c r="F882" t="str">
        <f t="shared" si="40"/>
        <v>610 - Educação Básica com Qualidade e Equidade</v>
      </c>
      <c r="G882">
        <v>13559</v>
      </c>
      <c r="H882" t="str">
        <f t="shared" si="41"/>
        <v>13559</v>
      </c>
      <c r="I882" t="s">
        <v>1016</v>
      </c>
      <c r="J882" t="s">
        <v>6310</v>
      </c>
      <c r="K882" s="3">
        <v>1538816</v>
      </c>
      <c r="L882" t="s">
        <v>5182</v>
      </c>
      <c r="M882">
        <v>20</v>
      </c>
      <c r="N882" s="3">
        <v>66682.5</v>
      </c>
      <c r="O882" s="3">
        <v>0</v>
      </c>
      <c r="P882" s="3">
        <v>66682.5</v>
      </c>
    </row>
    <row r="883" spans="1:16" x14ac:dyDescent="0.2">
      <c r="A883">
        <v>41034</v>
      </c>
      <c r="B883" t="s">
        <v>1013</v>
      </c>
      <c r="C883" t="str">
        <f t="shared" si="39"/>
        <v>41034 - Agência de Desenvolvimento Regional de Taió</v>
      </c>
      <c r="D883">
        <v>610</v>
      </c>
      <c r="E883" t="s">
        <v>990</v>
      </c>
      <c r="F883" t="str">
        <f t="shared" si="40"/>
        <v>610 - Educação Básica com Qualidade e Equidade</v>
      </c>
      <c r="G883">
        <v>13561</v>
      </c>
      <c r="H883" t="str">
        <f t="shared" si="41"/>
        <v>13561</v>
      </c>
      <c r="I883" t="s">
        <v>3336</v>
      </c>
      <c r="J883" t="s">
        <v>6311</v>
      </c>
      <c r="K883" s="3">
        <v>9475091</v>
      </c>
      <c r="L883" t="s">
        <v>5329</v>
      </c>
      <c r="M883">
        <v>2160</v>
      </c>
      <c r="N883" s="3">
        <v>1810935.1</v>
      </c>
      <c r="O883" s="3">
        <v>0</v>
      </c>
      <c r="P883" s="3">
        <v>1810935.1</v>
      </c>
    </row>
    <row r="884" spans="1:16" x14ac:dyDescent="0.2">
      <c r="A884">
        <v>41034</v>
      </c>
      <c r="B884" t="s">
        <v>1013</v>
      </c>
      <c r="C884" t="str">
        <f t="shared" si="39"/>
        <v>41034 - Agência de Desenvolvimento Regional de Taió</v>
      </c>
      <c r="D884">
        <v>610</v>
      </c>
      <c r="E884" t="s">
        <v>990</v>
      </c>
      <c r="F884" t="str">
        <f t="shared" si="40"/>
        <v>610 - Educação Básica com Qualidade e Equidade</v>
      </c>
      <c r="G884">
        <v>13562</v>
      </c>
      <c r="H884" t="str">
        <f t="shared" si="41"/>
        <v>13562</v>
      </c>
      <c r="I884" t="s">
        <v>2443</v>
      </c>
      <c r="J884" t="s">
        <v>6312</v>
      </c>
      <c r="K884" s="3">
        <v>4078148</v>
      </c>
      <c r="L884" t="s">
        <v>5329</v>
      </c>
      <c r="M884">
        <v>7000</v>
      </c>
      <c r="N884" s="3">
        <v>727930.08</v>
      </c>
      <c r="O884" s="3">
        <v>0</v>
      </c>
      <c r="P884" s="3">
        <v>727930.08</v>
      </c>
    </row>
    <row r="885" spans="1:16" x14ac:dyDescent="0.2">
      <c r="A885">
        <v>41034</v>
      </c>
      <c r="B885" t="s">
        <v>1013</v>
      </c>
      <c r="C885" t="str">
        <f t="shared" si="39"/>
        <v>41034 - Agência de Desenvolvimento Regional de Taió</v>
      </c>
      <c r="D885">
        <v>625</v>
      </c>
      <c r="E885" t="s">
        <v>1008</v>
      </c>
      <c r="F885" t="str">
        <f t="shared" si="40"/>
        <v>625 - Valorização dos Profissionais da Educação</v>
      </c>
      <c r="G885">
        <v>13560</v>
      </c>
      <c r="H885" t="str">
        <f t="shared" si="41"/>
        <v>13560</v>
      </c>
      <c r="I885" t="s">
        <v>1020</v>
      </c>
      <c r="J885" t="s">
        <v>6313</v>
      </c>
      <c r="K885" s="3">
        <v>285222</v>
      </c>
      <c r="L885" t="s">
        <v>5256</v>
      </c>
      <c r="M885">
        <v>349</v>
      </c>
      <c r="N885" s="3">
        <v>0</v>
      </c>
      <c r="O885" s="3">
        <v>0</v>
      </c>
      <c r="P885" s="3">
        <v>0</v>
      </c>
    </row>
    <row r="886" spans="1:16" x14ac:dyDescent="0.2">
      <c r="A886">
        <v>41034</v>
      </c>
      <c r="B886" t="s">
        <v>1013</v>
      </c>
      <c r="C886" t="str">
        <f t="shared" si="39"/>
        <v>41034 - Agência de Desenvolvimento Regional de Taió</v>
      </c>
      <c r="D886">
        <v>625</v>
      </c>
      <c r="E886" t="s">
        <v>1008</v>
      </c>
      <c r="F886" t="str">
        <f t="shared" si="40"/>
        <v>625 - Valorização dos Profissionais da Educação</v>
      </c>
      <c r="G886">
        <v>13565</v>
      </c>
      <c r="H886" t="str">
        <f t="shared" si="41"/>
        <v>13565</v>
      </c>
      <c r="I886" t="s">
        <v>3337</v>
      </c>
      <c r="J886" t="s">
        <v>6314</v>
      </c>
      <c r="K886" s="3">
        <v>9430907</v>
      </c>
      <c r="L886" t="s">
        <v>5177</v>
      </c>
      <c r="M886">
        <v>16</v>
      </c>
      <c r="N886" s="3">
        <v>2392740.46</v>
      </c>
      <c r="O886" s="3">
        <v>0</v>
      </c>
      <c r="P886" s="3">
        <v>2392740.46</v>
      </c>
    </row>
    <row r="887" spans="1:16" x14ac:dyDescent="0.2">
      <c r="A887">
        <v>41034</v>
      </c>
      <c r="B887" t="s">
        <v>1013</v>
      </c>
      <c r="C887" t="str">
        <f t="shared" si="39"/>
        <v>41034 - Agência de Desenvolvimento Regional de Taió</v>
      </c>
      <c r="D887">
        <v>850</v>
      </c>
      <c r="E887" t="s">
        <v>453</v>
      </c>
      <c r="F887" t="str">
        <f t="shared" si="40"/>
        <v>850 - Gestão de Pessoas</v>
      </c>
      <c r="G887">
        <v>13553</v>
      </c>
      <c r="H887" t="str">
        <f t="shared" si="41"/>
        <v>13553</v>
      </c>
      <c r="I887" t="s">
        <v>4983</v>
      </c>
      <c r="J887" t="s">
        <v>6315</v>
      </c>
      <c r="K887" s="3">
        <v>5270000</v>
      </c>
      <c r="L887" t="s">
        <v>5177</v>
      </c>
      <c r="M887">
        <v>25</v>
      </c>
      <c r="N887" s="3">
        <v>1066116.3799999999</v>
      </c>
      <c r="O887" s="3">
        <v>0</v>
      </c>
      <c r="P887" s="3">
        <v>1066116.3799999999</v>
      </c>
    </row>
    <row r="888" spans="1:16" x14ac:dyDescent="0.2">
      <c r="A888">
        <v>41034</v>
      </c>
      <c r="B888" t="s">
        <v>1013</v>
      </c>
      <c r="C888" t="str">
        <f t="shared" si="39"/>
        <v>41034 - Agência de Desenvolvimento Regional de Taió</v>
      </c>
      <c r="D888">
        <v>850</v>
      </c>
      <c r="E888" t="s">
        <v>453</v>
      </c>
      <c r="F888" t="str">
        <f t="shared" si="40"/>
        <v>850 - Gestão de Pessoas</v>
      </c>
      <c r="G888">
        <v>13554</v>
      </c>
      <c r="H888" t="str">
        <f t="shared" si="41"/>
        <v>13554</v>
      </c>
      <c r="I888" t="s">
        <v>2444</v>
      </c>
      <c r="J888" t="s">
        <v>6316</v>
      </c>
      <c r="K888" s="3">
        <v>97000</v>
      </c>
      <c r="L888" t="s">
        <v>5210</v>
      </c>
      <c r="M888">
        <v>2</v>
      </c>
      <c r="N888" s="3">
        <v>748</v>
      </c>
      <c r="O888" s="3">
        <v>0</v>
      </c>
      <c r="P888" s="3">
        <v>748</v>
      </c>
    </row>
    <row r="889" spans="1:16" x14ac:dyDescent="0.2">
      <c r="A889">
        <v>41034</v>
      </c>
      <c r="B889" t="s">
        <v>1013</v>
      </c>
      <c r="C889" t="str">
        <f t="shared" si="39"/>
        <v>41034 - Agência de Desenvolvimento Regional de Taió</v>
      </c>
      <c r="D889">
        <v>850</v>
      </c>
      <c r="E889" t="s">
        <v>453</v>
      </c>
      <c r="F889" t="str">
        <f t="shared" si="40"/>
        <v>850 - Gestão de Pessoas</v>
      </c>
      <c r="G889">
        <v>13566</v>
      </c>
      <c r="H889" t="str">
        <f t="shared" si="41"/>
        <v>13566</v>
      </c>
      <c r="I889" t="s">
        <v>4379</v>
      </c>
      <c r="J889" t="s">
        <v>6317</v>
      </c>
      <c r="K889" s="3">
        <v>50000</v>
      </c>
      <c r="L889" t="s">
        <v>5189</v>
      </c>
      <c r="M889">
        <v>25</v>
      </c>
      <c r="N889" s="3"/>
      <c r="O889" s="3">
        <v>0</v>
      </c>
      <c r="P889" s="3">
        <v>0</v>
      </c>
    </row>
    <row r="890" spans="1:16" x14ac:dyDescent="0.2">
      <c r="A890">
        <v>41034</v>
      </c>
      <c r="B890" t="s">
        <v>1013</v>
      </c>
      <c r="C890" t="str">
        <f t="shared" si="39"/>
        <v>41034 - Agência de Desenvolvimento Regional de Taió</v>
      </c>
      <c r="D890">
        <v>900</v>
      </c>
      <c r="E890" t="s">
        <v>461</v>
      </c>
      <c r="F890" t="str">
        <f t="shared" si="40"/>
        <v>900 - Gestão Administrativa - Poder Executivo</v>
      </c>
      <c r="G890">
        <v>13555</v>
      </c>
      <c r="H890" t="str">
        <f t="shared" si="41"/>
        <v>13555</v>
      </c>
      <c r="I890" t="s">
        <v>2445</v>
      </c>
      <c r="J890" t="s">
        <v>6318</v>
      </c>
      <c r="K890" s="3">
        <v>2100000</v>
      </c>
      <c r="L890" t="s">
        <v>5179</v>
      </c>
      <c r="M890">
        <v>1</v>
      </c>
      <c r="N890" s="3">
        <v>514072.15</v>
      </c>
      <c r="O890" s="3">
        <v>0</v>
      </c>
      <c r="P890" s="3">
        <v>514072.15</v>
      </c>
    </row>
    <row r="891" spans="1:16" x14ac:dyDescent="0.2">
      <c r="A891">
        <v>41034</v>
      </c>
      <c r="B891" t="s">
        <v>1013</v>
      </c>
      <c r="C891" t="str">
        <f t="shared" si="39"/>
        <v>41034 - Agência de Desenvolvimento Regional de Taió</v>
      </c>
      <c r="D891">
        <v>900</v>
      </c>
      <c r="E891" t="s">
        <v>461</v>
      </c>
      <c r="F891" t="str">
        <f t="shared" si="40"/>
        <v>900 - Gestão Administrativa - Poder Executivo</v>
      </c>
      <c r="G891">
        <v>13563</v>
      </c>
      <c r="H891" t="str">
        <f t="shared" si="41"/>
        <v>13563</v>
      </c>
      <c r="I891" t="s">
        <v>3870</v>
      </c>
      <c r="J891" t="s">
        <v>6319</v>
      </c>
      <c r="K891" s="3">
        <v>150000</v>
      </c>
      <c r="L891" t="s">
        <v>5202</v>
      </c>
      <c r="M891">
        <v>25</v>
      </c>
      <c r="N891" s="3">
        <v>33569.93</v>
      </c>
      <c r="O891" s="3">
        <v>0</v>
      </c>
      <c r="P891" s="3">
        <v>33569.93</v>
      </c>
    </row>
    <row r="892" spans="1:16" x14ac:dyDescent="0.2">
      <c r="A892">
        <v>41035</v>
      </c>
      <c r="B892" t="s">
        <v>1023</v>
      </c>
      <c r="C892" t="str">
        <f t="shared" si="39"/>
        <v>41035 - Agência de Desenvolvimento Regional de Timbó</v>
      </c>
      <c r="D892">
        <v>130</v>
      </c>
      <c r="E892" t="s">
        <v>1058</v>
      </c>
      <c r="F892" t="str">
        <f t="shared" si="40"/>
        <v>130 - Conservação e Segurança Rodoviária</v>
      </c>
      <c r="G892">
        <v>14117</v>
      </c>
      <c r="H892" t="str">
        <f t="shared" si="41"/>
        <v>14117</v>
      </c>
      <c r="I892" t="s">
        <v>4380</v>
      </c>
      <c r="J892" t="s">
        <v>6320</v>
      </c>
      <c r="K892" s="3">
        <v>25140</v>
      </c>
      <c r="L892" t="s">
        <v>5328</v>
      </c>
      <c r="M892">
        <v>84</v>
      </c>
      <c r="N892" s="3">
        <v>0</v>
      </c>
      <c r="O892" s="3">
        <v>0</v>
      </c>
      <c r="P892" s="3">
        <v>0</v>
      </c>
    </row>
    <row r="893" spans="1:16" x14ac:dyDescent="0.2">
      <c r="A893">
        <v>41035</v>
      </c>
      <c r="B893" t="s">
        <v>1023</v>
      </c>
      <c r="C893" t="str">
        <f t="shared" si="39"/>
        <v>41035 - Agência de Desenvolvimento Regional de Timbó</v>
      </c>
      <c r="D893">
        <v>210</v>
      </c>
      <c r="E893" t="s">
        <v>469</v>
      </c>
      <c r="F893" t="str">
        <f t="shared" si="40"/>
        <v>210 - Estudos, Projetos e Informações Estratégicas</v>
      </c>
      <c r="G893">
        <v>13583</v>
      </c>
      <c r="H893" t="str">
        <f t="shared" si="41"/>
        <v>13583</v>
      </c>
      <c r="I893" t="s">
        <v>3338</v>
      </c>
      <c r="J893" t="s">
        <v>6321</v>
      </c>
      <c r="K893" s="3">
        <v>800000</v>
      </c>
      <c r="L893" t="s">
        <v>5233</v>
      </c>
      <c r="M893">
        <v>7</v>
      </c>
      <c r="N893" s="3">
        <v>6539.9000000000005</v>
      </c>
      <c r="O893" s="3">
        <v>0</v>
      </c>
      <c r="P893" s="3">
        <v>6539.9000000000005</v>
      </c>
    </row>
    <row r="894" spans="1:16" x14ac:dyDescent="0.2">
      <c r="A894">
        <v>41035</v>
      </c>
      <c r="B894" t="s">
        <v>1023</v>
      </c>
      <c r="C894" t="str">
        <f t="shared" si="39"/>
        <v>41035 - Agência de Desenvolvimento Regional de Timbó</v>
      </c>
      <c r="D894">
        <v>610</v>
      </c>
      <c r="E894" t="s">
        <v>990</v>
      </c>
      <c r="F894" t="str">
        <f t="shared" si="40"/>
        <v>610 - Educação Básica com Qualidade e Equidade</v>
      </c>
      <c r="G894">
        <v>13569</v>
      </c>
      <c r="H894" t="str">
        <f t="shared" si="41"/>
        <v>13569</v>
      </c>
      <c r="I894" t="s">
        <v>1029</v>
      </c>
      <c r="J894" t="s">
        <v>6322</v>
      </c>
      <c r="K894" s="3">
        <v>11772640</v>
      </c>
      <c r="L894" t="s">
        <v>5329</v>
      </c>
      <c r="M894">
        <v>3434</v>
      </c>
      <c r="N894" s="3">
        <v>2715965.01</v>
      </c>
      <c r="O894" s="3">
        <v>0</v>
      </c>
      <c r="P894" s="3">
        <v>2715965.01</v>
      </c>
    </row>
    <row r="895" spans="1:16" x14ac:dyDescent="0.2">
      <c r="A895">
        <v>41035</v>
      </c>
      <c r="B895" t="s">
        <v>1023</v>
      </c>
      <c r="C895" t="str">
        <f t="shared" si="39"/>
        <v>41035 - Agência de Desenvolvimento Regional de Timbó</v>
      </c>
      <c r="D895">
        <v>610</v>
      </c>
      <c r="E895" t="s">
        <v>990</v>
      </c>
      <c r="F895" t="str">
        <f t="shared" si="40"/>
        <v>610 - Educação Básica com Qualidade e Equidade</v>
      </c>
      <c r="G895">
        <v>13571</v>
      </c>
      <c r="H895" t="str">
        <f t="shared" si="41"/>
        <v>13571</v>
      </c>
      <c r="I895" t="s">
        <v>1025</v>
      </c>
      <c r="J895" t="s">
        <v>6323</v>
      </c>
      <c r="K895" s="3">
        <v>1101761</v>
      </c>
      <c r="L895" t="s">
        <v>5329</v>
      </c>
      <c r="M895">
        <v>280</v>
      </c>
      <c r="N895" s="3">
        <v>60467.42</v>
      </c>
      <c r="O895" s="3">
        <v>0</v>
      </c>
      <c r="P895" s="3">
        <v>60467.42</v>
      </c>
    </row>
    <row r="896" spans="1:16" x14ac:dyDescent="0.2">
      <c r="A896">
        <v>41035</v>
      </c>
      <c r="B896" t="s">
        <v>1023</v>
      </c>
      <c r="C896" t="str">
        <f t="shared" si="39"/>
        <v>41035 - Agência de Desenvolvimento Regional de Timbó</v>
      </c>
      <c r="D896">
        <v>610</v>
      </c>
      <c r="E896" t="s">
        <v>990</v>
      </c>
      <c r="F896" t="str">
        <f t="shared" si="40"/>
        <v>610 - Educação Básica com Qualidade e Equidade</v>
      </c>
      <c r="G896">
        <v>13577</v>
      </c>
      <c r="H896" t="str">
        <f t="shared" si="41"/>
        <v>13577</v>
      </c>
      <c r="I896" t="s">
        <v>3871</v>
      </c>
      <c r="J896" t="s">
        <v>6324</v>
      </c>
      <c r="K896" s="3">
        <v>1479318</v>
      </c>
      <c r="L896" t="s">
        <v>5179</v>
      </c>
      <c r="M896">
        <v>1</v>
      </c>
      <c r="N896" s="3">
        <v>28457.510000000002</v>
      </c>
      <c r="O896" s="3">
        <v>0</v>
      </c>
      <c r="P896" s="3">
        <v>28457.510000000002</v>
      </c>
    </row>
    <row r="897" spans="1:16" x14ac:dyDescent="0.2">
      <c r="A897">
        <v>41035</v>
      </c>
      <c r="B897" t="s">
        <v>1023</v>
      </c>
      <c r="C897" t="str">
        <f t="shared" si="39"/>
        <v>41035 - Agência de Desenvolvimento Regional de Timbó</v>
      </c>
      <c r="D897">
        <v>610</v>
      </c>
      <c r="E897" t="s">
        <v>990</v>
      </c>
      <c r="F897" t="str">
        <f t="shared" si="40"/>
        <v>610 - Educação Básica com Qualidade e Equidade</v>
      </c>
      <c r="G897">
        <v>13580</v>
      </c>
      <c r="H897" t="str">
        <f t="shared" si="41"/>
        <v>13580</v>
      </c>
      <c r="I897" t="s">
        <v>3873</v>
      </c>
      <c r="J897" t="s">
        <v>6325</v>
      </c>
      <c r="K897" s="3">
        <v>2511182</v>
      </c>
      <c r="L897" t="s">
        <v>5182</v>
      </c>
      <c r="M897">
        <v>24</v>
      </c>
      <c r="N897" s="3">
        <v>114547.2</v>
      </c>
      <c r="O897" s="3">
        <v>0</v>
      </c>
      <c r="P897" s="3">
        <v>114547.2</v>
      </c>
    </row>
    <row r="898" spans="1:16" x14ac:dyDescent="0.2">
      <c r="A898">
        <v>41035</v>
      </c>
      <c r="B898" t="s">
        <v>1023</v>
      </c>
      <c r="C898" t="str">
        <f t="shared" si="39"/>
        <v>41035 - Agência de Desenvolvimento Regional de Timbó</v>
      </c>
      <c r="D898">
        <v>610</v>
      </c>
      <c r="E898" t="s">
        <v>990</v>
      </c>
      <c r="F898" t="str">
        <f t="shared" si="40"/>
        <v>610 - Educação Básica com Qualidade e Equidade</v>
      </c>
      <c r="G898">
        <v>13582</v>
      </c>
      <c r="H898" t="str">
        <f t="shared" si="41"/>
        <v>13582</v>
      </c>
      <c r="I898" t="s">
        <v>3872</v>
      </c>
      <c r="J898" t="s">
        <v>6326</v>
      </c>
      <c r="K898" s="3">
        <v>6846828</v>
      </c>
      <c r="L898" t="s">
        <v>5329</v>
      </c>
      <c r="M898">
        <v>11800</v>
      </c>
      <c r="N898" s="3">
        <v>938585.31</v>
      </c>
      <c r="O898" s="3">
        <v>0</v>
      </c>
      <c r="P898" s="3">
        <v>938585.31</v>
      </c>
    </row>
    <row r="899" spans="1:16" x14ac:dyDescent="0.2">
      <c r="A899">
        <v>41035</v>
      </c>
      <c r="B899" t="s">
        <v>1023</v>
      </c>
      <c r="C899" t="str">
        <f t="shared" si="39"/>
        <v>41035 - Agência de Desenvolvimento Regional de Timbó</v>
      </c>
      <c r="D899">
        <v>625</v>
      </c>
      <c r="E899" t="s">
        <v>1008</v>
      </c>
      <c r="F899" t="str">
        <f t="shared" si="40"/>
        <v>625 - Valorização dos Profissionais da Educação</v>
      </c>
      <c r="G899">
        <v>13579</v>
      </c>
      <c r="H899" t="str">
        <f t="shared" si="41"/>
        <v>13579</v>
      </c>
      <c r="I899" t="s">
        <v>3339</v>
      </c>
      <c r="J899" t="s">
        <v>6327</v>
      </c>
      <c r="K899" s="3">
        <v>391708</v>
      </c>
      <c r="L899" t="s">
        <v>5256</v>
      </c>
      <c r="M899">
        <v>583</v>
      </c>
      <c r="N899" s="3">
        <v>0</v>
      </c>
      <c r="O899" s="3">
        <v>0</v>
      </c>
      <c r="P899" s="3">
        <v>0</v>
      </c>
    </row>
    <row r="900" spans="1:16" x14ac:dyDescent="0.2">
      <c r="A900">
        <v>41035</v>
      </c>
      <c r="B900" t="s">
        <v>1023</v>
      </c>
      <c r="C900" t="str">
        <f t="shared" si="39"/>
        <v>41035 - Agência de Desenvolvimento Regional de Timbó</v>
      </c>
      <c r="D900">
        <v>850</v>
      </c>
      <c r="E900" t="s">
        <v>453</v>
      </c>
      <c r="F900" t="str">
        <f t="shared" si="40"/>
        <v>850 - Gestão de Pessoas</v>
      </c>
      <c r="G900">
        <v>13568</v>
      </c>
      <c r="H900" t="str">
        <f t="shared" si="41"/>
        <v>13568</v>
      </c>
      <c r="I900" t="s">
        <v>3340</v>
      </c>
      <c r="J900" t="s">
        <v>6328</v>
      </c>
      <c r="K900" s="3">
        <v>4150000</v>
      </c>
      <c r="L900" t="s">
        <v>5177</v>
      </c>
      <c r="M900">
        <v>22</v>
      </c>
      <c r="N900" s="3">
        <v>934209.28</v>
      </c>
      <c r="O900" s="3">
        <v>0</v>
      </c>
      <c r="P900" s="3">
        <v>934209.28</v>
      </c>
    </row>
    <row r="901" spans="1:16" x14ac:dyDescent="0.2">
      <c r="A901">
        <v>41035</v>
      </c>
      <c r="B901" t="s">
        <v>1023</v>
      </c>
      <c r="C901" t="str">
        <f t="shared" ref="C901:C964" si="42">CONCATENATE(A901," - ",B901)</f>
        <v>41035 - Agência de Desenvolvimento Regional de Timbó</v>
      </c>
      <c r="D901">
        <v>850</v>
      </c>
      <c r="E901" t="s">
        <v>453</v>
      </c>
      <c r="F901" t="str">
        <f t="shared" ref="F901:F964" si="43">CONCATENATE(D901," - ",E901)</f>
        <v>850 - Gestão de Pessoas</v>
      </c>
      <c r="G901">
        <v>13574</v>
      </c>
      <c r="H901" t="str">
        <f t="shared" ref="H901:H964" si="44">TEXT(G901,"00000")</f>
        <v>13574</v>
      </c>
      <c r="I901" t="s">
        <v>3874</v>
      </c>
      <c r="J901" t="s">
        <v>6329</v>
      </c>
      <c r="K901" s="3">
        <v>102000</v>
      </c>
      <c r="L901" t="s">
        <v>5210</v>
      </c>
      <c r="M901">
        <v>2</v>
      </c>
      <c r="N901" s="3">
        <v>2759.33</v>
      </c>
      <c r="O901" s="3">
        <v>0</v>
      </c>
      <c r="P901" s="3">
        <v>2759.33</v>
      </c>
    </row>
    <row r="902" spans="1:16" x14ac:dyDescent="0.2">
      <c r="A902">
        <v>41035</v>
      </c>
      <c r="B902" t="s">
        <v>1023</v>
      </c>
      <c r="C902" t="str">
        <f t="shared" si="42"/>
        <v>41035 - Agência de Desenvolvimento Regional de Timbó</v>
      </c>
      <c r="D902">
        <v>850</v>
      </c>
      <c r="E902" t="s">
        <v>453</v>
      </c>
      <c r="F902" t="str">
        <f t="shared" si="43"/>
        <v>850 - Gestão de Pessoas</v>
      </c>
      <c r="G902">
        <v>13584</v>
      </c>
      <c r="H902" t="str">
        <f t="shared" si="44"/>
        <v>13584</v>
      </c>
      <c r="I902" t="s">
        <v>1031</v>
      </c>
      <c r="J902" t="s">
        <v>6330</v>
      </c>
      <c r="K902" s="3">
        <v>9467652</v>
      </c>
      <c r="L902" t="s">
        <v>5177</v>
      </c>
      <c r="M902">
        <v>14</v>
      </c>
      <c r="N902" s="3">
        <v>2337509.96</v>
      </c>
      <c r="O902" s="3">
        <v>0</v>
      </c>
      <c r="P902" s="3">
        <v>2337509.96</v>
      </c>
    </row>
    <row r="903" spans="1:16" x14ac:dyDescent="0.2">
      <c r="A903">
        <v>41035</v>
      </c>
      <c r="B903" t="s">
        <v>1023</v>
      </c>
      <c r="C903" t="str">
        <f t="shared" si="42"/>
        <v>41035 - Agência de Desenvolvimento Regional de Timbó</v>
      </c>
      <c r="D903">
        <v>850</v>
      </c>
      <c r="E903" t="s">
        <v>453</v>
      </c>
      <c r="F903" t="str">
        <f t="shared" si="43"/>
        <v>850 - Gestão de Pessoas</v>
      </c>
      <c r="G903">
        <v>13586</v>
      </c>
      <c r="H903" t="str">
        <f t="shared" si="44"/>
        <v>13586</v>
      </c>
      <c r="I903" t="s">
        <v>4381</v>
      </c>
      <c r="J903" t="s">
        <v>6331</v>
      </c>
      <c r="K903" s="3">
        <v>50000</v>
      </c>
      <c r="L903" t="s">
        <v>5189</v>
      </c>
      <c r="M903">
        <v>22</v>
      </c>
      <c r="N903" s="3"/>
      <c r="O903" s="3">
        <v>0</v>
      </c>
      <c r="P903" s="3">
        <v>0</v>
      </c>
    </row>
    <row r="904" spans="1:16" x14ac:dyDescent="0.2">
      <c r="A904">
        <v>41035</v>
      </c>
      <c r="B904" t="s">
        <v>1023</v>
      </c>
      <c r="C904" t="str">
        <f t="shared" si="42"/>
        <v>41035 - Agência de Desenvolvimento Regional de Timbó</v>
      </c>
      <c r="D904">
        <v>900</v>
      </c>
      <c r="E904" t="s">
        <v>461</v>
      </c>
      <c r="F904" t="str">
        <f t="shared" si="43"/>
        <v>900 - Gestão Administrativa - Poder Executivo</v>
      </c>
      <c r="G904">
        <v>13573</v>
      </c>
      <c r="H904" t="str">
        <f t="shared" si="44"/>
        <v>13573</v>
      </c>
      <c r="I904" t="s">
        <v>3341</v>
      </c>
      <c r="J904" t="s">
        <v>6332</v>
      </c>
      <c r="K904" s="3">
        <v>275000</v>
      </c>
      <c r="L904" t="s">
        <v>5202</v>
      </c>
      <c r="M904">
        <v>22</v>
      </c>
      <c r="N904" s="3">
        <v>29092.87</v>
      </c>
      <c r="O904" s="3">
        <v>0</v>
      </c>
      <c r="P904" s="3">
        <v>29092.87</v>
      </c>
    </row>
    <row r="905" spans="1:16" x14ac:dyDescent="0.2">
      <c r="A905">
        <v>41035</v>
      </c>
      <c r="B905" t="s">
        <v>1023</v>
      </c>
      <c r="C905" t="str">
        <f t="shared" si="42"/>
        <v>41035 - Agência de Desenvolvimento Regional de Timbó</v>
      </c>
      <c r="D905">
        <v>900</v>
      </c>
      <c r="E905" t="s">
        <v>461</v>
      </c>
      <c r="F905" t="str">
        <f t="shared" si="43"/>
        <v>900 - Gestão Administrativa - Poder Executivo</v>
      </c>
      <c r="G905">
        <v>13576</v>
      </c>
      <c r="H905" t="str">
        <f t="shared" si="44"/>
        <v>13576</v>
      </c>
      <c r="I905" t="s">
        <v>4382</v>
      </c>
      <c r="J905" t="s">
        <v>6333</v>
      </c>
      <c r="K905" s="3">
        <v>2050000</v>
      </c>
      <c r="L905" t="s">
        <v>5179</v>
      </c>
      <c r="M905">
        <v>1</v>
      </c>
      <c r="N905" s="3">
        <v>535540.69999999995</v>
      </c>
      <c r="O905" s="3">
        <v>0</v>
      </c>
      <c r="P905" s="3">
        <v>535540.69999999995</v>
      </c>
    </row>
    <row r="906" spans="1:16" x14ac:dyDescent="0.2">
      <c r="A906">
        <v>41036</v>
      </c>
      <c r="B906" t="s">
        <v>1032</v>
      </c>
      <c r="C906" t="str">
        <f t="shared" si="42"/>
        <v>41036 - Agência de Desenvolvimento Regional de Braço do Norte</v>
      </c>
      <c r="D906">
        <v>130</v>
      </c>
      <c r="E906" t="s">
        <v>1058</v>
      </c>
      <c r="F906" t="str">
        <f t="shared" si="43"/>
        <v>130 - Conservação e Segurança Rodoviária</v>
      </c>
      <c r="G906">
        <v>13594</v>
      </c>
      <c r="H906" t="str">
        <f t="shared" si="44"/>
        <v>13594</v>
      </c>
      <c r="I906" t="s">
        <v>3875</v>
      </c>
      <c r="J906" t="s">
        <v>6334</v>
      </c>
      <c r="K906" s="3">
        <v>113317</v>
      </c>
      <c r="L906" t="s">
        <v>5328</v>
      </c>
      <c r="M906">
        <v>160</v>
      </c>
      <c r="N906" s="3">
        <v>0</v>
      </c>
      <c r="O906" s="3">
        <v>0</v>
      </c>
      <c r="P906" s="3">
        <v>0</v>
      </c>
    </row>
    <row r="907" spans="1:16" x14ac:dyDescent="0.2">
      <c r="A907">
        <v>41036</v>
      </c>
      <c r="B907" t="s">
        <v>1032</v>
      </c>
      <c r="C907" t="str">
        <f t="shared" si="42"/>
        <v>41036 - Agência de Desenvolvimento Regional de Braço do Norte</v>
      </c>
      <c r="D907">
        <v>210</v>
      </c>
      <c r="E907" t="s">
        <v>469</v>
      </c>
      <c r="F907" t="str">
        <f t="shared" si="43"/>
        <v>210 - Estudos, Projetos e Informações Estratégicas</v>
      </c>
      <c r="G907">
        <v>13604</v>
      </c>
      <c r="H907" t="str">
        <f t="shared" si="44"/>
        <v>13604</v>
      </c>
      <c r="I907" t="s">
        <v>3342</v>
      </c>
      <c r="J907" t="s">
        <v>6335</v>
      </c>
      <c r="K907" s="3">
        <v>800000</v>
      </c>
      <c r="L907" t="s">
        <v>5233</v>
      </c>
      <c r="M907">
        <v>7</v>
      </c>
      <c r="N907" s="3">
        <v>698677.83</v>
      </c>
      <c r="O907" s="3">
        <v>0</v>
      </c>
      <c r="P907" s="3">
        <v>698677.83</v>
      </c>
    </row>
    <row r="908" spans="1:16" x14ac:dyDescent="0.2">
      <c r="A908">
        <v>41036</v>
      </c>
      <c r="B908" t="s">
        <v>1032</v>
      </c>
      <c r="C908" t="str">
        <f t="shared" si="42"/>
        <v>41036 - Agência de Desenvolvimento Regional de Braço do Norte</v>
      </c>
      <c r="D908">
        <v>610</v>
      </c>
      <c r="E908" t="s">
        <v>990</v>
      </c>
      <c r="F908" t="str">
        <f t="shared" si="43"/>
        <v>610 - Educação Básica com Qualidade e Equidade</v>
      </c>
      <c r="G908">
        <v>13596</v>
      </c>
      <c r="H908" t="str">
        <f t="shared" si="44"/>
        <v>13596</v>
      </c>
      <c r="I908" t="s">
        <v>2446</v>
      </c>
      <c r="J908" t="s">
        <v>6336</v>
      </c>
      <c r="K908" s="3">
        <v>1071895</v>
      </c>
      <c r="L908" t="s">
        <v>5179</v>
      </c>
      <c r="M908">
        <v>1</v>
      </c>
      <c r="N908" s="3">
        <v>35558.93</v>
      </c>
      <c r="O908" s="3">
        <v>0</v>
      </c>
      <c r="P908" s="3">
        <v>35558.93</v>
      </c>
    </row>
    <row r="909" spans="1:16" x14ac:dyDescent="0.2">
      <c r="A909">
        <v>41036</v>
      </c>
      <c r="B909" t="s">
        <v>1032</v>
      </c>
      <c r="C909" t="str">
        <f t="shared" si="42"/>
        <v>41036 - Agência de Desenvolvimento Regional de Braço do Norte</v>
      </c>
      <c r="D909">
        <v>610</v>
      </c>
      <c r="E909" t="s">
        <v>990</v>
      </c>
      <c r="F909" t="str">
        <f t="shared" si="43"/>
        <v>610 - Educação Básica com Qualidade e Equidade</v>
      </c>
      <c r="G909">
        <v>13599</v>
      </c>
      <c r="H909" t="str">
        <f t="shared" si="44"/>
        <v>13599</v>
      </c>
      <c r="I909" t="s">
        <v>4760</v>
      </c>
      <c r="J909" t="s">
        <v>6337</v>
      </c>
      <c r="K909" s="3">
        <v>7737553</v>
      </c>
      <c r="L909" t="s">
        <v>5329</v>
      </c>
      <c r="M909">
        <v>2630</v>
      </c>
      <c r="N909" s="3">
        <v>1975789.54</v>
      </c>
      <c r="O909" s="3">
        <v>0</v>
      </c>
      <c r="P909" s="3">
        <v>1975789.54</v>
      </c>
    </row>
    <row r="910" spans="1:16" x14ac:dyDescent="0.2">
      <c r="A910">
        <v>41036</v>
      </c>
      <c r="B910" t="s">
        <v>1032</v>
      </c>
      <c r="C910" t="str">
        <f t="shared" si="42"/>
        <v>41036 - Agência de Desenvolvimento Regional de Braço do Norte</v>
      </c>
      <c r="D910">
        <v>610</v>
      </c>
      <c r="E910" t="s">
        <v>990</v>
      </c>
      <c r="F910" t="str">
        <f t="shared" si="43"/>
        <v>610 - Educação Básica com Qualidade e Equidade</v>
      </c>
      <c r="G910">
        <v>13600</v>
      </c>
      <c r="H910" t="str">
        <f t="shared" si="44"/>
        <v>13600</v>
      </c>
      <c r="I910" t="s">
        <v>3876</v>
      </c>
      <c r="J910" t="s">
        <v>6338</v>
      </c>
      <c r="K910" s="3">
        <v>1482389</v>
      </c>
      <c r="L910" t="s">
        <v>5182</v>
      </c>
      <c r="M910">
        <v>15</v>
      </c>
      <c r="N910" s="3">
        <v>0</v>
      </c>
      <c r="O910" s="3">
        <v>0</v>
      </c>
      <c r="P910" s="3">
        <v>0</v>
      </c>
    </row>
    <row r="911" spans="1:16" x14ac:dyDescent="0.2">
      <c r="A911">
        <v>41036</v>
      </c>
      <c r="B911" t="s">
        <v>1032</v>
      </c>
      <c r="C911" t="str">
        <f t="shared" si="42"/>
        <v>41036 - Agência de Desenvolvimento Regional de Braço do Norte</v>
      </c>
      <c r="D911">
        <v>610</v>
      </c>
      <c r="E911" t="s">
        <v>990</v>
      </c>
      <c r="F911" t="str">
        <f t="shared" si="43"/>
        <v>610 - Educação Básica com Qualidade e Equidade</v>
      </c>
      <c r="G911">
        <v>13601</v>
      </c>
      <c r="H911" t="str">
        <f t="shared" si="44"/>
        <v>13601</v>
      </c>
      <c r="I911" t="s">
        <v>4761</v>
      </c>
      <c r="J911" t="s">
        <v>6339</v>
      </c>
      <c r="K911" s="3">
        <v>3980141</v>
      </c>
      <c r="L911" t="s">
        <v>5329</v>
      </c>
      <c r="M911">
        <v>7200</v>
      </c>
      <c r="N911" s="3">
        <v>631604.70000000007</v>
      </c>
      <c r="O911" s="3">
        <v>0</v>
      </c>
      <c r="P911" s="3">
        <v>631604.70000000007</v>
      </c>
    </row>
    <row r="912" spans="1:16" x14ac:dyDescent="0.2">
      <c r="A912">
        <v>41036</v>
      </c>
      <c r="B912" t="s">
        <v>1032</v>
      </c>
      <c r="C912" t="str">
        <f t="shared" si="42"/>
        <v>41036 - Agência de Desenvolvimento Regional de Braço do Norte</v>
      </c>
      <c r="D912">
        <v>610</v>
      </c>
      <c r="E912" t="s">
        <v>990</v>
      </c>
      <c r="F912" t="str">
        <f t="shared" si="43"/>
        <v>610 - Educação Básica com Qualidade e Equidade</v>
      </c>
      <c r="G912">
        <v>13602</v>
      </c>
      <c r="H912" t="str">
        <f t="shared" si="44"/>
        <v>13602</v>
      </c>
      <c r="I912" t="s">
        <v>4759</v>
      </c>
      <c r="J912" t="s">
        <v>6340</v>
      </c>
      <c r="K912" s="3">
        <v>1002057</v>
      </c>
      <c r="L912" t="s">
        <v>5329</v>
      </c>
      <c r="M912">
        <v>280</v>
      </c>
      <c r="N912" s="3">
        <v>0</v>
      </c>
      <c r="O912" s="3">
        <v>0</v>
      </c>
      <c r="P912" s="3">
        <v>0</v>
      </c>
    </row>
    <row r="913" spans="1:16" x14ac:dyDescent="0.2">
      <c r="A913">
        <v>41036</v>
      </c>
      <c r="B913" t="s">
        <v>1032</v>
      </c>
      <c r="C913" t="str">
        <f t="shared" si="42"/>
        <v>41036 - Agência de Desenvolvimento Regional de Braço do Norte</v>
      </c>
      <c r="D913">
        <v>625</v>
      </c>
      <c r="E913" t="s">
        <v>1008</v>
      </c>
      <c r="F913" t="str">
        <f t="shared" si="43"/>
        <v>625 - Valorização dos Profissionais da Educação</v>
      </c>
      <c r="G913">
        <v>13597</v>
      </c>
      <c r="H913" t="str">
        <f t="shared" si="44"/>
        <v>13597</v>
      </c>
      <c r="I913" t="s">
        <v>1034</v>
      </c>
      <c r="J913" t="s">
        <v>6341</v>
      </c>
      <c r="K913" s="3">
        <v>300695</v>
      </c>
      <c r="L913" t="s">
        <v>5256</v>
      </c>
      <c r="M913">
        <v>383</v>
      </c>
      <c r="N913" s="3">
        <v>0</v>
      </c>
      <c r="O913" s="3">
        <v>0</v>
      </c>
      <c r="P913" s="3">
        <v>0</v>
      </c>
    </row>
    <row r="914" spans="1:16" x14ac:dyDescent="0.2">
      <c r="A914">
        <v>41036</v>
      </c>
      <c r="B914" t="s">
        <v>1032</v>
      </c>
      <c r="C914" t="str">
        <f t="shared" si="42"/>
        <v>41036 - Agência de Desenvolvimento Regional de Braço do Norte</v>
      </c>
      <c r="D914">
        <v>625</v>
      </c>
      <c r="E914" t="s">
        <v>1008</v>
      </c>
      <c r="F914" t="str">
        <f t="shared" si="43"/>
        <v>625 - Valorização dos Profissionais da Educação</v>
      </c>
      <c r="G914">
        <v>13605</v>
      </c>
      <c r="H914" t="str">
        <f t="shared" si="44"/>
        <v>13605</v>
      </c>
      <c r="I914" t="s">
        <v>1033</v>
      </c>
      <c r="J914" t="s">
        <v>6342</v>
      </c>
      <c r="K914" s="3">
        <v>10018829</v>
      </c>
      <c r="L914" t="s">
        <v>5177</v>
      </c>
      <c r="M914">
        <v>15</v>
      </c>
      <c r="N914" s="3">
        <v>2239825.54</v>
      </c>
      <c r="O914" s="3">
        <v>0</v>
      </c>
      <c r="P914" s="3">
        <v>2239825.54</v>
      </c>
    </row>
    <row r="915" spans="1:16" x14ac:dyDescent="0.2">
      <c r="A915">
        <v>41036</v>
      </c>
      <c r="B915" t="s">
        <v>1032</v>
      </c>
      <c r="C915" t="str">
        <f t="shared" si="42"/>
        <v>41036 - Agência de Desenvolvimento Regional de Braço do Norte</v>
      </c>
      <c r="D915">
        <v>850</v>
      </c>
      <c r="E915" t="s">
        <v>453</v>
      </c>
      <c r="F915" t="str">
        <f t="shared" si="43"/>
        <v>850 - Gestão de Pessoas</v>
      </c>
      <c r="G915">
        <v>13588</v>
      </c>
      <c r="H915" t="str">
        <f t="shared" si="44"/>
        <v>13588</v>
      </c>
      <c r="I915" t="s">
        <v>1035</v>
      </c>
      <c r="J915" t="s">
        <v>6343</v>
      </c>
      <c r="K915" s="3">
        <v>4185000</v>
      </c>
      <c r="L915" t="s">
        <v>5177</v>
      </c>
      <c r="M915">
        <v>26</v>
      </c>
      <c r="N915" s="3">
        <v>1096893.68</v>
      </c>
      <c r="O915" s="3">
        <v>0</v>
      </c>
      <c r="P915" s="3">
        <v>1096893.68</v>
      </c>
    </row>
    <row r="916" spans="1:16" x14ac:dyDescent="0.2">
      <c r="A916">
        <v>41036</v>
      </c>
      <c r="B916" t="s">
        <v>1032</v>
      </c>
      <c r="C916" t="str">
        <f t="shared" si="42"/>
        <v>41036 - Agência de Desenvolvimento Regional de Braço do Norte</v>
      </c>
      <c r="D916">
        <v>850</v>
      </c>
      <c r="E916" t="s">
        <v>453</v>
      </c>
      <c r="F916" t="str">
        <f t="shared" si="43"/>
        <v>850 - Gestão de Pessoas</v>
      </c>
      <c r="G916">
        <v>13589</v>
      </c>
      <c r="H916" t="str">
        <f t="shared" si="44"/>
        <v>13589</v>
      </c>
      <c r="I916" t="s">
        <v>1036</v>
      </c>
      <c r="J916" t="s">
        <v>6344</v>
      </c>
      <c r="K916" s="3">
        <v>97000</v>
      </c>
      <c r="L916" t="s">
        <v>5210</v>
      </c>
      <c r="M916">
        <v>2</v>
      </c>
      <c r="N916" s="3">
        <v>0</v>
      </c>
      <c r="O916" s="3">
        <v>0</v>
      </c>
      <c r="P916" s="3">
        <v>0</v>
      </c>
    </row>
    <row r="917" spans="1:16" x14ac:dyDescent="0.2">
      <c r="A917">
        <v>41036</v>
      </c>
      <c r="B917" t="s">
        <v>1032</v>
      </c>
      <c r="C917" t="str">
        <f t="shared" si="42"/>
        <v>41036 - Agência de Desenvolvimento Regional de Braço do Norte</v>
      </c>
      <c r="D917">
        <v>850</v>
      </c>
      <c r="E917" t="s">
        <v>453</v>
      </c>
      <c r="F917" t="str">
        <f t="shared" si="43"/>
        <v>850 - Gestão de Pessoas</v>
      </c>
      <c r="G917">
        <v>13607</v>
      </c>
      <c r="H917" t="str">
        <f t="shared" si="44"/>
        <v>13607</v>
      </c>
      <c r="I917" t="s">
        <v>1037</v>
      </c>
      <c r="J917" t="s">
        <v>6345</v>
      </c>
      <c r="K917" s="3">
        <v>50000</v>
      </c>
      <c r="L917" t="s">
        <v>5189</v>
      </c>
      <c r="M917">
        <v>26</v>
      </c>
      <c r="N917" s="3"/>
      <c r="O917" s="3">
        <v>0</v>
      </c>
      <c r="P917" s="3">
        <v>0</v>
      </c>
    </row>
    <row r="918" spans="1:16" x14ac:dyDescent="0.2">
      <c r="A918">
        <v>41036</v>
      </c>
      <c r="B918" t="s">
        <v>1032</v>
      </c>
      <c r="C918" t="str">
        <f t="shared" si="42"/>
        <v>41036 - Agência de Desenvolvimento Regional de Braço do Norte</v>
      </c>
      <c r="D918">
        <v>900</v>
      </c>
      <c r="E918" t="s">
        <v>461</v>
      </c>
      <c r="F918" t="str">
        <f t="shared" si="43"/>
        <v>900 - Gestão Administrativa - Poder Executivo</v>
      </c>
      <c r="G918">
        <v>13591</v>
      </c>
      <c r="H918" t="str">
        <f t="shared" si="44"/>
        <v>13591</v>
      </c>
      <c r="I918" t="s">
        <v>4762</v>
      </c>
      <c r="J918" t="s">
        <v>6346</v>
      </c>
      <c r="K918" s="3">
        <v>2080000</v>
      </c>
      <c r="L918" t="s">
        <v>5179</v>
      </c>
      <c r="M918">
        <v>1</v>
      </c>
      <c r="N918" s="3">
        <v>503930.37</v>
      </c>
      <c r="O918" s="3">
        <v>0</v>
      </c>
      <c r="P918" s="3">
        <v>503930.37</v>
      </c>
    </row>
    <row r="919" spans="1:16" x14ac:dyDescent="0.2">
      <c r="A919">
        <v>41036</v>
      </c>
      <c r="B919" t="s">
        <v>1032</v>
      </c>
      <c r="C919" t="str">
        <f t="shared" si="42"/>
        <v>41036 - Agência de Desenvolvimento Regional de Braço do Norte</v>
      </c>
      <c r="D919">
        <v>900</v>
      </c>
      <c r="E919" t="s">
        <v>461</v>
      </c>
      <c r="F919" t="str">
        <f t="shared" si="43"/>
        <v>900 - Gestão Administrativa - Poder Executivo</v>
      </c>
      <c r="G919">
        <v>13592</v>
      </c>
      <c r="H919" t="str">
        <f t="shared" si="44"/>
        <v>13592</v>
      </c>
      <c r="I919" t="s">
        <v>4383</v>
      </c>
      <c r="J919" t="s">
        <v>6347</v>
      </c>
      <c r="K919" s="3">
        <v>300000</v>
      </c>
      <c r="L919" t="s">
        <v>5202</v>
      </c>
      <c r="M919">
        <v>26</v>
      </c>
      <c r="N919" s="3">
        <v>600</v>
      </c>
      <c r="O919" s="3">
        <v>0</v>
      </c>
      <c r="P919" s="3">
        <v>600</v>
      </c>
    </row>
    <row r="920" spans="1:16" x14ac:dyDescent="0.2">
      <c r="A920">
        <v>41037</v>
      </c>
      <c r="B920" t="s">
        <v>1038</v>
      </c>
      <c r="C920" t="str">
        <f t="shared" si="42"/>
        <v>41037 - Agência de Desenvolvimento Regional de São Miguel do Oeste</v>
      </c>
      <c r="D920">
        <v>130</v>
      </c>
      <c r="E920" t="s">
        <v>1058</v>
      </c>
      <c r="F920" t="str">
        <f t="shared" si="43"/>
        <v>130 - Conservação e Segurança Rodoviária</v>
      </c>
      <c r="G920">
        <v>13627</v>
      </c>
      <c r="H920" t="str">
        <f t="shared" si="44"/>
        <v>13627</v>
      </c>
      <c r="I920" t="s">
        <v>3343</v>
      </c>
      <c r="J920" t="s">
        <v>6348</v>
      </c>
      <c r="K920" s="3">
        <v>25319</v>
      </c>
      <c r="L920" t="s">
        <v>5328</v>
      </c>
      <c r="M920">
        <v>86</v>
      </c>
      <c r="N920" s="3">
        <v>0</v>
      </c>
      <c r="O920" s="3">
        <v>0</v>
      </c>
      <c r="P920" s="3">
        <v>0</v>
      </c>
    </row>
    <row r="921" spans="1:16" x14ac:dyDescent="0.2">
      <c r="A921">
        <v>41037</v>
      </c>
      <c r="B921" t="s">
        <v>1038</v>
      </c>
      <c r="C921" t="str">
        <f t="shared" si="42"/>
        <v>41037 - Agência de Desenvolvimento Regional de São Miguel do Oeste</v>
      </c>
      <c r="D921">
        <v>210</v>
      </c>
      <c r="E921" t="s">
        <v>469</v>
      </c>
      <c r="F921" t="str">
        <f t="shared" si="43"/>
        <v>210 - Estudos, Projetos e Informações Estratégicas</v>
      </c>
      <c r="G921">
        <v>13624</v>
      </c>
      <c r="H921" t="str">
        <f t="shared" si="44"/>
        <v>13624</v>
      </c>
      <c r="I921" t="s">
        <v>4763</v>
      </c>
      <c r="J921" t="s">
        <v>6349</v>
      </c>
      <c r="K921" s="3">
        <v>1200000</v>
      </c>
      <c r="L921" t="s">
        <v>5233</v>
      </c>
      <c r="M921">
        <v>7</v>
      </c>
      <c r="N921" s="3">
        <v>0</v>
      </c>
      <c r="O921" s="3">
        <v>0</v>
      </c>
      <c r="P921" s="3">
        <v>0</v>
      </c>
    </row>
    <row r="922" spans="1:16" x14ac:dyDescent="0.2">
      <c r="A922">
        <v>41037</v>
      </c>
      <c r="B922" t="s">
        <v>1038</v>
      </c>
      <c r="C922" t="str">
        <f t="shared" si="42"/>
        <v>41037 - Agência de Desenvolvimento Regional de São Miguel do Oeste</v>
      </c>
      <c r="D922">
        <v>610</v>
      </c>
      <c r="E922" t="s">
        <v>990</v>
      </c>
      <c r="F922" t="str">
        <f t="shared" si="43"/>
        <v>610 - Educação Básica com Qualidade e Equidade</v>
      </c>
      <c r="G922">
        <v>13615</v>
      </c>
      <c r="H922" t="str">
        <f t="shared" si="44"/>
        <v>13615</v>
      </c>
      <c r="I922" t="s">
        <v>1039</v>
      </c>
      <c r="J922" t="s">
        <v>6350</v>
      </c>
      <c r="K922" s="3">
        <v>5325902</v>
      </c>
      <c r="L922" t="s">
        <v>5329</v>
      </c>
      <c r="M922">
        <v>1443</v>
      </c>
      <c r="N922" s="3">
        <v>1132208.28</v>
      </c>
      <c r="O922" s="3">
        <v>0</v>
      </c>
      <c r="P922" s="3">
        <v>1132208.28</v>
      </c>
    </row>
    <row r="923" spans="1:16" x14ac:dyDescent="0.2">
      <c r="A923">
        <v>41037</v>
      </c>
      <c r="B923" t="s">
        <v>1038</v>
      </c>
      <c r="C923" t="str">
        <f t="shared" si="42"/>
        <v>41037 - Agência de Desenvolvimento Regional de São Miguel do Oeste</v>
      </c>
      <c r="D923">
        <v>610</v>
      </c>
      <c r="E923" t="s">
        <v>990</v>
      </c>
      <c r="F923" t="str">
        <f t="shared" si="43"/>
        <v>610 - Educação Básica com Qualidade e Equidade</v>
      </c>
      <c r="G923">
        <v>13617</v>
      </c>
      <c r="H923" t="str">
        <f t="shared" si="44"/>
        <v>13617</v>
      </c>
      <c r="I923" t="s">
        <v>2448</v>
      </c>
      <c r="J923" t="s">
        <v>6351</v>
      </c>
      <c r="K923" s="3">
        <v>4207872</v>
      </c>
      <c r="L923" t="s">
        <v>5329</v>
      </c>
      <c r="M923">
        <v>6100</v>
      </c>
      <c r="N923" s="3">
        <v>681482.02</v>
      </c>
      <c r="O923" s="3">
        <v>0</v>
      </c>
      <c r="P923" s="3">
        <v>681482.02</v>
      </c>
    </row>
    <row r="924" spans="1:16" x14ac:dyDescent="0.2">
      <c r="A924">
        <v>41037</v>
      </c>
      <c r="B924" t="s">
        <v>1038</v>
      </c>
      <c r="C924" t="str">
        <f t="shared" si="42"/>
        <v>41037 - Agência de Desenvolvimento Regional de São Miguel do Oeste</v>
      </c>
      <c r="D924">
        <v>610</v>
      </c>
      <c r="E924" t="s">
        <v>990</v>
      </c>
      <c r="F924" t="str">
        <f t="shared" si="43"/>
        <v>610 - Educação Básica com Qualidade e Equidade</v>
      </c>
      <c r="G924">
        <v>13618</v>
      </c>
      <c r="H924" t="str">
        <f t="shared" si="44"/>
        <v>13618</v>
      </c>
      <c r="I924" t="s">
        <v>3877</v>
      </c>
      <c r="J924" t="s">
        <v>6352</v>
      </c>
      <c r="K924" s="3">
        <v>1148356</v>
      </c>
      <c r="L924" t="s">
        <v>5329</v>
      </c>
      <c r="M924">
        <v>550</v>
      </c>
      <c r="N924" s="3">
        <v>10078.34</v>
      </c>
      <c r="O924" s="3">
        <v>0</v>
      </c>
      <c r="P924" s="3">
        <v>10078.34</v>
      </c>
    </row>
    <row r="925" spans="1:16" x14ac:dyDescent="0.2">
      <c r="A925">
        <v>41037</v>
      </c>
      <c r="B925" t="s">
        <v>1038</v>
      </c>
      <c r="C925" t="str">
        <f t="shared" si="42"/>
        <v>41037 - Agência de Desenvolvimento Regional de São Miguel do Oeste</v>
      </c>
      <c r="D925">
        <v>610</v>
      </c>
      <c r="E925" t="s">
        <v>990</v>
      </c>
      <c r="F925" t="str">
        <f t="shared" si="43"/>
        <v>610 - Educação Básica com Qualidade e Equidade</v>
      </c>
      <c r="G925">
        <v>13620</v>
      </c>
      <c r="H925" t="str">
        <f t="shared" si="44"/>
        <v>13620</v>
      </c>
      <c r="I925" t="s">
        <v>2447</v>
      </c>
      <c r="J925" t="s">
        <v>6353</v>
      </c>
      <c r="K925" s="3">
        <v>1114111</v>
      </c>
      <c r="L925" t="s">
        <v>5179</v>
      </c>
      <c r="M925">
        <v>1</v>
      </c>
      <c r="N925" s="3">
        <v>64816.86</v>
      </c>
      <c r="O925" s="3">
        <v>0</v>
      </c>
      <c r="P925" s="3">
        <v>64816.86</v>
      </c>
    </row>
    <row r="926" spans="1:16" x14ac:dyDescent="0.2">
      <c r="A926">
        <v>41037</v>
      </c>
      <c r="B926" t="s">
        <v>1038</v>
      </c>
      <c r="C926" t="str">
        <f t="shared" si="42"/>
        <v>41037 - Agência de Desenvolvimento Regional de São Miguel do Oeste</v>
      </c>
      <c r="D926">
        <v>610</v>
      </c>
      <c r="E926" t="s">
        <v>990</v>
      </c>
      <c r="F926" t="str">
        <f t="shared" si="43"/>
        <v>610 - Educação Básica com Qualidade e Equidade</v>
      </c>
      <c r="G926">
        <v>13622</v>
      </c>
      <c r="H926" t="str">
        <f t="shared" si="44"/>
        <v>13622</v>
      </c>
      <c r="I926" t="s">
        <v>4384</v>
      </c>
      <c r="J926" t="s">
        <v>6354</v>
      </c>
      <c r="K926" s="3">
        <v>1582652</v>
      </c>
      <c r="L926" t="s">
        <v>5182</v>
      </c>
      <c r="M926">
        <v>18</v>
      </c>
      <c r="N926" s="3">
        <v>121448.12</v>
      </c>
      <c r="O926" s="3">
        <v>0</v>
      </c>
      <c r="P926" s="3">
        <v>121448.12</v>
      </c>
    </row>
    <row r="927" spans="1:16" x14ac:dyDescent="0.2">
      <c r="A927">
        <v>41037</v>
      </c>
      <c r="B927" t="s">
        <v>1038</v>
      </c>
      <c r="C927" t="str">
        <f t="shared" si="42"/>
        <v>41037 - Agência de Desenvolvimento Regional de São Miguel do Oeste</v>
      </c>
      <c r="D927">
        <v>615</v>
      </c>
      <c r="E927" t="s">
        <v>2457</v>
      </c>
      <c r="F927" t="str">
        <f t="shared" si="43"/>
        <v>615 - Gestão do Ensino Profissional</v>
      </c>
      <c r="G927">
        <v>13631</v>
      </c>
      <c r="H927" t="str">
        <f t="shared" si="44"/>
        <v>13631</v>
      </c>
      <c r="I927" t="s">
        <v>4985</v>
      </c>
      <c r="J927" t="s">
        <v>6355</v>
      </c>
      <c r="K927" s="3">
        <v>400000</v>
      </c>
      <c r="L927" t="s">
        <v>5331</v>
      </c>
      <c r="M927">
        <v>1</v>
      </c>
      <c r="N927" s="3">
        <v>0</v>
      </c>
      <c r="O927" s="3">
        <v>0</v>
      </c>
      <c r="P927" s="3">
        <v>0</v>
      </c>
    </row>
    <row r="928" spans="1:16" x14ac:dyDescent="0.2">
      <c r="A928">
        <v>41037</v>
      </c>
      <c r="B928" t="s">
        <v>1038</v>
      </c>
      <c r="C928" t="str">
        <f t="shared" si="42"/>
        <v>41037 - Agência de Desenvolvimento Regional de São Miguel do Oeste</v>
      </c>
      <c r="D928">
        <v>625</v>
      </c>
      <c r="E928" t="s">
        <v>1008</v>
      </c>
      <c r="F928" t="str">
        <f t="shared" si="43"/>
        <v>625 - Valorização dos Profissionais da Educação</v>
      </c>
      <c r="G928">
        <v>13614</v>
      </c>
      <c r="H928" t="str">
        <f t="shared" si="44"/>
        <v>13614</v>
      </c>
      <c r="I928" t="s">
        <v>2450</v>
      </c>
      <c r="J928" t="s">
        <v>6356</v>
      </c>
      <c r="K928" s="3">
        <v>289774</v>
      </c>
      <c r="L928" t="s">
        <v>5256</v>
      </c>
      <c r="M928">
        <v>359</v>
      </c>
      <c r="N928" s="3">
        <v>0</v>
      </c>
      <c r="O928" s="3">
        <v>0</v>
      </c>
      <c r="P928" s="3">
        <v>0</v>
      </c>
    </row>
    <row r="929" spans="1:16" x14ac:dyDescent="0.2">
      <c r="A929">
        <v>41037</v>
      </c>
      <c r="B929" t="s">
        <v>1038</v>
      </c>
      <c r="C929" t="str">
        <f t="shared" si="42"/>
        <v>41037 - Agência de Desenvolvimento Regional de São Miguel do Oeste</v>
      </c>
      <c r="D929">
        <v>625</v>
      </c>
      <c r="E929" t="s">
        <v>1008</v>
      </c>
      <c r="F929" t="str">
        <f t="shared" si="43"/>
        <v>625 - Valorização dos Profissionais da Educação</v>
      </c>
      <c r="G929">
        <v>13626</v>
      </c>
      <c r="H929" t="str">
        <f t="shared" si="44"/>
        <v>13626</v>
      </c>
      <c r="I929" t="s">
        <v>2449</v>
      </c>
      <c r="J929" t="s">
        <v>6357</v>
      </c>
      <c r="K929" s="3">
        <v>16504454</v>
      </c>
      <c r="L929" t="s">
        <v>5177</v>
      </c>
      <c r="M929">
        <v>35</v>
      </c>
      <c r="N929" s="3">
        <v>3746788.81</v>
      </c>
      <c r="O929" s="3">
        <v>0</v>
      </c>
      <c r="P929" s="3">
        <v>3746788.81</v>
      </c>
    </row>
    <row r="930" spans="1:16" x14ac:dyDescent="0.2">
      <c r="A930">
        <v>41037</v>
      </c>
      <c r="B930" t="s">
        <v>1038</v>
      </c>
      <c r="C930" t="str">
        <f t="shared" si="42"/>
        <v>41037 - Agência de Desenvolvimento Regional de São Miguel do Oeste</v>
      </c>
      <c r="D930">
        <v>850</v>
      </c>
      <c r="E930" t="s">
        <v>453</v>
      </c>
      <c r="F930" t="str">
        <f t="shared" si="43"/>
        <v>850 - Gestão de Pessoas</v>
      </c>
      <c r="G930">
        <v>13609</v>
      </c>
      <c r="H930" t="str">
        <f t="shared" si="44"/>
        <v>13609</v>
      </c>
      <c r="I930" t="s">
        <v>3878</v>
      </c>
      <c r="J930" t="s">
        <v>6358</v>
      </c>
      <c r="K930" s="3">
        <v>7630000</v>
      </c>
      <c r="L930" t="s">
        <v>5177</v>
      </c>
      <c r="M930">
        <v>45</v>
      </c>
      <c r="N930" s="3">
        <v>1897794.08</v>
      </c>
      <c r="O930" s="3">
        <v>0</v>
      </c>
      <c r="P930" s="3">
        <v>1897794.08</v>
      </c>
    </row>
    <row r="931" spans="1:16" x14ac:dyDescent="0.2">
      <c r="A931">
        <v>41037</v>
      </c>
      <c r="B931" t="s">
        <v>1038</v>
      </c>
      <c r="C931" t="str">
        <f t="shared" si="42"/>
        <v>41037 - Agência de Desenvolvimento Regional de São Miguel do Oeste</v>
      </c>
      <c r="D931">
        <v>850</v>
      </c>
      <c r="E931" t="s">
        <v>453</v>
      </c>
      <c r="F931" t="str">
        <f t="shared" si="43"/>
        <v>850 - Gestão de Pessoas</v>
      </c>
      <c r="G931">
        <v>13612</v>
      </c>
      <c r="H931" t="str">
        <f t="shared" si="44"/>
        <v>13612</v>
      </c>
      <c r="I931" t="s">
        <v>3879</v>
      </c>
      <c r="J931" t="s">
        <v>6359</v>
      </c>
      <c r="K931" s="3">
        <v>151000</v>
      </c>
      <c r="L931" t="s">
        <v>5210</v>
      </c>
      <c r="M931">
        <v>3</v>
      </c>
      <c r="N931" s="3">
        <v>20248.23</v>
      </c>
      <c r="O931" s="3">
        <v>0</v>
      </c>
      <c r="P931" s="3">
        <v>20248.23</v>
      </c>
    </row>
    <row r="932" spans="1:16" x14ac:dyDescent="0.2">
      <c r="A932">
        <v>41037</v>
      </c>
      <c r="B932" t="s">
        <v>1038</v>
      </c>
      <c r="C932" t="str">
        <f t="shared" si="42"/>
        <v>41037 - Agência de Desenvolvimento Regional de São Miguel do Oeste</v>
      </c>
      <c r="D932">
        <v>850</v>
      </c>
      <c r="E932" t="s">
        <v>453</v>
      </c>
      <c r="F932" t="str">
        <f t="shared" si="43"/>
        <v>850 - Gestão de Pessoas</v>
      </c>
      <c r="G932">
        <v>13628</v>
      </c>
      <c r="H932" t="str">
        <f t="shared" si="44"/>
        <v>13628</v>
      </c>
      <c r="I932" t="s">
        <v>4385</v>
      </c>
      <c r="J932" t="s">
        <v>6360</v>
      </c>
      <c r="K932" s="3">
        <v>50000</v>
      </c>
      <c r="L932" t="s">
        <v>5189</v>
      </c>
      <c r="M932">
        <v>45</v>
      </c>
      <c r="N932" s="3"/>
      <c r="O932" s="3">
        <v>0</v>
      </c>
      <c r="P932" s="3">
        <v>0</v>
      </c>
    </row>
    <row r="933" spans="1:16" x14ac:dyDescent="0.2">
      <c r="A933">
        <v>41037</v>
      </c>
      <c r="B933" t="s">
        <v>1038</v>
      </c>
      <c r="C933" t="str">
        <f t="shared" si="42"/>
        <v>41037 - Agência de Desenvolvimento Regional de São Miguel do Oeste</v>
      </c>
      <c r="D933">
        <v>900</v>
      </c>
      <c r="E933" t="s">
        <v>461</v>
      </c>
      <c r="F933" t="str">
        <f t="shared" si="43"/>
        <v>900 - Gestão Administrativa - Poder Executivo</v>
      </c>
      <c r="G933">
        <v>13610</v>
      </c>
      <c r="H933" t="str">
        <f t="shared" si="44"/>
        <v>13610</v>
      </c>
      <c r="I933" t="s">
        <v>1040</v>
      </c>
      <c r="J933" t="s">
        <v>6361</v>
      </c>
      <c r="K933" s="3">
        <v>1730000</v>
      </c>
      <c r="L933" t="s">
        <v>5179</v>
      </c>
      <c r="M933">
        <v>1</v>
      </c>
      <c r="N933" s="3">
        <v>296329.72000000003</v>
      </c>
      <c r="O933" s="3">
        <v>0</v>
      </c>
      <c r="P933" s="3">
        <v>296329.72000000003</v>
      </c>
    </row>
    <row r="934" spans="1:16" x14ac:dyDescent="0.2">
      <c r="A934">
        <v>41037</v>
      </c>
      <c r="B934" t="s">
        <v>1038</v>
      </c>
      <c r="C934" t="str">
        <f t="shared" si="42"/>
        <v>41037 - Agência de Desenvolvimento Regional de São Miguel do Oeste</v>
      </c>
      <c r="D934">
        <v>900</v>
      </c>
      <c r="E934" t="s">
        <v>461</v>
      </c>
      <c r="F934" t="str">
        <f t="shared" si="43"/>
        <v>900 - Gestão Administrativa - Poder Executivo</v>
      </c>
      <c r="G934">
        <v>13623</v>
      </c>
      <c r="H934" t="str">
        <f t="shared" si="44"/>
        <v>13623</v>
      </c>
      <c r="I934" t="s">
        <v>3344</v>
      </c>
      <c r="J934" t="s">
        <v>6362</v>
      </c>
      <c r="K934" s="3">
        <v>165000</v>
      </c>
      <c r="L934" t="s">
        <v>5202</v>
      </c>
      <c r="M934">
        <v>45</v>
      </c>
      <c r="N934" s="3">
        <v>0</v>
      </c>
      <c r="O934" s="3">
        <v>0</v>
      </c>
      <c r="P934" s="3">
        <v>0</v>
      </c>
    </row>
    <row r="935" spans="1:16" x14ac:dyDescent="0.2">
      <c r="A935">
        <v>41038</v>
      </c>
      <c r="B935" t="s">
        <v>1041</v>
      </c>
      <c r="C935" t="str">
        <f t="shared" si="42"/>
        <v>41038 - Agência de Desenvolvimento Regional de Maravilha</v>
      </c>
      <c r="D935">
        <v>130</v>
      </c>
      <c r="E935" t="s">
        <v>1058</v>
      </c>
      <c r="F935" t="str">
        <f t="shared" si="43"/>
        <v>130 - Conservação e Segurança Rodoviária</v>
      </c>
      <c r="G935">
        <v>13643</v>
      </c>
      <c r="H935" t="str">
        <f t="shared" si="44"/>
        <v>13643</v>
      </c>
      <c r="I935" t="s">
        <v>3345</v>
      </c>
      <c r="J935" t="s">
        <v>6363</v>
      </c>
      <c r="K935" s="3">
        <v>65144</v>
      </c>
      <c r="L935" t="s">
        <v>5328</v>
      </c>
      <c r="M935">
        <v>184</v>
      </c>
      <c r="N935" s="3">
        <v>0</v>
      </c>
      <c r="O935" s="3">
        <v>0</v>
      </c>
      <c r="P935" s="3">
        <v>0</v>
      </c>
    </row>
    <row r="936" spans="1:16" x14ac:dyDescent="0.2">
      <c r="A936">
        <v>41038</v>
      </c>
      <c r="B936" t="s">
        <v>1041</v>
      </c>
      <c r="C936" t="str">
        <f t="shared" si="42"/>
        <v>41038 - Agência de Desenvolvimento Regional de Maravilha</v>
      </c>
      <c r="D936">
        <v>210</v>
      </c>
      <c r="E936" t="s">
        <v>469</v>
      </c>
      <c r="F936" t="str">
        <f t="shared" si="43"/>
        <v>210 - Estudos, Projetos e Informações Estratégicas</v>
      </c>
      <c r="G936">
        <v>13647</v>
      </c>
      <c r="H936" t="str">
        <f t="shared" si="44"/>
        <v>13647</v>
      </c>
      <c r="I936" t="s">
        <v>3880</v>
      </c>
      <c r="J936" t="s">
        <v>6364</v>
      </c>
      <c r="K936" s="3">
        <v>800000</v>
      </c>
      <c r="L936" t="s">
        <v>5233</v>
      </c>
      <c r="M936">
        <v>14</v>
      </c>
      <c r="N936" s="3">
        <v>0</v>
      </c>
      <c r="O936" s="3">
        <v>0</v>
      </c>
      <c r="P936" s="3">
        <v>0</v>
      </c>
    </row>
    <row r="937" spans="1:16" x14ac:dyDescent="0.2">
      <c r="A937">
        <v>41038</v>
      </c>
      <c r="B937" t="s">
        <v>1041</v>
      </c>
      <c r="C937" t="str">
        <f t="shared" si="42"/>
        <v>41038 - Agência de Desenvolvimento Regional de Maravilha</v>
      </c>
      <c r="D937">
        <v>610</v>
      </c>
      <c r="E937" t="s">
        <v>990</v>
      </c>
      <c r="F937" t="str">
        <f t="shared" si="43"/>
        <v>610 - Educação Básica com Qualidade e Equidade</v>
      </c>
      <c r="G937">
        <v>13636</v>
      </c>
      <c r="H937" t="str">
        <f t="shared" si="44"/>
        <v>13636</v>
      </c>
      <c r="I937" t="s">
        <v>3881</v>
      </c>
      <c r="J937" t="s">
        <v>6365</v>
      </c>
      <c r="K937" s="3">
        <v>1368761</v>
      </c>
      <c r="L937" t="s">
        <v>5179</v>
      </c>
      <c r="M937">
        <v>1</v>
      </c>
      <c r="N937" s="3">
        <v>60066.770000000004</v>
      </c>
      <c r="O937" s="3">
        <v>0</v>
      </c>
      <c r="P937" s="3">
        <v>60066.770000000004</v>
      </c>
    </row>
    <row r="938" spans="1:16" x14ac:dyDescent="0.2">
      <c r="A938">
        <v>41038</v>
      </c>
      <c r="B938" t="s">
        <v>1041</v>
      </c>
      <c r="C938" t="str">
        <f t="shared" si="42"/>
        <v>41038 - Agência de Desenvolvimento Regional de Maravilha</v>
      </c>
      <c r="D938">
        <v>610</v>
      </c>
      <c r="E938" t="s">
        <v>990</v>
      </c>
      <c r="F938" t="str">
        <f t="shared" si="43"/>
        <v>610 - Educação Básica com Qualidade e Equidade</v>
      </c>
      <c r="G938">
        <v>13640</v>
      </c>
      <c r="H938" t="str">
        <f t="shared" si="44"/>
        <v>13640</v>
      </c>
      <c r="I938" t="s">
        <v>1045</v>
      </c>
      <c r="J938" t="s">
        <v>6366</v>
      </c>
      <c r="K938" s="3">
        <v>2469771</v>
      </c>
      <c r="L938" t="s">
        <v>5182</v>
      </c>
      <c r="M938">
        <v>28</v>
      </c>
      <c r="N938" s="3">
        <v>16302.15</v>
      </c>
      <c r="O938" s="3">
        <v>0</v>
      </c>
      <c r="P938" s="3">
        <v>16302.15</v>
      </c>
    </row>
    <row r="939" spans="1:16" x14ac:dyDescent="0.2">
      <c r="A939">
        <v>41038</v>
      </c>
      <c r="B939" t="s">
        <v>1041</v>
      </c>
      <c r="C939" t="str">
        <f t="shared" si="42"/>
        <v>41038 - Agência de Desenvolvimento Regional de Maravilha</v>
      </c>
      <c r="D939">
        <v>610</v>
      </c>
      <c r="E939" t="s">
        <v>990</v>
      </c>
      <c r="F939" t="str">
        <f t="shared" si="43"/>
        <v>610 - Educação Básica com Qualidade e Equidade</v>
      </c>
      <c r="G939">
        <v>13644</v>
      </c>
      <c r="H939" t="str">
        <f t="shared" si="44"/>
        <v>13644</v>
      </c>
      <c r="I939" t="s">
        <v>1043</v>
      </c>
      <c r="J939" t="s">
        <v>6367</v>
      </c>
      <c r="K939" s="3">
        <v>6426510</v>
      </c>
      <c r="L939" t="s">
        <v>5329</v>
      </c>
      <c r="M939">
        <v>9900</v>
      </c>
      <c r="N939" s="3">
        <v>951303.44000000006</v>
      </c>
      <c r="O939" s="3">
        <v>0</v>
      </c>
      <c r="P939" s="3">
        <v>951303.44000000006</v>
      </c>
    </row>
    <row r="940" spans="1:16" x14ac:dyDescent="0.2">
      <c r="A940">
        <v>41038</v>
      </c>
      <c r="B940" t="s">
        <v>1041</v>
      </c>
      <c r="C940" t="str">
        <f t="shared" si="42"/>
        <v>41038 - Agência de Desenvolvimento Regional de Maravilha</v>
      </c>
      <c r="D940">
        <v>610</v>
      </c>
      <c r="E940" t="s">
        <v>990</v>
      </c>
      <c r="F940" t="str">
        <f t="shared" si="43"/>
        <v>610 - Educação Básica com Qualidade e Equidade</v>
      </c>
      <c r="G940">
        <v>13646</v>
      </c>
      <c r="H940" t="str">
        <f t="shared" si="44"/>
        <v>13646</v>
      </c>
      <c r="I940" t="s">
        <v>1042</v>
      </c>
      <c r="J940" t="s">
        <v>6368</v>
      </c>
      <c r="K940" s="3">
        <v>10815060</v>
      </c>
      <c r="L940" t="s">
        <v>5329</v>
      </c>
      <c r="M940">
        <v>3489</v>
      </c>
      <c r="N940" s="3">
        <v>2489950.16</v>
      </c>
      <c r="O940" s="3">
        <v>0</v>
      </c>
      <c r="P940" s="3">
        <v>2489950.16</v>
      </c>
    </row>
    <row r="941" spans="1:16" x14ac:dyDescent="0.2">
      <c r="A941">
        <v>41038</v>
      </c>
      <c r="B941" t="s">
        <v>1041</v>
      </c>
      <c r="C941" t="str">
        <f t="shared" si="42"/>
        <v>41038 - Agência de Desenvolvimento Regional de Maravilha</v>
      </c>
      <c r="D941">
        <v>625</v>
      </c>
      <c r="E941" t="s">
        <v>1008</v>
      </c>
      <c r="F941" t="str">
        <f t="shared" si="43"/>
        <v>625 - Valorização dos Profissionais da Educação</v>
      </c>
      <c r="G941">
        <v>13637</v>
      </c>
      <c r="H941" t="str">
        <f t="shared" si="44"/>
        <v>13637</v>
      </c>
      <c r="I941" t="s">
        <v>2451</v>
      </c>
      <c r="J941" t="s">
        <v>6369</v>
      </c>
      <c r="K941" s="3">
        <v>370319</v>
      </c>
      <c r="L941" t="s">
        <v>5256</v>
      </c>
      <c r="M941">
        <v>536</v>
      </c>
      <c r="N941" s="3">
        <v>10762.95</v>
      </c>
      <c r="O941" s="3">
        <v>0</v>
      </c>
      <c r="P941" s="3">
        <v>10762.95</v>
      </c>
    </row>
    <row r="942" spans="1:16" x14ac:dyDescent="0.2">
      <c r="A942">
        <v>41038</v>
      </c>
      <c r="B942" t="s">
        <v>1041</v>
      </c>
      <c r="C942" t="str">
        <f t="shared" si="42"/>
        <v>41038 - Agência de Desenvolvimento Regional de Maravilha</v>
      </c>
      <c r="D942">
        <v>625</v>
      </c>
      <c r="E942" t="s">
        <v>1008</v>
      </c>
      <c r="F942" t="str">
        <f t="shared" si="43"/>
        <v>625 - Valorização dos Profissionais da Educação</v>
      </c>
      <c r="G942">
        <v>13648</v>
      </c>
      <c r="H942" t="str">
        <f t="shared" si="44"/>
        <v>13648</v>
      </c>
      <c r="I942" t="s">
        <v>1046</v>
      </c>
      <c r="J942" t="s">
        <v>6370</v>
      </c>
      <c r="K942" s="3">
        <v>14262921</v>
      </c>
      <c r="L942" t="s">
        <v>5177</v>
      </c>
      <c r="M942">
        <v>20</v>
      </c>
      <c r="N942" s="3">
        <v>3011520.87</v>
      </c>
      <c r="O942" s="3">
        <v>0</v>
      </c>
      <c r="P942" s="3">
        <v>3011520.87</v>
      </c>
    </row>
    <row r="943" spans="1:16" x14ac:dyDescent="0.2">
      <c r="A943">
        <v>41038</v>
      </c>
      <c r="B943" t="s">
        <v>1041</v>
      </c>
      <c r="C943" t="str">
        <f t="shared" si="42"/>
        <v>41038 - Agência de Desenvolvimento Regional de Maravilha</v>
      </c>
      <c r="D943">
        <v>850</v>
      </c>
      <c r="E943" t="s">
        <v>453</v>
      </c>
      <c r="F943" t="str">
        <f t="shared" si="43"/>
        <v>850 - Gestão de Pessoas</v>
      </c>
      <c r="G943">
        <v>13633</v>
      </c>
      <c r="H943" t="str">
        <f t="shared" si="44"/>
        <v>13633</v>
      </c>
      <c r="I943" t="s">
        <v>2452</v>
      </c>
      <c r="J943" t="s">
        <v>6371</v>
      </c>
      <c r="K943" s="3">
        <v>5895000</v>
      </c>
      <c r="L943" t="s">
        <v>5177</v>
      </c>
      <c r="M943">
        <v>33</v>
      </c>
      <c r="N943" s="3">
        <v>1450887.4</v>
      </c>
      <c r="O943" s="3">
        <v>0</v>
      </c>
      <c r="P943" s="3">
        <v>1450887.4</v>
      </c>
    </row>
    <row r="944" spans="1:16" x14ac:dyDescent="0.2">
      <c r="A944">
        <v>41038</v>
      </c>
      <c r="B944" t="s">
        <v>1041</v>
      </c>
      <c r="C944" t="str">
        <f t="shared" si="42"/>
        <v>41038 - Agência de Desenvolvimento Regional de Maravilha</v>
      </c>
      <c r="D944">
        <v>850</v>
      </c>
      <c r="E944" t="s">
        <v>453</v>
      </c>
      <c r="F944" t="str">
        <f t="shared" si="43"/>
        <v>850 - Gestão de Pessoas</v>
      </c>
      <c r="G944">
        <v>13642</v>
      </c>
      <c r="H944" t="str">
        <f t="shared" si="44"/>
        <v>13642</v>
      </c>
      <c r="I944" t="s">
        <v>4386</v>
      </c>
      <c r="J944" t="s">
        <v>6372</v>
      </c>
      <c r="K944" s="3">
        <v>97000</v>
      </c>
      <c r="L944" t="s">
        <v>5210</v>
      </c>
      <c r="M944">
        <v>2</v>
      </c>
      <c r="N944" s="3">
        <v>2980</v>
      </c>
      <c r="O944" s="3">
        <v>0</v>
      </c>
      <c r="P944" s="3">
        <v>2980</v>
      </c>
    </row>
    <row r="945" spans="1:16" x14ac:dyDescent="0.2">
      <c r="A945">
        <v>41038</v>
      </c>
      <c r="B945" t="s">
        <v>1041</v>
      </c>
      <c r="C945" t="str">
        <f t="shared" si="42"/>
        <v>41038 - Agência de Desenvolvimento Regional de Maravilha</v>
      </c>
      <c r="D945">
        <v>850</v>
      </c>
      <c r="E945" t="s">
        <v>453</v>
      </c>
      <c r="F945" t="str">
        <f t="shared" si="43"/>
        <v>850 - Gestão de Pessoas</v>
      </c>
      <c r="G945">
        <v>13649</v>
      </c>
      <c r="H945" t="str">
        <f t="shared" si="44"/>
        <v>13649</v>
      </c>
      <c r="I945" t="s">
        <v>2453</v>
      </c>
      <c r="J945" t="s">
        <v>6373</v>
      </c>
      <c r="K945" s="3">
        <v>50000</v>
      </c>
      <c r="L945" t="s">
        <v>5189</v>
      </c>
      <c r="M945">
        <v>33</v>
      </c>
      <c r="N945" s="3"/>
      <c r="O945" s="3">
        <v>0</v>
      </c>
      <c r="P945" s="3">
        <v>0</v>
      </c>
    </row>
    <row r="946" spans="1:16" x14ac:dyDescent="0.2">
      <c r="A946">
        <v>41038</v>
      </c>
      <c r="B946" t="s">
        <v>1041</v>
      </c>
      <c r="C946" t="str">
        <f t="shared" si="42"/>
        <v>41038 - Agência de Desenvolvimento Regional de Maravilha</v>
      </c>
      <c r="D946">
        <v>900</v>
      </c>
      <c r="E946" t="s">
        <v>461</v>
      </c>
      <c r="F946" t="str">
        <f t="shared" si="43"/>
        <v>900 - Gestão Administrativa - Poder Executivo</v>
      </c>
      <c r="G946">
        <v>13634</v>
      </c>
      <c r="H946" t="str">
        <f t="shared" si="44"/>
        <v>13634</v>
      </c>
      <c r="I946" t="s">
        <v>1047</v>
      </c>
      <c r="J946" t="s">
        <v>6374</v>
      </c>
      <c r="K946" s="3">
        <v>1800000</v>
      </c>
      <c r="L946" t="s">
        <v>5179</v>
      </c>
      <c r="M946">
        <v>1</v>
      </c>
      <c r="N946" s="3">
        <v>306581.26</v>
      </c>
      <c r="O946" s="3">
        <v>0</v>
      </c>
      <c r="P946" s="3">
        <v>306581.26</v>
      </c>
    </row>
    <row r="947" spans="1:16" x14ac:dyDescent="0.2">
      <c r="A947">
        <v>41038</v>
      </c>
      <c r="B947" t="s">
        <v>1041</v>
      </c>
      <c r="C947" t="str">
        <f t="shared" si="42"/>
        <v>41038 - Agência de Desenvolvimento Regional de Maravilha</v>
      </c>
      <c r="D947">
        <v>900</v>
      </c>
      <c r="E947" t="s">
        <v>461</v>
      </c>
      <c r="F947" t="str">
        <f t="shared" si="43"/>
        <v>900 - Gestão Administrativa - Poder Executivo</v>
      </c>
      <c r="G947">
        <v>13641</v>
      </c>
      <c r="H947" t="str">
        <f t="shared" si="44"/>
        <v>13641</v>
      </c>
      <c r="I947" t="s">
        <v>4764</v>
      </c>
      <c r="J947" t="s">
        <v>6375</v>
      </c>
      <c r="K947" s="3">
        <v>170000</v>
      </c>
      <c r="L947" t="s">
        <v>5202</v>
      </c>
      <c r="M947">
        <v>33</v>
      </c>
      <c r="N947" s="3">
        <v>0</v>
      </c>
      <c r="O947" s="3">
        <v>0</v>
      </c>
      <c r="P947" s="3">
        <v>0</v>
      </c>
    </row>
    <row r="948" spans="1:16" x14ac:dyDescent="0.2">
      <c r="A948">
        <v>41039</v>
      </c>
      <c r="B948" t="s">
        <v>1048</v>
      </c>
      <c r="C948" t="str">
        <f t="shared" si="42"/>
        <v>41039 - Agência de Desenvolvimento Regional de São Lourenço do Oeste</v>
      </c>
      <c r="D948">
        <v>130</v>
      </c>
      <c r="E948" t="s">
        <v>1058</v>
      </c>
      <c r="F948" t="str">
        <f t="shared" si="43"/>
        <v>130 - Conservação e Segurança Rodoviária</v>
      </c>
      <c r="G948">
        <v>13669</v>
      </c>
      <c r="H948" t="str">
        <f t="shared" si="44"/>
        <v>13669</v>
      </c>
      <c r="I948" t="s">
        <v>4765</v>
      </c>
      <c r="J948" t="s">
        <v>6376</v>
      </c>
      <c r="K948" s="3">
        <v>44746</v>
      </c>
      <c r="L948" t="s">
        <v>5328</v>
      </c>
      <c r="M948">
        <v>159</v>
      </c>
      <c r="N948" s="3">
        <v>0</v>
      </c>
      <c r="O948" s="3">
        <v>0</v>
      </c>
      <c r="P948" s="3">
        <v>0</v>
      </c>
    </row>
    <row r="949" spans="1:16" x14ac:dyDescent="0.2">
      <c r="A949">
        <v>41039</v>
      </c>
      <c r="B949" t="s">
        <v>1048</v>
      </c>
      <c r="C949" t="str">
        <f t="shared" si="42"/>
        <v>41039 - Agência de Desenvolvimento Regional de São Lourenço do Oeste</v>
      </c>
      <c r="D949">
        <v>210</v>
      </c>
      <c r="E949" t="s">
        <v>469</v>
      </c>
      <c r="F949" t="str">
        <f t="shared" si="43"/>
        <v>210 - Estudos, Projetos e Informações Estratégicas</v>
      </c>
      <c r="G949">
        <v>13666</v>
      </c>
      <c r="H949" t="str">
        <f t="shared" si="44"/>
        <v>13666</v>
      </c>
      <c r="I949" t="s">
        <v>1050</v>
      </c>
      <c r="J949" t="s">
        <v>6377</v>
      </c>
      <c r="K949" s="3">
        <v>800000</v>
      </c>
      <c r="L949" t="s">
        <v>5233</v>
      </c>
      <c r="M949">
        <v>7</v>
      </c>
      <c r="N949" s="3">
        <v>0</v>
      </c>
      <c r="O949" s="3">
        <v>0</v>
      </c>
      <c r="P949" s="3">
        <v>0</v>
      </c>
    </row>
    <row r="950" spans="1:16" x14ac:dyDescent="0.2">
      <c r="A950">
        <v>41039</v>
      </c>
      <c r="B950" t="s">
        <v>1048</v>
      </c>
      <c r="C950" t="str">
        <f t="shared" si="42"/>
        <v>41039 - Agência de Desenvolvimento Regional de São Lourenço do Oeste</v>
      </c>
      <c r="D950">
        <v>610</v>
      </c>
      <c r="E950" t="s">
        <v>990</v>
      </c>
      <c r="F950" t="str">
        <f t="shared" si="43"/>
        <v>610 - Educação Básica com Qualidade e Equidade</v>
      </c>
      <c r="G950">
        <v>13656</v>
      </c>
      <c r="H950" t="str">
        <f t="shared" si="44"/>
        <v>13656</v>
      </c>
      <c r="I950" t="s">
        <v>4988</v>
      </c>
      <c r="J950" t="s">
        <v>6378</v>
      </c>
      <c r="K950" s="3">
        <v>945436</v>
      </c>
      <c r="L950" t="s">
        <v>5179</v>
      </c>
      <c r="M950">
        <v>1</v>
      </c>
      <c r="N950" s="3">
        <v>57478.51</v>
      </c>
      <c r="O950" s="3">
        <v>0</v>
      </c>
      <c r="P950" s="3">
        <v>57478.51</v>
      </c>
    </row>
    <row r="951" spans="1:16" x14ac:dyDescent="0.2">
      <c r="A951">
        <v>41039</v>
      </c>
      <c r="B951" t="s">
        <v>1048</v>
      </c>
      <c r="C951" t="str">
        <f t="shared" si="42"/>
        <v>41039 - Agência de Desenvolvimento Regional de São Lourenço do Oeste</v>
      </c>
      <c r="D951">
        <v>610</v>
      </c>
      <c r="E951" t="s">
        <v>990</v>
      </c>
      <c r="F951" t="str">
        <f t="shared" si="43"/>
        <v>610 - Educação Básica com Qualidade e Equidade</v>
      </c>
      <c r="G951">
        <v>13658</v>
      </c>
      <c r="H951" t="str">
        <f t="shared" si="44"/>
        <v>13658</v>
      </c>
      <c r="I951" t="s">
        <v>2455</v>
      </c>
      <c r="J951" t="s">
        <v>6379</v>
      </c>
      <c r="K951" s="3">
        <v>2818103</v>
      </c>
      <c r="L951" t="s">
        <v>5329</v>
      </c>
      <c r="M951">
        <v>4400</v>
      </c>
      <c r="N951" s="3">
        <v>685665.46</v>
      </c>
      <c r="O951" s="3">
        <v>0</v>
      </c>
      <c r="P951" s="3">
        <v>685665.46</v>
      </c>
    </row>
    <row r="952" spans="1:16" x14ac:dyDescent="0.2">
      <c r="A952">
        <v>41039</v>
      </c>
      <c r="B952" t="s">
        <v>1048</v>
      </c>
      <c r="C952" t="str">
        <f t="shared" si="42"/>
        <v>41039 - Agência de Desenvolvimento Regional de São Lourenço do Oeste</v>
      </c>
      <c r="D952">
        <v>610</v>
      </c>
      <c r="E952" t="s">
        <v>990</v>
      </c>
      <c r="F952" t="str">
        <f t="shared" si="43"/>
        <v>610 - Educação Básica com Qualidade e Equidade</v>
      </c>
      <c r="G952">
        <v>13661</v>
      </c>
      <c r="H952" t="str">
        <f t="shared" si="44"/>
        <v>13661</v>
      </c>
      <c r="I952" t="s">
        <v>2454</v>
      </c>
      <c r="J952" t="s">
        <v>6380</v>
      </c>
      <c r="K952" s="3">
        <v>5839503</v>
      </c>
      <c r="L952" t="s">
        <v>5329</v>
      </c>
      <c r="M952">
        <v>1485</v>
      </c>
      <c r="N952" s="3">
        <v>1075253.1399999999</v>
      </c>
      <c r="O952" s="3">
        <v>0</v>
      </c>
      <c r="P952" s="3">
        <v>1075253.1399999999</v>
      </c>
    </row>
    <row r="953" spans="1:16" x14ac:dyDescent="0.2">
      <c r="A953">
        <v>41039</v>
      </c>
      <c r="B953" t="s">
        <v>1048</v>
      </c>
      <c r="C953" t="str">
        <f t="shared" si="42"/>
        <v>41039 - Agência de Desenvolvimento Regional de São Lourenço do Oeste</v>
      </c>
      <c r="D953">
        <v>610</v>
      </c>
      <c r="E953" t="s">
        <v>990</v>
      </c>
      <c r="F953" t="str">
        <f t="shared" si="43"/>
        <v>610 - Educação Básica com Qualidade e Equidade</v>
      </c>
      <c r="G953">
        <v>13663</v>
      </c>
      <c r="H953" t="str">
        <f t="shared" si="44"/>
        <v>13663</v>
      </c>
      <c r="I953" t="s">
        <v>3346</v>
      </c>
      <c r="J953" t="s">
        <v>6381</v>
      </c>
      <c r="K953" s="3">
        <v>1011576</v>
      </c>
      <c r="L953" t="s">
        <v>5329</v>
      </c>
      <c r="M953">
        <v>370</v>
      </c>
      <c r="N953" s="3">
        <v>6790.04</v>
      </c>
      <c r="O953" s="3">
        <v>0</v>
      </c>
      <c r="P953" s="3">
        <v>6790.04</v>
      </c>
    </row>
    <row r="954" spans="1:16" x14ac:dyDescent="0.2">
      <c r="A954">
        <v>41039</v>
      </c>
      <c r="B954" t="s">
        <v>1048</v>
      </c>
      <c r="C954" t="str">
        <f t="shared" si="42"/>
        <v>41039 - Agência de Desenvolvimento Regional de São Lourenço do Oeste</v>
      </c>
      <c r="D954">
        <v>610</v>
      </c>
      <c r="E954" t="s">
        <v>990</v>
      </c>
      <c r="F954" t="str">
        <f t="shared" si="43"/>
        <v>610 - Educação Básica com Qualidade e Equidade</v>
      </c>
      <c r="G954">
        <v>13665</v>
      </c>
      <c r="H954" t="str">
        <f t="shared" si="44"/>
        <v>13665</v>
      </c>
      <c r="I954" t="s">
        <v>3347</v>
      </c>
      <c r="J954" t="s">
        <v>6382</v>
      </c>
      <c r="K954" s="3">
        <v>1095859</v>
      </c>
      <c r="L954" t="s">
        <v>5182</v>
      </c>
      <c r="M954">
        <v>12</v>
      </c>
      <c r="N954" s="3">
        <v>0</v>
      </c>
      <c r="O954" s="3">
        <v>0</v>
      </c>
      <c r="P954" s="3">
        <v>0</v>
      </c>
    </row>
    <row r="955" spans="1:16" x14ac:dyDescent="0.2">
      <c r="A955">
        <v>41039</v>
      </c>
      <c r="B955" t="s">
        <v>1048</v>
      </c>
      <c r="C955" t="str">
        <f t="shared" si="42"/>
        <v>41039 - Agência de Desenvolvimento Regional de São Lourenço do Oeste</v>
      </c>
      <c r="D955">
        <v>625</v>
      </c>
      <c r="E955" t="s">
        <v>1008</v>
      </c>
      <c r="F955" t="str">
        <f t="shared" si="43"/>
        <v>625 - Valorização dos Profissionais da Educação</v>
      </c>
      <c r="G955">
        <v>13659</v>
      </c>
      <c r="H955" t="str">
        <f t="shared" si="44"/>
        <v>13659</v>
      </c>
      <c r="I955" t="s">
        <v>1052</v>
      </c>
      <c r="J955" t="s">
        <v>6383</v>
      </c>
      <c r="K955" s="3">
        <v>260194</v>
      </c>
      <c r="L955" t="s">
        <v>5256</v>
      </c>
      <c r="M955">
        <v>294</v>
      </c>
      <c r="N955" s="3">
        <v>1600</v>
      </c>
      <c r="O955" s="3">
        <v>0</v>
      </c>
      <c r="P955" s="3">
        <v>1600</v>
      </c>
    </row>
    <row r="956" spans="1:16" x14ac:dyDescent="0.2">
      <c r="A956">
        <v>41039</v>
      </c>
      <c r="B956" t="s">
        <v>1048</v>
      </c>
      <c r="C956" t="str">
        <f t="shared" si="42"/>
        <v>41039 - Agência de Desenvolvimento Regional de São Lourenço do Oeste</v>
      </c>
      <c r="D956">
        <v>625</v>
      </c>
      <c r="E956" t="s">
        <v>1008</v>
      </c>
      <c r="F956" t="str">
        <f t="shared" si="43"/>
        <v>625 - Valorização dos Profissionais da Educação</v>
      </c>
      <c r="G956">
        <v>13668</v>
      </c>
      <c r="H956" t="str">
        <f t="shared" si="44"/>
        <v>13668</v>
      </c>
      <c r="I956" t="s">
        <v>4989</v>
      </c>
      <c r="J956" t="s">
        <v>6384</v>
      </c>
      <c r="K956" s="3">
        <v>12611845</v>
      </c>
      <c r="L956" t="s">
        <v>5177</v>
      </c>
      <c r="M956">
        <v>19</v>
      </c>
      <c r="N956" s="3">
        <v>3175812.22</v>
      </c>
      <c r="O956" s="3">
        <v>0</v>
      </c>
      <c r="P956" s="3">
        <v>3175812.22</v>
      </c>
    </row>
    <row r="957" spans="1:16" x14ac:dyDescent="0.2">
      <c r="A957">
        <v>41039</v>
      </c>
      <c r="B957" t="s">
        <v>1048</v>
      </c>
      <c r="C957" t="str">
        <f t="shared" si="42"/>
        <v>41039 - Agência de Desenvolvimento Regional de São Lourenço do Oeste</v>
      </c>
      <c r="D957">
        <v>850</v>
      </c>
      <c r="E957" t="s">
        <v>453</v>
      </c>
      <c r="F957" t="str">
        <f t="shared" si="43"/>
        <v>850 - Gestão de Pessoas</v>
      </c>
      <c r="G957">
        <v>13650</v>
      </c>
      <c r="H957" t="str">
        <f t="shared" si="44"/>
        <v>13650</v>
      </c>
      <c r="I957" t="s">
        <v>4766</v>
      </c>
      <c r="J957" t="s">
        <v>6385</v>
      </c>
      <c r="K957" s="3">
        <v>4040000</v>
      </c>
      <c r="L957" t="s">
        <v>5177</v>
      </c>
      <c r="M957">
        <v>31</v>
      </c>
      <c r="N957" s="3">
        <v>1069637.56</v>
      </c>
      <c r="O957" s="3">
        <v>0</v>
      </c>
      <c r="P957" s="3">
        <v>1069637.56</v>
      </c>
    </row>
    <row r="958" spans="1:16" x14ac:dyDescent="0.2">
      <c r="A958">
        <v>41039</v>
      </c>
      <c r="B958" t="s">
        <v>1048</v>
      </c>
      <c r="C958" t="str">
        <f t="shared" si="42"/>
        <v>41039 - Agência de Desenvolvimento Regional de São Lourenço do Oeste</v>
      </c>
      <c r="D958">
        <v>850</v>
      </c>
      <c r="E958" t="s">
        <v>453</v>
      </c>
      <c r="F958" t="str">
        <f t="shared" si="43"/>
        <v>850 - Gestão de Pessoas</v>
      </c>
      <c r="G958">
        <v>13653</v>
      </c>
      <c r="H958" t="str">
        <f t="shared" si="44"/>
        <v>13653</v>
      </c>
      <c r="I958" t="s">
        <v>3882</v>
      </c>
      <c r="J958" t="s">
        <v>6386</v>
      </c>
      <c r="K958" s="3">
        <v>97000</v>
      </c>
      <c r="L958" t="s">
        <v>5210</v>
      </c>
      <c r="M958">
        <v>2</v>
      </c>
      <c r="N958" s="3">
        <v>0</v>
      </c>
      <c r="O958" s="3">
        <v>0</v>
      </c>
      <c r="P958" s="3">
        <v>0</v>
      </c>
    </row>
    <row r="959" spans="1:16" x14ac:dyDescent="0.2">
      <c r="A959">
        <v>41039</v>
      </c>
      <c r="B959" t="s">
        <v>1048</v>
      </c>
      <c r="C959" t="str">
        <f t="shared" si="42"/>
        <v>41039 - Agência de Desenvolvimento Regional de São Lourenço do Oeste</v>
      </c>
      <c r="D959">
        <v>850</v>
      </c>
      <c r="E959" t="s">
        <v>453</v>
      </c>
      <c r="F959" t="str">
        <f t="shared" si="43"/>
        <v>850 - Gestão de Pessoas</v>
      </c>
      <c r="G959">
        <v>13671</v>
      </c>
      <c r="H959" t="str">
        <f t="shared" si="44"/>
        <v>13671</v>
      </c>
      <c r="I959" t="s">
        <v>3348</v>
      </c>
      <c r="J959" t="s">
        <v>6387</v>
      </c>
      <c r="K959" s="3">
        <v>50000</v>
      </c>
      <c r="L959" t="s">
        <v>5189</v>
      </c>
      <c r="M959">
        <v>31</v>
      </c>
      <c r="N959" s="3"/>
      <c r="O959" s="3">
        <v>0</v>
      </c>
      <c r="P959" s="3">
        <v>0</v>
      </c>
    </row>
    <row r="960" spans="1:16" x14ac:dyDescent="0.2">
      <c r="A960">
        <v>41039</v>
      </c>
      <c r="B960" t="s">
        <v>1048</v>
      </c>
      <c r="C960" t="str">
        <f t="shared" si="42"/>
        <v>41039 - Agência de Desenvolvimento Regional de São Lourenço do Oeste</v>
      </c>
      <c r="D960">
        <v>900</v>
      </c>
      <c r="E960" t="s">
        <v>461</v>
      </c>
      <c r="F960" t="str">
        <f t="shared" si="43"/>
        <v>900 - Gestão Administrativa - Poder Executivo</v>
      </c>
      <c r="G960">
        <v>13652</v>
      </c>
      <c r="H960" t="str">
        <f t="shared" si="44"/>
        <v>13652</v>
      </c>
      <c r="I960" t="s">
        <v>4387</v>
      </c>
      <c r="J960" t="s">
        <v>6388</v>
      </c>
      <c r="K960" s="3">
        <v>1730000</v>
      </c>
      <c r="L960" t="s">
        <v>5179</v>
      </c>
      <c r="M960">
        <v>1</v>
      </c>
      <c r="N960" s="3">
        <v>272798.66000000003</v>
      </c>
      <c r="O960" s="3">
        <v>0</v>
      </c>
      <c r="P960" s="3">
        <v>272798.66000000003</v>
      </c>
    </row>
    <row r="961" spans="1:16" x14ac:dyDescent="0.2">
      <c r="A961">
        <v>41039</v>
      </c>
      <c r="B961" t="s">
        <v>1048</v>
      </c>
      <c r="C961" t="str">
        <f t="shared" si="42"/>
        <v>41039 - Agência de Desenvolvimento Regional de São Lourenço do Oeste</v>
      </c>
      <c r="D961">
        <v>900</v>
      </c>
      <c r="E961" t="s">
        <v>461</v>
      </c>
      <c r="F961" t="str">
        <f t="shared" si="43"/>
        <v>900 - Gestão Administrativa - Poder Executivo</v>
      </c>
      <c r="G961">
        <v>13655</v>
      </c>
      <c r="H961" t="str">
        <f t="shared" si="44"/>
        <v>13655</v>
      </c>
      <c r="I961" t="s">
        <v>4990</v>
      </c>
      <c r="J961" t="s">
        <v>6389</v>
      </c>
      <c r="K961" s="3">
        <v>150000</v>
      </c>
      <c r="L961" t="s">
        <v>5202</v>
      </c>
      <c r="M961">
        <v>31</v>
      </c>
      <c r="N961" s="3">
        <v>0</v>
      </c>
      <c r="O961" s="3">
        <v>0</v>
      </c>
      <c r="P961" s="3">
        <v>0</v>
      </c>
    </row>
    <row r="962" spans="1:16" x14ac:dyDescent="0.2">
      <c r="A962">
        <v>41040</v>
      </c>
      <c r="B962" t="s">
        <v>1053</v>
      </c>
      <c r="C962" t="str">
        <f t="shared" si="42"/>
        <v>41040 - Agência de Desenvolvimento Regional de Chapecó</v>
      </c>
      <c r="D962">
        <v>110</v>
      </c>
      <c r="E962" t="s">
        <v>1184</v>
      </c>
      <c r="F962" t="str">
        <f t="shared" si="43"/>
        <v>110 - Construção de Rodovias</v>
      </c>
      <c r="G962">
        <v>13690</v>
      </c>
      <c r="H962" t="str">
        <f t="shared" si="44"/>
        <v>13690</v>
      </c>
      <c r="I962" t="s">
        <v>3883</v>
      </c>
      <c r="J962" t="s">
        <v>6390</v>
      </c>
      <c r="K962" s="3">
        <v>15158031</v>
      </c>
      <c r="L962" t="s">
        <v>5332</v>
      </c>
      <c r="M962">
        <v>1</v>
      </c>
      <c r="N962" s="3"/>
      <c r="O962" s="3">
        <v>0</v>
      </c>
      <c r="P962" s="3">
        <v>0</v>
      </c>
    </row>
    <row r="963" spans="1:16" x14ac:dyDescent="0.2">
      <c r="A963">
        <v>41040</v>
      </c>
      <c r="B963" t="s">
        <v>1053</v>
      </c>
      <c r="C963" t="str">
        <f t="shared" si="42"/>
        <v>41040 - Agência de Desenvolvimento Regional de Chapecó</v>
      </c>
      <c r="D963">
        <v>130</v>
      </c>
      <c r="E963" t="s">
        <v>1058</v>
      </c>
      <c r="F963" t="str">
        <f t="shared" si="43"/>
        <v>130 - Conservação e Segurança Rodoviária</v>
      </c>
      <c r="G963">
        <v>13683</v>
      </c>
      <c r="H963" t="str">
        <f t="shared" si="44"/>
        <v>13683</v>
      </c>
      <c r="I963" t="s">
        <v>3885</v>
      </c>
      <c r="J963" t="s">
        <v>6391</v>
      </c>
      <c r="K963" s="3">
        <v>54755</v>
      </c>
      <c r="L963" t="s">
        <v>5328</v>
      </c>
      <c r="M963">
        <v>165</v>
      </c>
      <c r="N963" s="3">
        <v>0</v>
      </c>
      <c r="O963" s="3">
        <v>0</v>
      </c>
      <c r="P963" s="3">
        <v>0</v>
      </c>
    </row>
    <row r="964" spans="1:16" x14ac:dyDescent="0.2">
      <c r="A964">
        <v>41040</v>
      </c>
      <c r="B964" t="s">
        <v>1053</v>
      </c>
      <c r="C964" t="str">
        <f t="shared" si="42"/>
        <v>41040 - Agência de Desenvolvimento Regional de Chapecó</v>
      </c>
      <c r="D964">
        <v>210</v>
      </c>
      <c r="E964" t="s">
        <v>469</v>
      </c>
      <c r="F964" t="str">
        <f t="shared" si="43"/>
        <v>210 - Estudos, Projetos e Informações Estratégicas</v>
      </c>
      <c r="G964">
        <v>13691</v>
      </c>
      <c r="H964" t="str">
        <f t="shared" si="44"/>
        <v>13691</v>
      </c>
      <c r="I964" t="s">
        <v>4767</v>
      </c>
      <c r="J964" t="s">
        <v>6392</v>
      </c>
      <c r="K964" s="3">
        <v>1600000</v>
      </c>
      <c r="L964" t="s">
        <v>5233</v>
      </c>
      <c r="M964">
        <v>9</v>
      </c>
      <c r="N964" s="3">
        <v>0</v>
      </c>
      <c r="O964" s="3">
        <v>0</v>
      </c>
      <c r="P964" s="3">
        <v>0</v>
      </c>
    </row>
    <row r="965" spans="1:16" x14ac:dyDescent="0.2">
      <c r="A965">
        <v>41040</v>
      </c>
      <c r="B965" t="s">
        <v>1053</v>
      </c>
      <c r="C965" t="str">
        <f t="shared" ref="C965:C1028" si="45">CONCATENATE(A965," - ",B965)</f>
        <v>41040 - Agência de Desenvolvimento Regional de Chapecó</v>
      </c>
      <c r="D965">
        <v>610</v>
      </c>
      <c r="E965" t="s">
        <v>990</v>
      </c>
      <c r="F965" t="str">
        <f t="shared" ref="F965:F1028" si="46">CONCATENATE(D965," - ",E965)</f>
        <v>610 - Educação Básica com Qualidade e Equidade</v>
      </c>
      <c r="G965">
        <v>13679</v>
      </c>
      <c r="H965" t="str">
        <f t="shared" ref="H965:H1028" si="47">TEXT(G965,"00000")</f>
        <v>13679</v>
      </c>
      <c r="I965" t="s">
        <v>3886</v>
      </c>
      <c r="J965" t="s">
        <v>6393</v>
      </c>
      <c r="K965" s="3">
        <v>2283693</v>
      </c>
      <c r="L965" t="s">
        <v>5179</v>
      </c>
      <c r="M965">
        <v>1</v>
      </c>
      <c r="N965" s="3">
        <v>52245.82</v>
      </c>
      <c r="O965" s="3">
        <v>0</v>
      </c>
      <c r="P965" s="3">
        <v>52245.82</v>
      </c>
    </row>
    <row r="966" spans="1:16" x14ac:dyDescent="0.2">
      <c r="A966">
        <v>41040</v>
      </c>
      <c r="B966" t="s">
        <v>1053</v>
      </c>
      <c r="C966" t="str">
        <f t="shared" si="45"/>
        <v>41040 - Agência de Desenvolvimento Regional de Chapecó</v>
      </c>
      <c r="D966">
        <v>610</v>
      </c>
      <c r="E966" t="s">
        <v>990</v>
      </c>
      <c r="F966" t="str">
        <f t="shared" si="46"/>
        <v>610 - Educação Básica com Qualidade e Equidade</v>
      </c>
      <c r="G966">
        <v>13681</v>
      </c>
      <c r="H966" t="str">
        <f t="shared" si="47"/>
        <v>13681</v>
      </c>
      <c r="I966" t="s">
        <v>1054</v>
      </c>
      <c r="J966" t="s">
        <v>6394</v>
      </c>
      <c r="K966" s="3">
        <v>10960528</v>
      </c>
      <c r="L966" t="s">
        <v>5329</v>
      </c>
      <c r="M966">
        <v>3317</v>
      </c>
      <c r="N966" s="3">
        <v>2565141.5700000003</v>
      </c>
      <c r="O966" s="3">
        <v>0</v>
      </c>
      <c r="P966" s="3">
        <v>2565141.5700000003</v>
      </c>
    </row>
    <row r="967" spans="1:16" x14ac:dyDescent="0.2">
      <c r="A967">
        <v>41040</v>
      </c>
      <c r="B967" t="s">
        <v>1053</v>
      </c>
      <c r="C967" t="str">
        <f t="shared" si="45"/>
        <v>41040 - Agência de Desenvolvimento Regional de Chapecó</v>
      </c>
      <c r="D967">
        <v>610</v>
      </c>
      <c r="E967" t="s">
        <v>990</v>
      </c>
      <c r="F967" t="str">
        <f t="shared" si="46"/>
        <v>610 - Educação Básica com Qualidade e Equidade</v>
      </c>
      <c r="G967">
        <v>13684</v>
      </c>
      <c r="H967" t="str">
        <f t="shared" si="47"/>
        <v>13684</v>
      </c>
      <c r="I967" t="s">
        <v>2456</v>
      </c>
      <c r="J967" t="s">
        <v>6395</v>
      </c>
      <c r="K967" s="3">
        <v>13198471</v>
      </c>
      <c r="L967" t="s">
        <v>5329</v>
      </c>
      <c r="M967">
        <v>2300</v>
      </c>
      <c r="N967" s="3">
        <v>2062564.96</v>
      </c>
      <c r="O967" s="3">
        <v>0</v>
      </c>
      <c r="P967" s="3">
        <v>2062564.96</v>
      </c>
    </row>
    <row r="968" spans="1:16" x14ac:dyDescent="0.2">
      <c r="A968">
        <v>41040</v>
      </c>
      <c r="B968" t="s">
        <v>1053</v>
      </c>
      <c r="C968" t="str">
        <f t="shared" si="45"/>
        <v>41040 - Agência de Desenvolvimento Regional de Chapecó</v>
      </c>
      <c r="D968">
        <v>610</v>
      </c>
      <c r="E968" t="s">
        <v>990</v>
      </c>
      <c r="F968" t="str">
        <f t="shared" si="46"/>
        <v>610 - Educação Básica com Qualidade e Equidade</v>
      </c>
      <c r="G968">
        <v>13686</v>
      </c>
      <c r="H968" t="str">
        <f t="shared" si="47"/>
        <v>13686</v>
      </c>
      <c r="I968" t="s">
        <v>4388</v>
      </c>
      <c r="J968" t="s">
        <v>6396</v>
      </c>
      <c r="K968" s="3">
        <v>4526114</v>
      </c>
      <c r="L968" t="s">
        <v>5182</v>
      </c>
      <c r="M968">
        <v>42</v>
      </c>
      <c r="N968" s="3">
        <v>295277.16000000003</v>
      </c>
      <c r="O968" s="3">
        <v>0</v>
      </c>
      <c r="P968" s="3">
        <v>295277.16000000003</v>
      </c>
    </row>
    <row r="969" spans="1:16" x14ac:dyDescent="0.2">
      <c r="A969">
        <v>41040</v>
      </c>
      <c r="B969" t="s">
        <v>1053</v>
      </c>
      <c r="C969" t="str">
        <f t="shared" si="45"/>
        <v>41040 - Agência de Desenvolvimento Regional de Chapecó</v>
      </c>
      <c r="D969">
        <v>615</v>
      </c>
      <c r="E969" t="s">
        <v>2457</v>
      </c>
      <c r="F969" t="str">
        <f t="shared" si="46"/>
        <v>615 - Gestão do Ensino Profissional</v>
      </c>
      <c r="G969">
        <v>13682</v>
      </c>
      <c r="H969" t="str">
        <f t="shared" si="47"/>
        <v>13682</v>
      </c>
      <c r="I969" t="s">
        <v>2458</v>
      </c>
      <c r="J969" t="s">
        <v>6397</v>
      </c>
      <c r="K969" s="3">
        <v>1201465</v>
      </c>
      <c r="L969" t="s">
        <v>5329</v>
      </c>
      <c r="M969">
        <v>830</v>
      </c>
      <c r="N969" s="3">
        <v>32480.280000000002</v>
      </c>
      <c r="O969" s="3">
        <v>0</v>
      </c>
      <c r="P969" s="3">
        <v>32480.280000000002</v>
      </c>
    </row>
    <row r="970" spans="1:16" x14ac:dyDescent="0.2">
      <c r="A970">
        <v>41040</v>
      </c>
      <c r="B970" t="s">
        <v>1053</v>
      </c>
      <c r="C970" t="str">
        <f t="shared" si="45"/>
        <v>41040 - Agência de Desenvolvimento Regional de Chapecó</v>
      </c>
      <c r="D970">
        <v>625</v>
      </c>
      <c r="E970" t="s">
        <v>1008</v>
      </c>
      <c r="F970" t="str">
        <f t="shared" si="46"/>
        <v>625 - Valorização dos Profissionais da Educação</v>
      </c>
      <c r="G970">
        <v>13687</v>
      </c>
      <c r="H970" t="str">
        <f t="shared" si="47"/>
        <v>13687</v>
      </c>
      <c r="I970" t="s">
        <v>2463</v>
      </c>
      <c r="J970" t="s">
        <v>6398</v>
      </c>
      <c r="K970" s="3">
        <v>641081</v>
      </c>
      <c r="L970" t="s">
        <v>5256</v>
      </c>
      <c r="M970">
        <v>1131</v>
      </c>
      <c r="N970" s="3">
        <v>5517.64</v>
      </c>
      <c r="O970" s="3">
        <v>0</v>
      </c>
      <c r="P970" s="3">
        <v>5517.64</v>
      </c>
    </row>
    <row r="971" spans="1:16" x14ac:dyDescent="0.2">
      <c r="A971">
        <v>41040</v>
      </c>
      <c r="B971" t="s">
        <v>1053</v>
      </c>
      <c r="C971" t="str">
        <f t="shared" si="45"/>
        <v>41040 - Agência de Desenvolvimento Regional de Chapecó</v>
      </c>
      <c r="D971">
        <v>625</v>
      </c>
      <c r="E971" t="s">
        <v>1008</v>
      </c>
      <c r="F971" t="str">
        <f t="shared" si="46"/>
        <v>625 - Valorização dos Profissionais da Educação</v>
      </c>
      <c r="G971">
        <v>13693</v>
      </c>
      <c r="H971" t="str">
        <f t="shared" si="47"/>
        <v>13693</v>
      </c>
      <c r="I971" t="s">
        <v>2462</v>
      </c>
      <c r="J971" t="s">
        <v>6399</v>
      </c>
      <c r="K971" s="3">
        <v>15357188</v>
      </c>
      <c r="L971" t="s">
        <v>5177</v>
      </c>
      <c r="M971">
        <v>24</v>
      </c>
      <c r="N971" s="3">
        <v>4182686.72</v>
      </c>
      <c r="O971" s="3">
        <v>0</v>
      </c>
      <c r="P971" s="3">
        <v>4182686.72</v>
      </c>
    </row>
    <row r="972" spans="1:16" x14ac:dyDescent="0.2">
      <c r="A972">
        <v>41040</v>
      </c>
      <c r="B972" t="s">
        <v>1053</v>
      </c>
      <c r="C972" t="str">
        <f t="shared" si="45"/>
        <v>41040 - Agência de Desenvolvimento Regional de Chapecó</v>
      </c>
      <c r="D972">
        <v>850</v>
      </c>
      <c r="E972" t="s">
        <v>453</v>
      </c>
      <c r="F972" t="str">
        <f t="shared" si="46"/>
        <v>850 - Gestão de Pessoas</v>
      </c>
      <c r="G972">
        <v>13673</v>
      </c>
      <c r="H972" t="str">
        <f t="shared" si="47"/>
        <v>13673</v>
      </c>
      <c r="I972" t="s">
        <v>1055</v>
      </c>
      <c r="J972" t="s">
        <v>6400</v>
      </c>
      <c r="K972" s="3">
        <v>11985000</v>
      </c>
      <c r="L972" t="s">
        <v>5177</v>
      </c>
      <c r="M972">
        <v>56</v>
      </c>
      <c r="N972" s="3">
        <v>3215949.11</v>
      </c>
      <c r="O972" s="3">
        <v>0</v>
      </c>
      <c r="P972" s="3">
        <v>3215949.11</v>
      </c>
    </row>
    <row r="973" spans="1:16" x14ac:dyDescent="0.2">
      <c r="A973">
        <v>41040</v>
      </c>
      <c r="B973" t="s">
        <v>1053</v>
      </c>
      <c r="C973" t="str">
        <f t="shared" si="45"/>
        <v>41040 - Agência de Desenvolvimento Regional de Chapecó</v>
      </c>
      <c r="D973">
        <v>850</v>
      </c>
      <c r="E973" t="s">
        <v>453</v>
      </c>
      <c r="F973" t="str">
        <f t="shared" si="46"/>
        <v>850 - Gestão de Pessoas</v>
      </c>
      <c r="G973">
        <v>13676</v>
      </c>
      <c r="H973" t="str">
        <f t="shared" si="47"/>
        <v>13676</v>
      </c>
      <c r="I973" t="s">
        <v>1056</v>
      </c>
      <c r="J973" t="s">
        <v>6401</v>
      </c>
      <c r="K973" s="3">
        <v>184000</v>
      </c>
      <c r="L973" t="s">
        <v>5210</v>
      </c>
      <c r="M973">
        <v>4</v>
      </c>
      <c r="N973" s="3">
        <v>0</v>
      </c>
      <c r="O973" s="3">
        <v>0</v>
      </c>
      <c r="P973" s="3">
        <v>0</v>
      </c>
    </row>
    <row r="974" spans="1:16" x14ac:dyDescent="0.2">
      <c r="A974">
        <v>41040</v>
      </c>
      <c r="B974" t="s">
        <v>1053</v>
      </c>
      <c r="C974" t="str">
        <f t="shared" si="45"/>
        <v>41040 - Agência de Desenvolvimento Regional de Chapecó</v>
      </c>
      <c r="D974">
        <v>850</v>
      </c>
      <c r="E974" t="s">
        <v>453</v>
      </c>
      <c r="F974" t="str">
        <f t="shared" si="46"/>
        <v>850 - Gestão de Pessoas</v>
      </c>
      <c r="G974">
        <v>13694</v>
      </c>
      <c r="H974" t="str">
        <f t="shared" si="47"/>
        <v>13694</v>
      </c>
      <c r="I974" t="s">
        <v>2464</v>
      </c>
      <c r="J974" t="s">
        <v>6402</v>
      </c>
      <c r="K974" s="3">
        <v>50000</v>
      </c>
      <c r="L974" t="s">
        <v>5189</v>
      </c>
      <c r="M974">
        <v>56</v>
      </c>
      <c r="N974" s="3"/>
      <c r="O974" s="3">
        <v>0</v>
      </c>
      <c r="P974" s="3">
        <v>0</v>
      </c>
    </row>
    <row r="975" spans="1:16" x14ac:dyDescent="0.2">
      <c r="A975">
        <v>41040</v>
      </c>
      <c r="B975" t="s">
        <v>1053</v>
      </c>
      <c r="C975" t="str">
        <f t="shared" si="45"/>
        <v>41040 - Agência de Desenvolvimento Regional de Chapecó</v>
      </c>
      <c r="D975">
        <v>900</v>
      </c>
      <c r="E975" t="s">
        <v>461</v>
      </c>
      <c r="F975" t="str">
        <f t="shared" si="46"/>
        <v>900 - Gestão Administrativa - Poder Executivo</v>
      </c>
      <c r="G975">
        <v>13674</v>
      </c>
      <c r="H975" t="str">
        <f t="shared" si="47"/>
        <v>13674</v>
      </c>
      <c r="I975" t="s">
        <v>4389</v>
      </c>
      <c r="J975" t="s">
        <v>6403</v>
      </c>
      <c r="K975" s="3">
        <v>4055000</v>
      </c>
      <c r="L975" t="s">
        <v>5179</v>
      </c>
      <c r="M975">
        <v>1</v>
      </c>
      <c r="N975" s="3">
        <v>867352.27</v>
      </c>
      <c r="O975" s="3">
        <v>0</v>
      </c>
      <c r="P975" s="3">
        <v>867352.27</v>
      </c>
    </row>
    <row r="976" spans="1:16" x14ac:dyDescent="0.2">
      <c r="A976">
        <v>41040</v>
      </c>
      <c r="B976" t="s">
        <v>1053</v>
      </c>
      <c r="C976" t="str">
        <f t="shared" si="45"/>
        <v>41040 - Agência de Desenvolvimento Regional de Chapecó</v>
      </c>
      <c r="D976">
        <v>900</v>
      </c>
      <c r="E976" t="s">
        <v>461</v>
      </c>
      <c r="F976" t="str">
        <f t="shared" si="46"/>
        <v>900 - Gestão Administrativa - Poder Executivo</v>
      </c>
      <c r="G976">
        <v>13677</v>
      </c>
      <c r="H976" t="str">
        <f t="shared" si="47"/>
        <v>13677</v>
      </c>
      <c r="I976" t="s">
        <v>2465</v>
      </c>
      <c r="J976" t="s">
        <v>6404</v>
      </c>
      <c r="K976" s="3">
        <v>274000</v>
      </c>
      <c r="L976" t="s">
        <v>5202</v>
      </c>
      <c r="M976">
        <v>56</v>
      </c>
      <c r="N976" s="3">
        <v>0</v>
      </c>
      <c r="O976" s="3">
        <v>0</v>
      </c>
      <c r="P976" s="3">
        <v>0</v>
      </c>
    </row>
    <row r="977" spans="1:16" x14ac:dyDescent="0.2">
      <c r="A977">
        <v>41041</v>
      </c>
      <c r="B977" t="s">
        <v>1057</v>
      </c>
      <c r="C977" t="str">
        <f t="shared" si="45"/>
        <v>41041 - Agência de Desenvolvimento Regional de Xanxerê</v>
      </c>
      <c r="D977">
        <v>130</v>
      </c>
      <c r="E977" t="s">
        <v>1058</v>
      </c>
      <c r="F977" t="str">
        <f t="shared" si="46"/>
        <v>130 - Conservação e Segurança Rodoviária</v>
      </c>
      <c r="G977">
        <v>13704</v>
      </c>
      <c r="H977" t="str">
        <f t="shared" si="47"/>
        <v>13704</v>
      </c>
      <c r="I977" t="s">
        <v>1060</v>
      </c>
      <c r="J977" t="s">
        <v>6405</v>
      </c>
      <c r="K977" s="3">
        <v>67570</v>
      </c>
      <c r="L977" t="s">
        <v>5328</v>
      </c>
      <c r="M977">
        <v>208</v>
      </c>
      <c r="N977" s="3">
        <v>0</v>
      </c>
      <c r="O977" s="3">
        <v>0</v>
      </c>
      <c r="P977" s="3">
        <v>0</v>
      </c>
    </row>
    <row r="978" spans="1:16" x14ac:dyDescent="0.2">
      <c r="A978">
        <v>41041</v>
      </c>
      <c r="B978" t="s">
        <v>1057</v>
      </c>
      <c r="C978" t="str">
        <f t="shared" si="45"/>
        <v>41041 - Agência de Desenvolvimento Regional de Xanxerê</v>
      </c>
      <c r="D978">
        <v>210</v>
      </c>
      <c r="E978" t="s">
        <v>469</v>
      </c>
      <c r="F978" t="str">
        <f t="shared" si="46"/>
        <v>210 - Estudos, Projetos e Informações Estratégicas</v>
      </c>
      <c r="G978">
        <v>13714</v>
      </c>
      <c r="H978" t="str">
        <f t="shared" si="47"/>
        <v>13714</v>
      </c>
      <c r="I978" t="s">
        <v>4768</v>
      </c>
      <c r="J978" t="s">
        <v>6406</v>
      </c>
      <c r="K978" s="3">
        <v>800000</v>
      </c>
      <c r="L978" t="s">
        <v>5233</v>
      </c>
      <c r="M978">
        <v>14</v>
      </c>
      <c r="N978" s="3">
        <v>0</v>
      </c>
      <c r="O978" s="3">
        <v>0</v>
      </c>
      <c r="P978" s="3">
        <v>0</v>
      </c>
    </row>
    <row r="979" spans="1:16" x14ac:dyDescent="0.2">
      <c r="A979">
        <v>41041</v>
      </c>
      <c r="B979" t="s">
        <v>1057</v>
      </c>
      <c r="C979" t="str">
        <f t="shared" si="45"/>
        <v>41041 - Agência de Desenvolvimento Regional de Xanxerê</v>
      </c>
      <c r="D979">
        <v>610</v>
      </c>
      <c r="E979" t="s">
        <v>990</v>
      </c>
      <c r="F979" t="str">
        <f t="shared" si="46"/>
        <v>610 - Educação Básica com Qualidade e Equidade</v>
      </c>
      <c r="G979">
        <v>13706</v>
      </c>
      <c r="H979" t="str">
        <f t="shared" si="47"/>
        <v>13706</v>
      </c>
      <c r="I979" t="s">
        <v>1069</v>
      </c>
      <c r="J979" t="s">
        <v>6407</v>
      </c>
      <c r="K979" s="3">
        <v>10367850</v>
      </c>
      <c r="L979" t="s">
        <v>5329</v>
      </c>
      <c r="M979">
        <v>15200</v>
      </c>
      <c r="N979" s="3">
        <v>1330691.6600000001</v>
      </c>
      <c r="O979" s="3">
        <v>0</v>
      </c>
      <c r="P979" s="3">
        <v>1330691.6600000001</v>
      </c>
    </row>
    <row r="980" spans="1:16" x14ac:dyDescent="0.2">
      <c r="A980">
        <v>41041</v>
      </c>
      <c r="B980" t="s">
        <v>1057</v>
      </c>
      <c r="C980" t="str">
        <f t="shared" si="45"/>
        <v>41041 - Agência de Desenvolvimento Regional de Xanxerê</v>
      </c>
      <c r="D980">
        <v>610</v>
      </c>
      <c r="E980" t="s">
        <v>990</v>
      </c>
      <c r="F980" t="str">
        <f t="shared" si="46"/>
        <v>610 - Educação Básica com Qualidade e Equidade</v>
      </c>
      <c r="G980">
        <v>13709</v>
      </c>
      <c r="H980" t="str">
        <f t="shared" si="47"/>
        <v>13709</v>
      </c>
      <c r="I980" t="s">
        <v>1067</v>
      </c>
      <c r="J980" t="s">
        <v>6408</v>
      </c>
      <c r="K980" s="3">
        <v>1864586</v>
      </c>
      <c r="L980" t="s">
        <v>5179</v>
      </c>
      <c r="M980">
        <v>1</v>
      </c>
      <c r="N980" s="3">
        <v>14973.130000000001</v>
      </c>
      <c r="O980" s="3">
        <v>0</v>
      </c>
      <c r="P980" s="3">
        <v>14973.130000000001</v>
      </c>
    </row>
    <row r="981" spans="1:16" x14ac:dyDescent="0.2">
      <c r="A981">
        <v>41041</v>
      </c>
      <c r="B981" t="s">
        <v>1057</v>
      </c>
      <c r="C981" t="str">
        <f t="shared" si="45"/>
        <v>41041 - Agência de Desenvolvimento Regional de Xanxerê</v>
      </c>
      <c r="D981">
        <v>610</v>
      </c>
      <c r="E981" t="s">
        <v>990</v>
      </c>
      <c r="F981" t="str">
        <f t="shared" si="46"/>
        <v>610 - Educação Básica com Qualidade e Equidade</v>
      </c>
      <c r="G981">
        <v>13711</v>
      </c>
      <c r="H981" t="str">
        <f t="shared" si="47"/>
        <v>13711</v>
      </c>
      <c r="I981" t="s">
        <v>3349</v>
      </c>
      <c r="J981" t="s">
        <v>6409</v>
      </c>
      <c r="K981" s="3">
        <v>17028518</v>
      </c>
      <c r="L981" t="s">
        <v>5329</v>
      </c>
      <c r="M981">
        <v>4879</v>
      </c>
      <c r="N981" s="3">
        <v>3490451.62</v>
      </c>
      <c r="O981" s="3">
        <v>0</v>
      </c>
      <c r="P981" s="3">
        <v>3490451.62</v>
      </c>
    </row>
    <row r="982" spans="1:16" x14ac:dyDescent="0.2">
      <c r="A982">
        <v>41041</v>
      </c>
      <c r="B982" t="s">
        <v>1057</v>
      </c>
      <c r="C982" t="str">
        <f t="shared" si="45"/>
        <v>41041 - Agência de Desenvolvimento Regional de Xanxerê</v>
      </c>
      <c r="D982">
        <v>610</v>
      </c>
      <c r="E982" t="s">
        <v>990</v>
      </c>
      <c r="F982" t="str">
        <f t="shared" si="46"/>
        <v>610 - Educação Básica com Qualidade e Equidade</v>
      </c>
      <c r="G982">
        <v>13712</v>
      </c>
      <c r="H982" t="str">
        <f t="shared" si="47"/>
        <v>13712</v>
      </c>
      <c r="I982" t="s">
        <v>1070</v>
      </c>
      <c r="J982" t="s">
        <v>6410</v>
      </c>
      <c r="K982" s="3">
        <v>4060651</v>
      </c>
      <c r="L982" t="s">
        <v>5182</v>
      </c>
      <c r="M982">
        <v>48</v>
      </c>
      <c r="N982" s="3">
        <v>148088.43</v>
      </c>
      <c r="O982" s="3">
        <v>0</v>
      </c>
      <c r="P982" s="3">
        <v>148088.43</v>
      </c>
    </row>
    <row r="983" spans="1:16" x14ac:dyDescent="0.2">
      <c r="A983">
        <v>41041</v>
      </c>
      <c r="B983" t="s">
        <v>1057</v>
      </c>
      <c r="C983" t="str">
        <f t="shared" si="45"/>
        <v>41041 - Agência de Desenvolvimento Regional de Xanxerê</v>
      </c>
      <c r="D983">
        <v>625</v>
      </c>
      <c r="E983" t="s">
        <v>1008</v>
      </c>
      <c r="F983" t="str">
        <f t="shared" si="46"/>
        <v>625 - Valorização dos Profissionais da Educação</v>
      </c>
      <c r="G983">
        <v>13707</v>
      </c>
      <c r="H983" t="str">
        <f t="shared" si="47"/>
        <v>13707</v>
      </c>
      <c r="I983" t="s">
        <v>2466</v>
      </c>
      <c r="J983" t="s">
        <v>6411</v>
      </c>
      <c r="K983" s="3">
        <v>489545</v>
      </c>
      <c r="L983" t="s">
        <v>5256</v>
      </c>
      <c r="M983">
        <v>798</v>
      </c>
      <c r="N983" s="3">
        <v>1450</v>
      </c>
      <c r="O983" s="3">
        <v>0</v>
      </c>
      <c r="P983" s="3">
        <v>1450</v>
      </c>
    </row>
    <row r="984" spans="1:16" x14ac:dyDescent="0.2">
      <c r="A984">
        <v>41041</v>
      </c>
      <c r="B984" t="s">
        <v>1057</v>
      </c>
      <c r="C984" t="str">
        <f t="shared" si="45"/>
        <v>41041 - Agência de Desenvolvimento Regional de Xanxerê</v>
      </c>
      <c r="D984">
        <v>625</v>
      </c>
      <c r="E984" t="s">
        <v>1008</v>
      </c>
      <c r="F984" t="str">
        <f t="shared" si="46"/>
        <v>625 - Valorização dos Profissionais da Educação</v>
      </c>
      <c r="G984">
        <v>13715</v>
      </c>
      <c r="H984" t="str">
        <f t="shared" si="47"/>
        <v>13715</v>
      </c>
      <c r="I984" t="s">
        <v>1071</v>
      </c>
      <c r="J984" t="s">
        <v>6412</v>
      </c>
      <c r="K984" s="3">
        <v>11864412</v>
      </c>
      <c r="L984" t="s">
        <v>5177</v>
      </c>
      <c r="M984">
        <v>19</v>
      </c>
      <c r="N984" s="3">
        <v>4041119.02</v>
      </c>
      <c r="O984" s="3">
        <v>0</v>
      </c>
      <c r="P984" s="3">
        <v>4041119.02</v>
      </c>
    </row>
    <row r="985" spans="1:16" x14ac:dyDescent="0.2">
      <c r="A985">
        <v>41041</v>
      </c>
      <c r="B985" t="s">
        <v>1057</v>
      </c>
      <c r="C985" t="str">
        <f t="shared" si="45"/>
        <v>41041 - Agência de Desenvolvimento Regional de Xanxerê</v>
      </c>
      <c r="D985">
        <v>850</v>
      </c>
      <c r="E985" t="s">
        <v>453</v>
      </c>
      <c r="F985" t="str">
        <f t="shared" si="46"/>
        <v>850 - Gestão de Pessoas</v>
      </c>
      <c r="G985">
        <v>13696</v>
      </c>
      <c r="H985" t="str">
        <f t="shared" si="47"/>
        <v>13696</v>
      </c>
      <c r="I985" t="s">
        <v>2467</v>
      </c>
      <c r="J985" t="s">
        <v>6413</v>
      </c>
      <c r="K985" s="3">
        <v>9020000</v>
      </c>
      <c r="L985" t="s">
        <v>5177</v>
      </c>
      <c r="M985">
        <v>42</v>
      </c>
      <c r="N985" s="3">
        <v>2269006.62</v>
      </c>
      <c r="O985" s="3">
        <v>0</v>
      </c>
      <c r="P985" s="3">
        <v>2269006.62</v>
      </c>
    </row>
    <row r="986" spans="1:16" x14ac:dyDescent="0.2">
      <c r="A986">
        <v>41041</v>
      </c>
      <c r="B986" t="s">
        <v>1057</v>
      </c>
      <c r="C986" t="str">
        <f t="shared" si="45"/>
        <v>41041 - Agência de Desenvolvimento Regional de Xanxerê</v>
      </c>
      <c r="D986">
        <v>850</v>
      </c>
      <c r="E986" t="s">
        <v>453</v>
      </c>
      <c r="F986" t="str">
        <f t="shared" si="46"/>
        <v>850 - Gestão de Pessoas</v>
      </c>
      <c r="G986">
        <v>13699</v>
      </c>
      <c r="H986" t="str">
        <f t="shared" si="47"/>
        <v>13699</v>
      </c>
      <c r="I986" t="s">
        <v>3350</v>
      </c>
      <c r="J986" t="s">
        <v>6414</v>
      </c>
      <c r="K986" s="3">
        <v>139000</v>
      </c>
      <c r="L986" t="s">
        <v>5210</v>
      </c>
      <c r="M986">
        <v>3</v>
      </c>
      <c r="N986" s="3">
        <v>12195</v>
      </c>
      <c r="O986" s="3">
        <v>0</v>
      </c>
      <c r="P986" s="3">
        <v>12195</v>
      </c>
    </row>
    <row r="987" spans="1:16" x14ac:dyDescent="0.2">
      <c r="A987">
        <v>41041</v>
      </c>
      <c r="B987" t="s">
        <v>1057</v>
      </c>
      <c r="C987" t="str">
        <f t="shared" si="45"/>
        <v>41041 - Agência de Desenvolvimento Regional de Xanxerê</v>
      </c>
      <c r="D987">
        <v>850</v>
      </c>
      <c r="E987" t="s">
        <v>453</v>
      </c>
      <c r="F987" t="str">
        <f t="shared" si="46"/>
        <v>850 - Gestão de Pessoas</v>
      </c>
      <c r="G987">
        <v>13717</v>
      </c>
      <c r="H987" t="str">
        <f t="shared" si="47"/>
        <v>13717</v>
      </c>
      <c r="I987" t="s">
        <v>4390</v>
      </c>
      <c r="J987" t="s">
        <v>6415</v>
      </c>
      <c r="K987" s="3">
        <v>50000</v>
      </c>
      <c r="L987" t="s">
        <v>5189</v>
      </c>
      <c r="M987">
        <v>42</v>
      </c>
      <c r="N987" s="3"/>
      <c r="O987" s="3">
        <v>0</v>
      </c>
      <c r="P987" s="3">
        <v>0</v>
      </c>
    </row>
    <row r="988" spans="1:16" x14ac:dyDescent="0.2">
      <c r="A988">
        <v>41041</v>
      </c>
      <c r="B988" t="s">
        <v>1057</v>
      </c>
      <c r="C988" t="str">
        <f t="shared" si="45"/>
        <v>41041 - Agência de Desenvolvimento Regional de Xanxerê</v>
      </c>
      <c r="D988">
        <v>900</v>
      </c>
      <c r="E988" t="s">
        <v>461</v>
      </c>
      <c r="F988" t="str">
        <f t="shared" si="46"/>
        <v>900 - Gestão Administrativa - Poder Executivo</v>
      </c>
      <c r="G988">
        <v>13698</v>
      </c>
      <c r="H988" t="str">
        <f t="shared" si="47"/>
        <v>13698</v>
      </c>
      <c r="I988" t="s">
        <v>1072</v>
      </c>
      <c r="J988" t="s">
        <v>6416</v>
      </c>
      <c r="K988" s="3">
        <v>400000</v>
      </c>
      <c r="L988" t="s">
        <v>5202</v>
      </c>
      <c r="M988">
        <v>42</v>
      </c>
      <c r="N988" s="3">
        <v>61108.160000000003</v>
      </c>
      <c r="O988" s="3">
        <v>0</v>
      </c>
      <c r="P988" s="3">
        <v>61108.160000000003</v>
      </c>
    </row>
    <row r="989" spans="1:16" x14ac:dyDescent="0.2">
      <c r="A989">
        <v>41041</v>
      </c>
      <c r="B989" t="s">
        <v>1057</v>
      </c>
      <c r="C989" t="str">
        <f t="shared" si="45"/>
        <v>41041 - Agência de Desenvolvimento Regional de Xanxerê</v>
      </c>
      <c r="D989">
        <v>900</v>
      </c>
      <c r="E989" t="s">
        <v>461</v>
      </c>
      <c r="F989" t="str">
        <f t="shared" si="46"/>
        <v>900 - Gestão Administrativa - Poder Executivo</v>
      </c>
      <c r="G989">
        <v>13702</v>
      </c>
      <c r="H989" t="str">
        <f t="shared" si="47"/>
        <v>13702</v>
      </c>
      <c r="I989" t="s">
        <v>4391</v>
      </c>
      <c r="J989" t="s">
        <v>6417</v>
      </c>
      <c r="K989" s="3">
        <v>3110000</v>
      </c>
      <c r="L989" t="s">
        <v>5179</v>
      </c>
      <c r="M989">
        <v>1</v>
      </c>
      <c r="N989" s="3">
        <v>555631.92000000004</v>
      </c>
      <c r="O989" s="3">
        <v>0</v>
      </c>
      <c r="P989" s="3">
        <v>555631.92000000004</v>
      </c>
    </row>
    <row r="990" spans="1:16" x14ac:dyDescent="0.2">
      <c r="A990">
        <v>41042</v>
      </c>
      <c r="B990" t="s">
        <v>1073</v>
      </c>
      <c r="C990" t="str">
        <f t="shared" si="45"/>
        <v>41042 - Agência de Desenvolvimento Regional de Concórdia</v>
      </c>
      <c r="D990">
        <v>130</v>
      </c>
      <c r="E990" t="s">
        <v>1058</v>
      </c>
      <c r="F990" t="str">
        <f t="shared" si="46"/>
        <v>130 - Conservação e Segurança Rodoviária</v>
      </c>
      <c r="G990">
        <v>13721</v>
      </c>
      <c r="H990" t="str">
        <f t="shared" si="47"/>
        <v>13721</v>
      </c>
      <c r="I990" t="s">
        <v>3351</v>
      </c>
      <c r="J990" t="s">
        <v>6418</v>
      </c>
      <c r="K990" s="3">
        <v>42000</v>
      </c>
      <c r="L990" t="s">
        <v>5328</v>
      </c>
      <c r="M990">
        <v>133</v>
      </c>
      <c r="N990" s="3">
        <v>0</v>
      </c>
      <c r="O990" s="3">
        <v>0</v>
      </c>
      <c r="P990" s="3">
        <v>0</v>
      </c>
    </row>
    <row r="991" spans="1:16" x14ac:dyDescent="0.2">
      <c r="A991">
        <v>41042</v>
      </c>
      <c r="B991" t="s">
        <v>1073</v>
      </c>
      <c r="C991" t="str">
        <f t="shared" si="45"/>
        <v>41042 - Agência de Desenvolvimento Regional de Concórdia</v>
      </c>
      <c r="D991">
        <v>210</v>
      </c>
      <c r="E991" t="s">
        <v>469</v>
      </c>
      <c r="F991" t="str">
        <f t="shared" si="46"/>
        <v>210 - Estudos, Projetos e Informações Estratégicas</v>
      </c>
      <c r="G991">
        <v>13728</v>
      </c>
      <c r="H991" t="str">
        <f t="shared" si="47"/>
        <v>13728</v>
      </c>
      <c r="I991" t="s">
        <v>4991</v>
      </c>
      <c r="J991" t="s">
        <v>6419</v>
      </c>
      <c r="K991" s="3">
        <v>800000</v>
      </c>
      <c r="L991" t="s">
        <v>5233</v>
      </c>
      <c r="M991">
        <v>7</v>
      </c>
      <c r="N991" s="3">
        <v>0</v>
      </c>
      <c r="O991" s="3">
        <v>0</v>
      </c>
      <c r="P991" s="3">
        <v>0</v>
      </c>
    </row>
    <row r="992" spans="1:16" x14ac:dyDescent="0.2">
      <c r="A992">
        <v>41042</v>
      </c>
      <c r="B992" t="s">
        <v>1073</v>
      </c>
      <c r="C992" t="str">
        <f t="shared" si="45"/>
        <v>41042 - Agência de Desenvolvimento Regional de Concórdia</v>
      </c>
      <c r="D992">
        <v>610</v>
      </c>
      <c r="E992" t="s">
        <v>990</v>
      </c>
      <c r="F992" t="str">
        <f t="shared" si="46"/>
        <v>610 - Educação Básica com Qualidade e Equidade</v>
      </c>
      <c r="G992">
        <v>13722</v>
      </c>
      <c r="H992" t="str">
        <f t="shared" si="47"/>
        <v>13722</v>
      </c>
      <c r="I992" t="s">
        <v>2468</v>
      </c>
      <c r="J992" t="s">
        <v>6420</v>
      </c>
      <c r="K992" s="3">
        <v>1196828</v>
      </c>
      <c r="L992" t="s">
        <v>5179</v>
      </c>
      <c r="M992">
        <v>1</v>
      </c>
      <c r="N992" s="3">
        <v>103586.69</v>
      </c>
      <c r="O992" s="3">
        <v>0</v>
      </c>
      <c r="P992" s="3">
        <v>103586.69</v>
      </c>
    </row>
    <row r="993" spans="1:16" x14ac:dyDescent="0.2">
      <c r="A993">
        <v>41042</v>
      </c>
      <c r="B993" t="s">
        <v>1073</v>
      </c>
      <c r="C993" t="str">
        <f t="shared" si="45"/>
        <v>41042 - Agência de Desenvolvimento Regional de Concórdia</v>
      </c>
      <c r="D993">
        <v>610</v>
      </c>
      <c r="E993" t="s">
        <v>990</v>
      </c>
      <c r="F993" t="str">
        <f t="shared" si="46"/>
        <v>610 - Educação Básica com Qualidade e Equidade</v>
      </c>
      <c r="G993">
        <v>13723</v>
      </c>
      <c r="H993" t="str">
        <f t="shared" si="47"/>
        <v>13723</v>
      </c>
      <c r="I993" t="s">
        <v>1074</v>
      </c>
      <c r="J993" t="s">
        <v>6421</v>
      </c>
      <c r="K993" s="3">
        <v>4770690</v>
      </c>
      <c r="L993" t="s">
        <v>5329</v>
      </c>
      <c r="M993">
        <v>7500</v>
      </c>
      <c r="N993" s="3">
        <v>886582.58000000007</v>
      </c>
      <c r="O993" s="3">
        <v>0</v>
      </c>
      <c r="P993" s="3">
        <v>886582.58000000007</v>
      </c>
    </row>
    <row r="994" spans="1:16" x14ac:dyDescent="0.2">
      <c r="A994">
        <v>41042</v>
      </c>
      <c r="B994" t="s">
        <v>1073</v>
      </c>
      <c r="C994" t="str">
        <f t="shared" si="45"/>
        <v>41042 - Agência de Desenvolvimento Regional de Concórdia</v>
      </c>
      <c r="D994">
        <v>610</v>
      </c>
      <c r="E994" t="s">
        <v>990</v>
      </c>
      <c r="F994" t="str">
        <f t="shared" si="46"/>
        <v>610 - Educação Básica com Qualidade e Equidade</v>
      </c>
      <c r="G994">
        <v>13725</v>
      </c>
      <c r="H994" t="str">
        <f t="shared" si="47"/>
        <v>13725</v>
      </c>
      <c r="I994" t="s">
        <v>4992</v>
      </c>
      <c r="J994" t="s">
        <v>6422</v>
      </c>
      <c r="K994" s="3">
        <v>8917284</v>
      </c>
      <c r="L994" t="s">
        <v>5329</v>
      </c>
      <c r="M994">
        <v>3081</v>
      </c>
      <c r="N994" s="3">
        <v>1915044.37</v>
      </c>
      <c r="O994" s="3">
        <v>0</v>
      </c>
      <c r="P994" s="3">
        <v>1915044.37</v>
      </c>
    </row>
    <row r="995" spans="1:16" x14ac:dyDescent="0.2">
      <c r="A995">
        <v>41042</v>
      </c>
      <c r="B995" t="s">
        <v>1073</v>
      </c>
      <c r="C995" t="str">
        <f t="shared" si="45"/>
        <v>41042 - Agência de Desenvolvimento Regional de Concórdia</v>
      </c>
      <c r="D995">
        <v>610</v>
      </c>
      <c r="E995" t="s">
        <v>990</v>
      </c>
      <c r="F995" t="str">
        <f t="shared" si="46"/>
        <v>610 - Educação Básica com Qualidade e Equidade</v>
      </c>
      <c r="G995">
        <v>13726</v>
      </c>
      <c r="H995" t="str">
        <f t="shared" si="47"/>
        <v>13726</v>
      </c>
      <c r="I995" t="s">
        <v>2469</v>
      </c>
      <c r="J995" t="s">
        <v>6423</v>
      </c>
      <c r="K995" s="3">
        <v>1807977</v>
      </c>
      <c r="L995" t="s">
        <v>5182</v>
      </c>
      <c r="M995">
        <v>20</v>
      </c>
      <c r="N995" s="3">
        <v>49130.06</v>
      </c>
      <c r="O995" s="3">
        <v>0</v>
      </c>
      <c r="P995" s="3">
        <v>49130.06</v>
      </c>
    </row>
    <row r="996" spans="1:16" x14ac:dyDescent="0.2">
      <c r="A996">
        <v>41042</v>
      </c>
      <c r="B996" t="s">
        <v>1073</v>
      </c>
      <c r="C996" t="str">
        <f t="shared" si="45"/>
        <v>41042 - Agência de Desenvolvimento Regional de Concórdia</v>
      </c>
      <c r="D996">
        <v>625</v>
      </c>
      <c r="E996" t="s">
        <v>1008</v>
      </c>
      <c r="F996" t="str">
        <f t="shared" si="46"/>
        <v>625 - Valorização dos Profissionais da Educação</v>
      </c>
      <c r="G996">
        <v>13724</v>
      </c>
      <c r="H996" t="str">
        <f t="shared" si="47"/>
        <v>13724</v>
      </c>
      <c r="I996" t="s">
        <v>4993</v>
      </c>
      <c r="J996" t="s">
        <v>6424</v>
      </c>
      <c r="K996" s="3">
        <v>317077</v>
      </c>
      <c r="L996" t="s">
        <v>5256</v>
      </c>
      <c r="M996">
        <v>419</v>
      </c>
      <c r="N996" s="3">
        <v>0</v>
      </c>
      <c r="O996" s="3">
        <v>0</v>
      </c>
      <c r="P996" s="3">
        <v>0</v>
      </c>
    </row>
    <row r="997" spans="1:16" x14ac:dyDescent="0.2">
      <c r="A997">
        <v>41042</v>
      </c>
      <c r="B997" t="s">
        <v>1073</v>
      </c>
      <c r="C997" t="str">
        <f t="shared" si="45"/>
        <v>41042 - Agência de Desenvolvimento Regional de Concórdia</v>
      </c>
      <c r="D997">
        <v>625</v>
      </c>
      <c r="E997" t="s">
        <v>1008</v>
      </c>
      <c r="F997" t="str">
        <f t="shared" si="46"/>
        <v>625 - Valorização dos Profissionais da Educação</v>
      </c>
      <c r="G997">
        <v>13729</v>
      </c>
      <c r="H997" t="str">
        <f t="shared" si="47"/>
        <v>13729</v>
      </c>
      <c r="I997" t="s">
        <v>4769</v>
      </c>
      <c r="J997" t="s">
        <v>6425</v>
      </c>
      <c r="K997" s="3">
        <v>12796617</v>
      </c>
      <c r="L997" t="s">
        <v>5177</v>
      </c>
      <c r="M997">
        <v>22</v>
      </c>
      <c r="N997" s="3">
        <v>2568606.5300000003</v>
      </c>
      <c r="O997" s="3">
        <v>0</v>
      </c>
      <c r="P997" s="3">
        <v>2568606.5300000003</v>
      </c>
    </row>
    <row r="998" spans="1:16" x14ac:dyDescent="0.2">
      <c r="A998">
        <v>41042</v>
      </c>
      <c r="B998" t="s">
        <v>1073</v>
      </c>
      <c r="C998" t="str">
        <f t="shared" si="45"/>
        <v>41042 - Agência de Desenvolvimento Regional de Concórdia</v>
      </c>
      <c r="D998">
        <v>850</v>
      </c>
      <c r="E998" t="s">
        <v>453</v>
      </c>
      <c r="F998" t="str">
        <f t="shared" si="46"/>
        <v>850 - Gestão de Pessoas</v>
      </c>
      <c r="G998">
        <v>13718</v>
      </c>
      <c r="H998" t="str">
        <f t="shared" si="47"/>
        <v>13718</v>
      </c>
      <c r="I998" t="s">
        <v>1075</v>
      </c>
      <c r="J998" t="s">
        <v>6426</v>
      </c>
      <c r="K998" s="3">
        <v>8700000</v>
      </c>
      <c r="L998" t="s">
        <v>5177</v>
      </c>
      <c r="M998">
        <v>37</v>
      </c>
      <c r="N998" s="3">
        <v>2197229.5299999998</v>
      </c>
      <c r="O998" s="3">
        <v>0</v>
      </c>
      <c r="P998" s="3">
        <v>2197229.5299999998</v>
      </c>
    </row>
    <row r="999" spans="1:16" x14ac:dyDescent="0.2">
      <c r="A999">
        <v>41042</v>
      </c>
      <c r="B999" t="s">
        <v>1073</v>
      </c>
      <c r="C999" t="str">
        <f t="shared" si="45"/>
        <v>41042 - Agência de Desenvolvimento Regional de Concórdia</v>
      </c>
      <c r="D999">
        <v>850</v>
      </c>
      <c r="E999" t="s">
        <v>453</v>
      </c>
      <c r="F999" t="str">
        <f t="shared" si="46"/>
        <v>850 - Gestão de Pessoas</v>
      </c>
      <c r="G999">
        <v>13719</v>
      </c>
      <c r="H999" t="str">
        <f t="shared" si="47"/>
        <v>13719</v>
      </c>
      <c r="I999" t="s">
        <v>4770</v>
      </c>
      <c r="J999" t="s">
        <v>6427</v>
      </c>
      <c r="K999" s="3">
        <v>139000</v>
      </c>
      <c r="L999" t="s">
        <v>5210</v>
      </c>
      <c r="M999">
        <v>3</v>
      </c>
      <c r="N999" s="3">
        <v>13129.99</v>
      </c>
      <c r="O999" s="3">
        <v>0</v>
      </c>
      <c r="P999" s="3">
        <v>13129.99</v>
      </c>
    </row>
    <row r="1000" spans="1:16" x14ac:dyDescent="0.2">
      <c r="A1000">
        <v>41042</v>
      </c>
      <c r="B1000" t="s">
        <v>1073</v>
      </c>
      <c r="C1000" t="str">
        <f t="shared" si="45"/>
        <v>41042 - Agência de Desenvolvimento Regional de Concórdia</v>
      </c>
      <c r="D1000">
        <v>850</v>
      </c>
      <c r="E1000" t="s">
        <v>453</v>
      </c>
      <c r="F1000" t="str">
        <f t="shared" si="46"/>
        <v>850 - Gestão de Pessoas</v>
      </c>
      <c r="G1000">
        <v>13730</v>
      </c>
      <c r="H1000" t="str">
        <f t="shared" si="47"/>
        <v>13730</v>
      </c>
      <c r="I1000" t="s">
        <v>3352</v>
      </c>
      <c r="J1000" t="s">
        <v>6428</v>
      </c>
      <c r="K1000" s="3">
        <v>50000</v>
      </c>
      <c r="L1000" t="s">
        <v>5189</v>
      </c>
      <c r="M1000">
        <v>37</v>
      </c>
      <c r="N1000" s="3"/>
      <c r="O1000" s="3">
        <v>0</v>
      </c>
      <c r="P1000" s="3">
        <v>0</v>
      </c>
    </row>
    <row r="1001" spans="1:16" x14ac:dyDescent="0.2">
      <c r="A1001">
        <v>41042</v>
      </c>
      <c r="B1001" t="s">
        <v>1073</v>
      </c>
      <c r="C1001" t="str">
        <f t="shared" si="45"/>
        <v>41042 - Agência de Desenvolvimento Regional de Concórdia</v>
      </c>
      <c r="D1001">
        <v>900</v>
      </c>
      <c r="E1001" t="s">
        <v>461</v>
      </c>
      <c r="F1001" t="str">
        <f t="shared" si="46"/>
        <v>900 - Gestão Administrativa - Poder Executivo</v>
      </c>
      <c r="G1001">
        <v>13720</v>
      </c>
      <c r="H1001" t="str">
        <f t="shared" si="47"/>
        <v>13720</v>
      </c>
      <c r="I1001" t="s">
        <v>3353</v>
      </c>
      <c r="J1001" t="s">
        <v>6429</v>
      </c>
      <c r="K1001" s="3">
        <v>3700000</v>
      </c>
      <c r="L1001" t="s">
        <v>5179</v>
      </c>
      <c r="M1001">
        <v>1</v>
      </c>
      <c r="N1001" s="3">
        <v>458341.66000000003</v>
      </c>
      <c r="O1001" s="3">
        <v>0</v>
      </c>
      <c r="P1001" s="3">
        <v>458341.66000000003</v>
      </c>
    </row>
    <row r="1002" spans="1:16" x14ac:dyDescent="0.2">
      <c r="A1002">
        <v>41042</v>
      </c>
      <c r="B1002" t="s">
        <v>1073</v>
      </c>
      <c r="C1002" t="str">
        <f t="shared" si="45"/>
        <v>41042 - Agência de Desenvolvimento Regional de Concórdia</v>
      </c>
      <c r="D1002">
        <v>900</v>
      </c>
      <c r="E1002" t="s">
        <v>461</v>
      </c>
      <c r="F1002" t="str">
        <f t="shared" si="46"/>
        <v>900 - Gestão Administrativa - Poder Executivo</v>
      </c>
      <c r="G1002">
        <v>13727</v>
      </c>
      <c r="H1002" t="str">
        <f t="shared" si="47"/>
        <v>13727</v>
      </c>
      <c r="I1002" t="s">
        <v>4392</v>
      </c>
      <c r="J1002" t="s">
        <v>6430</v>
      </c>
      <c r="K1002" s="3">
        <v>137000</v>
      </c>
      <c r="L1002" t="s">
        <v>5202</v>
      </c>
      <c r="M1002">
        <v>37</v>
      </c>
      <c r="N1002" s="3">
        <v>0</v>
      </c>
      <c r="O1002" s="3">
        <v>0</v>
      </c>
      <c r="P1002" s="3">
        <v>0</v>
      </c>
    </row>
    <row r="1003" spans="1:16" x14ac:dyDescent="0.2">
      <c r="A1003">
        <v>41043</v>
      </c>
      <c r="B1003" t="s">
        <v>1076</v>
      </c>
      <c r="C1003" t="str">
        <f t="shared" si="45"/>
        <v>41043 - Agência de Desenvolvimento Regional de Joaçaba</v>
      </c>
      <c r="D1003">
        <v>130</v>
      </c>
      <c r="E1003" t="s">
        <v>1058</v>
      </c>
      <c r="F1003" t="str">
        <f t="shared" si="46"/>
        <v>130 - Conservação e Segurança Rodoviária</v>
      </c>
      <c r="G1003">
        <v>13741</v>
      </c>
      <c r="H1003" t="str">
        <f t="shared" si="47"/>
        <v>13741</v>
      </c>
      <c r="I1003" t="s">
        <v>3354</v>
      </c>
      <c r="J1003" t="s">
        <v>6431</v>
      </c>
      <c r="K1003" s="3">
        <v>97600</v>
      </c>
      <c r="L1003" t="s">
        <v>5328</v>
      </c>
      <c r="M1003">
        <v>296</v>
      </c>
      <c r="N1003" s="3">
        <v>0</v>
      </c>
      <c r="O1003" s="3">
        <v>0</v>
      </c>
      <c r="P1003" s="3">
        <v>0</v>
      </c>
    </row>
    <row r="1004" spans="1:16" x14ac:dyDescent="0.2">
      <c r="A1004">
        <v>41043</v>
      </c>
      <c r="B1004" t="s">
        <v>1076</v>
      </c>
      <c r="C1004" t="str">
        <f t="shared" si="45"/>
        <v>41043 - Agência de Desenvolvimento Regional de Joaçaba</v>
      </c>
      <c r="D1004">
        <v>210</v>
      </c>
      <c r="E1004" t="s">
        <v>469</v>
      </c>
      <c r="F1004" t="str">
        <f t="shared" si="46"/>
        <v>210 - Estudos, Projetos e Informações Estratégicas</v>
      </c>
      <c r="G1004">
        <v>13750</v>
      </c>
      <c r="H1004" t="str">
        <f t="shared" si="47"/>
        <v>13750</v>
      </c>
      <c r="I1004" t="s">
        <v>3887</v>
      </c>
      <c r="J1004" t="s">
        <v>6432</v>
      </c>
      <c r="K1004" s="3">
        <v>800000</v>
      </c>
      <c r="L1004" t="s">
        <v>5233</v>
      </c>
      <c r="M1004">
        <v>13</v>
      </c>
      <c r="N1004" s="3">
        <v>0</v>
      </c>
      <c r="O1004" s="3">
        <v>0</v>
      </c>
      <c r="P1004" s="3">
        <v>0</v>
      </c>
    </row>
    <row r="1005" spans="1:16" x14ac:dyDescent="0.2">
      <c r="A1005">
        <v>41043</v>
      </c>
      <c r="B1005" t="s">
        <v>1076</v>
      </c>
      <c r="C1005" t="str">
        <f t="shared" si="45"/>
        <v>41043 - Agência de Desenvolvimento Regional de Joaçaba</v>
      </c>
      <c r="D1005">
        <v>610</v>
      </c>
      <c r="E1005" t="s">
        <v>990</v>
      </c>
      <c r="F1005" t="str">
        <f t="shared" si="46"/>
        <v>610 - Educação Básica com Qualidade e Equidade</v>
      </c>
      <c r="G1005">
        <v>13734</v>
      </c>
      <c r="H1005" t="str">
        <f t="shared" si="47"/>
        <v>13734</v>
      </c>
      <c r="I1005" t="s">
        <v>2470</v>
      </c>
      <c r="J1005" t="s">
        <v>6433</v>
      </c>
      <c r="K1005" s="3">
        <v>1403344</v>
      </c>
      <c r="L1005" t="s">
        <v>5179</v>
      </c>
      <c r="M1005">
        <v>1</v>
      </c>
      <c r="N1005" s="3">
        <v>116072.43000000001</v>
      </c>
      <c r="O1005" s="3">
        <v>0</v>
      </c>
      <c r="P1005" s="3">
        <v>116072.43000000001</v>
      </c>
    </row>
    <row r="1006" spans="1:16" x14ac:dyDescent="0.2">
      <c r="A1006">
        <v>41043</v>
      </c>
      <c r="B1006" t="s">
        <v>1076</v>
      </c>
      <c r="C1006" t="str">
        <f t="shared" si="45"/>
        <v>41043 - Agência de Desenvolvimento Regional de Joaçaba</v>
      </c>
      <c r="D1006">
        <v>610</v>
      </c>
      <c r="E1006" t="s">
        <v>990</v>
      </c>
      <c r="F1006" t="str">
        <f t="shared" si="46"/>
        <v>610 - Educação Básica com Qualidade e Equidade</v>
      </c>
      <c r="G1006">
        <v>13743</v>
      </c>
      <c r="H1006" t="str">
        <f t="shared" si="47"/>
        <v>13743</v>
      </c>
      <c r="I1006" t="s">
        <v>3355</v>
      </c>
      <c r="J1006" t="s">
        <v>6434</v>
      </c>
      <c r="K1006" s="3">
        <v>2462934</v>
      </c>
      <c r="L1006" t="s">
        <v>5182</v>
      </c>
      <c r="M1006">
        <v>25</v>
      </c>
      <c r="N1006" s="3">
        <v>42395</v>
      </c>
      <c r="O1006" s="3">
        <v>0</v>
      </c>
      <c r="P1006" s="3">
        <v>42395</v>
      </c>
    </row>
    <row r="1007" spans="1:16" x14ac:dyDescent="0.2">
      <c r="A1007">
        <v>41043</v>
      </c>
      <c r="B1007" t="s">
        <v>1076</v>
      </c>
      <c r="C1007" t="str">
        <f t="shared" si="45"/>
        <v>41043 - Agência de Desenvolvimento Regional de Joaçaba</v>
      </c>
      <c r="D1007">
        <v>610</v>
      </c>
      <c r="E1007" t="s">
        <v>990</v>
      </c>
      <c r="F1007" t="str">
        <f t="shared" si="46"/>
        <v>610 - Educação Básica com Qualidade e Equidade</v>
      </c>
      <c r="G1007">
        <v>13744</v>
      </c>
      <c r="H1007" t="str">
        <f t="shared" si="47"/>
        <v>13744</v>
      </c>
      <c r="I1007" t="s">
        <v>3889</v>
      </c>
      <c r="J1007" t="s">
        <v>6435</v>
      </c>
      <c r="K1007" s="3">
        <v>6489399</v>
      </c>
      <c r="L1007" t="s">
        <v>5329</v>
      </c>
      <c r="M1007">
        <v>10500</v>
      </c>
      <c r="N1007" s="3">
        <v>1128978.1499999999</v>
      </c>
      <c r="O1007" s="3">
        <v>0</v>
      </c>
      <c r="P1007" s="3">
        <v>1128978.1499999999</v>
      </c>
    </row>
    <row r="1008" spans="1:16" x14ac:dyDescent="0.2">
      <c r="A1008">
        <v>41043</v>
      </c>
      <c r="B1008" t="s">
        <v>1076</v>
      </c>
      <c r="C1008" t="str">
        <f t="shared" si="45"/>
        <v>41043 - Agência de Desenvolvimento Regional de Joaçaba</v>
      </c>
      <c r="D1008">
        <v>610</v>
      </c>
      <c r="E1008" t="s">
        <v>990</v>
      </c>
      <c r="F1008" t="str">
        <f t="shared" si="46"/>
        <v>610 - Educação Básica com Qualidade e Equidade</v>
      </c>
      <c r="G1008">
        <v>13747</v>
      </c>
      <c r="H1008" t="str">
        <f t="shared" si="47"/>
        <v>13747</v>
      </c>
      <c r="I1008" t="s">
        <v>3888</v>
      </c>
      <c r="J1008" t="s">
        <v>6436</v>
      </c>
      <c r="K1008" s="3">
        <v>12049574</v>
      </c>
      <c r="L1008" t="s">
        <v>5329</v>
      </c>
      <c r="M1008">
        <v>3174</v>
      </c>
      <c r="N1008" s="3">
        <v>2557639.7999999998</v>
      </c>
      <c r="O1008" s="3">
        <v>0</v>
      </c>
      <c r="P1008" s="3">
        <v>2557639.7999999998</v>
      </c>
    </row>
    <row r="1009" spans="1:16" x14ac:dyDescent="0.2">
      <c r="A1009">
        <v>41043</v>
      </c>
      <c r="B1009" t="s">
        <v>1076</v>
      </c>
      <c r="C1009" t="str">
        <f t="shared" si="45"/>
        <v>41043 - Agência de Desenvolvimento Regional de Joaçaba</v>
      </c>
      <c r="D1009">
        <v>610</v>
      </c>
      <c r="E1009" t="s">
        <v>990</v>
      </c>
      <c r="F1009" t="str">
        <f t="shared" si="46"/>
        <v>610 - Educação Básica com Qualidade e Equidade</v>
      </c>
      <c r="G1009">
        <v>13748</v>
      </c>
      <c r="H1009" t="str">
        <f t="shared" si="47"/>
        <v>13748</v>
      </c>
      <c r="I1009" t="s">
        <v>4994</v>
      </c>
      <c r="J1009" t="s">
        <v>6437</v>
      </c>
      <c r="K1009" s="3">
        <v>1083724</v>
      </c>
      <c r="L1009" t="s">
        <v>5329</v>
      </c>
      <c r="M1009">
        <v>390</v>
      </c>
      <c r="N1009" s="3">
        <v>130581.86</v>
      </c>
      <c r="O1009" s="3">
        <v>0</v>
      </c>
      <c r="P1009" s="3">
        <v>130581.86</v>
      </c>
    </row>
    <row r="1010" spans="1:16" x14ac:dyDescent="0.2">
      <c r="A1010">
        <v>41043</v>
      </c>
      <c r="B1010" t="s">
        <v>1076</v>
      </c>
      <c r="C1010" t="str">
        <f t="shared" si="45"/>
        <v>41043 - Agência de Desenvolvimento Regional de Joaçaba</v>
      </c>
      <c r="D1010">
        <v>625</v>
      </c>
      <c r="E1010" t="s">
        <v>1008</v>
      </c>
      <c r="F1010" t="str">
        <f t="shared" si="46"/>
        <v>625 - Valorização dos Profissionais da Educação</v>
      </c>
      <c r="G1010">
        <v>13746</v>
      </c>
      <c r="H1010" t="str">
        <f t="shared" si="47"/>
        <v>13746</v>
      </c>
      <c r="I1010" t="s">
        <v>2472</v>
      </c>
      <c r="J1010" t="s">
        <v>6438</v>
      </c>
      <c r="K1010" s="3">
        <v>352118</v>
      </c>
      <c r="L1010" t="s">
        <v>5256</v>
      </c>
      <c r="M1010">
        <v>496</v>
      </c>
      <c r="N1010" s="3">
        <v>0</v>
      </c>
      <c r="O1010" s="3">
        <v>0</v>
      </c>
      <c r="P1010" s="3">
        <v>0</v>
      </c>
    </row>
    <row r="1011" spans="1:16" x14ac:dyDescent="0.2">
      <c r="A1011">
        <v>41043</v>
      </c>
      <c r="B1011" t="s">
        <v>1076</v>
      </c>
      <c r="C1011" t="str">
        <f t="shared" si="45"/>
        <v>41043 - Agência de Desenvolvimento Regional de Joaçaba</v>
      </c>
      <c r="D1011">
        <v>625</v>
      </c>
      <c r="E1011" t="s">
        <v>1008</v>
      </c>
      <c r="F1011" t="str">
        <f t="shared" si="46"/>
        <v>625 - Valorização dos Profissionais da Educação</v>
      </c>
      <c r="G1011">
        <v>13751</v>
      </c>
      <c r="H1011" t="str">
        <f t="shared" si="47"/>
        <v>13751</v>
      </c>
      <c r="I1011" t="s">
        <v>2471</v>
      </c>
      <c r="J1011" t="s">
        <v>6439</v>
      </c>
      <c r="K1011" s="3">
        <v>19333609</v>
      </c>
      <c r="L1011" t="s">
        <v>5177</v>
      </c>
      <c r="M1011">
        <v>40</v>
      </c>
      <c r="N1011" s="3">
        <v>3886989.4699999997</v>
      </c>
      <c r="O1011" s="3">
        <v>0</v>
      </c>
      <c r="P1011" s="3">
        <v>3886989.4699999997</v>
      </c>
    </row>
    <row r="1012" spans="1:16" x14ac:dyDescent="0.2">
      <c r="A1012">
        <v>41043</v>
      </c>
      <c r="B1012" t="s">
        <v>1076</v>
      </c>
      <c r="C1012" t="str">
        <f t="shared" si="45"/>
        <v>41043 - Agência de Desenvolvimento Regional de Joaçaba</v>
      </c>
      <c r="D1012">
        <v>630</v>
      </c>
      <c r="E1012" t="s">
        <v>1393</v>
      </c>
      <c r="F1012" t="str">
        <f t="shared" si="46"/>
        <v>630 - Gestão do Ensino Superior</v>
      </c>
      <c r="G1012">
        <v>13753</v>
      </c>
      <c r="H1012" t="str">
        <f t="shared" si="47"/>
        <v>13753</v>
      </c>
      <c r="I1012" t="s">
        <v>2474</v>
      </c>
      <c r="J1012" t="s">
        <v>6440</v>
      </c>
      <c r="K1012" s="3">
        <v>120000</v>
      </c>
      <c r="L1012" t="s">
        <v>5179</v>
      </c>
      <c r="M1012">
        <v>1</v>
      </c>
      <c r="N1012" s="3"/>
      <c r="O1012" s="3">
        <v>0</v>
      </c>
      <c r="P1012" s="3">
        <v>0</v>
      </c>
    </row>
    <row r="1013" spans="1:16" x14ac:dyDescent="0.2">
      <c r="A1013">
        <v>41043</v>
      </c>
      <c r="B1013" t="s">
        <v>1076</v>
      </c>
      <c r="C1013" t="str">
        <f t="shared" si="45"/>
        <v>41043 - Agência de Desenvolvimento Regional de Joaçaba</v>
      </c>
      <c r="D1013">
        <v>850</v>
      </c>
      <c r="E1013" t="s">
        <v>453</v>
      </c>
      <c r="F1013" t="str">
        <f t="shared" si="46"/>
        <v>850 - Gestão de Pessoas</v>
      </c>
      <c r="G1013">
        <v>13731</v>
      </c>
      <c r="H1013" t="str">
        <f t="shared" si="47"/>
        <v>13731</v>
      </c>
      <c r="I1013" t="s">
        <v>1077</v>
      </c>
      <c r="J1013" t="s">
        <v>6441</v>
      </c>
      <c r="K1013" s="3">
        <v>12360000</v>
      </c>
      <c r="L1013" t="s">
        <v>5177</v>
      </c>
      <c r="M1013">
        <v>64</v>
      </c>
      <c r="N1013" s="3">
        <v>3559611.61</v>
      </c>
      <c r="O1013" s="3">
        <v>0</v>
      </c>
      <c r="P1013" s="3">
        <v>3559611.61</v>
      </c>
    </row>
    <row r="1014" spans="1:16" x14ac:dyDescent="0.2">
      <c r="A1014">
        <v>41043</v>
      </c>
      <c r="B1014" t="s">
        <v>1076</v>
      </c>
      <c r="C1014" t="str">
        <f t="shared" si="45"/>
        <v>41043 - Agência de Desenvolvimento Regional de Joaçaba</v>
      </c>
      <c r="D1014">
        <v>850</v>
      </c>
      <c r="E1014" t="s">
        <v>453</v>
      </c>
      <c r="F1014" t="str">
        <f t="shared" si="46"/>
        <v>850 - Gestão de Pessoas</v>
      </c>
      <c r="G1014">
        <v>13736</v>
      </c>
      <c r="H1014" t="str">
        <f t="shared" si="47"/>
        <v>13736</v>
      </c>
      <c r="I1014" t="s">
        <v>4995</v>
      </c>
      <c r="J1014" t="s">
        <v>6442</v>
      </c>
      <c r="K1014" s="3">
        <v>97000</v>
      </c>
      <c r="L1014" t="s">
        <v>5210</v>
      </c>
      <c r="M1014">
        <v>2</v>
      </c>
      <c r="N1014" s="3">
        <v>25821.98</v>
      </c>
      <c r="O1014" s="3">
        <v>0</v>
      </c>
      <c r="P1014" s="3">
        <v>25821.98</v>
      </c>
    </row>
    <row r="1015" spans="1:16" x14ac:dyDescent="0.2">
      <c r="A1015">
        <v>41043</v>
      </c>
      <c r="B1015" t="s">
        <v>1076</v>
      </c>
      <c r="C1015" t="str">
        <f t="shared" si="45"/>
        <v>41043 - Agência de Desenvolvimento Regional de Joaçaba</v>
      </c>
      <c r="D1015">
        <v>850</v>
      </c>
      <c r="E1015" t="s">
        <v>453</v>
      </c>
      <c r="F1015" t="str">
        <f t="shared" si="46"/>
        <v>850 - Gestão de Pessoas</v>
      </c>
      <c r="G1015">
        <v>13754</v>
      </c>
      <c r="H1015" t="str">
        <f t="shared" si="47"/>
        <v>13754</v>
      </c>
      <c r="I1015" t="s">
        <v>1078</v>
      </c>
      <c r="J1015" t="s">
        <v>6443</v>
      </c>
      <c r="K1015" s="3">
        <v>50000</v>
      </c>
      <c r="L1015" t="s">
        <v>5189</v>
      </c>
      <c r="M1015">
        <v>64</v>
      </c>
      <c r="N1015" s="3"/>
      <c r="O1015" s="3">
        <v>0</v>
      </c>
      <c r="P1015" s="3">
        <v>0</v>
      </c>
    </row>
    <row r="1016" spans="1:16" x14ac:dyDescent="0.2">
      <c r="A1016">
        <v>41043</v>
      </c>
      <c r="B1016" t="s">
        <v>1076</v>
      </c>
      <c r="C1016" t="str">
        <f t="shared" si="45"/>
        <v>41043 - Agência de Desenvolvimento Regional de Joaçaba</v>
      </c>
      <c r="D1016">
        <v>900</v>
      </c>
      <c r="E1016" t="s">
        <v>461</v>
      </c>
      <c r="F1016" t="str">
        <f t="shared" si="46"/>
        <v>900 - Gestão Administrativa - Poder Executivo</v>
      </c>
      <c r="G1016">
        <v>13733</v>
      </c>
      <c r="H1016" t="str">
        <f t="shared" si="47"/>
        <v>13733</v>
      </c>
      <c r="I1016" t="s">
        <v>3890</v>
      </c>
      <c r="J1016" t="s">
        <v>6444</v>
      </c>
      <c r="K1016" s="3">
        <v>2010000</v>
      </c>
      <c r="L1016" t="s">
        <v>5179</v>
      </c>
      <c r="M1016">
        <v>1</v>
      </c>
      <c r="N1016" s="3">
        <v>242344.79</v>
      </c>
      <c r="O1016" s="3">
        <v>0</v>
      </c>
      <c r="P1016" s="3">
        <v>242344.79</v>
      </c>
    </row>
    <row r="1017" spans="1:16" x14ac:dyDescent="0.2">
      <c r="A1017">
        <v>41043</v>
      </c>
      <c r="B1017" t="s">
        <v>1076</v>
      </c>
      <c r="C1017" t="str">
        <f t="shared" si="45"/>
        <v>41043 - Agência de Desenvolvimento Regional de Joaçaba</v>
      </c>
      <c r="D1017">
        <v>900</v>
      </c>
      <c r="E1017" t="s">
        <v>461</v>
      </c>
      <c r="F1017" t="str">
        <f t="shared" si="46"/>
        <v>900 - Gestão Administrativa - Poder Executivo</v>
      </c>
      <c r="G1017">
        <v>13739</v>
      </c>
      <c r="H1017" t="str">
        <f t="shared" si="47"/>
        <v>13739</v>
      </c>
      <c r="I1017" t="s">
        <v>4771</v>
      </c>
      <c r="J1017" t="s">
        <v>6445</v>
      </c>
      <c r="K1017" s="3">
        <v>480000</v>
      </c>
      <c r="L1017" t="s">
        <v>5202</v>
      </c>
      <c r="M1017">
        <v>64</v>
      </c>
      <c r="N1017" s="3">
        <v>0</v>
      </c>
      <c r="O1017" s="3">
        <v>0</v>
      </c>
      <c r="P1017" s="3">
        <v>0</v>
      </c>
    </row>
    <row r="1018" spans="1:16" x14ac:dyDescent="0.2">
      <c r="A1018">
        <v>41044</v>
      </c>
      <c r="B1018" t="s">
        <v>1079</v>
      </c>
      <c r="C1018" t="str">
        <f t="shared" si="45"/>
        <v>41044 - Agência de Desenvolvimento Regional de Campos Novos</v>
      </c>
      <c r="D1018">
        <v>130</v>
      </c>
      <c r="E1018" t="s">
        <v>1058</v>
      </c>
      <c r="F1018" t="str">
        <f t="shared" si="46"/>
        <v>130 - Conservação e Segurança Rodoviária</v>
      </c>
      <c r="G1018">
        <v>13764</v>
      </c>
      <c r="H1018" t="str">
        <f t="shared" si="47"/>
        <v>13764</v>
      </c>
      <c r="I1018" t="s">
        <v>1080</v>
      </c>
      <c r="J1018" t="s">
        <v>6446</v>
      </c>
      <c r="K1018" s="3">
        <v>99925</v>
      </c>
      <c r="L1018" t="s">
        <v>5328</v>
      </c>
      <c r="M1018">
        <v>187</v>
      </c>
      <c r="N1018" s="3">
        <v>0</v>
      </c>
      <c r="O1018" s="3">
        <v>0</v>
      </c>
      <c r="P1018" s="3">
        <v>0</v>
      </c>
    </row>
    <row r="1019" spans="1:16" x14ac:dyDescent="0.2">
      <c r="A1019">
        <v>41044</v>
      </c>
      <c r="B1019" t="s">
        <v>1079</v>
      </c>
      <c r="C1019" t="str">
        <f t="shared" si="45"/>
        <v>41044 - Agência de Desenvolvimento Regional de Campos Novos</v>
      </c>
      <c r="D1019">
        <v>210</v>
      </c>
      <c r="E1019" t="s">
        <v>469</v>
      </c>
      <c r="F1019" t="str">
        <f t="shared" si="46"/>
        <v>210 - Estudos, Projetos e Informações Estratégicas</v>
      </c>
      <c r="G1019">
        <v>13773</v>
      </c>
      <c r="H1019" t="str">
        <f t="shared" si="47"/>
        <v>13773</v>
      </c>
      <c r="I1019" t="s">
        <v>3356</v>
      </c>
      <c r="J1019" t="s">
        <v>6447</v>
      </c>
      <c r="K1019" s="3">
        <v>800000</v>
      </c>
      <c r="L1019" t="s">
        <v>5233</v>
      </c>
      <c r="M1019">
        <v>8</v>
      </c>
      <c r="N1019" s="3">
        <v>0</v>
      </c>
      <c r="O1019" s="3">
        <v>0</v>
      </c>
      <c r="P1019" s="3">
        <v>0</v>
      </c>
    </row>
    <row r="1020" spans="1:16" x14ac:dyDescent="0.2">
      <c r="A1020">
        <v>41044</v>
      </c>
      <c r="B1020" t="s">
        <v>1079</v>
      </c>
      <c r="C1020" t="str">
        <f t="shared" si="45"/>
        <v>41044 - Agência de Desenvolvimento Regional de Campos Novos</v>
      </c>
      <c r="D1020">
        <v>610</v>
      </c>
      <c r="E1020" t="s">
        <v>990</v>
      </c>
      <c r="F1020" t="str">
        <f t="shared" si="46"/>
        <v>610 - Educação Básica com Qualidade e Equidade</v>
      </c>
      <c r="G1020">
        <v>13758</v>
      </c>
      <c r="H1020" t="str">
        <f t="shared" si="47"/>
        <v>13758</v>
      </c>
      <c r="I1020" t="s">
        <v>4393</v>
      </c>
      <c r="J1020" t="s">
        <v>6448</v>
      </c>
      <c r="K1020" s="3">
        <v>1048967</v>
      </c>
      <c r="L1020" t="s">
        <v>5179</v>
      </c>
      <c r="M1020">
        <v>1</v>
      </c>
      <c r="N1020" s="3">
        <v>10392.84</v>
      </c>
      <c r="O1020" s="3">
        <v>0</v>
      </c>
      <c r="P1020" s="3">
        <v>10392.84</v>
      </c>
    </row>
    <row r="1021" spans="1:16" x14ac:dyDescent="0.2">
      <c r="A1021">
        <v>41044</v>
      </c>
      <c r="B1021" t="s">
        <v>1079</v>
      </c>
      <c r="C1021" t="str">
        <f t="shared" si="45"/>
        <v>41044 - Agência de Desenvolvimento Regional de Campos Novos</v>
      </c>
      <c r="D1021">
        <v>610</v>
      </c>
      <c r="E1021" t="s">
        <v>990</v>
      </c>
      <c r="F1021" t="str">
        <f t="shared" si="46"/>
        <v>610 - Educação Básica com Qualidade e Equidade</v>
      </c>
      <c r="G1021">
        <v>13759</v>
      </c>
      <c r="H1021" t="str">
        <f t="shared" si="47"/>
        <v>13759</v>
      </c>
      <c r="I1021" t="s">
        <v>4394</v>
      </c>
      <c r="J1021" t="s">
        <v>6449</v>
      </c>
      <c r="K1021" s="3">
        <v>7467008</v>
      </c>
      <c r="L1021" t="s">
        <v>5329</v>
      </c>
      <c r="M1021">
        <v>1867</v>
      </c>
      <c r="N1021" s="3">
        <v>1657661.0899999999</v>
      </c>
      <c r="O1021" s="3">
        <v>0</v>
      </c>
      <c r="P1021" s="3">
        <v>1657661.0899999999</v>
      </c>
    </row>
    <row r="1022" spans="1:16" x14ac:dyDescent="0.2">
      <c r="A1022">
        <v>41044</v>
      </c>
      <c r="B1022" t="s">
        <v>1079</v>
      </c>
      <c r="C1022" t="str">
        <f t="shared" si="45"/>
        <v>41044 - Agência de Desenvolvimento Regional de Campos Novos</v>
      </c>
      <c r="D1022">
        <v>610</v>
      </c>
      <c r="E1022" t="s">
        <v>990</v>
      </c>
      <c r="F1022" t="str">
        <f t="shared" si="46"/>
        <v>610 - Educação Básica com Qualidade e Equidade</v>
      </c>
      <c r="G1022">
        <v>13765</v>
      </c>
      <c r="H1022" t="str">
        <f t="shared" si="47"/>
        <v>13765</v>
      </c>
      <c r="I1022" t="s">
        <v>4996</v>
      </c>
      <c r="J1022" t="s">
        <v>6450</v>
      </c>
      <c r="K1022" s="3">
        <v>270185</v>
      </c>
      <c r="L1022" t="s">
        <v>5256</v>
      </c>
      <c r="M1022">
        <v>316</v>
      </c>
      <c r="N1022" s="3">
        <v>797.17000000000007</v>
      </c>
      <c r="O1022" s="3">
        <v>0</v>
      </c>
      <c r="P1022" s="3">
        <v>797.17000000000007</v>
      </c>
    </row>
    <row r="1023" spans="1:16" x14ac:dyDescent="0.2">
      <c r="A1023">
        <v>41044</v>
      </c>
      <c r="B1023" t="s">
        <v>1079</v>
      </c>
      <c r="C1023" t="str">
        <f t="shared" si="45"/>
        <v>41044 - Agência de Desenvolvimento Regional de Campos Novos</v>
      </c>
      <c r="D1023">
        <v>610</v>
      </c>
      <c r="E1023" t="s">
        <v>990</v>
      </c>
      <c r="F1023" t="str">
        <f t="shared" si="46"/>
        <v>610 - Educação Básica com Qualidade e Equidade</v>
      </c>
      <c r="G1023">
        <v>13768</v>
      </c>
      <c r="H1023" t="str">
        <f t="shared" si="47"/>
        <v>13768</v>
      </c>
      <c r="I1023" t="s">
        <v>1081</v>
      </c>
      <c r="J1023" t="s">
        <v>6451</v>
      </c>
      <c r="K1023" s="3">
        <v>1434651</v>
      </c>
      <c r="L1023" t="s">
        <v>5182</v>
      </c>
      <c r="M1023">
        <v>17</v>
      </c>
      <c r="N1023" s="3">
        <v>45148.05</v>
      </c>
      <c r="O1023" s="3">
        <v>0</v>
      </c>
      <c r="P1023" s="3">
        <v>45148.05</v>
      </c>
    </row>
    <row r="1024" spans="1:16" x14ac:dyDescent="0.2">
      <c r="A1024">
        <v>41044</v>
      </c>
      <c r="B1024" t="s">
        <v>1079</v>
      </c>
      <c r="C1024" t="str">
        <f t="shared" si="45"/>
        <v>41044 - Agência de Desenvolvimento Regional de Campos Novos</v>
      </c>
      <c r="D1024">
        <v>610</v>
      </c>
      <c r="E1024" t="s">
        <v>990</v>
      </c>
      <c r="F1024" t="str">
        <f t="shared" si="46"/>
        <v>610 - Educação Básica com Qualidade e Equidade</v>
      </c>
      <c r="G1024">
        <v>13770</v>
      </c>
      <c r="H1024" t="str">
        <f t="shared" si="47"/>
        <v>13770</v>
      </c>
      <c r="I1024" t="s">
        <v>3357</v>
      </c>
      <c r="J1024" t="s">
        <v>6452</v>
      </c>
      <c r="K1024" s="3">
        <v>1002057</v>
      </c>
      <c r="L1024" t="s">
        <v>5329</v>
      </c>
      <c r="M1024">
        <v>280</v>
      </c>
      <c r="N1024" s="3">
        <v>47433.82</v>
      </c>
      <c r="O1024" s="3">
        <v>0</v>
      </c>
      <c r="P1024" s="3">
        <v>47433.82</v>
      </c>
    </row>
    <row r="1025" spans="1:16" x14ac:dyDescent="0.2">
      <c r="A1025">
        <v>41044</v>
      </c>
      <c r="B1025" t="s">
        <v>1079</v>
      </c>
      <c r="C1025" t="str">
        <f t="shared" si="45"/>
        <v>41044 - Agência de Desenvolvimento Regional de Campos Novos</v>
      </c>
      <c r="D1025">
        <v>625</v>
      </c>
      <c r="E1025" t="s">
        <v>1008</v>
      </c>
      <c r="F1025" t="str">
        <f t="shared" si="46"/>
        <v>625 - Valorização dos Profissionais da Educação</v>
      </c>
      <c r="G1025">
        <v>13766</v>
      </c>
      <c r="H1025" t="str">
        <f t="shared" si="47"/>
        <v>13766</v>
      </c>
      <c r="I1025" t="s">
        <v>3358</v>
      </c>
      <c r="J1025" t="s">
        <v>6453</v>
      </c>
      <c r="K1025" s="3">
        <v>3701865</v>
      </c>
      <c r="L1025" t="s">
        <v>5329</v>
      </c>
      <c r="M1025">
        <v>5800</v>
      </c>
      <c r="N1025" s="3">
        <v>534579.93000000005</v>
      </c>
      <c r="O1025" s="3">
        <v>0</v>
      </c>
      <c r="P1025" s="3">
        <v>534579.93000000005</v>
      </c>
    </row>
    <row r="1026" spans="1:16" x14ac:dyDescent="0.2">
      <c r="A1026">
        <v>41044</v>
      </c>
      <c r="B1026" t="s">
        <v>1079</v>
      </c>
      <c r="C1026" t="str">
        <f t="shared" si="45"/>
        <v>41044 - Agência de Desenvolvimento Regional de Campos Novos</v>
      </c>
      <c r="D1026">
        <v>625</v>
      </c>
      <c r="E1026" t="s">
        <v>1008</v>
      </c>
      <c r="F1026" t="str">
        <f t="shared" si="46"/>
        <v>625 - Valorização dos Profissionais da Educação</v>
      </c>
      <c r="G1026">
        <v>13775</v>
      </c>
      <c r="H1026" t="str">
        <f t="shared" si="47"/>
        <v>13775</v>
      </c>
      <c r="I1026" t="s">
        <v>1082</v>
      </c>
      <c r="J1026" t="s">
        <v>6454</v>
      </c>
      <c r="K1026" s="3">
        <v>13745538</v>
      </c>
      <c r="L1026" t="s">
        <v>5177</v>
      </c>
      <c r="M1026">
        <v>22</v>
      </c>
      <c r="N1026" s="3">
        <v>2609810.75</v>
      </c>
      <c r="O1026" s="3">
        <v>0</v>
      </c>
      <c r="P1026" s="3">
        <v>2609810.75</v>
      </c>
    </row>
    <row r="1027" spans="1:16" x14ac:dyDescent="0.2">
      <c r="A1027">
        <v>41044</v>
      </c>
      <c r="B1027" t="s">
        <v>1079</v>
      </c>
      <c r="C1027" t="str">
        <f t="shared" si="45"/>
        <v>41044 - Agência de Desenvolvimento Regional de Campos Novos</v>
      </c>
      <c r="D1027">
        <v>850</v>
      </c>
      <c r="E1027" t="s">
        <v>453</v>
      </c>
      <c r="F1027" t="str">
        <f t="shared" si="46"/>
        <v>850 - Gestão de Pessoas</v>
      </c>
      <c r="G1027">
        <v>13756</v>
      </c>
      <c r="H1027" t="str">
        <f t="shared" si="47"/>
        <v>13756</v>
      </c>
      <c r="I1027" t="s">
        <v>2476</v>
      </c>
      <c r="J1027" t="s">
        <v>6455</v>
      </c>
      <c r="K1027" s="3">
        <v>5240000</v>
      </c>
      <c r="L1027" t="s">
        <v>5177</v>
      </c>
      <c r="M1027">
        <v>36</v>
      </c>
      <c r="N1027" s="3">
        <v>1109027.6200000001</v>
      </c>
      <c r="O1027" s="3">
        <v>0</v>
      </c>
      <c r="P1027" s="3">
        <v>1109027.6200000001</v>
      </c>
    </row>
    <row r="1028" spans="1:16" x14ac:dyDescent="0.2">
      <c r="A1028">
        <v>41044</v>
      </c>
      <c r="B1028" t="s">
        <v>1079</v>
      </c>
      <c r="C1028" t="str">
        <f t="shared" si="45"/>
        <v>41044 - Agência de Desenvolvimento Regional de Campos Novos</v>
      </c>
      <c r="D1028">
        <v>850</v>
      </c>
      <c r="E1028" t="s">
        <v>453</v>
      </c>
      <c r="F1028" t="str">
        <f t="shared" si="46"/>
        <v>850 - Gestão de Pessoas</v>
      </c>
      <c r="G1028">
        <v>13762</v>
      </c>
      <c r="H1028" t="str">
        <f t="shared" si="47"/>
        <v>13762</v>
      </c>
      <c r="I1028" t="s">
        <v>1083</v>
      </c>
      <c r="J1028" t="s">
        <v>6456</v>
      </c>
      <c r="K1028" s="3">
        <v>97000</v>
      </c>
      <c r="L1028" t="s">
        <v>5210</v>
      </c>
      <c r="M1028">
        <v>2</v>
      </c>
      <c r="N1028" s="3">
        <v>6550</v>
      </c>
      <c r="O1028" s="3">
        <v>0</v>
      </c>
      <c r="P1028" s="3">
        <v>6550</v>
      </c>
    </row>
    <row r="1029" spans="1:16" x14ac:dyDescent="0.2">
      <c r="A1029">
        <v>41044</v>
      </c>
      <c r="B1029" t="s">
        <v>1079</v>
      </c>
      <c r="C1029" t="str">
        <f t="shared" ref="C1029:C1092" si="48">CONCATENATE(A1029," - ",B1029)</f>
        <v>41044 - Agência de Desenvolvimento Regional de Campos Novos</v>
      </c>
      <c r="D1029">
        <v>850</v>
      </c>
      <c r="E1029" t="s">
        <v>453</v>
      </c>
      <c r="F1029" t="str">
        <f t="shared" ref="F1029:F1092" si="49">CONCATENATE(D1029," - ",E1029)</f>
        <v>850 - Gestão de Pessoas</v>
      </c>
      <c r="G1029">
        <v>13777</v>
      </c>
      <c r="H1029" t="str">
        <f t="shared" ref="H1029:H1092" si="50">TEXT(G1029,"00000")</f>
        <v>13777</v>
      </c>
      <c r="I1029" t="s">
        <v>4395</v>
      </c>
      <c r="J1029" t="s">
        <v>6457</v>
      </c>
      <c r="K1029" s="3">
        <v>50000</v>
      </c>
      <c r="L1029" t="s">
        <v>5189</v>
      </c>
      <c r="M1029">
        <v>36</v>
      </c>
      <c r="N1029" s="3"/>
      <c r="O1029" s="3">
        <v>0</v>
      </c>
      <c r="P1029" s="3">
        <v>0</v>
      </c>
    </row>
    <row r="1030" spans="1:16" x14ac:dyDescent="0.2">
      <c r="A1030">
        <v>41044</v>
      </c>
      <c r="B1030" t="s">
        <v>1079</v>
      </c>
      <c r="C1030" t="str">
        <f t="shared" si="48"/>
        <v>41044 - Agência de Desenvolvimento Regional de Campos Novos</v>
      </c>
      <c r="D1030">
        <v>900</v>
      </c>
      <c r="E1030" t="s">
        <v>461</v>
      </c>
      <c r="F1030" t="str">
        <f t="shared" si="49"/>
        <v>900 - Gestão Administrativa - Poder Executivo</v>
      </c>
      <c r="G1030">
        <v>13761</v>
      </c>
      <c r="H1030" t="str">
        <f t="shared" si="50"/>
        <v>13761</v>
      </c>
      <c r="I1030" t="s">
        <v>4396</v>
      </c>
      <c r="J1030" t="s">
        <v>6458</v>
      </c>
      <c r="K1030" s="3">
        <v>2400000</v>
      </c>
      <c r="L1030" t="s">
        <v>5179</v>
      </c>
      <c r="M1030">
        <v>1</v>
      </c>
      <c r="N1030" s="3">
        <v>304183.96000000002</v>
      </c>
      <c r="O1030" s="3">
        <v>0</v>
      </c>
      <c r="P1030" s="3">
        <v>304183.96000000002</v>
      </c>
    </row>
    <row r="1031" spans="1:16" x14ac:dyDescent="0.2">
      <c r="A1031">
        <v>41044</v>
      </c>
      <c r="B1031" t="s">
        <v>1079</v>
      </c>
      <c r="C1031" t="str">
        <f t="shared" si="48"/>
        <v>41044 - Agência de Desenvolvimento Regional de Campos Novos</v>
      </c>
      <c r="D1031">
        <v>900</v>
      </c>
      <c r="E1031" t="s">
        <v>461</v>
      </c>
      <c r="F1031" t="str">
        <f t="shared" si="49"/>
        <v>900 - Gestão Administrativa - Poder Executivo</v>
      </c>
      <c r="G1031">
        <v>13771</v>
      </c>
      <c r="H1031" t="str">
        <f t="shared" si="50"/>
        <v>13771</v>
      </c>
      <c r="I1031" t="s">
        <v>2477</v>
      </c>
      <c r="J1031" t="s">
        <v>6459</v>
      </c>
      <c r="K1031" s="3">
        <v>150000</v>
      </c>
      <c r="L1031" t="s">
        <v>5202</v>
      </c>
      <c r="M1031">
        <v>36</v>
      </c>
      <c r="N1031" s="3">
        <v>86186.71</v>
      </c>
      <c r="O1031" s="3">
        <v>0</v>
      </c>
      <c r="P1031" s="3">
        <v>86186.71</v>
      </c>
    </row>
    <row r="1032" spans="1:16" x14ac:dyDescent="0.2">
      <c r="A1032">
        <v>41045</v>
      </c>
      <c r="B1032" t="s">
        <v>1084</v>
      </c>
      <c r="C1032" t="str">
        <f t="shared" si="48"/>
        <v>41045 - Agência de Desenvolvimento Regional de Videira</v>
      </c>
      <c r="D1032">
        <v>130</v>
      </c>
      <c r="E1032" t="s">
        <v>1058</v>
      </c>
      <c r="F1032" t="str">
        <f t="shared" si="49"/>
        <v>130 - Conservação e Segurança Rodoviária</v>
      </c>
      <c r="G1032">
        <v>13785</v>
      </c>
      <c r="H1032" t="str">
        <f t="shared" si="50"/>
        <v>13785</v>
      </c>
      <c r="I1032" t="s">
        <v>4772</v>
      </c>
      <c r="J1032" t="s">
        <v>6460</v>
      </c>
      <c r="K1032" s="3">
        <v>55763</v>
      </c>
      <c r="L1032" t="s">
        <v>5328</v>
      </c>
      <c r="M1032">
        <v>165</v>
      </c>
      <c r="N1032" s="3">
        <v>0</v>
      </c>
      <c r="O1032" s="3">
        <v>0</v>
      </c>
      <c r="P1032" s="3">
        <v>0</v>
      </c>
    </row>
    <row r="1033" spans="1:16" x14ac:dyDescent="0.2">
      <c r="A1033">
        <v>41045</v>
      </c>
      <c r="B1033" t="s">
        <v>1084</v>
      </c>
      <c r="C1033" t="str">
        <f t="shared" si="48"/>
        <v>41045 - Agência de Desenvolvimento Regional de Videira</v>
      </c>
      <c r="D1033">
        <v>210</v>
      </c>
      <c r="E1033" t="s">
        <v>469</v>
      </c>
      <c r="F1033" t="str">
        <f t="shared" si="49"/>
        <v>210 - Estudos, Projetos e Informações Estratégicas</v>
      </c>
      <c r="G1033">
        <v>13789</v>
      </c>
      <c r="H1033" t="str">
        <f t="shared" si="50"/>
        <v>13789</v>
      </c>
      <c r="I1033" t="s">
        <v>1085</v>
      </c>
      <c r="J1033" t="s">
        <v>6461</v>
      </c>
      <c r="K1033" s="3">
        <v>800000</v>
      </c>
      <c r="L1033" t="s">
        <v>5233</v>
      </c>
      <c r="M1033">
        <v>7</v>
      </c>
      <c r="N1033" s="3">
        <v>0</v>
      </c>
      <c r="O1033" s="3">
        <v>0</v>
      </c>
      <c r="P1033" s="3">
        <v>0</v>
      </c>
    </row>
    <row r="1034" spans="1:16" x14ac:dyDescent="0.2">
      <c r="A1034">
        <v>41045</v>
      </c>
      <c r="B1034" t="s">
        <v>1084</v>
      </c>
      <c r="C1034" t="str">
        <f t="shared" si="48"/>
        <v>41045 - Agência de Desenvolvimento Regional de Videira</v>
      </c>
      <c r="D1034">
        <v>610</v>
      </c>
      <c r="E1034" t="s">
        <v>990</v>
      </c>
      <c r="F1034" t="str">
        <f t="shared" si="49"/>
        <v>610 - Educação Básica com Qualidade e Equidade</v>
      </c>
      <c r="G1034">
        <v>13782</v>
      </c>
      <c r="H1034" t="str">
        <f t="shared" si="50"/>
        <v>13782</v>
      </c>
      <c r="I1034" t="s">
        <v>1087</v>
      </c>
      <c r="J1034" t="s">
        <v>6462</v>
      </c>
      <c r="K1034" s="3">
        <v>7947964</v>
      </c>
      <c r="L1034" t="s">
        <v>5329</v>
      </c>
      <c r="M1034">
        <v>2094</v>
      </c>
      <c r="N1034" s="3">
        <v>1432472.22</v>
      </c>
      <c r="O1034" s="3">
        <v>0</v>
      </c>
      <c r="P1034" s="3">
        <v>1432472.22</v>
      </c>
    </row>
    <row r="1035" spans="1:16" x14ac:dyDescent="0.2">
      <c r="A1035">
        <v>41045</v>
      </c>
      <c r="B1035" t="s">
        <v>1084</v>
      </c>
      <c r="C1035" t="str">
        <f t="shared" si="48"/>
        <v>41045 - Agência de Desenvolvimento Regional de Videira</v>
      </c>
      <c r="D1035">
        <v>610</v>
      </c>
      <c r="E1035" t="s">
        <v>990</v>
      </c>
      <c r="F1035" t="str">
        <f t="shared" si="49"/>
        <v>610 - Educação Básica com Qualidade e Equidade</v>
      </c>
      <c r="G1035">
        <v>13787</v>
      </c>
      <c r="H1035" t="str">
        <f t="shared" si="50"/>
        <v>13787</v>
      </c>
      <c r="I1035" t="s">
        <v>3360</v>
      </c>
      <c r="J1035" t="s">
        <v>6463</v>
      </c>
      <c r="K1035" s="3">
        <v>2012961</v>
      </c>
      <c r="L1035" t="s">
        <v>5182</v>
      </c>
      <c r="M1035">
        <v>21</v>
      </c>
      <c r="N1035" s="3">
        <v>133351.79999999999</v>
      </c>
      <c r="O1035" s="3">
        <v>0</v>
      </c>
      <c r="P1035" s="3">
        <v>133351.79999999999</v>
      </c>
    </row>
    <row r="1036" spans="1:16" x14ac:dyDescent="0.2">
      <c r="A1036">
        <v>41045</v>
      </c>
      <c r="B1036" t="s">
        <v>1084</v>
      </c>
      <c r="C1036" t="str">
        <f t="shared" si="48"/>
        <v>41045 - Agência de Desenvolvimento Regional de Videira</v>
      </c>
      <c r="D1036">
        <v>610</v>
      </c>
      <c r="E1036" t="s">
        <v>990</v>
      </c>
      <c r="F1036" t="str">
        <f t="shared" si="49"/>
        <v>610 - Educação Básica com Qualidade e Equidade</v>
      </c>
      <c r="G1036">
        <v>13788</v>
      </c>
      <c r="H1036" t="str">
        <f t="shared" si="50"/>
        <v>13788</v>
      </c>
      <c r="I1036" t="s">
        <v>1086</v>
      </c>
      <c r="J1036" t="s">
        <v>6464</v>
      </c>
      <c r="K1036" s="3">
        <v>1258811</v>
      </c>
      <c r="L1036" t="s">
        <v>5179</v>
      </c>
      <c r="M1036">
        <v>1</v>
      </c>
      <c r="N1036" s="3">
        <v>136698.18</v>
      </c>
      <c r="O1036" s="3">
        <v>0</v>
      </c>
      <c r="P1036" s="3">
        <v>136698.18</v>
      </c>
    </row>
    <row r="1037" spans="1:16" x14ac:dyDescent="0.2">
      <c r="A1037">
        <v>41045</v>
      </c>
      <c r="B1037" t="s">
        <v>1084</v>
      </c>
      <c r="C1037" t="str">
        <f t="shared" si="48"/>
        <v>41045 - Agência de Desenvolvimento Regional de Videira</v>
      </c>
      <c r="D1037">
        <v>610</v>
      </c>
      <c r="E1037" t="s">
        <v>990</v>
      </c>
      <c r="F1037" t="str">
        <f t="shared" si="49"/>
        <v>610 - Educação Básica com Qualidade e Equidade</v>
      </c>
      <c r="G1037">
        <v>13791</v>
      </c>
      <c r="H1037" t="str">
        <f t="shared" si="50"/>
        <v>13791</v>
      </c>
      <c r="I1037" t="s">
        <v>3359</v>
      </c>
      <c r="J1037" t="s">
        <v>6465</v>
      </c>
      <c r="K1037" s="3">
        <v>5290653</v>
      </c>
      <c r="L1037" t="s">
        <v>5329</v>
      </c>
      <c r="M1037">
        <v>8700</v>
      </c>
      <c r="N1037" s="3">
        <v>687429</v>
      </c>
      <c r="O1037" s="3">
        <v>0</v>
      </c>
      <c r="P1037" s="3">
        <v>687429</v>
      </c>
    </row>
    <row r="1038" spans="1:16" x14ac:dyDescent="0.2">
      <c r="A1038">
        <v>41045</v>
      </c>
      <c r="B1038" t="s">
        <v>1084</v>
      </c>
      <c r="C1038" t="str">
        <f t="shared" si="48"/>
        <v>41045 - Agência de Desenvolvimento Regional de Videira</v>
      </c>
      <c r="D1038">
        <v>625</v>
      </c>
      <c r="E1038" t="s">
        <v>1008</v>
      </c>
      <c r="F1038" t="str">
        <f t="shared" si="49"/>
        <v>625 - Valorização dos Profissionais da Educação</v>
      </c>
      <c r="G1038">
        <v>13786</v>
      </c>
      <c r="H1038" t="str">
        <f t="shared" si="50"/>
        <v>13786</v>
      </c>
      <c r="I1038" t="s">
        <v>3891</v>
      </c>
      <c r="J1038" t="s">
        <v>6466</v>
      </c>
      <c r="K1038" s="3">
        <v>341196</v>
      </c>
      <c r="L1038" t="s">
        <v>5256</v>
      </c>
      <c r="M1038">
        <v>472</v>
      </c>
      <c r="N1038" s="3">
        <v>0</v>
      </c>
      <c r="O1038" s="3">
        <v>0</v>
      </c>
      <c r="P1038" s="3">
        <v>0</v>
      </c>
    </row>
    <row r="1039" spans="1:16" x14ac:dyDescent="0.2">
      <c r="A1039">
        <v>41045</v>
      </c>
      <c r="B1039" t="s">
        <v>1084</v>
      </c>
      <c r="C1039" t="str">
        <f t="shared" si="48"/>
        <v>41045 - Agência de Desenvolvimento Regional de Videira</v>
      </c>
      <c r="D1039">
        <v>625</v>
      </c>
      <c r="E1039" t="s">
        <v>1008</v>
      </c>
      <c r="F1039" t="str">
        <f t="shared" si="49"/>
        <v>625 - Valorização dos Profissionais da Educação</v>
      </c>
      <c r="G1039">
        <v>13792</v>
      </c>
      <c r="H1039" t="str">
        <f t="shared" si="50"/>
        <v>13792</v>
      </c>
      <c r="I1039" t="s">
        <v>1088</v>
      </c>
      <c r="J1039" t="s">
        <v>6467</v>
      </c>
      <c r="K1039" s="3">
        <v>9155217</v>
      </c>
      <c r="L1039" t="s">
        <v>5177</v>
      </c>
      <c r="M1039">
        <v>17</v>
      </c>
      <c r="N1039" s="3">
        <v>2591054.27</v>
      </c>
      <c r="O1039" s="3">
        <v>0</v>
      </c>
      <c r="P1039" s="3">
        <v>2591054.27</v>
      </c>
    </row>
    <row r="1040" spans="1:16" x14ac:dyDescent="0.2">
      <c r="A1040">
        <v>41045</v>
      </c>
      <c r="B1040" t="s">
        <v>1084</v>
      </c>
      <c r="C1040" t="str">
        <f t="shared" si="48"/>
        <v>41045 - Agência de Desenvolvimento Regional de Videira</v>
      </c>
      <c r="D1040">
        <v>850</v>
      </c>
      <c r="E1040" t="s">
        <v>453</v>
      </c>
      <c r="F1040" t="str">
        <f t="shared" si="49"/>
        <v>850 - Gestão de Pessoas</v>
      </c>
      <c r="G1040">
        <v>13778</v>
      </c>
      <c r="H1040" t="str">
        <f t="shared" si="50"/>
        <v>13778</v>
      </c>
      <c r="I1040" t="s">
        <v>2478</v>
      </c>
      <c r="J1040" t="s">
        <v>6468</v>
      </c>
      <c r="K1040" s="3">
        <v>6275000</v>
      </c>
      <c r="L1040" t="s">
        <v>5177</v>
      </c>
      <c r="M1040">
        <v>34</v>
      </c>
      <c r="N1040" s="3">
        <v>1492291.27</v>
      </c>
      <c r="O1040" s="3">
        <v>0</v>
      </c>
      <c r="P1040" s="3">
        <v>1492291.27</v>
      </c>
    </row>
    <row r="1041" spans="1:16" x14ac:dyDescent="0.2">
      <c r="A1041">
        <v>41045</v>
      </c>
      <c r="B1041" t="s">
        <v>1084</v>
      </c>
      <c r="C1041" t="str">
        <f t="shared" si="48"/>
        <v>41045 - Agência de Desenvolvimento Regional de Videira</v>
      </c>
      <c r="D1041">
        <v>850</v>
      </c>
      <c r="E1041" t="s">
        <v>453</v>
      </c>
      <c r="F1041" t="str">
        <f t="shared" si="49"/>
        <v>850 - Gestão de Pessoas</v>
      </c>
      <c r="G1041">
        <v>13780</v>
      </c>
      <c r="H1041" t="str">
        <f t="shared" si="50"/>
        <v>13780</v>
      </c>
      <c r="I1041" t="s">
        <v>5105</v>
      </c>
      <c r="J1041" t="s">
        <v>6469</v>
      </c>
      <c r="K1041" s="3">
        <v>97000</v>
      </c>
      <c r="L1041" t="s">
        <v>5210</v>
      </c>
      <c r="M1041">
        <v>2</v>
      </c>
      <c r="N1041" s="3">
        <v>12672.33</v>
      </c>
      <c r="O1041" s="3">
        <v>0</v>
      </c>
      <c r="P1041" s="3">
        <v>12672.33</v>
      </c>
    </row>
    <row r="1042" spans="1:16" x14ac:dyDescent="0.2">
      <c r="A1042">
        <v>41045</v>
      </c>
      <c r="B1042" t="s">
        <v>1084</v>
      </c>
      <c r="C1042" t="str">
        <f t="shared" si="48"/>
        <v>41045 - Agência de Desenvolvimento Regional de Videira</v>
      </c>
      <c r="D1042">
        <v>850</v>
      </c>
      <c r="E1042" t="s">
        <v>453</v>
      </c>
      <c r="F1042" t="str">
        <f t="shared" si="49"/>
        <v>850 - Gestão de Pessoas</v>
      </c>
      <c r="G1042">
        <v>13794</v>
      </c>
      <c r="H1042" t="str">
        <f t="shared" si="50"/>
        <v>13794</v>
      </c>
      <c r="I1042" t="s">
        <v>2479</v>
      </c>
      <c r="J1042" t="s">
        <v>6470</v>
      </c>
      <c r="K1042" s="3">
        <v>50000</v>
      </c>
      <c r="L1042" t="s">
        <v>5189</v>
      </c>
      <c r="M1042">
        <v>34</v>
      </c>
      <c r="N1042" s="3"/>
      <c r="O1042" s="3">
        <v>0</v>
      </c>
      <c r="P1042" s="3">
        <v>0</v>
      </c>
    </row>
    <row r="1043" spans="1:16" x14ac:dyDescent="0.2">
      <c r="A1043">
        <v>41045</v>
      </c>
      <c r="B1043" t="s">
        <v>1084</v>
      </c>
      <c r="C1043" t="str">
        <f t="shared" si="48"/>
        <v>41045 - Agência de Desenvolvimento Regional de Videira</v>
      </c>
      <c r="D1043">
        <v>900</v>
      </c>
      <c r="E1043" t="s">
        <v>461</v>
      </c>
      <c r="F1043" t="str">
        <f t="shared" si="49"/>
        <v>900 - Gestão Administrativa - Poder Executivo</v>
      </c>
      <c r="G1043">
        <v>13783</v>
      </c>
      <c r="H1043" t="str">
        <f t="shared" si="50"/>
        <v>13783</v>
      </c>
      <c r="I1043" t="s">
        <v>3892</v>
      </c>
      <c r="J1043" t="s">
        <v>6471</v>
      </c>
      <c r="K1043" s="3">
        <v>1840000</v>
      </c>
      <c r="L1043" t="s">
        <v>5179</v>
      </c>
      <c r="M1043">
        <v>1</v>
      </c>
      <c r="N1043" s="3">
        <v>249412.32</v>
      </c>
      <c r="O1043" s="3">
        <v>0</v>
      </c>
      <c r="P1043" s="3">
        <v>249412.32</v>
      </c>
    </row>
    <row r="1044" spans="1:16" x14ac:dyDescent="0.2">
      <c r="A1044">
        <v>41045</v>
      </c>
      <c r="B1044" t="s">
        <v>1084</v>
      </c>
      <c r="C1044" t="str">
        <f t="shared" si="48"/>
        <v>41045 - Agência de Desenvolvimento Regional de Videira</v>
      </c>
      <c r="D1044">
        <v>900</v>
      </c>
      <c r="E1044" t="s">
        <v>461</v>
      </c>
      <c r="F1044" t="str">
        <f t="shared" si="49"/>
        <v>900 - Gestão Administrativa - Poder Executivo</v>
      </c>
      <c r="G1044">
        <v>13784</v>
      </c>
      <c r="H1044" t="str">
        <f t="shared" si="50"/>
        <v>13784</v>
      </c>
      <c r="I1044" t="s">
        <v>4773</v>
      </c>
      <c r="J1044" t="s">
        <v>6472</v>
      </c>
      <c r="K1044" s="3">
        <v>170000</v>
      </c>
      <c r="L1044" t="s">
        <v>5202</v>
      </c>
      <c r="M1044">
        <v>34</v>
      </c>
      <c r="N1044" s="3">
        <v>4421.6400000000003</v>
      </c>
      <c r="O1044" s="3">
        <v>0</v>
      </c>
      <c r="P1044" s="3">
        <v>4421.6400000000003</v>
      </c>
    </row>
    <row r="1045" spans="1:16" x14ac:dyDescent="0.2">
      <c r="A1045">
        <v>41046</v>
      </c>
      <c r="B1045" t="s">
        <v>1089</v>
      </c>
      <c r="C1045" t="str">
        <f t="shared" si="48"/>
        <v>41046 - Agência de Desenvolvimento Regional de Caçador</v>
      </c>
      <c r="D1045">
        <v>130</v>
      </c>
      <c r="E1045" t="s">
        <v>1058</v>
      </c>
      <c r="F1045" t="str">
        <f t="shared" si="49"/>
        <v>130 - Conservação e Segurança Rodoviária</v>
      </c>
      <c r="G1045">
        <v>13803</v>
      </c>
      <c r="H1045" t="str">
        <f t="shared" si="50"/>
        <v>13803</v>
      </c>
      <c r="I1045" t="s">
        <v>4397</v>
      </c>
      <c r="J1045" t="s">
        <v>6473</v>
      </c>
      <c r="K1045" s="3">
        <v>110200</v>
      </c>
      <c r="L1045" t="s">
        <v>5328</v>
      </c>
      <c r="M1045">
        <v>286</v>
      </c>
      <c r="N1045" s="3">
        <v>0</v>
      </c>
      <c r="O1045" s="3">
        <v>0</v>
      </c>
      <c r="P1045" s="3">
        <v>0</v>
      </c>
    </row>
    <row r="1046" spans="1:16" x14ac:dyDescent="0.2">
      <c r="A1046">
        <v>41046</v>
      </c>
      <c r="B1046" t="s">
        <v>1089</v>
      </c>
      <c r="C1046" t="str">
        <f t="shared" si="48"/>
        <v>41046 - Agência de Desenvolvimento Regional de Caçador</v>
      </c>
      <c r="D1046">
        <v>210</v>
      </c>
      <c r="E1046" t="s">
        <v>469</v>
      </c>
      <c r="F1046" t="str">
        <f t="shared" si="49"/>
        <v>210 - Estudos, Projetos e Informações Estratégicas</v>
      </c>
      <c r="G1046">
        <v>13812</v>
      </c>
      <c r="H1046" t="str">
        <f t="shared" si="50"/>
        <v>13812</v>
      </c>
      <c r="I1046" t="s">
        <v>2480</v>
      </c>
      <c r="J1046" t="s">
        <v>6474</v>
      </c>
      <c r="K1046" s="3">
        <v>800000</v>
      </c>
      <c r="L1046" t="s">
        <v>5233</v>
      </c>
      <c r="M1046">
        <v>7</v>
      </c>
      <c r="N1046" s="3">
        <v>0</v>
      </c>
      <c r="O1046" s="3">
        <v>0</v>
      </c>
      <c r="P1046" s="3">
        <v>0</v>
      </c>
    </row>
    <row r="1047" spans="1:16" x14ac:dyDescent="0.2">
      <c r="A1047">
        <v>41046</v>
      </c>
      <c r="B1047" t="s">
        <v>1089</v>
      </c>
      <c r="C1047" t="str">
        <f t="shared" si="48"/>
        <v>41046 - Agência de Desenvolvimento Regional de Caçador</v>
      </c>
      <c r="D1047">
        <v>610</v>
      </c>
      <c r="E1047" t="s">
        <v>990</v>
      </c>
      <c r="F1047" t="str">
        <f t="shared" si="49"/>
        <v>610 - Educação Básica com Qualidade e Equidade</v>
      </c>
      <c r="G1047">
        <v>13806</v>
      </c>
      <c r="H1047" t="str">
        <f t="shared" si="50"/>
        <v>13806</v>
      </c>
      <c r="I1047" t="s">
        <v>2481</v>
      </c>
      <c r="J1047" t="s">
        <v>6475</v>
      </c>
      <c r="K1047" s="3">
        <v>5577554</v>
      </c>
      <c r="L1047" t="s">
        <v>5329</v>
      </c>
      <c r="M1047">
        <v>9900</v>
      </c>
      <c r="N1047" s="3">
        <v>669328.02</v>
      </c>
      <c r="O1047" s="3">
        <v>0</v>
      </c>
      <c r="P1047" s="3">
        <v>669328.02</v>
      </c>
    </row>
    <row r="1048" spans="1:16" x14ac:dyDescent="0.2">
      <c r="A1048">
        <v>41046</v>
      </c>
      <c r="B1048" t="s">
        <v>1089</v>
      </c>
      <c r="C1048" t="str">
        <f t="shared" si="48"/>
        <v>41046 - Agência de Desenvolvimento Regional de Caçador</v>
      </c>
      <c r="D1048">
        <v>610</v>
      </c>
      <c r="E1048" t="s">
        <v>990</v>
      </c>
      <c r="F1048" t="str">
        <f t="shared" si="49"/>
        <v>610 - Educação Básica com Qualidade e Equidade</v>
      </c>
      <c r="G1048">
        <v>13807</v>
      </c>
      <c r="H1048" t="str">
        <f t="shared" si="50"/>
        <v>13807</v>
      </c>
      <c r="I1048" t="s">
        <v>1090</v>
      </c>
      <c r="J1048" t="s">
        <v>6476</v>
      </c>
      <c r="K1048" s="3">
        <v>8303648</v>
      </c>
      <c r="L1048" t="s">
        <v>5329</v>
      </c>
      <c r="M1048">
        <v>1779</v>
      </c>
      <c r="N1048" s="3">
        <v>1665968.69</v>
      </c>
      <c r="O1048" s="3">
        <v>0</v>
      </c>
      <c r="P1048" s="3">
        <v>1665968.69</v>
      </c>
    </row>
    <row r="1049" spans="1:16" x14ac:dyDescent="0.2">
      <c r="A1049">
        <v>41046</v>
      </c>
      <c r="B1049" t="s">
        <v>1089</v>
      </c>
      <c r="C1049" t="str">
        <f t="shared" si="48"/>
        <v>41046 - Agência de Desenvolvimento Regional de Caçador</v>
      </c>
      <c r="D1049">
        <v>610</v>
      </c>
      <c r="E1049" t="s">
        <v>990</v>
      </c>
      <c r="F1049" t="str">
        <f t="shared" si="49"/>
        <v>610 - Educação Básica com Qualidade e Equidade</v>
      </c>
      <c r="G1049">
        <v>13809</v>
      </c>
      <c r="H1049" t="str">
        <f t="shared" si="50"/>
        <v>13809</v>
      </c>
      <c r="I1049" t="s">
        <v>3361</v>
      </c>
      <c r="J1049" t="s">
        <v>6477</v>
      </c>
      <c r="K1049" s="3">
        <v>1983342</v>
      </c>
      <c r="L1049" t="s">
        <v>5182</v>
      </c>
      <c r="M1049">
        <v>19</v>
      </c>
      <c r="N1049" s="3">
        <v>9394.08</v>
      </c>
      <c r="O1049" s="3">
        <v>0</v>
      </c>
      <c r="P1049" s="3">
        <v>9394.08</v>
      </c>
    </row>
    <row r="1050" spans="1:16" x14ac:dyDescent="0.2">
      <c r="A1050">
        <v>41046</v>
      </c>
      <c r="B1050" t="s">
        <v>1089</v>
      </c>
      <c r="C1050" t="str">
        <f t="shared" si="48"/>
        <v>41046 - Agência de Desenvolvimento Regional de Caçador</v>
      </c>
      <c r="D1050">
        <v>610</v>
      </c>
      <c r="E1050" t="s">
        <v>990</v>
      </c>
      <c r="F1050" t="str">
        <f t="shared" si="49"/>
        <v>610 - Educação Básica com Qualidade e Equidade</v>
      </c>
      <c r="G1050">
        <v>13811</v>
      </c>
      <c r="H1050" t="str">
        <f t="shared" si="50"/>
        <v>13811</v>
      </c>
      <c r="I1050" t="s">
        <v>4774</v>
      </c>
      <c r="J1050" t="s">
        <v>6478</v>
      </c>
      <c r="K1050" s="3">
        <v>1341673</v>
      </c>
      <c r="L1050" t="s">
        <v>5179</v>
      </c>
      <c r="M1050">
        <v>1</v>
      </c>
      <c r="N1050" s="3">
        <v>54857.380000000005</v>
      </c>
      <c r="O1050" s="3">
        <v>0</v>
      </c>
      <c r="P1050" s="3">
        <v>54857.380000000005</v>
      </c>
    </row>
    <row r="1051" spans="1:16" x14ac:dyDescent="0.2">
      <c r="A1051">
        <v>41046</v>
      </c>
      <c r="B1051" t="s">
        <v>1089</v>
      </c>
      <c r="C1051" t="str">
        <f t="shared" si="48"/>
        <v>41046 - Agência de Desenvolvimento Regional de Caçador</v>
      </c>
      <c r="D1051">
        <v>625</v>
      </c>
      <c r="E1051" t="s">
        <v>1008</v>
      </c>
      <c r="F1051" t="str">
        <f t="shared" si="49"/>
        <v>625 - Valorização dos Profissionais da Educação</v>
      </c>
      <c r="G1051">
        <v>13805</v>
      </c>
      <c r="H1051" t="str">
        <f t="shared" si="50"/>
        <v>13805</v>
      </c>
      <c r="I1051" t="s">
        <v>2482</v>
      </c>
      <c r="J1051" t="s">
        <v>6479</v>
      </c>
      <c r="K1051" s="3">
        <v>356213</v>
      </c>
      <c r="L1051" t="s">
        <v>5256</v>
      </c>
      <c r="M1051">
        <v>505</v>
      </c>
      <c r="N1051" s="3">
        <v>0</v>
      </c>
      <c r="O1051" s="3">
        <v>0</v>
      </c>
      <c r="P1051" s="3">
        <v>0</v>
      </c>
    </row>
    <row r="1052" spans="1:16" x14ac:dyDescent="0.2">
      <c r="A1052">
        <v>41046</v>
      </c>
      <c r="B1052" t="s">
        <v>1089</v>
      </c>
      <c r="C1052" t="str">
        <f t="shared" si="48"/>
        <v>41046 - Agência de Desenvolvimento Regional de Caçador</v>
      </c>
      <c r="D1052">
        <v>625</v>
      </c>
      <c r="E1052" t="s">
        <v>1008</v>
      </c>
      <c r="F1052" t="str">
        <f t="shared" si="49"/>
        <v>625 - Valorização dos Profissionais da Educação</v>
      </c>
      <c r="G1052">
        <v>13814</v>
      </c>
      <c r="H1052" t="str">
        <f t="shared" si="50"/>
        <v>13814</v>
      </c>
      <c r="I1052" t="s">
        <v>4775</v>
      </c>
      <c r="J1052" t="s">
        <v>6480</v>
      </c>
      <c r="K1052" s="3">
        <v>14326593</v>
      </c>
      <c r="L1052" t="s">
        <v>5177</v>
      </c>
      <c r="M1052">
        <v>19</v>
      </c>
      <c r="N1052" s="3">
        <v>3980787.21</v>
      </c>
      <c r="O1052" s="3">
        <v>0</v>
      </c>
      <c r="P1052" s="3">
        <v>3980787.21</v>
      </c>
    </row>
    <row r="1053" spans="1:16" x14ac:dyDescent="0.2">
      <c r="A1053">
        <v>41046</v>
      </c>
      <c r="B1053" t="s">
        <v>1089</v>
      </c>
      <c r="C1053" t="str">
        <f t="shared" si="48"/>
        <v>41046 - Agência de Desenvolvimento Regional de Caçador</v>
      </c>
      <c r="D1053">
        <v>850</v>
      </c>
      <c r="E1053" t="s">
        <v>453</v>
      </c>
      <c r="F1053" t="str">
        <f t="shared" si="49"/>
        <v>850 - Gestão de Pessoas</v>
      </c>
      <c r="G1053">
        <v>13799</v>
      </c>
      <c r="H1053" t="str">
        <f t="shared" si="50"/>
        <v>13799</v>
      </c>
      <c r="I1053" t="s">
        <v>1091</v>
      </c>
      <c r="J1053" t="s">
        <v>6481</v>
      </c>
      <c r="K1053" s="3">
        <v>97000</v>
      </c>
      <c r="L1053" t="s">
        <v>5210</v>
      </c>
      <c r="M1053">
        <v>2</v>
      </c>
      <c r="N1053" s="3">
        <v>0</v>
      </c>
      <c r="O1053" s="3">
        <v>0</v>
      </c>
      <c r="P1053" s="3">
        <v>0</v>
      </c>
    </row>
    <row r="1054" spans="1:16" x14ac:dyDescent="0.2">
      <c r="A1054">
        <v>41046</v>
      </c>
      <c r="B1054" t="s">
        <v>1089</v>
      </c>
      <c r="C1054" t="str">
        <f t="shared" si="48"/>
        <v>41046 - Agência de Desenvolvimento Regional de Caçador</v>
      </c>
      <c r="D1054">
        <v>850</v>
      </c>
      <c r="E1054" t="s">
        <v>453</v>
      </c>
      <c r="F1054" t="str">
        <f t="shared" si="49"/>
        <v>850 - Gestão de Pessoas</v>
      </c>
      <c r="G1054">
        <v>13800</v>
      </c>
      <c r="H1054" t="str">
        <f t="shared" si="50"/>
        <v>13800</v>
      </c>
      <c r="I1054" t="s">
        <v>3893</v>
      </c>
      <c r="J1054" t="s">
        <v>6482</v>
      </c>
      <c r="K1054" s="3">
        <v>7645000</v>
      </c>
      <c r="L1054" t="s">
        <v>5177</v>
      </c>
      <c r="M1054">
        <v>41</v>
      </c>
      <c r="N1054" s="3">
        <v>1425384.9</v>
      </c>
      <c r="O1054" s="3">
        <v>0</v>
      </c>
      <c r="P1054" s="3">
        <v>1425384.9</v>
      </c>
    </row>
    <row r="1055" spans="1:16" x14ac:dyDescent="0.2">
      <c r="A1055">
        <v>41046</v>
      </c>
      <c r="B1055" t="s">
        <v>1089</v>
      </c>
      <c r="C1055" t="str">
        <f t="shared" si="48"/>
        <v>41046 - Agência de Desenvolvimento Regional de Caçador</v>
      </c>
      <c r="D1055">
        <v>850</v>
      </c>
      <c r="E1055" t="s">
        <v>453</v>
      </c>
      <c r="F1055" t="str">
        <f t="shared" si="49"/>
        <v>850 - Gestão de Pessoas</v>
      </c>
      <c r="G1055">
        <v>13815</v>
      </c>
      <c r="H1055" t="str">
        <f t="shared" si="50"/>
        <v>13815</v>
      </c>
      <c r="I1055" t="s">
        <v>1092</v>
      </c>
      <c r="J1055" t="s">
        <v>6483</v>
      </c>
      <c r="K1055" s="3">
        <v>50000</v>
      </c>
      <c r="L1055" t="s">
        <v>5189</v>
      </c>
      <c r="M1055">
        <v>41</v>
      </c>
      <c r="N1055" s="3"/>
      <c r="O1055" s="3">
        <v>0</v>
      </c>
      <c r="P1055" s="3">
        <v>0</v>
      </c>
    </row>
    <row r="1056" spans="1:16" x14ac:dyDescent="0.2">
      <c r="A1056">
        <v>41046</v>
      </c>
      <c r="B1056" t="s">
        <v>1089</v>
      </c>
      <c r="C1056" t="str">
        <f t="shared" si="48"/>
        <v>41046 - Agência de Desenvolvimento Regional de Caçador</v>
      </c>
      <c r="D1056">
        <v>900</v>
      </c>
      <c r="E1056" t="s">
        <v>461</v>
      </c>
      <c r="F1056" t="str">
        <f t="shared" si="49"/>
        <v>900 - Gestão Administrativa - Poder Executivo</v>
      </c>
      <c r="G1056">
        <v>13797</v>
      </c>
      <c r="H1056" t="str">
        <f t="shared" si="50"/>
        <v>13797</v>
      </c>
      <c r="I1056" t="s">
        <v>4398</v>
      </c>
      <c r="J1056" t="s">
        <v>6484</v>
      </c>
      <c r="K1056" s="3">
        <v>2510000</v>
      </c>
      <c r="L1056" t="s">
        <v>5179</v>
      </c>
      <c r="M1056">
        <v>1</v>
      </c>
      <c r="N1056" s="3">
        <v>375933.06</v>
      </c>
      <c r="O1056" s="3">
        <v>0</v>
      </c>
      <c r="P1056" s="3">
        <v>375933.06</v>
      </c>
    </row>
    <row r="1057" spans="1:16" x14ac:dyDescent="0.2">
      <c r="A1057">
        <v>41046</v>
      </c>
      <c r="B1057" t="s">
        <v>1089</v>
      </c>
      <c r="C1057" t="str">
        <f t="shared" si="48"/>
        <v>41046 - Agência de Desenvolvimento Regional de Caçador</v>
      </c>
      <c r="D1057">
        <v>900</v>
      </c>
      <c r="E1057" t="s">
        <v>461</v>
      </c>
      <c r="F1057" t="str">
        <f t="shared" si="49"/>
        <v>900 - Gestão Administrativa - Poder Executivo</v>
      </c>
      <c r="G1057">
        <v>13802</v>
      </c>
      <c r="H1057" t="str">
        <f t="shared" si="50"/>
        <v>13802</v>
      </c>
      <c r="I1057" t="s">
        <v>2483</v>
      </c>
      <c r="J1057" t="s">
        <v>6485</v>
      </c>
      <c r="K1057" s="3">
        <v>400000</v>
      </c>
      <c r="L1057" t="s">
        <v>5202</v>
      </c>
      <c r="M1057">
        <v>41</v>
      </c>
      <c r="N1057" s="3">
        <v>24640.9</v>
      </c>
      <c r="O1057" s="3">
        <v>0</v>
      </c>
      <c r="P1057" s="3">
        <v>24640.9</v>
      </c>
    </row>
    <row r="1058" spans="1:16" x14ac:dyDescent="0.2">
      <c r="A1058">
        <v>41047</v>
      </c>
      <c r="B1058" t="s">
        <v>1093</v>
      </c>
      <c r="C1058" t="str">
        <f t="shared" si="48"/>
        <v>41047 - Agência de Desenvolvimento Regional de Curitibanos</v>
      </c>
      <c r="D1058">
        <v>130</v>
      </c>
      <c r="E1058" t="s">
        <v>1058</v>
      </c>
      <c r="F1058" t="str">
        <f t="shared" si="49"/>
        <v>130 - Conservação e Segurança Rodoviária</v>
      </c>
      <c r="G1058">
        <v>13829</v>
      </c>
      <c r="H1058" t="str">
        <f t="shared" si="50"/>
        <v>13829</v>
      </c>
      <c r="I1058" t="s">
        <v>2484</v>
      </c>
      <c r="J1058" t="s">
        <v>6486</v>
      </c>
      <c r="K1058" s="3">
        <v>50570</v>
      </c>
      <c r="L1058" t="s">
        <v>5328</v>
      </c>
      <c r="M1058">
        <v>141</v>
      </c>
      <c r="N1058" s="3">
        <v>0</v>
      </c>
      <c r="O1058" s="3">
        <v>0</v>
      </c>
      <c r="P1058" s="3">
        <v>0</v>
      </c>
    </row>
    <row r="1059" spans="1:16" x14ac:dyDescent="0.2">
      <c r="A1059">
        <v>41047</v>
      </c>
      <c r="B1059" t="s">
        <v>1093</v>
      </c>
      <c r="C1059" t="str">
        <f t="shared" si="48"/>
        <v>41047 - Agência de Desenvolvimento Regional de Curitibanos</v>
      </c>
      <c r="D1059">
        <v>210</v>
      </c>
      <c r="E1059" t="s">
        <v>469</v>
      </c>
      <c r="F1059" t="str">
        <f t="shared" si="49"/>
        <v>210 - Estudos, Projetos e Informações Estratégicas</v>
      </c>
      <c r="G1059">
        <v>13838</v>
      </c>
      <c r="H1059" t="str">
        <f t="shared" si="50"/>
        <v>13838</v>
      </c>
      <c r="I1059" t="s">
        <v>1094</v>
      </c>
      <c r="J1059" t="s">
        <v>6487</v>
      </c>
      <c r="K1059" s="3">
        <v>800000</v>
      </c>
      <c r="L1059" t="s">
        <v>5233</v>
      </c>
      <c r="M1059">
        <v>5</v>
      </c>
      <c r="N1059" s="3">
        <v>0</v>
      </c>
      <c r="O1059" s="3">
        <v>0</v>
      </c>
      <c r="P1059" s="3">
        <v>0</v>
      </c>
    </row>
    <row r="1060" spans="1:16" x14ac:dyDescent="0.2">
      <c r="A1060">
        <v>41047</v>
      </c>
      <c r="B1060" t="s">
        <v>1093</v>
      </c>
      <c r="C1060" t="str">
        <f t="shared" si="48"/>
        <v>41047 - Agência de Desenvolvimento Regional de Curitibanos</v>
      </c>
      <c r="D1060">
        <v>610</v>
      </c>
      <c r="E1060" t="s">
        <v>990</v>
      </c>
      <c r="F1060" t="str">
        <f t="shared" si="49"/>
        <v>610 - Educação Básica com Qualidade e Equidade</v>
      </c>
      <c r="G1060">
        <v>13820</v>
      </c>
      <c r="H1060" t="str">
        <f t="shared" si="50"/>
        <v>13820</v>
      </c>
      <c r="I1060" t="s">
        <v>2485</v>
      </c>
      <c r="J1060" t="s">
        <v>6488</v>
      </c>
      <c r="K1060" s="3">
        <v>1157071</v>
      </c>
      <c r="L1060" t="s">
        <v>5179</v>
      </c>
      <c r="M1060">
        <v>1</v>
      </c>
      <c r="N1060" s="3">
        <v>183388.36000000002</v>
      </c>
      <c r="O1060" s="3">
        <v>0</v>
      </c>
      <c r="P1060" s="3">
        <v>183388.36000000002</v>
      </c>
    </row>
    <row r="1061" spans="1:16" x14ac:dyDescent="0.2">
      <c r="A1061">
        <v>41047</v>
      </c>
      <c r="B1061" t="s">
        <v>1093</v>
      </c>
      <c r="C1061" t="str">
        <f t="shared" si="48"/>
        <v>41047 - Agência de Desenvolvimento Regional de Curitibanos</v>
      </c>
      <c r="D1061">
        <v>610</v>
      </c>
      <c r="E1061" t="s">
        <v>990</v>
      </c>
      <c r="F1061" t="str">
        <f t="shared" si="49"/>
        <v>610 - Educação Básica com Qualidade e Equidade</v>
      </c>
      <c r="G1061">
        <v>13832</v>
      </c>
      <c r="H1061" t="str">
        <f t="shared" si="50"/>
        <v>13832</v>
      </c>
      <c r="I1061" t="s">
        <v>2486</v>
      </c>
      <c r="J1061" t="s">
        <v>6489</v>
      </c>
      <c r="K1061" s="3">
        <v>4804582</v>
      </c>
      <c r="L1061" t="s">
        <v>5329</v>
      </c>
      <c r="M1061">
        <v>8500</v>
      </c>
      <c r="N1061" s="3">
        <v>782096.46</v>
      </c>
      <c r="O1061" s="3">
        <v>0</v>
      </c>
      <c r="P1061" s="3">
        <v>782096.46</v>
      </c>
    </row>
    <row r="1062" spans="1:16" x14ac:dyDescent="0.2">
      <c r="A1062">
        <v>41047</v>
      </c>
      <c r="B1062" t="s">
        <v>1093</v>
      </c>
      <c r="C1062" t="str">
        <f t="shared" si="48"/>
        <v>41047 - Agência de Desenvolvimento Regional de Curitibanos</v>
      </c>
      <c r="D1062">
        <v>610</v>
      </c>
      <c r="E1062" t="s">
        <v>990</v>
      </c>
      <c r="F1062" t="str">
        <f t="shared" si="49"/>
        <v>610 - Educação Básica com Qualidade e Equidade</v>
      </c>
      <c r="G1062">
        <v>13834</v>
      </c>
      <c r="H1062" t="str">
        <f t="shared" si="50"/>
        <v>13834</v>
      </c>
      <c r="I1062" t="s">
        <v>3362</v>
      </c>
      <c r="J1062" t="s">
        <v>6490</v>
      </c>
      <c r="K1062" s="3">
        <v>3945230</v>
      </c>
      <c r="L1062" t="s">
        <v>5329</v>
      </c>
      <c r="M1062">
        <v>871</v>
      </c>
      <c r="N1062" s="3">
        <v>804194.88</v>
      </c>
      <c r="O1062" s="3">
        <v>0</v>
      </c>
      <c r="P1062" s="3">
        <v>804194.88</v>
      </c>
    </row>
    <row r="1063" spans="1:16" x14ac:dyDescent="0.2">
      <c r="A1063">
        <v>41047</v>
      </c>
      <c r="B1063" t="s">
        <v>1093</v>
      </c>
      <c r="C1063" t="str">
        <f t="shared" si="48"/>
        <v>41047 - Agência de Desenvolvimento Regional de Curitibanos</v>
      </c>
      <c r="D1063">
        <v>610</v>
      </c>
      <c r="E1063" t="s">
        <v>990</v>
      </c>
      <c r="F1063" t="str">
        <f t="shared" si="49"/>
        <v>610 - Educação Básica com Qualidade e Equidade</v>
      </c>
      <c r="G1063">
        <v>13835</v>
      </c>
      <c r="H1063" t="str">
        <f t="shared" si="50"/>
        <v>13835</v>
      </c>
      <c r="I1063" t="s">
        <v>1097</v>
      </c>
      <c r="J1063" t="s">
        <v>6491</v>
      </c>
      <c r="K1063" s="3">
        <v>1681167</v>
      </c>
      <c r="L1063" t="s">
        <v>5182</v>
      </c>
      <c r="M1063">
        <v>15</v>
      </c>
      <c r="N1063" s="3">
        <v>306355.96000000002</v>
      </c>
      <c r="O1063" s="3">
        <v>0</v>
      </c>
      <c r="P1063" s="3">
        <v>306355.96000000002</v>
      </c>
    </row>
    <row r="1064" spans="1:16" x14ac:dyDescent="0.2">
      <c r="A1064">
        <v>41047</v>
      </c>
      <c r="B1064" t="s">
        <v>1093</v>
      </c>
      <c r="C1064" t="str">
        <f t="shared" si="48"/>
        <v>41047 - Agência de Desenvolvimento Regional de Curitibanos</v>
      </c>
      <c r="D1064">
        <v>610</v>
      </c>
      <c r="E1064" t="s">
        <v>990</v>
      </c>
      <c r="F1064" t="str">
        <f t="shared" si="49"/>
        <v>610 - Educação Básica com Qualidade e Equidade</v>
      </c>
      <c r="G1064">
        <v>13837</v>
      </c>
      <c r="H1064" t="str">
        <f t="shared" si="50"/>
        <v>13837</v>
      </c>
      <c r="I1064" t="s">
        <v>1095</v>
      </c>
      <c r="J1064" t="s">
        <v>6492</v>
      </c>
      <c r="K1064" s="3">
        <v>1045645</v>
      </c>
      <c r="L1064" t="s">
        <v>5329</v>
      </c>
      <c r="M1064">
        <v>280</v>
      </c>
      <c r="N1064" s="3">
        <v>0</v>
      </c>
      <c r="O1064" s="3">
        <v>0</v>
      </c>
      <c r="P1064" s="3">
        <v>0</v>
      </c>
    </row>
    <row r="1065" spans="1:16" x14ac:dyDescent="0.2">
      <c r="A1065">
        <v>41047</v>
      </c>
      <c r="B1065" t="s">
        <v>1093</v>
      </c>
      <c r="C1065" t="str">
        <f t="shared" si="48"/>
        <v>41047 - Agência de Desenvolvimento Regional de Curitibanos</v>
      </c>
      <c r="D1065">
        <v>625</v>
      </c>
      <c r="E1065" t="s">
        <v>1008</v>
      </c>
      <c r="F1065" t="str">
        <f t="shared" si="49"/>
        <v>625 - Valorização dos Profissionais da Educação</v>
      </c>
      <c r="G1065">
        <v>13831</v>
      </c>
      <c r="H1065" t="str">
        <f t="shared" si="50"/>
        <v>13831</v>
      </c>
      <c r="I1065" t="s">
        <v>2488</v>
      </c>
      <c r="J1065" t="s">
        <v>6493</v>
      </c>
      <c r="K1065" s="3">
        <v>305701</v>
      </c>
      <c r="L1065" t="s">
        <v>5256</v>
      </c>
      <c r="M1065">
        <v>394</v>
      </c>
      <c r="N1065" s="3">
        <v>0</v>
      </c>
      <c r="O1065" s="3">
        <v>0</v>
      </c>
      <c r="P1065" s="3">
        <v>0</v>
      </c>
    </row>
    <row r="1066" spans="1:16" x14ac:dyDescent="0.2">
      <c r="A1066">
        <v>41047</v>
      </c>
      <c r="B1066" t="s">
        <v>1093</v>
      </c>
      <c r="C1066" t="str">
        <f t="shared" si="48"/>
        <v>41047 - Agência de Desenvolvimento Regional de Curitibanos</v>
      </c>
      <c r="D1066">
        <v>625</v>
      </c>
      <c r="E1066" t="s">
        <v>1008</v>
      </c>
      <c r="F1066" t="str">
        <f t="shared" si="49"/>
        <v>625 - Valorização dos Profissionais da Educação</v>
      </c>
      <c r="G1066">
        <v>13839</v>
      </c>
      <c r="H1066" t="str">
        <f t="shared" si="50"/>
        <v>13839</v>
      </c>
      <c r="I1066" t="s">
        <v>2487</v>
      </c>
      <c r="J1066" t="s">
        <v>6494</v>
      </c>
      <c r="K1066" s="3">
        <v>13911229</v>
      </c>
      <c r="L1066" t="s">
        <v>5177</v>
      </c>
      <c r="M1066">
        <v>24</v>
      </c>
      <c r="N1066" s="3">
        <v>2664348.69</v>
      </c>
      <c r="O1066" s="3">
        <v>0</v>
      </c>
      <c r="P1066" s="3">
        <v>2664348.69</v>
      </c>
    </row>
    <row r="1067" spans="1:16" x14ac:dyDescent="0.2">
      <c r="A1067">
        <v>41047</v>
      </c>
      <c r="B1067" t="s">
        <v>1093</v>
      </c>
      <c r="C1067" t="str">
        <f t="shared" si="48"/>
        <v>41047 - Agência de Desenvolvimento Regional de Curitibanos</v>
      </c>
      <c r="D1067">
        <v>850</v>
      </c>
      <c r="E1067" t="s">
        <v>453</v>
      </c>
      <c r="F1067" t="str">
        <f t="shared" si="49"/>
        <v>850 - Gestão de Pessoas</v>
      </c>
      <c r="G1067">
        <v>13819</v>
      </c>
      <c r="H1067" t="str">
        <f t="shared" si="50"/>
        <v>13819</v>
      </c>
      <c r="I1067" t="s">
        <v>2489</v>
      </c>
      <c r="J1067" t="s">
        <v>6495</v>
      </c>
      <c r="K1067" s="3">
        <v>6405000</v>
      </c>
      <c r="L1067" t="s">
        <v>5177</v>
      </c>
      <c r="M1067">
        <v>35</v>
      </c>
      <c r="N1067" s="3">
        <v>1648425.32</v>
      </c>
      <c r="O1067" s="3">
        <v>0</v>
      </c>
      <c r="P1067" s="3">
        <v>1648425.32</v>
      </c>
    </row>
    <row r="1068" spans="1:16" x14ac:dyDescent="0.2">
      <c r="A1068">
        <v>41047</v>
      </c>
      <c r="B1068" t="s">
        <v>1093</v>
      </c>
      <c r="C1068" t="str">
        <f t="shared" si="48"/>
        <v>41047 - Agência de Desenvolvimento Regional de Curitibanos</v>
      </c>
      <c r="D1068">
        <v>850</v>
      </c>
      <c r="E1068" t="s">
        <v>453</v>
      </c>
      <c r="F1068" t="str">
        <f t="shared" si="49"/>
        <v>850 - Gestão de Pessoas</v>
      </c>
      <c r="G1068">
        <v>13822</v>
      </c>
      <c r="H1068" t="str">
        <f t="shared" si="50"/>
        <v>13822</v>
      </c>
      <c r="I1068" t="s">
        <v>3363</v>
      </c>
      <c r="J1068" t="s">
        <v>6496</v>
      </c>
      <c r="K1068" s="3">
        <v>97000</v>
      </c>
      <c r="L1068" t="s">
        <v>5210</v>
      </c>
      <c r="M1068">
        <v>2</v>
      </c>
      <c r="N1068" s="3">
        <v>1680</v>
      </c>
      <c r="O1068" s="3">
        <v>0</v>
      </c>
      <c r="P1068" s="3">
        <v>1680</v>
      </c>
    </row>
    <row r="1069" spans="1:16" x14ac:dyDescent="0.2">
      <c r="A1069">
        <v>41047</v>
      </c>
      <c r="B1069" t="s">
        <v>1093</v>
      </c>
      <c r="C1069" t="str">
        <f t="shared" si="48"/>
        <v>41047 - Agência de Desenvolvimento Regional de Curitibanos</v>
      </c>
      <c r="D1069">
        <v>850</v>
      </c>
      <c r="E1069" t="s">
        <v>453</v>
      </c>
      <c r="F1069" t="str">
        <f t="shared" si="49"/>
        <v>850 - Gestão de Pessoas</v>
      </c>
      <c r="G1069">
        <v>13840</v>
      </c>
      <c r="H1069" t="str">
        <f t="shared" si="50"/>
        <v>13840</v>
      </c>
      <c r="I1069" t="s">
        <v>1098</v>
      </c>
      <c r="J1069" t="s">
        <v>6497</v>
      </c>
      <c r="K1069" s="3">
        <v>50000</v>
      </c>
      <c r="L1069" t="s">
        <v>5189</v>
      </c>
      <c r="M1069">
        <v>35</v>
      </c>
      <c r="N1069" s="3"/>
      <c r="O1069" s="3">
        <v>0</v>
      </c>
      <c r="P1069" s="3">
        <v>0</v>
      </c>
    </row>
    <row r="1070" spans="1:16" x14ac:dyDescent="0.2">
      <c r="A1070">
        <v>41047</v>
      </c>
      <c r="B1070" t="s">
        <v>1093</v>
      </c>
      <c r="C1070" t="str">
        <f t="shared" si="48"/>
        <v>41047 - Agência de Desenvolvimento Regional de Curitibanos</v>
      </c>
      <c r="D1070">
        <v>900</v>
      </c>
      <c r="E1070" t="s">
        <v>461</v>
      </c>
      <c r="F1070" t="str">
        <f t="shared" si="49"/>
        <v>900 - Gestão Administrativa - Poder Executivo</v>
      </c>
      <c r="G1070">
        <v>13825</v>
      </c>
      <c r="H1070" t="str">
        <f t="shared" si="50"/>
        <v>13825</v>
      </c>
      <c r="I1070" t="s">
        <v>4399</v>
      </c>
      <c r="J1070" t="s">
        <v>6498</v>
      </c>
      <c r="K1070" s="3">
        <v>2700000</v>
      </c>
      <c r="L1070" t="s">
        <v>5179</v>
      </c>
      <c r="M1070">
        <v>1</v>
      </c>
      <c r="N1070" s="3">
        <v>184373.94</v>
      </c>
      <c r="O1070" s="3">
        <v>0</v>
      </c>
      <c r="P1070" s="3">
        <v>184373.94</v>
      </c>
    </row>
    <row r="1071" spans="1:16" x14ac:dyDescent="0.2">
      <c r="A1071">
        <v>41047</v>
      </c>
      <c r="B1071" t="s">
        <v>1093</v>
      </c>
      <c r="C1071" t="str">
        <f t="shared" si="48"/>
        <v>41047 - Agência de Desenvolvimento Regional de Curitibanos</v>
      </c>
      <c r="D1071">
        <v>900</v>
      </c>
      <c r="E1071" t="s">
        <v>461</v>
      </c>
      <c r="F1071" t="str">
        <f t="shared" si="49"/>
        <v>900 - Gestão Administrativa - Poder Executivo</v>
      </c>
      <c r="G1071">
        <v>13827</v>
      </c>
      <c r="H1071" t="str">
        <f t="shared" si="50"/>
        <v>13827</v>
      </c>
      <c r="I1071" t="s">
        <v>2490</v>
      </c>
      <c r="J1071" t="s">
        <v>6499</v>
      </c>
      <c r="K1071" s="3">
        <v>305000</v>
      </c>
      <c r="L1071" t="s">
        <v>5202</v>
      </c>
      <c r="M1071">
        <v>35</v>
      </c>
      <c r="N1071" s="3">
        <v>0</v>
      </c>
      <c r="O1071" s="3">
        <v>0</v>
      </c>
      <c r="P1071" s="3">
        <v>0</v>
      </c>
    </row>
    <row r="1072" spans="1:16" x14ac:dyDescent="0.2">
      <c r="A1072">
        <v>41048</v>
      </c>
      <c r="B1072" t="s">
        <v>1099</v>
      </c>
      <c r="C1072" t="str">
        <f t="shared" si="48"/>
        <v>41048 - Agência de Desenvolvimento Regional de Rio do Sul</v>
      </c>
      <c r="D1072">
        <v>130</v>
      </c>
      <c r="E1072" t="s">
        <v>1058</v>
      </c>
      <c r="F1072" t="str">
        <f t="shared" si="49"/>
        <v>130 - Conservação e Segurança Rodoviária</v>
      </c>
      <c r="G1072">
        <v>13848</v>
      </c>
      <c r="H1072" t="str">
        <f t="shared" si="50"/>
        <v>13848</v>
      </c>
      <c r="I1072" t="s">
        <v>4400</v>
      </c>
      <c r="J1072" t="s">
        <v>6500</v>
      </c>
      <c r="K1072" s="3">
        <v>27934</v>
      </c>
      <c r="L1072" t="s">
        <v>5328</v>
      </c>
      <c r="M1072">
        <v>75</v>
      </c>
      <c r="N1072" s="3">
        <v>0</v>
      </c>
      <c r="O1072" s="3">
        <v>0</v>
      </c>
      <c r="P1072" s="3">
        <v>0</v>
      </c>
    </row>
    <row r="1073" spans="1:16" x14ac:dyDescent="0.2">
      <c r="A1073">
        <v>41048</v>
      </c>
      <c r="B1073" t="s">
        <v>1099</v>
      </c>
      <c r="C1073" t="str">
        <f t="shared" si="48"/>
        <v>41048 - Agência de Desenvolvimento Regional de Rio do Sul</v>
      </c>
      <c r="D1073">
        <v>210</v>
      </c>
      <c r="E1073" t="s">
        <v>469</v>
      </c>
      <c r="F1073" t="str">
        <f t="shared" si="49"/>
        <v>210 - Estudos, Projetos e Informações Estratégicas</v>
      </c>
      <c r="G1073">
        <v>13860</v>
      </c>
      <c r="H1073" t="str">
        <f t="shared" si="50"/>
        <v>13860</v>
      </c>
      <c r="I1073" t="s">
        <v>2491</v>
      </c>
      <c r="J1073" t="s">
        <v>6501</v>
      </c>
      <c r="K1073" s="3">
        <v>800000</v>
      </c>
      <c r="L1073" t="s">
        <v>5233</v>
      </c>
      <c r="M1073">
        <v>7</v>
      </c>
      <c r="N1073" s="3">
        <v>50000</v>
      </c>
      <c r="O1073" s="3">
        <v>0</v>
      </c>
      <c r="P1073" s="3">
        <v>50000</v>
      </c>
    </row>
    <row r="1074" spans="1:16" x14ac:dyDescent="0.2">
      <c r="A1074">
        <v>41048</v>
      </c>
      <c r="B1074" t="s">
        <v>1099</v>
      </c>
      <c r="C1074" t="str">
        <f t="shared" si="48"/>
        <v>41048 - Agência de Desenvolvimento Regional de Rio do Sul</v>
      </c>
      <c r="D1074">
        <v>610</v>
      </c>
      <c r="E1074" t="s">
        <v>990</v>
      </c>
      <c r="F1074" t="str">
        <f t="shared" si="49"/>
        <v>610 - Educação Básica com Qualidade e Equidade</v>
      </c>
      <c r="G1074">
        <v>13847</v>
      </c>
      <c r="H1074" t="str">
        <f t="shared" si="50"/>
        <v>13847</v>
      </c>
      <c r="I1074" t="s">
        <v>4401</v>
      </c>
      <c r="J1074" t="s">
        <v>6502</v>
      </c>
      <c r="K1074" s="3">
        <v>1264239</v>
      </c>
      <c r="L1074" t="s">
        <v>5179</v>
      </c>
      <c r="M1074">
        <v>1</v>
      </c>
      <c r="N1074" s="3">
        <v>81842.22</v>
      </c>
      <c r="O1074" s="3">
        <v>0</v>
      </c>
      <c r="P1074" s="3">
        <v>81842.22</v>
      </c>
    </row>
    <row r="1075" spans="1:16" x14ac:dyDescent="0.2">
      <c r="A1075">
        <v>41048</v>
      </c>
      <c r="B1075" t="s">
        <v>1099</v>
      </c>
      <c r="C1075" t="str">
        <f t="shared" si="48"/>
        <v>41048 - Agência de Desenvolvimento Regional de Rio do Sul</v>
      </c>
      <c r="D1075">
        <v>610</v>
      </c>
      <c r="E1075" t="s">
        <v>990</v>
      </c>
      <c r="F1075" t="str">
        <f t="shared" si="49"/>
        <v>610 - Educação Básica com Qualidade e Equidade</v>
      </c>
      <c r="G1075">
        <v>13852</v>
      </c>
      <c r="H1075" t="str">
        <f t="shared" si="50"/>
        <v>13852</v>
      </c>
      <c r="I1075" t="s">
        <v>4402</v>
      </c>
      <c r="J1075" t="s">
        <v>6503</v>
      </c>
      <c r="K1075" s="3">
        <v>5446409</v>
      </c>
      <c r="L1075" t="s">
        <v>5329</v>
      </c>
      <c r="M1075">
        <v>9900</v>
      </c>
      <c r="N1075" s="3">
        <v>905779.48</v>
      </c>
      <c r="O1075" s="3">
        <v>0</v>
      </c>
      <c r="P1075" s="3">
        <v>905779.48</v>
      </c>
    </row>
    <row r="1076" spans="1:16" x14ac:dyDescent="0.2">
      <c r="A1076">
        <v>41048</v>
      </c>
      <c r="B1076" t="s">
        <v>1099</v>
      </c>
      <c r="C1076" t="str">
        <f t="shared" si="48"/>
        <v>41048 - Agência de Desenvolvimento Regional de Rio do Sul</v>
      </c>
      <c r="D1076">
        <v>610</v>
      </c>
      <c r="E1076" t="s">
        <v>990</v>
      </c>
      <c r="F1076" t="str">
        <f t="shared" si="49"/>
        <v>610 - Educação Básica com Qualidade e Equidade</v>
      </c>
      <c r="G1076">
        <v>13853</v>
      </c>
      <c r="H1076" t="str">
        <f t="shared" si="50"/>
        <v>13853</v>
      </c>
      <c r="I1076" t="s">
        <v>2492</v>
      </c>
      <c r="J1076" t="s">
        <v>6504</v>
      </c>
      <c r="K1076" s="3">
        <v>1947347</v>
      </c>
      <c r="L1076" t="s">
        <v>5182</v>
      </c>
      <c r="M1076">
        <v>18</v>
      </c>
      <c r="N1076" s="3">
        <v>3855</v>
      </c>
      <c r="O1076" s="3">
        <v>0</v>
      </c>
      <c r="P1076" s="3">
        <v>3855</v>
      </c>
    </row>
    <row r="1077" spans="1:16" x14ac:dyDescent="0.2">
      <c r="A1077">
        <v>41048</v>
      </c>
      <c r="B1077" t="s">
        <v>1099</v>
      </c>
      <c r="C1077" t="str">
        <f t="shared" si="48"/>
        <v>41048 - Agência de Desenvolvimento Regional de Rio do Sul</v>
      </c>
      <c r="D1077">
        <v>610</v>
      </c>
      <c r="E1077" t="s">
        <v>990</v>
      </c>
      <c r="F1077" t="str">
        <f t="shared" si="49"/>
        <v>610 - Educação Básica com Qualidade e Equidade</v>
      </c>
      <c r="G1077">
        <v>13855</v>
      </c>
      <c r="H1077" t="str">
        <f t="shared" si="50"/>
        <v>13855</v>
      </c>
      <c r="I1077" t="s">
        <v>3364</v>
      </c>
      <c r="J1077" t="s">
        <v>6505</v>
      </c>
      <c r="K1077" s="3">
        <v>9139721</v>
      </c>
      <c r="L1077" t="s">
        <v>5329</v>
      </c>
      <c r="M1077">
        <v>3291</v>
      </c>
      <c r="N1077" s="3">
        <v>1866996.8599999999</v>
      </c>
      <c r="O1077" s="3">
        <v>0</v>
      </c>
      <c r="P1077" s="3">
        <v>1866996.8599999999</v>
      </c>
    </row>
    <row r="1078" spans="1:16" x14ac:dyDescent="0.2">
      <c r="A1078">
        <v>41048</v>
      </c>
      <c r="B1078" t="s">
        <v>1099</v>
      </c>
      <c r="C1078" t="str">
        <f t="shared" si="48"/>
        <v>41048 - Agência de Desenvolvimento Regional de Rio do Sul</v>
      </c>
      <c r="D1078">
        <v>610</v>
      </c>
      <c r="E1078" t="s">
        <v>990</v>
      </c>
      <c r="F1078" t="str">
        <f t="shared" si="49"/>
        <v>610 - Educação Básica com Qualidade e Equidade</v>
      </c>
      <c r="G1078">
        <v>13856</v>
      </c>
      <c r="H1078" t="str">
        <f t="shared" si="50"/>
        <v>13856</v>
      </c>
      <c r="I1078" t="s">
        <v>3894</v>
      </c>
      <c r="J1078" t="s">
        <v>6506</v>
      </c>
      <c r="K1078" s="3">
        <v>1015584</v>
      </c>
      <c r="L1078" t="s">
        <v>5329</v>
      </c>
      <c r="M1078">
        <v>240</v>
      </c>
      <c r="N1078" s="3">
        <v>0</v>
      </c>
      <c r="O1078" s="3">
        <v>0</v>
      </c>
      <c r="P1078" s="3">
        <v>0</v>
      </c>
    </row>
    <row r="1079" spans="1:16" x14ac:dyDescent="0.2">
      <c r="A1079">
        <v>41048</v>
      </c>
      <c r="B1079" t="s">
        <v>1099</v>
      </c>
      <c r="C1079" t="str">
        <f t="shared" si="48"/>
        <v>41048 - Agência de Desenvolvimento Regional de Rio do Sul</v>
      </c>
      <c r="D1079">
        <v>625</v>
      </c>
      <c r="E1079" t="s">
        <v>1008</v>
      </c>
      <c r="F1079" t="str">
        <f t="shared" si="49"/>
        <v>625 - Valorização dos Profissionais da Educação</v>
      </c>
      <c r="G1079">
        <v>13850</v>
      </c>
      <c r="H1079" t="str">
        <f t="shared" si="50"/>
        <v>13850</v>
      </c>
      <c r="I1079" t="s">
        <v>1100</v>
      </c>
      <c r="J1079" t="s">
        <v>6507</v>
      </c>
      <c r="K1079" s="3">
        <v>342105</v>
      </c>
      <c r="L1079" t="s">
        <v>5256</v>
      </c>
      <c r="M1079">
        <v>474</v>
      </c>
      <c r="N1079" s="3">
        <v>4180</v>
      </c>
      <c r="O1079" s="3">
        <v>0</v>
      </c>
      <c r="P1079" s="3">
        <v>4180</v>
      </c>
    </row>
    <row r="1080" spans="1:16" x14ac:dyDescent="0.2">
      <c r="A1080">
        <v>41048</v>
      </c>
      <c r="B1080" t="s">
        <v>1099</v>
      </c>
      <c r="C1080" t="str">
        <f t="shared" si="48"/>
        <v>41048 - Agência de Desenvolvimento Regional de Rio do Sul</v>
      </c>
      <c r="D1080">
        <v>625</v>
      </c>
      <c r="E1080" t="s">
        <v>1008</v>
      </c>
      <c r="F1080" t="str">
        <f t="shared" si="49"/>
        <v>625 - Valorização dos Profissionais da Educação</v>
      </c>
      <c r="G1080">
        <v>13862</v>
      </c>
      <c r="H1080" t="str">
        <f t="shared" si="50"/>
        <v>13862</v>
      </c>
      <c r="I1080" t="s">
        <v>4776</v>
      </c>
      <c r="J1080" t="s">
        <v>6508</v>
      </c>
      <c r="K1080" s="3">
        <v>18575998</v>
      </c>
      <c r="L1080" t="s">
        <v>5177</v>
      </c>
      <c r="M1080">
        <v>29</v>
      </c>
      <c r="N1080" s="3">
        <v>4479912.3499999996</v>
      </c>
      <c r="O1080" s="3">
        <v>0</v>
      </c>
      <c r="P1080" s="3">
        <v>4479912.3499999996</v>
      </c>
    </row>
    <row r="1081" spans="1:16" x14ac:dyDescent="0.2">
      <c r="A1081">
        <v>41048</v>
      </c>
      <c r="B1081" t="s">
        <v>1099</v>
      </c>
      <c r="C1081" t="str">
        <f t="shared" si="48"/>
        <v>41048 - Agência de Desenvolvimento Regional de Rio do Sul</v>
      </c>
      <c r="D1081">
        <v>850</v>
      </c>
      <c r="E1081" t="s">
        <v>453</v>
      </c>
      <c r="F1081" t="str">
        <f t="shared" si="49"/>
        <v>850 - Gestão de Pessoas</v>
      </c>
      <c r="G1081">
        <v>13842</v>
      </c>
      <c r="H1081" t="str">
        <f t="shared" si="50"/>
        <v>13842</v>
      </c>
      <c r="I1081" t="s">
        <v>4777</v>
      </c>
      <c r="J1081" t="s">
        <v>6509</v>
      </c>
      <c r="K1081" s="3">
        <v>6750000</v>
      </c>
      <c r="L1081" t="s">
        <v>5177</v>
      </c>
      <c r="M1081">
        <v>42</v>
      </c>
      <c r="N1081" s="3">
        <v>1303813.73</v>
      </c>
      <c r="O1081" s="3">
        <v>0</v>
      </c>
      <c r="P1081" s="3">
        <v>1303813.73</v>
      </c>
    </row>
    <row r="1082" spans="1:16" x14ac:dyDescent="0.2">
      <c r="A1082">
        <v>41048</v>
      </c>
      <c r="B1082" t="s">
        <v>1099</v>
      </c>
      <c r="C1082" t="str">
        <f t="shared" si="48"/>
        <v>41048 - Agência de Desenvolvimento Regional de Rio do Sul</v>
      </c>
      <c r="D1082">
        <v>850</v>
      </c>
      <c r="E1082" t="s">
        <v>453</v>
      </c>
      <c r="F1082" t="str">
        <f t="shared" si="49"/>
        <v>850 - Gestão de Pessoas</v>
      </c>
      <c r="G1082">
        <v>13844</v>
      </c>
      <c r="H1082" t="str">
        <f t="shared" si="50"/>
        <v>13844</v>
      </c>
      <c r="I1082" t="s">
        <v>2493</v>
      </c>
      <c r="J1082" t="s">
        <v>6510</v>
      </c>
      <c r="K1082" s="3">
        <v>97000</v>
      </c>
      <c r="L1082" t="s">
        <v>5210</v>
      </c>
      <c r="M1082">
        <v>2</v>
      </c>
      <c r="N1082" s="3">
        <v>21306.31</v>
      </c>
      <c r="O1082" s="3">
        <v>0</v>
      </c>
      <c r="P1082" s="3">
        <v>21306.31</v>
      </c>
    </row>
    <row r="1083" spans="1:16" x14ac:dyDescent="0.2">
      <c r="A1083">
        <v>41048</v>
      </c>
      <c r="B1083" t="s">
        <v>1099</v>
      </c>
      <c r="C1083" t="str">
        <f t="shared" si="48"/>
        <v>41048 - Agência de Desenvolvimento Regional de Rio do Sul</v>
      </c>
      <c r="D1083">
        <v>850</v>
      </c>
      <c r="E1083" t="s">
        <v>453</v>
      </c>
      <c r="F1083" t="str">
        <f t="shared" si="49"/>
        <v>850 - Gestão de Pessoas</v>
      </c>
      <c r="G1083">
        <v>13863</v>
      </c>
      <c r="H1083" t="str">
        <f t="shared" si="50"/>
        <v>13863</v>
      </c>
      <c r="I1083" t="s">
        <v>4403</v>
      </c>
      <c r="J1083" t="s">
        <v>6511</v>
      </c>
      <c r="K1083" s="3">
        <v>50000</v>
      </c>
      <c r="L1083" t="s">
        <v>5189</v>
      </c>
      <c r="M1083">
        <v>42</v>
      </c>
      <c r="N1083" s="3"/>
      <c r="O1083" s="3">
        <v>0</v>
      </c>
      <c r="P1083" s="3">
        <v>0</v>
      </c>
    </row>
    <row r="1084" spans="1:16" x14ac:dyDescent="0.2">
      <c r="A1084">
        <v>41048</v>
      </c>
      <c r="B1084" t="s">
        <v>1099</v>
      </c>
      <c r="C1084" t="str">
        <f t="shared" si="48"/>
        <v>41048 - Agência de Desenvolvimento Regional de Rio do Sul</v>
      </c>
      <c r="D1084">
        <v>900</v>
      </c>
      <c r="E1084" t="s">
        <v>461</v>
      </c>
      <c r="F1084" t="str">
        <f t="shared" si="49"/>
        <v>900 - Gestão Administrativa - Poder Executivo</v>
      </c>
      <c r="G1084">
        <v>13845</v>
      </c>
      <c r="H1084" t="str">
        <f t="shared" si="50"/>
        <v>13845</v>
      </c>
      <c r="I1084" t="s">
        <v>4404</v>
      </c>
      <c r="J1084" t="s">
        <v>6512</v>
      </c>
      <c r="K1084" s="3">
        <v>2130000</v>
      </c>
      <c r="L1084" t="s">
        <v>5179</v>
      </c>
      <c r="M1084">
        <v>1</v>
      </c>
      <c r="N1084" s="3">
        <v>465334.14</v>
      </c>
      <c r="O1084" s="3">
        <v>0</v>
      </c>
      <c r="P1084" s="3">
        <v>465334.14</v>
      </c>
    </row>
    <row r="1085" spans="1:16" x14ac:dyDescent="0.2">
      <c r="A1085">
        <v>41048</v>
      </c>
      <c r="B1085" t="s">
        <v>1099</v>
      </c>
      <c r="C1085" t="str">
        <f t="shared" si="48"/>
        <v>41048 - Agência de Desenvolvimento Regional de Rio do Sul</v>
      </c>
      <c r="D1085">
        <v>900</v>
      </c>
      <c r="E1085" t="s">
        <v>461</v>
      </c>
      <c r="F1085" t="str">
        <f t="shared" si="49"/>
        <v>900 - Gestão Administrativa - Poder Executivo</v>
      </c>
      <c r="G1085">
        <v>13858</v>
      </c>
      <c r="H1085" t="str">
        <f t="shared" si="50"/>
        <v>13858</v>
      </c>
      <c r="I1085" t="s">
        <v>4997</v>
      </c>
      <c r="J1085" t="s">
        <v>6513</v>
      </c>
      <c r="K1085" s="3">
        <v>150000</v>
      </c>
      <c r="L1085" t="s">
        <v>5202</v>
      </c>
      <c r="M1085">
        <v>42</v>
      </c>
      <c r="N1085" s="3">
        <v>7631.01</v>
      </c>
      <c r="O1085" s="3">
        <v>0</v>
      </c>
      <c r="P1085" s="3">
        <v>7631.01</v>
      </c>
    </row>
    <row r="1086" spans="1:16" x14ac:dyDescent="0.2">
      <c r="A1086">
        <v>41049</v>
      </c>
      <c r="B1086" t="s">
        <v>1101</v>
      </c>
      <c r="C1086" t="str">
        <f t="shared" si="48"/>
        <v>41049 - Agência de Desenvolvimento Regional de Ituporanga</v>
      </c>
      <c r="D1086">
        <v>130</v>
      </c>
      <c r="E1086" t="s">
        <v>1058</v>
      </c>
      <c r="F1086" t="str">
        <f t="shared" si="49"/>
        <v>130 - Conservação e Segurança Rodoviária</v>
      </c>
      <c r="G1086">
        <v>13873</v>
      </c>
      <c r="H1086" t="str">
        <f t="shared" si="50"/>
        <v>13873</v>
      </c>
      <c r="I1086" t="s">
        <v>3365</v>
      </c>
      <c r="J1086" t="s">
        <v>6514</v>
      </c>
      <c r="K1086" s="3">
        <v>161550</v>
      </c>
      <c r="L1086" t="s">
        <v>5328</v>
      </c>
      <c r="M1086">
        <v>251</v>
      </c>
      <c r="N1086" s="3">
        <v>0</v>
      </c>
      <c r="O1086" s="3">
        <v>0</v>
      </c>
      <c r="P1086" s="3">
        <v>0</v>
      </c>
    </row>
    <row r="1087" spans="1:16" x14ac:dyDescent="0.2">
      <c r="A1087">
        <v>41049</v>
      </c>
      <c r="B1087" t="s">
        <v>1101</v>
      </c>
      <c r="C1087" t="str">
        <f t="shared" si="48"/>
        <v>41049 - Agência de Desenvolvimento Regional de Ituporanga</v>
      </c>
      <c r="D1087">
        <v>210</v>
      </c>
      <c r="E1087" t="s">
        <v>469</v>
      </c>
      <c r="F1087" t="str">
        <f t="shared" si="49"/>
        <v>210 - Estudos, Projetos e Informações Estratégicas</v>
      </c>
      <c r="G1087">
        <v>13880</v>
      </c>
      <c r="H1087" t="str">
        <f t="shared" si="50"/>
        <v>13880</v>
      </c>
      <c r="I1087" t="s">
        <v>1102</v>
      </c>
      <c r="J1087" t="s">
        <v>6515</v>
      </c>
      <c r="K1087" s="3">
        <v>800000</v>
      </c>
      <c r="L1087" t="s">
        <v>5233</v>
      </c>
      <c r="M1087">
        <v>9</v>
      </c>
      <c r="N1087" s="3">
        <v>162985.81</v>
      </c>
      <c r="O1087" s="3">
        <v>0</v>
      </c>
      <c r="P1087" s="3">
        <v>162985.81</v>
      </c>
    </row>
    <row r="1088" spans="1:16" x14ac:dyDescent="0.2">
      <c r="A1088">
        <v>41049</v>
      </c>
      <c r="B1088" t="s">
        <v>1101</v>
      </c>
      <c r="C1088" t="str">
        <f t="shared" si="48"/>
        <v>41049 - Agência de Desenvolvimento Regional de Ituporanga</v>
      </c>
      <c r="D1088">
        <v>610</v>
      </c>
      <c r="E1088" t="s">
        <v>990</v>
      </c>
      <c r="F1088" t="str">
        <f t="shared" si="49"/>
        <v>610 - Educação Básica com Qualidade e Equidade</v>
      </c>
      <c r="G1088">
        <v>13866</v>
      </c>
      <c r="H1088" t="str">
        <f t="shared" si="50"/>
        <v>13866</v>
      </c>
      <c r="I1088" t="s">
        <v>3366</v>
      </c>
      <c r="J1088" t="s">
        <v>6516</v>
      </c>
      <c r="K1088" s="3">
        <v>1198048</v>
      </c>
      <c r="L1088" t="s">
        <v>5179</v>
      </c>
      <c r="M1088">
        <v>1</v>
      </c>
      <c r="N1088" s="3">
        <v>103331.44</v>
      </c>
      <c r="O1088" s="3">
        <v>0</v>
      </c>
      <c r="P1088" s="3">
        <v>103331.44</v>
      </c>
    </row>
    <row r="1089" spans="1:16" x14ac:dyDescent="0.2">
      <c r="A1089">
        <v>41049</v>
      </c>
      <c r="B1089" t="s">
        <v>1101</v>
      </c>
      <c r="C1089" t="str">
        <f t="shared" si="48"/>
        <v>41049 - Agência de Desenvolvimento Regional de Ituporanga</v>
      </c>
      <c r="D1089">
        <v>610</v>
      </c>
      <c r="E1089" t="s">
        <v>990</v>
      </c>
      <c r="F1089" t="str">
        <f t="shared" si="49"/>
        <v>610 - Educação Básica com Qualidade e Equidade</v>
      </c>
      <c r="G1089">
        <v>13875</v>
      </c>
      <c r="H1089" t="str">
        <f t="shared" si="50"/>
        <v>13875</v>
      </c>
      <c r="I1089" t="s">
        <v>3367</v>
      </c>
      <c r="J1089" t="s">
        <v>6517</v>
      </c>
      <c r="K1089" s="3">
        <v>4819727</v>
      </c>
      <c r="L1089" t="s">
        <v>5329</v>
      </c>
      <c r="M1089">
        <v>8300</v>
      </c>
      <c r="N1089" s="3">
        <v>758592.04</v>
      </c>
      <c r="O1089" s="3">
        <v>0</v>
      </c>
      <c r="P1089" s="3">
        <v>758592.04</v>
      </c>
    </row>
    <row r="1090" spans="1:16" x14ac:dyDescent="0.2">
      <c r="A1090">
        <v>41049</v>
      </c>
      <c r="B1090" t="s">
        <v>1101</v>
      </c>
      <c r="C1090" t="str">
        <f t="shared" si="48"/>
        <v>41049 - Agência de Desenvolvimento Regional de Ituporanga</v>
      </c>
      <c r="D1090">
        <v>610</v>
      </c>
      <c r="E1090" t="s">
        <v>990</v>
      </c>
      <c r="F1090" t="str">
        <f t="shared" si="49"/>
        <v>610 - Educação Básica com Qualidade e Equidade</v>
      </c>
      <c r="G1090">
        <v>13876</v>
      </c>
      <c r="H1090" t="str">
        <f t="shared" si="50"/>
        <v>13876</v>
      </c>
      <c r="I1090" t="s">
        <v>2494</v>
      </c>
      <c r="J1090" t="s">
        <v>6518</v>
      </c>
      <c r="K1090" s="3">
        <v>1851389</v>
      </c>
      <c r="L1090" t="s">
        <v>5182</v>
      </c>
      <c r="M1090">
        <v>18</v>
      </c>
      <c r="N1090" s="3">
        <v>73264.88</v>
      </c>
      <c r="O1090" s="3">
        <v>0</v>
      </c>
      <c r="P1090" s="3">
        <v>73264.88</v>
      </c>
    </row>
    <row r="1091" spans="1:16" x14ac:dyDescent="0.2">
      <c r="A1091">
        <v>41049</v>
      </c>
      <c r="B1091" t="s">
        <v>1101</v>
      </c>
      <c r="C1091" t="str">
        <f t="shared" si="48"/>
        <v>41049 - Agência de Desenvolvimento Regional de Ituporanga</v>
      </c>
      <c r="D1091">
        <v>610</v>
      </c>
      <c r="E1091" t="s">
        <v>990</v>
      </c>
      <c r="F1091" t="str">
        <f t="shared" si="49"/>
        <v>610 - Educação Básica com Qualidade e Equidade</v>
      </c>
      <c r="G1091">
        <v>13879</v>
      </c>
      <c r="H1091" t="str">
        <f t="shared" si="50"/>
        <v>13879</v>
      </c>
      <c r="I1091" t="s">
        <v>5106</v>
      </c>
      <c r="J1091" t="s">
        <v>6519</v>
      </c>
      <c r="K1091" s="3">
        <v>14147503</v>
      </c>
      <c r="L1091" t="s">
        <v>5329</v>
      </c>
      <c r="M1091">
        <v>4061</v>
      </c>
      <c r="N1091" s="3">
        <v>3131050.46</v>
      </c>
      <c r="O1091" s="3">
        <v>0</v>
      </c>
      <c r="P1091" s="3">
        <v>3131050.46</v>
      </c>
    </row>
    <row r="1092" spans="1:16" x14ac:dyDescent="0.2">
      <c r="A1092">
        <v>41049</v>
      </c>
      <c r="B1092" t="s">
        <v>1101</v>
      </c>
      <c r="C1092" t="str">
        <f t="shared" si="48"/>
        <v>41049 - Agência de Desenvolvimento Regional de Ituporanga</v>
      </c>
      <c r="D1092">
        <v>625</v>
      </c>
      <c r="E1092" t="s">
        <v>1008</v>
      </c>
      <c r="F1092" t="str">
        <f t="shared" si="49"/>
        <v>625 - Valorização dos Profissionais da Educação</v>
      </c>
      <c r="G1092">
        <v>13874</v>
      </c>
      <c r="H1092" t="str">
        <f t="shared" si="50"/>
        <v>13874</v>
      </c>
      <c r="I1092" t="s">
        <v>2495</v>
      </c>
      <c r="J1092" t="s">
        <v>6520</v>
      </c>
      <c r="K1092" s="3">
        <v>307066</v>
      </c>
      <c r="L1092" t="s">
        <v>5256</v>
      </c>
      <c r="M1092">
        <v>397</v>
      </c>
      <c r="N1092" s="3">
        <v>0</v>
      </c>
      <c r="O1092" s="3">
        <v>0</v>
      </c>
      <c r="P1092" s="3">
        <v>0</v>
      </c>
    </row>
    <row r="1093" spans="1:16" x14ac:dyDescent="0.2">
      <c r="A1093">
        <v>41049</v>
      </c>
      <c r="B1093" t="s">
        <v>1101</v>
      </c>
      <c r="C1093" t="str">
        <f t="shared" ref="C1093:C1156" si="51">CONCATENATE(A1093," - ",B1093)</f>
        <v>41049 - Agência de Desenvolvimento Regional de Ituporanga</v>
      </c>
      <c r="D1093">
        <v>625</v>
      </c>
      <c r="E1093" t="s">
        <v>1008</v>
      </c>
      <c r="F1093" t="str">
        <f t="shared" ref="F1093:F1156" si="52">CONCATENATE(D1093," - ",E1093)</f>
        <v>625 - Valorização dos Profissionais da Educação</v>
      </c>
      <c r="G1093">
        <v>13881</v>
      </c>
      <c r="H1093" t="str">
        <f t="shared" ref="H1093:H1156" si="53">TEXT(G1093,"00000")</f>
        <v>13881</v>
      </c>
      <c r="I1093" t="s">
        <v>4405</v>
      </c>
      <c r="J1093" t="s">
        <v>6521</v>
      </c>
      <c r="K1093" s="3">
        <v>13629235</v>
      </c>
      <c r="L1093" t="s">
        <v>5177</v>
      </c>
      <c r="M1093">
        <v>20</v>
      </c>
      <c r="N1093" s="3">
        <v>2935717.89</v>
      </c>
      <c r="O1093" s="3">
        <v>0</v>
      </c>
      <c r="P1093" s="3">
        <v>2935717.89</v>
      </c>
    </row>
    <row r="1094" spans="1:16" x14ac:dyDescent="0.2">
      <c r="A1094">
        <v>41049</v>
      </c>
      <c r="B1094" t="s">
        <v>1101</v>
      </c>
      <c r="C1094" t="str">
        <f t="shared" si="51"/>
        <v>41049 - Agência de Desenvolvimento Regional de Ituporanga</v>
      </c>
      <c r="D1094">
        <v>850</v>
      </c>
      <c r="E1094" t="s">
        <v>453</v>
      </c>
      <c r="F1094" t="str">
        <f t="shared" si="52"/>
        <v>850 - Gestão de Pessoas</v>
      </c>
      <c r="G1094">
        <v>13864</v>
      </c>
      <c r="H1094" t="str">
        <f t="shared" si="53"/>
        <v>13864</v>
      </c>
      <c r="I1094" t="s">
        <v>2496</v>
      </c>
      <c r="J1094" t="s">
        <v>6522</v>
      </c>
      <c r="K1094" s="3">
        <v>5715000</v>
      </c>
      <c r="L1094" t="s">
        <v>5177</v>
      </c>
      <c r="M1094">
        <v>36</v>
      </c>
      <c r="N1094" s="3">
        <v>1896273.19</v>
      </c>
      <c r="O1094" s="3">
        <v>0</v>
      </c>
      <c r="P1094" s="3">
        <v>1896273.19</v>
      </c>
    </row>
    <row r="1095" spans="1:16" x14ac:dyDescent="0.2">
      <c r="A1095">
        <v>41049</v>
      </c>
      <c r="B1095" t="s">
        <v>1101</v>
      </c>
      <c r="C1095" t="str">
        <f t="shared" si="51"/>
        <v>41049 - Agência de Desenvolvimento Regional de Ituporanga</v>
      </c>
      <c r="D1095">
        <v>850</v>
      </c>
      <c r="E1095" t="s">
        <v>453</v>
      </c>
      <c r="F1095" t="str">
        <f t="shared" si="52"/>
        <v>850 - Gestão de Pessoas</v>
      </c>
      <c r="G1095">
        <v>13869</v>
      </c>
      <c r="H1095" t="str">
        <f t="shared" si="53"/>
        <v>13869</v>
      </c>
      <c r="I1095" t="s">
        <v>1103</v>
      </c>
      <c r="J1095" t="s">
        <v>6523</v>
      </c>
      <c r="K1095" s="3">
        <v>97000</v>
      </c>
      <c r="L1095" t="s">
        <v>5210</v>
      </c>
      <c r="M1095">
        <v>2</v>
      </c>
      <c r="N1095" s="3">
        <v>585</v>
      </c>
      <c r="O1095" s="3">
        <v>0</v>
      </c>
      <c r="P1095" s="3">
        <v>585</v>
      </c>
    </row>
    <row r="1096" spans="1:16" x14ac:dyDescent="0.2">
      <c r="A1096">
        <v>41049</v>
      </c>
      <c r="B1096" t="s">
        <v>1101</v>
      </c>
      <c r="C1096" t="str">
        <f t="shared" si="51"/>
        <v>41049 - Agência de Desenvolvimento Regional de Ituporanga</v>
      </c>
      <c r="D1096">
        <v>850</v>
      </c>
      <c r="E1096" t="s">
        <v>453</v>
      </c>
      <c r="F1096" t="str">
        <f t="shared" si="52"/>
        <v>850 - Gestão de Pessoas</v>
      </c>
      <c r="G1096">
        <v>13882</v>
      </c>
      <c r="H1096" t="str">
        <f t="shared" si="53"/>
        <v>13882</v>
      </c>
      <c r="I1096" t="s">
        <v>1104</v>
      </c>
      <c r="J1096" t="s">
        <v>6524</v>
      </c>
      <c r="K1096" s="3">
        <v>50000</v>
      </c>
      <c r="L1096" t="s">
        <v>5189</v>
      </c>
      <c r="M1096">
        <v>36</v>
      </c>
      <c r="N1096" s="3"/>
      <c r="O1096" s="3">
        <v>0</v>
      </c>
      <c r="P1096" s="3">
        <v>0</v>
      </c>
    </row>
    <row r="1097" spans="1:16" x14ac:dyDescent="0.2">
      <c r="A1097">
        <v>41049</v>
      </c>
      <c r="B1097" t="s">
        <v>1101</v>
      </c>
      <c r="C1097" t="str">
        <f t="shared" si="51"/>
        <v>41049 - Agência de Desenvolvimento Regional de Ituporanga</v>
      </c>
      <c r="D1097">
        <v>900</v>
      </c>
      <c r="E1097" t="s">
        <v>461</v>
      </c>
      <c r="F1097" t="str">
        <f t="shared" si="52"/>
        <v>900 - Gestão Administrativa - Poder Executivo</v>
      </c>
      <c r="G1097">
        <v>13868</v>
      </c>
      <c r="H1097" t="str">
        <f t="shared" si="53"/>
        <v>13868</v>
      </c>
      <c r="I1097" t="s">
        <v>1105</v>
      </c>
      <c r="J1097" t="s">
        <v>6525</v>
      </c>
      <c r="K1097" s="3">
        <v>3180000</v>
      </c>
      <c r="L1097" t="s">
        <v>5179</v>
      </c>
      <c r="M1097">
        <v>1</v>
      </c>
      <c r="N1097" s="3">
        <v>539643.44999999995</v>
      </c>
      <c r="O1097" s="3">
        <v>0</v>
      </c>
      <c r="P1097" s="3">
        <v>539643.44999999995</v>
      </c>
    </row>
    <row r="1098" spans="1:16" x14ac:dyDescent="0.2">
      <c r="A1098">
        <v>41049</v>
      </c>
      <c r="B1098" t="s">
        <v>1101</v>
      </c>
      <c r="C1098" t="str">
        <f t="shared" si="51"/>
        <v>41049 - Agência de Desenvolvimento Regional de Ituporanga</v>
      </c>
      <c r="D1098">
        <v>900</v>
      </c>
      <c r="E1098" t="s">
        <v>461</v>
      </c>
      <c r="F1098" t="str">
        <f t="shared" si="52"/>
        <v>900 - Gestão Administrativa - Poder Executivo</v>
      </c>
      <c r="G1098">
        <v>13871</v>
      </c>
      <c r="H1098" t="str">
        <f t="shared" si="53"/>
        <v>13871</v>
      </c>
      <c r="I1098" t="s">
        <v>1106</v>
      </c>
      <c r="J1098" t="s">
        <v>6526</v>
      </c>
      <c r="K1098" s="3">
        <v>150000</v>
      </c>
      <c r="L1098" t="s">
        <v>5202</v>
      </c>
      <c r="M1098">
        <v>36</v>
      </c>
      <c r="N1098" s="3">
        <v>0</v>
      </c>
      <c r="O1098" s="3">
        <v>0</v>
      </c>
      <c r="P1098" s="3">
        <v>0</v>
      </c>
    </row>
    <row r="1099" spans="1:16" x14ac:dyDescent="0.2">
      <c r="A1099">
        <v>41050</v>
      </c>
      <c r="B1099" t="s">
        <v>1107</v>
      </c>
      <c r="C1099" t="str">
        <f t="shared" si="51"/>
        <v>41050 - Agência de Desenvolvimento Regional de Ibirama</v>
      </c>
      <c r="D1099">
        <v>130</v>
      </c>
      <c r="E1099" t="s">
        <v>1058</v>
      </c>
      <c r="F1099" t="str">
        <f t="shared" si="52"/>
        <v>130 - Conservação e Segurança Rodoviária</v>
      </c>
      <c r="G1099">
        <v>13572</v>
      </c>
      <c r="H1099" t="str">
        <f t="shared" si="53"/>
        <v>13572</v>
      </c>
      <c r="I1099" t="s">
        <v>3895</v>
      </c>
      <c r="J1099" t="s">
        <v>6527</v>
      </c>
      <c r="K1099" s="3">
        <v>38790</v>
      </c>
      <c r="L1099" t="s">
        <v>5328</v>
      </c>
      <c r="M1099">
        <v>96</v>
      </c>
      <c r="N1099" s="3">
        <v>0</v>
      </c>
      <c r="O1099" s="3">
        <v>0</v>
      </c>
      <c r="P1099" s="3">
        <v>0</v>
      </c>
    </row>
    <row r="1100" spans="1:16" x14ac:dyDescent="0.2">
      <c r="A1100">
        <v>41050</v>
      </c>
      <c r="B1100" t="s">
        <v>1107</v>
      </c>
      <c r="C1100" t="str">
        <f t="shared" si="51"/>
        <v>41050 - Agência de Desenvolvimento Regional de Ibirama</v>
      </c>
      <c r="D1100">
        <v>210</v>
      </c>
      <c r="E1100" t="s">
        <v>469</v>
      </c>
      <c r="F1100" t="str">
        <f t="shared" si="52"/>
        <v>210 - Estudos, Projetos e Informações Estratégicas</v>
      </c>
      <c r="G1100">
        <v>13593</v>
      </c>
      <c r="H1100" t="str">
        <f t="shared" si="53"/>
        <v>13593</v>
      </c>
      <c r="I1100" t="s">
        <v>4406</v>
      </c>
      <c r="J1100" t="s">
        <v>6528</v>
      </c>
      <c r="K1100" s="3">
        <v>800000</v>
      </c>
      <c r="L1100" t="s">
        <v>5233</v>
      </c>
      <c r="M1100">
        <v>9</v>
      </c>
      <c r="N1100" s="3">
        <v>503187.45</v>
      </c>
      <c r="O1100" s="3">
        <v>0</v>
      </c>
      <c r="P1100" s="3">
        <v>503187.45</v>
      </c>
    </row>
    <row r="1101" spans="1:16" x14ac:dyDescent="0.2">
      <c r="A1101">
        <v>41050</v>
      </c>
      <c r="B1101" t="s">
        <v>1107</v>
      </c>
      <c r="C1101" t="str">
        <f t="shared" si="51"/>
        <v>41050 - Agência de Desenvolvimento Regional de Ibirama</v>
      </c>
      <c r="D1101">
        <v>610</v>
      </c>
      <c r="E1101" t="s">
        <v>990</v>
      </c>
      <c r="F1101" t="str">
        <f t="shared" si="52"/>
        <v>610 - Educação Básica com Qualidade e Equidade</v>
      </c>
      <c r="G1101">
        <v>13575</v>
      </c>
      <c r="H1101" t="str">
        <f t="shared" si="53"/>
        <v>13575</v>
      </c>
      <c r="I1101" t="s">
        <v>3896</v>
      </c>
      <c r="J1101" t="s">
        <v>6529</v>
      </c>
      <c r="K1101" s="3">
        <v>1281571</v>
      </c>
      <c r="L1101" t="s">
        <v>5179</v>
      </c>
      <c r="M1101">
        <v>1</v>
      </c>
      <c r="N1101" s="3">
        <v>178383.53</v>
      </c>
      <c r="O1101" s="3">
        <v>0</v>
      </c>
      <c r="P1101" s="3">
        <v>178383.53</v>
      </c>
    </row>
    <row r="1102" spans="1:16" x14ac:dyDescent="0.2">
      <c r="A1102">
        <v>41050</v>
      </c>
      <c r="B1102" t="s">
        <v>1107</v>
      </c>
      <c r="C1102" t="str">
        <f t="shared" si="51"/>
        <v>41050 - Agência de Desenvolvimento Regional de Ibirama</v>
      </c>
      <c r="D1102">
        <v>610</v>
      </c>
      <c r="E1102" t="s">
        <v>990</v>
      </c>
      <c r="F1102" t="str">
        <f t="shared" si="52"/>
        <v>610 - Educação Básica com Qualidade e Equidade</v>
      </c>
      <c r="G1102">
        <v>13578</v>
      </c>
      <c r="H1102" t="str">
        <f t="shared" si="53"/>
        <v>13578</v>
      </c>
      <c r="I1102" t="s">
        <v>2497</v>
      </c>
      <c r="J1102" t="s">
        <v>6530</v>
      </c>
      <c r="K1102" s="3">
        <v>5396167</v>
      </c>
      <c r="L1102" t="s">
        <v>5329</v>
      </c>
      <c r="M1102">
        <v>8100</v>
      </c>
      <c r="N1102" s="3">
        <v>770877.18</v>
      </c>
      <c r="O1102" s="3">
        <v>0</v>
      </c>
      <c r="P1102" s="3">
        <v>770877.18</v>
      </c>
    </row>
    <row r="1103" spans="1:16" x14ac:dyDescent="0.2">
      <c r="A1103">
        <v>41050</v>
      </c>
      <c r="B1103" t="s">
        <v>1107</v>
      </c>
      <c r="C1103" t="str">
        <f t="shared" si="51"/>
        <v>41050 - Agência de Desenvolvimento Regional de Ibirama</v>
      </c>
      <c r="D1103">
        <v>610</v>
      </c>
      <c r="E1103" t="s">
        <v>990</v>
      </c>
      <c r="F1103" t="str">
        <f t="shared" si="52"/>
        <v>610 - Educação Básica com Qualidade e Equidade</v>
      </c>
      <c r="G1103">
        <v>13581</v>
      </c>
      <c r="H1103" t="str">
        <f t="shared" si="53"/>
        <v>13581</v>
      </c>
      <c r="I1103" t="s">
        <v>1108</v>
      </c>
      <c r="J1103" t="s">
        <v>6531</v>
      </c>
      <c r="K1103" s="3">
        <v>17151345</v>
      </c>
      <c r="L1103" t="s">
        <v>5329</v>
      </c>
      <c r="M1103">
        <v>5172</v>
      </c>
      <c r="N1103" s="3">
        <v>4394034.28</v>
      </c>
      <c r="O1103" s="3">
        <v>0</v>
      </c>
      <c r="P1103" s="3">
        <v>4394034.28</v>
      </c>
    </row>
    <row r="1104" spans="1:16" x14ac:dyDescent="0.2">
      <c r="A1104">
        <v>41050</v>
      </c>
      <c r="B1104" t="s">
        <v>1107</v>
      </c>
      <c r="C1104" t="str">
        <f t="shared" si="51"/>
        <v>41050 - Agência de Desenvolvimento Regional de Ibirama</v>
      </c>
      <c r="D1104">
        <v>610</v>
      </c>
      <c r="E1104" t="s">
        <v>990</v>
      </c>
      <c r="F1104" t="str">
        <f t="shared" si="52"/>
        <v>610 - Educação Básica com Qualidade e Equidade</v>
      </c>
      <c r="G1104">
        <v>13585</v>
      </c>
      <c r="H1104" t="str">
        <f t="shared" si="53"/>
        <v>13585</v>
      </c>
      <c r="I1104" t="s">
        <v>3897</v>
      </c>
      <c r="J1104" t="s">
        <v>6532</v>
      </c>
      <c r="K1104" s="3">
        <v>2161671</v>
      </c>
      <c r="L1104" t="s">
        <v>5182</v>
      </c>
      <c r="M1104">
        <v>24</v>
      </c>
      <c r="N1104" s="3">
        <v>206495.51</v>
      </c>
      <c r="O1104" s="3">
        <v>0</v>
      </c>
      <c r="P1104" s="3">
        <v>206495.51</v>
      </c>
    </row>
    <row r="1105" spans="1:16" x14ac:dyDescent="0.2">
      <c r="A1105">
        <v>41050</v>
      </c>
      <c r="B1105" t="s">
        <v>1107</v>
      </c>
      <c r="C1105" t="str">
        <f t="shared" si="51"/>
        <v>41050 - Agência de Desenvolvimento Regional de Ibirama</v>
      </c>
      <c r="D1105">
        <v>625</v>
      </c>
      <c r="E1105" t="s">
        <v>1008</v>
      </c>
      <c r="F1105" t="str">
        <f t="shared" si="52"/>
        <v>625 - Valorização dos Profissionais da Educação</v>
      </c>
      <c r="G1105">
        <v>13590</v>
      </c>
      <c r="H1105" t="str">
        <f t="shared" si="53"/>
        <v>13590</v>
      </c>
      <c r="I1105" t="s">
        <v>2498</v>
      </c>
      <c r="J1105" t="s">
        <v>6533</v>
      </c>
      <c r="K1105" s="3">
        <v>340740</v>
      </c>
      <c r="L1105" t="s">
        <v>5256</v>
      </c>
      <c r="M1105">
        <v>471</v>
      </c>
      <c r="N1105" s="3">
        <v>0</v>
      </c>
      <c r="O1105" s="3">
        <v>0</v>
      </c>
      <c r="P1105" s="3">
        <v>0</v>
      </c>
    </row>
    <row r="1106" spans="1:16" x14ac:dyDescent="0.2">
      <c r="A1106">
        <v>41050</v>
      </c>
      <c r="B1106" t="s">
        <v>1107</v>
      </c>
      <c r="C1106" t="str">
        <f t="shared" si="51"/>
        <v>41050 - Agência de Desenvolvimento Regional de Ibirama</v>
      </c>
      <c r="D1106">
        <v>625</v>
      </c>
      <c r="E1106" t="s">
        <v>1008</v>
      </c>
      <c r="F1106" t="str">
        <f t="shared" si="52"/>
        <v>625 - Valorização dos Profissionais da Educação</v>
      </c>
      <c r="G1106">
        <v>13595</v>
      </c>
      <c r="H1106" t="str">
        <f t="shared" si="53"/>
        <v>13595</v>
      </c>
      <c r="I1106" t="s">
        <v>1109</v>
      </c>
      <c r="J1106" t="s">
        <v>6534</v>
      </c>
      <c r="K1106" s="3">
        <v>17536632</v>
      </c>
      <c r="L1106" t="s">
        <v>5177</v>
      </c>
      <c r="M1106">
        <v>30</v>
      </c>
      <c r="N1106" s="3">
        <v>3634949.42</v>
      </c>
      <c r="O1106" s="3">
        <v>0</v>
      </c>
      <c r="P1106" s="3">
        <v>3634949.42</v>
      </c>
    </row>
    <row r="1107" spans="1:16" x14ac:dyDescent="0.2">
      <c r="A1107">
        <v>41050</v>
      </c>
      <c r="B1107" t="s">
        <v>1107</v>
      </c>
      <c r="C1107" t="str">
        <f t="shared" si="51"/>
        <v>41050 - Agência de Desenvolvimento Regional de Ibirama</v>
      </c>
      <c r="D1107">
        <v>850</v>
      </c>
      <c r="E1107" t="s">
        <v>453</v>
      </c>
      <c r="F1107" t="str">
        <f t="shared" si="52"/>
        <v>850 - Gestão de Pessoas</v>
      </c>
      <c r="G1107">
        <v>13558</v>
      </c>
      <c r="H1107" t="str">
        <f t="shared" si="53"/>
        <v>13558</v>
      </c>
      <c r="I1107" t="s">
        <v>4998</v>
      </c>
      <c r="J1107" t="s">
        <v>6535</v>
      </c>
      <c r="K1107" s="3">
        <v>4370000</v>
      </c>
      <c r="L1107" t="s">
        <v>5177</v>
      </c>
      <c r="M1107">
        <v>38</v>
      </c>
      <c r="N1107" s="3">
        <v>1435494.84</v>
      </c>
      <c r="O1107" s="3">
        <v>0</v>
      </c>
      <c r="P1107" s="3">
        <v>1435494.84</v>
      </c>
    </row>
    <row r="1108" spans="1:16" x14ac:dyDescent="0.2">
      <c r="A1108">
        <v>41050</v>
      </c>
      <c r="B1108" t="s">
        <v>1107</v>
      </c>
      <c r="C1108" t="str">
        <f t="shared" si="51"/>
        <v>41050 - Agência de Desenvolvimento Regional de Ibirama</v>
      </c>
      <c r="D1108">
        <v>850</v>
      </c>
      <c r="E1108" t="s">
        <v>453</v>
      </c>
      <c r="F1108" t="str">
        <f t="shared" si="52"/>
        <v>850 - Gestão de Pessoas</v>
      </c>
      <c r="G1108">
        <v>13567</v>
      </c>
      <c r="H1108" t="str">
        <f t="shared" si="53"/>
        <v>13567</v>
      </c>
      <c r="I1108" t="s">
        <v>3368</v>
      </c>
      <c r="J1108" t="s">
        <v>6536</v>
      </c>
      <c r="K1108" s="3">
        <v>97000</v>
      </c>
      <c r="L1108" t="s">
        <v>5210</v>
      </c>
      <c r="M1108">
        <v>2</v>
      </c>
      <c r="N1108" s="3">
        <v>0</v>
      </c>
      <c r="O1108" s="3">
        <v>0</v>
      </c>
      <c r="P1108" s="3">
        <v>0</v>
      </c>
    </row>
    <row r="1109" spans="1:16" x14ac:dyDescent="0.2">
      <c r="A1109">
        <v>41050</v>
      </c>
      <c r="B1109" t="s">
        <v>1107</v>
      </c>
      <c r="C1109" t="str">
        <f t="shared" si="51"/>
        <v>41050 - Agência de Desenvolvimento Regional de Ibirama</v>
      </c>
      <c r="D1109">
        <v>850</v>
      </c>
      <c r="E1109" t="s">
        <v>453</v>
      </c>
      <c r="F1109" t="str">
        <f t="shared" si="52"/>
        <v>850 - Gestão de Pessoas</v>
      </c>
      <c r="G1109">
        <v>13598</v>
      </c>
      <c r="H1109" t="str">
        <f t="shared" si="53"/>
        <v>13598</v>
      </c>
      <c r="I1109" t="s">
        <v>4407</v>
      </c>
      <c r="J1109" t="s">
        <v>6537</v>
      </c>
      <c r="K1109" s="3">
        <v>50000</v>
      </c>
      <c r="L1109" t="s">
        <v>5189</v>
      </c>
      <c r="M1109">
        <v>38</v>
      </c>
      <c r="N1109" s="3"/>
      <c r="O1109" s="3">
        <v>0</v>
      </c>
      <c r="P1109" s="3">
        <v>0</v>
      </c>
    </row>
    <row r="1110" spans="1:16" x14ac:dyDescent="0.2">
      <c r="A1110">
        <v>41050</v>
      </c>
      <c r="B1110" t="s">
        <v>1107</v>
      </c>
      <c r="C1110" t="str">
        <f t="shared" si="51"/>
        <v>41050 - Agência de Desenvolvimento Regional de Ibirama</v>
      </c>
      <c r="D1110">
        <v>900</v>
      </c>
      <c r="E1110" t="s">
        <v>461</v>
      </c>
      <c r="F1110" t="str">
        <f t="shared" si="52"/>
        <v>900 - Gestão Administrativa - Poder Executivo</v>
      </c>
      <c r="G1110">
        <v>13570</v>
      </c>
      <c r="H1110" t="str">
        <f t="shared" si="53"/>
        <v>13570</v>
      </c>
      <c r="I1110" t="s">
        <v>4408</v>
      </c>
      <c r="J1110" t="s">
        <v>6538</v>
      </c>
      <c r="K1110" s="3">
        <v>275000</v>
      </c>
      <c r="L1110" t="s">
        <v>5202</v>
      </c>
      <c r="M1110">
        <v>38</v>
      </c>
      <c r="N1110" s="3">
        <v>20656.3</v>
      </c>
      <c r="O1110" s="3">
        <v>0</v>
      </c>
      <c r="P1110" s="3">
        <v>20656.3</v>
      </c>
    </row>
    <row r="1111" spans="1:16" x14ac:dyDescent="0.2">
      <c r="A1111">
        <v>41050</v>
      </c>
      <c r="B1111" t="s">
        <v>1107</v>
      </c>
      <c r="C1111" t="str">
        <f t="shared" si="51"/>
        <v>41050 - Agência de Desenvolvimento Regional de Ibirama</v>
      </c>
      <c r="D1111">
        <v>900</v>
      </c>
      <c r="E1111" t="s">
        <v>461</v>
      </c>
      <c r="F1111" t="str">
        <f t="shared" si="52"/>
        <v>900 - Gestão Administrativa - Poder Executivo</v>
      </c>
      <c r="G1111">
        <v>13587</v>
      </c>
      <c r="H1111" t="str">
        <f t="shared" si="53"/>
        <v>13587</v>
      </c>
      <c r="I1111" t="s">
        <v>1110</v>
      </c>
      <c r="J1111" t="s">
        <v>6539</v>
      </c>
      <c r="K1111" s="3">
        <v>2100000</v>
      </c>
      <c r="L1111" t="s">
        <v>5179</v>
      </c>
      <c r="M1111">
        <v>1</v>
      </c>
      <c r="N1111" s="3">
        <v>360058.59</v>
      </c>
      <c r="O1111" s="3">
        <v>0</v>
      </c>
      <c r="P1111" s="3">
        <v>360058.59</v>
      </c>
    </row>
    <row r="1112" spans="1:16" x14ac:dyDescent="0.2">
      <c r="A1112">
        <v>41051</v>
      </c>
      <c r="B1112" t="s">
        <v>1111</v>
      </c>
      <c r="C1112" t="str">
        <f t="shared" si="51"/>
        <v>41051 - Agência de Desenvolvimento Regional de Blumenau</v>
      </c>
      <c r="D1112">
        <v>130</v>
      </c>
      <c r="E1112" t="s">
        <v>1058</v>
      </c>
      <c r="F1112" t="str">
        <f t="shared" si="52"/>
        <v>130 - Conservação e Segurança Rodoviária</v>
      </c>
      <c r="G1112">
        <v>13638</v>
      </c>
      <c r="H1112" t="str">
        <f t="shared" si="53"/>
        <v>13638</v>
      </c>
      <c r="I1112" t="s">
        <v>2499</v>
      </c>
      <c r="J1112" t="s">
        <v>6540</v>
      </c>
      <c r="K1112" s="3">
        <v>33915</v>
      </c>
      <c r="L1112" t="s">
        <v>5328</v>
      </c>
      <c r="M1112">
        <v>111</v>
      </c>
      <c r="N1112" s="3">
        <v>0</v>
      </c>
      <c r="O1112" s="3">
        <v>0</v>
      </c>
      <c r="P1112" s="3">
        <v>0</v>
      </c>
    </row>
    <row r="1113" spans="1:16" x14ac:dyDescent="0.2">
      <c r="A1113">
        <v>41051</v>
      </c>
      <c r="B1113" t="s">
        <v>1111</v>
      </c>
      <c r="C1113" t="str">
        <f t="shared" si="51"/>
        <v>41051 - Agência de Desenvolvimento Regional de Blumenau</v>
      </c>
      <c r="D1113">
        <v>210</v>
      </c>
      <c r="E1113" t="s">
        <v>469</v>
      </c>
      <c r="F1113" t="str">
        <f t="shared" si="52"/>
        <v>210 - Estudos, Projetos e Informações Estratégicas</v>
      </c>
      <c r="G1113">
        <v>13630</v>
      </c>
      <c r="H1113" t="str">
        <f t="shared" si="53"/>
        <v>13630</v>
      </c>
      <c r="I1113" t="s">
        <v>4409</v>
      </c>
      <c r="J1113" t="s">
        <v>6541</v>
      </c>
      <c r="K1113" s="3">
        <v>1600000</v>
      </c>
      <c r="L1113" t="s">
        <v>5233</v>
      </c>
      <c r="M1113">
        <v>5</v>
      </c>
      <c r="N1113" s="3">
        <v>0</v>
      </c>
      <c r="O1113" s="3">
        <v>0</v>
      </c>
      <c r="P1113" s="3">
        <v>0</v>
      </c>
    </row>
    <row r="1114" spans="1:16" x14ac:dyDescent="0.2">
      <c r="A1114">
        <v>41051</v>
      </c>
      <c r="B1114" t="s">
        <v>1111</v>
      </c>
      <c r="C1114" t="str">
        <f t="shared" si="51"/>
        <v>41051 - Agência de Desenvolvimento Regional de Blumenau</v>
      </c>
      <c r="D1114">
        <v>610</v>
      </c>
      <c r="E1114" t="s">
        <v>990</v>
      </c>
      <c r="F1114" t="str">
        <f t="shared" si="52"/>
        <v>610 - Educação Básica com Qualidade e Equidade</v>
      </c>
      <c r="G1114">
        <v>13606</v>
      </c>
      <c r="H1114" t="str">
        <f t="shared" si="53"/>
        <v>13606</v>
      </c>
      <c r="I1114" t="s">
        <v>2500</v>
      </c>
      <c r="J1114" t="s">
        <v>6542</v>
      </c>
      <c r="K1114" s="3">
        <v>12440132</v>
      </c>
      <c r="L1114" t="s">
        <v>5329</v>
      </c>
      <c r="M1114">
        <v>4305</v>
      </c>
      <c r="N1114" s="3">
        <v>2936109.51</v>
      </c>
      <c r="O1114" s="3">
        <v>0</v>
      </c>
      <c r="P1114" s="3">
        <v>2936109.51</v>
      </c>
    </row>
    <row r="1115" spans="1:16" x14ac:dyDescent="0.2">
      <c r="A1115">
        <v>41051</v>
      </c>
      <c r="B1115" t="s">
        <v>1111</v>
      </c>
      <c r="C1115" t="str">
        <f t="shared" si="51"/>
        <v>41051 - Agência de Desenvolvimento Regional de Blumenau</v>
      </c>
      <c r="D1115">
        <v>610</v>
      </c>
      <c r="E1115" t="s">
        <v>990</v>
      </c>
      <c r="F1115" t="str">
        <f t="shared" si="52"/>
        <v>610 - Educação Básica com Qualidade e Equidade</v>
      </c>
      <c r="G1115">
        <v>13616</v>
      </c>
      <c r="H1115" t="str">
        <f t="shared" si="53"/>
        <v>13616</v>
      </c>
      <c r="I1115" t="s">
        <v>3369</v>
      </c>
      <c r="J1115" t="s">
        <v>6543</v>
      </c>
      <c r="K1115" s="3">
        <v>2756177</v>
      </c>
      <c r="L1115" t="s">
        <v>5179</v>
      </c>
      <c r="M1115">
        <v>1</v>
      </c>
      <c r="N1115" s="3">
        <v>269594.19</v>
      </c>
      <c r="O1115" s="3">
        <v>0</v>
      </c>
      <c r="P1115" s="3">
        <v>269594.19</v>
      </c>
    </row>
    <row r="1116" spans="1:16" x14ac:dyDescent="0.2">
      <c r="A1116">
        <v>41051</v>
      </c>
      <c r="B1116" t="s">
        <v>1111</v>
      </c>
      <c r="C1116" t="str">
        <f t="shared" si="51"/>
        <v>41051 - Agência de Desenvolvimento Regional de Blumenau</v>
      </c>
      <c r="D1116">
        <v>610</v>
      </c>
      <c r="E1116" t="s">
        <v>990</v>
      </c>
      <c r="F1116" t="str">
        <f t="shared" si="52"/>
        <v>610 - Educação Básica com Qualidade e Equidade</v>
      </c>
      <c r="G1116">
        <v>13621</v>
      </c>
      <c r="H1116" t="str">
        <f t="shared" si="53"/>
        <v>13621</v>
      </c>
      <c r="I1116" t="s">
        <v>2501</v>
      </c>
      <c r="J1116" t="s">
        <v>6544</v>
      </c>
      <c r="K1116" s="3">
        <v>17957586</v>
      </c>
      <c r="L1116" t="s">
        <v>5329</v>
      </c>
      <c r="M1116">
        <v>32200</v>
      </c>
      <c r="N1116" s="3">
        <v>2986576.11</v>
      </c>
      <c r="O1116" s="3">
        <v>0</v>
      </c>
      <c r="P1116" s="3">
        <v>2986576.11</v>
      </c>
    </row>
    <row r="1117" spans="1:16" x14ac:dyDescent="0.2">
      <c r="A1117">
        <v>41051</v>
      </c>
      <c r="B1117" t="s">
        <v>1111</v>
      </c>
      <c r="C1117" t="str">
        <f t="shared" si="51"/>
        <v>41051 - Agência de Desenvolvimento Regional de Blumenau</v>
      </c>
      <c r="D1117">
        <v>610</v>
      </c>
      <c r="E1117" t="s">
        <v>990</v>
      </c>
      <c r="F1117" t="str">
        <f t="shared" si="52"/>
        <v>610 - Educação Básica com Qualidade e Equidade</v>
      </c>
      <c r="G1117">
        <v>13625</v>
      </c>
      <c r="H1117" t="str">
        <f t="shared" si="53"/>
        <v>13625</v>
      </c>
      <c r="I1117" t="s">
        <v>1113</v>
      </c>
      <c r="J1117" t="s">
        <v>6545</v>
      </c>
      <c r="K1117" s="3">
        <v>5684274</v>
      </c>
      <c r="L1117" t="s">
        <v>5182</v>
      </c>
      <c r="M1117">
        <v>46</v>
      </c>
      <c r="N1117" s="3">
        <v>404865.46</v>
      </c>
      <c r="O1117" s="3">
        <v>0</v>
      </c>
      <c r="P1117" s="3">
        <v>404865.46</v>
      </c>
    </row>
    <row r="1118" spans="1:16" x14ac:dyDescent="0.2">
      <c r="A1118">
        <v>41051</v>
      </c>
      <c r="B1118" t="s">
        <v>1111</v>
      </c>
      <c r="C1118" t="str">
        <f t="shared" si="51"/>
        <v>41051 - Agência de Desenvolvimento Regional de Blumenau</v>
      </c>
      <c r="D1118">
        <v>610</v>
      </c>
      <c r="E1118" t="s">
        <v>990</v>
      </c>
      <c r="F1118" t="str">
        <f t="shared" si="52"/>
        <v>610 - Educação Básica com Qualidade e Equidade</v>
      </c>
      <c r="G1118">
        <v>13629</v>
      </c>
      <c r="H1118" t="str">
        <f t="shared" si="53"/>
        <v>13629</v>
      </c>
      <c r="I1118" t="s">
        <v>1112</v>
      </c>
      <c r="J1118" t="s">
        <v>6546</v>
      </c>
      <c r="K1118" s="3">
        <v>2750643</v>
      </c>
      <c r="L1118" t="s">
        <v>5329</v>
      </c>
      <c r="M1118">
        <v>2930</v>
      </c>
      <c r="N1118" s="3">
        <v>0</v>
      </c>
      <c r="O1118" s="3">
        <v>0</v>
      </c>
      <c r="P1118" s="3">
        <v>0</v>
      </c>
    </row>
    <row r="1119" spans="1:16" x14ac:dyDescent="0.2">
      <c r="A1119">
        <v>41051</v>
      </c>
      <c r="B1119" t="s">
        <v>1111</v>
      </c>
      <c r="C1119" t="str">
        <f t="shared" si="51"/>
        <v>41051 - Agência de Desenvolvimento Regional de Blumenau</v>
      </c>
      <c r="D1119">
        <v>625</v>
      </c>
      <c r="E1119" t="s">
        <v>1008</v>
      </c>
      <c r="F1119" t="str">
        <f t="shared" si="52"/>
        <v>625 - Valorização dos Profissionais da Educação</v>
      </c>
      <c r="G1119">
        <v>13619</v>
      </c>
      <c r="H1119" t="str">
        <f t="shared" si="53"/>
        <v>13619</v>
      </c>
      <c r="I1119" t="s">
        <v>4999</v>
      </c>
      <c r="J1119" t="s">
        <v>6547</v>
      </c>
      <c r="K1119" s="3">
        <v>753936</v>
      </c>
      <c r="L1119" t="s">
        <v>5256</v>
      </c>
      <c r="M1119">
        <v>1379</v>
      </c>
      <c r="N1119" s="3">
        <v>0</v>
      </c>
      <c r="O1119" s="3">
        <v>0</v>
      </c>
      <c r="P1119" s="3">
        <v>0</v>
      </c>
    </row>
    <row r="1120" spans="1:16" x14ac:dyDescent="0.2">
      <c r="A1120">
        <v>41051</v>
      </c>
      <c r="B1120" t="s">
        <v>1111</v>
      </c>
      <c r="C1120" t="str">
        <f t="shared" si="51"/>
        <v>41051 - Agência de Desenvolvimento Regional de Blumenau</v>
      </c>
      <c r="D1120">
        <v>625</v>
      </c>
      <c r="E1120" t="s">
        <v>1008</v>
      </c>
      <c r="F1120" t="str">
        <f t="shared" si="52"/>
        <v>625 - Valorização dos Profissionais da Educação</v>
      </c>
      <c r="G1120">
        <v>13635</v>
      </c>
      <c r="H1120" t="str">
        <f t="shared" si="53"/>
        <v>13635</v>
      </c>
      <c r="I1120" t="s">
        <v>4410</v>
      </c>
      <c r="J1120" t="s">
        <v>6548</v>
      </c>
      <c r="K1120" s="3">
        <v>15088559</v>
      </c>
      <c r="L1120" t="s">
        <v>5177</v>
      </c>
      <c r="M1120">
        <v>29</v>
      </c>
      <c r="N1120" s="3">
        <v>4163840.96</v>
      </c>
      <c r="O1120" s="3">
        <v>0</v>
      </c>
      <c r="P1120" s="3">
        <v>4163840.96</v>
      </c>
    </row>
    <row r="1121" spans="1:16" x14ac:dyDescent="0.2">
      <c r="A1121">
        <v>41051</v>
      </c>
      <c r="B1121" t="s">
        <v>1111</v>
      </c>
      <c r="C1121" t="str">
        <f t="shared" si="51"/>
        <v>41051 - Agência de Desenvolvimento Regional de Blumenau</v>
      </c>
      <c r="D1121">
        <v>630</v>
      </c>
      <c r="E1121" t="s">
        <v>1393</v>
      </c>
      <c r="F1121" t="str">
        <f t="shared" si="52"/>
        <v>630 - Gestão do Ensino Superior</v>
      </c>
      <c r="G1121">
        <v>13632</v>
      </c>
      <c r="H1121" t="str">
        <f t="shared" si="53"/>
        <v>13632</v>
      </c>
      <c r="I1121" t="s">
        <v>5000</v>
      </c>
      <c r="J1121" t="s">
        <v>6549</v>
      </c>
      <c r="K1121" s="3">
        <v>120000</v>
      </c>
      <c r="L1121" t="s">
        <v>5179</v>
      </c>
      <c r="M1121">
        <v>1</v>
      </c>
      <c r="N1121" s="3">
        <v>237.08</v>
      </c>
      <c r="O1121" s="3">
        <v>0</v>
      </c>
      <c r="P1121" s="3">
        <v>237.08</v>
      </c>
    </row>
    <row r="1122" spans="1:16" x14ac:dyDescent="0.2">
      <c r="A1122">
        <v>41051</v>
      </c>
      <c r="B1122" t="s">
        <v>1111</v>
      </c>
      <c r="C1122" t="str">
        <f t="shared" si="51"/>
        <v>41051 - Agência de Desenvolvimento Regional de Blumenau</v>
      </c>
      <c r="D1122">
        <v>850</v>
      </c>
      <c r="E1122" t="s">
        <v>453</v>
      </c>
      <c r="F1122" t="str">
        <f t="shared" si="52"/>
        <v>850 - Gestão de Pessoas</v>
      </c>
      <c r="G1122">
        <v>13603</v>
      </c>
      <c r="H1122" t="str">
        <f t="shared" si="53"/>
        <v>13603</v>
      </c>
      <c r="I1122" t="s">
        <v>2502</v>
      </c>
      <c r="J1122" t="s">
        <v>6550</v>
      </c>
      <c r="K1122" s="3">
        <v>12010000</v>
      </c>
      <c r="L1122" t="s">
        <v>5177</v>
      </c>
      <c r="M1122">
        <v>53</v>
      </c>
      <c r="N1122" s="3">
        <v>3493748.75</v>
      </c>
      <c r="O1122" s="3">
        <v>0</v>
      </c>
      <c r="P1122" s="3">
        <v>3493748.75</v>
      </c>
    </row>
    <row r="1123" spans="1:16" x14ac:dyDescent="0.2">
      <c r="A1123">
        <v>41051</v>
      </c>
      <c r="B1123" t="s">
        <v>1111</v>
      </c>
      <c r="C1123" t="str">
        <f t="shared" si="51"/>
        <v>41051 - Agência de Desenvolvimento Regional de Blumenau</v>
      </c>
      <c r="D1123">
        <v>850</v>
      </c>
      <c r="E1123" t="s">
        <v>453</v>
      </c>
      <c r="F1123" t="str">
        <f t="shared" si="52"/>
        <v>850 - Gestão de Pessoas</v>
      </c>
      <c r="G1123">
        <v>13611</v>
      </c>
      <c r="H1123" t="str">
        <f t="shared" si="53"/>
        <v>13611</v>
      </c>
      <c r="I1123" t="s">
        <v>1115</v>
      </c>
      <c r="J1123" t="s">
        <v>6551</v>
      </c>
      <c r="K1123" s="3">
        <v>184000</v>
      </c>
      <c r="L1123" t="s">
        <v>5210</v>
      </c>
      <c r="M1123">
        <v>4</v>
      </c>
      <c r="N1123" s="3">
        <v>5149.99</v>
      </c>
      <c r="O1123" s="3">
        <v>0</v>
      </c>
      <c r="P1123" s="3">
        <v>5149.99</v>
      </c>
    </row>
    <row r="1124" spans="1:16" x14ac:dyDescent="0.2">
      <c r="A1124">
        <v>41051</v>
      </c>
      <c r="B1124" t="s">
        <v>1111</v>
      </c>
      <c r="C1124" t="str">
        <f t="shared" si="51"/>
        <v>41051 - Agência de Desenvolvimento Regional de Blumenau</v>
      </c>
      <c r="D1124">
        <v>850</v>
      </c>
      <c r="E1124" t="s">
        <v>453</v>
      </c>
      <c r="F1124" t="str">
        <f t="shared" si="52"/>
        <v>850 - Gestão de Pessoas</v>
      </c>
      <c r="G1124">
        <v>13639</v>
      </c>
      <c r="H1124" t="str">
        <f t="shared" si="53"/>
        <v>13639</v>
      </c>
      <c r="I1124" t="s">
        <v>3370</v>
      </c>
      <c r="J1124" t="s">
        <v>6552</v>
      </c>
      <c r="K1124" s="3">
        <v>50000</v>
      </c>
      <c r="L1124" t="s">
        <v>5189</v>
      </c>
      <c r="M1124">
        <v>53</v>
      </c>
      <c r="N1124" s="3"/>
      <c r="O1124" s="3">
        <v>0</v>
      </c>
      <c r="P1124" s="3">
        <v>0</v>
      </c>
    </row>
    <row r="1125" spans="1:16" x14ac:dyDescent="0.2">
      <c r="A1125">
        <v>41051</v>
      </c>
      <c r="B1125" t="s">
        <v>1111</v>
      </c>
      <c r="C1125" t="str">
        <f t="shared" si="51"/>
        <v>41051 - Agência de Desenvolvimento Regional de Blumenau</v>
      </c>
      <c r="D1125">
        <v>900</v>
      </c>
      <c r="E1125" t="s">
        <v>461</v>
      </c>
      <c r="F1125" t="str">
        <f t="shared" si="52"/>
        <v>900 - Gestão Administrativa - Poder Executivo</v>
      </c>
      <c r="G1125">
        <v>13608</v>
      </c>
      <c r="H1125" t="str">
        <f t="shared" si="53"/>
        <v>13608</v>
      </c>
      <c r="I1125" t="s">
        <v>3898</v>
      </c>
      <c r="J1125" t="s">
        <v>6553</v>
      </c>
      <c r="K1125" s="3">
        <v>340000</v>
      </c>
      <c r="L1125" t="s">
        <v>5202</v>
      </c>
      <c r="M1125">
        <v>53</v>
      </c>
      <c r="N1125" s="3">
        <v>31078.43</v>
      </c>
      <c r="O1125" s="3">
        <v>0</v>
      </c>
      <c r="P1125" s="3">
        <v>31078.43</v>
      </c>
    </row>
    <row r="1126" spans="1:16" x14ac:dyDescent="0.2">
      <c r="A1126">
        <v>41051</v>
      </c>
      <c r="B1126" t="s">
        <v>1111</v>
      </c>
      <c r="C1126" t="str">
        <f t="shared" si="51"/>
        <v>41051 - Agência de Desenvolvimento Regional de Blumenau</v>
      </c>
      <c r="D1126">
        <v>900</v>
      </c>
      <c r="E1126" t="s">
        <v>461</v>
      </c>
      <c r="F1126" t="str">
        <f t="shared" si="52"/>
        <v>900 - Gestão Administrativa - Poder Executivo</v>
      </c>
      <c r="G1126">
        <v>13613</v>
      </c>
      <c r="H1126" t="str">
        <f t="shared" si="53"/>
        <v>13613</v>
      </c>
      <c r="I1126" t="s">
        <v>2503</v>
      </c>
      <c r="J1126" t="s">
        <v>6554</v>
      </c>
      <c r="K1126" s="3">
        <v>6150000</v>
      </c>
      <c r="L1126" t="s">
        <v>5179</v>
      </c>
      <c r="M1126">
        <v>1</v>
      </c>
      <c r="N1126" s="3">
        <v>659250.39</v>
      </c>
      <c r="O1126" s="3">
        <v>0</v>
      </c>
      <c r="P1126" s="3">
        <v>659250.39</v>
      </c>
    </row>
    <row r="1127" spans="1:16" x14ac:dyDescent="0.2">
      <c r="A1127">
        <v>41052</v>
      </c>
      <c r="B1127" t="s">
        <v>1116</v>
      </c>
      <c r="C1127" t="str">
        <f t="shared" si="51"/>
        <v>41052 - Agência de Desenvolvimento Regional de Brusque</v>
      </c>
      <c r="D1127">
        <v>130</v>
      </c>
      <c r="E1127" t="s">
        <v>1058</v>
      </c>
      <c r="F1127" t="str">
        <f t="shared" si="52"/>
        <v>130 - Conservação e Segurança Rodoviária</v>
      </c>
      <c r="G1127">
        <v>13651</v>
      </c>
      <c r="H1127" t="str">
        <f t="shared" si="53"/>
        <v>13651</v>
      </c>
      <c r="I1127" t="s">
        <v>1117</v>
      </c>
      <c r="J1127" t="s">
        <v>6555</v>
      </c>
      <c r="K1127" s="3">
        <v>122068</v>
      </c>
      <c r="L1127" t="s">
        <v>5328</v>
      </c>
      <c r="M1127">
        <v>200</v>
      </c>
      <c r="N1127" s="3">
        <v>0</v>
      </c>
      <c r="O1127" s="3">
        <v>0</v>
      </c>
      <c r="P1127" s="3">
        <v>0</v>
      </c>
    </row>
    <row r="1128" spans="1:16" x14ac:dyDescent="0.2">
      <c r="A1128">
        <v>41052</v>
      </c>
      <c r="B1128" t="s">
        <v>1116</v>
      </c>
      <c r="C1128" t="str">
        <f t="shared" si="51"/>
        <v>41052 - Agência de Desenvolvimento Regional de Brusque</v>
      </c>
      <c r="D1128">
        <v>210</v>
      </c>
      <c r="E1128" t="s">
        <v>469</v>
      </c>
      <c r="F1128" t="str">
        <f t="shared" si="52"/>
        <v>210 - Estudos, Projetos e Informações Estratégicas</v>
      </c>
      <c r="G1128">
        <v>13675</v>
      </c>
      <c r="H1128" t="str">
        <f t="shared" si="53"/>
        <v>13675</v>
      </c>
      <c r="I1128" t="s">
        <v>3371</v>
      </c>
      <c r="J1128" t="s">
        <v>6556</v>
      </c>
      <c r="K1128" s="3">
        <v>800000</v>
      </c>
      <c r="L1128" t="s">
        <v>5233</v>
      </c>
      <c r="M1128">
        <v>8</v>
      </c>
      <c r="N1128" s="3">
        <v>149931.34</v>
      </c>
      <c r="O1128" s="3">
        <v>0</v>
      </c>
      <c r="P1128" s="3">
        <v>149931.34</v>
      </c>
    </row>
    <row r="1129" spans="1:16" x14ac:dyDescent="0.2">
      <c r="A1129">
        <v>41052</v>
      </c>
      <c r="B1129" t="s">
        <v>1116</v>
      </c>
      <c r="C1129" t="str">
        <f t="shared" si="51"/>
        <v>41052 - Agência de Desenvolvimento Regional de Brusque</v>
      </c>
      <c r="D1129">
        <v>610</v>
      </c>
      <c r="E1129" t="s">
        <v>990</v>
      </c>
      <c r="F1129" t="str">
        <f t="shared" si="52"/>
        <v>610 - Educação Básica com Qualidade e Equidade</v>
      </c>
      <c r="G1129">
        <v>13645</v>
      </c>
      <c r="H1129" t="str">
        <f t="shared" si="53"/>
        <v>13645</v>
      </c>
      <c r="I1129" t="s">
        <v>2504</v>
      </c>
      <c r="J1129" t="s">
        <v>6557</v>
      </c>
      <c r="K1129" s="3">
        <v>1682685</v>
      </c>
      <c r="L1129" t="s">
        <v>5179</v>
      </c>
      <c r="M1129">
        <v>1</v>
      </c>
      <c r="N1129" s="3">
        <v>79413.62</v>
      </c>
      <c r="O1129" s="3">
        <v>0</v>
      </c>
      <c r="P1129" s="3">
        <v>79413.62</v>
      </c>
    </row>
    <row r="1130" spans="1:16" x14ac:dyDescent="0.2">
      <c r="A1130">
        <v>41052</v>
      </c>
      <c r="B1130" t="s">
        <v>1116</v>
      </c>
      <c r="C1130" t="str">
        <f t="shared" si="51"/>
        <v>41052 - Agência de Desenvolvimento Regional de Brusque</v>
      </c>
      <c r="D1130">
        <v>610</v>
      </c>
      <c r="E1130" t="s">
        <v>990</v>
      </c>
      <c r="F1130" t="str">
        <f t="shared" si="52"/>
        <v>610 - Educação Básica com Qualidade e Equidade</v>
      </c>
      <c r="G1130">
        <v>13664</v>
      </c>
      <c r="H1130" t="str">
        <f t="shared" si="53"/>
        <v>13664</v>
      </c>
      <c r="I1130" t="s">
        <v>2505</v>
      </c>
      <c r="J1130" t="s">
        <v>6558</v>
      </c>
      <c r="K1130" s="3">
        <v>9598321</v>
      </c>
      <c r="L1130" t="s">
        <v>5329</v>
      </c>
      <c r="M1130">
        <v>18400</v>
      </c>
      <c r="N1130" s="3">
        <v>1286125.69</v>
      </c>
      <c r="O1130" s="3">
        <v>0</v>
      </c>
      <c r="P1130" s="3">
        <v>1286125.69</v>
      </c>
    </row>
    <row r="1131" spans="1:16" x14ac:dyDescent="0.2">
      <c r="A1131">
        <v>41052</v>
      </c>
      <c r="B1131" t="s">
        <v>1116</v>
      </c>
      <c r="C1131" t="str">
        <f t="shared" si="51"/>
        <v>41052 - Agência de Desenvolvimento Regional de Brusque</v>
      </c>
      <c r="D1131">
        <v>610</v>
      </c>
      <c r="E1131" t="s">
        <v>990</v>
      </c>
      <c r="F1131" t="str">
        <f t="shared" si="52"/>
        <v>610 - Educação Básica com Qualidade e Equidade</v>
      </c>
      <c r="G1131">
        <v>13667</v>
      </c>
      <c r="H1131" t="str">
        <f t="shared" si="53"/>
        <v>13667</v>
      </c>
      <c r="I1131" t="s">
        <v>3372</v>
      </c>
      <c r="J1131" t="s">
        <v>6559</v>
      </c>
      <c r="K1131" s="3">
        <v>15181928</v>
      </c>
      <c r="L1131" t="s">
        <v>5329</v>
      </c>
      <c r="M1131">
        <v>5994</v>
      </c>
      <c r="N1131" s="3">
        <v>3299442.85</v>
      </c>
      <c r="O1131" s="3">
        <v>0</v>
      </c>
      <c r="P1131" s="3">
        <v>3299442.85</v>
      </c>
    </row>
    <row r="1132" spans="1:16" x14ac:dyDescent="0.2">
      <c r="A1132">
        <v>41052</v>
      </c>
      <c r="B1132" t="s">
        <v>1116</v>
      </c>
      <c r="C1132" t="str">
        <f t="shared" si="51"/>
        <v>41052 - Agência de Desenvolvimento Regional de Brusque</v>
      </c>
      <c r="D1132">
        <v>610</v>
      </c>
      <c r="E1132" t="s">
        <v>990</v>
      </c>
      <c r="F1132" t="str">
        <f t="shared" si="52"/>
        <v>610 - Educação Básica com Qualidade e Equidade</v>
      </c>
      <c r="G1132">
        <v>13670</v>
      </c>
      <c r="H1132" t="str">
        <f t="shared" si="53"/>
        <v>13670</v>
      </c>
      <c r="I1132" t="s">
        <v>4411</v>
      </c>
      <c r="J1132" t="s">
        <v>6560</v>
      </c>
      <c r="K1132" s="3">
        <v>3210179</v>
      </c>
      <c r="L1132" t="s">
        <v>5182</v>
      </c>
      <c r="M1132">
        <v>28</v>
      </c>
      <c r="N1132" s="3">
        <v>192774.36000000002</v>
      </c>
      <c r="O1132" s="3">
        <v>0</v>
      </c>
      <c r="P1132" s="3">
        <v>192774.36000000002</v>
      </c>
    </row>
    <row r="1133" spans="1:16" x14ac:dyDescent="0.2">
      <c r="A1133">
        <v>41052</v>
      </c>
      <c r="B1133" t="s">
        <v>1116</v>
      </c>
      <c r="C1133" t="str">
        <f t="shared" si="51"/>
        <v>41052 - Agência de Desenvolvimento Regional de Brusque</v>
      </c>
      <c r="D1133">
        <v>625</v>
      </c>
      <c r="E1133" t="s">
        <v>1008</v>
      </c>
      <c r="F1133" t="str">
        <f t="shared" si="52"/>
        <v>625 - Valorização dos Profissionais da Educação</v>
      </c>
      <c r="G1133">
        <v>13662</v>
      </c>
      <c r="H1133" t="str">
        <f t="shared" si="53"/>
        <v>13662</v>
      </c>
      <c r="I1133" t="s">
        <v>4779</v>
      </c>
      <c r="J1133" t="s">
        <v>6561</v>
      </c>
      <c r="K1133" s="3">
        <v>493642</v>
      </c>
      <c r="L1133" t="s">
        <v>5256</v>
      </c>
      <c r="M1133">
        <v>807</v>
      </c>
      <c r="N1133" s="3">
        <v>12857.2</v>
      </c>
      <c r="O1133" s="3">
        <v>0</v>
      </c>
      <c r="P1133" s="3">
        <v>12857.2</v>
      </c>
    </row>
    <row r="1134" spans="1:16" x14ac:dyDescent="0.2">
      <c r="A1134">
        <v>41052</v>
      </c>
      <c r="B1134" t="s">
        <v>1116</v>
      </c>
      <c r="C1134" t="str">
        <f t="shared" si="51"/>
        <v>41052 - Agência de Desenvolvimento Regional de Brusque</v>
      </c>
      <c r="D1134">
        <v>625</v>
      </c>
      <c r="E1134" t="s">
        <v>1008</v>
      </c>
      <c r="F1134" t="str">
        <f t="shared" si="52"/>
        <v>625 - Valorização dos Profissionais da Educação</v>
      </c>
      <c r="G1134">
        <v>13678</v>
      </c>
      <c r="H1134" t="str">
        <f t="shared" si="53"/>
        <v>13678</v>
      </c>
      <c r="I1134" t="s">
        <v>4778</v>
      </c>
      <c r="J1134" t="s">
        <v>6562</v>
      </c>
      <c r="K1134" s="3">
        <v>17812943</v>
      </c>
      <c r="L1134" t="s">
        <v>5177</v>
      </c>
      <c r="M1134">
        <v>25</v>
      </c>
      <c r="N1134" s="3">
        <v>3864610.64</v>
      </c>
      <c r="O1134" s="3">
        <v>0</v>
      </c>
      <c r="P1134" s="3">
        <v>3864610.64</v>
      </c>
    </row>
    <row r="1135" spans="1:16" x14ac:dyDescent="0.2">
      <c r="A1135">
        <v>41052</v>
      </c>
      <c r="B1135" t="s">
        <v>1116</v>
      </c>
      <c r="C1135" t="str">
        <f t="shared" si="51"/>
        <v>41052 - Agência de Desenvolvimento Regional de Brusque</v>
      </c>
      <c r="D1135">
        <v>850</v>
      </c>
      <c r="E1135" t="s">
        <v>453</v>
      </c>
      <c r="F1135" t="str">
        <f t="shared" si="52"/>
        <v>850 - Gestão de Pessoas</v>
      </c>
      <c r="G1135">
        <v>13654</v>
      </c>
      <c r="H1135" t="str">
        <f t="shared" si="53"/>
        <v>13654</v>
      </c>
      <c r="I1135" t="s">
        <v>3899</v>
      </c>
      <c r="J1135" t="s">
        <v>6563</v>
      </c>
      <c r="K1135" s="3">
        <v>139000</v>
      </c>
      <c r="L1135" t="s">
        <v>5210</v>
      </c>
      <c r="M1135">
        <v>3</v>
      </c>
      <c r="N1135" s="3">
        <v>11249.83</v>
      </c>
      <c r="O1135" s="3">
        <v>0</v>
      </c>
      <c r="P1135" s="3">
        <v>11249.83</v>
      </c>
    </row>
    <row r="1136" spans="1:16" x14ac:dyDescent="0.2">
      <c r="A1136">
        <v>41052</v>
      </c>
      <c r="B1136" t="s">
        <v>1116</v>
      </c>
      <c r="C1136" t="str">
        <f t="shared" si="51"/>
        <v>41052 - Agência de Desenvolvimento Regional de Brusque</v>
      </c>
      <c r="D1136">
        <v>850</v>
      </c>
      <c r="E1136" t="s">
        <v>453</v>
      </c>
      <c r="F1136" t="str">
        <f t="shared" si="52"/>
        <v>850 - Gestão de Pessoas</v>
      </c>
      <c r="G1136">
        <v>13657</v>
      </c>
      <c r="H1136" t="str">
        <f t="shared" si="53"/>
        <v>13657</v>
      </c>
      <c r="I1136" t="s">
        <v>4780</v>
      </c>
      <c r="J1136" t="s">
        <v>6564</v>
      </c>
      <c r="K1136" s="3">
        <v>4620000</v>
      </c>
      <c r="L1136" t="s">
        <v>5177</v>
      </c>
      <c r="M1136">
        <v>39</v>
      </c>
      <c r="N1136" s="3">
        <v>1267701.79</v>
      </c>
      <c r="O1136" s="3">
        <v>0</v>
      </c>
      <c r="P1136" s="3">
        <v>1267701.79</v>
      </c>
    </row>
    <row r="1137" spans="1:16" x14ac:dyDescent="0.2">
      <c r="A1137">
        <v>41052</v>
      </c>
      <c r="B1137" t="s">
        <v>1116</v>
      </c>
      <c r="C1137" t="str">
        <f t="shared" si="51"/>
        <v>41052 - Agência de Desenvolvimento Regional de Brusque</v>
      </c>
      <c r="D1137">
        <v>850</v>
      </c>
      <c r="E1137" t="s">
        <v>453</v>
      </c>
      <c r="F1137" t="str">
        <f t="shared" si="52"/>
        <v>850 - Gestão de Pessoas</v>
      </c>
      <c r="G1137">
        <v>13680</v>
      </c>
      <c r="H1137" t="str">
        <f t="shared" si="53"/>
        <v>13680</v>
      </c>
      <c r="I1137" t="s">
        <v>3900</v>
      </c>
      <c r="J1137" t="s">
        <v>6565</v>
      </c>
      <c r="K1137" s="3">
        <v>50000</v>
      </c>
      <c r="L1137" t="s">
        <v>5189</v>
      </c>
      <c r="M1137">
        <v>39</v>
      </c>
      <c r="N1137" s="3"/>
      <c r="O1137" s="3">
        <v>0</v>
      </c>
      <c r="P1137" s="3">
        <v>0</v>
      </c>
    </row>
    <row r="1138" spans="1:16" x14ac:dyDescent="0.2">
      <c r="A1138">
        <v>41052</v>
      </c>
      <c r="B1138" t="s">
        <v>1116</v>
      </c>
      <c r="C1138" t="str">
        <f t="shared" si="51"/>
        <v>41052 - Agência de Desenvolvimento Regional de Brusque</v>
      </c>
      <c r="D1138">
        <v>900</v>
      </c>
      <c r="E1138" t="s">
        <v>461</v>
      </c>
      <c r="F1138" t="str">
        <f t="shared" si="52"/>
        <v>900 - Gestão Administrativa - Poder Executivo</v>
      </c>
      <c r="G1138">
        <v>13660</v>
      </c>
      <c r="H1138" t="str">
        <f t="shared" si="53"/>
        <v>13660</v>
      </c>
      <c r="I1138" t="s">
        <v>3901</v>
      </c>
      <c r="J1138" t="s">
        <v>6566</v>
      </c>
      <c r="K1138" s="3">
        <v>4750000</v>
      </c>
      <c r="L1138" t="s">
        <v>5179</v>
      </c>
      <c r="M1138">
        <v>1</v>
      </c>
      <c r="N1138" s="3">
        <v>631180.24</v>
      </c>
      <c r="O1138" s="3">
        <v>0</v>
      </c>
      <c r="P1138" s="3">
        <v>631180.24</v>
      </c>
    </row>
    <row r="1139" spans="1:16" x14ac:dyDescent="0.2">
      <c r="A1139">
        <v>41052</v>
      </c>
      <c r="B1139" t="s">
        <v>1116</v>
      </c>
      <c r="C1139" t="str">
        <f t="shared" si="51"/>
        <v>41052 - Agência de Desenvolvimento Regional de Brusque</v>
      </c>
      <c r="D1139">
        <v>900</v>
      </c>
      <c r="E1139" t="s">
        <v>461</v>
      </c>
      <c r="F1139" t="str">
        <f t="shared" si="52"/>
        <v>900 - Gestão Administrativa - Poder Executivo</v>
      </c>
      <c r="G1139">
        <v>13672</v>
      </c>
      <c r="H1139" t="str">
        <f t="shared" si="53"/>
        <v>13672</v>
      </c>
      <c r="I1139" t="s">
        <v>3373</v>
      </c>
      <c r="J1139" t="s">
        <v>6567</v>
      </c>
      <c r="K1139" s="3">
        <v>155000</v>
      </c>
      <c r="L1139" t="s">
        <v>5202</v>
      </c>
      <c r="M1139">
        <v>39</v>
      </c>
      <c r="N1139" s="3">
        <v>701.21</v>
      </c>
      <c r="O1139" s="3">
        <v>0</v>
      </c>
      <c r="P1139" s="3">
        <v>701.21</v>
      </c>
    </row>
    <row r="1140" spans="1:16" x14ac:dyDescent="0.2">
      <c r="A1140">
        <v>41053</v>
      </c>
      <c r="B1140" t="s">
        <v>1118</v>
      </c>
      <c r="C1140" t="str">
        <f t="shared" si="51"/>
        <v>41053 - Agência de Desenvolvimento Regional de Itajai</v>
      </c>
      <c r="D1140">
        <v>130</v>
      </c>
      <c r="E1140" t="s">
        <v>1058</v>
      </c>
      <c r="F1140" t="str">
        <f t="shared" si="52"/>
        <v>130 - Conservação e Segurança Rodoviária</v>
      </c>
      <c r="G1140">
        <v>14116</v>
      </c>
      <c r="H1140" t="str">
        <f t="shared" si="53"/>
        <v>14116</v>
      </c>
      <c r="I1140" t="s">
        <v>4412</v>
      </c>
      <c r="J1140" t="s">
        <v>6568</v>
      </c>
      <c r="K1140" s="3">
        <v>28900</v>
      </c>
      <c r="L1140" t="s">
        <v>5328</v>
      </c>
      <c r="M1140">
        <v>52</v>
      </c>
      <c r="N1140" s="3">
        <v>0</v>
      </c>
      <c r="O1140" s="3">
        <v>0</v>
      </c>
      <c r="P1140" s="3">
        <v>0</v>
      </c>
    </row>
    <row r="1141" spans="1:16" x14ac:dyDescent="0.2">
      <c r="A1141">
        <v>41053</v>
      </c>
      <c r="B1141" t="s">
        <v>1118</v>
      </c>
      <c r="C1141" t="str">
        <f t="shared" si="51"/>
        <v>41053 - Agência de Desenvolvimento Regional de Itajai</v>
      </c>
      <c r="D1141">
        <v>210</v>
      </c>
      <c r="E1141" t="s">
        <v>469</v>
      </c>
      <c r="F1141" t="str">
        <f t="shared" si="52"/>
        <v>210 - Estudos, Projetos e Informações Estratégicas</v>
      </c>
      <c r="G1141">
        <v>13710</v>
      </c>
      <c r="H1141" t="str">
        <f t="shared" si="53"/>
        <v>13710</v>
      </c>
      <c r="I1141" t="s">
        <v>3374</v>
      </c>
      <c r="J1141" t="s">
        <v>6569</v>
      </c>
      <c r="K1141" s="3">
        <v>1200000</v>
      </c>
      <c r="L1141" t="s">
        <v>5233</v>
      </c>
      <c r="M1141">
        <v>9</v>
      </c>
      <c r="N1141" s="3">
        <v>0</v>
      </c>
      <c r="O1141" s="3">
        <v>0</v>
      </c>
      <c r="P1141" s="3">
        <v>0</v>
      </c>
    </row>
    <row r="1142" spans="1:16" x14ac:dyDescent="0.2">
      <c r="A1142">
        <v>41053</v>
      </c>
      <c r="B1142" t="s">
        <v>1118</v>
      </c>
      <c r="C1142" t="str">
        <f t="shared" si="51"/>
        <v>41053 - Agência de Desenvolvimento Regional de Itajai</v>
      </c>
      <c r="D1142">
        <v>610</v>
      </c>
      <c r="E1142" t="s">
        <v>990</v>
      </c>
      <c r="F1142" t="str">
        <f t="shared" si="52"/>
        <v>610 - Educação Básica com Qualidade e Equidade</v>
      </c>
      <c r="G1142">
        <v>13689</v>
      </c>
      <c r="H1142" t="str">
        <f t="shared" si="53"/>
        <v>13689</v>
      </c>
      <c r="I1142" t="s">
        <v>3902</v>
      </c>
      <c r="J1142" t="s">
        <v>6570</v>
      </c>
      <c r="K1142" s="3">
        <v>13868482</v>
      </c>
      <c r="L1142" t="s">
        <v>5329</v>
      </c>
      <c r="M1142">
        <v>5940</v>
      </c>
      <c r="N1142" s="3">
        <v>3580132.74</v>
      </c>
      <c r="O1142" s="3">
        <v>0</v>
      </c>
      <c r="P1142" s="3">
        <v>3580132.74</v>
      </c>
    </row>
    <row r="1143" spans="1:16" x14ac:dyDescent="0.2">
      <c r="A1143">
        <v>41053</v>
      </c>
      <c r="B1143" t="s">
        <v>1118</v>
      </c>
      <c r="C1143" t="str">
        <f t="shared" si="51"/>
        <v>41053 - Agência de Desenvolvimento Regional de Itajai</v>
      </c>
      <c r="D1143">
        <v>610</v>
      </c>
      <c r="E1143" t="s">
        <v>990</v>
      </c>
      <c r="F1143" t="str">
        <f t="shared" si="52"/>
        <v>610 - Educação Básica com Qualidade e Equidade</v>
      </c>
      <c r="G1143">
        <v>13697</v>
      </c>
      <c r="H1143" t="str">
        <f t="shared" si="53"/>
        <v>13697</v>
      </c>
      <c r="I1143" t="s">
        <v>1119</v>
      </c>
      <c r="J1143" t="s">
        <v>6571</v>
      </c>
      <c r="K1143" s="3">
        <v>2379093</v>
      </c>
      <c r="L1143" t="s">
        <v>5179</v>
      </c>
      <c r="M1143">
        <v>1</v>
      </c>
      <c r="N1143" s="3">
        <v>21066.14</v>
      </c>
      <c r="O1143" s="3">
        <v>0</v>
      </c>
      <c r="P1143" s="3">
        <v>21066.14</v>
      </c>
    </row>
    <row r="1144" spans="1:16" x14ac:dyDescent="0.2">
      <c r="A1144">
        <v>41053</v>
      </c>
      <c r="B1144" t="s">
        <v>1118</v>
      </c>
      <c r="C1144" t="str">
        <f t="shared" si="51"/>
        <v>41053 - Agência de Desenvolvimento Regional de Itajai</v>
      </c>
      <c r="D1144">
        <v>610</v>
      </c>
      <c r="E1144" t="s">
        <v>990</v>
      </c>
      <c r="F1144" t="str">
        <f t="shared" si="52"/>
        <v>610 - Educação Básica com Qualidade e Equidade</v>
      </c>
      <c r="G1144">
        <v>13703</v>
      </c>
      <c r="H1144" t="str">
        <f t="shared" si="53"/>
        <v>13703</v>
      </c>
      <c r="I1144" t="s">
        <v>1121</v>
      </c>
      <c r="J1144" t="s">
        <v>6572</v>
      </c>
      <c r="K1144" s="3">
        <v>5485116</v>
      </c>
      <c r="L1144" t="s">
        <v>5182</v>
      </c>
      <c r="M1144">
        <v>42</v>
      </c>
      <c r="N1144" s="3">
        <v>269814.8</v>
      </c>
      <c r="O1144" s="3">
        <v>0</v>
      </c>
      <c r="P1144" s="3">
        <v>269814.8</v>
      </c>
    </row>
    <row r="1145" spans="1:16" x14ac:dyDescent="0.2">
      <c r="A1145">
        <v>41053</v>
      </c>
      <c r="B1145" t="s">
        <v>1118</v>
      </c>
      <c r="C1145" t="str">
        <f t="shared" si="51"/>
        <v>41053 - Agência de Desenvolvimento Regional de Itajai</v>
      </c>
      <c r="D1145">
        <v>610</v>
      </c>
      <c r="E1145" t="s">
        <v>990</v>
      </c>
      <c r="F1145" t="str">
        <f t="shared" si="52"/>
        <v>610 - Educação Básica com Qualidade e Equidade</v>
      </c>
      <c r="G1145">
        <v>13705</v>
      </c>
      <c r="H1145" t="str">
        <f t="shared" si="53"/>
        <v>13705</v>
      </c>
      <c r="I1145" t="s">
        <v>1120</v>
      </c>
      <c r="J1145" t="s">
        <v>6573</v>
      </c>
      <c r="K1145" s="3">
        <v>17072451</v>
      </c>
      <c r="L1145" t="s">
        <v>5329</v>
      </c>
      <c r="M1145">
        <v>32000</v>
      </c>
      <c r="N1145" s="3">
        <v>2222896.75</v>
      </c>
      <c r="O1145" s="3">
        <v>0</v>
      </c>
      <c r="P1145" s="3">
        <v>2222896.75</v>
      </c>
    </row>
    <row r="1146" spans="1:16" x14ac:dyDescent="0.2">
      <c r="A1146">
        <v>41053</v>
      </c>
      <c r="B1146" t="s">
        <v>1118</v>
      </c>
      <c r="C1146" t="str">
        <f t="shared" si="51"/>
        <v>41053 - Agência de Desenvolvimento Regional de Itajai</v>
      </c>
      <c r="D1146">
        <v>625</v>
      </c>
      <c r="E1146" t="s">
        <v>1008</v>
      </c>
      <c r="F1146" t="str">
        <f t="shared" si="52"/>
        <v>625 - Valorização dos Profissionais da Educação</v>
      </c>
      <c r="G1146">
        <v>13700</v>
      </c>
      <c r="H1146" t="str">
        <f t="shared" si="53"/>
        <v>13700</v>
      </c>
      <c r="I1146" t="s">
        <v>3903</v>
      </c>
      <c r="J1146" t="s">
        <v>6574</v>
      </c>
      <c r="K1146" s="3">
        <v>697055</v>
      </c>
      <c r="L1146" t="s">
        <v>5256</v>
      </c>
      <c r="M1146">
        <v>1254</v>
      </c>
      <c r="N1146" s="3">
        <v>23003</v>
      </c>
      <c r="O1146" s="3">
        <v>0</v>
      </c>
      <c r="P1146" s="3">
        <v>23003</v>
      </c>
    </row>
    <row r="1147" spans="1:16" x14ac:dyDescent="0.2">
      <c r="A1147">
        <v>41053</v>
      </c>
      <c r="B1147" t="s">
        <v>1118</v>
      </c>
      <c r="C1147" t="str">
        <f t="shared" si="51"/>
        <v>41053 - Agência de Desenvolvimento Regional de Itajai</v>
      </c>
      <c r="D1147">
        <v>625</v>
      </c>
      <c r="E1147" t="s">
        <v>1008</v>
      </c>
      <c r="F1147" t="str">
        <f t="shared" si="52"/>
        <v>625 - Valorização dos Profissionais da Educação</v>
      </c>
      <c r="G1147">
        <v>13713</v>
      </c>
      <c r="H1147" t="str">
        <f t="shared" si="53"/>
        <v>13713</v>
      </c>
      <c r="I1147" t="s">
        <v>1122</v>
      </c>
      <c r="J1147" t="s">
        <v>6575</v>
      </c>
      <c r="K1147" s="3">
        <v>27810188</v>
      </c>
      <c r="L1147" t="s">
        <v>5177</v>
      </c>
      <c r="M1147">
        <v>50</v>
      </c>
      <c r="N1147" s="3">
        <v>7122201.7999999998</v>
      </c>
      <c r="O1147" s="3">
        <v>0</v>
      </c>
      <c r="P1147" s="3">
        <v>7122201.7999999998</v>
      </c>
    </row>
    <row r="1148" spans="1:16" x14ac:dyDescent="0.2">
      <c r="A1148">
        <v>41053</v>
      </c>
      <c r="B1148" t="s">
        <v>1118</v>
      </c>
      <c r="C1148" t="str">
        <f t="shared" si="51"/>
        <v>41053 - Agência de Desenvolvimento Regional de Itajai</v>
      </c>
      <c r="D1148">
        <v>630</v>
      </c>
      <c r="E1148" t="s">
        <v>1393</v>
      </c>
      <c r="F1148" t="str">
        <f t="shared" si="52"/>
        <v>630 - Gestão do Ensino Superior</v>
      </c>
      <c r="G1148">
        <v>13708</v>
      </c>
      <c r="H1148" t="str">
        <f t="shared" si="53"/>
        <v>13708</v>
      </c>
      <c r="I1148" t="s">
        <v>5002</v>
      </c>
      <c r="J1148" t="s">
        <v>6576</v>
      </c>
      <c r="K1148" s="3">
        <v>240000</v>
      </c>
      <c r="L1148" t="s">
        <v>5179</v>
      </c>
      <c r="M1148">
        <v>1</v>
      </c>
      <c r="N1148" s="3">
        <v>5769.6500000000005</v>
      </c>
      <c r="O1148" s="3">
        <v>0</v>
      </c>
      <c r="P1148" s="3">
        <v>5769.6500000000005</v>
      </c>
    </row>
    <row r="1149" spans="1:16" x14ac:dyDescent="0.2">
      <c r="A1149">
        <v>41053</v>
      </c>
      <c r="B1149" t="s">
        <v>1118</v>
      </c>
      <c r="C1149" t="str">
        <f t="shared" si="51"/>
        <v>41053 - Agência de Desenvolvimento Regional de Itajai</v>
      </c>
      <c r="D1149">
        <v>850</v>
      </c>
      <c r="E1149" t="s">
        <v>453</v>
      </c>
      <c r="F1149" t="str">
        <f t="shared" si="52"/>
        <v>850 - Gestão de Pessoas</v>
      </c>
      <c r="G1149">
        <v>13688</v>
      </c>
      <c r="H1149" t="str">
        <f t="shared" si="53"/>
        <v>13688</v>
      </c>
      <c r="I1149" t="s">
        <v>2506</v>
      </c>
      <c r="J1149" t="s">
        <v>6577</v>
      </c>
      <c r="K1149" s="3">
        <v>184000</v>
      </c>
      <c r="L1149" t="s">
        <v>5210</v>
      </c>
      <c r="M1149">
        <v>4</v>
      </c>
      <c r="N1149" s="3">
        <v>19795</v>
      </c>
      <c r="O1149" s="3">
        <v>0</v>
      </c>
      <c r="P1149" s="3">
        <v>19795</v>
      </c>
    </row>
    <row r="1150" spans="1:16" x14ac:dyDescent="0.2">
      <c r="A1150">
        <v>41053</v>
      </c>
      <c r="B1150" t="s">
        <v>1118</v>
      </c>
      <c r="C1150" t="str">
        <f t="shared" si="51"/>
        <v>41053 - Agência de Desenvolvimento Regional de Itajai</v>
      </c>
      <c r="D1150">
        <v>850</v>
      </c>
      <c r="E1150" t="s">
        <v>453</v>
      </c>
      <c r="F1150" t="str">
        <f t="shared" si="52"/>
        <v>850 - Gestão de Pessoas</v>
      </c>
      <c r="G1150">
        <v>13692</v>
      </c>
      <c r="H1150" t="str">
        <f t="shared" si="53"/>
        <v>13692</v>
      </c>
      <c r="I1150" t="s">
        <v>4413</v>
      </c>
      <c r="J1150" t="s">
        <v>6578</v>
      </c>
      <c r="K1150" s="3">
        <v>11255000</v>
      </c>
      <c r="L1150" t="s">
        <v>5177</v>
      </c>
      <c r="M1150">
        <v>71</v>
      </c>
      <c r="N1150" s="3">
        <v>2538051.11</v>
      </c>
      <c r="O1150" s="3">
        <v>0</v>
      </c>
      <c r="P1150" s="3">
        <v>2538051.11</v>
      </c>
    </row>
    <row r="1151" spans="1:16" x14ac:dyDescent="0.2">
      <c r="A1151">
        <v>41053</v>
      </c>
      <c r="B1151" t="s">
        <v>1118</v>
      </c>
      <c r="C1151" t="str">
        <f t="shared" si="51"/>
        <v>41053 - Agência de Desenvolvimento Regional de Itajai</v>
      </c>
      <c r="D1151">
        <v>850</v>
      </c>
      <c r="E1151" t="s">
        <v>453</v>
      </c>
      <c r="F1151" t="str">
        <f t="shared" si="52"/>
        <v>850 - Gestão de Pessoas</v>
      </c>
      <c r="G1151">
        <v>13716</v>
      </c>
      <c r="H1151" t="str">
        <f t="shared" si="53"/>
        <v>13716</v>
      </c>
      <c r="I1151" t="s">
        <v>2507</v>
      </c>
      <c r="J1151" t="s">
        <v>6579</v>
      </c>
      <c r="K1151" s="3">
        <v>50000</v>
      </c>
      <c r="L1151" t="s">
        <v>5189</v>
      </c>
      <c r="M1151">
        <v>71</v>
      </c>
      <c r="N1151" s="3"/>
      <c r="O1151" s="3">
        <v>0</v>
      </c>
      <c r="P1151" s="3">
        <v>0</v>
      </c>
    </row>
    <row r="1152" spans="1:16" x14ac:dyDescent="0.2">
      <c r="A1152">
        <v>41053</v>
      </c>
      <c r="B1152" t="s">
        <v>1118</v>
      </c>
      <c r="C1152" t="str">
        <f t="shared" si="51"/>
        <v>41053 - Agência de Desenvolvimento Regional de Itajai</v>
      </c>
      <c r="D1152">
        <v>900</v>
      </c>
      <c r="E1152" t="s">
        <v>461</v>
      </c>
      <c r="F1152" t="str">
        <f t="shared" si="52"/>
        <v>900 - Gestão Administrativa - Poder Executivo</v>
      </c>
      <c r="G1152">
        <v>13685</v>
      </c>
      <c r="H1152" t="str">
        <f t="shared" si="53"/>
        <v>13685</v>
      </c>
      <c r="I1152" t="s">
        <v>2508</v>
      </c>
      <c r="J1152" t="s">
        <v>6580</v>
      </c>
      <c r="K1152" s="3">
        <v>6750000</v>
      </c>
      <c r="L1152" t="s">
        <v>5179</v>
      </c>
      <c r="M1152">
        <v>1</v>
      </c>
      <c r="N1152" s="3">
        <v>1143577.72</v>
      </c>
      <c r="O1152" s="3">
        <v>0</v>
      </c>
      <c r="P1152" s="3">
        <v>1143577.72</v>
      </c>
    </row>
    <row r="1153" spans="1:16" x14ac:dyDescent="0.2">
      <c r="A1153">
        <v>41053</v>
      </c>
      <c r="B1153" t="s">
        <v>1118</v>
      </c>
      <c r="C1153" t="str">
        <f t="shared" si="51"/>
        <v>41053 - Agência de Desenvolvimento Regional de Itajai</v>
      </c>
      <c r="D1153">
        <v>900</v>
      </c>
      <c r="E1153" t="s">
        <v>461</v>
      </c>
      <c r="F1153" t="str">
        <f t="shared" si="52"/>
        <v>900 - Gestão Administrativa - Poder Executivo</v>
      </c>
      <c r="G1153">
        <v>13695</v>
      </c>
      <c r="H1153" t="str">
        <f t="shared" si="53"/>
        <v>13695</v>
      </c>
      <c r="I1153" t="s">
        <v>2509</v>
      </c>
      <c r="J1153" t="s">
        <v>6581</v>
      </c>
      <c r="K1153" s="3">
        <v>560000</v>
      </c>
      <c r="L1153" t="s">
        <v>5202</v>
      </c>
      <c r="M1153">
        <v>71</v>
      </c>
      <c r="N1153" s="3">
        <v>0</v>
      </c>
      <c r="O1153" s="3">
        <v>0</v>
      </c>
      <c r="P1153" s="3">
        <v>0</v>
      </c>
    </row>
    <row r="1154" spans="1:16" x14ac:dyDescent="0.2">
      <c r="A1154">
        <v>41054</v>
      </c>
      <c r="B1154" t="s">
        <v>1123</v>
      </c>
      <c r="C1154" t="str">
        <f t="shared" si="51"/>
        <v>41054 - Agência de Desenvolvimento Regional de Laguna</v>
      </c>
      <c r="D1154">
        <v>130</v>
      </c>
      <c r="E1154" t="s">
        <v>1058</v>
      </c>
      <c r="F1154" t="str">
        <f t="shared" si="52"/>
        <v>130 - Conservação e Segurança Rodoviária</v>
      </c>
      <c r="G1154">
        <v>13742</v>
      </c>
      <c r="H1154" t="str">
        <f t="shared" si="53"/>
        <v>13742</v>
      </c>
      <c r="I1154" t="s">
        <v>2510</v>
      </c>
      <c r="J1154" t="s">
        <v>5155</v>
      </c>
      <c r="K1154" s="3">
        <v>83161</v>
      </c>
      <c r="L1154" t="s">
        <v>5328</v>
      </c>
      <c r="M1154">
        <v>102</v>
      </c>
      <c r="N1154" s="3">
        <v>0</v>
      </c>
      <c r="O1154" s="3">
        <v>0</v>
      </c>
      <c r="P1154" s="3">
        <v>0</v>
      </c>
    </row>
    <row r="1155" spans="1:16" x14ac:dyDescent="0.2">
      <c r="A1155">
        <v>41054</v>
      </c>
      <c r="B1155" t="s">
        <v>1123</v>
      </c>
      <c r="C1155" t="str">
        <f t="shared" si="51"/>
        <v>41054 - Agência de Desenvolvimento Regional de Laguna</v>
      </c>
      <c r="D1155">
        <v>210</v>
      </c>
      <c r="E1155" t="s">
        <v>469</v>
      </c>
      <c r="F1155" t="str">
        <f t="shared" si="52"/>
        <v>210 - Estudos, Projetos e Informações Estratégicas</v>
      </c>
      <c r="G1155">
        <v>13757</v>
      </c>
      <c r="H1155" t="str">
        <f t="shared" si="53"/>
        <v>13757</v>
      </c>
      <c r="I1155" t="s">
        <v>5004</v>
      </c>
      <c r="J1155" t="s">
        <v>5157</v>
      </c>
      <c r="K1155" s="3">
        <v>800000</v>
      </c>
      <c r="L1155" t="s">
        <v>5233</v>
      </c>
      <c r="M1155">
        <v>6</v>
      </c>
      <c r="N1155" s="3">
        <v>1081986.79</v>
      </c>
      <c r="O1155" s="3">
        <v>0</v>
      </c>
      <c r="P1155" s="3">
        <v>1081986.79</v>
      </c>
    </row>
    <row r="1156" spans="1:16" x14ac:dyDescent="0.2">
      <c r="A1156">
        <v>41054</v>
      </c>
      <c r="B1156" t="s">
        <v>1123</v>
      </c>
      <c r="C1156" t="str">
        <f t="shared" si="51"/>
        <v>41054 - Agência de Desenvolvimento Regional de Laguna</v>
      </c>
      <c r="D1156">
        <v>610</v>
      </c>
      <c r="E1156" t="s">
        <v>990</v>
      </c>
      <c r="F1156" t="str">
        <f t="shared" si="52"/>
        <v>610 - Educação Básica com Qualidade e Equidade</v>
      </c>
      <c r="G1156">
        <v>13737</v>
      </c>
      <c r="H1156" t="str">
        <f t="shared" si="53"/>
        <v>13737</v>
      </c>
      <c r="I1156" t="s">
        <v>2511</v>
      </c>
      <c r="J1156" t="s">
        <v>5159</v>
      </c>
      <c r="K1156" s="3">
        <v>1499323</v>
      </c>
      <c r="L1156" t="s">
        <v>5179</v>
      </c>
      <c r="M1156">
        <v>1</v>
      </c>
      <c r="N1156" s="3">
        <v>9539.7000000000007</v>
      </c>
      <c r="O1156" s="3">
        <v>0</v>
      </c>
      <c r="P1156" s="3">
        <v>9539.7000000000007</v>
      </c>
    </row>
    <row r="1157" spans="1:16" x14ac:dyDescent="0.2">
      <c r="A1157">
        <v>41054</v>
      </c>
      <c r="B1157" t="s">
        <v>1123</v>
      </c>
      <c r="C1157" t="str">
        <f t="shared" ref="C1157:C1220" si="54">CONCATENATE(A1157," - ",B1157)</f>
        <v>41054 - Agência de Desenvolvimento Regional de Laguna</v>
      </c>
      <c r="D1157">
        <v>610</v>
      </c>
      <c r="E1157" t="s">
        <v>990</v>
      </c>
      <c r="F1157" t="str">
        <f t="shared" ref="F1157:F1220" si="55">CONCATENATE(D1157," - ",E1157)</f>
        <v>610 - Educação Básica com Qualidade e Equidade</v>
      </c>
      <c r="G1157">
        <v>13749</v>
      </c>
      <c r="H1157" t="str">
        <f t="shared" ref="H1157:H1220" si="56">TEXT(G1157,"00000")</f>
        <v>13749</v>
      </c>
      <c r="I1157" t="s">
        <v>3375</v>
      </c>
      <c r="J1157" t="s">
        <v>5160</v>
      </c>
      <c r="K1157" s="3">
        <v>8485617</v>
      </c>
      <c r="L1157" t="s">
        <v>5329</v>
      </c>
      <c r="M1157">
        <v>14300</v>
      </c>
      <c r="N1157" s="3">
        <v>1432383.53</v>
      </c>
      <c r="O1157" s="3">
        <v>0</v>
      </c>
      <c r="P1157" s="3">
        <v>1432383.53</v>
      </c>
    </row>
    <row r="1158" spans="1:16" x14ac:dyDescent="0.2">
      <c r="A1158">
        <v>41054</v>
      </c>
      <c r="B1158" t="s">
        <v>1123</v>
      </c>
      <c r="C1158" t="str">
        <f t="shared" si="54"/>
        <v>41054 - Agência de Desenvolvimento Regional de Laguna</v>
      </c>
      <c r="D1158">
        <v>610</v>
      </c>
      <c r="E1158" t="s">
        <v>990</v>
      </c>
      <c r="F1158" t="str">
        <f t="shared" si="55"/>
        <v>610 - Educação Básica com Qualidade e Equidade</v>
      </c>
      <c r="G1158">
        <v>13752</v>
      </c>
      <c r="H1158" t="str">
        <f t="shared" si="56"/>
        <v>13752</v>
      </c>
      <c r="I1158" t="s">
        <v>1124</v>
      </c>
      <c r="J1158" t="s">
        <v>5161</v>
      </c>
      <c r="K1158" s="3">
        <v>3093950</v>
      </c>
      <c r="L1158" t="s">
        <v>5182</v>
      </c>
      <c r="M1158">
        <v>31</v>
      </c>
      <c r="N1158" s="3">
        <v>241039.77000000002</v>
      </c>
      <c r="O1158" s="3">
        <v>0</v>
      </c>
      <c r="P1158" s="3">
        <v>241039.77000000002</v>
      </c>
    </row>
    <row r="1159" spans="1:16" x14ac:dyDescent="0.2">
      <c r="A1159">
        <v>41054</v>
      </c>
      <c r="B1159" t="s">
        <v>1123</v>
      </c>
      <c r="C1159" t="str">
        <f t="shared" si="54"/>
        <v>41054 - Agência de Desenvolvimento Regional de Laguna</v>
      </c>
      <c r="D1159">
        <v>610</v>
      </c>
      <c r="E1159" t="s">
        <v>990</v>
      </c>
      <c r="F1159" t="str">
        <f t="shared" si="55"/>
        <v>610 - Educação Básica com Qualidade e Equidade</v>
      </c>
      <c r="G1159">
        <v>13755</v>
      </c>
      <c r="H1159" t="str">
        <f t="shared" si="56"/>
        <v>13755</v>
      </c>
      <c r="I1159" t="s">
        <v>4414</v>
      </c>
      <c r="J1159" t="s">
        <v>5162</v>
      </c>
      <c r="K1159" s="3">
        <v>16957171</v>
      </c>
      <c r="L1159" t="s">
        <v>5329</v>
      </c>
      <c r="M1159">
        <v>6032</v>
      </c>
      <c r="N1159" s="3">
        <v>3728923.4</v>
      </c>
      <c r="O1159" s="3">
        <v>0</v>
      </c>
      <c r="P1159" s="3">
        <v>3728923.4</v>
      </c>
    </row>
    <row r="1160" spans="1:16" x14ac:dyDescent="0.2">
      <c r="A1160">
        <v>41054</v>
      </c>
      <c r="B1160" t="s">
        <v>1123</v>
      </c>
      <c r="C1160" t="str">
        <f t="shared" si="54"/>
        <v>41054 - Agência de Desenvolvimento Regional de Laguna</v>
      </c>
      <c r="D1160">
        <v>625</v>
      </c>
      <c r="E1160" t="s">
        <v>1008</v>
      </c>
      <c r="F1160" t="str">
        <f t="shared" si="55"/>
        <v>625 - Valorização dos Profissionais da Educação</v>
      </c>
      <c r="G1160">
        <v>13745</v>
      </c>
      <c r="H1160" t="str">
        <f t="shared" si="56"/>
        <v>13745</v>
      </c>
      <c r="I1160" t="s">
        <v>2512</v>
      </c>
      <c r="J1160" t="s">
        <v>5164</v>
      </c>
      <c r="K1160" s="3">
        <v>489545</v>
      </c>
      <c r="L1160" t="s">
        <v>5256</v>
      </c>
      <c r="M1160">
        <v>798</v>
      </c>
      <c r="N1160" s="3">
        <v>0</v>
      </c>
      <c r="O1160" s="3">
        <v>0</v>
      </c>
      <c r="P1160" s="3">
        <v>0</v>
      </c>
    </row>
    <row r="1161" spans="1:16" x14ac:dyDescent="0.2">
      <c r="A1161">
        <v>41054</v>
      </c>
      <c r="B1161" t="s">
        <v>1123</v>
      </c>
      <c r="C1161" t="str">
        <f t="shared" si="54"/>
        <v>41054 - Agência de Desenvolvimento Regional de Laguna</v>
      </c>
      <c r="D1161">
        <v>625</v>
      </c>
      <c r="E1161" t="s">
        <v>1008</v>
      </c>
      <c r="F1161" t="str">
        <f t="shared" si="55"/>
        <v>625 - Valorização dos Profissionais da Educação</v>
      </c>
      <c r="G1161">
        <v>13760</v>
      </c>
      <c r="H1161" t="str">
        <f t="shared" si="56"/>
        <v>13760</v>
      </c>
      <c r="I1161" t="s">
        <v>4781</v>
      </c>
      <c r="J1161" t="s">
        <v>5165</v>
      </c>
      <c r="K1161" s="3">
        <v>18846497</v>
      </c>
      <c r="L1161" t="s">
        <v>5177</v>
      </c>
      <c r="M1161">
        <v>35</v>
      </c>
      <c r="N1161" s="3">
        <v>3819994.43</v>
      </c>
      <c r="O1161" s="3">
        <v>0</v>
      </c>
      <c r="P1161" s="3">
        <v>3819994.43</v>
      </c>
    </row>
    <row r="1162" spans="1:16" x14ac:dyDescent="0.2">
      <c r="A1162">
        <v>41054</v>
      </c>
      <c r="B1162" t="s">
        <v>1123</v>
      </c>
      <c r="C1162" t="str">
        <f t="shared" si="54"/>
        <v>41054 - Agência de Desenvolvimento Regional de Laguna</v>
      </c>
      <c r="D1162">
        <v>850</v>
      </c>
      <c r="E1162" t="s">
        <v>453</v>
      </c>
      <c r="F1162" t="str">
        <f t="shared" si="55"/>
        <v>850 - Gestão de Pessoas</v>
      </c>
      <c r="G1162">
        <v>13732</v>
      </c>
      <c r="H1162" t="str">
        <f t="shared" si="56"/>
        <v>13732</v>
      </c>
      <c r="I1162" t="s">
        <v>2513</v>
      </c>
      <c r="J1162" t="s">
        <v>5167</v>
      </c>
      <c r="K1162" s="3">
        <v>10805000</v>
      </c>
      <c r="L1162" t="s">
        <v>5177</v>
      </c>
      <c r="M1162">
        <v>57</v>
      </c>
      <c r="N1162" s="3">
        <v>2928507.44</v>
      </c>
      <c r="O1162" s="3">
        <v>0</v>
      </c>
      <c r="P1162" s="3">
        <v>2928507.44</v>
      </c>
    </row>
    <row r="1163" spans="1:16" x14ac:dyDescent="0.2">
      <c r="A1163">
        <v>41054</v>
      </c>
      <c r="B1163" t="s">
        <v>1123</v>
      </c>
      <c r="C1163" t="str">
        <f t="shared" si="54"/>
        <v>41054 - Agência de Desenvolvimento Regional de Laguna</v>
      </c>
      <c r="D1163">
        <v>850</v>
      </c>
      <c r="E1163" t="s">
        <v>453</v>
      </c>
      <c r="F1163" t="str">
        <f t="shared" si="55"/>
        <v>850 - Gestão de Pessoas</v>
      </c>
      <c r="G1163">
        <v>13738</v>
      </c>
      <c r="H1163" t="str">
        <f t="shared" si="56"/>
        <v>13738</v>
      </c>
      <c r="I1163" t="s">
        <v>3376</v>
      </c>
      <c r="J1163" t="s">
        <v>5168</v>
      </c>
      <c r="K1163" s="3">
        <v>184000</v>
      </c>
      <c r="L1163" t="s">
        <v>5210</v>
      </c>
      <c r="M1163">
        <v>4</v>
      </c>
      <c r="N1163" s="3">
        <v>21953.33</v>
      </c>
      <c r="O1163" s="3">
        <v>0</v>
      </c>
      <c r="P1163" s="3">
        <v>21953.33</v>
      </c>
    </row>
    <row r="1164" spans="1:16" x14ac:dyDescent="0.2">
      <c r="A1164">
        <v>41054</v>
      </c>
      <c r="B1164" t="s">
        <v>1123</v>
      </c>
      <c r="C1164" t="str">
        <f t="shared" si="54"/>
        <v>41054 - Agência de Desenvolvimento Regional de Laguna</v>
      </c>
      <c r="D1164">
        <v>850</v>
      </c>
      <c r="E1164" t="s">
        <v>453</v>
      </c>
      <c r="F1164" t="str">
        <f t="shared" si="55"/>
        <v>850 - Gestão de Pessoas</v>
      </c>
      <c r="G1164">
        <v>13763</v>
      </c>
      <c r="H1164" t="str">
        <f t="shared" si="56"/>
        <v>13763</v>
      </c>
      <c r="I1164" t="s">
        <v>4415</v>
      </c>
      <c r="J1164" t="s">
        <v>5169</v>
      </c>
      <c r="K1164" s="3">
        <v>50000</v>
      </c>
      <c r="L1164" t="s">
        <v>5189</v>
      </c>
      <c r="M1164">
        <v>57</v>
      </c>
      <c r="N1164" s="3"/>
      <c r="O1164" s="3">
        <v>0</v>
      </c>
      <c r="P1164" s="3">
        <v>0</v>
      </c>
    </row>
    <row r="1165" spans="1:16" x14ac:dyDescent="0.2">
      <c r="A1165">
        <v>41054</v>
      </c>
      <c r="B1165" t="s">
        <v>1123</v>
      </c>
      <c r="C1165" t="str">
        <f t="shared" si="54"/>
        <v>41054 - Agência de Desenvolvimento Regional de Laguna</v>
      </c>
      <c r="D1165">
        <v>900</v>
      </c>
      <c r="E1165" t="s">
        <v>461</v>
      </c>
      <c r="F1165" t="str">
        <f t="shared" si="55"/>
        <v>900 - Gestão Administrativa - Poder Executivo</v>
      </c>
      <c r="G1165">
        <v>13735</v>
      </c>
      <c r="H1165" t="str">
        <f t="shared" si="56"/>
        <v>13735</v>
      </c>
      <c r="I1165" t="s">
        <v>1125</v>
      </c>
      <c r="J1165" t="s">
        <v>5171</v>
      </c>
      <c r="K1165" s="3">
        <v>6450000</v>
      </c>
      <c r="L1165" t="s">
        <v>5179</v>
      </c>
      <c r="M1165">
        <v>1</v>
      </c>
      <c r="N1165" s="3">
        <v>675141.68</v>
      </c>
      <c r="O1165" s="3">
        <v>0</v>
      </c>
      <c r="P1165" s="3">
        <v>675141.68</v>
      </c>
    </row>
    <row r="1166" spans="1:16" x14ac:dyDescent="0.2">
      <c r="A1166">
        <v>41054</v>
      </c>
      <c r="B1166" t="s">
        <v>1123</v>
      </c>
      <c r="C1166" t="str">
        <f t="shared" si="54"/>
        <v>41054 - Agência de Desenvolvimento Regional de Laguna</v>
      </c>
      <c r="D1166">
        <v>900</v>
      </c>
      <c r="E1166" t="s">
        <v>461</v>
      </c>
      <c r="F1166" t="str">
        <f t="shared" si="55"/>
        <v>900 - Gestão Administrativa - Poder Executivo</v>
      </c>
      <c r="G1166">
        <v>13740</v>
      </c>
      <c r="H1166" t="str">
        <f t="shared" si="56"/>
        <v>13740</v>
      </c>
      <c r="I1166" t="s">
        <v>1126</v>
      </c>
      <c r="J1166" t="s">
        <v>5172</v>
      </c>
      <c r="K1166" s="3">
        <v>150000</v>
      </c>
      <c r="L1166" t="s">
        <v>5202</v>
      </c>
      <c r="M1166">
        <v>57</v>
      </c>
      <c r="N1166" s="3">
        <v>0</v>
      </c>
      <c r="O1166" s="3">
        <v>0</v>
      </c>
      <c r="P1166" s="3">
        <v>0</v>
      </c>
    </row>
    <row r="1167" spans="1:16" x14ac:dyDescent="0.2">
      <c r="A1167">
        <v>41055</v>
      </c>
      <c r="B1167" t="s">
        <v>1127</v>
      </c>
      <c r="C1167" t="str">
        <f t="shared" si="54"/>
        <v>41055 - Agência de Desenvolvimento Regional de Tubarão</v>
      </c>
      <c r="D1167">
        <v>130</v>
      </c>
      <c r="E1167" t="s">
        <v>1058</v>
      </c>
      <c r="F1167" t="str">
        <f t="shared" si="55"/>
        <v>130 - Conservação e Segurança Rodoviária</v>
      </c>
      <c r="G1167">
        <v>13790</v>
      </c>
      <c r="H1167" t="str">
        <f t="shared" si="56"/>
        <v>13790</v>
      </c>
      <c r="I1167" t="s">
        <v>4416</v>
      </c>
      <c r="J1167" t="s">
        <v>6582</v>
      </c>
      <c r="K1167" s="3">
        <v>37480</v>
      </c>
      <c r="L1167" t="s">
        <v>5328</v>
      </c>
      <c r="M1167">
        <v>109</v>
      </c>
      <c r="N1167" s="3">
        <v>0</v>
      </c>
      <c r="O1167" s="3">
        <v>0</v>
      </c>
      <c r="P1167" s="3">
        <v>0</v>
      </c>
    </row>
    <row r="1168" spans="1:16" x14ac:dyDescent="0.2">
      <c r="A1168">
        <v>41055</v>
      </c>
      <c r="B1168" t="s">
        <v>1127</v>
      </c>
      <c r="C1168" t="str">
        <f t="shared" si="54"/>
        <v>41055 - Agência de Desenvolvimento Regional de Tubarão</v>
      </c>
      <c r="D1168">
        <v>210</v>
      </c>
      <c r="E1168" t="s">
        <v>469</v>
      </c>
      <c r="F1168" t="str">
        <f t="shared" si="55"/>
        <v>210 - Estudos, Projetos e Informações Estratégicas</v>
      </c>
      <c r="G1168">
        <v>13798</v>
      </c>
      <c r="H1168" t="str">
        <f t="shared" si="56"/>
        <v>13798</v>
      </c>
      <c r="I1168" t="s">
        <v>3377</v>
      </c>
      <c r="J1168" t="s">
        <v>6583</v>
      </c>
      <c r="K1168" s="3">
        <v>800000</v>
      </c>
      <c r="L1168" t="s">
        <v>5233</v>
      </c>
      <c r="M1168">
        <v>7</v>
      </c>
      <c r="N1168" s="3">
        <v>240000</v>
      </c>
      <c r="O1168" s="3">
        <v>0</v>
      </c>
      <c r="P1168" s="3">
        <v>240000</v>
      </c>
    </row>
    <row r="1169" spans="1:16" x14ac:dyDescent="0.2">
      <c r="A1169">
        <v>41055</v>
      </c>
      <c r="B1169" t="s">
        <v>1127</v>
      </c>
      <c r="C1169" t="str">
        <f t="shared" si="54"/>
        <v>41055 - Agência de Desenvolvimento Regional de Tubarão</v>
      </c>
      <c r="D1169">
        <v>610</v>
      </c>
      <c r="E1169" t="s">
        <v>990</v>
      </c>
      <c r="F1169" t="str">
        <f t="shared" si="55"/>
        <v>610 - Educação Básica com Qualidade e Equidade</v>
      </c>
      <c r="G1169">
        <v>13776</v>
      </c>
      <c r="H1169" t="str">
        <f t="shared" si="56"/>
        <v>13776</v>
      </c>
      <c r="I1169" t="s">
        <v>1128</v>
      </c>
      <c r="J1169" t="s">
        <v>6584</v>
      </c>
      <c r="K1169" s="3">
        <v>1883433</v>
      </c>
      <c r="L1169" t="s">
        <v>5179</v>
      </c>
      <c r="M1169">
        <v>1</v>
      </c>
      <c r="N1169" s="3">
        <v>67168.160000000003</v>
      </c>
      <c r="O1169" s="3">
        <v>0</v>
      </c>
      <c r="P1169" s="3">
        <v>67168.160000000003</v>
      </c>
    </row>
    <row r="1170" spans="1:16" x14ac:dyDescent="0.2">
      <c r="A1170">
        <v>41055</v>
      </c>
      <c r="B1170" t="s">
        <v>1127</v>
      </c>
      <c r="C1170" t="str">
        <f t="shared" si="54"/>
        <v>41055 - Agência de Desenvolvimento Regional de Tubarão</v>
      </c>
      <c r="D1170">
        <v>610</v>
      </c>
      <c r="E1170" t="s">
        <v>990</v>
      </c>
      <c r="F1170" t="str">
        <f t="shared" si="55"/>
        <v>610 - Educação Básica com Qualidade e Equidade</v>
      </c>
      <c r="G1170">
        <v>13781</v>
      </c>
      <c r="H1170" t="str">
        <f t="shared" si="56"/>
        <v>13781</v>
      </c>
      <c r="I1170" t="s">
        <v>3904</v>
      </c>
      <c r="J1170" t="s">
        <v>6585</v>
      </c>
      <c r="K1170" s="3">
        <v>10660161</v>
      </c>
      <c r="L1170" t="s">
        <v>5329</v>
      </c>
      <c r="M1170">
        <v>17100</v>
      </c>
      <c r="N1170" s="3">
        <v>1336910.68</v>
      </c>
      <c r="O1170" s="3">
        <v>0</v>
      </c>
      <c r="P1170" s="3">
        <v>1336910.68</v>
      </c>
    </row>
    <row r="1171" spans="1:16" x14ac:dyDescent="0.2">
      <c r="A1171">
        <v>41055</v>
      </c>
      <c r="B1171" t="s">
        <v>1127</v>
      </c>
      <c r="C1171" t="str">
        <f t="shared" si="54"/>
        <v>41055 - Agência de Desenvolvimento Regional de Tubarão</v>
      </c>
      <c r="D1171">
        <v>610</v>
      </c>
      <c r="E1171" t="s">
        <v>990</v>
      </c>
      <c r="F1171" t="str">
        <f t="shared" si="55"/>
        <v>610 - Educação Básica com Qualidade e Equidade</v>
      </c>
      <c r="G1171">
        <v>13793</v>
      </c>
      <c r="H1171" t="str">
        <f t="shared" si="56"/>
        <v>13793</v>
      </c>
      <c r="I1171" t="s">
        <v>3378</v>
      </c>
      <c r="J1171" t="s">
        <v>6586</v>
      </c>
      <c r="K1171" s="3">
        <v>17445102</v>
      </c>
      <c r="L1171" t="s">
        <v>5329</v>
      </c>
      <c r="M1171">
        <v>5613</v>
      </c>
      <c r="N1171" s="3">
        <v>4153564.28</v>
      </c>
      <c r="O1171" s="3">
        <v>0</v>
      </c>
      <c r="P1171" s="3">
        <v>4153564.28</v>
      </c>
    </row>
    <row r="1172" spans="1:16" x14ac:dyDescent="0.2">
      <c r="A1172">
        <v>41055</v>
      </c>
      <c r="B1172" t="s">
        <v>1127</v>
      </c>
      <c r="C1172" t="str">
        <f t="shared" si="54"/>
        <v>41055 - Agência de Desenvolvimento Regional de Tubarão</v>
      </c>
      <c r="D1172">
        <v>610</v>
      </c>
      <c r="E1172" t="s">
        <v>990</v>
      </c>
      <c r="F1172" t="str">
        <f t="shared" si="55"/>
        <v>610 - Educação Básica com Qualidade e Equidade</v>
      </c>
      <c r="G1172">
        <v>13795</v>
      </c>
      <c r="H1172" t="str">
        <f t="shared" si="56"/>
        <v>13795</v>
      </c>
      <c r="I1172" t="s">
        <v>3905</v>
      </c>
      <c r="J1172" t="s">
        <v>6587</v>
      </c>
      <c r="K1172" s="3">
        <v>4028680</v>
      </c>
      <c r="L1172" t="s">
        <v>5182</v>
      </c>
      <c r="M1172">
        <v>42</v>
      </c>
      <c r="N1172" s="3">
        <v>516312.94</v>
      </c>
      <c r="O1172" s="3">
        <v>0</v>
      </c>
      <c r="P1172" s="3">
        <v>516312.94</v>
      </c>
    </row>
    <row r="1173" spans="1:16" x14ac:dyDescent="0.2">
      <c r="A1173">
        <v>41055</v>
      </c>
      <c r="B1173" t="s">
        <v>1127</v>
      </c>
      <c r="C1173" t="str">
        <f t="shared" si="54"/>
        <v>41055 - Agência de Desenvolvimento Regional de Tubarão</v>
      </c>
      <c r="D1173">
        <v>610</v>
      </c>
      <c r="E1173" t="s">
        <v>990</v>
      </c>
      <c r="F1173" t="str">
        <f t="shared" si="55"/>
        <v>610 - Educação Básica com Qualidade e Equidade</v>
      </c>
      <c r="G1173">
        <v>13796</v>
      </c>
      <c r="H1173" t="str">
        <f t="shared" si="56"/>
        <v>13796</v>
      </c>
      <c r="I1173" t="s">
        <v>1129</v>
      </c>
      <c r="J1173" t="s">
        <v>6588</v>
      </c>
      <c r="K1173" s="3">
        <v>1671429</v>
      </c>
      <c r="L1173" t="s">
        <v>5329</v>
      </c>
      <c r="M1173">
        <v>1590</v>
      </c>
      <c r="N1173" s="3">
        <v>0</v>
      </c>
      <c r="O1173" s="3">
        <v>0</v>
      </c>
      <c r="P1173" s="3">
        <v>0</v>
      </c>
    </row>
    <row r="1174" spans="1:16" x14ac:dyDescent="0.2">
      <c r="A1174">
        <v>41055</v>
      </c>
      <c r="B1174" t="s">
        <v>1127</v>
      </c>
      <c r="C1174" t="str">
        <f t="shared" si="54"/>
        <v>41055 - Agência de Desenvolvimento Regional de Tubarão</v>
      </c>
      <c r="D1174">
        <v>625</v>
      </c>
      <c r="E1174" t="s">
        <v>1008</v>
      </c>
      <c r="F1174" t="str">
        <f t="shared" si="55"/>
        <v>625 - Valorização dos Profissionais da Educação</v>
      </c>
      <c r="G1174">
        <v>13779</v>
      </c>
      <c r="H1174" t="str">
        <f t="shared" si="56"/>
        <v>13779</v>
      </c>
      <c r="I1174" t="s">
        <v>3906</v>
      </c>
      <c r="J1174" t="s">
        <v>6589</v>
      </c>
      <c r="K1174" s="3">
        <v>576008</v>
      </c>
      <c r="L1174" t="s">
        <v>5256</v>
      </c>
      <c r="M1174">
        <v>988</v>
      </c>
      <c r="N1174" s="3">
        <v>0</v>
      </c>
      <c r="O1174" s="3">
        <v>0</v>
      </c>
      <c r="P1174" s="3">
        <v>0</v>
      </c>
    </row>
    <row r="1175" spans="1:16" x14ac:dyDescent="0.2">
      <c r="A1175">
        <v>41055</v>
      </c>
      <c r="B1175" t="s">
        <v>1127</v>
      </c>
      <c r="C1175" t="str">
        <f t="shared" si="54"/>
        <v>41055 - Agência de Desenvolvimento Regional de Tubarão</v>
      </c>
      <c r="D1175">
        <v>625</v>
      </c>
      <c r="E1175" t="s">
        <v>1008</v>
      </c>
      <c r="F1175" t="str">
        <f t="shared" si="55"/>
        <v>625 - Valorização dos Profissionais da Educação</v>
      </c>
      <c r="G1175">
        <v>13801</v>
      </c>
      <c r="H1175" t="str">
        <f t="shared" si="56"/>
        <v>13801</v>
      </c>
      <c r="I1175" t="s">
        <v>1130</v>
      </c>
      <c r="J1175" t="s">
        <v>6590</v>
      </c>
      <c r="K1175" s="3">
        <v>19580561</v>
      </c>
      <c r="L1175" t="s">
        <v>5177</v>
      </c>
      <c r="M1175">
        <v>42</v>
      </c>
      <c r="N1175" s="3">
        <v>5666258.9699999997</v>
      </c>
      <c r="O1175" s="3">
        <v>0</v>
      </c>
      <c r="P1175" s="3">
        <v>5666258.9699999997</v>
      </c>
    </row>
    <row r="1176" spans="1:16" x14ac:dyDescent="0.2">
      <c r="A1176">
        <v>41055</v>
      </c>
      <c r="B1176" t="s">
        <v>1127</v>
      </c>
      <c r="C1176" t="str">
        <f t="shared" si="54"/>
        <v>41055 - Agência de Desenvolvimento Regional de Tubarão</v>
      </c>
      <c r="D1176">
        <v>850</v>
      </c>
      <c r="E1176" t="s">
        <v>453</v>
      </c>
      <c r="F1176" t="str">
        <f t="shared" si="55"/>
        <v>850 - Gestão de Pessoas</v>
      </c>
      <c r="G1176">
        <v>13767</v>
      </c>
      <c r="H1176" t="str">
        <f t="shared" si="56"/>
        <v>13767</v>
      </c>
      <c r="I1176" t="s">
        <v>3379</v>
      </c>
      <c r="J1176" t="s">
        <v>6591</v>
      </c>
      <c r="K1176" s="3">
        <v>10580000</v>
      </c>
      <c r="L1176" t="s">
        <v>5177</v>
      </c>
      <c r="M1176">
        <v>61</v>
      </c>
      <c r="N1176" s="3">
        <v>3219178.92</v>
      </c>
      <c r="O1176" s="3">
        <v>0</v>
      </c>
      <c r="P1176" s="3">
        <v>3219178.92</v>
      </c>
    </row>
    <row r="1177" spans="1:16" x14ac:dyDescent="0.2">
      <c r="A1177">
        <v>41055</v>
      </c>
      <c r="B1177" t="s">
        <v>1127</v>
      </c>
      <c r="C1177" t="str">
        <f t="shared" si="54"/>
        <v>41055 - Agência de Desenvolvimento Regional de Tubarão</v>
      </c>
      <c r="D1177">
        <v>850</v>
      </c>
      <c r="E1177" t="s">
        <v>453</v>
      </c>
      <c r="F1177" t="str">
        <f t="shared" si="55"/>
        <v>850 - Gestão de Pessoas</v>
      </c>
      <c r="G1177">
        <v>13769</v>
      </c>
      <c r="H1177" t="str">
        <f t="shared" si="56"/>
        <v>13769</v>
      </c>
      <c r="I1177" t="s">
        <v>4417</v>
      </c>
      <c r="J1177" t="s">
        <v>6592</v>
      </c>
      <c r="K1177" s="3">
        <v>184000</v>
      </c>
      <c r="L1177" t="s">
        <v>5210</v>
      </c>
      <c r="M1177">
        <v>4</v>
      </c>
      <c r="N1177" s="3">
        <v>24728.31</v>
      </c>
      <c r="O1177" s="3">
        <v>0</v>
      </c>
      <c r="P1177" s="3">
        <v>24728.31</v>
      </c>
    </row>
    <row r="1178" spans="1:16" x14ac:dyDescent="0.2">
      <c r="A1178">
        <v>41055</v>
      </c>
      <c r="B1178" t="s">
        <v>1127</v>
      </c>
      <c r="C1178" t="str">
        <f t="shared" si="54"/>
        <v>41055 - Agência de Desenvolvimento Regional de Tubarão</v>
      </c>
      <c r="D1178">
        <v>850</v>
      </c>
      <c r="E1178" t="s">
        <v>453</v>
      </c>
      <c r="F1178" t="str">
        <f t="shared" si="55"/>
        <v>850 - Gestão de Pessoas</v>
      </c>
      <c r="G1178">
        <v>13804</v>
      </c>
      <c r="H1178" t="str">
        <f t="shared" si="56"/>
        <v>13804</v>
      </c>
      <c r="I1178" t="s">
        <v>3380</v>
      </c>
      <c r="J1178" t="s">
        <v>6593</v>
      </c>
      <c r="K1178" s="3">
        <v>50000</v>
      </c>
      <c r="L1178" t="s">
        <v>5189</v>
      </c>
      <c r="M1178">
        <v>61</v>
      </c>
      <c r="N1178" s="3"/>
      <c r="O1178" s="3">
        <v>0</v>
      </c>
      <c r="P1178" s="3">
        <v>0</v>
      </c>
    </row>
    <row r="1179" spans="1:16" x14ac:dyDescent="0.2">
      <c r="A1179">
        <v>41055</v>
      </c>
      <c r="B1179" t="s">
        <v>1127</v>
      </c>
      <c r="C1179" t="str">
        <f t="shared" si="54"/>
        <v>41055 - Agência de Desenvolvimento Regional de Tubarão</v>
      </c>
      <c r="D1179">
        <v>900</v>
      </c>
      <c r="E1179" t="s">
        <v>461</v>
      </c>
      <c r="F1179" t="str">
        <f t="shared" si="55"/>
        <v>900 - Gestão Administrativa - Poder Executivo</v>
      </c>
      <c r="G1179">
        <v>13772</v>
      </c>
      <c r="H1179" t="str">
        <f t="shared" si="56"/>
        <v>13772</v>
      </c>
      <c r="I1179" t="s">
        <v>3907</v>
      </c>
      <c r="J1179" t="s">
        <v>6594</v>
      </c>
      <c r="K1179" s="3">
        <v>3710000</v>
      </c>
      <c r="L1179" t="s">
        <v>5179</v>
      </c>
      <c r="M1179">
        <v>1</v>
      </c>
      <c r="N1179" s="3">
        <v>690036.11</v>
      </c>
      <c r="O1179" s="3">
        <v>0</v>
      </c>
      <c r="P1179" s="3">
        <v>690036.11</v>
      </c>
    </row>
    <row r="1180" spans="1:16" x14ac:dyDescent="0.2">
      <c r="A1180">
        <v>41055</v>
      </c>
      <c r="B1180" t="s">
        <v>1127</v>
      </c>
      <c r="C1180" t="str">
        <f t="shared" si="54"/>
        <v>41055 - Agência de Desenvolvimento Regional de Tubarão</v>
      </c>
      <c r="D1180">
        <v>900</v>
      </c>
      <c r="E1180" t="s">
        <v>461</v>
      </c>
      <c r="F1180" t="str">
        <f t="shared" si="55"/>
        <v>900 - Gestão Administrativa - Poder Executivo</v>
      </c>
      <c r="G1180">
        <v>13774</v>
      </c>
      <c r="H1180" t="str">
        <f t="shared" si="56"/>
        <v>13774</v>
      </c>
      <c r="I1180" t="s">
        <v>2514</v>
      </c>
      <c r="J1180" t="s">
        <v>6595</v>
      </c>
      <c r="K1180" s="3">
        <v>190000</v>
      </c>
      <c r="L1180" t="s">
        <v>5202</v>
      </c>
      <c r="M1180">
        <v>61</v>
      </c>
      <c r="N1180" s="3">
        <v>35862.33</v>
      </c>
      <c r="O1180" s="3">
        <v>0</v>
      </c>
      <c r="P1180" s="3">
        <v>35862.33</v>
      </c>
    </row>
    <row r="1181" spans="1:16" x14ac:dyDescent="0.2">
      <c r="A1181">
        <v>41056</v>
      </c>
      <c r="B1181" t="s">
        <v>1131</v>
      </c>
      <c r="C1181" t="str">
        <f t="shared" si="54"/>
        <v>41056 - Agência de Desenvolvimento Regional de Criciúma</v>
      </c>
      <c r="D1181">
        <v>130</v>
      </c>
      <c r="E1181" t="s">
        <v>1058</v>
      </c>
      <c r="F1181" t="str">
        <f t="shared" si="55"/>
        <v>130 - Conservação e Segurança Rodoviária</v>
      </c>
      <c r="G1181">
        <v>13817</v>
      </c>
      <c r="H1181" t="str">
        <f t="shared" si="56"/>
        <v>13817</v>
      </c>
      <c r="I1181" t="s">
        <v>5005</v>
      </c>
      <c r="J1181" t="s">
        <v>6596</v>
      </c>
      <c r="K1181" s="3">
        <v>115700</v>
      </c>
      <c r="L1181" t="s">
        <v>5328</v>
      </c>
      <c r="M1181">
        <v>325</v>
      </c>
      <c r="N1181" s="3">
        <v>0</v>
      </c>
      <c r="O1181" s="3">
        <v>0</v>
      </c>
      <c r="P1181" s="3">
        <v>0</v>
      </c>
    </row>
    <row r="1182" spans="1:16" x14ac:dyDescent="0.2">
      <c r="A1182">
        <v>41056</v>
      </c>
      <c r="B1182" t="s">
        <v>1131</v>
      </c>
      <c r="C1182" t="str">
        <f t="shared" si="54"/>
        <v>41056 - Agência de Desenvolvimento Regional de Criciúma</v>
      </c>
      <c r="D1182">
        <v>210</v>
      </c>
      <c r="E1182" t="s">
        <v>469</v>
      </c>
      <c r="F1182" t="str">
        <f t="shared" si="55"/>
        <v>210 - Estudos, Projetos e Informações Estratégicas</v>
      </c>
      <c r="G1182">
        <v>13830</v>
      </c>
      <c r="H1182" t="str">
        <f t="shared" si="56"/>
        <v>13830</v>
      </c>
      <c r="I1182" t="s">
        <v>1132</v>
      </c>
      <c r="J1182" t="s">
        <v>6597</v>
      </c>
      <c r="K1182" s="3">
        <v>1200000</v>
      </c>
      <c r="L1182" t="s">
        <v>5233</v>
      </c>
      <c r="M1182">
        <v>12</v>
      </c>
      <c r="N1182" s="3">
        <v>180231</v>
      </c>
      <c r="O1182" s="3">
        <v>0</v>
      </c>
      <c r="P1182" s="3">
        <v>180231</v>
      </c>
    </row>
    <row r="1183" spans="1:16" x14ac:dyDescent="0.2">
      <c r="A1183">
        <v>41056</v>
      </c>
      <c r="B1183" t="s">
        <v>1131</v>
      </c>
      <c r="C1183" t="str">
        <f t="shared" si="54"/>
        <v>41056 - Agência de Desenvolvimento Regional de Criciúma</v>
      </c>
      <c r="D1183">
        <v>610</v>
      </c>
      <c r="E1183" t="s">
        <v>990</v>
      </c>
      <c r="F1183" t="str">
        <f t="shared" si="55"/>
        <v>610 - Educação Básica com Qualidade e Equidade</v>
      </c>
      <c r="G1183">
        <v>13818</v>
      </c>
      <c r="H1183" t="str">
        <f t="shared" si="56"/>
        <v>13818</v>
      </c>
      <c r="I1183" t="s">
        <v>4418</v>
      </c>
      <c r="J1183" t="s">
        <v>6598</v>
      </c>
      <c r="K1183" s="3">
        <v>2804346</v>
      </c>
      <c r="L1183" t="s">
        <v>5179</v>
      </c>
      <c r="M1183">
        <v>1</v>
      </c>
      <c r="N1183" s="3">
        <v>116863.51000000001</v>
      </c>
      <c r="O1183" s="3">
        <v>0</v>
      </c>
      <c r="P1183" s="3">
        <v>116863.51000000001</v>
      </c>
    </row>
    <row r="1184" spans="1:16" x14ac:dyDescent="0.2">
      <c r="A1184">
        <v>41056</v>
      </c>
      <c r="B1184" t="s">
        <v>1131</v>
      </c>
      <c r="C1184" t="str">
        <f t="shared" si="54"/>
        <v>41056 - Agência de Desenvolvimento Regional de Criciúma</v>
      </c>
      <c r="D1184">
        <v>610</v>
      </c>
      <c r="E1184" t="s">
        <v>990</v>
      </c>
      <c r="F1184" t="str">
        <f t="shared" si="55"/>
        <v>610 - Educação Básica com Qualidade e Equidade</v>
      </c>
      <c r="G1184">
        <v>13821</v>
      </c>
      <c r="H1184" t="str">
        <f t="shared" si="56"/>
        <v>13821</v>
      </c>
      <c r="I1184" t="s">
        <v>2516</v>
      </c>
      <c r="J1184" t="s">
        <v>6599</v>
      </c>
      <c r="K1184" s="3">
        <v>6538925</v>
      </c>
      <c r="L1184" t="s">
        <v>5182</v>
      </c>
      <c r="M1184">
        <v>61</v>
      </c>
      <c r="N1184" s="3">
        <v>413025.52</v>
      </c>
      <c r="O1184" s="3">
        <v>0</v>
      </c>
      <c r="P1184" s="3">
        <v>413025.52</v>
      </c>
    </row>
    <row r="1185" spans="1:16" x14ac:dyDescent="0.2">
      <c r="A1185">
        <v>41056</v>
      </c>
      <c r="B1185" t="s">
        <v>1131</v>
      </c>
      <c r="C1185" t="str">
        <f t="shared" si="54"/>
        <v>41056 - Agência de Desenvolvimento Regional de Criciúma</v>
      </c>
      <c r="D1185">
        <v>610</v>
      </c>
      <c r="E1185" t="s">
        <v>990</v>
      </c>
      <c r="F1185" t="str">
        <f t="shared" si="55"/>
        <v>610 - Educação Básica com Qualidade e Equidade</v>
      </c>
      <c r="G1185">
        <v>13824</v>
      </c>
      <c r="H1185" t="str">
        <f t="shared" si="56"/>
        <v>13824</v>
      </c>
      <c r="I1185" t="s">
        <v>1133</v>
      </c>
      <c r="J1185" t="s">
        <v>6600</v>
      </c>
      <c r="K1185" s="3">
        <v>18223040</v>
      </c>
      <c r="L1185" t="s">
        <v>5329</v>
      </c>
      <c r="M1185">
        <v>30900</v>
      </c>
      <c r="N1185" s="3">
        <v>2925716.62</v>
      </c>
      <c r="O1185" s="3">
        <v>0</v>
      </c>
      <c r="P1185" s="3">
        <v>2925716.62</v>
      </c>
    </row>
    <row r="1186" spans="1:16" x14ac:dyDescent="0.2">
      <c r="A1186">
        <v>41056</v>
      </c>
      <c r="B1186" t="s">
        <v>1131</v>
      </c>
      <c r="C1186" t="str">
        <f t="shared" si="54"/>
        <v>41056 - Agência de Desenvolvimento Regional de Criciúma</v>
      </c>
      <c r="D1186">
        <v>610</v>
      </c>
      <c r="E1186" t="s">
        <v>990</v>
      </c>
      <c r="F1186" t="str">
        <f t="shared" si="55"/>
        <v>610 - Educação Básica com Qualidade e Equidade</v>
      </c>
      <c r="G1186">
        <v>13826</v>
      </c>
      <c r="H1186" t="str">
        <f t="shared" si="56"/>
        <v>13826</v>
      </c>
      <c r="I1186" t="s">
        <v>3908</v>
      </c>
      <c r="J1186" t="s">
        <v>6601</v>
      </c>
      <c r="K1186" s="3">
        <v>29514962</v>
      </c>
      <c r="L1186" t="s">
        <v>5329</v>
      </c>
      <c r="M1186">
        <v>11020</v>
      </c>
      <c r="N1186" s="3">
        <v>5957443.6100000003</v>
      </c>
      <c r="O1186" s="3">
        <v>0</v>
      </c>
      <c r="P1186" s="3">
        <v>5957443.6100000003</v>
      </c>
    </row>
    <row r="1187" spans="1:16" x14ac:dyDescent="0.2">
      <c r="A1187">
        <v>41056</v>
      </c>
      <c r="B1187" t="s">
        <v>1131</v>
      </c>
      <c r="C1187" t="str">
        <f t="shared" si="54"/>
        <v>41056 - Agência de Desenvolvimento Regional de Criciúma</v>
      </c>
      <c r="D1187">
        <v>610</v>
      </c>
      <c r="E1187" t="s">
        <v>990</v>
      </c>
      <c r="F1187" t="str">
        <f t="shared" si="55"/>
        <v>610 - Educação Básica com Qualidade e Equidade</v>
      </c>
      <c r="G1187">
        <v>13828</v>
      </c>
      <c r="H1187" t="str">
        <f t="shared" si="56"/>
        <v>13828</v>
      </c>
      <c r="I1187" t="s">
        <v>2515</v>
      </c>
      <c r="J1187" t="s">
        <v>6602</v>
      </c>
      <c r="K1187" s="3">
        <v>1251568</v>
      </c>
      <c r="L1187" t="s">
        <v>5329</v>
      </c>
      <c r="M1187">
        <v>1920</v>
      </c>
      <c r="N1187" s="3">
        <v>0</v>
      </c>
      <c r="O1187" s="3">
        <v>0</v>
      </c>
      <c r="P1187" s="3">
        <v>0</v>
      </c>
    </row>
    <row r="1188" spans="1:16" x14ac:dyDescent="0.2">
      <c r="A1188">
        <v>41056</v>
      </c>
      <c r="B1188" t="s">
        <v>1131</v>
      </c>
      <c r="C1188" t="str">
        <f t="shared" si="54"/>
        <v>41056 - Agência de Desenvolvimento Regional de Criciúma</v>
      </c>
      <c r="D1188">
        <v>625</v>
      </c>
      <c r="E1188" t="s">
        <v>1008</v>
      </c>
      <c r="F1188" t="str">
        <f t="shared" si="55"/>
        <v>625 - Valorização dos Profissionais da Educação</v>
      </c>
      <c r="G1188">
        <v>13823</v>
      </c>
      <c r="H1188" t="str">
        <f t="shared" si="56"/>
        <v>13823</v>
      </c>
      <c r="I1188" t="s">
        <v>5006</v>
      </c>
      <c r="J1188" t="s">
        <v>6603</v>
      </c>
      <c r="K1188" s="3">
        <v>824471</v>
      </c>
      <c r="L1188" t="s">
        <v>5256</v>
      </c>
      <c r="M1188">
        <v>1534</v>
      </c>
      <c r="N1188" s="3">
        <v>12544.2</v>
      </c>
      <c r="O1188" s="3">
        <v>0</v>
      </c>
      <c r="P1188" s="3">
        <v>12544.2</v>
      </c>
    </row>
    <row r="1189" spans="1:16" x14ac:dyDescent="0.2">
      <c r="A1189">
        <v>41056</v>
      </c>
      <c r="B1189" t="s">
        <v>1131</v>
      </c>
      <c r="C1189" t="str">
        <f t="shared" si="54"/>
        <v>41056 - Agência de Desenvolvimento Regional de Criciúma</v>
      </c>
      <c r="D1189">
        <v>625</v>
      </c>
      <c r="E1189" t="s">
        <v>1008</v>
      </c>
      <c r="F1189" t="str">
        <f t="shared" si="55"/>
        <v>625 - Valorização dos Profissionais da Educação</v>
      </c>
      <c r="G1189">
        <v>13833</v>
      </c>
      <c r="H1189" t="str">
        <f t="shared" si="56"/>
        <v>13833</v>
      </c>
      <c r="I1189" t="s">
        <v>1134</v>
      </c>
      <c r="J1189" t="s">
        <v>6604</v>
      </c>
      <c r="K1189" s="3">
        <v>20364955</v>
      </c>
      <c r="L1189" t="s">
        <v>5177</v>
      </c>
      <c r="M1189">
        <v>46</v>
      </c>
      <c r="N1189" s="3">
        <v>5242782.6399999997</v>
      </c>
      <c r="O1189" s="3">
        <v>0</v>
      </c>
      <c r="P1189" s="3">
        <v>5242782.6399999997</v>
      </c>
    </row>
    <row r="1190" spans="1:16" x14ac:dyDescent="0.2">
      <c r="A1190">
        <v>41056</v>
      </c>
      <c r="B1190" t="s">
        <v>1131</v>
      </c>
      <c r="C1190" t="str">
        <f t="shared" si="54"/>
        <v>41056 - Agência de Desenvolvimento Regional de Criciúma</v>
      </c>
      <c r="D1190">
        <v>850</v>
      </c>
      <c r="E1190" t="s">
        <v>453</v>
      </c>
      <c r="F1190" t="str">
        <f t="shared" si="55"/>
        <v>850 - Gestão de Pessoas</v>
      </c>
      <c r="G1190">
        <v>13808</v>
      </c>
      <c r="H1190" t="str">
        <f t="shared" si="56"/>
        <v>13808</v>
      </c>
      <c r="I1190" t="s">
        <v>1135</v>
      </c>
      <c r="J1190" t="s">
        <v>6605</v>
      </c>
      <c r="K1190" s="3">
        <v>12210000</v>
      </c>
      <c r="L1190" t="s">
        <v>5177</v>
      </c>
      <c r="M1190">
        <v>72</v>
      </c>
      <c r="N1190" s="3">
        <v>3216201.77</v>
      </c>
      <c r="O1190" s="3">
        <v>0</v>
      </c>
      <c r="P1190" s="3">
        <v>3216201.77</v>
      </c>
    </row>
    <row r="1191" spans="1:16" x14ac:dyDescent="0.2">
      <c r="A1191">
        <v>41056</v>
      </c>
      <c r="B1191" t="s">
        <v>1131</v>
      </c>
      <c r="C1191" t="str">
        <f t="shared" si="54"/>
        <v>41056 - Agência de Desenvolvimento Regional de Criciúma</v>
      </c>
      <c r="D1191">
        <v>850</v>
      </c>
      <c r="E1191" t="s">
        <v>453</v>
      </c>
      <c r="F1191" t="str">
        <f t="shared" si="55"/>
        <v>850 - Gestão de Pessoas</v>
      </c>
      <c r="G1191">
        <v>13810</v>
      </c>
      <c r="H1191" t="str">
        <f t="shared" si="56"/>
        <v>13810</v>
      </c>
      <c r="I1191" t="s">
        <v>2517</v>
      </c>
      <c r="J1191" t="s">
        <v>6606</v>
      </c>
      <c r="K1191" s="3">
        <v>184000</v>
      </c>
      <c r="L1191" t="s">
        <v>5210</v>
      </c>
      <c r="M1191">
        <v>4</v>
      </c>
      <c r="N1191" s="3">
        <v>0</v>
      </c>
      <c r="O1191" s="3">
        <v>0</v>
      </c>
      <c r="P1191" s="3">
        <v>0</v>
      </c>
    </row>
    <row r="1192" spans="1:16" x14ac:dyDescent="0.2">
      <c r="A1192">
        <v>41056</v>
      </c>
      <c r="B1192" t="s">
        <v>1131</v>
      </c>
      <c r="C1192" t="str">
        <f t="shared" si="54"/>
        <v>41056 - Agência de Desenvolvimento Regional de Criciúma</v>
      </c>
      <c r="D1192">
        <v>850</v>
      </c>
      <c r="E1192" t="s">
        <v>453</v>
      </c>
      <c r="F1192" t="str">
        <f t="shared" si="55"/>
        <v>850 - Gestão de Pessoas</v>
      </c>
      <c r="G1192">
        <v>13836</v>
      </c>
      <c r="H1192" t="str">
        <f t="shared" si="56"/>
        <v>13836</v>
      </c>
      <c r="I1192" t="s">
        <v>3909</v>
      </c>
      <c r="J1192" t="s">
        <v>6607</v>
      </c>
      <c r="K1192" s="3">
        <v>50000</v>
      </c>
      <c r="L1192" t="s">
        <v>5189</v>
      </c>
      <c r="M1192">
        <v>72</v>
      </c>
      <c r="N1192" s="3"/>
      <c r="O1192" s="3">
        <v>0</v>
      </c>
      <c r="P1192" s="3">
        <v>0</v>
      </c>
    </row>
    <row r="1193" spans="1:16" x14ac:dyDescent="0.2">
      <c r="A1193">
        <v>41056</v>
      </c>
      <c r="B1193" t="s">
        <v>1131</v>
      </c>
      <c r="C1193" t="str">
        <f t="shared" si="54"/>
        <v>41056 - Agência de Desenvolvimento Regional de Criciúma</v>
      </c>
      <c r="D1193">
        <v>900</v>
      </c>
      <c r="E1193" t="s">
        <v>461</v>
      </c>
      <c r="F1193" t="str">
        <f t="shared" si="55"/>
        <v>900 - Gestão Administrativa - Poder Executivo</v>
      </c>
      <c r="G1193">
        <v>13813</v>
      </c>
      <c r="H1193" t="str">
        <f t="shared" si="56"/>
        <v>13813</v>
      </c>
      <c r="I1193" t="s">
        <v>2518</v>
      </c>
      <c r="J1193" t="s">
        <v>6608</v>
      </c>
      <c r="K1193" s="3">
        <v>540000</v>
      </c>
      <c r="L1193" t="s">
        <v>5202</v>
      </c>
      <c r="M1193">
        <v>72</v>
      </c>
      <c r="N1193" s="3">
        <v>48675.73</v>
      </c>
      <c r="O1193" s="3">
        <v>0</v>
      </c>
      <c r="P1193" s="3">
        <v>48675.73</v>
      </c>
    </row>
    <row r="1194" spans="1:16" x14ac:dyDescent="0.2">
      <c r="A1194">
        <v>41056</v>
      </c>
      <c r="B1194" t="s">
        <v>1131</v>
      </c>
      <c r="C1194" t="str">
        <f t="shared" si="54"/>
        <v>41056 - Agência de Desenvolvimento Regional de Criciúma</v>
      </c>
      <c r="D1194">
        <v>900</v>
      </c>
      <c r="E1194" t="s">
        <v>461</v>
      </c>
      <c r="F1194" t="str">
        <f t="shared" si="55"/>
        <v>900 - Gestão Administrativa - Poder Executivo</v>
      </c>
      <c r="G1194">
        <v>13816</v>
      </c>
      <c r="H1194" t="str">
        <f t="shared" si="56"/>
        <v>13816</v>
      </c>
      <c r="I1194" t="s">
        <v>3381</v>
      </c>
      <c r="J1194" t="s">
        <v>6609</v>
      </c>
      <c r="K1194" s="3">
        <v>3680000</v>
      </c>
      <c r="L1194" t="s">
        <v>5179</v>
      </c>
      <c r="M1194">
        <v>1</v>
      </c>
      <c r="N1194" s="3">
        <v>535753.18000000005</v>
      </c>
      <c r="O1194" s="3">
        <v>0</v>
      </c>
      <c r="P1194" s="3">
        <v>535753.18000000005</v>
      </c>
    </row>
    <row r="1195" spans="1:16" x14ac:dyDescent="0.2">
      <c r="A1195">
        <v>41057</v>
      </c>
      <c r="B1195" t="s">
        <v>1136</v>
      </c>
      <c r="C1195" t="str">
        <f t="shared" si="54"/>
        <v>41057 - Agência de Desenvolvimento Regional de Araranguá</v>
      </c>
      <c r="D1195">
        <v>130</v>
      </c>
      <c r="E1195" t="s">
        <v>1058</v>
      </c>
      <c r="F1195" t="str">
        <f t="shared" si="55"/>
        <v>130 - Conservação e Segurança Rodoviária</v>
      </c>
      <c r="G1195">
        <v>13851</v>
      </c>
      <c r="H1195" t="str">
        <f t="shared" si="56"/>
        <v>13851</v>
      </c>
      <c r="I1195" t="s">
        <v>4419</v>
      </c>
      <c r="J1195" t="s">
        <v>6610</v>
      </c>
      <c r="K1195" s="3">
        <v>154054</v>
      </c>
      <c r="L1195" t="s">
        <v>5328</v>
      </c>
      <c r="M1195">
        <v>236</v>
      </c>
      <c r="N1195" s="3">
        <v>0</v>
      </c>
      <c r="O1195" s="3">
        <v>0</v>
      </c>
      <c r="P1195" s="3">
        <v>0</v>
      </c>
    </row>
    <row r="1196" spans="1:16" x14ac:dyDescent="0.2">
      <c r="A1196">
        <v>41057</v>
      </c>
      <c r="B1196" t="s">
        <v>1136</v>
      </c>
      <c r="C1196" t="str">
        <f t="shared" si="54"/>
        <v>41057 - Agência de Desenvolvimento Regional de Araranguá</v>
      </c>
      <c r="D1196">
        <v>210</v>
      </c>
      <c r="E1196" t="s">
        <v>469</v>
      </c>
      <c r="F1196" t="str">
        <f t="shared" si="55"/>
        <v>210 - Estudos, Projetos e Informações Estratégicas</v>
      </c>
      <c r="G1196">
        <v>13867</v>
      </c>
      <c r="H1196" t="str">
        <f t="shared" si="56"/>
        <v>13867</v>
      </c>
      <c r="I1196" t="s">
        <v>2519</v>
      </c>
      <c r="J1196" t="s">
        <v>6611</v>
      </c>
      <c r="K1196" s="3">
        <v>800000</v>
      </c>
      <c r="L1196" t="s">
        <v>5233</v>
      </c>
      <c r="M1196">
        <v>15</v>
      </c>
      <c r="N1196" s="3">
        <v>1844280.15</v>
      </c>
      <c r="O1196" s="3">
        <v>0</v>
      </c>
      <c r="P1196" s="3">
        <v>1844280.15</v>
      </c>
    </row>
    <row r="1197" spans="1:16" x14ac:dyDescent="0.2">
      <c r="A1197">
        <v>41057</v>
      </c>
      <c r="B1197" t="s">
        <v>1136</v>
      </c>
      <c r="C1197" t="str">
        <f t="shared" si="54"/>
        <v>41057 - Agência de Desenvolvimento Regional de Araranguá</v>
      </c>
      <c r="D1197">
        <v>610</v>
      </c>
      <c r="E1197" t="s">
        <v>990</v>
      </c>
      <c r="F1197" t="str">
        <f t="shared" si="55"/>
        <v>610 - Educação Básica com Qualidade e Equidade</v>
      </c>
      <c r="G1197">
        <v>13854</v>
      </c>
      <c r="H1197" t="str">
        <f t="shared" si="56"/>
        <v>13854</v>
      </c>
      <c r="I1197" t="s">
        <v>2520</v>
      </c>
      <c r="J1197" t="s">
        <v>6612</v>
      </c>
      <c r="K1197" s="3">
        <v>1935186</v>
      </c>
      <c r="L1197" t="s">
        <v>5179</v>
      </c>
      <c r="M1197">
        <v>1</v>
      </c>
      <c r="N1197" s="3">
        <v>176235.14</v>
      </c>
      <c r="O1197" s="3">
        <v>0</v>
      </c>
      <c r="P1197" s="3">
        <v>176235.14</v>
      </c>
    </row>
    <row r="1198" spans="1:16" x14ac:dyDescent="0.2">
      <c r="A1198">
        <v>41057</v>
      </c>
      <c r="B1198" t="s">
        <v>1136</v>
      </c>
      <c r="C1198" t="str">
        <f t="shared" si="54"/>
        <v>41057 - Agência de Desenvolvimento Regional de Araranguá</v>
      </c>
      <c r="D1198">
        <v>610</v>
      </c>
      <c r="E1198" t="s">
        <v>990</v>
      </c>
      <c r="F1198" t="str">
        <f t="shared" si="55"/>
        <v>610 - Educação Básica com Qualidade e Equidade</v>
      </c>
      <c r="G1198">
        <v>13859</v>
      </c>
      <c r="H1198" t="str">
        <f t="shared" si="56"/>
        <v>13859</v>
      </c>
      <c r="I1198" t="s">
        <v>1137</v>
      </c>
      <c r="J1198" t="s">
        <v>6613</v>
      </c>
      <c r="K1198" s="3">
        <v>20040100</v>
      </c>
      <c r="L1198" t="s">
        <v>5329</v>
      </c>
      <c r="M1198">
        <v>6499</v>
      </c>
      <c r="N1198" s="3">
        <v>3143438.87</v>
      </c>
      <c r="O1198" s="3">
        <v>0</v>
      </c>
      <c r="P1198" s="3">
        <v>3143438.87</v>
      </c>
    </row>
    <row r="1199" spans="1:16" x14ac:dyDescent="0.2">
      <c r="A1199">
        <v>41057</v>
      </c>
      <c r="B1199" t="s">
        <v>1136</v>
      </c>
      <c r="C1199" t="str">
        <f t="shared" si="54"/>
        <v>41057 - Agência de Desenvolvimento Regional de Araranguá</v>
      </c>
      <c r="D1199">
        <v>610</v>
      </c>
      <c r="E1199" t="s">
        <v>990</v>
      </c>
      <c r="F1199" t="str">
        <f t="shared" si="55"/>
        <v>610 - Educação Básica com Qualidade e Equidade</v>
      </c>
      <c r="G1199">
        <v>13861</v>
      </c>
      <c r="H1199" t="str">
        <f t="shared" si="56"/>
        <v>13861</v>
      </c>
      <c r="I1199" t="s">
        <v>3382</v>
      </c>
      <c r="J1199" t="s">
        <v>6614</v>
      </c>
      <c r="K1199" s="3">
        <v>11286711</v>
      </c>
      <c r="L1199" t="s">
        <v>5329</v>
      </c>
      <c r="M1199">
        <v>19400</v>
      </c>
      <c r="N1199" s="3">
        <v>2049967.9</v>
      </c>
      <c r="O1199" s="3">
        <v>0</v>
      </c>
      <c r="P1199" s="3">
        <v>2049967.9</v>
      </c>
    </row>
    <row r="1200" spans="1:16" x14ac:dyDescent="0.2">
      <c r="A1200">
        <v>41057</v>
      </c>
      <c r="B1200" t="s">
        <v>1136</v>
      </c>
      <c r="C1200" t="str">
        <f t="shared" si="54"/>
        <v>41057 - Agência de Desenvolvimento Regional de Araranguá</v>
      </c>
      <c r="D1200">
        <v>610</v>
      </c>
      <c r="E1200" t="s">
        <v>990</v>
      </c>
      <c r="F1200" t="str">
        <f t="shared" si="55"/>
        <v>610 - Educação Básica com Qualidade e Equidade</v>
      </c>
      <c r="G1200">
        <v>13865</v>
      </c>
      <c r="H1200" t="str">
        <f t="shared" si="56"/>
        <v>13865</v>
      </c>
      <c r="I1200" t="s">
        <v>2521</v>
      </c>
      <c r="J1200" t="s">
        <v>6615</v>
      </c>
      <c r="K1200" s="3">
        <v>4226518</v>
      </c>
      <c r="L1200" t="s">
        <v>5182</v>
      </c>
      <c r="M1200">
        <v>43</v>
      </c>
      <c r="N1200" s="3">
        <v>289888.74</v>
      </c>
      <c r="O1200" s="3">
        <v>0</v>
      </c>
      <c r="P1200" s="3">
        <v>289888.74</v>
      </c>
    </row>
    <row r="1201" spans="1:16" x14ac:dyDescent="0.2">
      <c r="A1201">
        <v>41057</v>
      </c>
      <c r="B1201" t="s">
        <v>1136</v>
      </c>
      <c r="C1201" t="str">
        <f t="shared" si="54"/>
        <v>41057 - Agência de Desenvolvimento Regional de Araranguá</v>
      </c>
      <c r="D1201">
        <v>625</v>
      </c>
      <c r="E1201" t="s">
        <v>1008</v>
      </c>
      <c r="F1201" t="str">
        <f t="shared" si="55"/>
        <v>625 - Valorização dos Profissionais da Educação</v>
      </c>
      <c r="G1201">
        <v>13857</v>
      </c>
      <c r="H1201" t="str">
        <f t="shared" si="56"/>
        <v>13857</v>
      </c>
      <c r="I1201" t="s">
        <v>1139</v>
      </c>
      <c r="J1201" t="s">
        <v>6616</v>
      </c>
      <c r="K1201" s="3">
        <v>581013</v>
      </c>
      <c r="L1201" t="s">
        <v>5256</v>
      </c>
      <c r="M1201">
        <v>999</v>
      </c>
      <c r="N1201" s="3">
        <v>3000</v>
      </c>
      <c r="O1201" s="3">
        <v>0</v>
      </c>
      <c r="P1201" s="3">
        <v>3000</v>
      </c>
    </row>
    <row r="1202" spans="1:16" x14ac:dyDescent="0.2">
      <c r="A1202">
        <v>41057</v>
      </c>
      <c r="B1202" t="s">
        <v>1136</v>
      </c>
      <c r="C1202" t="str">
        <f t="shared" si="54"/>
        <v>41057 - Agência de Desenvolvimento Regional de Araranguá</v>
      </c>
      <c r="D1202">
        <v>625</v>
      </c>
      <c r="E1202" t="s">
        <v>1008</v>
      </c>
      <c r="F1202" t="str">
        <f t="shared" si="55"/>
        <v>625 - Valorização dos Profissionais da Educação</v>
      </c>
      <c r="G1202">
        <v>13870</v>
      </c>
      <c r="H1202" t="str">
        <f t="shared" si="56"/>
        <v>13870</v>
      </c>
      <c r="I1202" t="s">
        <v>1138</v>
      </c>
      <c r="J1202" t="s">
        <v>6617</v>
      </c>
      <c r="K1202" s="3">
        <v>18419397</v>
      </c>
      <c r="L1202" t="s">
        <v>5177</v>
      </c>
      <c r="M1202">
        <v>33</v>
      </c>
      <c r="N1202" s="3">
        <v>4970727.38</v>
      </c>
      <c r="O1202" s="3">
        <v>0</v>
      </c>
      <c r="P1202" s="3">
        <v>4970727.38</v>
      </c>
    </row>
    <row r="1203" spans="1:16" x14ac:dyDescent="0.2">
      <c r="A1203">
        <v>41057</v>
      </c>
      <c r="B1203" t="s">
        <v>1136</v>
      </c>
      <c r="C1203" t="str">
        <f t="shared" si="54"/>
        <v>41057 - Agência de Desenvolvimento Regional de Araranguá</v>
      </c>
      <c r="D1203">
        <v>850</v>
      </c>
      <c r="E1203" t="s">
        <v>453</v>
      </c>
      <c r="F1203" t="str">
        <f t="shared" si="55"/>
        <v>850 - Gestão de Pessoas</v>
      </c>
      <c r="G1203">
        <v>13841</v>
      </c>
      <c r="H1203" t="str">
        <f t="shared" si="56"/>
        <v>13841</v>
      </c>
      <c r="I1203" t="s">
        <v>4782</v>
      </c>
      <c r="J1203" t="s">
        <v>6618</v>
      </c>
      <c r="K1203" s="3">
        <v>7450000</v>
      </c>
      <c r="L1203" t="s">
        <v>5177</v>
      </c>
      <c r="M1203">
        <v>52</v>
      </c>
      <c r="N1203" s="3">
        <v>2296869.46</v>
      </c>
      <c r="O1203" s="3">
        <v>0</v>
      </c>
      <c r="P1203" s="3">
        <v>2296869.46</v>
      </c>
    </row>
    <row r="1204" spans="1:16" x14ac:dyDescent="0.2">
      <c r="A1204">
        <v>41057</v>
      </c>
      <c r="B1204" t="s">
        <v>1136</v>
      </c>
      <c r="C1204" t="str">
        <f t="shared" si="54"/>
        <v>41057 - Agência de Desenvolvimento Regional de Araranguá</v>
      </c>
      <c r="D1204">
        <v>850</v>
      </c>
      <c r="E1204" t="s">
        <v>453</v>
      </c>
      <c r="F1204" t="str">
        <f t="shared" si="55"/>
        <v>850 - Gestão de Pessoas</v>
      </c>
      <c r="G1204">
        <v>13846</v>
      </c>
      <c r="H1204" t="str">
        <f t="shared" si="56"/>
        <v>13846</v>
      </c>
      <c r="I1204" t="s">
        <v>2522</v>
      </c>
      <c r="J1204" t="s">
        <v>6619</v>
      </c>
      <c r="K1204" s="3">
        <v>97000</v>
      </c>
      <c r="L1204" t="s">
        <v>5210</v>
      </c>
      <c r="M1204">
        <v>2</v>
      </c>
      <c r="N1204" s="3">
        <v>13433.31</v>
      </c>
      <c r="O1204" s="3">
        <v>0</v>
      </c>
      <c r="P1204" s="3">
        <v>13433.31</v>
      </c>
    </row>
    <row r="1205" spans="1:16" x14ac:dyDescent="0.2">
      <c r="A1205">
        <v>41057</v>
      </c>
      <c r="B1205" t="s">
        <v>1136</v>
      </c>
      <c r="C1205" t="str">
        <f t="shared" si="54"/>
        <v>41057 - Agência de Desenvolvimento Regional de Araranguá</v>
      </c>
      <c r="D1205">
        <v>850</v>
      </c>
      <c r="E1205" t="s">
        <v>453</v>
      </c>
      <c r="F1205" t="str">
        <f t="shared" si="55"/>
        <v>850 - Gestão de Pessoas</v>
      </c>
      <c r="G1205">
        <v>13872</v>
      </c>
      <c r="H1205" t="str">
        <f t="shared" si="56"/>
        <v>13872</v>
      </c>
      <c r="I1205" t="s">
        <v>2523</v>
      </c>
      <c r="J1205" t="s">
        <v>6620</v>
      </c>
      <c r="K1205" s="3">
        <v>50000</v>
      </c>
      <c r="L1205" t="s">
        <v>5189</v>
      </c>
      <c r="M1205">
        <v>52</v>
      </c>
      <c r="N1205" s="3"/>
      <c r="O1205" s="3">
        <v>0</v>
      </c>
      <c r="P1205" s="3">
        <v>0</v>
      </c>
    </row>
    <row r="1206" spans="1:16" x14ac:dyDescent="0.2">
      <c r="A1206">
        <v>41057</v>
      </c>
      <c r="B1206" t="s">
        <v>1136</v>
      </c>
      <c r="C1206" t="str">
        <f t="shared" si="54"/>
        <v>41057 - Agência de Desenvolvimento Regional de Araranguá</v>
      </c>
      <c r="D1206">
        <v>900</v>
      </c>
      <c r="E1206" t="s">
        <v>461</v>
      </c>
      <c r="F1206" t="str">
        <f t="shared" si="55"/>
        <v>900 - Gestão Administrativa - Poder Executivo</v>
      </c>
      <c r="G1206">
        <v>13843</v>
      </c>
      <c r="H1206" t="str">
        <f t="shared" si="56"/>
        <v>13843</v>
      </c>
      <c r="I1206" t="s">
        <v>4420</v>
      </c>
      <c r="J1206" t="s">
        <v>6621</v>
      </c>
      <c r="K1206" s="3">
        <v>3670000</v>
      </c>
      <c r="L1206" t="s">
        <v>5179</v>
      </c>
      <c r="M1206">
        <v>1</v>
      </c>
      <c r="N1206" s="3">
        <v>559022.4</v>
      </c>
      <c r="O1206" s="3">
        <v>0</v>
      </c>
      <c r="P1206" s="3">
        <v>559022.4</v>
      </c>
    </row>
    <row r="1207" spans="1:16" x14ac:dyDescent="0.2">
      <c r="A1207">
        <v>41057</v>
      </c>
      <c r="B1207" t="s">
        <v>1136</v>
      </c>
      <c r="C1207" t="str">
        <f t="shared" si="54"/>
        <v>41057 - Agência de Desenvolvimento Regional de Araranguá</v>
      </c>
      <c r="D1207">
        <v>900</v>
      </c>
      <c r="E1207" t="s">
        <v>461</v>
      </c>
      <c r="F1207" t="str">
        <f t="shared" si="55"/>
        <v>900 - Gestão Administrativa - Poder Executivo</v>
      </c>
      <c r="G1207">
        <v>13849</v>
      </c>
      <c r="H1207" t="str">
        <f t="shared" si="56"/>
        <v>13849</v>
      </c>
      <c r="I1207" t="s">
        <v>5107</v>
      </c>
      <c r="J1207" t="s">
        <v>6622</v>
      </c>
      <c r="K1207" s="3">
        <v>580000</v>
      </c>
      <c r="L1207" t="s">
        <v>5202</v>
      </c>
      <c r="M1207">
        <v>52</v>
      </c>
      <c r="N1207" s="3">
        <v>0</v>
      </c>
      <c r="O1207" s="3">
        <v>0</v>
      </c>
      <c r="P1207" s="3">
        <v>0</v>
      </c>
    </row>
    <row r="1208" spans="1:16" x14ac:dyDescent="0.2">
      <c r="A1208">
        <v>41058</v>
      </c>
      <c r="B1208" t="s">
        <v>1140</v>
      </c>
      <c r="C1208" t="str">
        <f t="shared" si="54"/>
        <v>41058 - Agência de Desenvolvimento Regional de Joinville</v>
      </c>
      <c r="D1208">
        <v>130</v>
      </c>
      <c r="E1208" t="s">
        <v>1058</v>
      </c>
      <c r="F1208" t="str">
        <f t="shared" si="55"/>
        <v>130 - Conservação e Segurança Rodoviária</v>
      </c>
      <c r="G1208">
        <v>13895</v>
      </c>
      <c r="H1208" t="str">
        <f t="shared" si="56"/>
        <v>13895</v>
      </c>
      <c r="I1208" t="s">
        <v>1141</v>
      </c>
      <c r="J1208" t="s">
        <v>6623</v>
      </c>
      <c r="K1208" s="3">
        <v>58695</v>
      </c>
      <c r="L1208" t="s">
        <v>5328</v>
      </c>
      <c r="M1208">
        <v>154</v>
      </c>
      <c r="N1208" s="3">
        <v>0</v>
      </c>
      <c r="O1208" s="3">
        <v>0</v>
      </c>
      <c r="P1208" s="3">
        <v>0</v>
      </c>
    </row>
    <row r="1209" spans="1:16" x14ac:dyDescent="0.2">
      <c r="A1209">
        <v>41058</v>
      </c>
      <c r="B1209" t="s">
        <v>1140</v>
      </c>
      <c r="C1209" t="str">
        <f t="shared" si="54"/>
        <v>41058 - Agência de Desenvolvimento Regional de Joinville</v>
      </c>
      <c r="D1209">
        <v>210</v>
      </c>
      <c r="E1209" t="s">
        <v>469</v>
      </c>
      <c r="F1209" t="str">
        <f t="shared" si="55"/>
        <v>210 - Estudos, Projetos e Informações Estratégicas</v>
      </c>
      <c r="G1209">
        <v>13911</v>
      </c>
      <c r="H1209" t="str">
        <f t="shared" si="56"/>
        <v>13911</v>
      </c>
      <c r="I1209" t="s">
        <v>3910</v>
      </c>
      <c r="J1209" t="s">
        <v>6624</v>
      </c>
      <c r="K1209" s="3">
        <v>4000000</v>
      </c>
      <c r="L1209" t="s">
        <v>5233</v>
      </c>
      <c r="M1209">
        <v>8</v>
      </c>
      <c r="N1209" s="3">
        <v>200000</v>
      </c>
      <c r="O1209" s="3">
        <v>0</v>
      </c>
      <c r="P1209" s="3">
        <v>200000</v>
      </c>
    </row>
    <row r="1210" spans="1:16" x14ac:dyDescent="0.2">
      <c r="A1210">
        <v>41058</v>
      </c>
      <c r="B1210" t="s">
        <v>1140</v>
      </c>
      <c r="C1210" t="str">
        <f t="shared" si="54"/>
        <v>41058 - Agência de Desenvolvimento Regional de Joinville</v>
      </c>
      <c r="D1210">
        <v>610</v>
      </c>
      <c r="E1210" t="s">
        <v>990</v>
      </c>
      <c r="F1210" t="str">
        <f t="shared" si="55"/>
        <v>610 - Educação Básica com Qualidade e Equidade</v>
      </c>
      <c r="G1210">
        <v>13890</v>
      </c>
      <c r="H1210" t="str">
        <f t="shared" si="56"/>
        <v>13890</v>
      </c>
      <c r="I1210" t="s">
        <v>3911</v>
      </c>
      <c r="J1210" t="s">
        <v>6625</v>
      </c>
      <c r="K1210" s="3">
        <v>3488822</v>
      </c>
      <c r="L1210" t="s">
        <v>5179</v>
      </c>
      <c r="M1210">
        <v>1</v>
      </c>
      <c r="N1210" s="3">
        <v>51546.700000000004</v>
      </c>
      <c r="O1210" s="3">
        <v>0</v>
      </c>
      <c r="P1210" s="3">
        <v>51546.700000000004</v>
      </c>
    </row>
    <row r="1211" spans="1:16" x14ac:dyDescent="0.2">
      <c r="A1211">
        <v>41058</v>
      </c>
      <c r="B1211" t="s">
        <v>1140</v>
      </c>
      <c r="C1211" t="str">
        <f t="shared" si="54"/>
        <v>41058 - Agência de Desenvolvimento Regional de Joinville</v>
      </c>
      <c r="D1211">
        <v>610</v>
      </c>
      <c r="E1211" t="s">
        <v>990</v>
      </c>
      <c r="F1211" t="str">
        <f t="shared" si="55"/>
        <v>610 - Educação Básica com Qualidade e Equidade</v>
      </c>
      <c r="G1211">
        <v>13891</v>
      </c>
      <c r="H1211" t="str">
        <f t="shared" si="56"/>
        <v>13891</v>
      </c>
      <c r="I1211" t="s">
        <v>3912</v>
      </c>
      <c r="J1211" t="s">
        <v>6626</v>
      </c>
      <c r="K1211" s="3">
        <v>7986377</v>
      </c>
      <c r="L1211" t="s">
        <v>5182</v>
      </c>
      <c r="M1211">
        <v>65</v>
      </c>
      <c r="N1211" s="3">
        <v>1210063.28</v>
      </c>
      <c r="O1211" s="3">
        <v>0</v>
      </c>
      <c r="P1211" s="3">
        <v>1210063.28</v>
      </c>
    </row>
    <row r="1212" spans="1:16" x14ac:dyDescent="0.2">
      <c r="A1212">
        <v>41058</v>
      </c>
      <c r="B1212" t="s">
        <v>1140</v>
      </c>
      <c r="C1212" t="str">
        <f t="shared" si="54"/>
        <v>41058 - Agência de Desenvolvimento Regional de Joinville</v>
      </c>
      <c r="D1212">
        <v>610</v>
      </c>
      <c r="E1212" t="s">
        <v>990</v>
      </c>
      <c r="F1212" t="str">
        <f t="shared" si="55"/>
        <v>610 - Educação Básica com Qualidade e Equidade</v>
      </c>
      <c r="G1212">
        <v>13900</v>
      </c>
      <c r="H1212" t="str">
        <f t="shared" si="56"/>
        <v>13900</v>
      </c>
      <c r="I1212" t="s">
        <v>1142</v>
      </c>
      <c r="J1212" t="s">
        <v>6627</v>
      </c>
      <c r="K1212" s="3">
        <v>24010820</v>
      </c>
      <c r="L1212" t="s">
        <v>5329</v>
      </c>
      <c r="M1212">
        <v>42300</v>
      </c>
      <c r="N1212" s="3">
        <v>2735775.77</v>
      </c>
      <c r="O1212" s="3">
        <v>0</v>
      </c>
      <c r="P1212" s="3">
        <v>2735775.77</v>
      </c>
    </row>
    <row r="1213" spans="1:16" x14ac:dyDescent="0.2">
      <c r="A1213">
        <v>41058</v>
      </c>
      <c r="B1213" t="s">
        <v>1140</v>
      </c>
      <c r="C1213" t="str">
        <f t="shared" si="54"/>
        <v>41058 - Agência de Desenvolvimento Regional de Joinville</v>
      </c>
      <c r="D1213">
        <v>610</v>
      </c>
      <c r="E1213" t="s">
        <v>990</v>
      </c>
      <c r="F1213" t="str">
        <f t="shared" si="55"/>
        <v>610 - Educação Básica com Qualidade e Equidade</v>
      </c>
      <c r="G1213">
        <v>13906</v>
      </c>
      <c r="H1213" t="str">
        <f t="shared" si="56"/>
        <v>13906</v>
      </c>
      <c r="I1213" t="s">
        <v>5007</v>
      </c>
      <c r="J1213" t="s">
        <v>6628</v>
      </c>
      <c r="K1213" s="3">
        <v>46650028</v>
      </c>
      <c r="L1213" t="s">
        <v>5329</v>
      </c>
      <c r="M1213">
        <v>10040</v>
      </c>
      <c r="N1213" s="3">
        <v>10277190.18</v>
      </c>
      <c r="O1213" s="3">
        <v>0</v>
      </c>
      <c r="P1213" s="3">
        <v>10277190.18</v>
      </c>
    </row>
    <row r="1214" spans="1:16" x14ac:dyDescent="0.2">
      <c r="A1214">
        <v>41058</v>
      </c>
      <c r="B1214" t="s">
        <v>1140</v>
      </c>
      <c r="C1214" t="str">
        <f t="shared" si="54"/>
        <v>41058 - Agência de Desenvolvimento Regional de Joinville</v>
      </c>
      <c r="D1214">
        <v>610</v>
      </c>
      <c r="E1214" t="s">
        <v>990</v>
      </c>
      <c r="F1214" t="str">
        <f t="shared" si="55"/>
        <v>610 - Educação Básica com Qualidade e Equidade</v>
      </c>
      <c r="G1214">
        <v>13908</v>
      </c>
      <c r="H1214" t="str">
        <f t="shared" si="56"/>
        <v>13908</v>
      </c>
      <c r="I1214" t="s">
        <v>3383</v>
      </c>
      <c r="J1214" t="s">
        <v>6629</v>
      </c>
      <c r="K1214" s="3">
        <v>1609803</v>
      </c>
      <c r="L1214" t="s">
        <v>5329</v>
      </c>
      <c r="M1214">
        <v>1210</v>
      </c>
      <c r="N1214" s="3">
        <v>0</v>
      </c>
      <c r="O1214" s="3">
        <v>0</v>
      </c>
      <c r="P1214" s="3">
        <v>0</v>
      </c>
    </row>
    <row r="1215" spans="1:16" x14ac:dyDescent="0.2">
      <c r="A1215">
        <v>41058</v>
      </c>
      <c r="B1215" t="s">
        <v>1140</v>
      </c>
      <c r="C1215" t="str">
        <f t="shared" si="54"/>
        <v>41058 - Agência de Desenvolvimento Regional de Joinville</v>
      </c>
      <c r="D1215">
        <v>625</v>
      </c>
      <c r="E1215" t="s">
        <v>1008</v>
      </c>
      <c r="F1215" t="str">
        <f t="shared" si="55"/>
        <v>625 - Valorização dos Profissionais da Educação</v>
      </c>
      <c r="G1215">
        <v>13897</v>
      </c>
      <c r="H1215" t="str">
        <f t="shared" si="56"/>
        <v>13897</v>
      </c>
      <c r="I1215" t="s">
        <v>4421</v>
      </c>
      <c r="J1215" t="s">
        <v>6630</v>
      </c>
      <c r="K1215" s="3">
        <v>954164</v>
      </c>
      <c r="L1215" t="s">
        <v>5256</v>
      </c>
      <c r="M1215">
        <v>1819</v>
      </c>
      <c r="N1215" s="3">
        <v>5000</v>
      </c>
      <c r="O1215" s="3">
        <v>0</v>
      </c>
      <c r="P1215" s="3">
        <v>5000</v>
      </c>
    </row>
    <row r="1216" spans="1:16" x14ac:dyDescent="0.2">
      <c r="A1216">
        <v>41058</v>
      </c>
      <c r="B1216" t="s">
        <v>1140</v>
      </c>
      <c r="C1216" t="str">
        <f t="shared" si="54"/>
        <v>41058 - Agência de Desenvolvimento Regional de Joinville</v>
      </c>
      <c r="D1216">
        <v>625</v>
      </c>
      <c r="E1216" t="s">
        <v>1008</v>
      </c>
      <c r="F1216" t="str">
        <f t="shared" si="55"/>
        <v>625 - Valorização dos Profissionais da Educação</v>
      </c>
      <c r="G1216">
        <v>13913</v>
      </c>
      <c r="H1216" t="str">
        <f t="shared" si="56"/>
        <v>13913</v>
      </c>
      <c r="I1216" t="s">
        <v>1143</v>
      </c>
      <c r="J1216" t="s">
        <v>6631</v>
      </c>
      <c r="K1216" s="3">
        <v>18965319</v>
      </c>
      <c r="L1216" t="s">
        <v>5177</v>
      </c>
      <c r="M1216">
        <v>40</v>
      </c>
      <c r="N1216" s="3">
        <v>5554728.1100000003</v>
      </c>
      <c r="O1216" s="3">
        <v>0</v>
      </c>
      <c r="P1216" s="3">
        <v>5554728.1100000003</v>
      </c>
    </row>
    <row r="1217" spans="1:16" x14ac:dyDescent="0.2">
      <c r="A1217">
        <v>41058</v>
      </c>
      <c r="B1217" t="s">
        <v>1140</v>
      </c>
      <c r="C1217" t="str">
        <f t="shared" si="54"/>
        <v>41058 - Agência de Desenvolvimento Regional de Joinville</v>
      </c>
      <c r="D1217">
        <v>850</v>
      </c>
      <c r="E1217" t="s">
        <v>453</v>
      </c>
      <c r="F1217" t="str">
        <f t="shared" si="55"/>
        <v>850 - Gestão de Pessoas</v>
      </c>
      <c r="G1217">
        <v>13877</v>
      </c>
      <c r="H1217" t="str">
        <f t="shared" si="56"/>
        <v>13877</v>
      </c>
      <c r="I1217" t="s">
        <v>4783</v>
      </c>
      <c r="J1217" t="s">
        <v>6632</v>
      </c>
      <c r="K1217" s="3">
        <v>17825000</v>
      </c>
      <c r="L1217" t="s">
        <v>5177</v>
      </c>
      <c r="M1217">
        <v>77</v>
      </c>
      <c r="N1217" s="3">
        <v>4469469.25</v>
      </c>
      <c r="O1217" s="3">
        <v>0</v>
      </c>
      <c r="P1217" s="3">
        <v>4469469.25</v>
      </c>
    </row>
    <row r="1218" spans="1:16" x14ac:dyDescent="0.2">
      <c r="A1218">
        <v>41058</v>
      </c>
      <c r="B1218" t="s">
        <v>1140</v>
      </c>
      <c r="C1218" t="str">
        <f t="shared" si="54"/>
        <v>41058 - Agência de Desenvolvimento Regional de Joinville</v>
      </c>
      <c r="D1218">
        <v>850</v>
      </c>
      <c r="E1218" t="s">
        <v>453</v>
      </c>
      <c r="F1218" t="str">
        <f t="shared" si="55"/>
        <v>850 - Gestão de Pessoas</v>
      </c>
      <c r="G1218">
        <v>13886</v>
      </c>
      <c r="H1218" t="str">
        <f t="shared" si="56"/>
        <v>13886</v>
      </c>
      <c r="I1218" t="s">
        <v>3913</v>
      </c>
      <c r="J1218" t="s">
        <v>6633</v>
      </c>
      <c r="K1218" s="3">
        <v>230000</v>
      </c>
      <c r="L1218" t="s">
        <v>5210</v>
      </c>
      <c r="M1218">
        <v>5</v>
      </c>
      <c r="N1218" s="3">
        <v>47096.65</v>
      </c>
      <c r="O1218" s="3">
        <v>0</v>
      </c>
      <c r="P1218" s="3">
        <v>47096.65</v>
      </c>
    </row>
    <row r="1219" spans="1:16" x14ac:dyDescent="0.2">
      <c r="A1219">
        <v>41058</v>
      </c>
      <c r="B1219" t="s">
        <v>1140</v>
      </c>
      <c r="C1219" t="str">
        <f t="shared" si="54"/>
        <v>41058 - Agência de Desenvolvimento Regional de Joinville</v>
      </c>
      <c r="D1219">
        <v>850</v>
      </c>
      <c r="E1219" t="s">
        <v>453</v>
      </c>
      <c r="F1219" t="str">
        <f t="shared" si="55"/>
        <v>850 - Gestão de Pessoas</v>
      </c>
      <c r="G1219">
        <v>13916</v>
      </c>
      <c r="H1219" t="str">
        <f t="shared" si="56"/>
        <v>13916</v>
      </c>
      <c r="I1219" t="s">
        <v>4422</v>
      </c>
      <c r="J1219" t="s">
        <v>6634</v>
      </c>
      <c r="K1219" s="3">
        <v>50000</v>
      </c>
      <c r="L1219" t="s">
        <v>5189</v>
      </c>
      <c r="M1219">
        <v>77</v>
      </c>
      <c r="N1219" s="3"/>
      <c r="O1219" s="3">
        <v>0</v>
      </c>
      <c r="P1219" s="3">
        <v>0</v>
      </c>
    </row>
    <row r="1220" spans="1:16" x14ac:dyDescent="0.2">
      <c r="A1220">
        <v>41058</v>
      </c>
      <c r="B1220" t="s">
        <v>1140</v>
      </c>
      <c r="C1220" t="str">
        <f t="shared" si="54"/>
        <v>41058 - Agência de Desenvolvimento Regional de Joinville</v>
      </c>
      <c r="D1220">
        <v>900</v>
      </c>
      <c r="E1220" t="s">
        <v>461</v>
      </c>
      <c r="F1220" t="str">
        <f t="shared" si="55"/>
        <v>900 - Gestão Administrativa - Poder Executivo</v>
      </c>
      <c r="G1220">
        <v>13878</v>
      </c>
      <c r="H1220" t="str">
        <f t="shared" si="56"/>
        <v>13878</v>
      </c>
      <c r="I1220" t="s">
        <v>2524</v>
      </c>
      <c r="J1220" t="s">
        <v>6635</v>
      </c>
      <c r="K1220" s="3">
        <v>5160000</v>
      </c>
      <c r="L1220" t="s">
        <v>5179</v>
      </c>
      <c r="M1220">
        <v>1</v>
      </c>
      <c r="N1220" s="3">
        <v>796572.8</v>
      </c>
      <c r="O1220" s="3">
        <v>0</v>
      </c>
      <c r="P1220" s="3">
        <v>796572.8</v>
      </c>
    </row>
    <row r="1221" spans="1:16" x14ac:dyDescent="0.2">
      <c r="A1221">
        <v>41058</v>
      </c>
      <c r="B1221" t="s">
        <v>1140</v>
      </c>
      <c r="C1221" t="str">
        <f t="shared" ref="C1221:C1284" si="57">CONCATENATE(A1221," - ",B1221)</f>
        <v>41058 - Agência de Desenvolvimento Regional de Joinville</v>
      </c>
      <c r="D1221">
        <v>900</v>
      </c>
      <c r="E1221" t="s">
        <v>461</v>
      </c>
      <c r="F1221" t="str">
        <f t="shared" ref="F1221:F1284" si="58">CONCATENATE(D1221," - ",E1221)</f>
        <v>900 - Gestão Administrativa - Poder Executivo</v>
      </c>
      <c r="G1221">
        <v>13893</v>
      </c>
      <c r="H1221" t="str">
        <f t="shared" ref="H1221:H1284" si="59">TEXT(G1221,"00000")</f>
        <v>13893</v>
      </c>
      <c r="I1221" t="s">
        <v>1144</v>
      </c>
      <c r="J1221" t="s">
        <v>6636</v>
      </c>
      <c r="K1221" s="3">
        <v>580000</v>
      </c>
      <c r="L1221" t="s">
        <v>5202</v>
      </c>
      <c r="M1221">
        <v>77</v>
      </c>
      <c r="N1221" s="3">
        <v>104899.49</v>
      </c>
      <c r="O1221" s="3">
        <v>0</v>
      </c>
      <c r="P1221" s="3">
        <v>104899.49</v>
      </c>
    </row>
    <row r="1222" spans="1:16" x14ac:dyDescent="0.2">
      <c r="A1222">
        <v>41059</v>
      </c>
      <c r="B1222" t="s">
        <v>1145</v>
      </c>
      <c r="C1222" t="str">
        <f t="shared" si="57"/>
        <v>41059 - Agência de Desenvolvimento Regional de Jaraguá do Sul</v>
      </c>
      <c r="D1222">
        <v>130</v>
      </c>
      <c r="E1222" t="s">
        <v>1058</v>
      </c>
      <c r="F1222" t="str">
        <f t="shared" si="58"/>
        <v>130 - Conservação e Segurança Rodoviária</v>
      </c>
      <c r="G1222">
        <v>13961</v>
      </c>
      <c r="H1222" t="str">
        <f t="shared" si="59"/>
        <v>13961</v>
      </c>
      <c r="I1222" t="s">
        <v>3914</v>
      </c>
      <c r="J1222" t="s">
        <v>6637</v>
      </c>
      <c r="K1222" s="3">
        <v>28170</v>
      </c>
      <c r="L1222" t="s">
        <v>5328</v>
      </c>
      <c r="M1222">
        <v>83</v>
      </c>
      <c r="N1222" s="3">
        <v>0</v>
      </c>
      <c r="O1222" s="3">
        <v>0</v>
      </c>
      <c r="P1222" s="3">
        <v>0</v>
      </c>
    </row>
    <row r="1223" spans="1:16" x14ac:dyDescent="0.2">
      <c r="A1223">
        <v>41059</v>
      </c>
      <c r="B1223" t="s">
        <v>1145</v>
      </c>
      <c r="C1223" t="str">
        <f t="shared" si="57"/>
        <v>41059 - Agência de Desenvolvimento Regional de Jaraguá do Sul</v>
      </c>
      <c r="D1223">
        <v>210</v>
      </c>
      <c r="E1223" t="s">
        <v>469</v>
      </c>
      <c r="F1223" t="str">
        <f t="shared" si="58"/>
        <v>210 - Estudos, Projetos e Informações Estratégicas</v>
      </c>
      <c r="G1223">
        <v>13969</v>
      </c>
      <c r="H1223" t="str">
        <f t="shared" si="59"/>
        <v>13969</v>
      </c>
      <c r="I1223" t="s">
        <v>1146</v>
      </c>
      <c r="J1223" t="s">
        <v>6638</v>
      </c>
      <c r="K1223" s="3">
        <v>800000</v>
      </c>
      <c r="L1223" t="s">
        <v>5233</v>
      </c>
      <c r="M1223">
        <v>5</v>
      </c>
      <c r="N1223" s="3">
        <v>0</v>
      </c>
      <c r="O1223" s="3">
        <v>0</v>
      </c>
      <c r="P1223" s="3">
        <v>0</v>
      </c>
    </row>
    <row r="1224" spans="1:16" x14ac:dyDescent="0.2">
      <c r="A1224">
        <v>41059</v>
      </c>
      <c r="B1224" t="s">
        <v>1145</v>
      </c>
      <c r="C1224" t="str">
        <f t="shared" si="57"/>
        <v>41059 - Agência de Desenvolvimento Regional de Jaraguá do Sul</v>
      </c>
      <c r="D1224">
        <v>610</v>
      </c>
      <c r="E1224" t="s">
        <v>990</v>
      </c>
      <c r="F1224" t="str">
        <f t="shared" si="58"/>
        <v>610 - Educação Básica com Qualidade e Equidade</v>
      </c>
      <c r="G1224">
        <v>13958</v>
      </c>
      <c r="H1224" t="str">
        <f t="shared" si="59"/>
        <v>13958</v>
      </c>
      <c r="I1224" t="s">
        <v>2525</v>
      </c>
      <c r="J1224" t="s">
        <v>6639</v>
      </c>
      <c r="K1224" s="3">
        <v>1819283</v>
      </c>
      <c r="L1224" t="s">
        <v>5179</v>
      </c>
      <c r="M1224">
        <v>1</v>
      </c>
      <c r="N1224" s="3">
        <v>21089.09</v>
      </c>
      <c r="O1224" s="3">
        <v>0</v>
      </c>
      <c r="P1224" s="3">
        <v>21089.09</v>
      </c>
    </row>
    <row r="1225" spans="1:16" x14ac:dyDescent="0.2">
      <c r="A1225">
        <v>41059</v>
      </c>
      <c r="B1225" t="s">
        <v>1145</v>
      </c>
      <c r="C1225" t="str">
        <f t="shared" si="57"/>
        <v>41059 - Agência de Desenvolvimento Regional de Jaraguá do Sul</v>
      </c>
      <c r="D1225">
        <v>610</v>
      </c>
      <c r="E1225" t="s">
        <v>990</v>
      </c>
      <c r="F1225" t="str">
        <f t="shared" si="58"/>
        <v>610 - Educação Básica com Qualidade e Equidade</v>
      </c>
      <c r="G1225">
        <v>13959</v>
      </c>
      <c r="H1225" t="str">
        <f t="shared" si="59"/>
        <v>13959</v>
      </c>
      <c r="I1225" t="s">
        <v>3384</v>
      </c>
      <c r="J1225" t="s">
        <v>6640</v>
      </c>
      <c r="K1225" s="3">
        <v>10382165</v>
      </c>
      <c r="L1225" t="s">
        <v>5329</v>
      </c>
      <c r="M1225">
        <v>19200</v>
      </c>
      <c r="N1225" s="3">
        <v>1334082.68</v>
      </c>
      <c r="O1225" s="3">
        <v>0</v>
      </c>
      <c r="P1225" s="3">
        <v>1334082.68</v>
      </c>
    </row>
    <row r="1226" spans="1:16" x14ac:dyDescent="0.2">
      <c r="A1226">
        <v>41059</v>
      </c>
      <c r="B1226" t="s">
        <v>1145</v>
      </c>
      <c r="C1226" t="str">
        <f t="shared" si="57"/>
        <v>41059 - Agência de Desenvolvimento Regional de Jaraguá do Sul</v>
      </c>
      <c r="D1226">
        <v>610</v>
      </c>
      <c r="E1226" t="s">
        <v>990</v>
      </c>
      <c r="F1226" t="str">
        <f t="shared" si="58"/>
        <v>610 - Educação Básica com Qualidade e Equidade</v>
      </c>
      <c r="G1226">
        <v>13965</v>
      </c>
      <c r="H1226" t="str">
        <f t="shared" si="59"/>
        <v>13965</v>
      </c>
      <c r="I1226" t="s">
        <v>1147</v>
      </c>
      <c r="J1226" t="s">
        <v>6641</v>
      </c>
      <c r="K1226" s="3">
        <v>3715804</v>
      </c>
      <c r="L1226" t="s">
        <v>5182</v>
      </c>
      <c r="M1226">
        <v>33</v>
      </c>
      <c r="N1226" s="3">
        <v>39166.1</v>
      </c>
      <c r="O1226" s="3">
        <v>0</v>
      </c>
      <c r="P1226" s="3">
        <v>39166.1</v>
      </c>
    </row>
    <row r="1227" spans="1:16" x14ac:dyDescent="0.2">
      <c r="A1227">
        <v>41059</v>
      </c>
      <c r="B1227" t="s">
        <v>1145</v>
      </c>
      <c r="C1227" t="str">
        <f t="shared" si="57"/>
        <v>41059 - Agência de Desenvolvimento Regional de Jaraguá do Sul</v>
      </c>
      <c r="D1227">
        <v>610</v>
      </c>
      <c r="E1227" t="s">
        <v>990</v>
      </c>
      <c r="F1227" t="str">
        <f t="shared" si="58"/>
        <v>610 - Educação Básica com Qualidade e Equidade</v>
      </c>
      <c r="G1227">
        <v>13966</v>
      </c>
      <c r="H1227" t="str">
        <f t="shared" si="59"/>
        <v>13966</v>
      </c>
      <c r="I1227" t="s">
        <v>4423</v>
      </c>
      <c r="J1227" t="s">
        <v>6642</v>
      </c>
      <c r="K1227" s="3">
        <v>14931754</v>
      </c>
      <c r="L1227" t="s">
        <v>5329</v>
      </c>
      <c r="M1227">
        <v>5167</v>
      </c>
      <c r="N1227" s="3">
        <v>3217959.91</v>
      </c>
      <c r="O1227" s="3">
        <v>0</v>
      </c>
      <c r="P1227" s="3">
        <v>3217959.91</v>
      </c>
    </row>
    <row r="1228" spans="1:16" x14ac:dyDescent="0.2">
      <c r="A1228">
        <v>41059</v>
      </c>
      <c r="B1228" t="s">
        <v>1145</v>
      </c>
      <c r="C1228" t="str">
        <f t="shared" si="57"/>
        <v>41059 - Agência de Desenvolvimento Regional de Jaraguá do Sul</v>
      </c>
      <c r="D1228">
        <v>610</v>
      </c>
      <c r="E1228" t="s">
        <v>990</v>
      </c>
      <c r="F1228" t="str">
        <f t="shared" si="58"/>
        <v>610 - Educação Básica com Qualidade e Equidade</v>
      </c>
      <c r="G1228">
        <v>13967</v>
      </c>
      <c r="H1228" t="str">
        <f t="shared" si="59"/>
        <v>13967</v>
      </c>
      <c r="I1228" t="s">
        <v>4784</v>
      </c>
      <c r="J1228" t="s">
        <v>6643</v>
      </c>
      <c r="K1228" s="3">
        <v>919317</v>
      </c>
      <c r="L1228" t="s">
        <v>5329</v>
      </c>
      <c r="M1228">
        <v>340</v>
      </c>
      <c r="N1228" s="3">
        <v>30922.41</v>
      </c>
      <c r="O1228" s="3">
        <v>0</v>
      </c>
      <c r="P1228" s="3">
        <v>30922.41</v>
      </c>
    </row>
    <row r="1229" spans="1:16" x14ac:dyDescent="0.2">
      <c r="A1229">
        <v>41059</v>
      </c>
      <c r="B1229" t="s">
        <v>1145</v>
      </c>
      <c r="C1229" t="str">
        <f t="shared" si="57"/>
        <v>41059 - Agência de Desenvolvimento Regional de Jaraguá do Sul</v>
      </c>
      <c r="D1229">
        <v>625</v>
      </c>
      <c r="E1229" t="s">
        <v>1008</v>
      </c>
      <c r="F1229" t="str">
        <f t="shared" si="58"/>
        <v>625 - Valorização dos Profissionais da Educação</v>
      </c>
      <c r="G1229">
        <v>13962</v>
      </c>
      <c r="H1229" t="str">
        <f t="shared" si="59"/>
        <v>13962</v>
      </c>
      <c r="I1229" t="s">
        <v>3915</v>
      </c>
      <c r="J1229" t="s">
        <v>6644</v>
      </c>
      <c r="K1229" s="3">
        <v>473618</v>
      </c>
      <c r="L1229" t="s">
        <v>5256</v>
      </c>
      <c r="M1229">
        <v>763</v>
      </c>
      <c r="N1229" s="3">
        <v>0</v>
      </c>
      <c r="O1229" s="3">
        <v>0</v>
      </c>
      <c r="P1229" s="3">
        <v>0</v>
      </c>
    </row>
    <row r="1230" spans="1:16" x14ac:dyDescent="0.2">
      <c r="A1230">
        <v>41059</v>
      </c>
      <c r="B1230" t="s">
        <v>1145</v>
      </c>
      <c r="C1230" t="str">
        <f t="shared" si="57"/>
        <v>41059 - Agência de Desenvolvimento Regional de Jaraguá do Sul</v>
      </c>
      <c r="D1230">
        <v>625</v>
      </c>
      <c r="E1230" t="s">
        <v>1008</v>
      </c>
      <c r="F1230" t="str">
        <f t="shared" si="58"/>
        <v>625 - Valorização dos Profissionais da Educação</v>
      </c>
      <c r="G1230">
        <v>13970</v>
      </c>
      <c r="H1230" t="str">
        <f t="shared" si="59"/>
        <v>13970</v>
      </c>
      <c r="I1230" t="s">
        <v>4424</v>
      </c>
      <c r="J1230" t="s">
        <v>6645</v>
      </c>
      <c r="K1230" s="3">
        <v>18664472</v>
      </c>
      <c r="L1230" t="s">
        <v>5177</v>
      </c>
      <c r="M1230">
        <v>32</v>
      </c>
      <c r="N1230" s="3">
        <v>3955848.31</v>
      </c>
      <c r="O1230" s="3">
        <v>0</v>
      </c>
      <c r="P1230" s="3">
        <v>3955848.31</v>
      </c>
    </row>
    <row r="1231" spans="1:16" x14ac:dyDescent="0.2">
      <c r="A1231">
        <v>41059</v>
      </c>
      <c r="B1231" t="s">
        <v>1145</v>
      </c>
      <c r="C1231" t="str">
        <f t="shared" si="57"/>
        <v>41059 - Agência de Desenvolvimento Regional de Jaraguá do Sul</v>
      </c>
      <c r="D1231">
        <v>850</v>
      </c>
      <c r="E1231" t="s">
        <v>453</v>
      </c>
      <c r="F1231" t="str">
        <f t="shared" si="58"/>
        <v>850 - Gestão de Pessoas</v>
      </c>
      <c r="G1231">
        <v>13883</v>
      </c>
      <c r="H1231" t="str">
        <f t="shared" si="59"/>
        <v>13883</v>
      </c>
      <c r="I1231" t="s">
        <v>4425</v>
      </c>
      <c r="J1231" t="s">
        <v>6646</v>
      </c>
      <c r="K1231" s="3">
        <v>50000</v>
      </c>
      <c r="L1231" t="s">
        <v>5189</v>
      </c>
      <c r="M1231">
        <v>47</v>
      </c>
      <c r="N1231" s="3"/>
      <c r="O1231" s="3">
        <v>0</v>
      </c>
      <c r="P1231" s="3">
        <v>0</v>
      </c>
    </row>
    <row r="1232" spans="1:16" x14ac:dyDescent="0.2">
      <c r="A1232">
        <v>41059</v>
      </c>
      <c r="B1232" t="s">
        <v>1145</v>
      </c>
      <c r="C1232" t="str">
        <f t="shared" si="57"/>
        <v>41059 - Agência de Desenvolvimento Regional de Jaraguá do Sul</v>
      </c>
      <c r="D1232">
        <v>850</v>
      </c>
      <c r="E1232" t="s">
        <v>453</v>
      </c>
      <c r="F1232" t="str">
        <f t="shared" si="58"/>
        <v>850 - Gestão de Pessoas</v>
      </c>
      <c r="G1232">
        <v>13953</v>
      </c>
      <c r="H1232" t="str">
        <f t="shared" si="59"/>
        <v>13953</v>
      </c>
      <c r="I1232" t="s">
        <v>1148</v>
      </c>
      <c r="J1232" t="s">
        <v>6647</v>
      </c>
      <c r="K1232" s="3">
        <v>6670000</v>
      </c>
      <c r="L1232" t="s">
        <v>5177</v>
      </c>
      <c r="M1232">
        <v>47</v>
      </c>
      <c r="N1232" s="3">
        <v>2201136.4700000002</v>
      </c>
      <c r="O1232" s="3">
        <v>0</v>
      </c>
      <c r="P1232" s="3">
        <v>2201136.4700000002</v>
      </c>
    </row>
    <row r="1233" spans="1:16" x14ac:dyDescent="0.2">
      <c r="A1233">
        <v>41059</v>
      </c>
      <c r="B1233" t="s">
        <v>1145</v>
      </c>
      <c r="C1233" t="str">
        <f t="shared" si="57"/>
        <v>41059 - Agência de Desenvolvimento Regional de Jaraguá do Sul</v>
      </c>
      <c r="D1233">
        <v>850</v>
      </c>
      <c r="E1233" t="s">
        <v>453</v>
      </c>
      <c r="F1233" t="str">
        <f t="shared" si="58"/>
        <v>850 - Gestão de Pessoas</v>
      </c>
      <c r="G1233">
        <v>13955</v>
      </c>
      <c r="H1233" t="str">
        <f t="shared" si="59"/>
        <v>13955</v>
      </c>
      <c r="I1233" t="s">
        <v>4785</v>
      </c>
      <c r="J1233" t="s">
        <v>6648</v>
      </c>
      <c r="K1233" s="3">
        <v>139000</v>
      </c>
      <c r="L1233" t="s">
        <v>5210</v>
      </c>
      <c r="M1233">
        <v>3</v>
      </c>
      <c r="N1233" s="3">
        <v>0</v>
      </c>
      <c r="O1233" s="3">
        <v>0</v>
      </c>
      <c r="P1233" s="3">
        <v>0</v>
      </c>
    </row>
    <row r="1234" spans="1:16" x14ac:dyDescent="0.2">
      <c r="A1234">
        <v>41059</v>
      </c>
      <c r="B1234" t="s">
        <v>1145</v>
      </c>
      <c r="C1234" t="str">
        <f t="shared" si="57"/>
        <v>41059 - Agência de Desenvolvimento Regional de Jaraguá do Sul</v>
      </c>
      <c r="D1234">
        <v>900</v>
      </c>
      <c r="E1234" t="s">
        <v>461</v>
      </c>
      <c r="F1234" t="str">
        <f t="shared" si="58"/>
        <v>900 - Gestão Administrativa - Poder Executivo</v>
      </c>
      <c r="G1234">
        <v>13954</v>
      </c>
      <c r="H1234" t="str">
        <f t="shared" si="59"/>
        <v>13954</v>
      </c>
      <c r="I1234" t="s">
        <v>3916</v>
      </c>
      <c r="J1234" t="s">
        <v>6649</v>
      </c>
      <c r="K1234" s="3">
        <v>2695000</v>
      </c>
      <c r="L1234" t="s">
        <v>5179</v>
      </c>
      <c r="M1234">
        <v>1</v>
      </c>
      <c r="N1234" s="3">
        <v>467463.14</v>
      </c>
      <c r="O1234" s="3">
        <v>0</v>
      </c>
      <c r="P1234" s="3">
        <v>467463.14</v>
      </c>
    </row>
    <row r="1235" spans="1:16" x14ac:dyDescent="0.2">
      <c r="A1235">
        <v>41059</v>
      </c>
      <c r="B1235" t="s">
        <v>1145</v>
      </c>
      <c r="C1235" t="str">
        <f t="shared" si="57"/>
        <v>41059 - Agência de Desenvolvimento Regional de Jaraguá do Sul</v>
      </c>
      <c r="D1235">
        <v>900</v>
      </c>
      <c r="E1235" t="s">
        <v>461</v>
      </c>
      <c r="F1235" t="str">
        <f t="shared" si="58"/>
        <v>900 - Gestão Administrativa - Poder Executivo</v>
      </c>
      <c r="G1235">
        <v>13956</v>
      </c>
      <c r="H1235" t="str">
        <f t="shared" si="59"/>
        <v>13956</v>
      </c>
      <c r="I1235" t="s">
        <v>1149</v>
      </c>
      <c r="J1235" t="s">
        <v>6650</v>
      </c>
      <c r="K1235" s="3">
        <v>150000</v>
      </c>
      <c r="L1235" t="s">
        <v>5202</v>
      </c>
      <c r="M1235">
        <v>47</v>
      </c>
      <c r="N1235" s="3">
        <v>0</v>
      </c>
      <c r="O1235" s="3">
        <v>0</v>
      </c>
      <c r="P1235" s="3">
        <v>0</v>
      </c>
    </row>
    <row r="1236" spans="1:16" x14ac:dyDescent="0.2">
      <c r="A1236">
        <v>41060</v>
      </c>
      <c r="B1236" t="s">
        <v>1150</v>
      </c>
      <c r="C1236" t="str">
        <f t="shared" si="57"/>
        <v>41060 - Agência de Desenvolvimento Regional de Mafra</v>
      </c>
      <c r="D1236">
        <v>130</v>
      </c>
      <c r="E1236" t="s">
        <v>1058</v>
      </c>
      <c r="F1236" t="str">
        <f t="shared" si="58"/>
        <v>130 - Conservação e Segurança Rodoviária</v>
      </c>
      <c r="G1236">
        <v>13896</v>
      </c>
      <c r="H1236" t="str">
        <f t="shared" si="59"/>
        <v>13896</v>
      </c>
      <c r="I1236" t="s">
        <v>1151</v>
      </c>
      <c r="J1236" t="s">
        <v>6651</v>
      </c>
      <c r="K1236" s="3">
        <v>105331</v>
      </c>
      <c r="L1236" t="s">
        <v>5328</v>
      </c>
      <c r="M1236">
        <v>161</v>
      </c>
      <c r="N1236" s="3">
        <v>0</v>
      </c>
      <c r="O1236" s="3">
        <v>0</v>
      </c>
      <c r="P1236" s="3">
        <v>0</v>
      </c>
    </row>
    <row r="1237" spans="1:16" x14ac:dyDescent="0.2">
      <c r="A1237">
        <v>41060</v>
      </c>
      <c r="B1237" t="s">
        <v>1150</v>
      </c>
      <c r="C1237" t="str">
        <f t="shared" si="57"/>
        <v>41060 - Agência de Desenvolvimento Regional de Mafra</v>
      </c>
      <c r="D1237">
        <v>210</v>
      </c>
      <c r="E1237" t="s">
        <v>469</v>
      </c>
      <c r="F1237" t="str">
        <f t="shared" si="58"/>
        <v>210 - Estudos, Projetos e Informações Estratégicas</v>
      </c>
      <c r="G1237">
        <v>13904</v>
      </c>
      <c r="H1237" t="str">
        <f t="shared" si="59"/>
        <v>13904</v>
      </c>
      <c r="I1237" t="s">
        <v>5008</v>
      </c>
      <c r="J1237" t="s">
        <v>6652</v>
      </c>
      <c r="K1237" s="3">
        <v>800000</v>
      </c>
      <c r="L1237" t="s">
        <v>5233</v>
      </c>
      <c r="M1237">
        <v>7</v>
      </c>
      <c r="N1237" s="3">
        <v>301400</v>
      </c>
      <c r="O1237" s="3">
        <v>0</v>
      </c>
      <c r="P1237" s="3">
        <v>301400</v>
      </c>
    </row>
    <row r="1238" spans="1:16" x14ac:dyDescent="0.2">
      <c r="A1238">
        <v>41060</v>
      </c>
      <c r="B1238" t="s">
        <v>1150</v>
      </c>
      <c r="C1238" t="str">
        <f t="shared" si="57"/>
        <v>41060 - Agência de Desenvolvimento Regional de Mafra</v>
      </c>
      <c r="D1238">
        <v>610</v>
      </c>
      <c r="E1238" t="s">
        <v>990</v>
      </c>
      <c r="F1238" t="str">
        <f t="shared" si="58"/>
        <v>610 - Educação Básica com Qualidade e Equidade</v>
      </c>
      <c r="G1238">
        <v>13889</v>
      </c>
      <c r="H1238" t="str">
        <f t="shared" si="59"/>
        <v>13889</v>
      </c>
      <c r="I1238" t="s">
        <v>4426</v>
      </c>
      <c r="J1238" t="s">
        <v>6653</v>
      </c>
      <c r="K1238" s="3">
        <v>2208242</v>
      </c>
      <c r="L1238" t="s">
        <v>5179</v>
      </c>
      <c r="M1238">
        <v>1</v>
      </c>
      <c r="N1238" s="3">
        <v>109529.94</v>
      </c>
      <c r="O1238" s="3">
        <v>0</v>
      </c>
      <c r="P1238" s="3">
        <v>109529.94</v>
      </c>
    </row>
    <row r="1239" spans="1:16" x14ac:dyDescent="0.2">
      <c r="A1239">
        <v>41060</v>
      </c>
      <c r="B1239" t="s">
        <v>1150</v>
      </c>
      <c r="C1239" t="str">
        <f t="shared" si="57"/>
        <v>41060 - Agência de Desenvolvimento Regional de Mafra</v>
      </c>
      <c r="D1239">
        <v>610</v>
      </c>
      <c r="E1239" t="s">
        <v>990</v>
      </c>
      <c r="F1239" t="str">
        <f t="shared" si="58"/>
        <v>610 - Educação Básica com Qualidade e Equidade</v>
      </c>
      <c r="G1239">
        <v>13892</v>
      </c>
      <c r="H1239" t="str">
        <f t="shared" si="59"/>
        <v>13892</v>
      </c>
      <c r="I1239" t="s">
        <v>1152</v>
      </c>
      <c r="J1239" t="s">
        <v>6654</v>
      </c>
      <c r="K1239" s="3">
        <v>4569801</v>
      </c>
      <c r="L1239" t="s">
        <v>5182</v>
      </c>
      <c r="M1239">
        <v>42</v>
      </c>
      <c r="N1239" s="3">
        <v>10294.44</v>
      </c>
      <c r="O1239" s="3">
        <v>0</v>
      </c>
      <c r="P1239" s="3">
        <v>10294.44</v>
      </c>
    </row>
    <row r="1240" spans="1:16" x14ac:dyDescent="0.2">
      <c r="A1240">
        <v>41060</v>
      </c>
      <c r="B1240" t="s">
        <v>1150</v>
      </c>
      <c r="C1240" t="str">
        <f t="shared" si="57"/>
        <v>41060 - Agência de Desenvolvimento Regional de Mafra</v>
      </c>
      <c r="D1240">
        <v>610</v>
      </c>
      <c r="E1240" t="s">
        <v>990</v>
      </c>
      <c r="F1240" t="str">
        <f t="shared" si="58"/>
        <v>610 - Educação Básica com Qualidade e Equidade</v>
      </c>
      <c r="G1240">
        <v>13894</v>
      </c>
      <c r="H1240" t="str">
        <f t="shared" si="59"/>
        <v>13894</v>
      </c>
      <c r="I1240" t="s">
        <v>2526</v>
      </c>
      <c r="J1240" t="s">
        <v>6655</v>
      </c>
      <c r="K1240" s="3">
        <v>1152866</v>
      </c>
      <c r="L1240" t="s">
        <v>5329</v>
      </c>
      <c r="M1240">
        <v>340</v>
      </c>
      <c r="N1240" s="3">
        <v>2586.1</v>
      </c>
      <c r="O1240" s="3">
        <v>0</v>
      </c>
      <c r="P1240" s="3">
        <v>2586.1</v>
      </c>
    </row>
    <row r="1241" spans="1:16" x14ac:dyDescent="0.2">
      <c r="A1241">
        <v>41060</v>
      </c>
      <c r="B1241" t="s">
        <v>1150</v>
      </c>
      <c r="C1241" t="str">
        <f t="shared" si="57"/>
        <v>41060 - Agência de Desenvolvimento Regional de Mafra</v>
      </c>
      <c r="D1241">
        <v>610</v>
      </c>
      <c r="E1241" t="s">
        <v>990</v>
      </c>
      <c r="F1241" t="str">
        <f t="shared" si="58"/>
        <v>610 - Educação Básica com Qualidade e Equidade</v>
      </c>
      <c r="G1241">
        <v>13899</v>
      </c>
      <c r="H1241" t="str">
        <f t="shared" si="59"/>
        <v>13899</v>
      </c>
      <c r="I1241" t="s">
        <v>3386</v>
      </c>
      <c r="J1241" t="s">
        <v>6656</v>
      </c>
      <c r="K1241" s="3">
        <v>12706454</v>
      </c>
      <c r="L1241" t="s">
        <v>5329</v>
      </c>
      <c r="M1241">
        <v>22200</v>
      </c>
      <c r="N1241" s="3">
        <v>2514627.89</v>
      </c>
      <c r="O1241" s="3">
        <v>0</v>
      </c>
      <c r="P1241" s="3">
        <v>2514627.89</v>
      </c>
    </row>
    <row r="1242" spans="1:16" x14ac:dyDescent="0.2">
      <c r="A1242">
        <v>41060</v>
      </c>
      <c r="B1242" t="s">
        <v>1150</v>
      </c>
      <c r="C1242" t="str">
        <f t="shared" si="57"/>
        <v>41060 - Agência de Desenvolvimento Regional de Mafra</v>
      </c>
      <c r="D1242">
        <v>610</v>
      </c>
      <c r="E1242" t="s">
        <v>990</v>
      </c>
      <c r="F1242" t="str">
        <f t="shared" si="58"/>
        <v>610 - Educação Básica com Qualidade e Equidade</v>
      </c>
      <c r="G1242">
        <v>13901</v>
      </c>
      <c r="H1242" t="str">
        <f t="shared" si="59"/>
        <v>13901</v>
      </c>
      <c r="I1242" t="s">
        <v>3385</v>
      </c>
      <c r="J1242" t="s">
        <v>6657</v>
      </c>
      <c r="K1242" s="3">
        <v>20394562</v>
      </c>
      <c r="L1242" t="s">
        <v>5329</v>
      </c>
      <c r="M1242">
        <v>6254</v>
      </c>
      <c r="N1242" s="3">
        <v>4372767.4000000004</v>
      </c>
      <c r="O1242" s="3">
        <v>0</v>
      </c>
      <c r="P1242" s="3">
        <v>4372767.4000000004</v>
      </c>
    </row>
    <row r="1243" spans="1:16" x14ac:dyDescent="0.2">
      <c r="A1243">
        <v>41060</v>
      </c>
      <c r="B1243" t="s">
        <v>1150</v>
      </c>
      <c r="C1243" t="str">
        <f t="shared" si="57"/>
        <v>41060 - Agência de Desenvolvimento Regional de Mafra</v>
      </c>
      <c r="D1243">
        <v>625</v>
      </c>
      <c r="E1243" t="s">
        <v>1008</v>
      </c>
      <c r="F1243" t="str">
        <f t="shared" si="58"/>
        <v>625 - Valorização dos Profissionais da Educação</v>
      </c>
      <c r="G1243">
        <v>13898</v>
      </c>
      <c r="H1243" t="str">
        <f t="shared" si="59"/>
        <v>13898</v>
      </c>
      <c r="I1243" t="s">
        <v>2527</v>
      </c>
      <c r="J1243" t="s">
        <v>6658</v>
      </c>
      <c r="K1243" s="3">
        <v>584654</v>
      </c>
      <c r="L1243" t="s">
        <v>5256</v>
      </c>
      <c r="M1243">
        <v>1007</v>
      </c>
      <c r="N1243" s="3">
        <v>0</v>
      </c>
      <c r="O1243" s="3">
        <v>0</v>
      </c>
      <c r="P1243" s="3">
        <v>0</v>
      </c>
    </row>
    <row r="1244" spans="1:16" x14ac:dyDescent="0.2">
      <c r="A1244">
        <v>41060</v>
      </c>
      <c r="B1244" t="s">
        <v>1150</v>
      </c>
      <c r="C1244" t="str">
        <f t="shared" si="57"/>
        <v>41060 - Agência de Desenvolvimento Regional de Mafra</v>
      </c>
      <c r="D1244">
        <v>625</v>
      </c>
      <c r="E1244" t="s">
        <v>1008</v>
      </c>
      <c r="F1244" t="str">
        <f t="shared" si="58"/>
        <v>625 - Valorização dos Profissionais da Educação</v>
      </c>
      <c r="G1244">
        <v>13905</v>
      </c>
      <c r="H1244" t="str">
        <f t="shared" si="59"/>
        <v>13905</v>
      </c>
      <c r="I1244" t="s">
        <v>4427</v>
      </c>
      <c r="J1244" t="s">
        <v>6659</v>
      </c>
      <c r="K1244" s="3">
        <v>18190976</v>
      </c>
      <c r="L1244" t="s">
        <v>5177</v>
      </c>
      <c r="M1244">
        <v>40</v>
      </c>
      <c r="N1244" s="3">
        <v>3563682.15</v>
      </c>
      <c r="O1244" s="3">
        <v>0</v>
      </c>
      <c r="P1244" s="3">
        <v>3563682.15</v>
      </c>
    </row>
    <row r="1245" spans="1:16" x14ac:dyDescent="0.2">
      <c r="A1245">
        <v>41060</v>
      </c>
      <c r="B1245" t="s">
        <v>1150</v>
      </c>
      <c r="C1245" t="str">
        <f t="shared" si="57"/>
        <v>41060 - Agência de Desenvolvimento Regional de Mafra</v>
      </c>
      <c r="D1245">
        <v>850</v>
      </c>
      <c r="E1245" t="s">
        <v>453</v>
      </c>
      <c r="F1245" t="str">
        <f t="shared" si="58"/>
        <v>850 - Gestão de Pessoas</v>
      </c>
      <c r="G1245">
        <v>13884</v>
      </c>
      <c r="H1245" t="str">
        <f t="shared" si="59"/>
        <v>13884</v>
      </c>
      <c r="I1245" t="s">
        <v>2528</v>
      </c>
      <c r="J1245" t="s">
        <v>6660</v>
      </c>
      <c r="K1245" s="3">
        <v>8790000</v>
      </c>
      <c r="L1245" t="s">
        <v>5177</v>
      </c>
      <c r="M1245">
        <v>45</v>
      </c>
      <c r="N1245" s="3">
        <v>2269224.8199999998</v>
      </c>
      <c r="O1245" s="3">
        <v>0</v>
      </c>
      <c r="P1245" s="3">
        <v>2269224.8199999998</v>
      </c>
    </row>
    <row r="1246" spans="1:16" x14ac:dyDescent="0.2">
      <c r="A1246">
        <v>41060</v>
      </c>
      <c r="B1246" t="s">
        <v>1150</v>
      </c>
      <c r="C1246" t="str">
        <f t="shared" si="57"/>
        <v>41060 - Agência de Desenvolvimento Regional de Mafra</v>
      </c>
      <c r="D1246">
        <v>850</v>
      </c>
      <c r="E1246" t="s">
        <v>453</v>
      </c>
      <c r="F1246" t="str">
        <f t="shared" si="58"/>
        <v>850 - Gestão de Pessoas</v>
      </c>
      <c r="G1246">
        <v>13885</v>
      </c>
      <c r="H1246" t="str">
        <f t="shared" si="59"/>
        <v>13885</v>
      </c>
      <c r="I1246" t="s">
        <v>5009</v>
      </c>
      <c r="J1246" t="s">
        <v>6661</v>
      </c>
      <c r="K1246" s="3">
        <v>97000</v>
      </c>
      <c r="L1246" t="s">
        <v>5210</v>
      </c>
      <c r="M1246">
        <v>2</v>
      </c>
      <c r="N1246" s="3">
        <v>12962.6</v>
      </c>
      <c r="O1246" s="3">
        <v>0</v>
      </c>
      <c r="P1246" s="3">
        <v>12962.6</v>
      </c>
    </row>
    <row r="1247" spans="1:16" x14ac:dyDescent="0.2">
      <c r="A1247">
        <v>41060</v>
      </c>
      <c r="B1247" t="s">
        <v>1150</v>
      </c>
      <c r="C1247" t="str">
        <f t="shared" si="57"/>
        <v>41060 - Agência de Desenvolvimento Regional de Mafra</v>
      </c>
      <c r="D1247">
        <v>850</v>
      </c>
      <c r="E1247" t="s">
        <v>453</v>
      </c>
      <c r="F1247" t="str">
        <f t="shared" si="58"/>
        <v>850 - Gestão de Pessoas</v>
      </c>
      <c r="G1247">
        <v>13907</v>
      </c>
      <c r="H1247" t="str">
        <f t="shared" si="59"/>
        <v>13907</v>
      </c>
      <c r="I1247" t="s">
        <v>2529</v>
      </c>
      <c r="J1247" t="s">
        <v>6662</v>
      </c>
      <c r="K1247" s="3">
        <v>20000</v>
      </c>
      <c r="L1247" t="s">
        <v>5189</v>
      </c>
      <c r="M1247">
        <v>45</v>
      </c>
      <c r="N1247" s="3"/>
      <c r="O1247" s="3">
        <v>0</v>
      </c>
      <c r="P1247" s="3">
        <v>0</v>
      </c>
    </row>
    <row r="1248" spans="1:16" x14ac:dyDescent="0.2">
      <c r="A1248">
        <v>41060</v>
      </c>
      <c r="B1248" t="s">
        <v>1150</v>
      </c>
      <c r="C1248" t="str">
        <f t="shared" si="57"/>
        <v>41060 - Agência de Desenvolvimento Regional de Mafra</v>
      </c>
      <c r="D1248">
        <v>900</v>
      </c>
      <c r="E1248" t="s">
        <v>461</v>
      </c>
      <c r="F1248" t="str">
        <f t="shared" si="58"/>
        <v>900 - Gestão Administrativa - Poder Executivo</v>
      </c>
      <c r="G1248">
        <v>13887</v>
      </c>
      <c r="H1248" t="str">
        <f t="shared" si="59"/>
        <v>13887</v>
      </c>
      <c r="I1248" t="s">
        <v>4428</v>
      </c>
      <c r="J1248" t="s">
        <v>6663</v>
      </c>
      <c r="K1248" s="3">
        <v>2260000</v>
      </c>
      <c r="L1248" t="s">
        <v>5179</v>
      </c>
      <c r="M1248">
        <v>1</v>
      </c>
      <c r="N1248" s="3">
        <v>218970.6</v>
      </c>
      <c r="O1248" s="3">
        <v>0</v>
      </c>
      <c r="P1248" s="3">
        <v>218970.6</v>
      </c>
    </row>
    <row r="1249" spans="1:16" x14ac:dyDescent="0.2">
      <c r="A1249">
        <v>41060</v>
      </c>
      <c r="B1249" t="s">
        <v>1150</v>
      </c>
      <c r="C1249" t="str">
        <f t="shared" si="57"/>
        <v>41060 - Agência de Desenvolvimento Regional de Mafra</v>
      </c>
      <c r="D1249">
        <v>900</v>
      </c>
      <c r="E1249" t="s">
        <v>461</v>
      </c>
      <c r="F1249" t="str">
        <f t="shared" si="58"/>
        <v>900 - Gestão Administrativa - Poder Executivo</v>
      </c>
      <c r="G1249">
        <v>13902</v>
      </c>
      <c r="H1249" t="str">
        <f t="shared" si="59"/>
        <v>13902</v>
      </c>
      <c r="I1249" t="s">
        <v>1153</v>
      </c>
      <c r="J1249" t="s">
        <v>6664</v>
      </c>
      <c r="K1249" s="3">
        <v>150000</v>
      </c>
      <c r="L1249" t="s">
        <v>5202</v>
      </c>
      <c r="M1249">
        <v>45</v>
      </c>
      <c r="N1249" s="3">
        <v>4823.3100000000004</v>
      </c>
      <c r="O1249" s="3">
        <v>0</v>
      </c>
      <c r="P1249" s="3">
        <v>4823.3100000000004</v>
      </c>
    </row>
    <row r="1250" spans="1:16" x14ac:dyDescent="0.2">
      <c r="A1250">
        <v>41061</v>
      </c>
      <c r="B1250" t="s">
        <v>1154</v>
      </c>
      <c r="C1250" t="str">
        <f t="shared" si="57"/>
        <v>41061 - Agência de Desenvolvimento Regional de Canoinhas</v>
      </c>
      <c r="D1250">
        <v>130</v>
      </c>
      <c r="E1250" t="s">
        <v>1058</v>
      </c>
      <c r="F1250" t="str">
        <f t="shared" si="58"/>
        <v>130 - Conservação e Segurança Rodoviária</v>
      </c>
      <c r="G1250">
        <v>13917</v>
      </c>
      <c r="H1250" t="str">
        <f t="shared" si="59"/>
        <v>13917</v>
      </c>
      <c r="I1250" t="s">
        <v>3387</v>
      </c>
      <c r="J1250" t="s">
        <v>6665</v>
      </c>
      <c r="K1250" s="3">
        <v>134490</v>
      </c>
      <c r="L1250" t="s">
        <v>5328</v>
      </c>
      <c r="M1250">
        <v>146</v>
      </c>
      <c r="N1250" s="3">
        <v>0</v>
      </c>
      <c r="O1250" s="3">
        <v>0</v>
      </c>
      <c r="P1250" s="3">
        <v>0</v>
      </c>
    </row>
    <row r="1251" spans="1:16" x14ac:dyDescent="0.2">
      <c r="A1251">
        <v>41061</v>
      </c>
      <c r="B1251" t="s">
        <v>1154</v>
      </c>
      <c r="C1251" t="str">
        <f t="shared" si="57"/>
        <v>41061 - Agência de Desenvolvimento Regional de Canoinhas</v>
      </c>
      <c r="D1251">
        <v>210</v>
      </c>
      <c r="E1251" t="s">
        <v>469</v>
      </c>
      <c r="F1251" t="str">
        <f t="shared" si="58"/>
        <v>210 - Estudos, Projetos e Informações Estratégicas</v>
      </c>
      <c r="G1251">
        <v>13927</v>
      </c>
      <c r="H1251" t="str">
        <f t="shared" si="59"/>
        <v>13927</v>
      </c>
      <c r="I1251" t="s">
        <v>4786</v>
      </c>
      <c r="J1251" t="s">
        <v>6666</v>
      </c>
      <c r="K1251" s="3">
        <v>800000</v>
      </c>
      <c r="L1251" t="s">
        <v>5233</v>
      </c>
      <c r="M1251">
        <v>6</v>
      </c>
      <c r="N1251" s="3">
        <v>0</v>
      </c>
      <c r="O1251" s="3">
        <v>0</v>
      </c>
      <c r="P1251" s="3">
        <v>0</v>
      </c>
    </row>
    <row r="1252" spans="1:16" x14ac:dyDescent="0.2">
      <c r="A1252">
        <v>41061</v>
      </c>
      <c r="B1252" t="s">
        <v>1154</v>
      </c>
      <c r="C1252" t="str">
        <f t="shared" si="57"/>
        <v>41061 - Agência de Desenvolvimento Regional de Canoinhas</v>
      </c>
      <c r="D1252">
        <v>610</v>
      </c>
      <c r="E1252" t="s">
        <v>990</v>
      </c>
      <c r="F1252" t="str">
        <f t="shared" si="58"/>
        <v>610 - Educação Básica com Qualidade e Equidade</v>
      </c>
      <c r="G1252">
        <v>13915</v>
      </c>
      <c r="H1252" t="str">
        <f t="shared" si="59"/>
        <v>13915</v>
      </c>
      <c r="I1252" t="s">
        <v>1155</v>
      </c>
      <c r="J1252" t="s">
        <v>6667</v>
      </c>
      <c r="K1252" s="3">
        <v>1569482</v>
      </c>
      <c r="L1252" t="s">
        <v>5179</v>
      </c>
      <c r="M1252">
        <v>1</v>
      </c>
      <c r="N1252" s="3">
        <v>85703.31</v>
      </c>
      <c r="O1252" s="3">
        <v>0</v>
      </c>
      <c r="P1252" s="3">
        <v>85703.31</v>
      </c>
    </row>
    <row r="1253" spans="1:16" x14ac:dyDescent="0.2">
      <c r="A1253">
        <v>41061</v>
      </c>
      <c r="B1253" t="s">
        <v>1154</v>
      </c>
      <c r="C1253" t="str">
        <f t="shared" si="57"/>
        <v>41061 - Agência de Desenvolvimento Regional de Canoinhas</v>
      </c>
      <c r="D1253">
        <v>610</v>
      </c>
      <c r="E1253" t="s">
        <v>990</v>
      </c>
      <c r="F1253" t="str">
        <f t="shared" si="58"/>
        <v>610 - Educação Básica com Qualidade e Equidade</v>
      </c>
      <c r="G1253">
        <v>13920</v>
      </c>
      <c r="H1253" t="str">
        <f t="shared" si="59"/>
        <v>13920</v>
      </c>
      <c r="I1253" t="s">
        <v>4787</v>
      </c>
      <c r="J1253" t="s">
        <v>6668</v>
      </c>
      <c r="K1253" s="3">
        <v>9293222</v>
      </c>
      <c r="L1253" t="s">
        <v>5329</v>
      </c>
      <c r="M1253">
        <v>2756</v>
      </c>
      <c r="N1253" s="3">
        <v>2212125.3199999998</v>
      </c>
      <c r="O1253" s="3">
        <v>0</v>
      </c>
      <c r="P1253" s="3">
        <v>2212125.3199999998</v>
      </c>
    </row>
    <row r="1254" spans="1:16" x14ac:dyDescent="0.2">
      <c r="A1254">
        <v>41061</v>
      </c>
      <c r="B1254" t="s">
        <v>1154</v>
      </c>
      <c r="C1254" t="str">
        <f t="shared" si="57"/>
        <v>41061 - Agência de Desenvolvimento Regional de Canoinhas</v>
      </c>
      <c r="D1254">
        <v>610</v>
      </c>
      <c r="E1254" t="s">
        <v>990</v>
      </c>
      <c r="F1254" t="str">
        <f t="shared" si="58"/>
        <v>610 - Educação Básica com Qualidade e Equidade</v>
      </c>
      <c r="G1254">
        <v>13922</v>
      </c>
      <c r="H1254" t="str">
        <f t="shared" si="59"/>
        <v>13922</v>
      </c>
      <c r="I1254" t="s">
        <v>1157</v>
      </c>
      <c r="J1254" t="s">
        <v>6669</v>
      </c>
      <c r="K1254" s="3">
        <v>2674093</v>
      </c>
      <c r="L1254" t="s">
        <v>5182</v>
      </c>
      <c r="M1254">
        <v>23</v>
      </c>
      <c r="N1254" s="3">
        <v>916123.62</v>
      </c>
      <c r="O1254" s="3">
        <v>0</v>
      </c>
      <c r="P1254" s="3">
        <v>916123.62</v>
      </c>
    </row>
    <row r="1255" spans="1:16" x14ac:dyDescent="0.2">
      <c r="A1255">
        <v>41061</v>
      </c>
      <c r="B1255" t="s">
        <v>1154</v>
      </c>
      <c r="C1255" t="str">
        <f t="shared" si="57"/>
        <v>41061 - Agência de Desenvolvimento Regional de Canoinhas</v>
      </c>
      <c r="D1255">
        <v>610</v>
      </c>
      <c r="E1255" t="s">
        <v>990</v>
      </c>
      <c r="F1255" t="str">
        <f t="shared" si="58"/>
        <v>610 - Educação Básica com Qualidade e Equidade</v>
      </c>
      <c r="G1255">
        <v>13923</v>
      </c>
      <c r="H1255" t="str">
        <f t="shared" si="59"/>
        <v>13923</v>
      </c>
      <c r="I1255" t="s">
        <v>3388</v>
      </c>
      <c r="J1255" t="s">
        <v>6670</v>
      </c>
      <c r="K1255" s="3">
        <v>8054260</v>
      </c>
      <c r="L1255" t="s">
        <v>5329</v>
      </c>
      <c r="M1255">
        <v>14500</v>
      </c>
      <c r="N1255" s="3">
        <v>1270266.8</v>
      </c>
      <c r="O1255" s="3">
        <v>0</v>
      </c>
      <c r="P1255" s="3">
        <v>1270266.8</v>
      </c>
    </row>
    <row r="1256" spans="1:16" x14ac:dyDescent="0.2">
      <c r="A1256">
        <v>41061</v>
      </c>
      <c r="B1256" t="s">
        <v>1154</v>
      </c>
      <c r="C1256" t="str">
        <f t="shared" si="57"/>
        <v>41061 - Agência de Desenvolvimento Regional de Canoinhas</v>
      </c>
      <c r="D1256">
        <v>610</v>
      </c>
      <c r="E1256" t="s">
        <v>990</v>
      </c>
      <c r="F1256" t="str">
        <f t="shared" si="58"/>
        <v>610 - Educação Básica com Qualidade e Equidade</v>
      </c>
      <c r="G1256">
        <v>13925</v>
      </c>
      <c r="H1256" t="str">
        <f t="shared" si="59"/>
        <v>13925</v>
      </c>
      <c r="I1256" t="s">
        <v>1156</v>
      </c>
      <c r="J1256" t="s">
        <v>6671</v>
      </c>
      <c r="K1256" s="3">
        <v>1226516</v>
      </c>
      <c r="L1256" t="s">
        <v>5329</v>
      </c>
      <c r="M1256">
        <v>440</v>
      </c>
      <c r="N1256" s="3">
        <v>38360.239999999998</v>
      </c>
      <c r="O1256" s="3">
        <v>0</v>
      </c>
      <c r="P1256" s="3">
        <v>38360.239999999998</v>
      </c>
    </row>
    <row r="1257" spans="1:16" x14ac:dyDescent="0.2">
      <c r="A1257">
        <v>41061</v>
      </c>
      <c r="B1257" t="s">
        <v>1154</v>
      </c>
      <c r="C1257" t="str">
        <f t="shared" si="57"/>
        <v>41061 - Agência de Desenvolvimento Regional de Canoinhas</v>
      </c>
      <c r="D1257">
        <v>625</v>
      </c>
      <c r="E1257" t="s">
        <v>1008</v>
      </c>
      <c r="F1257" t="str">
        <f t="shared" si="58"/>
        <v>625 - Valorização dos Profissionais da Educação</v>
      </c>
      <c r="G1257">
        <v>13919</v>
      </c>
      <c r="H1257" t="str">
        <f t="shared" si="59"/>
        <v>13919</v>
      </c>
      <c r="I1257" t="s">
        <v>3917</v>
      </c>
      <c r="J1257" t="s">
        <v>6672</v>
      </c>
      <c r="K1257" s="3">
        <v>461787</v>
      </c>
      <c r="L1257" t="s">
        <v>5256</v>
      </c>
      <c r="M1257">
        <v>737</v>
      </c>
      <c r="N1257" s="3">
        <v>3812.57</v>
      </c>
      <c r="O1257" s="3">
        <v>0</v>
      </c>
      <c r="P1257" s="3">
        <v>3812.57</v>
      </c>
    </row>
    <row r="1258" spans="1:16" x14ac:dyDescent="0.2">
      <c r="A1258">
        <v>41061</v>
      </c>
      <c r="B1258" t="s">
        <v>1154</v>
      </c>
      <c r="C1258" t="str">
        <f t="shared" si="57"/>
        <v>41061 - Agência de Desenvolvimento Regional de Canoinhas</v>
      </c>
      <c r="D1258">
        <v>625</v>
      </c>
      <c r="E1258" t="s">
        <v>1008</v>
      </c>
      <c r="F1258" t="str">
        <f t="shared" si="58"/>
        <v>625 - Valorização dos Profissionais da Educação</v>
      </c>
      <c r="G1258">
        <v>13928</v>
      </c>
      <c r="H1258" t="str">
        <f t="shared" si="59"/>
        <v>13928</v>
      </c>
      <c r="I1258" t="s">
        <v>1159</v>
      </c>
      <c r="J1258" t="s">
        <v>6673</v>
      </c>
      <c r="K1258" s="3">
        <v>14373332</v>
      </c>
      <c r="L1258" t="s">
        <v>5177</v>
      </c>
      <c r="M1258">
        <v>24</v>
      </c>
      <c r="N1258" s="3">
        <v>3632642.14</v>
      </c>
      <c r="O1258" s="3">
        <v>0</v>
      </c>
      <c r="P1258" s="3">
        <v>3632642.14</v>
      </c>
    </row>
    <row r="1259" spans="1:16" x14ac:dyDescent="0.2">
      <c r="A1259">
        <v>41061</v>
      </c>
      <c r="B1259" t="s">
        <v>1154</v>
      </c>
      <c r="C1259" t="str">
        <f t="shared" si="57"/>
        <v>41061 - Agência de Desenvolvimento Regional de Canoinhas</v>
      </c>
      <c r="D1259">
        <v>850</v>
      </c>
      <c r="E1259" t="s">
        <v>453</v>
      </c>
      <c r="F1259" t="str">
        <f t="shared" si="58"/>
        <v>850 - Gestão de Pessoas</v>
      </c>
      <c r="G1259">
        <v>13909</v>
      </c>
      <c r="H1259" t="str">
        <f t="shared" si="59"/>
        <v>13909</v>
      </c>
      <c r="I1259" t="s">
        <v>2530</v>
      </c>
      <c r="J1259" t="s">
        <v>6674</v>
      </c>
      <c r="K1259" s="3">
        <v>5860000</v>
      </c>
      <c r="L1259" t="s">
        <v>5177</v>
      </c>
      <c r="M1259">
        <v>39</v>
      </c>
      <c r="N1259" s="3">
        <v>1391190.1600000001</v>
      </c>
      <c r="O1259" s="3">
        <v>0</v>
      </c>
      <c r="P1259" s="3">
        <v>1391190.1600000001</v>
      </c>
    </row>
    <row r="1260" spans="1:16" x14ac:dyDescent="0.2">
      <c r="A1260">
        <v>41061</v>
      </c>
      <c r="B1260" t="s">
        <v>1154</v>
      </c>
      <c r="C1260" t="str">
        <f t="shared" si="57"/>
        <v>41061 - Agência de Desenvolvimento Regional de Canoinhas</v>
      </c>
      <c r="D1260">
        <v>850</v>
      </c>
      <c r="E1260" t="s">
        <v>453</v>
      </c>
      <c r="F1260" t="str">
        <f t="shared" si="58"/>
        <v>850 - Gestão de Pessoas</v>
      </c>
      <c r="G1260">
        <v>13912</v>
      </c>
      <c r="H1260" t="str">
        <f t="shared" si="59"/>
        <v>13912</v>
      </c>
      <c r="I1260" t="s">
        <v>1160</v>
      </c>
      <c r="J1260" t="s">
        <v>6675</v>
      </c>
      <c r="K1260" s="3">
        <v>95000</v>
      </c>
      <c r="L1260" t="s">
        <v>5210</v>
      </c>
      <c r="M1260">
        <v>2</v>
      </c>
      <c r="N1260" s="3">
        <v>35856.65</v>
      </c>
      <c r="O1260" s="3">
        <v>0</v>
      </c>
      <c r="P1260" s="3">
        <v>35856.65</v>
      </c>
    </row>
    <row r="1261" spans="1:16" x14ac:dyDescent="0.2">
      <c r="A1261">
        <v>41061</v>
      </c>
      <c r="B1261" t="s">
        <v>1154</v>
      </c>
      <c r="C1261" t="str">
        <f t="shared" si="57"/>
        <v>41061 - Agência de Desenvolvimento Regional de Canoinhas</v>
      </c>
      <c r="D1261">
        <v>850</v>
      </c>
      <c r="E1261" t="s">
        <v>453</v>
      </c>
      <c r="F1261" t="str">
        <f t="shared" si="58"/>
        <v>850 - Gestão de Pessoas</v>
      </c>
      <c r="G1261">
        <v>13930</v>
      </c>
      <c r="H1261" t="str">
        <f t="shared" si="59"/>
        <v>13930</v>
      </c>
      <c r="I1261" t="s">
        <v>1161</v>
      </c>
      <c r="J1261" t="s">
        <v>6676</v>
      </c>
      <c r="K1261" s="3">
        <v>50000</v>
      </c>
      <c r="L1261" t="s">
        <v>5189</v>
      </c>
      <c r="M1261">
        <v>39</v>
      </c>
      <c r="N1261" s="3"/>
      <c r="O1261" s="3">
        <v>0</v>
      </c>
      <c r="P1261" s="3">
        <v>0</v>
      </c>
    </row>
    <row r="1262" spans="1:16" x14ac:dyDescent="0.2">
      <c r="A1262">
        <v>41061</v>
      </c>
      <c r="B1262" t="s">
        <v>1154</v>
      </c>
      <c r="C1262" t="str">
        <f t="shared" si="57"/>
        <v>41061 - Agência de Desenvolvimento Regional de Canoinhas</v>
      </c>
      <c r="D1262">
        <v>900</v>
      </c>
      <c r="E1262" t="s">
        <v>461</v>
      </c>
      <c r="F1262" t="str">
        <f t="shared" si="58"/>
        <v>900 - Gestão Administrativa - Poder Executivo</v>
      </c>
      <c r="G1262">
        <v>13910</v>
      </c>
      <c r="H1262" t="str">
        <f t="shared" si="59"/>
        <v>13910</v>
      </c>
      <c r="I1262" t="s">
        <v>3918</v>
      </c>
      <c r="J1262" t="s">
        <v>6677</v>
      </c>
      <c r="K1262" s="3">
        <v>2540000</v>
      </c>
      <c r="L1262" t="s">
        <v>5179</v>
      </c>
      <c r="M1262">
        <v>1</v>
      </c>
      <c r="N1262" s="3">
        <v>578913.98</v>
      </c>
      <c r="O1262" s="3">
        <v>0</v>
      </c>
      <c r="P1262" s="3">
        <v>578913.98</v>
      </c>
    </row>
    <row r="1263" spans="1:16" x14ac:dyDescent="0.2">
      <c r="A1263">
        <v>41061</v>
      </c>
      <c r="B1263" t="s">
        <v>1154</v>
      </c>
      <c r="C1263" t="str">
        <f t="shared" si="57"/>
        <v>41061 - Agência de Desenvolvimento Regional de Canoinhas</v>
      </c>
      <c r="D1263">
        <v>900</v>
      </c>
      <c r="E1263" t="s">
        <v>461</v>
      </c>
      <c r="F1263" t="str">
        <f t="shared" si="58"/>
        <v>900 - Gestão Administrativa - Poder Executivo</v>
      </c>
      <c r="G1263">
        <v>13914</v>
      </c>
      <c r="H1263" t="str">
        <f t="shared" si="59"/>
        <v>13914</v>
      </c>
      <c r="I1263" t="s">
        <v>5010</v>
      </c>
      <c r="J1263" t="s">
        <v>6678</v>
      </c>
      <c r="K1263" s="3">
        <v>500000</v>
      </c>
      <c r="L1263" t="s">
        <v>5202</v>
      </c>
      <c r="M1263">
        <v>39</v>
      </c>
      <c r="N1263" s="3">
        <v>808.47</v>
      </c>
      <c r="O1263" s="3">
        <v>0</v>
      </c>
      <c r="P1263" s="3">
        <v>808.47</v>
      </c>
    </row>
    <row r="1264" spans="1:16" x14ac:dyDescent="0.2">
      <c r="A1264">
        <v>41062</v>
      </c>
      <c r="B1264" t="s">
        <v>1162</v>
      </c>
      <c r="C1264" t="str">
        <f t="shared" si="57"/>
        <v>41062 - Agência de Desenvolvimento Regional de Lages</v>
      </c>
      <c r="D1264">
        <v>130</v>
      </c>
      <c r="E1264" t="s">
        <v>1058</v>
      </c>
      <c r="F1264" t="str">
        <f t="shared" si="58"/>
        <v>130 - Conservação e Segurança Rodoviária</v>
      </c>
      <c r="G1264">
        <v>13940</v>
      </c>
      <c r="H1264" t="str">
        <f t="shared" si="59"/>
        <v>13940</v>
      </c>
      <c r="I1264" t="s">
        <v>5011</v>
      </c>
      <c r="J1264" t="s">
        <v>6679</v>
      </c>
      <c r="K1264" s="3">
        <v>141841</v>
      </c>
      <c r="L1264" t="s">
        <v>5328</v>
      </c>
      <c r="M1264">
        <v>312</v>
      </c>
      <c r="N1264" s="3">
        <v>0</v>
      </c>
      <c r="O1264" s="3">
        <v>0</v>
      </c>
      <c r="P1264" s="3">
        <v>0</v>
      </c>
    </row>
    <row r="1265" spans="1:16" x14ac:dyDescent="0.2">
      <c r="A1265">
        <v>41062</v>
      </c>
      <c r="B1265" t="s">
        <v>1162</v>
      </c>
      <c r="C1265" t="str">
        <f t="shared" si="57"/>
        <v>41062 - Agência de Desenvolvimento Regional de Lages</v>
      </c>
      <c r="D1265">
        <v>210</v>
      </c>
      <c r="E1265" t="s">
        <v>469</v>
      </c>
      <c r="F1265" t="str">
        <f t="shared" si="58"/>
        <v>210 - Estudos, Projetos e Informações Estratégicas</v>
      </c>
      <c r="G1265">
        <v>13947</v>
      </c>
      <c r="H1265" t="str">
        <f t="shared" si="59"/>
        <v>13947</v>
      </c>
      <c r="I1265" t="s">
        <v>2531</v>
      </c>
      <c r="J1265" t="s">
        <v>6680</v>
      </c>
      <c r="K1265" s="3">
        <v>1600000</v>
      </c>
      <c r="L1265" t="s">
        <v>5233</v>
      </c>
      <c r="M1265">
        <v>12</v>
      </c>
      <c r="N1265" s="3">
        <v>88994.19</v>
      </c>
      <c r="O1265" s="3">
        <v>0</v>
      </c>
      <c r="P1265" s="3">
        <v>88994.19</v>
      </c>
    </row>
    <row r="1266" spans="1:16" x14ac:dyDescent="0.2">
      <c r="A1266">
        <v>41062</v>
      </c>
      <c r="B1266" t="s">
        <v>1162</v>
      </c>
      <c r="C1266" t="str">
        <f t="shared" si="57"/>
        <v>41062 - Agência de Desenvolvimento Regional de Lages</v>
      </c>
      <c r="D1266">
        <v>610</v>
      </c>
      <c r="E1266" t="s">
        <v>990</v>
      </c>
      <c r="F1266" t="str">
        <f t="shared" si="58"/>
        <v>610 - Educação Básica com Qualidade e Equidade</v>
      </c>
      <c r="G1266">
        <v>13937</v>
      </c>
      <c r="H1266" t="str">
        <f t="shared" si="59"/>
        <v>13937</v>
      </c>
      <c r="I1266" t="s">
        <v>4788</v>
      </c>
      <c r="J1266" t="s">
        <v>6681</v>
      </c>
      <c r="K1266" s="3">
        <v>14373792</v>
      </c>
      <c r="L1266" t="s">
        <v>5329</v>
      </c>
      <c r="M1266">
        <v>24700</v>
      </c>
      <c r="N1266" s="3">
        <v>2968190.88</v>
      </c>
      <c r="O1266" s="3">
        <v>0</v>
      </c>
      <c r="P1266" s="3">
        <v>2968190.88</v>
      </c>
    </row>
    <row r="1267" spans="1:16" x14ac:dyDescent="0.2">
      <c r="A1267">
        <v>41062</v>
      </c>
      <c r="B1267" t="s">
        <v>1162</v>
      </c>
      <c r="C1267" t="str">
        <f t="shared" si="57"/>
        <v>41062 - Agência de Desenvolvimento Regional de Lages</v>
      </c>
      <c r="D1267">
        <v>610</v>
      </c>
      <c r="E1267" t="s">
        <v>990</v>
      </c>
      <c r="F1267" t="str">
        <f t="shared" si="58"/>
        <v>610 - Educação Básica com Qualidade e Equidade</v>
      </c>
      <c r="G1267">
        <v>13938</v>
      </c>
      <c r="H1267" t="str">
        <f t="shared" si="59"/>
        <v>13938</v>
      </c>
      <c r="I1267" t="s">
        <v>1163</v>
      </c>
      <c r="J1267" t="s">
        <v>6682</v>
      </c>
      <c r="K1267" s="3">
        <v>1502082</v>
      </c>
      <c r="L1267" t="s">
        <v>5329</v>
      </c>
      <c r="M1267">
        <v>2500</v>
      </c>
      <c r="N1267" s="3">
        <v>72480.160000000003</v>
      </c>
      <c r="O1267" s="3">
        <v>0</v>
      </c>
      <c r="P1267" s="3">
        <v>72480.160000000003</v>
      </c>
    </row>
    <row r="1268" spans="1:16" x14ac:dyDescent="0.2">
      <c r="A1268">
        <v>41062</v>
      </c>
      <c r="B1268" t="s">
        <v>1162</v>
      </c>
      <c r="C1268" t="str">
        <f t="shared" si="57"/>
        <v>41062 - Agência de Desenvolvimento Regional de Lages</v>
      </c>
      <c r="D1268">
        <v>610</v>
      </c>
      <c r="E1268" t="s">
        <v>990</v>
      </c>
      <c r="F1268" t="str">
        <f t="shared" si="58"/>
        <v>610 - Educação Básica com Qualidade e Equidade</v>
      </c>
      <c r="G1268">
        <v>13941</v>
      </c>
      <c r="H1268" t="str">
        <f t="shared" si="59"/>
        <v>13941</v>
      </c>
      <c r="I1268" t="s">
        <v>2532</v>
      </c>
      <c r="J1268" t="s">
        <v>6683</v>
      </c>
      <c r="K1268" s="3">
        <v>2340734</v>
      </c>
      <c r="L1268" t="s">
        <v>5179</v>
      </c>
      <c r="M1268">
        <v>1</v>
      </c>
      <c r="N1268" s="3">
        <v>80012.710000000006</v>
      </c>
      <c r="O1268" s="3">
        <v>0</v>
      </c>
      <c r="P1268" s="3">
        <v>80012.710000000006</v>
      </c>
    </row>
    <row r="1269" spans="1:16" x14ac:dyDescent="0.2">
      <c r="A1269">
        <v>41062</v>
      </c>
      <c r="B1269" t="s">
        <v>1162</v>
      </c>
      <c r="C1269" t="str">
        <f t="shared" si="57"/>
        <v>41062 - Agência de Desenvolvimento Regional de Lages</v>
      </c>
      <c r="D1269">
        <v>610</v>
      </c>
      <c r="E1269" t="s">
        <v>990</v>
      </c>
      <c r="F1269" t="str">
        <f t="shared" si="58"/>
        <v>610 - Educação Básica com Qualidade e Equidade</v>
      </c>
      <c r="G1269">
        <v>13944</v>
      </c>
      <c r="H1269" t="str">
        <f t="shared" si="59"/>
        <v>13944</v>
      </c>
      <c r="I1269" t="s">
        <v>1164</v>
      </c>
      <c r="J1269" t="s">
        <v>6684</v>
      </c>
      <c r="K1269" s="3">
        <v>9684918</v>
      </c>
      <c r="L1269" t="s">
        <v>5329</v>
      </c>
      <c r="M1269">
        <v>2531</v>
      </c>
      <c r="N1269" s="3">
        <v>2713538.59</v>
      </c>
      <c r="O1269" s="3">
        <v>0</v>
      </c>
      <c r="P1269" s="3">
        <v>2713538.59</v>
      </c>
    </row>
    <row r="1270" spans="1:16" x14ac:dyDescent="0.2">
      <c r="A1270">
        <v>41062</v>
      </c>
      <c r="B1270" t="s">
        <v>1162</v>
      </c>
      <c r="C1270" t="str">
        <f t="shared" si="57"/>
        <v>41062 - Agência de Desenvolvimento Regional de Lages</v>
      </c>
      <c r="D1270">
        <v>610</v>
      </c>
      <c r="E1270" t="s">
        <v>990</v>
      </c>
      <c r="F1270" t="str">
        <f t="shared" si="58"/>
        <v>610 - Educação Básica com Qualidade e Equidade</v>
      </c>
      <c r="G1270">
        <v>13945</v>
      </c>
      <c r="H1270" t="str">
        <f t="shared" si="59"/>
        <v>13945</v>
      </c>
      <c r="I1270" t="s">
        <v>2533</v>
      </c>
      <c r="J1270" t="s">
        <v>6685</v>
      </c>
      <c r="K1270" s="3">
        <v>4750029</v>
      </c>
      <c r="L1270" t="s">
        <v>5182</v>
      </c>
      <c r="M1270">
        <v>42</v>
      </c>
      <c r="N1270" s="3">
        <v>90282.880000000005</v>
      </c>
      <c r="O1270" s="3">
        <v>0</v>
      </c>
      <c r="P1270" s="3">
        <v>90282.880000000005</v>
      </c>
    </row>
    <row r="1271" spans="1:16" x14ac:dyDescent="0.2">
      <c r="A1271">
        <v>41062</v>
      </c>
      <c r="B1271" t="s">
        <v>1162</v>
      </c>
      <c r="C1271" t="str">
        <f t="shared" si="57"/>
        <v>41062 - Agência de Desenvolvimento Regional de Lages</v>
      </c>
      <c r="D1271">
        <v>625</v>
      </c>
      <c r="E1271" t="s">
        <v>1008</v>
      </c>
      <c r="F1271" t="str">
        <f t="shared" si="58"/>
        <v>625 - Valorização dos Profissionais da Educação</v>
      </c>
      <c r="G1271">
        <v>13942</v>
      </c>
      <c r="H1271" t="str">
        <f t="shared" si="59"/>
        <v>13942</v>
      </c>
      <c r="I1271" t="s">
        <v>3390</v>
      </c>
      <c r="J1271" t="s">
        <v>6686</v>
      </c>
      <c r="K1271" s="3">
        <v>631070</v>
      </c>
      <c r="L1271" t="s">
        <v>5256</v>
      </c>
      <c r="M1271">
        <v>1109</v>
      </c>
      <c r="N1271" s="3">
        <v>0</v>
      </c>
      <c r="O1271" s="3">
        <v>0</v>
      </c>
      <c r="P1271" s="3">
        <v>0</v>
      </c>
    </row>
    <row r="1272" spans="1:16" x14ac:dyDescent="0.2">
      <c r="A1272">
        <v>41062</v>
      </c>
      <c r="B1272" t="s">
        <v>1162</v>
      </c>
      <c r="C1272" t="str">
        <f t="shared" si="57"/>
        <v>41062 - Agência de Desenvolvimento Regional de Lages</v>
      </c>
      <c r="D1272">
        <v>625</v>
      </c>
      <c r="E1272" t="s">
        <v>1008</v>
      </c>
      <c r="F1272" t="str">
        <f t="shared" si="58"/>
        <v>625 - Valorização dos Profissionais da Educação</v>
      </c>
      <c r="G1272">
        <v>13949</v>
      </c>
      <c r="H1272" t="str">
        <f t="shared" si="59"/>
        <v>13949</v>
      </c>
      <c r="I1272" t="s">
        <v>3389</v>
      </c>
      <c r="J1272" t="s">
        <v>6687</v>
      </c>
      <c r="K1272" s="3">
        <v>16300551</v>
      </c>
      <c r="L1272" t="s">
        <v>5177</v>
      </c>
      <c r="M1272">
        <v>42</v>
      </c>
      <c r="N1272" s="3">
        <v>4391113.95</v>
      </c>
      <c r="O1272" s="3">
        <v>0</v>
      </c>
      <c r="P1272" s="3">
        <v>4391113.95</v>
      </c>
    </row>
    <row r="1273" spans="1:16" x14ac:dyDescent="0.2">
      <c r="A1273">
        <v>41062</v>
      </c>
      <c r="B1273" t="s">
        <v>1162</v>
      </c>
      <c r="C1273" t="str">
        <f t="shared" si="57"/>
        <v>41062 - Agência de Desenvolvimento Regional de Lages</v>
      </c>
      <c r="D1273">
        <v>850</v>
      </c>
      <c r="E1273" t="s">
        <v>453</v>
      </c>
      <c r="F1273" t="str">
        <f t="shared" si="58"/>
        <v>850 - Gestão de Pessoas</v>
      </c>
      <c r="G1273">
        <v>13932</v>
      </c>
      <c r="H1273" t="str">
        <f t="shared" si="59"/>
        <v>13932</v>
      </c>
      <c r="I1273" t="s">
        <v>1166</v>
      </c>
      <c r="J1273" t="s">
        <v>6688</v>
      </c>
      <c r="K1273" s="3">
        <v>10030000</v>
      </c>
      <c r="L1273" t="s">
        <v>5177</v>
      </c>
      <c r="M1273">
        <v>55</v>
      </c>
      <c r="N1273" s="3">
        <v>2264402.2800000003</v>
      </c>
      <c r="O1273" s="3">
        <v>0</v>
      </c>
      <c r="P1273" s="3">
        <v>2264402.2800000003</v>
      </c>
    </row>
    <row r="1274" spans="1:16" x14ac:dyDescent="0.2">
      <c r="A1274">
        <v>41062</v>
      </c>
      <c r="B1274" t="s">
        <v>1162</v>
      </c>
      <c r="C1274" t="str">
        <f t="shared" si="57"/>
        <v>41062 - Agência de Desenvolvimento Regional de Lages</v>
      </c>
      <c r="D1274">
        <v>850</v>
      </c>
      <c r="E1274" t="s">
        <v>453</v>
      </c>
      <c r="F1274" t="str">
        <f t="shared" si="58"/>
        <v>850 - Gestão de Pessoas</v>
      </c>
      <c r="G1274">
        <v>13933</v>
      </c>
      <c r="H1274" t="str">
        <f t="shared" si="59"/>
        <v>13933</v>
      </c>
      <c r="I1274" t="s">
        <v>4789</v>
      </c>
      <c r="J1274" t="s">
        <v>6689</v>
      </c>
      <c r="K1274" s="3">
        <v>184000</v>
      </c>
      <c r="L1274" t="s">
        <v>5210</v>
      </c>
      <c r="M1274">
        <v>4</v>
      </c>
      <c r="N1274" s="3">
        <v>61863.32</v>
      </c>
      <c r="O1274" s="3">
        <v>0</v>
      </c>
      <c r="P1274" s="3">
        <v>61863.32</v>
      </c>
    </row>
    <row r="1275" spans="1:16" x14ac:dyDescent="0.2">
      <c r="A1275">
        <v>41062</v>
      </c>
      <c r="B1275" t="s">
        <v>1162</v>
      </c>
      <c r="C1275" t="str">
        <f t="shared" si="57"/>
        <v>41062 - Agência de Desenvolvimento Regional de Lages</v>
      </c>
      <c r="D1275">
        <v>850</v>
      </c>
      <c r="E1275" t="s">
        <v>453</v>
      </c>
      <c r="F1275" t="str">
        <f t="shared" si="58"/>
        <v>850 - Gestão de Pessoas</v>
      </c>
      <c r="G1275">
        <v>13950</v>
      </c>
      <c r="H1275" t="str">
        <f t="shared" si="59"/>
        <v>13950</v>
      </c>
      <c r="I1275" t="s">
        <v>3391</v>
      </c>
      <c r="J1275" t="s">
        <v>6690</v>
      </c>
      <c r="K1275" s="3">
        <v>50000</v>
      </c>
      <c r="L1275" t="s">
        <v>5189</v>
      </c>
      <c r="M1275">
        <v>55</v>
      </c>
      <c r="N1275" s="3"/>
      <c r="O1275" s="3">
        <v>0</v>
      </c>
      <c r="P1275" s="3">
        <v>0</v>
      </c>
    </row>
    <row r="1276" spans="1:16" x14ac:dyDescent="0.2">
      <c r="A1276">
        <v>41062</v>
      </c>
      <c r="B1276" t="s">
        <v>1162</v>
      </c>
      <c r="C1276" t="str">
        <f t="shared" si="57"/>
        <v>41062 - Agência de Desenvolvimento Regional de Lages</v>
      </c>
      <c r="D1276">
        <v>900</v>
      </c>
      <c r="E1276" t="s">
        <v>461</v>
      </c>
      <c r="F1276" t="str">
        <f t="shared" si="58"/>
        <v>900 - Gestão Administrativa - Poder Executivo</v>
      </c>
      <c r="G1276">
        <v>13934</v>
      </c>
      <c r="H1276" t="str">
        <f t="shared" si="59"/>
        <v>13934</v>
      </c>
      <c r="I1276" t="s">
        <v>2534</v>
      </c>
      <c r="J1276" t="s">
        <v>6691</v>
      </c>
      <c r="K1276" s="3">
        <v>5060000</v>
      </c>
      <c r="L1276" t="s">
        <v>5179</v>
      </c>
      <c r="M1276">
        <v>1</v>
      </c>
      <c r="N1276" s="3">
        <v>852661.44000000006</v>
      </c>
      <c r="O1276" s="3">
        <v>0</v>
      </c>
      <c r="P1276" s="3">
        <v>852661.44000000006</v>
      </c>
    </row>
    <row r="1277" spans="1:16" x14ac:dyDescent="0.2">
      <c r="A1277">
        <v>41062</v>
      </c>
      <c r="B1277" t="s">
        <v>1162</v>
      </c>
      <c r="C1277" t="str">
        <f t="shared" si="57"/>
        <v>41062 - Agência de Desenvolvimento Regional de Lages</v>
      </c>
      <c r="D1277">
        <v>900</v>
      </c>
      <c r="E1277" t="s">
        <v>461</v>
      </c>
      <c r="F1277" t="str">
        <f t="shared" si="58"/>
        <v>900 - Gestão Administrativa - Poder Executivo</v>
      </c>
      <c r="G1277">
        <v>13936</v>
      </c>
      <c r="H1277" t="str">
        <f t="shared" si="59"/>
        <v>13936</v>
      </c>
      <c r="I1277" t="s">
        <v>3392</v>
      </c>
      <c r="J1277" t="s">
        <v>6692</v>
      </c>
      <c r="K1277" s="3">
        <v>259000</v>
      </c>
      <c r="L1277" t="s">
        <v>5202</v>
      </c>
      <c r="M1277">
        <v>55</v>
      </c>
      <c r="N1277" s="3">
        <v>0</v>
      </c>
      <c r="O1277" s="3">
        <v>0</v>
      </c>
      <c r="P1277" s="3">
        <v>0</v>
      </c>
    </row>
    <row r="1278" spans="1:16" x14ac:dyDescent="0.2">
      <c r="A1278">
        <v>41063</v>
      </c>
      <c r="B1278" t="s">
        <v>1167</v>
      </c>
      <c r="C1278" t="str">
        <f t="shared" si="57"/>
        <v>41063 - Agência de Desenvolvimento Regional de São Joaquim</v>
      </c>
      <c r="D1278">
        <v>130</v>
      </c>
      <c r="E1278" t="s">
        <v>1058</v>
      </c>
      <c r="F1278" t="str">
        <f t="shared" si="58"/>
        <v>130 - Conservação e Segurança Rodoviária</v>
      </c>
      <c r="G1278">
        <v>13975</v>
      </c>
      <c r="H1278" t="str">
        <f t="shared" si="59"/>
        <v>13975</v>
      </c>
      <c r="I1278" t="s">
        <v>3393</v>
      </c>
      <c r="J1278" t="s">
        <v>6693</v>
      </c>
      <c r="K1278" s="3">
        <v>100028</v>
      </c>
      <c r="L1278" t="s">
        <v>5328</v>
      </c>
      <c r="M1278">
        <v>257</v>
      </c>
      <c r="N1278" s="3">
        <v>0</v>
      </c>
      <c r="O1278" s="3">
        <v>0</v>
      </c>
      <c r="P1278" s="3">
        <v>0</v>
      </c>
    </row>
    <row r="1279" spans="1:16" x14ac:dyDescent="0.2">
      <c r="A1279">
        <v>41063</v>
      </c>
      <c r="B1279" t="s">
        <v>1167</v>
      </c>
      <c r="C1279" t="str">
        <f t="shared" si="57"/>
        <v>41063 - Agência de Desenvolvimento Regional de São Joaquim</v>
      </c>
      <c r="D1279">
        <v>210</v>
      </c>
      <c r="E1279" t="s">
        <v>469</v>
      </c>
      <c r="F1279" t="str">
        <f t="shared" si="58"/>
        <v>210 - Estudos, Projetos e Informações Estratégicas</v>
      </c>
      <c r="G1279">
        <v>13981</v>
      </c>
      <c r="H1279" t="str">
        <f t="shared" si="59"/>
        <v>13981</v>
      </c>
      <c r="I1279" t="s">
        <v>2535</v>
      </c>
      <c r="J1279" t="s">
        <v>6694</v>
      </c>
      <c r="K1279" s="3">
        <v>800000</v>
      </c>
      <c r="L1279" t="s">
        <v>5233</v>
      </c>
      <c r="M1279">
        <v>6</v>
      </c>
      <c r="N1279" s="3">
        <v>223941.02000000002</v>
      </c>
      <c r="O1279" s="3">
        <v>0</v>
      </c>
      <c r="P1279" s="3">
        <v>223941.02000000002</v>
      </c>
    </row>
    <row r="1280" spans="1:16" x14ac:dyDescent="0.2">
      <c r="A1280">
        <v>41063</v>
      </c>
      <c r="B1280" t="s">
        <v>1167</v>
      </c>
      <c r="C1280" t="str">
        <f t="shared" si="57"/>
        <v>41063 - Agência de Desenvolvimento Regional de São Joaquim</v>
      </c>
      <c r="D1280">
        <v>610</v>
      </c>
      <c r="E1280" t="s">
        <v>990</v>
      </c>
      <c r="F1280" t="str">
        <f t="shared" si="58"/>
        <v>610 - Educação Básica com Qualidade e Equidade</v>
      </c>
      <c r="G1280">
        <v>13976</v>
      </c>
      <c r="H1280" t="str">
        <f t="shared" si="59"/>
        <v>13976</v>
      </c>
      <c r="I1280" t="s">
        <v>2536</v>
      </c>
      <c r="J1280" t="s">
        <v>6695</v>
      </c>
      <c r="K1280" s="3">
        <v>1005374</v>
      </c>
      <c r="L1280" t="s">
        <v>5179</v>
      </c>
      <c r="M1280">
        <v>1</v>
      </c>
      <c r="N1280" s="3">
        <v>29678.12</v>
      </c>
      <c r="O1280" s="3">
        <v>0</v>
      </c>
      <c r="P1280" s="3">
        <v>29678.12</v>
      </c>
    </row>
    <row r="1281" spans="1:16" x14ac:dyDescent="0.2">
      <c r="A1281">
        <v>41063</v>
      </c>
      <c r="B1281" t="s">
        <v>1167</v>
      </c>
      <c r="C1281" t="str">
        <f t="shared" si="57"/>
        <v>41063 - Agência de Desenvolvimento Regional de São Joaquim</v>
      </c>
      <c r="D1281">
        <v>610</v>
      </c>
      <c r="E1281" t="s">
        <v>990</v>
      </c>
      <c r="F1281" t="str">
        <f t="shared" si="58"/>
        <v>610 - Educação Básica com Qualidade e Equidade</v>
      </c>
      <c r="G1281">
        <v>13978</v>
      </c>
      <c r="H1281" t="str">
        <f t="shared" si="59"/>
        <v>13978</v>
      </c>
      <c r="I1281" t="s">
        <v>2537</v>
      </c>
      <c r="J1281" t="s">
        <v>6696</v>
      </c>
      <c r="K1281" s="3">
        <v>7296448</v>
      </c>
      <c r="L1281" t="s">
        <v>5329</v>
      </c>
      <c r="M1281">
        <v>1503</v>
      </c>
      <c r="N1281" s="3">
        <v>1895872.29</v>
      </c>
      <c r="O1281" s="3">
        <v>0</v>
      </c>
      <c r="P1281" s="3">
        <v>1895872.29</v>
      </c>
    </row>
    <row r="1282" spans="1:16" x14ac:dyDescent="0.2">
      <c r="A1282">
        <v>41063</v>
      </c>
      <c r="B1282" t="s">
        <v>1167</v>
      </c>
      <c r="C1282" t="str">
        <f t="shared" si="57"/>
        <v>41063 - Agência de Desenvolvimento Regional de São Joaquim</v>
      </c>
      <c r="D1282">
        <v>610</v>
      </c>
      <c r="E1282" t="s">
        <v>990</v>
      </c>
      <c r="F1282" t="str">
        <f t="shared" si="58"/>
        <v>610 - Educação Básica com Qualidade e Equidade</v>
      </c>
      <c r="G1282">
        <v>13979</v>
      </c>
      <c r="H1282" t="str">
        <f t="shared" si="59"/>
        <v>13979</v>
      </c>
      <c r="I1282" t="s">
        <v>3394</v>
      </c>
      <c r="J1282" t="s">
        <v>6697</v>
      </c>
      <c r="K1282" s="3">
        <v>3255588</v>
      </c>
      <c r="L1282" t="s">
        <v>5329</v>
      </c>
      <c r="M1282">
        <v>5800</v>
      </c>
      <c r="N1282" s="3">
        <v>529927.66</v>
      </c>
      <c r="O1282" s="3">
        <v>0</v>
      </c>
      <c r="P1282" s="3">
        <v>529927.66</v>
      </c>
    </row>
    <row r="1283" spans="1:16" x14ac:dyDescent="0.2">
      <c r="A1283">
        <v>41063</v>
      </c>
      <c r="B1283" t="s">
        <v>1167</v>
      </c>
      <c r="C1283" t="str">
        <f t="shared" si="57"/>
        <v>41063 - Agência de Desenvolvimento Regional de São Joaquim</v>
      </c>
      <c r="D1283">
        <v>610</v>
      </c>
      <c r="E1283" t="s">
        <v>990</v>
      </c>
      <c r="F1283" t="str">
        <f t="shared" si="58"/>
        <v>610 - Educação Básica com Qualidade e Equidade</v>
      </c>
      <c r="G1283">
        <v>13980</v>
      </c>
      <c r="H1283" t="str">
        <f t="shared" si="59"/>
        <v>13980</v>
      </c>
      <c r="I1283" t="s">
        <v>3395</v>
      </c>
      <c r="J1283" t="s">
        <v>6698</v>
      </c>
      <c r="K1283" s="3">
        <v>1195164</v>
      </c>
      <c r="L1283" t="s">
        <v>5182</v>
      </c>
      <c r="M1283">
        <v>11</v>
      </c>
      <c r="N1283" s="3">
        <v>720</v>
      </c>
      <c r="O1283" s="3">
        <v>0</v>
      </c>
      <c r="P1283" s="3">
        <v>720</v>
      </c>
    </row>
    <row r="1284" spans="1:16" x14ac:dyDescent="0.2">
      <c r="A1284">
        <v>41063</v>
      </c>
      <c r="B1284" t="s">
        <v>1167</v>
      </c>
      <c r="C1284" t="str">
        <f t="shared" si="57"/>
        <v>41063 - Agência de Desenvolvimento Regional de São Joaquim</v>
      </c>
      <c r="D1284">
        <v>625</v>
      </c>
      <c r="E1284" t="s">
        <v>1008</v>
      </c>
      <c r="F1284" t="str">
        <f t="shared" si="58"/>
        <v>625 - Valorização dos Profissionais da Educação</v>
      </c>
      <c r="G1284">
        <v>13977</v>
      </c>
      <c r="H1284" t="str">
        <f t="shared" si="59"/>
        <v>13977</v>
      </c>
      <c r="I1284" t="s">
        <v>4429</v>
      </c>
      <c r="J1284" t="s">
        <v>6699</v>
      </c>
      <c r="K1284" s="3">
        <v>252913</v>
      </c>
      <c r="L1284" t="s">
        <v>5256</v>
      </c>
      <c r="M1284">
        <v>278</v>
      </c>
      <c r="N1284" s="3">
        <v>0</v>
      </c>
      <c r="O1284" s="3">
        <v>0</v>
      </c>
      <c r="P1284" s="3">
        <v>0</v>
      </c>
    </row>
    <row r="1285" spans="1:16" x14ac:dyDescent="0.2">
      <c r="A1285">
        <v>41063</v>
      </c>
      <c r="B1285" t="s">
        <v>1167</v>
      </c>
      <c r="C1285" t="str">
        <f t="shared" ref="C1285:C1348" si="60">CONCATENATE(A1285," - ",B1285)</f>
        <v>41063 - Agência de Desenvolvimento Regional de São Joaquim</v>
      </c>
      <c r="D1285">
        <v>625</v>
      </c>
      <c r="E1285" t="s">
        <v>1008</v>
      </c>
      <c r="F1285" t="str">
        <f t="shared" ref="F1285:F1348" si="61">CONCATENATE(D1285," - ",E1285)</f>
        <v>625 - Valorização dos Profissionais da Educação</v>
      </c>
      <c r="G1285">
        <v>13982</v>
      </c>
      <c r="H1285" t="str">
        <f t="shared" ref="H1285:H1348" si="62">TEXT(G1285,"00000")</f>
        <v>13982</v>
      </c>
      <c r="I1285" t="s">
        <v>2538</v>
      </c>
      <c r="J1285" t="s">
        <v>6700</v>
      </c>
      <c r="K1285" s="3">
        <v>11226457</v>
      </c>
      <c r="L1285" t="s">
        <v>5177</v>
      </c>
      <c r="M1285">
        <v>21</v>
      </c>
      <c r="N1285" s="3">
        <v>2935308.37</v>
      </c>
      <c r="O1285" s="3">
        <v>0</v>
      </c>
      <c r="P1285" s="3">
        <v>2935308.37</v>
      </c>
    </row>
    <row r="1286" spans="1:16" x14ac:dyDescent="0.2">
      <c r="A1286">
        <v>41063</v>
      </c>
      <c r="B1286" t="s">
        <v>1167</v>
      </c>
      <c r="C1286" t="str">
        <f t="shared" si="60"/>
        <v>41063 - Agência de Desenvolvimento Regional de São Joaquim</v>
      </c>
      <c r="D1286">
        <v>850</v>
      </c>
      <c r="E1286" t="s">
        <v>453</v>
      </c>
      <c r="F1286" t="str">
        <f t="shared" si="61"/>
        <v>850 - Gestão de Pessoas</v>
      </c>
      <c r="G1286">
        <v>13971</v>
      </c>
      <c r="H1286" t="str">
        <f t="shared" si="62"/>
        <v>13971</v>
      </c>
      <c r="I1286" t="s">
        <v>2539</v>
      </c>
      <c r="J1286" t="s">
        <v>6701</v>
      </c>
      <c r="K1286" s="3">
        <v>5280000</v>
      </c>
      <c r="L1286" t="s">
        <v>5177</v>
      </c>
      <c r="M1286">
        <v>33</v>
      </c>
      <c r="N1286" s="3">
        <v>1393591.59</v>
      </c>
      <c r="O1286" s="3">
        <v>0</v>
      </c>
      <c r="P1286" s="3">
        <v>1393591.59</v>
      </c>
    </row>
    <row r="1287" spans="1:16" x14ac:dyDescent="0.2">
      <c r="A1287">
        <v>41063</v>
      </c>
      <c r="B1287" t="s">
        <v>1167</v>
      </c>
      <c r="C1287" t="str">
        <f t="shared" si="60"/>
        <v>41063 - Agência de Desenvolvimento Regional de São Joaquim</v>
      </c>
      <c r="D1287">
        <v>850</v>
      </c>
      <c r="E1287" t="s">
        <v>453</v>
      </c>
      <c r="F1287" t="str">
        <f t="shared" si="61"/>
        <v>850 - Gestão de Pessoas</v>
      </c>
      <c r="G1287">
        <v>13973</v>
      </c>
      <c r="H1287" t="str">
        <f t="shared" si="62"/>
        <v>13973</v>
      </c>
      <c r="I1287" t="s">
        <v>3919</v>
      </c>
      <c r="J1287" t="s">
        <v>6702</v>
      </c>
      <c r="K1287" s="3">
        <v>97000</v>
      </c>
      <c r="L1287" t="s">
        <v>5210</v>
      </c>
      <c r="M1287">
        <v>2</v>
      </c>
      <c r="N1287" s="3">
        <v>3550</v>
      </c>
      <c r="O1287" s="3">
        <v>0</v>
      </c>
      <c r="P1287" s="3">
        <v>3550</v>
      </c>
    </row>
    <row r="1288" spans="1:16" x14ac:dyDescent="0.2">
      <c r="A1288">
        <v>41063</v>
      </c>
      <c r="B1288" t="s">
        <v>1167</v>
      </c>
      <c r="C1288" t="str">
        <f t="shared" si="60"/>
        <v>41063 - Agência de Desenvolvimento Regional de São Joaquim</v>
      </c>
      <c r="D1288">
        <v>850</v>
      </c>
      <c r="E1288" t="s">
        <v>453</v>
      </c>
      <c r="F1288" t="str">
        <f t="shared" si="61"/>
        <v>850 - Gestão de Pessoas</v>
      </c>
      <c r="G1288">
        <v>13983</v>
      </c>
      <c r="H1288" t="str">
        <f t="shared" si="62"/>
        <v>13983</v>
      </c>
      <c r="I1288" t="s">
        <v>2540</v>
      </c>
      <c r="J1288" t="s">
        <v>6703</v>
      </c>
      <c r="K1288" s="3">
        <v>50000</v>
      </c>
      <c r="L1288" t="s">
        <v>5189</v>
      </c>
      <c r="M1288">
        <v>33</v>
      </c>
      <c r="N1288" s="3"/>
      <c r="O1288" s="3">
        <v>0</v>
      </c>
      <c r="P1288" s="3">
        <v>0</v>
      </c>
    </row>
    <row r="1289" spans="1:16" x14ac:dyDescent="0.2">
      <c r="A1289">
        <v>41063</v>
      </c>
      <c r="B1289" t="s">
        <v>1167</v>
      </c>
      <c r="C1289" t="str">
        <f t="shared" si="60"/>
        <v>41063 - Agência de Desenvolvimento Regional de São Joaquim</v>
      </c>
      <c r="D1289">
        <v>900</v>
      </c>
      <c r="E1289" t="s">
        <v>461</v>
      </c>
      <c r="F1289" t="str">
        <f t="shared" si="61"/>
        <v>900 - Gestão Administrativa - Poder Executivo</v>
      </c>
      <c r="G1289">
        <v>13972</v>
      </c>
      <c r="H1289" t="str">
        <f t="shared" si="62"/>
        <v>13972</v>
      </c>
      <c r="I1289" t="s">
        <v>3920</v>
      </c>
      <c r="J1289" t="s">
        <v>6704</v>
      </c>
      <c r="K1289" s="3">
        <v>2530000</v>
      </c>
      <c r="L1289" t="s">
        <v>5179</v>
      </c>
      <c r="M1289">
        <v>1</v>
      </c>
      <c r="N1289" s="3">
        <v>306720.78000000003</v>
      </c>
      <c r="O1289" s="3">
        <v>0</v>
      </c>
      <c r="P1289" s="3">
        <v>306720.78000000003</v>
      </c>
    </row>
    <row r="1290" spans="1:16" x14ac:dyDescent="0.2">
      <c r="A1290">
        <v>41063</v>
      </c>
      <c r="B1290" t="s">
        <v>1167</v>
      </c>
      <c r="C1290" t="str">
        <f t="shared" si="60"/>
        <v>41063 - Agência de Desenvolvimento Regional de São Joaquim</v>
      </c>
      <c r="D1290">
        <v>900</v>
      </c>
      <c r="E1290" t="s">
        <v>461</v>
      </c>
      <c r="F1290" t="str">
        <f t="shared" si="61"/>
        <v>900 - Gestão Administrativa - Poder Executivo</v>
      </c>
      <c r="G1290">
        <v>13974</v>
      </c>
      <c r="H1290" t="str">
        <f t="shared" si="62"/>
        <v>13974</v>
      </c>
      <c r="I1290" t="s">
        <v>1168</v>
      </c>
      <c r="J1290" t="s">
        <v>6705</v>
      </c>
      <c r="K1290" s="3">
        <v>139000</v>
      </c>
      <c r="L1290" t="s">
        <v>5202</v>
      </c>
      <c r="M1290">
        <v>33</v>
      </c>
      <c r="N1290" s="3">
        <v>0</v>
      </c>
      <c r="O1290" s="3">
        <v>0</v>
      </c>
      <c r="P1290" s="3">
        <v>0</v>
      </c>
    </row>
    <row r="1291" spans="1:16" x14ac:dyDescent="0.2">
      <c r="A1291">
        <v>41064</v>
      </c>
      <c r="B1291" t="s">
        <v>1169</v>
      </c>
      <c r="C1291" t="str">
        <f t="shared" si="60"/>
        <v>41064 - Agência de Desenvolvimento Regional de Palmitos</v>
      </c>
      <c r="D1291">
        <v>130</v>
      </c>
      <c r="E1291" t="s">
        <v>1058</v>
      </c>
      <c r="F1291" t="str">
        <f t="shared" si="61"/>
        <v>130 - Conservação e Segurança Rodoviária</v>
      </c>
      <c r="G1291">
        <v>14012</v>
      </c>
      <c r="H1291" t="str">
        <f t="shared" si="62"/>
        <v>14012</v>
      </c>
      <c r="I1291" t="s">
        <v>1170</v>
      </c>
      <c r="J1291" t="s">
        <v>6706</v>
      </c>
      <c r="K1291" s="3">
        <v>56475</v>
      </c>
      <c r="L1291" t="s">
        <v>5328</v>
      </c>
      <c r="M1291">
        <v>128</v>
      </c>
      <c r="N1291" s="3">
        <v>0</v>
      </c>
      <c r="O1291" s="3">
        <v>0</v>
      </c>
      <c r="P1291" s="3">
        <v>0</v>
      </c>
    </row>
    <row r="1292" spans="1:16" x14ac:dyDescent="0.2">
      <c r="A1292">
        <v>41064</v>
      </c>
      <c r="B1292" t="s">
        <v>1169</v>
      </c>
      <c r="C1292" t="str">
        <f t="shared" si="60"/>
        <v>41064 - Agência de Desenvolvimento Regional de Palmitos</v>
      </c>
      <c r="D1292">
        <v>200</v>
      </c>
      <c r="E1292" t="s">
        <v>979</v>
      </c>
      <c r="F1292" t="str">
        <f t="shared" si="61"/>
        <v>200 - Competitividade e Excelência Econômica</v>
      </c>
      <c r="G1292">
        <v>13995</v>
      </c>
      <c r="H1292" t="str">
        <f t="shared" si="62"/>
        <v>13995</v>
      </c>
      <c r="I1292" t="s">
        <v>1171</v>
      </c>
      <c r="J1292" t="s">
        <v>6707</v>
      </c>
      <c r="K1292" s="3">
        <v>400000</v>
      </c>
      <c r="L1292" t="s">
        <v>5255</v>
      </c>
      <c r="M1292">
        <v>1</v>
      </c>
      <c r="N1292" s="3"/>
      <c r="O1292" s="3">
        <v>0</v>
      </c>
      <c r="P1292" s="3">
        <v>0</v>
      </c>
    </row>
    <row r="1293" spans="1:16" x14ac:dyDescent="0.2">
      <c r="A1293">
        <v>41064</v>
      </c>
      <c r="B1293" t="s">
        <v>1169</v>
      </c>
      <c r="C1293" t="str">
        <f t="shared" si="60"/>
        <v>41064 - Agência de Desenvolvimento Regional de Palmitos</v>
      </c>
      <c r="D1293">
        <v>210</v>
      </c>
      <c r="E1293" t="s">
        <v>469</v>
      </c>
      <c r="F1293" t="str">
        <f t="shared" si="61"/>
        <v>210 - Estudos, Projetos e Informações Estratégicas</v>
      </c>
      <c r="G1293">
        <v>13992</v>
      </c>
      <c r="H1293" t="str">
        <f t="shared" si="62"/>
        <v>13992</v>
      </c>
      <c r="I1293" t="s">
        <v>1173</v>
      </c>
      <c r="J1293" t="s">
        <v>6708</v>
      </c>
      <c r="K1293" s="3">
        <v>800000</v>
      </c>
      <c r="L1293" t="s">
        <v>5233</v>
      </c>
      <c r="M1293">
        <v>8</v>
      </c>
      <c r="N1293" s="3">
        <v>0</v>
      </c>
      <c r="O1293" s="3">
        <v>0</v>
      </c>
      <c r="P1293" s="3">
        <v>0</v>
      </c>
    </row>
    <row r="1294" spans="1:16" x14ac:dyDescent="0.2">
      <c r="A1294">
        <v>41064</v>
      </c>
      <c r="B1294" t="s">
        <v>1169</v>
      </c>
      <c r="C1294" t="str">
        <f t="shared" si="60"/>
        <v>41064 - Agência de Desenvolvimento Regional de Palmitos</v>
      </c>
      <c r="D1294">
        <v>610</v>
      </c>
      <c r="E1294" t="s">
        <v>990</v>
      </c>
      <c r="F1294" t="str">
        <f t="shared" si="61"/>
        <v>610 - Educação Básica com Qualidade e Equidade</v>
      </c>
      <c r="G1294">
        <v>13985</v>
      </c>
      <c r="H1294" t="str">
        <f t="shared" si="62"/>
        <v>13985</v>
      </c>
      <c r="I1294" t="s">
        <v>4430</v>
      </c>
      <c r="J1294" t="s">
        <v>6709</v>
      </c>
      <c r="K1294" s="3">
        <v>8575110</v>
      </c>
      <c r="L1294" t="s">
        <v>5329</v>
      </c>
      <c r="M1294">
        <v>2138</v>
      </c>
      <c r="N1294" s="3">
        <v>1584359.7000000002</v>
      </c>
      <c r="O1294" s="3">
        <v>0</v>
      </c>
      <c r="P1294" s="3">
        <v>1584359.7000000002</v>
      </c>
    </row>
    <row r="1295" spans="1:16" x14ac:dyDescent="0.2">
      <c r="A1295">
        <v>41064</v>
      </c>
      <c r="B1295" t="s">
        <v>1169</v>
      </c>
      <c r="C1295" t="str">
        <f t="shared" si="60"/>
        <v>41064 - Agência de Desenvolvimento Regional de Palmitos</v>
      </c>
      <c r="D1295">
        <v>610</v>
      </c>
      <c r="E1295" t="s">
        <v>990</v>
      </c>
      <c r="F1295" t="str">
        <f t="shared" si="61"/>
        <v>610 - Educação Básica com Qualidade e Equidade</v>
      </c>
      <c r="G1295">
        <v>13986</v>
      </c>
      <c r="H1295" t="str">
        <f t="shared" si="62"/>
        <v>13986</v>
      </c>
      <c r="I1295" t="s">
        <v>2543</v>
      </c>
      <c r="J1295" t="s">
        <v>6710</v>
      </c>
      <c r="K1295" s="3">
        <v>1785778</v>
      </c>
      <c r="L1295" t="s">
        <v>5182</v>
      </c>
      <c r="M1295">
        <v>20</v>
      </c>
      <c r="N1295" s="3">
        <v>6050.8</v>
      </c>
      <c r="O1295" s="3">
        <v>0</v>
      </c>
      <c r="P1295" s="3">
        <v>6050.8</v>
      </c>
    </row>
    <row r="1296" spans="1:16" x14ac:dyDescent="0.2">
      <c r="A1296">
        <v>41064</v>
      </c>
      <c r="B1296" t="s">
        <v>1169</v>
      </c>
      <c r="C1296" t="str">
        <f t="shared" si="60"/>
        <v>41064 - Agência de Desenvolvimento Regional de Palmitos</v>
      </c>
      <c r="D1296">
        <v>610</v>
      </c>
      <c r="E1296" t="s">
        <v>990</v>
      </c>
      <c r="F1296" t="str">
        <f t="shared" si="61"/>
        <v>610 - Educação Básica com Qualidade e Equidade</v>
      </c>
      <c r="G1296">
        <v>13987</v>
      </c>
      <c r="H1296" t="str">
        <f t="shared" si="62"/>
        <v>13987</v>
      </c>
      <c r="I1296" t="s">
        <v>2541</v>
      </c>
      <c r="J1296" t="s">
        <v>6711</v>
      </c>
      <c r="K1296" s="3">
        <v>1171786</v>
      </c>
      <c r="L1296" t="s">
        <v>5179</v>
      </c>
      <c r="M1296">
        <v>1</v>
      </c>
      <c r="N1296" s="3">
        <v>17652.98</v>
      </c>
      <c r="O1296" s="3">
        <v>0</v>
      </c>
      <c r="P1296" s="3">
        <v>17652.98</v>
      </c>
    </row>
    <row r="1297" spans="1:16" x14ac:dyDescent="0.2">
      <c r="A1297">
        <v>41064</v>
      </c>
      <c r="B1297" t="s">
        <v>1169</v>
      </c>
      <c r="C1297" t="str">
        <f t="shared" si="60"/>
        <v>41064 - Agência de Desenvolvimento Regional de Palmitos</v>
      </c>
      <c r="D1297">
        <v>610</v>
      </c>
      <c r="E1297" t="s">
        <v>990</v>
      </c>
      <c r="F1297" t="str">
        <f t="shared" si="61"/>
        <v>610 - Educação Básica com Qualidade e Equidade</v>
      </c>
      <c r="G1297">
        <v>13991</v>
      </c>
      <c r="H1297" t="str">
        <f t="shared" si="62"/>
        <v>13991</v>
      </c>
      <c r="I1297" t="s">
        <v>2542</v>
      </c>
      <c r="J1297" t="s">
        <v>6712</v>
      </c>
      <c r="K1297" s="3">
        <v>4614003</v>
      </c>
      <c r="L1297" t="s">
        <v>5329</v>
      </c>
      <c r="M1297">
        <v>7100</v>
      </c>
      <c r="N1297" s="3">
        <v>669097.71</v>
      </c>
      <c r="O1297" s="3">
        <v>0</v>
      </c>
      <c r="P1297" s="3">
        <v>669097.71</v>
      </c>
    </row>
    <row r="1298" spans="1:16" x14ac:dyDescent="0.2">
      <c r="A1298">
        <v>41064</v>
      </c>
      <c r="B1298" t="s">
        <v>1169</v>
      </c>
      <c r="C1298" t="str">
        <f t="shared" si="60"/>
        <v>41064 - Agência de Desenvolvimento Regional de Palmitos</v>
      </c>
      <c r="D1298">
        <v>625</v>
      </c>
      <c r="E1298" t="s">
        <v>1008</v>
      </c>
      <c r="F1298" t="str">
        <f t="shared" si="61"/>
        <v>625 - Valorização dos Profissionais da Educação</v>
      </c>
      <c r="G1298">
        <v>13990</v>
      </c>
      <c r="H1298" t="str">
        <f t="shared" si="62"/>
        <v>13990</v>
      </c>
      <c r="I1298" t="s">
        <v>3921</v>
      </c>
      <c r="J1298" t="s">
        <v>6713</v>
      </c>
      <c r="K1298" s="3">
        <v>297054</v>
      </c>
      <c r="L1298" t="s">
        <v>5256</v>
      </c>
      <c r="M1298">
        <v>375</v>
      </c>
      <c r="N1298" s="3">
        <v>432</v>
      </c>
      <c r="O1298" s="3">
        <v>0</v>
      </c>
      <c r="P1298" s="3">
        <v>432</v>
      </c>
    </row>
    <row r="1299" spans="1:16" x14ac:dyDescent="0.2">
      <c r="A1299">
        <v>41064</v>
      </c>
      <c r="B1299" t="s">
        <v>1169</v>
      </c>
      <c r="C1299" t="str">
        <f t="shared" si="60"/>
        <v>41064 - Agência de Desenvolvimento Regional de Palmitos</v>
      </c>
      <c r="D1299">
        <v>625</v>
      </c>
      <c r="E1299" t="s">
        <v>1008</v>
      </c>
      <c r="F1299" t="str">
        <f t="shared" si="61"/>
        <v>625 - Valorização dos Profissionais da Educação</v>
      </c>
      <c r="G1299">
        <v>13993</v>
      </c>
      <c r="H1299" t="str">
        <f t="shared" si="62"/>
        <v>13993</v>
      </c>
      <c r="I1299" t="s">
        <v>1174</v>
      </c>
      <c r="J1299" t="s">
        <v>6714</v>
      </c>
      <c r="K1299" s="3">
        <v>15324545</v>
      </c>
      <c r="L1299" t="s">
        <v>5177</v>
      </c>
      <c r="M1299">
        <v>24</v>
      </c>
      <c r="N1299" s="3">
        <v>3724920.68</v>
      </c>
      <c r="O1299" s="3">
        <v>0</v>
      </c>
      <c r="P1299" s="3">
        <v>3724920.68</v>
      </c>
    </row>
    <row r="1300" spans="1:16" x14ac:dyDescent="0.2">
      <c r="A1300">
        <v>41064</v>
      </c>
      <c r="B1300" t="s">
        <v>1169</v>
      </c>
      <c r="C1300" t="str">
        <f t="shared" si="60"/>
        <v>41064 - Agência de Desenvolvimento Regional de Palmitos</v>
      </c>
      <c r="D1300">
        <v>850</v>
      </c>
      <c r="E1300" t="s">
        <v>453</v>
      </c>
      <c r="F1300" t="str">
        <f t="shared" si="61"/>
        <v>850 - Gestão de Pessoas</v>
      </c>
      <c r="G1300">
        <v>13984</v>
      </c>
      <c r="H1300" t="str">
        <f t="shared" si="62"/>
        <v>13984</v>
      </c>
      <c r="I1300" t="s">
        <v>3922</v>
      </c>
      <c r="J1300" t="s">
        <v>6715</v>
      </c>
      <c r="K1300" s="3">
        <v>3845000</v>
      </c>
      <c r="L1300" t="s">
        <v>5177</v>
      </c>
      <c r="M1300">
        <v>34</v>
      </c>
      <c r="N1300" s="3">
        <v>1039710.42</v>
      </c>
      <c r="O1300" s="3">
        <v>0</v>
      </c>
      <c r="P1300" s="3">
        <v>1039710.42</v>
      </c>
    </row>
    <row r="1301" spans="1:16" x14ac:dyDescent="0.2">
      <c r="A1301">
        <v>41064</v>
      </c>
      <c r="B1301" t="s">
        <v>1169</v>
      </c>
      <c r="C1301" t="str">
        <f t="shared" si="60"/>
        <v>41064 - Agência de Desenvolvimento Regional de Palmitos</v>
      </c>
      <c r="D1301">
        <v>850</v>
      </c>
      <c r="E1301" t="s">
        <v>453</v>
      </c>
      <c r="F1301" t="str">
        <f t="shared" si="61"/>
        <v>850 - Gestão de Pessoas</v>
      </c>
      <c r="G1301">
        <v>13989</v>
      </c>
      <c r="H1301" t="str">
        <f t="shared" si="62"/>
        <v>13989</v>
      </c>
      <c r="I1301" t="s">
        <v>3923</v>
      </c>
      <c r="J1301" t="s">
        <v>6716</v>
      </c>
      <c r="K1301" s="3">
        <v>97000</v>
      </c>
      <c r="L1301" t="s">
        <v>5210</v>
      </c>
      <c r="M1301">
        <v>2</v>
      </c>
      <c r="N1301" s="3">
        <v>0</v>
      </c>
      <c r="O1301" s="3">
        <v>0</v>
      </c>
      <c r="P1301" s="3">
        <v>0</v>
      </c>
    </row>
    <row r="1302" spans="1:16" x14ac:dyDescent="0.2">
      <c r="A1302">
        <v>41064</v>
      </c>
      <c r="B1302" t="s">
        <v>1169</v>
      </c>
      <c r="C1302" t="str">
        <f t="shared" si="60"/>
        <v>41064 - Agência de Desenvolvimento Regional de Palmitos</v>
      </c>
      <c r="D1302">
        <v>850</v>
      </c>
      <c r="E1302" t="s">
        <v>453</v>
      </c>
      <c r="F1302" t="str">
        <f t="shared" si="61"/>
        <v>850 - Gestão de Pessoas</v>
      </c>
      <c r="G1302">
        <v>13994</v>
      </c>
      <c r="H1302" t="str">
        <f t="shared" si="62"/>
        <v>13994</v>
      </c>
      <c r="I1302" t="s">
        <v>3924</v>
      </c>
      <c r="J1302" t="s">
        <v>6717</v>
      </c>
      <c r="K1302" s="3">
        <v>50000</v>
      </c>
      <c r="L1302" t="s">
        <v>5189</v>
      </c>
      <c r="M1302">
        <v>34</v>
      </c>
      <c r="N1302" s="3"/>
      <c r="O1302" s="3">
        <v>0</v>
      </c>
      <c r="P1302" s="3">
        <v>0</v>
      </c>
    </row>
    <row r="1303" spans="1:16" x14ac:dyDescent="0.2">
      <c r="A1303">
        <v>41064</v>
      </c>
      <c r="B1303" t="s">
        <v>1169</v>
      </c>
      <c r="C1303" t="str">
        <f t="shared" si="60"/>
        <v>41064 - Agência de Desenvolvimento Regional de Palmitos</v>
      </c>
      <c r="D1303">
        <v>900</v>
      </c>
      <c r="E1303" t="s">
        <v>461</v>
      </c>
      <c r="F1303" t="str">
        <f t="shared" si="61"/>
        <v>900 - Gestão Administrativa - Poder Executivo</v>
      </c>
      <c r="G1303">
        <v>13988</v>
      </c>
      <c r="H1303" t="str">
        <f t="shared" si="62"/>
        <v>13988</v>
      </c>
      <c r="I1303" t="s">
        <v>1175</v>
      </c>
      <c r="J1303" t="s">
        <v>6718</v>
      </c>
      <c r="K1303" s="3">
        <v>1620000</v>
      </c>
      <c r="L1303" t="s">
        <v>5179</v>
      </c>
      <c r="M1303">
        <v>1</v>
      </c>
      <c r="N1303" s="3">
        <v>329751.99</v>
      </c>
      <c r="O1303" s="3">
        <v>0</v>
      </c>
      <c r="P1303" s="3">
        <v>329751.99</v>
      </c>
    </row>
    <row r="1304" spans="1:16" x14ac:dyDescent="0.2">
      <c r="A1304">
        <v>41064</v>
      </c>
      <c r="B1304" t="s">
        <v>1169</v>
      </c>
      <c r="C1304" t="str">
        <f t="shared" si="60"/>
        <v>41064 - Agência de Desenvolvimento Regional de Palmitos</v>
      </c>
      <c r="D1304">
        <v>900</v>
      </c>
      <c r="E1304" t="s">
        <v>461</v>
      </c>
      <c r="F1304" t="str">
        <f t="shared" si="61"/>
        <v>900 - Gestão Administrativa - Poder Executivo</v>
      </c>
      <c r="G1304">
        <v>14011</v>
      </c>
      <c r="H1304" t="str">
        <f t="shared" si="62"/>
        <v>14011</v>
      </c>
      <c r="I1304" t="s">
        <v>1176</v>
      </c>
      <c r="J1304" t="s">
        <v>6719</v>
      </c>
      <c r="K1304" s="3">
        <v>150000</v>
      </c>
      <c r="L1304" t="s">
        <v>5202</v>
      </c>
      <c r="M1304">
        <v>34</v>
      </c>
      <c r="N1304" s="3">
        <v>0</v>
      </c>
      <c r="O1304" s="3">
        <v>0</v>
      </c>
      <c r="P1304" s="3">
        <v>0</v>
      </c>
    </row>
    <row r="1305" spans="1:16" x14ac:dyDescent="0.2">
      <c r="A1305">
        <v>41065</v>
      </c>
      <c r="B1305" t="s">
        <v>1177</v>
      </c>
      <c r="C1305" t="str">
        <f t="shared" si="60"/>
        <v>41065 - Agência de Desenvolvimento Regional de Dionísio Cerqueira</v>
      </c>
      <c r="D1305">
        <v>130</v>
      </c>
      <c r="E1305" t="s">
        <v>1058</v>
      </c>
      <c r="F1305" t="str">
        <f t="shared" si="61"/>
        <v>130 - Conservação e Segurança Rodoviária</v>
      </c>
      <c r="G1305">
        <v>14001</v>
      </c>
      <c r="H1305" t="str">
        <f t="shared" si="62"/>
        <v>14001</v>
      </c>
      <c r="I1305" t="s">
        <v>2544</v>
      </c>
      <c r="J1305" t="s">
        <v>6720</v>
      </c>
      <c r="K1305" s="3">
        <v>22530</v>
      </c>
      <c r="L1305" t="s">
        <v>5328</v>
      </c>
      <c r="M1305">
        <v>64</v>
      </c>
      <c r="N1305" s="3">
        <v>0</v>
      </c>
      <c r="O1305" s="3">
        <v>0</v>
      </c>
      <c r="P1305" s="3">
        <v>0</v>
      </c>
    </row>
    <row r="1306" spans="1:16" x14ac:dyDescent="0.2">
      <c r="A1306">
        <v>41065</v>
      </c>
      <c r="B1306" t="s">
        <v>1177</v>
      </c>
      <c r="C1306" t="str">
        <f t="shared" si="60"/>
        <v>41065 - Agência de Desenvolvimento Regional de Dionísio Cerqueira</v>
      </c>
      <c r="D1306">
        <v>210</v>
      </c>
      <c r="E1306" t="s">
        <v>469</v>
      </c>
      <c r="F1306" t="str">
        <f t="shared" si="61"/>
        <v>210 - Estudos, Projetos e Informações Estratégicas</v>
      </c>
      <c r="G1306">
        <v>14005</v>
      </c>
      <c r="H1306" t="str">
        <f t="shared" si="62"/>
        <v>14005</v>
      </c>
      <c r="I1306" t="s">
        <v>1178</v>
      </c>
      <c r="J1306" t="s">
        <v>6721</v>
      </c>
      <c r="K1306" s="3">
        <v>800000</v>
      </c>
      <c r="L1306" t="s">
        <v>5233</v>
      </c>
      <c r="M1306">
        <v>6</v>
      </c>
      <c r="N1306" s="3">
        <v>0</v>
      </c>
      <c r="O1306" s="3">
        <v>0</v>
      </c>
      <c r="P1306" s="3">
        <v>0</v>
      </c>
    </row>
    <row r="1307" spans="1:16" x14ac:dyDescent="0.2">
      <c r="A1307">
        <v>41065</v>
      </c>
      <c r="B1307" t="s">
        <v>1177</v>
      </c>
      <c r="C1307" t="str">
        <f t="shared" si="60"/>
        <v>41065 - Agência de Desenvolvimento Regional de Dionísio Cerqueira</v>
      </c>
      <c r="D1307">
        <v>610</v>
      </c>
      <c r="E1307" t="s">
        <v>990</v>
      </c>
      <c r="F1307" t="str">
        <f t="shared" si="61"/>
        <v>610 - Educação Básica com Qualidade e Equidade</v>
      </c>
      <c r="G1307">
        <v>13999</v>
      </c>
      <c r="H1307" t="str">
        <f t="shared" si="62"/>
        <v>13999</v>
      </c>
      <c r="I1307" t="s">
        <v>1179</v>
      </c>
      <c r="J1307" t="s">
        <v>6722</v>
      </c>
      <c r="K1307" s="3">
        <v>1074071</v>
      </c>
      <c r="L1307" t="s">
        <v>5179</v>
      </c>
      <c r="M1307">
        <v>1</v>
      </c>
      <c r="N1307" s="3">
        <v>7902.75</v>
      </c>
      <c r="O1307" s="3">
        <v>0</v>
      </c>
      <c r="P1307" s="3">
        <v>7902.75</v>
      </c>
    </row>
    <row r="1308" spans="1:16" x14ac:dyDescent="0.2">
      <c r="A1308">
        <v>41065</v>
      </c>
      <c r="B1308" t="s">
        <v>1177</v>
      </c>
      <c r="C1308" t="str">
        <f t="shared" si="60"/>
        <v>41065 - Agência de Desenvolvimento Regional de Dionísio Cerqueira</v>
      </c>
      <c r="D1308">
        <v>610</v>
      </c>
      <c r="E1308" t="s">
        <v>990</v>
      </c>
      <c r="F1308" t="str">
        <f t="shared" si="61"/>
        <v>610 - Educação Básica com Qualidade e Equidade</v>
      </c>
      <c r="G1308">
        <v>14000</v>
      </c>
      <c r="H1308" t="str">
        <f t="shared" si="62"/>
        <v>14000</v>
      </c>
      <c r="I1308" t="s">
        <v>4431</v>
      </c>
      <c r="J1308" t="s">
        <v>6723</v>
      </c>
      <c r="K1308" s="3">
        <v>8246729</v>
      </c>
      <c r="L1308" t="s">
        <v>5329</v>
      </c>
      <c r="M1308">
        <v>1761</v>
      </c>
      <c r="N1308" s="3">
        <v>1724166.72</v>
      </c>
      <c r="O1308" s="3">
        <v>0</v>
      </c>
      <c r="P1308" s="3">
        <v>1724166.72</v>
      </c>
    </row>
    <row r="1309" spans="1:16" x14ac:dyDescent="0.2">
      <c r="A1309">
        <v>41065</v>
      </c>
      <c r="B1309" t="s">
        <v>1177</v>
      </c>
      <c r="C1309" t="str">
        <f t="shared" si="60"/>
        <v>41065 - Agência de Desenvolvimento Regional de Dionísio Cerqueira</v>
      </c>
      <c r="D1309">
        <v>610</v>
      </c>
      <c r="E1309" t="s">
        <v>990</v>
      </c>
      <c r="F1309" t="str">
        <f t="shared" si="61"/>
        <v>610 - Educação Básica com Qualidade e Equidade</v>
      </c>
      <c r="G1309">
        <v>14003</v>
      </c>
      <c r="H1309" t="str">
        <f t="shared" si="62"/>
        <v>14003</v>
      </c>
      <c r="I1309" t="s">
        <v>1180</v>
      </c>
      <c r="J1309" t="s">
        <v>6724</v>
      </c>
      <c r="K1309" s="3">
        <v>1576226</v>
      </c>
      <c r="L1309" t="s">
        <v>5182</v>
      </c>
      <c r="M1309">
        <v>18</v>
      </c>
      <c r="N1309" s="3">
        <v>53361.25</v>
      </c>
      <c r="O1309" s="3">
        <v>0</v>
      </c>
      <c r="P1309" s="3">
        <v>53361.25</v>
      </c>
    </row>
    <row r="1310" spans="1:16" x14ac:dyDescent="0.2">
      <c r="A1310">
        <v>41065</v>
      </c>
      <c r="B1310" t="s">
        <v>1177</v>
      </c>
      <c r="C1310" t="str">
        <f t="shared" si="60"/>
        <v>41065 - Agência de Desenvolvimento Regional de Dionísio Cerqueira</v>
      </c>
      <c r="D1310">
        <v>610</v>
      </c>
      <c r="E1310" t="s">
        <v>990</v>
      </c>
      <c r="F1310" t="str">
        <f t="shared" si="61"/>
        <v>610 - Educação Básica com Qualidade e Equidade</v>
      </c>
      <c r="G1310">
        <v>14004</v>
      </c>
      <c r="H1310" t="str">
        <f t="shared" si="62"/>
        <v>14004</v>
      </c>
      <c r="I1310" t="s">
        <v>4432</v>
      </c>
      <c r="J1310" t="s">
        <v>6725</v>
      </c>
      <c r="K1310" s="3">
        <v>3968059</v>
      </c>
      <c r="L1310" t="s">
        <v>5329</v>
      </c>
      <c r="M1310">
        <v>5700</v>
      </c>
      <c r="N1310" s="3">
        <v>628581</v>
      </c>
      <c r="O1310" s="3">
        <v>0</v>
      </c>
      <c r="P1310" s="3">
        <v>628581</v>
      </c>
    </row>
    <row r="1311" spans="1:16" x14ac:dyDescent="0.2">
      <c r="A1311">
        <v>41065</v>
      </c>
      <c r="B1311" t="s">
        <v>1177</v>
      </c>
      <c r="C1311" t="str">
        <f t="shared" si="60"/>
        <v>41065 - Agência de Desenvolvimento Regional de Dionísio Cerqueira</v>
      </c>
      <c r="D1311">
        <v>625</v>
      </c>
      <c r="E1311" t="s">
        <v>1008</v>
      </c>
      <c r="F1311" t="str">
        <f t="shared" si="61"/>
        <v>625 - Valorização dos Profissionais da Educação</v>
      </c>
      <c r="G1311">
        <v>14002</v>
      </c>
      <c r="H1311" t="str">
        <f t="shared" si="62"/>
        <v>14002</v>
      </c>
      <c r="I1311" t="s">
        <v>3396</v>
      </c>
      <c r="J1311" t="s">
        <v>6726</v>
      </c>
      <c r="K1311" s="3">
        <v>273847</v>
      </c>
      <c r="L1311" t="s">
        <v>5256</v>
      </c>
      <c r="M1311">
        <v>324</v>
      </c>
      <c r="N1311" s="3">
        <v>5912</v>
      </c>
      <c r="O1311" s="3">
        <v>0</v>
      </c>
      <c r="P1311" s="3">
        <v>5912</v>
      </c>
    </row>
    <row r="1312" spans="1:16" x14ac:dyDescent="0.2">
      <c r="A1312">
        <v>41065</v>
      </c>
      <c r="B1312" t="s">
        <v>1177</v>
      </c>
      <c r="C1312" t="str">
        <f t="shared" si="60"/>
        <v>41065 - Agência de Desenvolvimento Regional de Dionísio Cerqueira</v>
      </c>
      <c r="D1312">
        <v>625</v>
      </c>
      <c r="E1312" t="s">
        <v>1008</v>
      </c>
      <c r="F1312" t="str">
        <f t="shared" si="61"/>
        <v>625 - Valorização dos Profissionais da Educação</v>
      </c>
      <c r="G1312">
        <v>14006</v>
      </c>
      <c r="H1312" t="str">
        <f t="shared" si="62"/>
        <v>14006</v>
      </c>
      <c r="I1312" t="s">
        <v>4433</v>
      </c>
      <c r="J1312" t="s">
        <v>6727</v>
      </c>
      <c r="K1312" s="3">
        <v>9069746</v>
      </c>
      <c r="L1312" t="s">
        <v>5177</v>
      </c>
      <c r="M1312">
        <v>15</v>
      </c>
      <c r="N1312" s="3">
        <v>2302499.7999999998</v>
      </c>
      <c r="O1312" s="3">
        <v>0</v>
      </c>
      <c r="P1312" s="3">
        <v>2302499.7999999998</v>
      </c>
    </row>
    <row r="1313" spans="1:16" x14ac:dyDescent="0.2">
      <c r="A1313">
        <v>41065</v>
      </c>
      <c r="B1313" t="s">
        <v>1177</v>
      </c>
      <c r="C1313" t="str">
        <f t="shared" si="60"/>
        <v>41065 - Agência de Desenvolvimento Regional de Dionísio Cerqueira</v>
      </c>
      <c r="D1313">
        <v>850</v>
      </c>
      <c r="E1313" t="s">
        <v>453</v>
      </c>
      <c r="F1313" t="str">
        <f t="shared" si="61"/>
        <v>850 - Gestão de Pessoas</v>
      </c>
      <c r="G1313">
        <v>13997</v>
      </c>
      <c r="H1313" t="str">
        <f t="shared" si="62"/>
        <v>13997</v>
      </c>
      <c r="I1313" t="s">
        <v>3397</v>
      </c>
      <c r="J1313" t="s">
        <v>6728</v>
      </c>
      <c r="K1313" s="3">
        <v>97000</v>
      </c>
      <c r="L1313" t="s">
        <v>5210</v>
      </c>
      <c r="M1313">
        <v>2</v>
      </c>
      <c r="N1313" s="3">
        <v>7180</v>
      </c>
      <c r="O1313" s="3">
        <v>0</v>
      </c>
      <c r="P1313" s="3">
        <v>7180</v>
      </c>
    </row>
    <row r="1314" spans="1:16" x14ac:dyDescent="0.2">
      <c r="A1314">
        <v>41065</v>
      </c>
      <c r="B1314" t="s">
        <v>1177</v>
      </c>
      <c r="C1314" t="str">
        <f t="shared" si="60"/>
        <v>41065 - Agência de Desenvolvimento Regional de Dionísio Cerqueira</v>
      </c>
      <c r="D1314">
        <v>850</v>
      </c>
      <c r="E1314" t="s">
        <v>453</v>
      </c>
      <c r="F1314" t="str">
        <f t="shared" si="61"/>
        <v>850 - Gestão de Pessoas</v>
      </c>
      <c r="G1314">
        <v>14007</v>
      </c>
      <c r="H1314" t="str">
        <f t="shared" si="62"/>
        <v>14007</v>
      </c>
      <c r="I1314" t="s">
        <v>2545</v>
      </c>
      <c r="J1314" t="s">
        <v>6729</v>
      </c>
      <c r="K1314" s="3">
        <v>50000</v>
      </c>
      <c r="L1314" t="s">
        <v>5189</v>
      </c>
      <c r="M1314">
        <v>26</v>
      </c>
      <c r="N1314" s="3"/>
      <c r="O1314" s="3">
        <v>0</v>
      </c>
      <c r="P1314" s="3">
        <v>0</v>
      </c>
    </row>
    <row r="1315" spans="1:16" x14ac:dyDescent="0.2">
      <c r="A1315">
        <v>41065</v>
      </c>
      <c r="B1315" t="s">
        <v>1177</v>
      </c>
      <c r="C1315" t="str">
        <f t="shared" si="60"/>
        <v>41065 - Agência de Desenvolvimento Regional de Dionísio Cerqueira</v>
      </c>
      <c r="D1315">
        <v>850</v>
      </c>
      <c r="E1315" t="s">
        <v>453</v>
      </c>
      <c r="F1315" t="str">
        <f t="shared" si="61"/>
        <v>850 - Gestão de Pessoas</v>
      </c>
      <c r="G1315">
        <v>14013</v>
      </c>
      <c r="H1315" t="str">
        <f t="shared" si="62"/>
        <v>14013</v>
      </c>
      <c r="I1315" t="s">
        <v>4434</v>
      </c>
      <c r="J1315" t="s">
        <v>6730</v>
      </c>
      <c r="K1315" s="3">
        <v>5165000</v>
      </c>
      <c r="L1315" t="s">
        <v>5177</v>
      </c>
      <c r="M1315">
        <v>30</v>
      </c>
      <c r="N1315" s="3">
        <v>1215819.98</v>
      </c>
      <c r="O1315" s="3">
        <v>0</v>
      </c>
      <c r="P1315" s="3">
        <v>1215819.98</v>
      </c>
    </row>
    <row r="1316" spans="1:16" x14ac:dyDescent="0.2">
      <c r="A1316">
        <v>41065</v>
      </c>
      <c r="B1316" t="s">
        <v>1177</v>
      </c>
      <c r="C1316" t="str">
        <f t="shared" si="60"/>
        <v>41065 - Agência de Desenvolvimento Regional de Dionísio Cerqueira</v>
      </c>
      <c r="D1316">
        <v>900</v>
      </c>
      <c r="E1316" t="s">
        <v>461</v>
      </c>
      <c r="F1316" t="str">
        <f t="shared" si="61"/>
        <v>900 - Gestão Administrativa - Poder Executivo</v>
      </c>
      <c r="G1316">
        <v>13996</v>
      </c>
      <c r="H1316" t="str">
        <f t="shared" si="62"/>
        <v>13996</v>
      </c>
      <c r="I1316" t="s">
        <v>4435</v>
      </c>
      <c r="J1316" t="s">
        <v>6731</v>
      </c>
      <c r="K1316" s="3">
        <v>340000</v>
      </c>
      <c r="L1316" t="s">
        <v>5202</v>
      </c>
      <c r="M1316">
        <v>26</v>
      </c>
      <c r="N1316" s="3">
        <v>0</v>
      </c>
      <c r="O1316" s="3">
        <v>0</v>
      </c>
      <c r="P1316" s="3">
        <v>0</v>
      </c>
    </row>
    <row r="1317" spans="1:16" x14ac:dyDescent="0.2">
      <c r="A1317">
        <v>41065</v>
      </c>
      <c r="B1317" t="s">
        <v>1177</v>
      </c>
      <c r="C1317" t="str">
        <f t="shared" si="60"/>
        <v>41065 - Agência de Desenvolvimento Regional de Dionísio Cerqueira</v>
      </c>
      <c r="D1317">
        <v>900</v>
      </c>
      <c r="E1317" t="s">
        <v>461</v>
      </c>
      <c r="F1317" t="str">
        <f t="shared" si="61"/>
        <v>900 - Gestão Administrativa - Poder Executivo</v>
      </c>
      <c r="G1317">
        <v>13998</v>
      </c>
      <c r="H1317" t="str">
        <f t="shared" si="62"/>
        <v>13998</v>
      </c>
      <c r="I1317" t="s">
        <v>3398</v>
      </c>
      <c r="J1317" t="s">
        <v>6732</v>
      </c>
      <c r="K1317" s="3">
        <v>2150000</v>
      </c>
      <c r="L1317" t="s">
        <v>5179</v>
      </c>
      <c r="M1317">
        <v>1</v>
      </c>
      <c r="N1317" s="3">
        <v>349051.96</v>
      </c>
      <c r="O1317" s="3">
        <v>0</v>
      </c>
      <c r="P1317" s="3">
        <v>349051.96</v>
      </c>
    </row>
    <row r="1318" spans="1:16" x14ac:dyDescent="0.2">
      <c r="A1318">
        <v>41091</v>
      </c>
      <c r="B1318" t="s">
        <v>1181</v>
      </c>
      <c r="C1318" t="str">
        <f t="shared" si="60"/>
        <v>41091 - Fundo Especial de Estudos Jurídicos e de Reaparelhamento</v>
      </c>
      <c r="D1318">
        <v>850</v>
      </c>
      <c r="E1318" t="s">
        <v>453</v>
      </c>
      <c r="F1318" t="str">
        <f t="shared" si="61"/>
        <v>850 - Gestão de Pessoas</v>
      </c>
      <c r="G1318">
        <v>8083</v>
      </c>
      <c r="H1318" t="str">
        <f t="shared" si="62"/>
        <v>08083</v>
      </c>
      <c r="I1318" t="s">
        <v>1182</v>
      </c>
      <c r="J1318" t="s">
        <v>6733</v>
      </c>
      <c r="K1318" s="3">
        <v>13060000</v>
      </c>
      <c r="L1318" t="s">
        <v>5210</v>
      </c>
      <c r="M1318">
        <v>250</v>
      </c>
      <c r="N1318" s="3">
        <v>2498811.56</v>
      </c>
      <c r="O1318" s="3">
        <v>2127151.6</v>
      </c>
      <c r="P1318" s="3">
        <v>4625963.16</v>
      </c>
    </row>
    <row r="1319" spans="1:16" x14ac:dyDescent="0.2">
      <c r="A1319">
        <v>41091</v>
      </c>
      <c r="B1319" t="s">
        <v>1181</v>
      </c>
      <c r="C1319" t="str">
        <f t="shared" si="60"/>
        <v>41091 - Fundo Especial de Estudos Jurídicos e de Reaparelhamento</v>
      </c>
      <c r="D1319">
        <v>850</v>
      </c>
      <c r="E1319" t="s">
        <v>453</v>
      </c>
      <c r="F1319" t="str">
        <f t="shared" si="61"/>
        <v>850 - Gestão de Pessoas</v>
      </c>
      <c r="G1319">
        <v>8088</v>
      </c>
      <c r="H1319" t="str">
        <f t="shared" si="62"/>
        <v>08088</v>
      </c>
      <c r="I1319" t="s">
        <v>5108</v>
      </c>
      <c r="J1319" t="s">
        <v>6734</v>
      </c>
      <c r="K1319" s="3">
        <v>5795000</v>
      </c>
      <c r="L1319" t="s">
        <v>5189</v>
      </c>
      <c r="M1319">
        <v>200</v>
      </c>
      <c r="N1319" s="3">
        <v>563694.80000000005</v>
      </c>
      <c r="O1319" s="3">
        <v>472880.2</v>
      </c>
      <c r="P1319" s="3">
        <v>1036575</v>
      </c>
    </row>
    <row r="1320" spans="1:16" x14ac:dyDescent="0.2">
      <c r="A1320">
        <v>41091</v>
      </c>
      <c r="B1320" t="s">
        <v>1181</v>
      </c>
      <c r="C1320" t="str">
        <f t="shared" si="60"/>
        <v>41091 - Fundo Especial de Estudos Jurídicos e de Reaparelhamento</v>
      </c>
      <c r="D1320">
        <v>900</v>
      </c>
      <c r="E1320" t="s">
        <v>461</v>
      </c>
      <c r="F1320" t="str">
        <f t="shared" si="61"/>
        <v>900 - Gestão Administrativa - Poder Executivo</v>
      </c>
      <c r="G1320">
        <v>8094</v>
      </c>
      <c r="H1320" t="str">
        <f t="shared" si="62"/>
        <v>08094</v>
      </c>
      <c r="I1320" t="s">
        <v>3399</v>
      </c>
      <c r="J1320" t="s">
        <v>6735</v>
      </c>
      <c r="K1320" s="3">
        <v>18335000</v>
      </c>
      <c r="L1320" t="s">
        <v>5202</v>
      </c>
      <c r="M1320">
        <v>10</v>
      </c>
      <c r="N1320" s="3">
        <v>3279647.36</v>
      </c>
      <c r="O1320" s="3">
        <v>1512365.04</v>
      </c>
      <c r="P1320" s="3">
        <v>4792012.4000000004</v>
      </c>
    </row>
    <row r="1321" spans="1:16" x14ac:dyDescent="0.2">
      <c r="A1321">
        <v>41091</v>
      </c>
      <c r="B1321" t="s">
        <v>1181</v>
      </c>
      <c r="C1321" t="str">
        <f t="shared" si="60"/>
        <v>41091 - Fundo Especial de Estudos Jurídicos e de Reaparelhamento</v>
      </c>
      <c r="D1321">
        <v>900</v>
      </c>
      <c r="E1321" t="s">
        <v>461</v>
      </c>
      <c r="F1321" t="str">
        <f t="shared" si="61"/>
        <v>900 - Gestão Administrativa - Poder Executivo</v>
      </c>
      <c r="G1321">
        <v>8100</v>
      </c>
      <c r="H1321" t="str">
        <f t="shared" si="62"/>
        <v>08100</v>
      </c>
      <c r="I1321" t="s">
        <v>4436</v>
      </c>
      <c r="J1321" t="s">
        <v>6736</v>
      </c>
      <c r="K1321" s="3">
        <v>51950000</v>
      </c>
      <c r="L1321" t="s">
        <v>5179</v>
      </c>
      <c r="M1321">
        <v>1</v>
      </c>
      <c r="N1321" s="3">
        <v>7433969.1699999999</v>
      </c>
      <c r="O1321" s="3">
        <v>5754913.6200000001</v>
      </c>
      <c r="P1321" s="3">
        <v>13188882.789999999</v>
      </c>
    </row>
    <row r="1322" spans="1:16" x14ac:dyDescent="0.2">
      <c r="A1322">
        <v>41094</v>
      </c>
      <c r="B1322" t="s">
        <v>1183</v>
      </c>
      <c r="C1322" t="str">
        <f t="shared" si="60"/>
        <v>41094 - Fundo de Desenvolvimento Social</v>
      </c>
      <c r="D1322">
        <v>110</v>
      </c>
      <c r="E1322" t="s">
        <v>1184</v>
      </c>
      <c r="F1322" t="str">
        <f t="shared" si="61"/>
        <v>110 - Construção de Rodovias</v>
      </c>
      <c r="G1322">
        <v>11126</v>
      </c>
      <c r="H1322" t="str">
        <f t="shared" si="62"/>
        <v>11126</v>
      </c>
      <c r="I1322" t="s">
        <v>1186</v>
      </c>
      <c r="J1322" t="s">
        <v>6737</v>
      </c>
      <c r="K1322" s="3">
        <v>629100000</v>
      </c>
      <c r="L1322" t="s">
        <v>5259</v>
      </c>
      <c r="M1322">
        <v>2080</v>
      </c>
      <c r="N1322" s="3">
        <v>92928373.230000019</v>
      </c>
      <c r="O1322" s="3">
        <v>124918951.13</v>
      </c>
      <c r="P1322" s="3">
        <v>217847324.36000001</v>
      </c>
    </row>
    <row r="1323" spans="1:16" x14ac:dyDescent="0.2">
      <c r="A1323">
        <v>41094</v>
      </c>
      <c r="B1323" t="s">
        <v>1183</v>
      </c>
      <c r="C1323" t="str">
        <f t="shared" si="60"/>
        <v>41094 - Fundo de Desenvolvimento Social</v>
      </c>
      <c r="D1323">
        <v>300</v>
      </c>
      <c r="E1323" t="s">
        <v>1193</v>
      </c>
      <c r="F1323" t="str">
        <f t="shared" si="61"/>
        <v>300 - Qualidade de Vida no Campo e na Cidade</v>
      </c>
      <c r="G1323">
        <v>11095</v>
      </c>
      <c r="H1323" t="str">
        <f t="shared" si="62"/>
        <v>11095</v>
      </c>
      <c r="I1323" t="s">
        <v>1204</v>
      </c>
      <c r="J1323" t="s">
        <v>6738</v>
      </c>
      <c r="K1323" s="3">
        <v>21727216</v>
      </c>
      <c r="L1323" t="s">
        <v>5333</v>
      </c>
      <c r="M1323">
        <v>400</v>
      </c>
      <c r="N1323" s="3">
        <v>677152.99</v>
      </c>
      <c r="O1323" s="3">
        <v>4764102.25</v>
      </c>
      <c r="P1323" s="3">
        <v>5441255.2400000002</v>
      </c>
    </row>
    <row r="1324" spans="1:16" x14ac:dyDescent="0.2">
      <c r="A1324">
        <v>41094</v>
      </c>
      <c r="B1324" t="s">
        <v>1183</v>
      </c>
      <c r="C1324" t="str">
        <f t="shared" si="60"/>
        <v>41094 - Fundo de Desenvolvimento Social</v>
      </c>
      <c r="D1324">
        <v>300</v>
      </c>
      <c r="E1324" t="s">
        <v>1193</v>
      </c>
      <c r="F1324" t="str">
        <f t="shared" si="61"/>
        <v>300 - Qualidade de Vida no Campo e na Cidade</v>
      </c>
      <c r="G1324">
        <v>11118</v>
      </c>
      <c r="H1324" t="str">
        <f t="shared" si="62"/>
        <v>11118</v>
      </c>
      <c r="I1324" t="s">
        <v>1196</v>
      </c>
      <c r="J1324" t="s">
        <v>6739</v>
      </c>
      <c r="K1324" s="3">
        <v>15383240</v>
      </c>
      <c r="L1324" t="s">
        <v>5333</v>
      </c>
      <c r="M1324">
        <v>240</v>
      </c>
      <c r="N1324" s="3">
        <v>45333.340000000004</v>
      </c>
      <c r="O1324" s="3">
        <v>532312.30000000005</v>
      </c>
      <c r="P1324" s="3">
        <v>577645.64</v>
      </c>
    </row>
    <row r="1325" spans="1:16" x14ac:dyDescent="0.2">
      <c r="A1325">
        <v>41094</v>
      </c>
      <c r="B1325" t="s">
        <v>1183</v>
      </c>
      <c r="C1325" t="str">
        <f t="shared" si="60"/>
        <v>41094 - Fundo de Desenvolvimento Social</v>
      </c>
      <c r="D1325">
        <v>360</v>
      </c>
      <c r="E1325" t="s">
        <v>883</v>
      </c>
      <c r="F1325" t="str">
        <f t="shared" si="61"/>
        <v>360 - Abastecimento de Água</v>
      </c>
      <c r="G1325">
        <v>11121</v>
      </c>
      <c r="H1325" t="str">
        <f t="shared" si="62"/>
        <v>11121</v>
      </c>
      <c r="I1325" t="s">
        <v>4791</v>
      </c>
      <c r="J1325" t="s">
        <v>6740</v>
      </c>
      <c r="K1325" s="3">
        <v>6994000</v>
      </c>
      <c r="L1325" t="s">
        <v>5333</v>
      </c>
      <c r="M1325">
        <v>400</v>
      </c>
      <c r="N1325" s="3">
        <v>170034.83000000002</v>
      </c>
      <c r="O1325" s="3">
        <v>373801.4</v>
      </c>
      <c r="P1325" s="3">
        <v>543836.23</v>
      </c>
    </row>
    <row r="1326" spans="1:16" x14ac:dyDescent="0.2">
      <c r="A1326">
        <v>41094</v>
      </c>
      <c r="B1326" t="s">
        <v>1183</v>
      </c>
      <c r="C1326" t="str">
        <f t="shared" si="60"/>
        <v>41094 - Fundo de Desenvolvimento Social</v>
      </c>
      <c r="D1326">
        <v>510</v>
      </c>
      <c r="E1326" t="s">
        <v>545</v>
      </c>
      <c r="F1326" t="str">
        <f t="shared" si="61"/>
        <v>510 - Gestão do SUAS</v>
      </c>
      <c r="G1326">
        <v>11094</v>
      </c>
      <c r="H1326" t="str">
        <f t="shared" si="62"/>
        <v>11094</v>
      </c>
      <c r="I1326" t="s">
        <v>1212</v>
      </c>
      <c r="J1326" t="s">
        <v>6741</v>
      </c>
      <c r="K1326" s="3">
        <v>66939511</v>
      </c>
      <c r="L1326" t="s">
        <v>5272</v>
      </c>
      <c r="M1326">
        <v>400</v>
      </c>
      <c r="N1326" s="3">
        <v>3245554.9499999997</v>
      </c>
      <c r="O1326" s="3">
        <v>4199180.5</v>
      </c>
      <c r="P1326" s="3">
        <v>7444735.4499999993</v>
      </c>
    </row>
    <row r="1327" spans="1:16" x14ac:dyDescent="0.2">
      <c r="A1327">
        <v>41094</v>
      </c>
      <c r="B1327" t="s">
        <v>1183</v>
      </c>
      <c r="C1327" t="str">
        <f t="shared" si="60"/>
        <v>41094 - Fundo de Desenvolvimento Social</v>
      </c>
      <c r="D1327">
        <v>510</v>
      </c>
      <c r="E1327" t="s">
        <v>545</v>
      </c>
      <c r="F1327" t="str">
        <f t="shared" si="61"/>
        <v>510 - Gestão do SUAS</v>
      </c>
      <c r="G1327">
        <v>11110</v>
      </c>
      <c r="H1327" t="str">
        <f t="shared" si="62"/>
        <v>11110</v>
      </c>
      <c r="I1327" t="s">
        <v>1209</v>
      </c>
      <c r="J1327" t="s">
        <v>6742</v>
      </c>
      <c r="K1327" s="3">
        <v>54369255</v>
      </c>
      <c r="L1327" t="s">
        <v>5281</v>
      </c>
      <c r="M1327">
        <v>320</v>
      </c>
      <c r="N1327" s="3">
        <v>1599618.05</v>
      </c>
      <c r="O1327" s="3">
        <v>5259655.59</v>
      </c>
      <c r="P1327" s="3">
        <v>6859273.6399999997</v>
      </c>
    </row>
    <row r="1328" spans="1:16" x14ac:dyDescent="0.2">
      <c r="A1328">
        <v>41094</v>
      </c>
      <c r="B1328" t="s">
        <v>1183</v>
      </c>
      <c r="C1328" t="str">
        <f t="shared" si="60"/>
        <v>41094 - Fundo de Desenvolvimento Social</v>
      </c>
      <c r="D1328">
        <v>510</v>
      </c>
      <c r="E1328" t="s">
        <v>545</v>
      </c>
      <c r="F1328" t="str">
        <f t="shared" si="61"/>
        <v>510 - Gestão do SUAS</v>
      </c>
      <c r="G1328">
        <v>11111</v>
      </c>
      <c r="H1328" t="str">
        <f t="shared" si="62"/>
        <v>11111</v>
      </c>
      <c r="I1328" t="s">
        <v>1214</v>
      </c>
      <c r="J1328" t="s">
        <v>6743</v>
      </c>
      <c r="K1328" s="3">
        <v>8140361</v>
      </c>
      <c r="L1328" t="s">
        <v>5281</v>
      </c>
      <c r="M1328">
        <v>320</v>
      </c>
      <c r="N1328" s="3">
        <v>0</v>
      </c>
      <c r="O1328" s="3">
        <v>0</v>
      </c>
      <c r="P1328" s="3">
        <v>0</v>
      </c>
    </row>
    <row r="1329" spans="1:16" x14ac:dyDescent="0.2">
      <c r="A1329">
        <v>41094</v>
      </c>
      <c r="B1329" t="s">
        <v>1183</v>
      </c>
      <c r="C1329" t="str">
        <f t="shared" si="60"/>
        <v>41094 - Fundo de Desenvolvimento Social</v>
      </c>
      <c r="D1329">
        <v>520</v>
      </c>
      <c r="E1329" t="s">
        <v>557</v>
      </c>
      <c r="F1329" t="str">
        <f t="shared" si="61"/>
        <v>520 - Inclusão Social - Identificação e Eliminação de Barreiras</v>
      </c>
      <c r="G1329">
        <v>13310</v>
      </c>
      <c r="H1329" t="str">
        <f t="shared" si="62"/>
        <v>13310</v>
      </c>
      <c r="I1329" t="s">
        <v>3925</v>
      </c>
      <c r="J1329" t="s">
        <v>6744</v>
      </c>
      <c r="K1329" s="3">
        <v>400000</v>
      </c>
      <c r="L1329" t="s">
        <v>5238</v>
      </c>
      <c r="M1329">
        <v>2</v>
      </c>
      <c r="N1329" s="3"/>
      <c r="O1329" s="3">
        <v>0</v>
      </c>
      <c r="P1329" s="3">
        <v>0</v>
      </c>
    </row>
    <row r="1330" spans="1:16" x14ac:dyDescent="0.2">
      <c r="A1330">
        <v>41094</v>
      </c>
      <c r="B1330" t="s">
        <v>1183</v>
      </c>
      <c r="C1330" t="str">
        <f t="shared" si="60"/>
        <v>41094 - Fundo de Desenvolvimento Social</v>
      </c>
      <c r="D1330">
        <v>520</v>
      </c>
      <c r="E1330" t="s">
        <v>557</v>
      </c>
      <c r="F1330" t="str">
        <f t="shared" si="61"/>
        <v>520 - Inclusão Social - Identificação e Eliminação de Barreiras</v>
      </c>
      <c r="G1330">
        <v>13312</v>
      </c>
      <c r="H1330" t="str">
        <f t="shared" si="62"/>
        <v>13312</v>
      </c>
      <c r="I1330" t="s">
        <v>3927</v>
      </c>
      <c r="J1330" t="s">
        <v>6745</v>
      </c>
      <c r="K1330" s="3">
        <v>400000</v>
      </c>
      <c r="L1330" t="s">
        <v>5238</v>
      </c>
      <c r="M1330">
        <v>1</v>
      </c>
      <c r="N1330" s="3"/>
      <c r="O1330" s="3">
        <v>0</v>
      </c>
      <c r="P1330" s="3">
        <v>0</v>
      </c>
    </row>
    <row r="1331" spans="1:16" x14ac:dyDescent="0.2">
      <c r="A1331">
        <v>41094</v>
      </c>
      <c r="B1331" t="s">
        <v>1183</v>
      </c>
      <c r="C1331" t="str">
        <f t="shared" si="60"/>
        <v>41094 - Fundo de Desenvolvimento Social</v>
      </c>
      <c r="D1331">
        <v>540</v>
      </c>
      <c r="E1331" t="s">
        <v>585</v>
      </c>
      <c r="F1331" t="str">
        <f t="shared" si="61"/>
        <v>540 - Nova Casa</v>
      </c>
      <c r="G1331">
        <v>11120</v>
      </c>
      <c r="H1331" t="str">
        <f t="shared" si="62"/>
        <v>11120</v>
      </c>
      <c r="I1331" t="s">
        <v>1216</v>
      </c>
      <c r="J1331" t="s">
        <v>6746</v>
      </c>
      <c r="K1331" s="3">
        <v>3300000</v>
      </c>
      <c r="L1331" t="s">
        <v>5269</v>
      </c>
      <c r="M1331">
        <v>200</v>
      </c>
      <c r="N1331" s="3">
        <v>0</v>
      </c>
      <c r="O1331" s="3">
        <v>0</v>
      </c>
      <c r="P1331" s="3">
        <v>0</v>
      </c>
    </row>
    <row r="1332" spans="1:16" x14ac:dyDescent="0.2">
      <c r="A1332">
        <v>41094</v>
      </c>
      <c r="B1332" t="s">
        <v>1183</v>
      </c>
      <c r="C1332" t="str">
        <f t="shared" si="60"/>
        <v>41094 - Fundo de Desenvolvimento Social</v>
      </c>
      <c r="D1332">
        <v>640</v>
      </c>
      <c r="E1332" t="s">
        <v>479</v>
      </c>
      <c r="F1332" t="str">
        <f t="shared" si="61"/>
        <v>640 - Promoção do Turismo Catarinense</v>
      </c>
      <c r="G1332">
        <v>11124</v>
      </c>
      <c r="H1332" t="str">
        <f t="shared" si="62"/>
        <v>11124</v>
      </c>
      <c r="I1332" t="s">
        <v>3401</v>
      </c>
      <c r="J1332" t="s">
        <v>6747</v>
      </c>
      <c r="K1332" s="3">
        <v>17926524</v>
      </c>
      <c r="L1332" t="s">
        <v>5252</v>
      </c>
      <c r="M1332">
        <v>40</v>
      </c>
      <c r="N1332" s="3">
        <v>0</v>
      </c>
      <c r="O1332" s="3">
        <v>0</v>
      </c>
      <c r="P1332" s="3">
        <v>0</v>
      </c>
    </row>
    <row r="1333" spans="1:16" x14ac:dyDescent="0.2">
      <c r="A1333">
        <v>41094</v>
      </c>
      <c r="B1333" t="s">
        <v>1183</v>
      </c>
      <c r="C1333" t="str">
        <f t="shared" si="60"/>
        <v>41094 - Fundo de Desenvolvimento Social</v>
      </c>
      <c r="D1333">
        <v>650</v>
      </c>
      <c r="E1333" t="s">
        <v>497</v>
      </c>
      <c r="F1333" t="str">
        <f t="shared" si="61"/>
        <v>650 - Desenvolvimento e Fortalecimento do Esporte e do Lazer</v>
      </c>
      <c r="G1333">
        <v>11116</v>
      </c>
      <c r="H1333" t="str">
        <f t="shared" si="62"/>
        <v>11116</v>
      </c>
      <c r="I1333" t="s">
        <v>1219</v>
      </c>
      <c r="J1333" t="s">
        <v>6748</v>
      </c>
      <c r="K1333" s="3">
        <v>3200000</v>
      </c>
      <c r="L1333" t="s">
        <v>5204</v>
      </c>
      <c r="M1333">
        <v>40</v>
      </c>
      <c r="N1333" s="3">
        <v>0</v>
      </c>
      <c r="O1333" s="3">
        <v>0</v>
      </c>
      <c r="P1333" s="3">
        <v>0</v>
      </c>
    </row>
    <row r="1334" spans="1:16" x14ac:dyDescent="0.2">
      <c r="A1334">
        <v>41094</v>
      </c>
      <c r="B1334" t="s">
        <v>1183</v>
      </c>
      <c r="C1334" t="str">
        <f t="shared" si="60"/>
        <v>41094 - Fundo de Desenvolvimento Social</v>
      </c>
      <c r="D1334">
        <v>650</v>
      </c>
      <c r="E1334" t="s">
        <v>497</v>
      </c>
      <c r="F1334" t="str">
        <f t="shared" si="61"/>
        <v>650 - Desenvolvimento e Fortalecimento do Esporte e do Lazer</v>
      </c>
      <c r="G1334">
        <v>11130</v>
      </c>
      <c r="H1334" t="str">
        <f t="shared" si="62"/>
        <v>11130</v>
      </c>
      <c r="I1334" t="s">
        <v>2547</v>
      </c>
      <c r="J1334" t="s">
        <v>6749</v>
      </c>
      <c r="K1334" s="3">
        <v>50075512</v>
      </c>
      <c r="L1334" t="s">
        <v>5334</v>
      </c>
      <c r="M1334">
        <v>400</v>
      </c>
      <c r="N1334" s="3">
        <v>2840409.4100000006</v>
      </c>
      <c r="O1334" s="3">
        <v>4444666.87</v>
      </c>
      <c r="P1334" s="3">
        <v>7285076.2800000012</v>
      </c>
    </row>
    <row r="1335" spans="1:16" x14ac:dyDescent="0.2">
      <c r="A1335">
        <v>41094</v>
      </c>
      <c r="B1335" t="s">
        <v>1183</v>
      </c>
      <c r="C1335" t="str">
        <f t="shared" si="60"/>
        <v>41094 - Fundo de Desenvolvimento Social</v>
      </c>
      <c r="D1335">
        <v>730</v>
      </c>
      <c r="E1335" t="s">
        <v>1989</v>
      </c>
      <c r="F1335" t="str">
        <f t="shared" si="61"/>
        <v>730 - Prevenção e Preparação para Desastres</v>
      </c>
      <c r="G1335">
        <v>11107</v>
      </c>
      <c r="H1335" t="str">
        <f t="shared" si="62"/>
        <v>11107</v>
      </c>
      <c r="I1335" t="s">
        <v>2550</v>
      </c>
      <c r="J1335" t="s">
        <v>6750</v>
      </c>
      <c r="K1335" s="3">
        <v>6086536</v>
      </c>
      <c r="L1335" t="s">
        <v>5281</v>
      </c>
      <c r="M1335">
        <v>120</v>
      </c>
      <c r="N1335" s="3">
        <v>300000</v>
      </c>
      <c r="O1335" s="3">
        <v>4137736.85</v>
      </c>
      <c r="P1335" s="3">
        <v>4437736.8499999996</v>
      </c>
    </row>
    <row r="1336" spans="1:16" x14ac:dyDescent="0.2">
      <c r="A1336">
        <v>41094</v>
      </c>
      <c r="B1336" t="s">
        <v>1183</v>
      </c>
      <c r="C1336" t="str">
        <f t="shared" si="60"/>
        <v>41094 - Fundo de Desenvolvimento Social</v>
      </c>
      <c r="D1336">
        <v>900</v>
      </c>
      <c r="E1336" t="s">
        <v>461</v>
      </c>
      <c r="F1336" t="str">
        <f t="shared" si="61"/>
        <v>900 - Gestão Administrativa - Poder Executivo</v>
      </c>
      <c r="G1336">
        <v>11106</v>
      </c>
      <c r="H1336" t="str">
        <f t="shared" si="62"/>
        <v>11106</v>
      </c>
      <c r="I1336" t="s">
        <v>4438</v>
      </c>
      <c r="J1336" t="s">
        <v>6751</v>
      </c>
      <c r="K1336" s="3">
        <v>173639228</v>
      </c>
      <c r="L1336" t="s">
        <v>5333</v>
      </c>
      <c r="M1336">
        <v>800</v>
      </c>
      <c r="N1336" s="3">
        <v>35504666.469999999</v>
      </c>
      <c r="O1336" s="3">
        <v>36442029.710000001</v>
      </c>
      <c r="P1336" s="3">
        <v>71946696.180000007</v>
      </c>
    </row>
    <row r="1337" spans="1:16" x14ac:dyDescent="0.2">
      <c r="A1337">
        <v>41095</v>
      </c>
      <c r="B1337" t="s">
        <v>1221</v>
      </c>
      <c r="C1337" t="str">
        <f t="shared" si="60"/>
        <v>41095 - Fundo Est Apoio Hospitais Filantrópicos, Hemosc, Cepon e Hosp Municipais</v>
      </c>
      <c r="D1337">
        <v>430</v>
      </c>
      <c r="E1337" t="s">
        <v>1222</v>
      </c>
      <c r="F1337" t="str">
        <f t="shared" si="61"/>
        <v>430 - Atenção de Média e Alta Complexidade Ambulatorial e Hospitalar</v>
      </c>
      <c r="G1337">
        <v>14019</v>
      </c>
      <c r="H1337" t="str">
        <f t="shared" si="62"/>
        <v>14019</v>
      </c>
      <c r="I1337" t="s">
        <v>1226</v>
      </c>
      <c r="J1337" t="s">
        <v>6752</v>
      </c>
      <c r="K1337" s="3">
        <v>50000000</v>
      </c>
      <c r="L1337" t="s">
        <v>5335</v>
      </c>
      <c r="M1337">
        <v>400</v>
      </c>
      <c r="N1337" s="3">
        <v>11246809.529999999</v>
      </c>
      <c r="O1337" s="3">
        <v>49999954.75</v>
      </c>
      <c r="P1337" s="3">
        <v>61246764.280000001</v>
      </c>
    </row>
    <row r="1338" spans="1:16" x14ac:dyDescent="0.2">
      <c r="A1338">
        <v>42001</v>
      </c>
      <c r="B1338" t="s">
        <v>2552</v>
      </c>
      <c r="C1338" t="str">
        <f t="shared" si="60"/>
        <v>42001 - Gabinete do Vice-Governador do Estado</v>
      </c>
      <c r="D1338">
        <v>850</v>
      </c>
      <c r="E1338" t="s">
        <v>453</v>
      </c>
      <c r="F1338" t="str">
        <f t="shared" si="61"/>
        <v>850 - Gestão de Pessoas</v>
      </c>
      <c r="G1338">
        <v>1140</v>
      </c>
      <c r="H1338" t="str">
        <f t="shared" si="62"/>
        <v>01140</v>
      </c>
      <c r="I1338" t="s">
        <v>5012</v>
      </c>
      <c r="J1338" t="s">
        <v>6753</v>
      </c>
      <c r="K1338" s="3">
        <v>14374988</v>
      </c>
      <c r="L1338" t="s">
        <v>5177</v>
      </c>
      <c r="M1338">
        <v>25</v>
      </c>
      <c r="N1338" s="3">
        <v>3050367.82</v>
      </c>
      <c r="O1338" s="3">
        <v>2968204.37</v>
      </c>
      <c r="P1338" s="3">
        <v>6018572.1899999995</v>
      </c>
    </row>
    <row r="1339" spans="1:16" x14ac:dyDescent="0.2">
      <c r="A1339">
        <v>42001</v>
      </c>
      <c r="B1339" t="s">
        <v>2552</v>
      </c>
      <c r="C1339" t="str">
        <f t="shared" si="60"/>
        <v>42001 - Gabinete do Vice-Governador do Estado</v>
      </c>
      <c r="D1339">
        <v>850</v>
      </c>
      <c r="E1339" t="s">
        <v>453</v>
      </c>
      <c r="F1339" t="str">
        <f t="shared" si="61"/>
        <v>850 - Gestão de Pessoas</v>
      </c>
      <c r="G1339">
        <v>4812</v>
      </c>
      <c r="H1339" t="str">
        <f t="shared" si="62"/>
        <v>04812</v>
      </c>
      <c r="I1339" t="s">
        <v>5109</v>
      </c>
      <c r="J1339" t="s">
        <v>6754</v>
      </c>
      <c r="K1339" s="3">
        <v>200000</v>
      </c>
      <c r="L1339" t="s">
        <v>5189</v>
      </c>
      <c r="M1339">
        <v>10</v>
      </c>
      <c r="N1339" s="3"/>
      <c r="O1339" s="3">
        <v>0</v>
      </c>
      <c r="P1339" s="3">
        <v>0</v>
      </c>
    </row>
    <row r="1340" spans="1:16" x14ac:dyDescent="0.2">
      <c r="A1340">
        <v>42001</v>
      </c>
      <c r="B1340" t="s">
        <v>2552</v>
      </c>
      <c r="C1340" t="str">
        <f t="shared" si="60"/>
        <v>42001 - Gabinete do Vice-Governador do Estado</v>
      </c>
      <c r="D1340">
        <v>900</v>
      </c>
      <c r="E1340" t="s">
        <v>461</v>
      </c>
      <c r="F1340" t="str">
        <f t="shared" si="61"/>
        <v>900 - Gestão Administrativa - Poder Executivo</v>
      </c>
      <c r="G1340">
        <v>4158</v>
      </c>
      <c r="H1340" t="str">
        <f t="shared" si="62"/>
        <v>04158</v>
      </c>
      <c r="I1340" t="s">
        <v>2553</v>
      </c>
      <c r="J1340" t="s">
        <v>6755</v>
      </c>
      <c r="K1340" s="3">
        <v>13340000</v>
      </c>
      <c r="L1340" t="s">
        <v>5179</v>
      </c>
      <c r="M1340">
        <v>1</v>
      </c>
      <c r="N1340" s="3">
        <v>1803668.8900000001</v>
      </c>
      <c r="O1340" s="3">
        <v>2105458.4699999997</v>
      </c>
      <c r="P1340" s="3">
        <v>3909127.36</v>
      </c>
    </row>
    <row r="1341" spans="1:16" x14ac:dyDescent="0.2">
      <c r="A1341">
        <v>42001</v>
      </c>
      <c r="B1341" t="s">
        <v>2552</v>
      </c>
      <c r="C1341" t="str">
        <f t="shared" si="60"/>
        <v>42001 - Gabinete do Vice-Governador do Estado</v>
      </c>
      <c r="D1341">
        <v>900</v>
      </c>
      <c r="E1341" t="s">
        <v>461</v>
      </c>
      <c r="F1341" t="str">
        <f t="shared" si="61"/>
        <v>900 - Gestão Administrativa - Poder Executivo</v>
      </c>
      <c r="G1341">
        <v>4677</v>
      </c>
      <c r="H1341" t="str">
        <f t="shared" si="62"/>
        <v>04677</v>
      </c>
      <c r="I1341" t="s">
        <v>2554</v>
      </c>
      <c r="J1341" t="s">
        <v>6756</v>
      </c>
      <c r="K1341" s="3">
        <v>766200</v>
      </c>
      <c r="L1341" t="s">
        <v>5202</v>
      </c>
      <c r="M1341">
        <v>26</v>
      </c>
      <c r="N1341" s="3">
        <v>33186.5</v>
      </c>
      <c r="O1341" s="3">
        <v>17516.95</v>
      </c>
      <c r="P1341" s="3">
        <v>50703.45</v>
      </c>
    </row>
    <row r="1342" spans="1:16" x14ac:dyDescent="0.2">
      <c r="A1342">
        <v>43001</v>
      </c>
      <c r="B1342" t="s">
        <v>1232</v>
      </c>
      <c r="C1342" t="str">
        <f t="shared" si="60"/>
        <v>43001 - Procuradoria-Geral Junto ao Tribunal de Contas</v>
      </c>
      <c r="D1342">
        <v>850</v>
      </c>
      <c r="E1342" t="s">
        <v>453</v>
      </c>
      <c r="F1342" t="str">
        <f t="shared" si="61"/>
        <v>850 - Gestão de Pessoas</v>
      </c>
      <c r="G1342">
        <v>884</v>
      </c>
      <c r="H1342" t="str">
        <f t="shared" si="62"/>
        <v>00884</v>
      </c>
      <c r="I1342" t="s">
        <v>3929</v>
      </c>
      <c r="J1342" t="s">
        <v>6757</v>
      </c>
      <c r="K1342" s="3">
        <v>92085801</v>
      </c>
      <c r="L1342" t="s">
        <v>5177</v>
      </c>
      <c r="M1342">
        <v>112</v>
      </c>
      <c r="N1342" s="3">
        <v>19582073.370000001</v>
      </c>
      <c r="O1342" s="3">
        <v>19552619.739999998</v>
      </c>
      <c r="P1342" s="3">
        <v>39134693.109999999</v>
      </c>
    </row>
    <row r="1343" spans="1:16" x14ac:dyDescent="0.2">
      <c r="A1343">
        <v>43001</v>
      </c>
      <c r="B1343" t="s">
        <v>1232</v>
      </c>
      <c r="C1343" t="str">
        <f t="shared" si="60"/>
        <v>43001 - Procuradoria-Geral Junto ao Tribunal de Contas</v>
      </c>
      <c r="D1343">
        <v>850</v>
      </c>
      <c r="E1343" t="s">
        <v>453</v>
      </c>
      <c r="F1343" t="str">
        <f t="shared" si="61"/>
        <v>850 - Gestão de Pessoas</v>
      </c>
      <c r="G1343">
        <v>4717</v>
      </c>
      <c r="H1343" t="str">
        <f t="shared" si="62"/>
        <v>04717</v>
      </c>
      <c r="I1343" t="s">
        <v>4440</v>
      </c>
      <c r="J1343" t="s">
        <v>6758</v>
      </c>
      <c r="K1343" s="3">
        <v>673873</v>
      </c>
      <c r="L1343" t="s">
        <v>5210</v>
      </c>
      <c r="M1343">
        <v>11</v>
      </c>
      <c r="N1343" s="3">
        <v>59834.080000000002</v>
      </c>
      <c r="O1343" s="3">
        <v>77584.539999999994</v>
      </c>
      <c r="P1343" s="3">
        <v>137418.62</v>
      </c>
    </row>
    <row r="1344" spans="1:16" x14ac:dyDescent="0.2">
      <c r="A1344">
        <v>43001</v>
      </c>
      <c r="B1344" t="s">
        <v>1232</v>
      </c>
      <c r="C1344" t="str">
        <f t="shared" si="60"/>
        <v>43001 - Procuradoria-Geral Junto ao Tribunal de Contas</v>
      </c>
      <c r="D1344">
        <v>850</v>
      </c>
      <c r="E1344" t="s">
        <v>453</v>
      </c>
      <c r="F1344" t="str">
        <f t="shared" si="61"/>
        <v>850 - Gestão de Pessoas</v>
      </c>
      <c r="G1344">
        <v>12928</v>
      </c>
      <c r="H1344" t="str">
        <f t="shared" si="62"/>
        <v>12928</v>
      </c>
      <c r="I1344" t="s">
        <v>1233</v>
      </c>
      <c r="J1344" t="s">
        <v>6759</v>
      </c>
      <c r="K1344" s="3">
        <v>340202</v>
      </c>
      <c r="L1344" t="s">
        <v>5189</v>
      </c>
      <c r="M1344">
        <v>40</v>
      </c>
      <c r="N1344" s="3">
        <v>0</v>
      </c>
      <c r="O1344" s="3">
        <v>0</v>
      </c>
      <c r="P1344" s="3">
        <v>0</v>
      </c>
    </row>
    <row r="1345" spans="1:16" x14ac:dyDescent="0.2">
      <c r="A1345">
        <v>43001</v>
      </c>
      <c r="B1345" t="s">
        <v>1232</v>
      </c>
      <c r="C1345" t="str">
        <f t="shared" si="60"/>
        <v>43001 - Procuradoria-Geral Junto ao Tribunal de Contas</v>
      </c>
      <c r="D1345">
        <v>900</v>
      </c>
      <c r="E1345" t="s">
        <v>461</v>
      </c>
      <c r="F1345" t="str">
        <f t="shared" si="61"/>
        <v>900 - Gestão Administrativa - Poder Executivo</v>
      </c>
      <c r="G1345">
        <v>4730</v>
      </c>
      <c r="H1345" t="str">
        <f t="shared" si="62"/>
        <v>04730</v>
      </c>
      <c r="I1345" t="s">
        <v>2555</v>
      </c>
      <c r="J1345" t="s">
        <v>6760</v>
      </c>
      <c r="K1345" s="3">
        <v>1496092</v>
      </c>
      <c r="L1345" t="s">
        <v>5179</v>
      </c>
      <c r="M1345">
        <v>1</v>
      </c>
      <c r="N1345" s="3">
        <v>140239.22</v>
      </c>
      <c r="O1345" s="3">
        <v>154323.12</v>
      </c>
      <c r="P1345" s="3">
        <v>294562.33999999997</v>
      </c>
    </row>
    <row r="1346" spans="1:16" x14ac:dyDescent="0.2">
      <c r="A1346">
        <v>43001</v>
      </c>
      <c r="B1346" t="s">
        <v>1232</v>
      </c>
      <c r="C1346" t="str">
        <f t="shared" si="60"/>
        <v>43001 - Procuradoria-Geral Junto ao Tribunal de Contas</v>
      </c>
      <c r="D1346">
        <v>900</v>
      </c>
      <c r="E1346" t="s">
        <v>461</v>
      </c>
      <c r="F1346" t="str">
        <f t="shared" si="61"/>
        <v>900 - Gestão Administrativa - Poder Executivo</v>
      </c>
      <c r="G1346">
        <v>5326</v>
      </c>
      <c r="H1346" t="str">
        <f t="shared" si="62"/>
        <v>05326</v>
      </c>
      <c r="I1346" t="s">
        <v>2556</v>
      </c>
      <c r="J1346" t="s">
        <v>6761</v>
      </c>
      <c r="K1346" s="3">
        <v>354036</v>
      </c>
      <c r="L1346" t="s">
        <v>5202</v>
      </c>
      <c r="M1346">
        <v>89</v>
      </c>
      <c r="N1346" s="3">
        <v>848</v>
      </c>
      <c r="O1346" s="3">
        <v>5345</v>
      </c>
      <c r="P1346" s="3">
        <v>6193</v>
      </c>
    </row>
    <row r="1347" spans="1:16" x14ac:dyDescent="0.2">
      <c r="A1347">
        <v>44001</v>
      </c>
      <c r="B1347" t="s">
        <v>1234</v>
      </c>
      <c r="C1347" t="str">
        <f t="shared" si="60"/>
        <v>44001 - Secretaria de Estado da Agricultura e da Pesca</v>
      </c>
      <c r="D1347">
        <v>100</v>
      </c>
      <c r="E1347" t="s">
        <v>1501</v>
      </c>
      <c r="F1347" t="str">
        <f t="shared" si="61"/>
        <v>100 - Caminhos do Desenvolvimento</v>
      </c>
      <c r="G1347">
        <v>12720</v>
      </c>
      <c r="H1347" t="str">
        <f t="shared" si="62"/>
        <v>12720</v>
      </c>
      <c r="I1347" t="s">
        <v>3403</v>
      </c>
      <c r="J1347" t="s">
        <v>6762</v>
      </c>
      <c r="K1347" s="3">
        <v>400000</v>
      </c>
      <c r="L1347" t="s">
        <v>5255</v>
      </c>
      <c r="M1347">
        <v>1</v>
      </c>
      <c r="N1347" s="3"/>
      <c r="O1347" s="3">
        <v>0</v>
      </c>
      <c r="P1347" s="3">
        <v>0</v>
      </c>
    </row>
    <row r="1348" spans="1:16" x14ac:dyDescent="0.2">
      <c r="A1348">
        <v>44001</v>
      </c>
      <c r="B1348" t="s">
        <v>1234</v>
      </c>
      <c r="C1348" t="str">
        <f t="shared" si="60"/>
        <v>44001 - Secretaria de Estado da Agricultura e da Pesca</v>
      </c>
      <c r="D1348">
        <v>300</v>
      </c>
      <c r="E1348" t="s">
        <v>1193</v>
      </c>
      <c r="F1348" t="str">
        <f t="shared" si="61"/>
        <v>300 - Qualidade de Vida no Campo e na Cidade</v>
      </c>
      <c r="G1348">
        <v>11234</v>
      </c>
      <c r="H1348" t="str">
        <f t="shared" si="62"/>
        <v>11234</v>
      </c>
      <c r="I1348" t="s">
        <v>1239</v>
      </c>
      <c r="J1348" t="s">
        <v>6763</v>
      </c>
      <c r="K1348" s="3">
        <v>11779000</v>
      </c>
      <c r="L1348" t="s">
        <v>5336</v>
      </c>
      <c r="M1348">
        <v>600</v>
      </c>
      <c r="N1348" s="3">
        <v>1990036.67</v>
      </c>
      <c r="O1348" s="3">
        <v>3439601.25</v>
      </c>
      <c r="P1348" s="3">
        <v>5429637.9199999999</v>
      </c>
    </row>
    <row r="1349" spans="1:16" x14ac:dyDescent="0.2">
      <c r="A1349">
        <v>44001</v>
      </c>
      <c r="B1349" t="s">
        <v>1234</v>
      </c>
      <c r="C1349" t="str">
        <f t="shared" ref="C1349:C1412" si="63">CONCATENATE(A1349," - ",B1349)</f>
        <v>44001 - Secretaria de Estado da Agricultura e da Pesca</v>
      </c>
      <c r="D1349">
        <v>300</v>
      </c>
      <c r="E1349" t="s">
        <v>1193</v>
      </c>
      <c r="F1349" t="str">
        <f t="shared" ref="F1349:F1412" si="64">CONCATENATE(D1349," - ",E1349)</f>
        <v>300 - Qualidade de Vida no Campo e na Cidade</v>
      </c>
      <c r="G1349">
        <v>11282</v>
      </c>
      <c r="H1349" t="str">
        <f t="shared" ref="H1349:H1412" si="65">TEXT(G1349,"00000")</f>
        <v>11282</v>
      </c>
      <c r="I1349" t="s">
        <v>4442</v>
      </c>
      <c r="J1349" t="s">
        <v>6764</v>
      </c>
      <c r="K1349" s="3">
        <v>6000000</v>
      </c>
      <c r="L1349" t="s">
        <v>5255</v>
      </c>
      <c r="M1349">
        <v>55</v>
      </c>
      <c r="N1349" s="3">
        <v>0</v>
      </c>
      <c r="O1349" s="3">
        <v>196652.68</v>
      </c>
      <c r="P1349" s="3">
        <v>196652.68</v>
      </c>
    </row>
    <row r="1350" spans="1:16" x14ac:dyDescent="0.2">
      <c r="A1350">
        <v>44001</v>
      </c>
      <c r="B1350" t="s">
        <v>1234</v>
      </c>
      <c r="C1350" t="str">
        <f t="shared" si="63"/>
        <v>44001 - Secretaria de Estado da Agricultura e da Pesca</v>
      </c>
      <c r="D1350">
        <v>300</v>
      </c>
      <c r="E1350" t="s">
        <v>1193</v>
      </c>
      <c r="F1350" t="str">
        <f t="shared" si="64"/>
        <v>300 - Qualidade de Vida no Campo e na Cidade</v>
      </c>
      <c r="G1350">
        <v>11332</v>
      </c>
      <c r="H1350" t="str">
        <f t="shared" si="65"/>
        <v>11332</v>
      </c>
      <c r="I1350" t="s">
        <v>3931</v>
      </c>
      <c r="J1350" t="s">
        <v>6765</v>
      </c>
      <c r="K1350" s="3">
        <v>2000000</v>
      </c>
      <c r="L1350" t="s">
        <v>5255</v>
      </c>
      <c r="M1350">
        <v>60</v>
      </c>
      <c r="N1350" s="3">
        <v>0</v>
      </c>
      <c r="O1350" s="3">
        <v>651247.15</v>
      </c>
      <c r="P1350" s="3">
        <v>651247.15</v>
      </c>
    </row>
    <row r="1351" spans="1:16" x14ac:dyDescent="0.2">
      <c r="A1351">
        <v>44001</v>
      </c>
      <c r="B1351" t="s">
        <v>1234</v>
      </c>
      <c r="C1351" t="str">
        <f t="shared" si="63"/>
        <v>44001 - Secretaria de Estado da Agricultura e da Pesca</v>
      </c>
      <c r="D1351">
        <v>300</v>
      </c>
      <c r="E1351" t="s">
        <v>1193</v>
      </c>
      <c r="F1351" t="str">
        <f t="shared" si="64"/>
        <v>300 - Qualidade de Vida no Campo e na Cidade</v>
      </c>
      <c r="G1351">
        <v>11341</v>
      </c>
      <c r="H1351" t="str">
        <f t="shared" si="65"/>
        <v>11341</v>
      </c>
      <c r="I1351" t="s">
        <v>3405</v>
      </c>
      <c r="J1351" t="s">
        <v>6766</v>
      </c>
      <c r="K1351" s="3">
        <v>31000000</v>
      </c>
      <c r="L1351" t="s">
        <v>5255</v>
      </c>
      <c r="M1351">
        <v>620</v>
      </c>
      <c r="N1351" s="3">
        <v>3867192.4700000007</v>
      </c>
      <c r="O1351" s="3">
        <v>3655402.38</v>
      </c>
      <c r="P1351" s="3">
        <v>7522594.8500000006</v>
      </c>
    </row>
    <row r="1352" spans="1:16" x14ac:dyDescent="0.2">
      <c r="A1352">
        <v>44001</v>
      </c>
      <c r="B1352" t="s">
        <v>1234</v>
      </c>
      <c r="C1352" t="str">
        <f t="shared" si="63"/>
        <v>44001 - Secretaria de Estado da Agricultura e da Pesca</v>
      </c>
      <c r="D1352">
        <v>300</v>
      </c>
      <c r="E1352" t="s">
        <v>1193</v>
      </c>
      <c r="F1352" t="str">
        <f t="shared" si="64"/>
        <v>300 - Qualidade de Vida no Campo e na Cidade</v>
      </c>
      <c r="G1352">
        <v>11394</v>
      </c>
      <c r="H1352" t="str">
        <f t="shared" si="65"/>
        <v>11394</v>
      </c>
      <c r="I1352" t="s">
        <v>3408</v>
      </c>
      <c r="J1352" t="s">
        <v>6767</v>
      </c>
      <c r="K1352" s="3">
        <v>6684000</v>
      </c>
      <c r="L1352" t="s">
        <v>5337</v>
      </c>
      <c r="M1352">
        <v>890</v>
      </c>
      <c r="N1352" s="3">
        <v>223918</v>
      </c>
      <c r="O1352" s="3">
        <v>2520654.5500000003</v>
      </c>
      <c r="P1352" s="3">
        <v>2744572.5500000003</v>
      </c>
    </row>
    <row r="1353" spans="1:16" x14ac:dyDescent="0.2">
      <c r="A1353">
        <v>44001</v>
      </c>
      <c r="B1353" t="s">
        <v>1234</v>
      </c>
      <c r="C1353" t="str">
        <f t="shared" si="63"/>
        <v>44001 - Secretaria de Estado da Agricultura e da Pesca</v>
      </c>
      <c r="D1353">
        <v>300</v>
      </c>
      <c r="E1353" t="s">
        <v>1193</v>
      </c>
      <c r="F1353" t="str">
        <f t="shared" si="64"/>
        <v>300 - Qualidade de Vida no Campo e na Cidade</v>
      </c>
      <c r="G1353">
        <v>13368</v>
      </c>
      <c r="H1353" t="str">
        <f t="shared" si="65"/>
        <v>13368</v>
      </c>
      <c r="I1353" t="s">
        <v>2562</v>
      </c>
      <c r="J1353" t="s">
        <v>6768</v>
      </c>
      <c r="K1353" s="3">
        <v>400000</v>
      </c>
      <c r="L1353" t="s">
        <v>5255</v>
      </c>
      <c r="M1353">
        <v>1</v>
      </c>
      <c r="N1353" s="3"/>
      <c r="O1353" s="3">
        <v>0</v>
      </c>
      <c r="P1353" s="3">
        <v>0</v>
      </c>
    </row>
    <row r="1354" spans="1:16" x14ac:dyDescent="0.2">
      <c r="A1354">
        <v>44001</v>
      </c>
      <c r="B1354" t="s">
        <v>1234</v>
      </c>
      <c r="C1354" t="str">
        <f t="shared" si="63"/>
        <v>44001 - Secretaria de Estado da Agricultura e da Pesca</v>
      </c>
      <c r="D1354">
        <v>300</v>
      </c>
      <c r="E1354" t="s">
        <v>1193</v>
      </c>
      <c r="F1354" t="str">
        <f t="shared" si="64"/>
        <v>300 - Qualidade de Vida no Campo e na Cidade</v>
      </c>
      <c r="G1354">
        <v>13379</v>
      </c>
      <c r="H1354" t="str">
        <f t="shared" si="65"/>
        <v>13379</v>
      </c>
      <c r="I1354" t="s">
        <v>4444</v>
      </c>
      <c r="J1354" t="s">
        <v>6769</v>
      </c>
      <c r="K1354" s="3">
        <v>400000</v>
      </c>
      <c r="L1354" t="s">
        <v>5255</v>
      </c>
      <c r="M1354">
        <v>1</v>
      </c>
      <c r="N1354" s="3">
        <v>0</v>
      </c>
      <c r="O1354" s="3">
        <v>0</v>
      </c>
      <c r="P1354" s="3">
        <v>0</v>
      </c>
    </row>
    <row r="1355" spans="1:16" x14ac:dyDescent="0.2">
      <c r="A1355">
        <v>44001</v>
      </c>
      <c r="B1355" t="s">
        <v>1234</v>
      </c>
      <c r="C1355" t="str">
        <f t="shared" si="63"/>
        <v>44001 - Secretaria de Estado da Agricultura e da Pesca</v>
      </c>
      <c r="D1355">
        <v>300</v>
      </c>
      <c r="E1355" t="s">
        <v>1193</v>
      </c>
      <c r="F1355" t="str">
        <f t="shared" si="64"/>
        <v>300 - Qualidade de Vida no Campo e na Cidade</v>
      </c>
      <c r="G1355">
        <v>13385</v>
      </c>
      <c r="H1355" t="str">
        <f t="shared" si="65"/>
        <v>13385</v>
      </c>
      <c r="I1355" t="s">
        <v>1236</v>
      </c>
      <c r="J1355" t="s">
        <v>6770</v>
      </c>
      <c r="K1355" s="3">
        <v>400000</v>
      </c>
      <c r="L1355" t="s">
        <v>5337</v>
      </c>
      <c r="M1355">
        <v>56</v>
      </c>
      <c r="N1355" s="3"/>
      <c r="O1355" s="3">
        <v>0</v>
      </c>
      <c r="P1355" s="3">
        <v>0</v>
      </c>
    </row>
    <row r="1356" spans="1:16" x14ac:dyDescent="0.2">
      <c r="A1356">
        <v>44001</v>
      </c>
      <c r="B1356" t="s">
        <v>1234</v>
      </c>
      <c r="C1356" t="str">
        <f t="shared" si="63"/>
        <v>44001 - Secretaria de Estado da Agricultura e da Pesca</v>
      </c>
      <c r="D1356">
        <v>300</v>
      </c>
      <c r="E1356" t="s">
        <v>1193</v>
      </c>
      <c r="F1356" t="str">
        <f t="shared" si="64"/>
        <v>300 - Qualidade de Vida no Campo e na Cidade</v>
      </c>
      <c r="G1356">
        <v>13393</v>
      </c>
      <c r="H1356" t="str">
        <f t="shared" si="65"/>
        <v>13393</v>
      </c>
      <c r="I1356" t="s">
        <v>1246</v>
      </c>
      <c r="J1356" t="s">
        <v>6771</v>
      </c>
      <c r="K1356" s="3">
        <v>400000</v>
      </c>
      <c r="L1356" t="s">
        <v>5255</v>
      </c>
      <c r="M1356">
        <v>1</v>
      </c>
      <c r="N1356" s="3"/>
      <c r="O1356" s="3">
        <v>0</v>
      </c>
      <c r="P1356" s="3">
        <v>0</v>
      </c>
    </row>
    <row r="1357" spans="1:16" x14ac:dyDescent="0.2">
      <c r="A1357">
        <v>44001</v>
      </c>
      <c r="B1357" t="s">
        <v>1234</v>
      </c>
      <c r="C1357" t="str">
        <f t="shared" si="63"/>
        <v>44001 - Secretaria de Estado da Agricultura e da Pesca</v>
      </c>
      <c r="D1357">
        <v>300</v>
      </c>
      <c r="E1357" t="s">
        <v>1193</v>
      </c>
      <c r="F1357" t="str">
        <f t="shared" si="64"/>
        <v>300 - Qualidade de Vida no Campo e na Cidade</v>
      </c>
      <c r="G1357">
        <v>13399</v>
      </c>
      <c r="H1357" t="str">
        <f t="shared" si="65"/>
        <v>13399</v>
      </c>
      <c r="I1357" t="s">
        <v>2557</v>
      </c>
      <c r="J1357" t="s">
        <v>6772</v>
      </c>
      <c r="K1357" s="3">
        <v>400000</v>
      </c>
      <c r="L1357" t="s">
        <v>5255</v>
      </c>
      <c r="M1357">
        <v>1</v>
      </c>
      <c r="N1357" s="3"/>
      <c r="O1357" s="3">
        <v>0</v>
      </c>
      <c r="P1357" s="3">
        <v>0</v>
      </c>
    </row>
    <row r="1358" spans="1:16" x14ac:dyDescent="0.2">
      <c r="A1358">
        <v>44001</v>
      </c>
      <c r="B1358" t="s">
        <v>1234</v>
      </c>
      <c r="C1358" t="str">
        <f t="shared" si="63"/>
        <v>44001 - Secretaria de Estado da Agricultura e da Pesca</v>
      </c>
      <c r="D1358">
        <v>300</v>
      </c>
      <c r="E1358" t="s">
        <v>1193</v>
      </c>
      <c r="F1358" t="str">
        <f t="shared" si="64"/>
        <v>300 - Qualidade de Vida no Campo e na Cidade</v>
      </c>
      <c r="G1358">
        <v>13409</v>
      </c>
      <c r="H1358" t="str">
        <f t="shared" si="65"/>
        <v>13409</v>
      </c>
      <c r="I1358" t="s">
        <v>1248</v>
      </c>
      <c r="J1358" t="s">
        <v>6773</v>
      </c>
      <c r="K1358" s="3">
        <v>400000</v>
      </c>
      <c r="L1358" t="s">
        <v>5255</v>
      </c>
      <c r="M1358">
        <v>1</v>
      </c>
      <c r="N1358" s="3"/>
      <c r="O1358" s="3">
        <v>0</v>
      </c>
      <c r="P1358" s="3">
        <v>0</v>
      </c>
    </row>
    <row r="1359" spans="1:16" x14ac:dyDescent="0.2">
      <c r="A1359">
        <v>44001</v>
      </c>
      <c r="B1359" t="s">
        <v>1234</v>
      </c>
      <c r="C1359" t="str">
        <f t="shared" si="63"/>
        <v>44001 - Secretaria de Estado da Agricultura e da Pesca</v>
      </c>
      <c r="D1359">
        <v>300</v>
      </c>
      <c r="E1359" t="s">
        <v>1193</v>
      </c>
      <c r="F1359" t="str">
        <f t="shared" si="64"/>
        <v>300 - Qualidade de Vida no Campo e na Cidade</v>
      </c>
      <c r="G1359">
        <v>13418</v>
      </c>
      <c r="H1359" t="str">
        <f t="shared" si="65"/>
        <v>13418</v>
      </c>
      <c r="I1359" t="s">
        <v>1244</v>
      </c>
      <c r="J1359" t="s">
        <v>6774</v>
      </c>
      <c r="K1359" s="3">
        <v>400000</v>
      </c>
      <c r="L1359" t="s">
        <v>5236</v>
      </c>
      <c r="M1359">
        <v>1</v>
      </c>
      <c r="N1359" s="3"/>
      <c r="O1359" s="3">
        <v>0</v>
      </c>
      <c r="P1359" s="3">
        <v>0</v>
      </c>
    </row>
    <row r="1360" spans="1:16" x14ac:dyDescent="0.2">
      <c r="A1360">
        <v>44001</v>
      </c>
      <c r="B1360" t="s">
        <v>1234</v>
      </c>
      <c r="C1360" t="str">
        <f t="shared" si="63"/>
        <v>44001 - Secretaria de Estado da Agricultura e da Pesca</v>
      </c>
      <c r="D1360">
        <v>300</v>
      </c>
      <c r="E1360" t="s">
        <v>1193</v>
      </c>
      <c r="F1360" t="str">
        <f t="shared" si="64"/>
        <v>300 - Qualidade de Vida no Campo e na Cidade</v>
      </c>
      <c r="G1360">
        <v>13435</v>
      </c>
      <c r="H1360" t="str">
        <f t="shared" si="65"/>
        <v>13435</v>
      </c>
      <c r="I1360" t="s">
        <v>1242</v>
      </c>
      <c r="J1360" t="s">
        <v>6775</v>
      </c>
      <c r="K1360" s="3">
        <v>400000</v>
      </c>
      <c r="L1360" t="s">
        <v>5236</v>
      </c>
      <c r="M1360">
        <v>1</v>
      </c>
      <c r="N1360" s="3"/>
      <c r="O1360" s="3">
        <v>0</v>
      </c>
      <c r="P1360" s="3">
        <v>0</v>
      </c>
    </row>
    <row r="1361" spans="1:16" x14ac:dyDescent="0.2">
      <c r="A1361">
        <v>44001</v>
      </c>
      <c r="B1361" t="s">
        <v>1234</v>
      </c>
      <c r="C1361" t="str">
        <f t="shared" si="63"/>
        <v>44001 - Secretaria de Estado da Agricultura e da Pesca</v>
      </c>
      <c r="D1361">
        <v>300</v>
      </c>
      <c r="E1361" t="s">
        <v>1193</v>
      </c>
      <c r="F1361" t="str">
        <f t="shared" si="64"/>
        <v>300 - Qualidade de Vida no Campo e na Cidade</v>
      </c>
      <c r="G1361">
        <v>13440</v>
      </c>
      <c r="H1361" t="str">
        <f t="shared" si="65"/>
        <v>13440</v>
      </c>
      <c r="I1361" t="s">
        <v>1250</v>
      </c>
      <c r="J1361" t="s">
        <v>6776</v>
      </c>
      <c r="K1361" s="3">
        <v>400000</v>
      </c>
      <c r="L1361" t="s">
        <v>5255</v>
      </c>
      <c r="M1361">
        <v>1</v>
      </c>
      <c r="N1361" s="3"/>
      <c r="O1361" s="3">
        <v>0</v>
      </c>
      <c r="P1361" s="3">
        <v>0</v>
      </c>
    </row>
    <row r="1362" spans="1:16" x14ac:dyDescent="0.2">
      <c r="A1362">
        <v>44001</v>
      </c>
      <c r="B1362" t="s">
        <v>1234</v>
      </c>
      <c r="C1362" t="str">
        <f t="shared" si="63"/>
        <v>44001 - Secretaria de Estado da Agricultura e da Pesca</v>
      </c>
      <c r="D1362">
        <v>300</v>
      </c>
      <c r="E1362" t="s">
        <v>1193</v>
      </c>
      <c r="F1362" t="str">
        <f t="shared" si="64"/>
        <v>300 - Qualidade de Vida no Campo e na Cidade</v>
      </c>
      <c r="G1362">
        <v>13453</v>
      </c>
      <c r="H1362" t="str">
        <f t="shared" si="65"/>
        <v>13453</v>
      </c>
      <c r="I1362" t="s">
        <v>2560</v>
      </c>
      <c r="J1362" t="s">
        <v>6777</v>
      </c>
      <c r="K1362" s="3">
        <v>400000</v>
      </c>
      <c r="L1362" t="s">
        <v>5199</v>
      </c>
      <c r="M1362">
        <v>1</v>
      </c>
      <c r="N1362" s="3"/>
      <c r="O1362" s="3">
        <v>0</v>
      </c>
      <c r="P1362" s="3">
        <v>0</v>
      </c>
    </row>
    <row r="1363" spans="1:16" x14ac:dyDescent="0.2">
      <c r="A1363">
        <v>44001</v>
      </c>
      <c r="B1363" t="s">
        <v>1234</v>
      </c>
      <c r="C1363" t="str">
        <f t="shared" si="63"/>
        <v>44001 - Secretaria de Estado da Agricultura e da Pesca</v>
      </c>
      <c r="D1363">
        <v>315</v>
      </c>
      <c r="E1363" t="s">
        <v>1265</v>
      </c>
      <c r="F1363" t="str">
        <f t="shared" si="64"/>
        <v>315 - Defesa Sanitária Agropecuária</v>
      </c>
      <c r="G1363">
        <v>13369</v>
      </c>
      <c r="H1363" t="str">
        <f t="shared" si="65"/>
        <v>13369</v>
      </c>
      <c r="I1363" t="s">
        <v>2564</v>
      </c>
      <c r="J1363" t="s">
        <v>6778</v>
      </c>
      <c r="K1363" s="3">
        <v>400000</v>
      </c>
      <c r="L1363" t="s">
        <v>5236</v>
      </c>
      <c r="M1363">
        <v>1</v>
      </c>
      <c r="N1363" s="3"/>
      <c r="O1363" s="3">
        <v>0</v>
      </c>
      <c r="P1363" s="3">
        <v>0</v>
      </c>
    </row>
    <row r="1364" spans="1:16" x14ac:dyDescent="0.2">
      <c r="A1364">
        <v>44001</v>
      </c>
      <c r="B1364" t="s">
        <v>1234</v>
      </c>
      <c r="C1364" t="str">
        <f t="shared" si="63"/>
        <v>44001 - Secretaria de Estado da Agricultura e da Pesca</v>
      </c>
      <c r="D1364">
        <v>320</v>
      </c>
      <c r="E1364" t="s">
        <v>1295</v>
      </c>
      <c r="F1364" t="str">
        <f t="shared" si="64"/>
        <v>320 - Agricultura Familiar</v>
      </c>
      <c r="G1364">
        <v>11367</v>
      </c>
      <c r="H1364" t="str">
        <f t="shared" si="65"/>
        <v>11367</v>
      </c>
      <c r="I1364" t="s">
        <v>3417</v>
      </c>
      <c r="J1364" t="s">
        <v>6779</v>
      </c>
      <c r="K1364" s="3">
        <v>10334536</v>
      </c>
      <c r="L1364" t="s">
        <v>5337</v>
      </c>
      <c r="M1364">
        <v>9010</v>
      </c>
      <c r="N1364" s="3">
        <v>7289844.9800000004</v>
      </c>
      <c r="O1364" s="3">
        <v>67447.92</v>
      </c>
      <c r="P1364" s="3">
        <v>7357292.9000000004</v>
      </c>
    </row>
    <row r="1365" spans="1:16" x14ac:dyDescent="0.2">
      <c r="A1365">
        <v>44001</v>
      </c>
      <c r="B1365" t="s">
        <v>1234</v>
      </c>
      <c r="C1365" t="str">
        <f t="shared" si="63"/>
        <v>44001 - Secretaria de Estado da Agricultura e da Pesca</v>
      </c>
      <c r="D1365">
        <v>320</v>
      </c>
      <c r="E1365" t="s">
        <v>1295</v>
      </c>
      <c r="F1365" t="str">
        <f t="shared" si="64"/>
        <v>320 - Agricultura Familiar</v>
      </c>
      <c r="G1365">
        <v>13271</v>
      </c>
      <c r="H1365" t="str">
        <f t="shared" si="65"/>
        <v>13271</v>
      </c>
      <c r="I1365" t="s">
        <v>3411</v>
      </c>
      <c r="J1365" t="s">
        <v>6780</v>
      </c>
      <c r="K1365" s="3">
        <v>400000</v>
      </c>
      <c r="L1365" t="s">
        <v>5338</v>
      </c>
      <c r="M1365">
        <v>1</v>
      </c>
      <c r="N1365" s="3">
        <v>0</v>
      </c>
      <c r="O1365" s="3">
        <v>0</v>
      </c>
      <c r="P1365" s="3">
        <v>0</v>
      </c>
    </row>
    <row r="1366" spans="1:16" x14ac:dyDescent="0.2">
      <c r="A1366">
        <v>44001</v>
      </c>
      <c r="B1366" t="s">
        <v>1234</v>
      </c>
      <c r="C1366" t="str">
        <f t="shared" si="63"/>
        <v>44001 - Secretaria de Estado da Agricultura e da Pesca</v>
      </c>
      <c r="D1366">
        <v>320</v>
      </c>
      <c r="E1366" t="s">
        <v>1295</v>
      </c>
      <c r="F1366" t="str">
        <f t="shared" si="64"/>
        <v>320 - Agricultura Familiar</v>
      </c>
      <c r="G1366">
        <v>13389</v>
      </c>
      <c r="H1366" t="str">
        <f t="shared" si="65"/>
        <v>13389</v>
      </c>
      <c r="I1366" t="s">
        <v>3415</v>
      </c>
      <c r="J1366" t="s">
        <v>6781</v>
      </c>
      <c r="K1366" s="3">
        <v>400000</v>
      </c>
      <c r="L1366" t="s">
        <v>5337</v>
      </c>
      <c r="M1366">
        <v>28</v>
      </c>
      <c r="N1366" s="3"/>
      <c r="O1366" s="3">
        <v>0</v>
      </c>
      <c r="P1366" s="3">
        <v>0</v>
      </c>
    </row>
    <row r="1367" spans="1:16" x14ac:dyDescent="0.2">
      <c r="A1367">
        <v>44001</v>
      </c>
      <c r="B1367" t="s">
        <v>1234</v>
      </c>
      <c r="C1367" t="str">
        <f t="shared" si="63"/>
        <v>44001 - Secretaria de Estado da Agricultura e da Pesca</v>
      </c>
      <c r="D1367">
        <v>335</v>
      </c>
      <c r="E1367" t="s">
        <v>663</v>
      </c>
      <c r="F1367" t="str">
        <f t="shared" si="64"/>
        <v>335 - Santa Catarina Rural</v>
      </c>
      <c r="G1367">
        <v>10726</v>
      </c>
      <c r="H1367" t="str">
        <f t="shared" si="65"/>
        <v>10726</v>
      </c>
      <c r="I1367" t="s">
        <v>2567</v>
      </c>
      <c r="J1367" t="s">
        <v>6782</v>
      </c>
      <c r="K1367" s="3">
        <v>10999780</v>
      </c>
      <c r="L1367" t="s">
        <v>5245</v>
      </c>
      <c r="M1367">
        <v>1</v>
      </c>
      <c r="N1367" s="3">
        <v>1572010.29</v>
      </c>
      <c r="O1367" s="3">
        <v>3418140.89</v>
      </c>
      <c r="P1367" s="3">
        <v>4990151.18</v>
      </c>
    </row>
    <row r="1368" spans="1:16" x14ac:dyDescent="0.2">
      <c r="A1368">
        <v>44001</v>
      </c>
      <c r="B1368" t="s">
        <v>1234</v>
      </c>
      <c r="C1368" t="str">
        <f t="shared" si="63"/>
        <v>44001 - Secretaria de Estado da Agricultura e da Pesca</v>
      </c>
      <c r="D1368">
        <v>335</v>
      </c>
      <c r="E1368" t="s">
        <v>663</v>
      </c>
      <c r="F1368" t="str">
        <f t="shared" si="64"/>
        <v>335 - Santa Catarina Rural</v>
      </c>
      <c r="G1368">
        <v>13460</v>
      </c>
      <c r="H1368" t="str">
        <f t="shared" si="65"/>
        <v>13460</v>
      </c>
      <c r="I1368" t="s">
        <v>3420</v>
      </c>
      <c r="J1368" t="s">
        <v>6783</v>
      </c>
      <c r="K1368" s="3">
        <v>400000</v>
      </c>
      <c r="L1368" t="s">
        <v>5339</v>
      </c>
      <c r="M1368">
        <v>1</v>
      </c>
      <c r="N1368" s="3"/>
      <c r="O1368" s="3">
        <v>0</v>
      </c>
      <c r="P1368" s="3">
        <v>0</v>
      </c>
    </row>
    <row r="1369" spans="1:16" x14ac:dyDescent="0.2">
      <c r="A1369">
        <v>44001</v>
      </c>
      <c r="B1369" t="s">
        <v>1234</v>
      </c>
      <c r="C1369" t="str">
        <f t="shared" si="63"/>
        <v>44001 - Secretaria de Estado da Agricultura e da Pesca</v>
      </c>
      <c r="D1369">
        <v>850</v>
      </c>
      <c r="E1369" t="s">
        <v>453</v>
      </c>
      <c r="F1369" t="str">
        <f t="shared" si="64"/>
        <v>850 - Gestão de Pessoas</v>
      </c>
      <c r="G1369">
        <v>1100</v>
      </c>
      <c r="H1369" t="str">
        <f t="shared" si="65"/>
        <v>01100</v>
      </c>
      <c r="I1369" t="s">
        <v>3423</v>
      </c>
      <c r="J1369" t="s">
        <v>6784</v>
      </c>
      <c r="K1369" s="3">
        <v>43700000</v>
      </c>
      <c r="L1369" t="s">
        <v>5177</v>
      </c>
      <c r="M1369">
        <v>432</v>
      </c>
      <c r="N1369" s="3">
        <v>6932167.5700000003</v>
      </c>
      <c r="O1369" s="3">
        <v>8188275.2000000002</v>
      </c>
      <c r="P1369" s="3">
        <v>15120442.77</v>
      </c>
    </row>
    <row r="1370" spans="1:16" x14ac:dyDescent="0.2">
      <c r="A1370">
        <v>44001</v>
      </c>
      <c r="B1370" t="s">
        <v>1234</v>
      </c>
      <c r="C1370" t="str">
        <f t="shared" si="63"/>
        <v>44001 - Secretaria de Estado da Agricultura e da Pesca</v>
      </c>
      <c r="D1370">
        <v>850</v>
      </c>
      <c r="E1370" t="s">
        <v>453</v>
      </c>
      <c r="F1370" t="str">
        <f t="shared" si="64"/>
        <v>850 - Gestão de Pessoas</v>
      </c>
      <c r="G1370">
        <v>1373</v>
      </c>
      <c r="H1370" t="str">
        <f t="shared" si="65"/>
        <v>01373</v>
      </c>
      <c r="I1370" t="s">
        <v>3424</v>
      </c>
      <c r="J1370" t="s">
        <v>6785</v>
      </c>
      <c r="K1370" s="3">
        <v>742560</v>
      </c>
      <c r="L1370" t="s">
        <v>5210</v>
      </c>
      <c r="M1370">
        <v>21</v>
      </c>
      <c r="N1370" s="3">
        <v>170473.21</v>
      </c>
      <c r="O1370" s="3">
        <v>172766.98</v>
      </c>
      <c r="P1370" s="3">
        <v>343240.19</v>
      </c>
    </row>
    <row r="1371" spans="1:16" x14ac:dyDescent="0.2">
      <c r="A1371">
        <v>44001</v>
      </c>
      <c r="B1371" t="s">
        <v>1234</v>
      </c>
      <c r="C1371" t="str">
        <f t="shared" si="63"/>
        <v>44001 - Secretaria de Estado da Agricultura e da Pesca</v>
      </c>
      <c r="D1371">
        <v>850</v>
      </c>
      <c r="E1371" t="s">
        <v>453</v>
      </c>
      <c r="F1371" t="str">
        <f t="shared" si="64"/>
        <v>850 - Gestão de Pessoas</v>
      </c>
      <c r="G1371">
        <v>12929</v>
      </c>
      <c r="H1371" t="str">
        <f t="shared" si="65"/>
        <v>12929</v>
      </c>
      <c r="I1371" t="s">
        <v>1252</v>
      </c>
      <c r="J1371" t="s">
        <v>6786</v>
      </c>
      <c r="K1371" s="3">
        <v>12000</v>
      </c>
      <c r="L1371" t="s">
        <v>5189</v>
      </c>
      <c r="M1371">
        <v>5</v>
      </c>
      <c r="N1371" s="3"/>
      <c r="O1371" s="3">
        <v>0</v>
      </c>
      <c r="P1371" s="3">
        <v>0</v>
      </c>
    </row>
    <row r="1372" spans="1:16" x14ac:dyDescent="0.2">
      <c r="A1372">
        <v>44001</v>
      </c>
      <c r="B1372" t="s">
        <v>1234</v>
      </c>
      <c r="C1372" t="str">
        <f t="shared" si="63"/>
        <v>44001 - Secretaria de Estado da Agricultura e da Pesca</v>
      </c>
      <c r="D1372">
        <v>900</v>
      </c>
      <c r="E1372" t="s">
        <v>461</v>
      </c>
      <c r="F1372" t="str">
        <f t="shared" si="64"/>
        <v>900 - Gestão Administrativa - Poder Executivo</v>
      </c>
      <c r="G1372">
        <v>1126</v>
      </c>
      <c r="H1372" t="str">
        <f t="shared" si="65"/>
        <v>01126</v>
      </c>
      <c r="I1372" t="s">
        <v>2569</v>
      </c>
      <c r="J1372" t="s">
        <v>6787</v>
      </c>
      <c r="K1372" s="3">
        <v>22500000</v>
      </c>
      <c r="L1372" t="s">
        <v>5179</v>
      </c>
      <c r="M1372">
        <v>1</v>
      </c>
      <c r="N1372" s="3">
        <v>3557890.0700000003</v>
      </c>
      <c r="O1372" s="3">
        <v>3017498.31</v>
      </c>
      <c r="P1372" s="3">
        <v>6575388.3800000008</v>
      </c>
    </row>
    <row r="1373" spans="1:16" x14ac:dyDescent="0.2">
      <c r="A1373">
        <v>44001</v>
      </c>
      <c r="B1373" t="s">
        <v>1234</v>
      </c>
      <c r="C1373" t="str">
        <f t="shared" si="63"/>
        <v>44001 - Secretaria de Estado da Agricultura e da Pesca</v>
      </c>
      <c r="D1373">
        <v>900</v>
      </c>
      <c r="E1373" t="s">
        <v>461</v>
      </c>
      <c r="F1373" t="str">
        <f t="shared" si="64"/>
        <v>900 - Gestão Administrativa - Poder Executivo</v>
      </c>
      <c r="G1373">
        <v>5258</v>
      </c>
      <c r="H1373" t="str">
        <f t="shared" si="65"/>
        <v>05258</v>
      </c>
      <c r="I1373" t="s">
        <v>1253</v>
      </c>
      <c r="J1373" t="s">
        <v>6788</v>
      </c>
      <c r="K1373" s="3">
        <v>1300000</v>
      </c>
      <c r="L1373" t="s">
        <v>5202</v>
      </c>
      <c r="M1373">
        <v>30</v>
      </c>
      <c r="N1373" s="3">
        <v>0</v>
      </c>
      <c r="O1373" s="3">
        <v>496.38</v>
      </c>
      <c r="P1373" s="3">
        <v>496.38</v>
      </c>
    </row>
    <row r="1374" spans="1:16" x14ac:dyDescent="0.2">
      <c r="A1374">
        <v>44022</v>
      </c>
      <c r="B1374" t="s">
        <v>1254</v>
      </c>
      <c r="C1374" t="str">
        <f t="shared" si="63"/>
        <v>44022 - Companhia Integrada de Desenvolvimento Agrícola de Santa Catarina S/A</v>
      </c>
      <c r="D1374">
        <v>310</v>
      </c>
      <c r="E1374" t="s">
        <v>1255</v>
      </c>
      <c r="F1374" t="str">
        <f t="shared" si="64"/>
        <v>310 - Agronegócio Competitivo</v>
      </c>
      <c r="G1374">
        <v>183</v>
      </c>
      <c r="H1374" t="str">
        <f t="shared" si="65"/>
        <v>00183</v>
      </c>
      <c r="I1374" t="s">
        <v>1258</v>
      </c>
      <c r="J1374" t="s">
        <v>6789</v>
      </c>
      <c r="K1374" s="3">
        <v>37382661</v>
      </c>
      <c r="L1374" t="s">
        <v>5340</v>
      </c>
      <c r="M1374">
        <v>20000</v>
      </c>
      <c r="N1374" s="3">
        <v>16982377.5</v>
      </c>
      <c r="O1374" s="3">
        <v>15565151.129999999</v>
      </c>
      <c r="P1374" s="3">
        <v>32547528.629999999</v>
      </c>
    </row>
    <row r="1375" spans="1:16" x14ac:dyDescent="0.2">
      <c r="A1375">
        <v>44022</v>
      </c>
      <c r="B1375" t="s">
        <v>1254</v>
      </c>
      <c r="C1375" t="str">
        <f t="shared" si="63"/>
        <v>44022 - Companhia Integrada de Desenvolvimento Agrícola de Santa Catarina S/A</v>
      </c>
      <c r="D1375">
        <v>310</v>
      </c>
      <c r="E1375" t="s">
        <v>1255</v>
      </c>
      <c r="F1375" t="str">
        <f t="shared" si="64"/>
        <v>310 - Agronegócio Competitivo</v>
      </c>
      <c r="G1375">
        <v>10720</v>
      </c>
      <c r="H1375" t="str">
        <f t="shared" si="65"/>
        <v>10720</v>
      </c>
      <c r="I1375" t="s">
        <v>3934</v>
      </c>
      <c r="J1375" t="s">
        <v>6790</v>
      </c>
      <c r="K1375" s="3">
        <v>241780</v>
      </c>
      <c r="L1375" t="s">
        <v>5341</v>
      </c>
      <c r="M1375">
        <v>720</v>
      </c>
      <c r="N1375" s="3">
        <v>102867.33</v>
      </c>
      <c r="O1375" s="3">
        <v>103357.4</v>
      </c>
      <c r="P1375" s="3">
        <v>206224.72999999998</v>
      </c>
    </row>
    <row r="1376" spans="1:16" x14ac:dyDescent="0.2">
      <c r="A1376">
        <v>44022</v>
      </c>
      <c r="B1376" t="s">
        <v>1254</v>
      </c>
      <c r="C1376" t="str">
        <f t="shared" si="63"/>
        <v>44022 - Companhia Integrada de Desenvolvimento Agrícola de Santa Catarina S/A</v>
      </c>
      <c r="D1376">
        <v>310</v>
      </c>
      <c r="E1376" t="s">
        <v>1255</v>
      </c>
      <c r="F1376" t="str">
        <f t="shared" si="64"/>
        <v>310 - Agronegócio Competitivo</v>
      </c>
      <c r="G1376">
        <v>10721</v>
      </c>
      <c r="H1376" t="str">
        <f t="shared" si="65"/>
        <v>10721</v>
      </c>
      <c r="I1376" t="s">
        <v>4795</v>
      </c>
      <c r="J1376" t="s">
        <v>6791</v>
      </c>
      <c r="K1376" s="3">
        <v>1521318</v>
      </c>
      <c r="L1376" t="s">
        <v>5342</v>
      </c>
      <c r="M1376">
        <v>21</v>
      </c>
      <c r="N1376" s="3">
        <v>158262.87</v>
      </c>
      <c r="O1376" s="3">
        <v>907849.97</v>
      </c>
      <c r="P1376" s="3">
        <v>1066112.8399999999</v>
      </c>
    </row>
    <row r="1377" spans="1:16" x14ac:dyDescent="0.2">
      <c r="A1377">
        <v>44022</v>
      </c>
      <c r="B1377" t="s">
        <v>1254</v>
      </c>
      <c r="C1377" t="str">
        <f t="shared" si="63"/>
        <v>44022 - Companhia Integrada de Desenvolvimento Agrícola de Santa Catarina S/A</v>
      </c>
      <c r="D1377">
        <v>315</v>
      </c>
      <c r="E1377" t="s">
        <v>1265</v>
      </c>
      <c r="F1377" t="str">
        <f t="shared" si="64"/>
        <v>315 - Defesa Sanitária Agropecuária</v>
      </c>
      <c r="G1377">
        <v>1800</v>
      </c>
      <c r="H1377" t="str">
        <f t="shared" si="65"/>
        <v>01800</v>
      </c>
      <c r="I1377" t="s">
        <v>3940</v>
      </c>
      <c r="J1377" t="s">
        <v>6792</v>
      </c>
      <c r="K1377" s="3">
        <v>3688587</v>
      </c>
      <c r="L1377" t="s">
        <v>5343</v>
      </c>
      <c r="M1377">
        <v>7680</v>
      </c>
      <c r="N1377" s="3">
        <v>369308.73</v>
      </c>
      <c r="O1377" s="3">
        <v>1184418.0699999998</v>
      </c>
      <c r="P1377" s="3">
        <v>1553726.7999999998</v>
      </c>
    </row>
    <row r="1378" spans="1:16" x14ac:dyDescent="0.2">
      <c r="A1378">
        <v>44022</v>
      </c>
      <c r="B1378" t="s">
        <v>1254</v>
      </c>
      <c r="C1378" t="str">
        <f t="shared" si="63"/>
        <v>44022 - Companhia Integrada de Desenvolvimento Agrícola de Santa Catarina S/A</v>
      </c>
      <c r="D1378">
        <v>315</v>
      </c>
      <c r="E1378" t="s">
        <v>1265</v>
      </c>
      <c r="F1378" t="str">
        <f t="shared" si="64"/>
        <v>315 - Defesa Sanitária Agropecuária</v>
      </c>
      <c r="G1378">
        <v>1919</v>
      </c>
      <c r="H1378" t="str">
        <f t="shared" si="65"/>
        <v>01919</v>
      </c>
      <c r="I1378" t="s">
        <v>2571</v>
      </c>
      <c r="J1378" t="s">
        <v>6793</v>
      </c>
      <c r="K1378" s="3">
        <v>1206777</v>
      </c>
      <c r="L1378" t="s">
        <v>5344</v>
      </c>
      <c r="M1378">
        <v>59750</v>
      </c>
      <c r="N1378" s="3">
        <v>29397.64</v>
      </c>
      <c r="O1378" s="3">
        <v>64515.45</v>
      </c>
      <c r="P1378" s="3">
        <v>93913.09</v>
      </c>
    </row>
    <row r="1379" spans="1:16" x14ac:dyDescent="0.2">
      <c r="A1379">
        <v>44022</v>
      </c>
      <c r="B1379" t="s">
        <v>1254</v>
      </c>
      <c r="C1379" t="str">
        <f t="shared" si="63"/>
        <v>44022 - Companhia Integrada de Desenvolvimento Agrícola de Santa Catarina S/A</v>
      </c>
      <c r="D1379">
        <v>315</v>
      </c>
      <c r="E1379" t="s">
        <v>1265</v>
      </c>
      <c r="F1379" t="str">
        <f t="shared" si="64"/>
        <v>315 - Defesa Sanitária Agropecuária</v>
      </c>
      <c r="G1379">
        <v>2216</v>
      </c>
      <c r="H1379" t="str">
        <f t="shared" si="65"/>
        <v>02216</v>
      </c>
      <c r="I1379" t="s">
        <v>1268</v>
      </c>
      <c r="J1379" t="s">
        <v>6794</v>
      </c>
      <c r="K1379" s="3">
        <v>1963809</v>
      </c>
      <c r="L1379" t="s">
        <v>5345</v>
      </c>
      <c r="M1379">
        <v>7100</v>
      </c>
      <c r="N1379" s="3">
        <v>290237.22000000003</v>
      </c>
      <c r="O1379" s="3">
        <v>471263.23000000004</v>
      </c>
      <c r="P1379" s="3">
        <v>761500.45000000007</v>
      </c>
    </row>
    <row r="1380" spans="1:16" x14ac:dyDescent="0.2">
      <c r="A1380">
        <v>44022</v>
      </c>
      <c r="B1380" t="s">
        <v>1254</v>
      </c>
      <c r="C1380" t="str">
        <f t="shared" si="63"/>
        <v>44022 - Companhia Integrada de Desenvolvimento Agrícola de Santa Catarina S/A</v>
      </c>
      <c r="D1380">
        <v>315</v>
      </c>
      <c r="E1380" t="s">
        <v>1265</v>
      </c>
      <c r="F1380" t="str">
        <f t="shared" si="64"/>
        <v>315 - Defesa Sanitária Agropecuária</v>
      </c>
      <c r="G1380">
        <v>2625</v>
      </c>
      <c r="H1380" t="str">
        <f t="shared" si="65"/>
        <v>02625</v>
      </c>
      <c r="I1380" t="s">
        <v>3936</v>
      </c>
      <c r="J1380" t="s">
        <v>6795</v>
      </c>
      <c r="K1380" s="3">
        <v>5474145</v>
      </c>
      <c r="L1380" t="s">
        <v>5346</v>
      </c>
      <c r="M1380">
        <v>6650</v>
      </c>
      <c r="N1380" s="3">
        <v>748962.89</v>
      </c>
      <c r="O1380" s="3">
        <v>589210.75</v>
      </c>
      <c r="P1380" s="3">
        <v>1338173.6400000001</v>
      </c>
    </row>
    <row r="1381" spans="1:16" x14ac:dyDescent="0.2">
      <c r="A1381">
        <v>44022</v>
      </c>
      <c r="B1381" t="s">
        <v>1254</v>
      </c>
      <c r="C1381" t="str">
        <f t="shared" si="63"/>
        <v>44022 - Companhia Integrada de Desenvolvimento Agrícola de Santa Catarina S/A</v>
      </c>
      <c r="D1381">
        <v>315</v>
      </c>
      <c r="E1381" t="s">
        <v>1265</v>
      </c>
      <c r="F1381" t="str">
        <f t="shared" si="64"/>
        <v>315 - Defesa Sanitária Agropecuária</v>
      </c>
      <c r="G1381">
        <v>2967</v>
      </c>
      <c r="H1381" t="str">
        <f t="shared" si="65"/>
        <v>02967</v>
      </c>
      <c r="I1381" t="s">
        <v>1282</v>
      </c>
      <c r="J1381" t="s">
        <v>6796</v>
      </c>
      <c r="K1381" s="3">
        <v>32685704</v>
      </c>
      <c r="L1381" t="s">
        <v>5346</v>
      </c>
      <c r="M1381">
        <v>54000</v>
      </c>
      <c r="N1381" s="3">
        <v>4475959.8899999997</v>
      </c>
      <c r="O1381" s="3">
        <v>4377139.92</v>
      </c>
      <c r="P1381" s="3">
        <v>8853099.8099999987</v>
      </c>
    </row>
    <row r="1382" spans="1:16" x14ac:dyDescent="0.2">
      <c r="A1382">
        <v>44022</v>
      </c>
      <c r="B1382" t="s">
        <v>1254</v>
      </c>
      <c r="C1382" t="str">
        <f t="shared" si="63"/>
        <v>44022 - Companhia Integrada de Desenvolvimento Agrícola de Santa Catarina S/A</v>
      </c>
      <c r="D1382">
        <v>315</v>
      </c>
      <c r="E1382" t="s">
        <v>1265</v>
      </c>
      <c r="F1382" t="str">
        <f t="shared" si="64"/>
        <v>315 - Defesa Sanitária Agropecuária</v>
      </c>
      <c r="G1382">
        <v>11148</v>
      </c>
      <c r="H1382" t="str">
        <f t="shared" si="65"/>
        <v>11148</v>
      </c>
      <c r="I1382" t="s">
        <v>1278</v>
      </c>
      <c r="J1382" t="s">
        <v>6797</v>
      </c>
      <c r="K1382" s="3">
        <v>2424736</v>
      </c>
      <c r="L1382" t="s">
        <v>5346</v>
      </c>
      <c r="M1382">
        <v>7500</v>
      </c>
      <c r="N1382" s="3">
        <v>13387.7</v>
      </c>
      <c r="O1382" s="3">
        <v>8947.76</v>
      </c>
      <c r="P1382" s="3">
        <v>22335.46</v>
      </c>
    </row>
    <row r="1383" spans="1:16" x14ac:dyDescent="0.2">
      <c r="A1383">
        <v>44022</v>
      </c>
      <c r="B1383" t="s">
        <v>1254</v>
      </c>
      <c r="C1383" t="str">
        <f t="shared" si="63"/>
        <v>44022 - Companhia Integrada de Desenvolvimento Agrícola de Santa Catarina S/A</v>
      </c>
      <c r="D1383">
        <v>315</v>
      </c>
      <c r="E1383" t="s">
        <v>1265</v>
      </c>
      <c r="F1383" t="str">
        <f t="shared" si="64"/>
        <v>315 - Defesa Sanitária Agropecuária</v>
      </c>
      <c r="G1383">
        <v>12069</v>
      </c>
      <c r="H1383" t="str">
        <f t="shared" si="65"/>
        <v>12069</v>
      </c>
      <c r="I1383" t="s">
        <v>1275</v>
      </c>
      <c r="J1383" t="s">
        <v>6798</v>
      </c>
      <c r="K1383" s="3">
        <v>638100</v>
      </c>
      <c r="L1383" t="s">
        <v>5344</v>
      </c>
      <c r="M1383">
        <v>525</v>
      </c>
      <c r="N1383" s="3">
        <v>135704.29</v>
      </c>
      <c r="O1383" s="3">
        <v>330842.90999999997</v>
      </c>
      <c r="P1383" s="3">
        <v>466547.19999999995</v>
      </c>
    </row>
    <row r="1384" spans="1:16" x14ac:dyDescent="0.2">
      <c r="A1384">
        <v>44022</v>
      </c>
      <c r="B1384" t="s">
        <v>1254</v>
      </c>
      <c r="C1384" t="str">
        <f t="shared" si="63"/>
        <v>44022 - Companhia Integrada de Desenvolvimento Agrícola de Santa Catarina S/A</v>
      </c>
      <c r="D1384">
        <v>335</v>
      </c>
      <c r="E1384" t="s">
        <v>663</v>
      </c>
      <c r="F1384" t="str">
        <f t="shared" si="64"/>
        <v>335 - Santa Catarina Rural</v>
      </c>
      <c r="G1384">
        <v>10261</v>
      </c>
      <c r="H1384" t="str">
        <f t="shared" si="65"/>
        <v>10261</v>
      </c>
      <c r="I1384" t="s">
        <v>3943</v>
      </c>
      <c r="J1384" t="s">
        <v>6799</v>
      </c>
      <c r="K1384" s="3">
        <v>1508862</v>
      </c>
      <c r="L1384" t="s">
        <v>5271</v>
      </c>
      <c r="M1384">
        <v>20</v>
      </c>
      <c r="N1384" s="3"/>
      <c r="O1384" s="3">
        <v>1830075.5599999998</v>
      </c>
      <c r="P1384" s="3">
        <v>1830075.5599999998</v>
      </c>
    </row>
    <row r="1385" spans="1:16" x14ac:dyDescent="0.2">
      <c r="A1385">
        <v>44022</v>
      </c>
      <c r="B1385" t="s">
        <v>1254</v>
      </c>
      <c r="C1385" t="str">
        <f t="shared" si="63"/>
        <v>44022 - Companhia Integrada de Desenvolvimento Agrícola de Santa Catarina S/A</v>
      </c>
      <c r="D1385">
        <v>850</v>
      </c>
      <c r="E1385" t="s">
        <v>453</v>
      </c>
      <c r="F1385" t="str">
        <f t="shared" si="64"/>
        <v>850 - Gestão de Pessoas</v>
      </c>
      <c r="G1385">
        <v>570</v>
      </c>
      <c r="H1385" t="str">
        <f t="shared" si="65"/>
        <v>00570</v>
      </c>
      <c r="I1385" t="s">
        <v>1284</v>
      </c>
      <c r="J1385" t="s">
        <v>6800</v>
      </c>
      <c r="K1385" s="3">
        <v>743024800</v>
      </c>
      <c r="L1385" t="s">
        <v>5177</v>
      </c>
      <c r="M1385">
        <v>1135</v>
      </c>
      <c r="N1385" s="3">
        <v>170874429.25999999</v>
      </c>
      <c r="O1385" s="3">
        <v>157442056.02000001</v>
      </c>
      <c r="P1385" s="3">
        <v>328316485.27999997</v>
      </c>
    </row>
    <row r="1386" spans="1:16" x14ac:dyDescent="0.2">
      <c r="A1386">
        <v>44022</v>
      </c>
      <c r="B1386" t="s">
        <v>1254</v>
      </c>
      <c r="C1386" t="str">
        <f t="shared" si="63"/>
        <v>44022 - Companhia Integrada de Desenvolvimento Agrícola de Santa Catarina S/A</v>
      </c>
      <c r="D1386">
        <v>850</v>
      </c>
      <c r="E1386" t="s">
        <v>453</v>
      </c>
      <c r="F1386" t="str">
        <f t="shared" si="64"/>
        <v>850 - Gestão de Pessoas</v>
      </c>
      <c r="G1386">
        <v>3451</v>
      </c>
      <c r="H1386" t="str">
        <f t="shared" si="65"/>
        <v>03451</v>
      </c>
      <c r="I1386" t="s">
        <v>3425</v>
      </c>
      <c r="J1386" t="s">
        <v>6801</v>
      </c>
      <c r="K1386" s="3">
        <v>3036000</v>
      </c>
      <c r="L1386" t="s">
        <v>5210</v>
      </c>
      <c r="M1386">
        <v>100</v>
      </c>
      <c r="N1386" s="3">
        <v>429515.15</v>
      </c>
      <c r="O1386" s="3">
        <v>668011.18000000005</v>
      </c>
      <c r="P1386" s="3">
        <v>1097526.33</v>
      </c>
    </row>
    <row r="1387" spans="1:16" x14ac:dyDescent="0.2">
      <c r="A1387">
        <v>44022</v>
      </c>
      <c r="B1387" t="s">
        <v>1254</v>
      </c>
      <c r="C1387" t="str">
        <f t="shared" si="63"/>
        <v>44022 - Companhia Integrada de Desenvolvimento Agrícola de Santa Catarina S/A</v>
      </c>
      <c r="D1387">
        <v>850</v>
      </c>
      <c r="E1387" t="s">
        <v>453</v>
      </c>
      <c r="F1387" t="str">
        <f t="shared" si="64"/>
        <v>850 - Gestão de Pessoas</v>
      </c>
      <c r="G1387">
        <v>12973</v>
      </c>
      <c r="H1387" t="str">
        <f t="shared" si="65"/>
        <v>12973</v>
      </c>
      <c r="I1387" t="s">
        <v>2574</v>
      </c>
      <c r="J1387" t="s">
        <v>6802</v>
      </c>
      <c r="K1387" s="3">
        <v>2661213</v>
      </c>
      <c r="L1387" t="s">
        <v>5189</v>
      </c>
      <c r="M1387">
        <v>2400</v>
      </c>
      <c r="N1387" s="3">
        <v>0</v>
      </c>
      <c r="O1387" s="3">
        <v>9932</v>
      </c>
      <c r="P1387" s="3">
        <v>9932</v>
      </c>
    </row>
    <row r="1388" spans="1:16" x14ac:dyDescent="0.2">
      <c r="A1388">
        <v>44022</v>
      </c>
      <c r="B1388" t="s">
        <v>1254</v>
      </c>
      <c r="C1388" t="str">
        <f t="shared" si="63"/>
        <v>44022 - Companhia Integrada de Desenvolvimento Agrícola de Santa Catarina S/A</v>
      </c>
      <c r="D1388">
        <v>900</v>
      </c>
      <c r="E1388" t="s">
        <v>461</v>
      </c>
      <c r="F1388" t="str">
        <f t="shared" si="64"/>
        <v>900 - Gestão Administrativa - Poder Executivo</v>
      </c>
      <c r="G1388">
        <v>2555</v>
      </c>
      <c r="H1388" t="str">
        <f t="shared" si="65"/>
        <v>02555</v>
      </c>
      <c r="I1388" t="s">
        <v>3426</v>
      </c>
      <c r="J1388" t="s">
        <v>6803</v>
      </c>
      <c r="K1388" s="3">
        <v>50633842</v>
      </c>
      <c r="L1388" t="s">
        <v>5179</v>
      </c>
      <c r="M1388">
        <v>1</v>
      </c>
      <c r="N1388" s="3">
        <v>12852446.85</v>
      </c>
      <c r="O1388" s="3">
        <v>14281487.130000001</v>
      </c>
      <c r="P1388" s="3">
        <v>27133933.98</v>
      </c>
    </row>
    <row r="1389" spans="1:16" x14ac:dyDescent="0.2">
      <c r="A1389">
        <v>44022</v>
      </c>
      <c r="B1389" t="s">
        <v>1254</v>
      </c>
      <c r="C1389" t="str">
        <f t="shared" si="63"/>
        <v>44022 - Companhia Integrada de Desenvolvimento Agrícola de Santa Catarina S/A</v>
      </c>
      <c r="D1389">
        <v>900</v>
      </c>
      <c r="E1389" t="s">
        <v>461</v>
      </c>
      <c r="F1389" t="str">
        <f t="shared" si="64"/>
        <v>900 - Gestão Administrativa - Poder Executivo</v>
      </c>
      <c r="G1389">
        <v>3781</v>
      </c>
      <c r="H1389" t="str">
        <f t="shared" si="65"/>
        <v>03781</v>
      </c>
      <c r="I1389" t="s">
        <v>1285</v>
      </c>
      <c r="J1389" t="s">
        <v>6804</v>
      </c>
      <c r="K1389" s="3">
        <v>22564400</v>
      </c>
      <c r="L1389" t="s">
        <v>5202</v>
      </c>
      <c r="M1389">
        <v>386</v>
      </c>
      <c r="N1389" s="3">
        <v>3433769.27</v>
      </c>
      <c r="O1389" s="3">
        <v>6139469.8399999999</v>
      </c>
      <c r="P1389" s="3">
        <v>9573239.1099999994</v>
      </c>
    </row>
    <row r="1390" spans="1:16" x14ac:dyDescent="0.2">
      <c r="A1390">
        <v>44023</v>
      </c>
      <c r="B1390" t="s">
        <v>1286</v>
      </c>
      <c r="C1390" t="str">
        <f t="shared" si="63"/>
        <v>44023 - Empresa de Pesquisa Agropecuária e Extensão Rural de Santa Catarina</v>
      </c>
      <c r="D1390">
        <v>310</v>
      </c>
      <c r="E1390" t="s">
        <v>1255</v>
      </c>
      <c r="F1390" t="str">
        <f t="shared" si="64"/>
        <v>310 - Agronegócio Competitivo</v>
      </c>
      <c r="G1390">
        <v>2117</v>
      </c>
      <c r="H1390" t="str">
        <f t="shared" si="65"/>
        <v>02117</v>
      </c>
      <c r="I1390" t="s">
        <v>1291</v>
      </c>
      <c r="J1390" t="s">
        <v>6805</v>
      </c>
      <c r="K1390" s="3">
        <v>43200000</v>
      </c>
      <c r="L1390" t="s">
        <v>5347</v>
      </c>
      <c r="M1390">
        <v>1000000</v>
      </c>
      <c r="N1390" s="3">
        <v>12541633.68</v>
      </c>
      <c r="O1390" s="3">
        <v>6348122.2699999996</v>
      </c>
      <c r="P1390" s="3">
        <v>18889755.949999999</v>
      </c>
    </row>
    <row r="1391" spans="1:16" x14ac:dyDescent="0.2">
      <c r="A1391">
        <v>44023</v>
      </c>
      <c r="B1391" t="s">
        <v>1286</v>
      </c>
      <c r="C1391" t="str">
        <f t="shared" si="63"/>
        <v>44023 - Empresa de Pesquisa Agropecuária e Extensão Rural de Santa Catarina</v>
      </c>
      <c r="D1391">
        <v>310</v>
      </c>
      <c r="E1391" t="s">
        <v>1255</v>
      </c>
      <c r="F1391" t="str">
        <f t="shared" si="64"/>
        <v>310 - Agronegócio Competitivo</v>
      </c>
      <c r="G1391">
        <v>2171</v>
      </c>
      <c r="H1391" t="str">
        <f t="shared" si="65"/>
        <v>02171</v>
      </c>
      <c r="I1391" t="s">
        <v>4446</v>
      </c>
      <c r="J1391" t="s">
        <v>6806</v>
      </c>
      <c r="K1391" s="3">
        <v>3752265</v>
      </c>
      <c r="L1391" t="s">
        <v>5348</v>
      </c>
      <c r="M1391">
        <v>3000</v>
      </c>
      <c r="N1391" s="3">
        <v>366519</v>
      </c>
      <c r="O1391" s="3">
        <v>1792835.39</v>
      </c>
      <c r="P1391" s="3">
        <v>2159354.3899999997</v>
      </c>
    </row>
    <row r="1392" spans="1:16" x14ac:dyDescent="0.2">
      <c r="A1392">
        <v>44023</v>
      </c>
      <c r="B1392" t="s">
        <v>1286</v>
      </c>
      <c r="C1392" t="str">
        <f t="shared" si="63"/>
        <v>44023 - Empresa de Pesquisa Agropecuária e Extensão Rural de Santa Catarina</v>
      </c>
      <c r="D1392">
        <v>310</v>
      </c>
      <c r="E1392" t="s">
        <v>1255</v>
      </c>
      <c r="F1392" t="str">
        <f t="shared" si="64"/>
        <v>310 - Agronegócio Competitivo</v>
      </c>
      <c r="G1392">
        <v>2206</v>
      </c>
      <c r="H1392" t="str">
        <f t="shared" si="65"/>
        <v>02206</v>
      </c>
      <c r="I1392" t="s">
        <v>1288</v>
      </c>
      <c r="J1392" t="s">
        <v>6807</v>
      </c>
      <c r="K1392" s="3">
        <v>25037190</v>
      </c>
      <c r="L1392" t="s">
        <v>5349</v>
      </c>
      <c r="M1392">
        <v>620</v>
      </c>
      <c r="N1392" s="3">
        <v>3907728.05</v>
      </c>
      <c r="O1392" s="3">
        <v>3624789.25</v>
      </c>
      <c r="P1392" s="3">
        <v>7532517.2999999998</v>
      </c>
    </row>
    <row r="1393" spans="1:16" x14ac:dyDescent="0.2">
      <c r="A1393">
        <v>44023</v>
      </c>
      <c r="B1393" t="s">
        <v>1286</v>
      </c>
      <c r="C1393" t="str">
        <f t="shared" si="63"/>
        <v>44023 - Empresa de Pesquisa Agropecuária e Extensão Rural de Santa Catarina</v>
      </c>
      <c r="D1393">
        <v>310</v>
      </c>
      <c r="E1393" t="s">
        <v>1255</v>
      </c>
      <c r="F1393" t="str">
        <f t="shared" si="64"/>
        <v>310 - Agronegócio Competitivo</v>
      </c>
      <c r="G1393">
        <v>10462</v>
      </c>
      <c r="H1393" t="str">
        <f t="shared" si="65"/>
        <v>10462</v>
      </c>
      <c r="I1393" t="s">
        <v>2577</v>
      </c>
      <c r="J1393" t="s">
        <v>6808</v>
      </c>
      <c r="K1393" s="3">
        <v>5514026</v>
      </c>
      <c r="L1393" t="s">
        <v>5348</v>
      </c>
      <c r="M1393">
        <v>11960</v>
      </c>
      <c r="N1393" s="3">
        <v>1689455.71</v>
      </c>
      <c r="O1393" s="3">
        <v>4853140.0999999996</v>
      </c>
      <c r="P1393" s="3">
        <v>6542595.8099999996</v>
      </c>
    </row>
    <row r="1394" spans="1:16" x14ac:dyDescent="0.2">
      <c r="A1394">
        <v>44023</v>
      </c>
      <c r="B1394" t="s">
        <v>1286</v>
      </c>
      <c r="C1394" t="str">
        <f t="shared" si="63"/>
        <v>44023 - Empresa de Pesquisa Agropecuária e Extensão Rural de Santa Catarina</v>
      </c>
      <c r="D1394">
        <v>310</v>
      </c>
      <c r="E1394" t="s">
        <v>1255</v>
      </c>
      <c r="F1394" t="str">
        <f t="shared" si="64"/>
        <v>310 - Agronegócio Competitivo</v>
      </c>
      <c r="G1394">
        <v>10463</v>
      </c>
      <c r="H1394" t="str">
        <f t="shared" si="65"/>
        <v>10463</v>
      </c>
      <c r="I1394" t="s">
        <v>4797</v>
      </c>
      <c r="J1394" t="s">
        <v>6809</v>
      </c>
      <c r="K1394" s="3">
        <v>739800</v>
      </c>
      <c r="L1394" t="s">
        <v>5267</v>
      </c>
      <c r="M1394">
        <v>17500</v>
      </c>
      <c r="N1394" s="3">
        <v>128958.17</v>
      </c>
      <c r="O1394" s="3">
        <v>574491.59</v>
      </c>
      <c r="P1394" s="3">
        <v>703449.76</v>
      </c>
    </row>
    <row r="1395" spans="1:16" x14ac:dyDescent="0.2">
      <c r="A1395">
        <v>44023</v>
      </c>
      <c r="B1395" t="s">
        <v>1286</v>
      </c>
      <c r="C1395" t="str">
        <f t="shared" si="63"/>
        <v>44023 - Empresa de Pesquisa Agropecuária e Extensão Rural de Santa Catarina</v>
      </c>
      <c r="D1395">
        <v>310</v>
      </c>
      <c r="E1395" t="s">
        <v>1255</v>
      </c>
      <c r="F1395" t="str">
        <f t="shared" si="64"/>
        <v>310 - Agronegócio Competitivo</v>
      </c>
      <c r="G1395">
        <v>10465</v>
      </c>
      <c r="H1395" t="str">
        <f t="shared" si="65"/>
        <v>10465</v>
      </c>
      <c r="I1395" t="s">
        <v>3431</v>
      </c>
      <c r="J1395" t="s">
        <v>6810</v>
      </c>
      <c r="K1395" s="3">
        <v>1736286</v>
      </c>
      <c r="L1395" t="s">
        <v>5256</v>
      </c>
      <c r="M1395">
        <v>300</v>
      </c>
      <c r="N1395" s="3">
        <v>691182.76</v>
      </c>
      <c r="O1395" s="3">
        <v>816129.75</v>
      </c>
      <c r="P1395" s="3">
        <v>1507312.51</v>
      </c>
    </row>
    <row r="1396" spans="1:16" x14ac:dyDescent="0.2">
      <c r="A1396">
        <v>44023</v>
      </c>
      <c r="B1396" t="s">
        <v>1286</v>
      </c>
      <c r="C1396" t="str">
        <f t="shared" si="63"/>
        <v>44023 - Empresa de Pesquisa Agropecuária e Extensão Rural de Santa Catarina</v>
      </c>
      <c r="D1396">
        <v>310</v>
      </c>
      <c r="E1396" t="s">
        <v>1255</v>
      </c>
      <c r="F1396" t="str">
        <f t="shared" si="64"/>
        <v>310 - Agronegócio Competitivo</v>
      </c>
      <c r="G1396">
        <v>10466</v>
      </c>
      <c r="H1396" t="str">
        <f t="shared" si="65"/>
        <v>10466</v>
      </c>
      <c r="I1396" t="s">
        <v>4449</v>
      </c>
      <c r="J1396" t="s">
        <v>6811</v>
      </c>
      <c r="K1396" s="3">
        <v>535900</v>
      </c>
      <c r="L1396" t="s">
        <v>5285</v>
      </c>
      <c r="M1396">
        <v>1</v>
      </c>
      <c r="N1396" s="3">
        <v>15210.7</v>
      </c>
      <c r="O1396" s="3">
        <v>37505.29</v>
      </c>
      <c r="P1396" s="3">
        <v>52715.990000000005</v>
      </c>
    </row>
    <row r="1397" spans="1:16" x14ac:dyDescent="0.2">
      <c r="A1397">
        <v>44023</v>
      </c>
      <c r="B1397" t="s">
        <v>1286</v>
      </c>
      <c r="C1397" t="str">
        <f t="shared" si="63"/>
        <v>44023 - Empresa de Pesquisa Agropecuária e Extensão Rural de Santa Catarina</v>
      </c>
      <c r="D1397">
        <v>310</v>
      </c>
      <c r="E1397" t="s">
        <v>1255</v>
      </c>
      <c r="F1397" t="str">
        <f t="shared" si="64"/>
        <v>310 - Agronegócio Competitivo</v>
      </c>
      <c r="G1397">
        <v>10606</v>
      </c>
      <c r="H1397" t="str">
        <f t="shared" si="65"/>
        <v>10606</v>
      </c>
      <c r="I1397" t="s">
        <v>3427</v>
      </c>
      <c r="J1397" t="s">
        <v>6812</v>
      </c>
      <c r="K1397" s="3">
        <v>267256</v>
      </c>
      <c r="L1397" t="s">
        <v>5255</v>
      </c>
      <c r="M1397">
        <v>25</v>
      </c>
      <c r="N1397" s="3">
        <v>26815.260000000002</v>
      </c>
      <c r="O1397" s="3">
        <v>151785.1</v>
      </c>
      <c r="P1397" s="3">
        <v>178600.36000000002</v>
      </c>
    </row>
    <row r="1398" spans="1:16" x14ac:dyDescent="0.2">
      <c r="A1398">
        <v>44023</v>
      </c>
      <c r="B1398" t="s">
        <v>1286</v>
      </c>
      <c r="C1398" t="str">
        <f t="shared" si="63"/>
        <v>44023 - Empresa de Pesquisa Agropecuária e Extensão Rural de Santa Catarina</v>
      </c>
      <c r="D1398">
        <v>810</v>
      </c>
      <c r="E1398" t="s">
        <v>791</v>
      </c>
      <c r="F1398" t="str">
        <f t="shared" si="64"/>
        <v>810 - Comunicação do Poder Executivo</v>
      </c>
      <c r="G1398">
        <v>3724</v>
      </c>
      <c r="H1398" t="str">
        <f t="shared" si="65"/>
        <v>03724</v>
      </c>
      <c r="I1398" t="s">
        <v>4451</v>
      </c>
      <c r="J1398" t="s">
        <v>6813</v>
      </c>
      <c r="K1398" s="3">
        <v>150000</v>
      </c>
      <c r="L1398" t="s">
        <v>5175</v>
      </c>
      <c r="M1398">
        <v>1</v>
      </c>
      <c r="N1398" s="3"/>
      <c r="O1398" s="3">
        <v>0</v>
      </c>
      <c r="P1398" s="3">
        <v>0</v>
      </c>
    </row>
    <row r="1399" spans="1:16" x14ac:dyDescent="0.2">
      <c r="A1399">
        <v>44023</v>
      </c>
      <c r="B1399" t="s">
        <v>1286</v>
      </c>
      <c r="C1399" t="str">
        <f t="shared" si="63"/>
        <v>44023 - Empresa de Pesquisa Agropecuária e Extensão Rural de Santa Catarina</v>
      </c>
      <c r="D1399">
        <v>850</v>
      </c>
      <c r="E1399" t="s">
        <v>453</v>
      </c>
      <c r="F1399" t="str">
        <f t="shared" si="64"/>
        <v>850 - Gestão de Pessoas</v>
      </c>
      <c r="G1399">
        <v>890</v>
      </c>
      <c r="H1399" t="str">
        <f t="shared" si="65"/>
        <v>00890</v>
      </c>
      <c r="I1399" t="s">
        <v>2580</v>
      </c>
      <c r="J1399" t="s">
        <v>6814</v>
      </c>
      <c r="K1399" s="3">
        <v>1289740888</v>
      </c>
      <c r="L1399" t="s">
        <v>5177</v>
      </c>
      <c r="M1399">
        <v>1746</v>
      </c>
      <c r="N1399" s="3">
        <v>329581819.56999999</v>
      </c>
      <c r="O1399" s="3">
        <v>288144767.83999997</v>
      </c>
      <c r="P1399" s="3">
        <v>617726587.40999997</v>
      </c>
    </row>
    <row r="1400" spans="1:16" x14ac:dyDescent="0.2">
      <c r="A1400">
        <v>44023</v>
      </c>
      <c r="B1400" t="s">
        <v>1286</v>
      </c>
      <c r="C1400" t="str">
        <f t="shared" si="63"/>
        <v>44023 - Empresa de Pesquisa Agropecuária e Extensão Rural de Santa Catarina</v>
      </c>
      <c r="D1400">
        <v>850</v>
      </c>
      <c r="E1400" t="s">
        <v>453</v>
      </c>
      <c r="F1400" t="str">
        <f t="shared" si="64"/>
        <v>850 - Gestão de Pessoas</v>
      </c>
      <c r="G1400">
        <v>12965</v>
      </c>
      <c r="H1400" t="str">
        <f t="shared" si="65"/>
        <v>12965</v>
      </c>
      <c r="I1400" t="s">
        <v>2581</v>
      </c>
      <c r="J1400" t="s">
        <v>6815</v>
      </c>
      <c r="K1400" s="3">
        <v>3235000</v>
      </c>
      <c r="L1400" t="s">
        <v>5189</v>
      </c>
      <c r="M1400">
        <v>615</v>
      </c>
      <c r="N1400" s="3">
        <v>106552.16</v>
      </c>
      <c r="O1400" s="3">
        <v>13363.75</v>
      </c>
      <c r="P1400" s="3">
        <v>119915.91</v>
      </c>
    </row>
    <row r="1401" spans="1:16" x14ac:dyDescent="0.2">
      <c r="A1401">
        <v>44023</v>
      </c>
      <c r="B1401" t="s">
        <v>1286</v>
      </c>
      <c r="C1401" t="str">
        <f t="shared" si="63"/>
        <v>44023 - Empresa de Pesquisa Agropecuária e Extensão Rural de Santa Catarina</v>
      </c>
      <c r="D1401">
        <v>900</v>
      </c>
      <c r="E1401" t="s">
        <v>461</v>
      </c>
      <c r="F1401" t="str">
        <f t="shared" si="64"/>
        <v>900 - Gestão Administrativa - Poder Executivo</v>
      </c>
      <c r="G1401">
        <v>3698</v>
      </c>
      <c r="H1401" t="str">
        <f t="shared" si="65"/>
        <v>03698</v>
      </c>
      <c r="I1401" t="s">
        <v>1293</v>
      </c>
      <c r="J1401" t="s">
        <v>6816</v>
      </c>
      <c r="K1401" s="3">
        <v>99259242</v>
      </c>
      <c r="L1401" t="s">
        <v>5179</v>
      </c>
      <c r="M1401">
        <v>1</v>
      </c>
      <c r="N1401" s="3">
        <v>25557609.879999999</v>
      </c>
      <c r="O1401" s="3">
        <v>22130163.350000001</v>
      </c>
      <c r="P1401" s="3">
        <v>47687773.230000004</v>
      </c>
    </row>
    <row r="1402" spans="1:16" x14ac:dyDescent="0.2">
      <c r="A1402">
        <v>44023</v>
      </c>
      <c r="B1402" t="s">
        <v>1286</v>
      </c>
      <c r="C1402" t="str">
        <f t="shared" si="63"/>
        <v>44023 - Empresa de Pesquisa Agropecuária e Extensão Rural de Santa Catarina</v>
      </c>
      <c r="D1402">
        <v>900</v>
      </c>
      <c r="E1402" t="s">
        <v>461</v>
      </c>
      <c r="F1402" t="str">
        <f t="shared" si="64"/>
        <v>900 - Gestão Administrativa - Poder Executivo</v>
      </c>
      <c r="G1402">
        <v>3715</v>
      </c>
      <c r="H1402" t="str">
        <f t="shared" si="65"/>
        <v>03715</v>
      </c>
      <c r="I1402" t="s">
        <v>3433</v>
      </c>
      <c r="J1402" t="s">
        <v>6817</v>
      </c>
      <c r="K1402" s="3">
        <v>27478227</v>
      </c>
      <c r="L1402" t="s">
        <v>5202</v>
      </c>
      <c r="M1402">
        <v>3130</v>
      </c>
      <c r="N1402" s="3">
        <v>3405343.19</v>
      </c>
      <c r="O1402" s="3">
        <v>5339047.1099999994</v>
      </c>
      <c r="P1402" s="3">
        <v>8744390.2999999989</v>
      </c>
    </row>
    <row r="1403" spans="1:16" x14ac:dyDescent="0.2">
      <c r="A1403">
        <v>44024</v>
      </c>
      <c r="B1403" t="s">
        <v>1294</v>
      </c>
      <c r="C1403" t="str">
        <f t="shared" si="63"/>
        <v>44024 - Centrais de Abastecimento do Estado de Santa Catarina  S/A</v>
      </c>
      <c r="D1403">
        <v>320</v>
      </c>
      <c r="E1403" t="s">
        <v>1295</v>
      </c>
      <c r="F1403" t="str">
        <f t="shared" si="64"/>
        <v>320 - Agricultura Familiar</v>
      </c>
      <c r="G1403">
        <v>14062</v>
      </c>
      <c r="H1403" t="str">
        <f t="shared" si="65"/>
        <v>14062</v>
      </c>
      <c r="I1403" t="s">
        <v>1297</v>
      </c>
      <c r="J1403" t="s">
        <v>6818</v>
      </c>
      <c r="K1403" s="3">
        <v>9410001</v>
      </c>
      <c r="L1403" t="s">
        <v>5350</v>
      </c>
      <c r="M1403">
        <v>10000</v>
      </c>
      <c r="N1403" s="3"/>
      <c r="O1403" s="3">
        <v>0</v>
      </c>
      <c r="P1403" s="3">
        <v>0</v>
      </c>
    </row>
    <row r="1404" spans="1:16" x14ac:dyDescent="0.2">
      <c r="A1404">
        <v>44024</v>
      </c>
      <c r="B1404" t="s">
        <v>1294</v>
      </c>
      <c r="C1404" t="str">
        <f t="shared" si="63"/>
        <v>44024 - Centrais de Abastecimento do Estado de Santa Catarina  S/A</v>
      </c>
      <c r="D1404">
        <v>320</v>
      </c>
      <c r="E1404" t="s">
        <v>1295</v>
      </c>
      <c r="F1404" t="str">
        <f t="shared" si="64"/>
        <v>320 - Agricultura Familiar</v>
      </c>
      <c r="G1404">
        <v>14063</v>
      </c>
      <c r="H1404" t="str">
        <f t="shared" si="65"/>
        <v>14063</v>
      </c>
      <c r="I1404" t="s">
        <v>3947</v>
      </c>
      <c r="J1404" t="s">
        <v>6819</v>
      </c>
      <c r="K1404" s="3">
        <v>710001</v>
      </c>
      <c r="L1404" t="s">
        <v>5188</v>
      </c>
      <c r="M1404">
        <v>3</v>
      </c>
      <c r="N1404" s="3"/>
      <c r="O1404" s="3">
        <v>0</v>
      </c>
      <c r="P1404" s="3">
        <v>0</v>
      </c>
    </row>
    <row r="1405" spans="1:16" x14ac:dyDescent="0.2">
      <c r="A1405">
        <v>44091</v>
      </c>
      <c r="B1405" t="s">
        <v>1302</v>
      </c>
      <c r="C1405" t="str">
        <f t="shared" si="63"/>
        <v>44091 - Fundo de Terras do Estado de Santa Catarina</v>
      </c>
      <c r="D1405">
        <v>320</v>
      </c>
      <c r="E1405" t="s">
        <v>1295</v>
      </c>
      <c r="F1405" t="str">
        <f t="shared" si="64"/>
        <v>320 - Agricultura Familiar</v>
      </c>
      <c r="G1405">
        <v>11310</v>
      </c>
      <c r="H1405" t="str">
        <f t="shared" si="65"/>
        <v>11310</v>
      </c>
      <c r="I1405" t="s">
        <v>5114</v>
      </c>
      <c r="J1405" t="s">
        <v>6820</v>
      </c>
      <c r="K1405" s="3">
        <v>2000000</v>
      </c>
      <c r="L1405" t="s">
        <v>5267</v>
      </c>
      <c r="M1405">
        <v>36</v>
      </c>
      <c r="N1405" s="3">
        <v>199872</v>
      </c>
      <c r="O1405" s="3">
        <v>0</v>
      </c>
      <c r="P1405" s="3">
        <v>199872</v>
      </c>
    </row>
    <row r="1406" spans="1:16" x14ac:dyDescent="0.2">
      <c r="A1406">
        <v>44091</v>
      </c>
      <c r="B1406" t="s">
        <v>1302</v>
      </c>
      <c r="C1406" t="str">
        <f t="shared" si="63"/>
        <v>44091 - Fundo de Terras do Estado de Santa Catarina</v>
      </c>
      <c r="D1406">
        <v>320</v>
      </c>
      <c r="E1406" t="s">
        <v>1295</v>
      </c>
      <c r="F1406" t="str">
        <f t="shared" si="64"/>
        <v>320 - Agricultura Familiar</v>
      </c>
      <c r="G1406">
        <v>11319</v>
      </c>
      <c r="H1406" t="str">
        <f t="shared" si="65"/>
        <v>11319</v>
      </c>
      <c r="I1406" t="s">
        <v>1305</v>
      </c>
      <c r="J1406" t="s">
        <v>6821</v>
      </c>
      <c r="K1406" s="3">
        <v>4600000</v>
      </c>
      <c r="L1406" t="s">
        <v>5267</v>
      </c>
      <c r="M1406">
        <v>1000</v>
      </c>
      <c r="N1406" s="3">
        <v>640000</v>
      </c>
      <c r="O1406" s="3">
        <v>899029</v>
      </c>
      <c r="P1406" s="3">
        <v>1539029</v>
      </c>
    </row>
    <row r="1407" spans="1:16" x14ac:dyDescent="0.2">
      <c r="A1407">
        <v>44093</v>
      </c>
      <c r="B1407" t="s">
        <v>1308</v>
      </c>
      <c r="C1407" t="str">
        <f t="shared" si="63"/>
        <v>44093 - Fundo Estadual de Desenvolvimento Rural</v>
      </c>
      <c r="D1407">
        <v>100</v>
      </c>
      <c r="E1407" t="s">
        <v>1501</v>
      </c>
      <c r="F1407" t="str">
        <f t="shared" si="64"/>
        <v>100 - Caminhos do Desenvolvimento</v>
      </c>
      <c r="G1407">
        <v>12415</v>
      </c>
      <c r="H1407" t="str">
        <f t="shared" si="65"/>
        <v>12415</v>
      </c>
      <c r="I1407" t="s">
        <v>3435</v>
      </c>
      <c r="J1407" t="s">
        <v>6822</v>
      </c>
      <c r="K1407" s="3">
        <v>13630000</v>
      </c>
      <c r="L1407" t="s">
        <v>5337</v>
      </c>
      <c r="M1407">
        <v>1864</v>
      </c>
      <c r="N1407" s="3">
        <v>9687641.4499999993</v>
      </c>
      <c r="O1407" s="3">
        <v>0</v>
      </c>
      <c r="P1407" s="3">
        <v>9687641.4499999993</v>
      </c>
    </row>
    <row r="1408" spans="1:16" x14ac:dyDescent="0.2">
      <c r="A1408">
        <v>44093</v>
      </c>
      <c r="B1408" t="s">
        <v>1308</v>
      </c>
      <c r="C1408" t="str">
        <f t="shared" si="63"/>
        <v>44093 - Fundo Estadual de Desenvolvimento Rural</v>
      </c>
      <c r="D1408">
        <v>100</v>
      </c>
      <c r="E1408" t="s">
        <v>1501</v>
      </c>
      <c r="F1408" t="str">
        <f t="shared" si="64"/>
        <v>100 - Caminhos do Desenvolvimento</v>
      </c>
      <c r="G1408">
        <v>12416</v>
      </c>
      <c r="H1408" t="str">
        <f t="shared" si="65"/>
        <v>12416</v>
      </c>
      <c r="I1408" t="s">
        <v>2584</v>
      </c>
      <c r="J1408" t="s">
        <v>6823</v>
      </c>
      <c r="K1408" s="3">
        <v>3200000</v>
      </c>
      <c r="L1408" t="s">
        <v>5183</v>
      </c>
      <c r="M1408">
        <v>2</v>
      </c>
      <c r="N1408" s="3"/>
      <c r="O1408" s="3">
        <v>2562599.7400000002</v>
      </c>
      <c r="P1408" s="3">
        <v>2562599.7400000002</v>
      </c>
    </row>
    <row r="1409" spans="1:16" x14ac:dyDescent="0.2">
      <c r="A1409">
        <v>44093</v>
      </c>
      <c r="B1409" t="s">
        <v>1308</v>
      </c>
      <c r="C1409" t="str">
        <f t="shared" si="63"/>
        <v>44093 - Fundo Estadual de Desenvolvimento Rural</v>
      </c>
      <c r="D1409">
        <v>320</v>
      </c>
      <c r="E1409" t="s">
        <v>1295</v>
      </c>
      <c r="F1409" t="str">
        <f t="shared" si="64"/>
        <v>320 - Agricultura Familiar</v>
      </c>
      <c r="G1409">
        <v>11326</v>
      </c>
      <c r="H1409" t="str">
        <f t="shared" si="65"/>
        <v>11326</v>
      </c>
      <c r="I1409" t="s">
        <v>1316</v>
      </c>
      <c r="J1409" t="s">
        <v>6824</v>
      </c>
      <c r="K1409" s="3">
        <v>50040000</v>
      </c>
      <c r="L1409" t="s">
        <v>5337</v>
      </c>
      <c r="M1409">
        <v>4500</v>
      </c>
      <c r="N1409" s="3">
        <v>12265382.25</v>
      </c>
      <c r="O1409" s="3">
        <v>9652242.9299999997</v>
      </c>
      <c r="P1409" s="3">
        <v>21917625.18</v>
      </c>
    </row>
    <row r="1410" spans="1:16" x14ac:dyDescent="0.2">
      <c r="A1410">
        <v>44093</v>
      </c>
      <c r="B1410" t="s">
        <v>1308</v>
      </c>
      <c r="C1410" t="str">
        <f t="shared" si="63"/>
        <v>44093 - Fundo Estadual de Desenvolvimento Rural</v>
      </c>
      <c r="D1410">
        <v>320</v>
      </c>
      <c r="E1410" t="s">
        <v>1295</v>
      </c>
      <c r="F1410" t="str">
        <f t="shared" si="64"/>
        <v>320 - Agricultura Familiar</v>
      </c>
      <c r="G1410">
        <v>11335</v>
      </c>
      <c r="H1410" t="str">
        <f t="shared" si="65"/>
        <v>11335</v>
      </c>
      <c r="I1410" t="s">
        <v>4804</v>
      </c>
      <c r="J1410" t="s">
        <v>6825</v>
      </c>
      <c r="K1410" s="3">
        <v>16500000</v>
      </c>
      <c r="L1410" t="s">
        <v>5337</v>
      </c>
      <c r="M1410">
        <v>7500</v>
      </c>
      <c r="N1410" s="3">
        <v>3734932.41</v>
      </c>
      <c r="O1410" s="3">
        <v>3941905.27</v>
      </c>
      <c r="P1410" s="3">
        <v>7676837.6799999997</v>
      </c>
    </row>
    <row r="1411" spans="1:16" x14ac:dyDescent="0.2">
      <c r="A1411">
        <v>44093</v>
      </c>
      <c r="B1411" t="s">
        <v>1308</v>
      </c>
      <c r="C1411" t="str">
        <f t="shared" si="63"/>
        <v>44093 - Fundo Estadual de Desenvolvimento Rural</v>
      </c>
      <c r="D1411">
        <v>320</v>
      </c>
      <c r="E1411" t="s">
        <v>1295</v>
      </c>
      <c r="F1411" t="str">
        <f t="shared" si="64"/>
        <v>320 - Agricultura Familiar</v>
      </c>
      <c r="G1411">
        <v>11361</v>
      </c>
      <c r="H1411" t="str">
        <f t="shared" si="65"/>
        <v>11361</v>
      </c>
      <c r="I1411" t="s">
        <v>3439</v>
      </c>
      <c r="J1411" t="s">
        <v>6826</v>
      </c>
      <c r="K1411" s="3">
        <v>14000000</v>
      </c>
      <c r="L1411" t="s">
        <v>5337</v>
      </c>
      <c r="M1411">
        <v>280000</v>
      </c>
      <c r="N1411" s="3">
        <v>0</v>
      </c>
      <c r="O1411" s="3">
        <v>0</v>
      </c>
      <c r="P1411" s="3">
        <v>0</v>
      </c>
    </row>
    <row r="1412" spans="1:16" x14ac:dyDescent="0.2">
      <c r="A1412">
        <v>44093</v>
      </c>
      <c r="B1412" t="s">
        <v>1308</v>
      </c>
      <c r="C1412" t="str">
        <f t="shared" si="63"/>
        <v>44093 - Fundo Estadual de Desenvolvimento Rural</v>
      </c>
      <c r="D1412">
        <v>320</v>
      </c>
      <c r="E1412" t="s">
        <v>1295</v>
      </c>
      <c r="F1412" t="str">
        <f t="shared" si="64"/>
        <v>320 - Agricultura Familiar</v>
      </c>
      <c r="G1412">
        <v>11371</v>
      </c>
      <c r="H1412" t="str">
        <f t="shared" si="65"/>
        <v>11371</v>
      </c>
      <c r="I1412" t="s">
        <v>4454</v>
      </c>
      <c r="J1412" t="s">
        <v>6827</v>
      </c>
      <c r="K1412" s="3">
        <v>2800000</v>
      </c>
      <c r="L1412" t="s">
        <v>5337</v>
      </c>
      <c r="M1412">
        <v>800</v>
      </c>
      <c r="N1412" s="3">
        <v>0</v>
      </c>
      <c r="O1412" s="3">
        <v>0</v>
      </c>
      <c r="P1412" s="3">
        <v>0</v>
      </c>
    </row>
    <row r="1413" spans="1:16" x14ac:dyDescent="0.2">
      <c r="A1413">
        <v>44093</v>
      </c>
      <c r="B1413" t="s">
        <v>1308</v>
      </c>
      <c r="C1413" t="str">
        <f t="shared" ref="C1413:C1476" si="66">CONCATENATE(A1413," - ",B1413)</f>
        <v>44093 - Fundo Estadual de Desenvolvimento Rural</v>
      </c>
      <c r="D1413">
        <v>320</v>
      </c>
      <c r="E1413" t="s">
        <v>1295</v>
      </c>
      <c r="F1413" t="str">
        <f t="shared" ref="F1413:F1476" si="67">CONCATENATE(D1413," - ",E1413)</f>
        <v>320 - Agricultura Familiar</v>
      </c>
      <c r="G1413">
        <v>11385</v>
      </c>
      <c r="H1413" t="str">
        <f t="shared" ref="H1413:H1476" si="68">TEXT(G1413,"00000")</f>
        <v>11385</v>
      </c>
      <c r="I1413" t="s">
        <v>1310</v>
      </c>
      <c r="J1413" t="s">
        <v>6828</v>
      </c>
      <c r="K1413" s="3">
        <v>8000000</v>
      </c>
      <c r="L1413" t="s">
        <v>5337</v>
      </c>
      <c r="M1413">
        <v>6000</v>
      </c>
      <c r="N1413" s="3">
        <v>770374.77</v>
      </c>
      <c r="O1413" s="3">
        <v>853753.93</v>
      </c>
      <c r="P1413" s="3">
        <v>1624128.7000000002</v>
      </c>
    </row>
    <row r="1414" spans="1:16" x14ac:dyDescent="0.2">
      <c r="A1414">
        <v>44093</v>
      </c>
      <c r="B1414" t="s">
        <v>1308</v>
      </c>
      <c r="C1414" t="str">
        <f t="shared" si="66"/>
        <v>44093 - Fundo Estadual de Desenvolvimento Rural</v>
      </c>
      <c r="D1414">
        <v>320</v>
      </c>
      <c r="E1414" t="s">
        <v>1295</v>
      </c>
      <c r="F1414" t="str">
        <f t="shared" si="67"/>
        <v>320 - Agricultura Familiar</v>
      </c>
      <c r="G1414">
        <v>11409</v>
      </c>
      <c r="H1414" t="str">
        <f t="shared" si="68"/>
        <v>11409</v>
      </c>
      <c r="I1414" t="s">
        <v>4801</v>
      </c>
      <c r="J1414" t="s">
        <v>6829</v>
      </c>
      <c r="K1414" s="3">
        <v>57200000</v>
      </c>
      <c r="L1414" t="s">
        <v>5351</v>
      </c>
      <c r="M1414">
        <v>850</v>
      </c>
      <c r="N1414" s="3">
        <v>6137619</v>
      </c>
      <c r="O1414" s="3">
        <v>0</v>
      </c>
      <c r="P1414" s="3">
        <v>6137619</v>
      </c>
    </row>
    <row r="1415" spans="1:16" x14ac:dyDescent="0.2">
      <c r="A1415">
        <v>44093</v>
      </c>
      <c r="B1415" t="s">
        <v>1308</v>
      </c>
      <c r="C1415" t="str">
        <f t="shared" si="66"/>
        <v>44093 - Fundo Estadual de Desenvolvimento Rural</v>
      </c>
      <c r="D1415">
        <v>320</v>
      </c>
      <c r="E1415" t="s">
        <v>1295</v>
      </c>
      <c r="F1415" t="str">
        <f t="shared" si="67"/>
        <v>320 - Agricultura Familiar</v>
      </c>
      <c r="G1415">
        <v>11418</v>
      </c>
      <c r="H1415" t="str">
        <f t="shared" si="68"/>
        <v>11418</v>
      </c>
      <c r="I1415" t="s">
        <v>3437</v>
      </c>
      <c r="J1415" t="s">
        <v>6830</v>
      </c>
      <c r="K1415" s="3">
        <v>33000000</v>
      </c>
      <c r="L1415" t="s">
        <v>5337</v>
      </c>
      <c r="M1415">
        <v>16000</v>
      </c>
      <c r="N1415" s="3">
        <v>990987.64</v>
      </c>
      <c r="O1415" s="3">
        <v>3227654.56</v>
      </c>
      <c r="P1415" s="3">
        <v>4218642.2</v>
      </c>
    </row>
    <row r="1416" spans="1:16" x14ac:dyDescent="0.2">
      <c r="A1416">
        <v>44093</v>
      </c>
      <c r="B1416" t="s">
        <v>1308</v>
      </c>
      <c r="C1416" t="str">
        <f t="shared" si="66"/>
        <v>44093 - Fundo Estadual de Desenvolvimento Rural</v>
      </c>
      <c r="D1416">
        <v>320</v>
      </c>
      <c r="E1416" t="s">
        <v>1295</v>
      </c>
      <c r="F1416" t="str">
        <f t="shared" si="67"/>
        <v>320 - Agricultura Familiar</v>
      </c>
      <c r="G1416">
        <v>12239</v>
      </c>
      <c r="H1416" t="str">
        <f t="shared" si="68"/>
        <v>12239</v>
      </c>
      <c r="I1416" t="s">
        <v>3949</v>
      </c>
      <c r="J1416" t="s">
        <v>6831</v>
      </c>
      <c r="K1416" s="3">
        <v>400000</v>
      </c>
      <c r="L1416" t="s">
        <v>5233</v>
      </c>
      <c r="M1416">
        <v>13</v>
      </c>
      <c r="N1416" s="3"/>
      <c r="O1416" s="3">
        <v>0</v>
      </c>
      <c r="P1416" s="3">
        <v>0</v>
      </c>
    </row>
    <row r="1417" spans="1:16" x14ac:dyDescent="0.2">
      <c r="A1417">
        <v>44093</v>
      </c>
      <c r="B1417" t="s">
        <v>1308</v>
      </c>
      <c r="C1417" t="str">
        <f t="shared" si="66"/>
        <v>44093 - Fundo Estadual de Desenvolvimento Rural</v>
      </c>
      <c r="D1417">
        <v>320</v>
      </c>
      <c r="E1417" t="s">
        <v>1295</v>
      </c>
      <c r="F1417" t="str">
        <f t="shared" si="67"/>
        <v>320 - Agricultura Familiar</v>
      </c>
      <c r="G1417">
        <v>12342</v>
      </c>
      <c r="H1417" t="str">
        <f t="shared" si="68"/>
        <v>12342</v>
      </c>
      <c r="I1417" t="s">
        <v>4456</v>
      </c>
      <c r="J1417" t="s">
        <v>6832</v>
      </c>
      <c r="K1417" s="3">
        <v>400000</v>
      </c>
      <c r="L1417" t="s">
        <v>5233</v>
      </c>
      <c r="M1417">
        <v>14</v>
      </c>
      <c r="N1417" s="3"/>
      <c r="O1417" s="3">
        <v>0</v>
      </c>
      <c r="P1417" s="3">
        <v>0</v>
      </c>
    </row>
    <row r="1418" spans="1:16" x14ac:dyDescent="0.2">
      <c r="A1418">
        <v>44093</v>
      </c>
      <c r="B1418" t="s">
        <v>1308</v>
      </c>
      <c r="C1418" t="str">
        <f t="shared" si="66"/>
        <v>44093 - Fundo Estadual de Desenvolvimento Rural</v>
      </c>
      <c r="D1418">
        <v>320</v>
      </c>
      <c r="E1418" t="s">
        <v>1295</v>
      </c>
      <c r="F1418" t="str">
        <f t="shared" si="67"/>
        <v>320 - Agricultura Familiar</v>
      </c>
      <c r="G1418">
        <v>12353</v>
      </c>
      <c r="H1418" t="str">
        <f t="shared" si="68"/>
        <v>12353</v>
      </c>
      <c r="I1418" t="s">
        <v>2588</v>
      </c>
      <c r="J1418" t="s">
        <v>6833</v>
      </c>
      <c r="K1418" s="3">
        <v>400000</v>
      </c>
      <c r="L1418" t="s">
        <v>5238</v>
      </c>
      <c r="M1418">
        <v>6</v>
      </c>
      <c r="N1418" s="3"/>
      <c r="O1418" s="3">
        <v>0</v>
      </c>
      <c r="P1418" s="3">
        <v>0</v>
      </c>
    </row>
    <row r="1419" spans="1:16" x14ac:dyDescent="0.2">
      <c r="A1419">
        <v>44093</v>
      </c>
      <c r="B1419" t="s">
        <v>1308</v>
      </c>
      <c r="C1419" t="str">
        <f t="shared" si="66"/>
        <v>44093 - Fundo Estadual de Desenvolvimento Rural</v>
      </c>
      <c r="D1419">
        <v>320</v>
      </c>
      <c r="E1419" t="s">
        <v>1295</v>
      </c>
      <c r="F1419" t="str">
        <f t="shared" si="67"/>
        <v>320 - Agricultura Familiar</v>
      </c>
      <c r="G1419">
        <v>12381</v>
      </c>
      <c r="H1419" t="str">
        <f t="shared" si="68"/>
        <v>12381</v>
      </c>
      <c r="I1419" t="s">
        <v>1319</v>
      </c>
      <c r="J1419" t="s">
        <v>6834</v>
      </c>
      <c r="K1419" s="3">
        <v>400000</v>
      </c>
      <c r="L1419" t="s">
        <v>5265</v>
      </c>
      <c r="M1419">
        <v>1</v>
      </c>
      <c r="N1419" s="3"/>
      <c r="O1419" s="3">
        <v>0</v>
      </c>
      <c r="P1419" s="3">
        <v>0</v>
      </c>
    </row>
    <row r="1420" spans="1:16" x14ac:dyDescent="0.2">
      <c r="A1420">
        <v>44093</v>
      </c>
      <c r="B1420" t="s">
        <v>1308</v>
      </c>
      <c r="C1420" t="str">
        <f t="shared" si="66"/>
        <v>44093 - Fundo Estadual de Desenvolvimento Rural</v>
      </c>
      <c r="D1420">
        <v>320</v>
      </c>
      <c r="E1420" t="s">
        <v>1295</v>
      </c>
      <c r="F1420" t="str">
        <f t="shared" si="67"/>
        <v>320 - Agricultura Familiar</v>
      </c>
      <c r="G1420">
        <v>12979</v>
      </c>
      <c r="H1420" t="str">
        <f t="shared" si="68"/>
        <v>12979</v>
      </c>
      <c r="I1420" t="s">
        <v>3950</v>
      </c>
      <c r="J1420" t="s">
        <v>6835</v>
      </c>
      <c r="K1420" s="3">
        <v>12500000</v>
      </c>
      <c r="L1420" t="s">
        <v>5337</v>
      </c>
      <c r="M1420">
        <v>8000</v>
      </c>
      <c r="N1420" s="3">
        <v>0</v>
      </c>
      <c r="O1420" s="3">
        <v>0</v>
      </c>
      <c r="P1420" s="3">
        <v>0</v>
      </c>
    </row>
    <row r="1421" spans="1:16" x14ac:dyDescent="0.2">
      <c r="A1421">
        <v>44093</v>
      </c>
      <c r="B1421" t="s">
        <v>1308</v>
      </c>
      <c r="C1421" t="str">
        <f t="shared" si="66"/>
        <v>44093 - Fundo Estadual de Desenvolvimento Rural</v>
      </c>
      <c r="D1421">
        <v>320</v>
      </c>
      <c r="E1421" t="s">
        <v>1295</v>
      </c>
      <c r="F1421" t="str">
        <f t="shared" si="67"/>
        <v>320 - Agricultura Familiar</v>
      </c>
      <c r="G1421">
        <v>13005</v>
      </c>
      <c r="H1421" t="str">
        <f t="shared" si="68"/>
        <v>13005</v>
      </c>
      <c r="I1421" t="s">
        <v>2590</v>
      </c>
      <c r="J1421" t="s">
        <v>6836</v>
      </c>
      <c r="K1421" s="3">
        <v>19000000</v>
      </c>
      <c r="L1421" t="s">
        <v>5337</v>
      </c>
      <c r="M1421">
        <v>4000</v>
      </c>
      <c r="N1421" s="3">
        <v>0</v>
      </c>
      <c r="O1421" s="3">
        <v>0</v>
      </c>
      <c r="P1421" s="3">
        <v>0</v>
      </c>
    </row>
    <row r="1422" spans="1:16" x14ac:dyDescent="0.2">
      <c r="A1422">
        <v>44093</v>
      </c>
      <c r="B1422" t="s">
        <v>1308</v>
      </c>
      <c r="C1422" t="str">
        <f t="shared" si="66"/>
        <v>44093 - Fundo Estadual de Desenvolvimento Rural</v>
      </c>
      <c r="D1422">
        <v>320</v>
      </c>
      <c r="E1422" t="s">
        <v>1295</v>
      </c>
      <c r="F1422" t="str">
        <f t="shared" si="67"/>
        <v>320 - Agricultura Familiar</v>
      </c>
      <c r="G1422">
        <v>13384</v>
      </c>
      <c r="H1422" t="str">
        <f t="shared" si="68"/>
        <v>13384</v>
      </c>
      <c r="I1422" t="s">
        <v>1313</v>
      </c>
      <c r="J1422" t="s">
        <v>6837</v>
      </c>
      <c r="K1422" s="3">
        <v>400000</v>
      </c>
      <c r="L1422" t="s">
        <v>5255</v>
      </c>
      <c r="M1422">
        <v>1</v>
      </c>
      <c r="N1422" s="3"/>
      <c r="O1422" s="3">
        <v>0</v>
      </c>
      <c r="P1422" s="3">
        <v>0</v>
      </c>
    </row>
    <row r="1423" spans="1:16" x14ac:dyDescent="0.2">
      <c r="A1423">
        <v>44093</v>
      </c>
      <c r="B1423" t="s">
        <v>1308</v>
      </c>
      <c r="C1423" t="str">
        <f t="shared" si="66"/>
        <v>44093 - Fundo Estadual de Desenvolvimento Rural</v>
      </c>
      <c r="D1423">
        <v>335</v>
      </c>
      <c r="E1423" t="s">
        <v>663</v>
      </c>
      <c r="F1423" t="str">
        <f t="shared" si="67"/>
        <v>335 - Santa Catarina Rural</v>
      </c>
      <c r="G1423">
        <v>10727</v>
      </c>
      <c r="H1423" t="str">
        <f t="shared" si="68"/>
        <v>10727</v>
      </c>
      <c r="I1423" t="s">
        <v>4809</v>
      </c>
      <c r="J1423" t="s">
        <v>6838</v>
      </c>
      <c r="K1423" s="3">
        <v>7712682</v>
      </c>
      <c r="L1423" t="s">
        <v>5352</v>
      </c>
      <c r="M1423">
        <v>540</v>
      </c>
      <c r="N1423" s="3">
        <v>272589.75</v>
      </c>
      <c r="O1423" s="3">
        <v>2628217.86</v>
      </c>
      <c r="P1423" s="3">
        <v>2900807.61</v>
      </c>
    </row>
    <row r="1424" spans="1:16" x14ac:dyDescent="0.2">
      <c r="A1424">
        <v>44093</v>
      </c>
      <c r="B1424" t="s">
        <v>1308</v>
      </c>
      <c r="C1424" t="str">
        <f t="shared" si="66"/>
        <v>44093 - Fundo Estadual de Desenvolvimento Rural</v>
      </c>
      <c r="D1424">
        <v>335</v>
      </c>
      <c r="E1424" t="s">
        <v>663</v>
      </c>
      <c r="F1424" t="str">
        <f t="shared" si="67"/>
        <v>335 - Santa Catarina Rural</v>
      </c>
      <c r="G1424">
        <v>11329</v>
      </c>
      <c r="H1424" t="str">
        <f t="shared" si="68"/>
        <v>11329</v>
      </c>
      <c r="I1424" t="s">
        <v>2598</v>
      </c>
      <c r="J1424" t="s">
        <v>6839</v>
      </c>
      <c r="K1424" s="3">
        <v>14362387</v>
      </c>
      <c r="L1424" t="s">
        <v>5353</v>
      </c>
      <c r="M1424">
        <v>820</v>
      </c>
      <c r="N1424" s="3">
        <v>1373134.98</v>
      </c>
      <c r="O1424" s="3">
        <v>1920953.77</v>
      </c>
      <c r="P1424" s="3">
        <v>3294088.75</v>
      </c>
    </row>
    <row r="1425" spans="1:16" x14ac:dyDescent="0.2">
      <c r="A1425">
        <v>44093</v>
      </c>
      <c r="B1425" t="s">
        <v>1308</v>
      </c>
      <c r="C1425" t="str">
        <f t="shared" si="66"/>
        <v>44093 - Fundo Estadual de Desenvolvimento Rural</v>
      </c>
      <c r="D1425">
        <v>335</v>
      </c>
      <c r="E1425" t="s">
        <v>663</v>
      </c>
      <c r="F1425" t="str">
        <f t="shared" si="67"/>
        <v>335 - Santa Catarina Rural</v>
      </c>
      <c r="G1425">
        <v>11344</v>
      </c>
      <c r="H1425" t="str">
        <f t="shared" si="68"/>
        <v>11344</v>
      </c>
      <c r="I1425" t="s">
        <v>2595</v>
      </c>
      <c r="J1425" t="s">
        <v>6840</v>
      </c>
      <c r="K1425" s="3">
        <v>25329352</v>
      </c>
      <c r="L1425" t="s">
        <v>5255</v>
      </c>
      <c r="M1425">
        <v>85</v>
      </c>
      <c r="N1425" s="3">
        <v>3853525.85</v>
      </c>
      <c r="O1425" s="3">
        <v>2053680.81</v>
      </c>
      <c r="P1425" s="3">
        <v>5907206.6600000001</v>
      </c>
    </row>
    <row r="1426" spans="1:16" x14ac:dyDescent="0.2">
      <c r="A1426">
        <v>44093</v>
      </c>
      <c r="B1426" t="s">
        <v>1308</v>
      </c>
      <c r="C1426" t="str">
        <f t="shared" si="66"/>
        <v>44093 - Fundo Estadual de Desenvolvimento Rural</v>
      </c>
      <c r="D1426">
        <v>335</v>
      </c>
      <c r="E1426" t="s">
        <v>663</v>
      </c>
      <c r="F1426" t="str">
        <f t="shared" si="67"/>
        <v>335 - Santa Catarina Rural</v>
      </c>
      <c r="G1426">
        <v>11348</v>
      </c>
      <c r="H1426" t="str">
        <f t="shared" si="68"/>
        <v>11348</v>
      </c>
      <c r="I1426" t="s">
        <v>1321</v>
      </c>
      <c r="J1426" t="s">
        <v>6841</v>
      </c>
      <c r="K1426" s="3">
        <v>21100000</v>
      </c>
      <c r="L1426" t="s">
        <v>5255</v>
      </c>
      <c r="M1426">
        <v>1596</v>
      </c>
      <c r="N1426" s="3">
        <v>8315625.1299999999</v>
      </c>
      <c r="O1426" s="3">
        <v>13099938.07</v>
      </c>
      <c r="P1426" s="3">
        <v>21415563.199999999</v>
      </c>
    </row>
    <row r="1427" spans="1:16" x14ac:dyDescent="0.2">
      <c r="A1427">
        <v>44093</v>
      </c>
      <c r="B1427" t="s">
        <v>1308</v>
      </c>
      <c r="C1427" t="str">
        <f t="shared" si="66"/>
        <v>44093 - Fundo Estadual de Desenvolvimento Rural</v>
      </c>
      <c r="D1427">
        <v>335</v>
      </c>
      <c r="E1427" t="s">
        <v>663</v>
      </c>
      <c r="F1427" t="str">
        <f t="shared" si="67"/>
        <v>335 - Santa Catarina Rural</v>
      </c>
      <c r="G1427">
        <v>11380</v>
      </c>
      <c r="H1427" t="str">
        <f t="shared" si="68"/>
        <v>11380</v>
      </c>
      <c r="I1427" t="s">
        <v>2601</v>
      </c>
      <c r="J1427" t="s">
        <v>6842</v>
      </c>
      <c r="K1427" s="3">
        <v>5712000</v>
      </c>
      <c r="L1427" t="s">
        <v>5354</v>
      </c>
      <c r="M1427">
        <v>250</v>
      </c>
      <c r="N1427" s="3">
        <v>358497.88</v>
      </c>
      <c r="O1427" s="3">
        <v>695863.53</v>
      </c>
      <c r="P1427" s="3">
        <v>1054361.4100000001</v>
      </c>
    </row>
    <row r="1428" spans="1:16" x14ac:dyDescent="0.2">
      <c r="A1428">
        <v>44093</v>
      </c>
      <c r="B1428" t="s">
        <v>1308</v>
      </c>
      <c r="C1428" t="str">
        <f t="shared" si="66"/>
        <v>44093 - Fundo Estadual de Desenvolvimento Rural</v>
      </c>
      <c r="D1428">
        <v>335</v>
      </c>
      <c r="E1428" t="s">
        <v>663</v>
      </c>
      <c r="F1428" t="str">
        <f t="shared" si="67"/>
        <v>335 - Santa Catarina Rural</v>
      </c>
      <c r="G1428">
        <v>11414</v>
      </c>
      <c r="H1428" t="str">
        <f t="shared" si="68"/>
        <v>11414</v>
      </c>
      <c r="I1428" t="s">
        <v>4806</v>
      </c>
      <c r="J1428" t="s">
        <v>6843</v>
      </c>
      <c r="K1428" s="3">
        <v>5472800</v>
      </c>
      <c r="L1428" t="s">
        <v>5255</v>
      </c>
      <c r="M1428">
        <v>44</v>
      </c>
      <c r="N1428" s="3">
        <v>1023388.19</v>
      </c>
      <c r="O1428" s="3">
        <v>742708.23</v>
      </c>
      <c r="P1428" s="3">
        <v>1766096.42</v>
      </c>
    </row>
    <row r="1429" spans="1:16" x14ac:dyDescent="0.2">
      <c r="A1429">
        <v>44093</v>
      </c>
      <c r="B1429" t="s">
        <v>1308</v>
      </c>
      <c r="C1429" t="str">
        <f t="shared" si="66"/>
        <v>44093 - Fundo Estadual de Desenvolvimento Rural</v>
      </c>
      <c r="D1429">
        <v>335</v>
      </c>
      <c r="E1429" t="s">
        <v>663</v>
      </c>
      <c r="F1429" t="str">
        <f t="shared" si="67"/>
        <v>335 - Santa Catarina Rural</v>
      </c>
      <c r="G1429">
        <v>11415</v>
      </c>
      <c r="H1429" t="str">
        <f t="shared" si="68"/>
        <v>11415</v>
      </c>
      <c r="I1429" t="s">
        <v>2593</v>
      </c>
      <c r="J1429" t="s">
        <v>6844</v>
      </c>
      <c r="K1429" s="3">
        <v>4125000</v>
      </c>
      <c r="L1429" t="s">
        <v>5255</v>
      </c>
      <c r="M1429">
        <v>50</v>
      </c>
      <c r="N1429" s="3">
        <v>811856.92</v>
      </c>
      <c r="O1429" s="3">
        <v>2080786.59</v>
      </c>
      <c r="P1429" s="3">
        <v>2892643.5100000002</v>
      </c>
    </row>
    <row r="1430" spans="1:16" x14ac:dyDescent="0.2">
      <c r="A1430">
        <v>44094</v>
      </c>
      <c r="B1430" t="s">
        <v>1323</v>
      </c>
      <c r="C1430" t="str">
        <f t="shared" si="66"/>
        <v>44094 - Fundo Estadual de Sanidade Animal</v>
      </c>
      <c r="D1430">
        <v>315</v>
      </c>
      <c r="E1430" t="s">
        <v>1265</v>
      </c>
      <c r="F1430" t="str">
        <f t="shared" si="67"/>
        <v>315 - Defesa Sanitária Agropecuária</v>
      </c>
      <c r="G1430">
        <v>11286</v>
      </c>
      <c r="H1430" t="str">
        <f t="shared" si="68"/>
        <v>11286</v>
      </c>
      <c r="I1430" t="s">
        <v>1325</v>
      </c>
      <c r="J1430" t="s">
        <v>6845</v>
      </c>
      <c r="K1430" s="3">
        <v>23230000</v>
      </c>
      <c r="L1430" t="s">
        <v>5355</v>
      </c>
      <c r="M1430">
        <v>46000</v>
      </c>
      <c r="N1430" s="3">
        <v>5631382.29</v>
      </c>
      <c r="O1430" s="3">
        <v>5843412.5899999999</v>
      </c>
      <c r="P1430" s="3">
        <v>11474794.879999999</v>
      </c>
    </row>
    <row r="1431" spans="1:16" x14ac:dyDescent="0.2">
      <c r="A1431">
        <v>45001</v>
      </c>
      <c r="B1431" t="s">
        <v>1327</v>
      </c>
      <c r="C1431" t="str">
        <f t="shared" si="66"/>
        <v>45001 - Secretaria de Estado da Educação</v>
      </c>
      <c r="D1431">
        <v>100</v>
      </c>
      <c r="E1431" t="s">
        <v>1501</v>
      </c>
      <c r="F1431" t="str">
        <f t="shared" si="67"/>
        <v>100 - Caminhos do Desenvolvimento</v>
      </c>
      <c r="G1431">
        <v>12519</v>
      </c>
      <c r="H1431" t="str">
        <f t="shared" si="68"/>
        <v>12519</v>
      </c>
      <c r="I1431" t="s">
        <v>4812</v>
      </c>
      <c r="J1431" t="s">
        <v>6846</v>
      </c>
      <c r="K1431" s="3">
        <v>50000</v>
      </c>
      <c r="L1431" t="s">
        <v>5356</v>
      </c>
      <c r="M1431">
        <v>1</v>
      </c>
      <c r="N1431" s="3">
        <v>176641.03</v>
      </c>
      <c r="O1431" s="3">
        <v>0</v>
      </c>
      <c r="P1431" s="3">
        <v>176641.03</v>
      </c>
    </row>
    <row r="1432" spans="1:16" x14ac:dyDescent="0.2">
      <c r="A1432">
        <v>45001</v>
      </c>
      <c r="B1432" t="s">
        <v>1327</v>
      </c>
      <c r="C1432" t="str">
        <f t="shared" si="66"/>
        <v>45001 - Secretaria de Estado da Educação</v>
      </c>
      <c r="D1432">
        <v>101</v>
      </c>
      <c r="E1432" t="s">
        <v>319</v>
      </c>
      <c r="F1432" t="str">
        <f t="shared" si="67"/>
        <v>101 - Acelera Santa Catarina</v>
      </c>
      <c r="G1432">
        <v>12613</v>
      </c>
      <c r="H1432" t="str">
        <f t="shared" si="68"/>
        <v>12613</v>
      </c>
      <c r="I1432" t="s">
        <v>3953</v>
      </c>
      <c r="J1432" t="s">
        <v>6847</v>
      </c>
      <c r="K1432" s="3">
        <v>100000</v>
      </c>
      <c r="L1432" t="s">
        <v>5356</v>
      </c>
      <c r="M1432">
        <v>2</v>
      </c>
      <c r="N1432" s="3">
        <v>0</v>
      </c>
      <c r="O1432" s="3">
        <v>0</v>
      </c>
      <c r="P1432" s="3">
        <v>0</v>
      </c>
    </row>
    <row r="1433" spans="1:16" x14ac:dyDescent="0.2">
      <c r="A1433">
        <v>45001</v>
      </c>
      <c r="B1433" t="s">
        <v>1327</v>
      </c>
      <c r="C1433" t="str">
        <f t="shared" si="66"/>
        <v>45001 - Secretaria de Estado da Educação</v>
      </c>
      <c r="D1433">
        <v>230</v>
      </c>
      <c r="E1433" t="s">
        <v>676</v>
      </c>
      <c r="F1433" t="str">
        <f t="shared" si="67"/>
        <v>230 - CTI - Fomento à Ciência, Tecnologia e Inovação</v>
      </c>
      <c r="G1433">
        <v>13278</v>
      </c>
      <c r="H1433" t="str">
        <f t="shared" si="68"/>
        <v>13278</v>
      </c>
      <c r="I1433" t="s">
        <v>5015</v>
      </c>
      <c r="J1433" t="s">
        <v>6848</v>
      </c>
      <c r="K1433" s="3">
        <v>400000</v>
      </c>
      <c r="L1433" t="s">
        <v>5236</v>
      </c>
      <c r="M1433">
        <v>1</v>
      </c>
      <c r="N1433" s="3"/>
      <c r="O1433" s="3">
        <v>0</v>
      </c>
      <c r="P1433" s="3">
        <v>0</v>
      </c>
    </row>
    <row r="1434" spans="1:16" x14ac:dyDescent="0.2">
      <c r="A1434">
        <v>45001</v>
      </c>
      <c r="B1434" t="s">
        <v>1327</v>
      </c>
      <c r="C1434" t="str">
        <f t="shared" si="66"/>
        <v>45001 - Secretaria de Estado da Educação</v>
      </c>
      <c r="D1434">
        <v>610</v>
      </c>
      <c r="E1434" t="s">
        <v>990</v>
      </c>
      <c r="F1434" t="str">
        <f t="shared" si="67"/>
        <v>610 - Educação Básica com Qualidade e Equidade</v>
      </c>
      <c r="G1434">
        <v>6291</v>
      </c>
      <c r="H1434" t="str">
        <f t="shared" si="68"/>
        <v>06291</v>
      </c>
      <c r="I1434" t="s">
        <v>1334</v>
      </c>
      <c r="J1434" t="s">
        <v>6849</v>
      </c>
      <c r="K1434" s="3">
        <v>25380000</v>
      </c>
      <c r="L1434" t="s">
        <v>5329</v>
      </c>
      <c r="M1434">
        <v>10000</v>
      </c>
      <c r="N1434" s="3">
        <v>3287179.9499999997</v>
      </c>
      <c r="O1434" s="3">
        <v>749054.91999999993</v>
      </c>
      <c r="P1434" s="3">
        <v>4036234.8699999996</v>
      </c>
    </row>
    <row r="1435" spans="1:16" x14ac:dyDescent="0.2">
      <c r="A1435">
        <v>45001</v>
      </c>
      <c r="B1435" t="s">
        <v>1327</v>
      </c>
      <c r="C1435" t="str">
        <f t="shared" si="66"/>
        <v>45001 - Secretaria de Estado da Educação</v>
      </c>
      <c r="D1435">
        <v>610</v>
      </c>
      <c r="E1435" t="s">
        <v>990</v>
      </c>
      <c r="F1435" t="str">
        <f t="shared" si="67"/>
        <v>610 - Educação Básica com Qualidade e Equidade</v>
      </c>
      <c r="G1435">
        <v>7113</v>
      </c>
      <c r="H1435" t="str">
        <f t="shared" si="68"/>
        <v>07113</v>
      </c>
      <c r="I1435" t="s">
        <v>1345</v>
      </c>
      <c r="J1435" t="s">
        <v>6850</v>
      </c>
      <c r="K1435" s="3">
        <v>59109000</v>
      </c>
      <c r="L1435" t="s">
        <v>5238</v>
      </c>
      <c r="M1435">
        <v>295</v>
      </c>
      <c r="N1435" s="3">
        <v>4680243.4800000004</v>
      </c>
      <c r="O1435" s="3">
        <v>230240.91999999998</v>
      </c>
      <c r="P1435" s="3">
        <v>4910484.4000000004</v>
      </c>
    </row>
    <row r="1436" spans="1:16" x14ac:dyDescent="0.2">
      <c r="A1436">
        <v>45001</v>
      </c>
      <c r="B1436" t="s">
        <v>1327</v>
      </c>
      <c r="C1436" t="str">
        <f t="shared" si="66"/>
        <v>45001 - Secretaria de Estado da Educação</v>
      </c>
      <c r="D1436">
        <v>610</v>
      </c>
      <c r="E1436" t="s">
        <v>990</v>
      </c>
      <c r="F1436" t="str">
        <f t="shared" si="67"/>
        <v>610 - Educação Básica com Qualidade e Equidade</v>
      </c>
      <c r="G1436">
        <v>10206</v>
      </c>
      <c r="H1436" t="str">
        <f t="shared" si="68"/>
        <v>10206</v>
      </c>
      <c r="I1436" t="s">
        <v>2609</v>
      </c>
      <c r="J1436" t="s">
        <v>6851</v>
      </c>
      <c r="K1436" s="3">
        <v>665766000</v>
      </c>
      <c r="L1436" t="s">
        <v>5329</v>
      </c>
      <c r="M1436">
        <v>550000</v>
      </c>
      <c r="N1436" s="3">
        <v>162480008.52000001</v>
      </c>
      <c r="O1436" s="3">
        <v>140013331.13</v>
      </c>
      <c r="P1436" s="3">
        <v>302493339.64999998</v>
      </c>
    </row>
    <row r="1437" spans="1:16" x14ac:dyDescent="0.2">
      <c r="A1437">
        <v>45001</v>
      </c>
      <c r="B1437" t="s">
        <v>1327</v>
      </c>
      <c r="C1437" t="str">
        <f t="shared" si="66"/>
        <v>45001 - Secretaria de Estado da Educação</v>
      </c>
      <c r="D1437">
        <v>610</v>
      </c>
      <c r="E1437" t="s">
        <v>990</v>
      </c>
      <c r="F1437" t="str">
        <f t="shared" si="67"/>
        <v>610 - Educação Básica com Qualidade e Equidade</v>
      </c>
      <c r="G1437">
        <v>10673</v>
      </c>
      <c r="H1437" t="str">
        <f t="shared" si="68"/>
        <v>10673</v>
      </c>
      <c r="I1437" t="s">
        <v>3956</v>
      </c>
      <c r="J1437" t="s">
        <v>6852</v>
      </c>
      <c r="K1437" s="3">
        <v>2757000</v>
      </c>
      <c r="L1437" t="s">
        <v>5239</v>
      </c>
      <c r="M1437">
        <v>50000</v>
      </c>
      <c r="N1437" s="3">
        <v>0</v>
      </c>
      <c r="O1437" s="3">
        <v>0</v>
      </c>
      <c r="P1437" s="3">
        <v>0</v>
      </c>
    </row>
    <row r="1438" spans="1:16" x14ac:dyDescent="0.2">
      <c r="A1438">
        <v>45001</v>
      </c>
      <c r="B1438" t="s">
        <v>1327</v>
      </c>
      <c r="C1438" t="str">
        <f t="shared" si="66"/>
        <v>45001 - Secretaria de Estado da Educação</v>
      </c>
      <c r="D1438">
        <v>610</v>
      </c>
      <c r="E1438" t="s">
        <v>990</v>
      </c>
      <c r="F1438" t="str">
        <f t="shared" si="67"/>
        <v>610 - Educação Básica com Qualidade e Equidade</v>
      </c>
      <c r="G1438">
        <v>11490</v>
      </c>
      <c r="H1438" t="str">
        <f t="shared" si="68"/>
        <v>11490</v>
      </c>
      <c r="I1438" t="s">
        <v>2611</v>
      </c>
      <c r="J1438" t="s">
        <v>6853</v>
      </c>
      <c r="K1438" s="3">
        <v>354806000</v>
      </c>
      <c r="L1438" t="s">
        <v>5330</v>
      </c>
      <c r="M1438">
        <v>500</v>
      </c>
      <c r="N1438" s="3">
        <v>47779952.999999993</v>
      </c>
      <c r="O1438" s="3">
        <v>44878874.659999989</v>
      </c>
      <c r="P1438" s="3">
        <v>92658827.659999982</v>
      </c>
    </row>
    <row r="1439" spans="1:16" x14ac:dyDescent="0.2">
      <c r="A1439">
        <v>45001</v>
      </c>
      <c r="B1439" t="s">
        <v>1327</v>
      </c>
      <c r="C1439" t="str">
        <f t="shared" si="66"/>
        <v>45001 - Secretaria de Estado da Educação</v>
      </c>
      <c r="D1439">
        <v>610</v>
      </c>
      <c r="E1439" t="s">
        <v>990</v>
      </c>
      <c r="F1439" t="str">
        <f t="shared" si="67"/>
        <v>610 - Educação Básica com Qualidade e Equidade</v>
      </c>
      <c r="G1439">
        <v>11492</v>
      </c>
      <c r="H1439" t="str">
        <f t="shared" si="68"/>
        <v>11492</v>
      </c>
      <c r="I1439" t="s">
        <v>2604</v>
      </c>
      <c r="J1439" t="s">
        <v>6854</v>
      </c>
      <c r="K1439" s="3">
        <v>127772000</v>
      </c>
      <c r="L1439" t="s">
        <v>5330</v>
      </c>
      <c r="M1439">
        <v>57</v>
      </c>
      <c r="N1439" s="3">
        <v>1910082.72</v>
      </c>
      <c r="O1439" s="3">
        <v>2699150.1</v>
      </c>
      <c r="P1439" s="3">
        <v>4609232.82</v>
      </c>
    </row>
    <row r="1440" spans="1:16" x14ac:dyDescent="0.2">
      <c r="A1440">
        <v>45001</v>
      </c>
      <c r="B1440" t="s">
        <v>1327</v>
      </c>
      <c r="C1440" t="str">
        <f t="shared" si="66"/>
        <v>45001 - Secretaria de Estado da Educação</v>
      </c>
      <c r="D1440">
        <v>610</v>
      </c>
      <c r="E1440" t="s">
        <v>990</v>
      </c>
      <c r="F1440" t="str">
        <f t="shared" si="67"/>
        <v>610 - Educação Básica com Qualidade e Equidade</v>
      </c>
      <c r="G1440">
        <v>11562</v>
      </c>
      <c r="H1440" t="str">
        <f t="shared" si="68"/>
        <v>11562</v>
      </c>
      <c r="I1440" t="s">
        <v>1340</v>
      </c>
      <c r="J1440" t="s">
        <v>6855</v>
      </c>
      <c r="K1440" s="3">
        <v>696516131</v>
      </c>
      <c r="L1440" t="s">
        <v>5329</v>
      </c>
      <c r="M1440">
        <v>550000</v>
      </c>
      <c r="N1440" s="3">
        <v>107346624.68000001</v>
      </c>
      <c r="O1440" s="3">
        <v>96948257.469999999</v>
      </c>
      <c r="P1440" s="3">
        <v>204294882.15000001</v>
      </c>
    </row>
    <row r="1441" spans="1:16" x14ac:dyDescent="0.2">
      <c r="A1441">
        <v>45001</v>
      </c>
      <c r="B1441" t="s">
        <v>1327</v>
      </c>
      <c r="C1441" t="str">
        <f t="shared" si="66"/>
        <v>45001 - Secretaria de Estado da Educação</v>
      </c>
      <c r="D1441">
        <v>610</v>
      </c>
      <c r="E1441" t="s">
        <v>990</v>
      </c>
      <c r="F1441" t="str">
        <f t="shared" si="67"/>
        <v>610 - Educação Básica com Qualidade e Equidade</v>
      </c>
      <c r="G1441">
        <v>11567</v>
      </c>
      <c r="H1441" t="str">
        <f t="shared" si="68"/>
        <v>11567</v>
      </c>
      <c r="I1441" t="s">
        <v>1337</v>
      </c>
      <c r="J1441" t="s">
        <v>6856</v>
      </c>
      <c r="K1441" s="3">
        <v>98221341</v>
      </c>
      <c r="L1441" t="s">
        <v>5329</v>
      </c>
      <c r="M1441">
        <v>150000</v>
      </c>
      <c r="N1441" s="3">
        <v>26735153.909999996</v>
      </c>
      <c r="O1441" s="3">
        <v>25072927.539999999</v>
      </c>
      <c r="P1441" s="3">
        <v>51808081.449999996</v>
      </c>
    </row>
    <row r="1442" spans="1:16" x14ac:dyDescent="0.2">
      <c r="A1442">
        <v>45001</v>
      </c>
      <c r="B1442" t="s">
        <v>1327</v>
      </c>
      <c r="C1442" t="str">
        <f t="shared" si="66"/>
        <v>45001 - Secretaria de Estado da Educação</v>
      </c>
      <c r="D1442">
        <v>610</v>
      </c>
      <c r="E1442" t="s">
        <v>990</v>
      </c>
      <c r="F1442" t="str">
        <f t="shared" si="67"/>
        <v>610 - Educação Básica com Qualidade e Equidade</v>
      </c>
      <c r="G1442">
        <v>11598</v>
      </c>
      <c r="H1442" t="str">
        <f t="shared" si="68"/>
        <v>11598</v>
      </c>
      <c r="I1442" t="s">
        <v>1342</v>
      </c>
      <c r="J1442" t="s">
        <v>6857</v>
      </c>
      <c r="K1442" s="3">
        <v>8000000</v>
      </c>
      <c r="L1442" t="s">
        <v>5181</v>
      </c>
      <c r="M1442">
        <v>1</v>
      </c>
      <c r="N1442" s="3">
        <v>0</v>
      </c>
      <c r="O1442" s="3">
        <v>0</v>
      </c>
      <c r="P1442" s="3">
        <v>0</v>
      </c>
    </row>
    <row r="1443" spans="1:16" x14ac:dyDescent="0.2">
      <c r="A1443">
        <v>45001</v>
      </c>
      <c r="B1443" t="s">
        <v>1327</v>
      </c>
      <c r="C1443" t="str">
        <f t="shared" si="66"/>
        <v>45001 - Secretaria de Estado da Educação</v>
      </c>
      <c r="D1443">
        <v>610</v>
      </c>
      <c r="E1443" t="s">
        <v>990</v>
      </c>
      <c r="F1443" t="str">
        <f t="shared" si="67"/>
        <v>610 - Educação Básica com Qualidade e Equidade</v>
      </c>
      <c r="G1443">
        <v>12482</v>
      </c>
      <c r="H1443" t="str">
        <f t="shared" si="68"/>
        <v>12482</v>
      </c>
      <c r="I1443" t="s">
        <v>1348</v>
      </c>
      <c r="J1443" t="s">
        <v>6858</v>
      </c>
      <c r="K1443" s="3">
        <v>131811000</v>
      </c>
      <c r="L1443" t="s">
        <v>5357</v>
      </c>
      <c r="M1443">
        <v>1084</v>
      </c>
      <c r="N1443" s="3">
        <v>9928221.75</v>
      </c>
      <c r="O1443" s="3">
        <v>6155257.3100000015</v>
      </c>
      <c r="P1443" s="3">
        <v>16083479.060000002</v>
      </c>
    </row>
    <row r="1444" spans="1:16" x14ac:dyDescent="0.2">
      <c r="A1444">
        <v>45001</v>
      </c>
      <c r="B1444" t="s">
        <v>1327</v>
      </c>
      <c r="C1444" t="str">
        <f t="shared" si="66"/>
        <v>45001 - Secretaria de Estado da Educação</v>
      </c>
      <c r="D1444">
        <v>610</v>
      </c>
      <c r="E1444" t="s">
        <v>990</v>
      </c>
      <c r="F1444" t="str">
        <f t="shared" si="67"/>
        <v>610 - Educação Básica com Qualidade e Equidade</v>
      </c>
      <c r="G1444">
        <v>13002</v>
      </c>
      <c r="H1444" t="str">
        <f t="shared" si="68"/>
        <v>13002</v>
      </c>
      <c r="I1444" t="s">
        <v>1351</v>
      </c>
      <c r="J1444" t="s">
        <v>6859</v>
      </c>
      <c r="K1444" s="3">
        <v>114100000</v>
      </c>
      <c r="L1444" t="s">
        <v>5358</v>
      </c>
      <c r="M1444">
        <v>700</v>
      </c>
      <c r="N1444" s="3">
        <v>372385</v>
      </c>
      <c r="O1444" s="3">
        <v>8938</v>
      </c>
      <c r="P1444" s="3">
        <v>381323</v>
      </c>
    </row>
    <row r="1445" spans="1:16" x14ac:dyDescent="0.2">
      <c r="A1445">
        <v>45001</v>
      </c>
      <c r="B1445" t="s">
        <v>1327</v>
      </c>
      <c r="C1445" t="str">
        <f t="shared" si="66"/>
        <v>45001 - Secretaria de Estado da Educação</v>
      </c>
      <c r="D1445">
        <v>610</v>
      </c>
      <c r="E1445" t="s">
        <v>990</v>
      </c>
      <c r="F1445" t="str">
        <f t="shared" si="67"/>
        <v>610 - Educação Básica com Qualidade e Equidade</v>
      </c>
      <c r="G1445">
        <v>13410</v>
      </c>
      <c r="H1445" t="str">
        <f t="shared" si="68"/>
        <v>13410</v>
      </c>
      <c r="I1445" t="s">
        <v>4814</v>
      </c>
      <c r="J1445" t="s">
        <v>6860</v>
      </c>
      <c r="K1445" s="3">
        <v>400000</v>
      </c>
      <c r="L1445" t="s">
        <v>5236</v>
      </c>
      <c r="M1445">
        <v>1</v>
      </c>
      <c r="N1445" s="3"/>
      <c r="O1445" s="3">
        <v>0</v>
      </c>
      <c r="P1445" s="3">
        <v>0</v>
      </c>
    </row>
    <row r="1446" spans="1:16" x14ac:dyDescent="0.2">
      <c r="A1446">
        <v>45001</v>
      </c>
      <c r="B1446" t="s">
        <v>1327</v>
      </c>
      <c r="C1446" t="str">
        <f t="shared" si="66"/>
        <v>45001 - Secretaria de Estado da Educação</v>
      </c>
      <c r="D1446">
        <v>610</v>
      </c>
      <c r="E1446" t="s">
        <v>990</v>
      </c>
      <c r="F1446" t="str">
        <f t="shared" si="67"/>
        <v>610 - Educação Básica com Qualidade e Equidade</v>
      </c>
      <c r="G1446">
        <v>13413</v>
      </c>
      <c r="H1446" t="str">
        <f t="shared" si="68"/>
        <v>13413</v>
      </c>
      <c r="I1446" t="s">
        <v>1330</v>
      </c>
      <c r="J1446" t="s">
        <v>6861</v>
      </c>
      <c r="K1446" s="3">
        <v>400000</v>
      </c>
      <c r="L1446" t="s">
        <v>5236</v>
      </c>
      <c r="M1446">
        <v>1</v>
      </c>
      <c r="N1446" s="3"/>
      <c r="O1446" s="3">
        <v>0</v>
      </c>
      <c r="P1446" s="3">
        <v>0</v>
      </c>
    </row>
    <row r="1447" spans="1:16" x14ac:dyDescent="0.2">
      <c r="A1447">
        <v>45001</v>
      </c>
      <c r="B1447" t="s">
        <v>1327</v>
      </c>
      <c r="C1447" t="str">
        <f t="shared" si="66"/>
        <v>45001 - Secretaria de Estado da Educação</v>
      </c>
      <c r="D1447">
        <v>610</v>
      </c>
      <c r="E1447" t="s">
        <v>990</v>
      </c>
      <c r="F1447" t="str">
        <f t="shared" si="67"/>
        <v>610 - Educação Básica com Qualidade e Equidade</v>
      </c>
      <c r="G1447">
        <v>13414</v>
      </c>
      <c r="H1447" t="str">
        <f t="shared" si="68"/>
        <v>13414</v>
      </c>
      <c r="I1447" t="s">
        <v>3957</v>
      </c>
      <c r="J1447" t="s">
        <v>6862</v>
      </c>
      <c r="K1447" s="3">
        <v>400000</v>
      </c>
      <c r="L1447" t="s">
        <v>5236</v>
      </c>
      <c r="M1447">
        <v>1</v>
      </c>
      <c r="N1447" s="3"/>
      <c r="O1447" s="3">
        <v>0</v>
      </c>
      <c r="P1447" s="3">
        <v>0</v>
      </c>
    </row>
    <row r="1448" spans="1:16" x14ac:dyDescent="0.2">
      <c r="A1448">
        <v>45001</v>
      </c>
      <c r="B1448" t="s">
        <v>1327</v>
      </c>
      <c r="C1448" t="str">
        <f t="shared" si="66"/>
        <v>45001 - Secretaria de Estado da Educação</v>
      </c>
      <c r="D1448">
        <v>610</v>
      </c>
      <c r="E1448" t="s">
        <v>990</v>
      </c>
      <c r="F1448" t="str">
        <f t="shared" si="67"/>
        <v>610 - Educação Básica com Qualidade e Equidade</v>
      </c>
      <c r="G1448">
        <v>13426</v>
      </c>
      <c r="H1448" t="str">
        <f t="shared" si="68"/>
        <v>13426</v>
      </c>
      <c r="I1448" t="s">
        <v>1332</v>
      </c>
      <c r="J1448" t="s">
        <v>6863</v>
      </c>
      <c r="K1448" s="3">
        <v>400000</v>
      </c>
      <c r="L1448" t="s">
        <v>5236</v>
      </c>
      <c r="M1448">
        <v>1</v>
      </c>
      <c r="N1448" s="3"/>
      <c r="O1448" s="3">
        <v>0</v>
      </c>
      <c r="P1448" s="3">
        <v>0</v>
      </c>
    </row>
    <row r="1449" spans="1:16" x14ac:dyDescent="0.2">
      <c r="A1449">
        <v>45001</v>
      </c>
      <c r="B1449" t="s">
        <v>1327</v>
      </c>
      <c r="C1449" t="str">
        <f t="shared" si="66"/>
        <v>45001 - Secretaria de Estado da Educação</v>
      </c>
      <c r="D1449">
        <v>610</v>
      </c>
      <c r="E1449" t="s">
        <v>990</v>
      </c>
      <c r="F1449" t="str">
        <f t="shared" si="67"/>
        <v>610 - Educação Básica com Qualidade e Equidade</v>
      </c>
      <c r="G1449">
        <v>13444</v>
      </c>
      <c r="H1449" t="str">
        <f t="shared" si="68"/>
        <v>13444</v>
      </c>
      <c r="I1449" t="s">
        <v>4816</v>
      </c>
      <c r="J1449" t="s">
        <v>6864</v>
      </c>
      <c r="K1449" s="3">
        <v>400000</v>
      </c>
      <c r="L1449" t="s">
        <v>5236</v>
      </c>
      <c r="M1449">
        <v>1</v>
      </c>
      <c r="N1449" s="3"/>
      <c r="O1449" s="3">
        <v>0</v>
      </c>
      <c r="P1449" s="3">
        <v>0</v>
      </c>
    </row>
    <row r="1450" spans="1:16" x14ac:dyDescent="0.2">
      <c r="A1450">
        <v>45001</v>
      </c>
      <c r="B1450" t="s">
        <v>1327</v>
      </c>
      <c r="C1450" t="str">
        <f t="shared" si="66"/>
        <v>45001 - Secretaria de Estado da Educação</v>
      </c>
      <c r="D1450">
        <v>610</v>
      </c>
      <c r="E1450" t="s">
        <v>990</v>
      </c>
      <c r="F1450" t="str">
        <f t="shared" si="67"/>
        <v>610 - Educação Básica com Qualidade e Equidade</v>
      </c>
      <c r="G1450">
        <v>13475</v>
      </c>
      <c r="H1450" t="str">
        <f t="shared" si="68"/>
        <v>13475</v>
      </c>
      <c r="I1450" t="s">
        <v>1355</v>
      </c>
      <c r="J1450" t="s">
        <v>6865</v>
      </c>
      <c r="K1450" s="3">
        <v>400000</v>
      </c>
      <c r="L1450" t="s">
        <v>5199</v>
      </c>
      <c r="M1450">
        <v>1</v>
      </c>
      <c r="N1450" s="3"/>
      <c r="O1450" s="3">
        <v>0</v>
      </c>
      <c r="P1450" s="3">
        <v>0</v>
      </c>
    </row>
    <row r="1451" spans="1:16" x14ac:dyDescent="0.2">
      <c r="A1451">
        <v>45001</v>
      </c>
      <c r="B1451" t="s">
        <v>1327</v>
      </c>
      <c r="C1451" t="str">
        <f t="shared" si="66"/>
        <v>45001 - Secretaria de Estado da Educação</v>
      </c>
      <c r="D1451">
        <v>610</v>
      </c>
      <c r="E1451" t="s">
        <v>990</v>
      </c>
      <c r="F1451" t="str">
        <f t="shared" si="67"/>
        <v>610 - Educação Básica com Qualidade e Equidade</v>
      </c>
      <c r="G1451">
        <v>14120</v>
      </c>
      <c r="H1451" t="str">
        <f t="shared" si="68"/>
        <v>14120</v>
      </c>
      <c r="I1451" t="s">
        <v>1357</v>
      </c>
      <c r="J1451" t="s">
        <v>6866</v>
      </c>
      <c r="K1451" s="3">
        <v>33000000</v>
      </c>
      <c r="L1451" t="s">
        <v>5210</v>
      </c>
      <c r="M1451">
        <v>2200</v>
      </c>
      <c r="N1451" s="3">
        <v>1611883.34</v>
      </c>
      <c r="O1451" s="3">
        <v>0</v>
      </c>
      <c r="P1451" s="3">
        <v>1611883.34</v>
      </c>
    </row>
    <row r="1452" spans="1:16" x14ac:dyDescent="0.2">
      <c r="A1452">
        <v>45001</v>
      </c>
      <c r="B1452" t="s">
        <v>1327</v>
      </c>
      <c r="C1452" t="str">
        <f t="shared" si="66"/>
        <v>45001 - Secretaria de Estado da Educação</v>
      </c>
      <c r="D1452">
        <v>610</v>
      </c>
      <c r="E1452" t="s">
        <v>990</v>
      </c>
      <c r="F1452" t="str">
        <f t="shared" si="67"/>
        <v>610 - Educação Básica com Qualidade e Equidade</v>
      </c>
      <c r="G1452">
        <v>14131</v>
      </c>
      <c r="H1452" t="str">
        <f t="shared" si="68"/>
        <v>14131</v>
      </c>
      <c r="I1452" t="s">
        <v>4818</v>
      </c>
      <c r="J1452" t="s">
        <v>6867</v>
      </c>
      <c r="K1452" s="3">
        <v>500000</v>
      </c>
      <c r="L1452" t="s">
        <v>5357</v>
      </c>
      <c r="M1452">
        <v>1</v>
      </c>
      <c r="N1452" s="3"/>
      <c r="O1452" s="3">
        <v>0</v>
      </c>
      <c r="P1452" s="3">
        <v>0</v>
      </c>
    </row>
    <row r="1453" spans="1:16" x14ac:dyDescent="0.2">
      <c r="A1453">
        <v>45001</v>
      </c>
      <c r="B1453" t="s">
        <v>1327</v>
      </c>
      <c r="C1453" t="str">
        <f t="shared" si="66"/>
        <v>45001 - Secretaria de Estado da Educação</v>
      </c>
      <c r="D1453">
        <v>623</v>
      </c>
      <c r="E1453" t="s">
        <v>1359</v>
      </c>
      <c r="F1453" t="str">
        <f t="shared" si="67"/>
        <v>623 - Gestão Democrática da Educação</v>
      </c>
      <c r="G1453">
        <v>9759</v>
      </c>
      <c r="H1453" t="str">
        <f t="shared" si="68"/>
        <v>09759</v>
      </c>
      <c r="I1453" t="s">
        <v>1366</v>
      </c>
      <c r="J1453" t="s">
        <v>6868</v>
      </c>
      <c r="K1453" s="3">
        <v>43352000</v>
      </c>
      <c r="L1453" t="s">
        <v>5357</v>
      </c>
      <c r="M1453">
        <v>1084</v>
      </c>
      <c r="N1453" s="3">
        <v>7776701.7800000003</v>
      </c>
      <c r="O1453" s="3">
        <v>7609143.2000000002</v>
      </c>
      <c r="P1453" s="3">
        <v>15385844.98</v>
      </c>
    </row>
    <row r="1454" spans="1:16" x14ac:dyDescent="0.2">
      <c r="A1454">
        <v>45001</v>
      </c>
      <c r="B1454" t="s">
        <v>1327</v>
      </c>
      <c r="C1454" t="str">
        <f t="shared" si="66"/>
        <v>45001 - Secretaria de Estado da Educação</v>
      </c>
      <c r="D1454">
        <v>623</v>
      </c>
      <c r="E1454" t="s">
        <v>1359</v>
      </c>
      <c r="F1454" t="str">
        <f t="shared" si="67"/>
        <v>623 - Gestão Democrática da Educação</v>
      </c>
      <c r="G1454">
        <v>11507</v>
      </c>
      <c r="H1454" t="str">
        <f t="shared" si="68"/>
        <v>11507</v>
      </c>
      <c r="I1454" t="s">
        <v>1370</v>
      </c>
      <c r="J1454" t="s">
        <v>6869</v>
      </c>
      <c r="K1454" s="3">
        <v>403900000</v>
      </c>
      <c r="L1454" t="s">
        <v>5359</v>
      </c>
      <c r="M1454">
        <v>1084</v>
      </c>
      <c r="N1454" s="3">
        <v>95415158.840000004</v>
      </c>
      <c r="O1454" s="3">
        <v>92068069.780000001</v>
      </c>
      <c r="P1454" s="3">
        <v>187483228.62</v>
      </c>
    </row>
    <row r="1455" spans="1:16" x14ac:dyDescent="0.2">
      <c r="A1455">
        <v>45001</v>
      </c>
      <c r="B1455" t="s">
        <v>1327</v>
      </c>
      <c r="C1455" t="str">
        <f t="shared" si="66"/>
        <v>45001 - Secretaria de Estado da Educação</v>
      </c>
      <c r="D1455">
        <v>623</v>
      </c>
      <c r="E1455" t="s">
        <v>1359</v>
      </c>
      <c r="F1455" t="str">
        <f t="shared" si="67"/>
        <v>623 - Gestão Democrática da Educação</v>
      </c>
      <c r="G1455">
        <v>14073</v>
      </c>
      <c r="H1455" t="str">
        <f t="shared" si="68"/>
        <v>14073</v>
      </c>
      <c r="I1455" t="s">
        <v>4459</v>
      </c>
      <c r="J1455" t="s">
        <v>6870</v>
      </c>
      <c r="K1455" s="3">
        <v>6000000</v>
      </c>
      <c r="L1455" t="s">
        <v>5181</v>
      </c>
      <c r="M1455">
        <v>1</v>
      </c>
      <c r="N1455" s="3">
        <v>0</v>
      </c>
      <c r="O1455" s="3">
        <v>0</v>
      </c>
      <c r="P1455" s="3">
        <v>0</v>
      </c>
    </row>
    <row r="1456" spans="1:16" x14ac:dyDescent="0.2">
      <c r="A1456">
        <v>45001</v>
      </c>
      <c r="B1456" t="s">
        <v>1327</v>
      </c>
      <c r="C1456" t="str">
        <f t="shared" si="66"/>
        <v>45001 - Secretaria de Estado da Educação</v>
      </c>
      <c r="D1456">
        <v>623</v>
      </c>
      <c r="E1456" t="s">
        <v>1359</v>
      </c>
      <c r="F1456" t="str">
        <f t="shared" si="67"/>
        <v>623 - Gestão Democrática da Educação</v>
      </c>
      <c r="G1456">
        <v>14074</v>
      </c>
      <c r="H1456" t="str">
        <f t="shared" si="68"/>
        <v>14074</v>
      </c>
      <c r="I1456" t="s">
        <v>1361</v>
      </c>
      <c r="J1456" t="s">
        <v>6871</v>
      </c>
      <c r="K1456" s="3">
        <v>9000000</v>
      </c>
      <c r="L1456" t="s">
        <v>5360</v>
      </c>
      <c r="M1456">
        <v>2000</v>
      </c>
      <c r="N1456" s="3">
        <v>0</v>
      </c>
      <c r="O1456" s="3">
        <v>0</v>
      </c>
      <c r="P1456" s="3">
        <v>0</v>
      </c>
    </row>
    <row r="1457" spans="1:16" x14ac:dyDescent="0.2">
      <c r="A1457">
        <v>45001</v>
      </c>
      <c r="B1457" t="s">
        <v>1327</v>
      </c>
      <c r="C1457" t="str">
        <f t="shared" si="66"/>
        <v>45001 - Secretaria de Estado da Educação</v>
      </c>
      <c r="D1457">
        <v>625</v>
      </c>
      <c r="E1457" t="s">
        <v>1008</v>
      </c>
      <c r="F1457" t="str">
        <f t="shared" si="67"/>
        <v>625 - Valorização dos Profissionais da Educação</v>
      </c>
      <c r="G1457">
        <v>1008</v>
      </c>
      <c r="H1457" t="str">
        <f t="shared" si="68"/>
        <v>01008</v>
      </c>
      <c r="I1457" t="s">
        <v>1374</v>
      </c>
      <c r="J1457" t="s">
        <v>6872</v>
      </c>
      <c r="K1457" s="3">
        <v>93840000</v>
      </c>
      <c r="L1457" t="s">
        <v>5177</v>
      </c>
      <c r="M1457">
        <v>90</v>
      </c>
      <c r="N1457" s="3">
        <v>13527979.359999999</v>
      </c>
      <c r="O1457" s="3">
        <v>14934158.190000001</v>
      </c>
      <c r="P1457" s="3">
        <v>28462137.550000001</v>
      </c>
    </row>
    <row r="1458" spans="1:16" x14ac:dyDescent="0.2">
      <c r="A1458">
        <v>45001</v>
      </c>
      <c r="B1458" t="s">
        <v>1327</v>
      </c>
      <c r="C1458" t="str">
        <f t="shared" si="66"/>
        <v>45001 - Secretaria de Estado da Educação</v>
      </c>
      <c r="D1458">
        <v>625</v>
      </c>
      <c r="E1458" t="s">
        <v>1008</v>
      </c>
      <c r="F1458" t="str">
        <f t="shared" si="67"/>
        <v>625 - Valorização dos Profissionais da Educação</v>
      </c>
      <c r="G1458">
        <v>1010</v>
      </c>
      <c r="H1458" t="str">
        <f t="shared" si="68"/>
        <v>01010</v>
      </c>
      <c r="I1458" t="s">
        <v>2617</v>
      </c>
      <c r="J1458" t="s">
        <v>6873</v>
      </c>
      <c r="K1458" s="3">
        <v>288670000</v>
      </c>
      <c r="L1458" t="s">
        <v>5177</v>
      </c>
      <c r="M1458">
        <v>1800</v>
      </c>
      <c r="N1458" s="3">
        <v>61992506.850000001</v>
      </c>
      <c r="O1458" s="3">
        <v>59398999.829999998</v>
      </c>
      <c r="P1458" s="3">
        <v>121391506.68000001</v>
      </c>
    </row>
    <row r="1459" spans="1:16" x14ac:dyDescent="0.2">
      <c r="A1459">
        <v>45001</v>
      </c>
      <c r="B1459" t="s">
        <v>1327</v>
      </c>
      <c r="C1459" t="str">
        <f t="shared" si="66"/>
        <v>45001 - Secretaria de Estado da Educação</v>
      </c>
      <c r="D1459">
        <v>625</v>
      </c>
      <c r="E1459" t="s">
        <v>1008</v>
      </c>
      <c r="F1459" t="str">
        <f t="shared" si="67"/>
        <v>625 - Valorização dos Profissionais da Educação</v>
      </c>
      <c r="G1459">
        <v>1021</v>
      </c>
      <c r="H1459" t="str">
        <f t="shared" si="68"/>
        <v>01021</v>
      </c>
      <c r="I1459" t="s">
        <v>4462</v>
      </c>
      <c r="J1459" t="s">
        <v>6874</v>
      </c>
      <c r="K1459" s="3">
        <v>1068827927</v>
      </c>
      <c r="L1459" t="s">
        <v>5177</v>
      </c>
      <c r="M1459">
        <v>640</v>
      </c>
      <c r="N1459" s="3">
        <v>182634784.31999999</v>
      </c>
      <c r="O1459" s="3">
        <v>198860501.18000001</v>
      </c>
      <c r="P1459" s="3">
        <v>381495285.5</v>
      </c>
    </row>
    <row r="1460" spans="1:16" x14ac:dyDescent="0.2">
      <c r="A1460">
        <v>45001</v>
      </c>
      <c r="B1460" t="s">
        <v>1327</v>
      </c>
      <c r="C1460" t="str">
        <f t="shared" si="66"/>
        <v>45001 - Secretaria de Estado da Educação</v>
      </c>
      <c r="D1460">
        <v>625</v>
      </c>
      <c r="E1460" t="s">
        <v>1008</v>
      </c>
      <c r="F1460" t="str">
        <f t="shared" si="67"/>
        <v>625 - Valorização dos Profissionais da Educação</v>
      </c>
      <c r="G1460">
        <v>1172</v>
      </c>
      <c r="H1460" t="str">
        <f t="shared" si="68"/>
        <v>01172</v>
      </c>
      <c r="I1460" t="s">
        <v>3960</v>
      </c>
      <c r="J1460" t="s">
        <v>6875</v>
      </c>
      <c r="K1460" s="3">
        <v>5046400000</v>
      </c>
      <c r="L1460" t="s">
        <v>5177</v>
      </c>
      <c r="M1460">
        <v>21880</v>
      </c>
      <c r="N1460" s="3">
        <v>1012828141.74</v>
      </c>
      <c r="O1460" s="3">
        <v>1056632702.48</v>
      </c>
      <c r="P1460" s="3">
        <v>2069460844.22</v>
      </c>
    </row>
    <row r="1461" spans="1:16" x14ac:dyDescent="0.2">
      <c r="A1461">
        <v>45001</v>
      </c>
      <c r="B1461" t="s">
        <v>1327</v>
      </c>
      <c r="C1461" t="str">
        <f t="shared" si="66"/>
        <v>45001 - Secretaria de Estado da Educação</v>
      </c>
      <c r="D1461">
        <v>625</v>
      </c>
      <c r="E1461" t="s">
        <v>1008</v>
      </c>
      <c r="F1461" t="str">
        <f t="shared" si="67"/>
        <v>625 - Valorização dos Profissionais da Educação</v>
      </c>
      <c r="G1461">
        <v>5582</v>
      </c>
      <c r="H1461" t="str">
        <f t="shared" si="68"/>
        <v>05582</v>
      </c>
      <c r="I1461" t="s">
        <v>1372</v>
      </c>
      <c r="J1461" t="s">
        <v>6876</v>
      </c>
      <c r="K1461" s="3">
        <v>10536720</v>
      </c>
      <c r="L1461" t="s">
        <v>5189</v>
      </c>
      <c r="M1461">
        <v>600</v>
      </c>
      <c r="N1461" s="3">
        <v>302915.81</v>
      </c>
      <c r="O1461" s="3">
        <v>193221.92</v>
      </c>
      <c r="P1461" s="3">
        <v>496137.73</v>
      </c>
    </row>
    <row r="1462" spans="1:16" x14ac:dyDescent="0.2">
      <c r="A1462">
        <v>45001</v>
      </c>
      <c r="B1462" t="s">
        <v>1327</v>
      </c>
      <c r="C1462" t="str">
        <f t="shared" si="66"/>
        <v>45001 - Secretaria de Estado da Educação</v>
      </c>
      <c r="D1462">
        <v>625</v>
      </c>
      <c r="E1462" t="s">
        <v>1008</v>
      </c>
      <c r="F1462" t="str">
        <f t="shared" si="67"/>
        <v>625 - Valorização dos Profissionais da Educação</v>
      </c>
      <c r="G1462">
        <v>7133</v>
      </c>
      <c r="H1462" t="str">
        <f t="shared" si="68"/>
        <v>07133</v>
      </c>
      <c r="I1462" t="s">
        <v>2613</v>
      </c>
      <c r="J1462" t="s">
        <v>6877</v>
      </c>
      <c r="K1462" s="3">
        <v>9072800</v>
      </c>
      <c r="L1462" t="s">
        <v>5256</v>
      </c>
      <c r="M1462">
        <v>1000</v>
      </c>
      <c r="N1462" s="3">
        <v>0</v>
      </c>
      <c r="O1462" s="3">
        <v>0</v>
      </c>
      <c r="P1462" s="3">
        <v>0</v>
      </c>
    </row>
    <row r="1463" spans="1:16" x14ac:dyDescent="0.2">
      <c r="A1463">
        <v>45001</v>
      </c>
      <c r="B1463" t="s">
        <v>1327</v>
      </c>
      <c r="C1463" t="str">
        <f t="shared" si="66"/>
        <v>45001 - Secretaria de Estado da Educação</v>
      </c>
      <c r="D1463">
        <v>625</v>
      </c>
      <c r="E1463" t="s">
        <v>1008</v>
      </c>
      <c r="F1463" t="str">
        <f t="shared" si="67"/>
        <v>625 - Valorização dos Profissionais da Educação</v>
      </c>
      <c r="G1463">
        <v>8662</v>
      </c>
      <c r="H1463" t="str">
        <f t="shared" si="68"/>
        <v>08662</v>
      </c>
      <c r="I1463" t="s">
        <v>3444</v>
      </c>
      <c r="J1463" t="s">
        <v>6878</v>
      </c>
      <c r="K1463" s="3">
        <v>3234050000</v>
      </c>
      <c r="L1463" t="s">
        <v>5177</v>
      </c>
      <c r="M1463">
        <v>14214</v>
      </c>
      <c r="N1463" s="3">
        <v>599057211.75999999</v>
      </c>
      <c r="O1463" s="3">
        <v>583617246.27999997</v>
      </c>
      <c r="P1463" s="3">
        <v>1182674458.04</v>
      </c>
    </row>
    <row r="1464" spans="1:16" x14ac:dyDescent="0.2">
      <c r="A1464">
        <v>45001</v>
      </c>
      <c r="B1464" t="s">
        <v>1327</v>
      </c>
      <c r="C1464" t="str">
        <f t="shared" si="66"/>
        <v>45001 - Secretaria de Estado da Educação</v>
      </c>
      <c r="D1464">
        <v>625</v>
      </c>
      <c r="E1464" t="s">
        <v>1008</v>
      </c>
      <c r="F1464" t="str">
        <f t="shared" si="67"/>
        <v>625 - Valorização dos Profissionais da Educação</v>
      </c>
      <c r="G1464">
        <v>9344</v>
      </c>
      <c r="H1464" t="str">
        <f t="shared" si="68"/>
        <v>09344</v>
      </c>
      <c r="I1464" t="s">
        <v>2615</v>
      </c>
      <c r="J1464" t="s">
        <v>6879</v>
      </c>
      <c r="K1464" s="3">
        <v>92036000</v>
      </c>
      <c r="L1464" t="s">
        <v>5177</v>
      </c>
      <c r="M1464">
        <v>500</v>
      </c>
      <c r="N1464" s="3">
        <v>0</v>
      </c>
      <c r="O1464" s="3">
        <v>0</v>
      </c>
      <c r="P1464" s="3">
        <v>0</v>
      </c>
    </row>
    <row r="1465" spans="1:16" x14ac:dyDescent="0.2">
      <c r="A1465">
        <v>45001</v>
      </c>
      <c r="B1465" t="s">
        <v>1327</v>
      </c>
      <c r="C1465" t="str">
        <f t="shared" si="66"/>
        <v>45001 - Secretaria de Estado da Educação</v>
      </c>
      <c r="D1465">
        <v>625</v>
      </c>
      <c r="E1465" t="s">
        <v>1008</v>
      </c>
      <c r="F1465" t="str">
        <f t="shared" si="67"/>
        <v>625 - Valorização dos Profissionais da Educação</v>
      </c>
      <c r="G1465">
        <v>11557</v>
      </c>
      <c r="H1465" t="str">
        <f t="shared" si="68"/>
        <v>11557</v>
      </c>
      <c r="I1465" t="s">
        <v>1376</v>
      </c>
      <c r="J1465" t="s">
        <v>6880</v>
      </c>
      <c r="K1465" s="3">
        <v>71859530</v>
      </c>
      <c r="L1465" t="s">
        <v>5189</v>
      </c>
      <c r="M1465">
        <v>20000</v>
      </c>
      <c r="N1465" s="3">
        <v>2691247.49</v>
      </c>
      <c r="O1465" s="3">
        <v>3231319.9299999997</v>
      </c>
      <c r="P1465" s="3">
        <v>5922567.4199999999</v>
      </c>
    </row>
    <row r="1466" spans="1:16" x14ac:dyDescent="0.2">
      <c r="A1466">
        <v>45001</v>
      </c>
      <c r="B1466" t="s">
        <v>1327</v>
      </c>
      <c r="C1466" t="str">
        <f t="shared" si="66"/>
        <v>45001 - Secretaria de Estado da Educação</v>
      </c>
      <c r="D1466">
        <v>626</v>
      </c>
      <c r="E1466" t="s">
        <v>3961</v>
      </c>
      <c r="F1466" t="str">
        <f t="shared" si="67"/>
        <v>626 - Redução das Desigualdades e Valorização da Diversidade</v>
      </c>
      <c r="G1466">
        <v>12658</v>
      </c>
      <c r="H1466" t="str">
        <f t="shared" si="68"/>
        <v>12658</v>
      </c>
      <c r="I1466" t="s">
        <v>3963</v>
      </c>
      <c r="J1466" t="s">
        <v>6881</v>
      </c>
      <c r="K1466" s="3">
        <v>85971000</v>
      </c>
      <c r="L1466" t="s">
        <v>5238</v>
      </c>
      <c r="M1466">
        <v>295</v>
      </c>
      <c r="N1466" s="3">
        <v>1519162.98</v>
      </c>
      <c r="O1466" s="3">
        <v>0</v>
      </c>
      <c r="P1466" s="3">
        <v>1519162.98</v>
      </c>
    </row>
    <row r="1467" spans="1:16" x14ac:dyDescent="0.2">
      <c r="A1467">
        <v>45001</v>
      </c>
      <c r="B1467" t="s">
        <v>1327</v>
      </c>
      <c r="C1467" t="str">
        <f t="shared" si="66"/>
        <v>45001 - Secretaria de Estado da Educação</v>
      </c>
      <c r="D1467">
        <v>627</v>
      </c>
      <c r="E1467" t="s">
        <v>1425</v>
      </c>
      <c r="F1467" t="str">
        <f t="shared" si="67"/>
        <v>627 - Acesso à Educação Superior</v>
      </c>
      <c r="G1467">
        <v>6302</v>
      </c>
      <c r="H1467" t="str">
        <f t="shared" si="68"/>
        <v>06302</v>
      </c>
      <c r="I1467" t="s">
        <v>5017</v>
      </c>
      <c r="J1467" t="s">
        <v>6882</v>
      </c>
      <c r="K1467" s="3">
        <v>643900000</v>
      </c>
      <c r="L1467" t="s">
        <v>5282</v>
      </c>
      <c r="M1467">
        <v>66000</v>
      </c>
      <c r="N1467" s="3">
        <v>54072802.159999996</v>
      </c>
      <c r="O1467" s="3">
        <v>49258573.369999997</v>
      </c>
      <c r="P1467" s="3">
        <v>103331375.53</v>
      </c>
    </row>
    <row r="1468" spans="1:16" x14ac:dyDescent="0.2">
      <c r="A1468">
        <v>45001</v>
      </c>
      <c r="B1468" t="s">
        <v>1327</v>
      </c>
      <c r="C1468" t="str">
        <f t="shared" si="66"/>
        <v>45001 - Secretaria de Estado da Educação</v>
      </c>
      <c r="D1468">
        <v>627</v>
      </c>
      <c r="E1468" t="s">
        <v>1425</v>
      </c>
      <c r="F1468" t="str">
        <f t="shared" si="67"/>
        <v>627 - Acesso à Educação Superior</v>
      </c>
      <c r="G1468">
        <v>9785</v>
      </c>
      <c r="H1468" t="str">
        <f t="shared" si="68"/>
        <v>09785</v>
      </c>
      <c r="I1468" t="s">
        <v>5020</v>
      </c>
      <c r="J1468" t="s">
        <v>6883</v>
      </c>
      <c r="K1468" s="3">
        <v>183840000</v>
      </c>
      <c r="L1468" t="s">
        <v>5282</v>
      </c>
      <c r="M1468">
        <v>19000</v>
      </c>
      <c r="N1468" s="3">
        <v>10818761.720000001</v>
      </c>
      <c r="O1468" s="3">
        <v>10886840.85</v>
      </c>
      <c r="P1468" s="3">
        <v>21705602.57</v>
      </c>
    </row>
    <row r="1469" spans="1:16" x14ac:dyDescent="0.2">
      <c r="A1469">
        <v>45001</v>
      </c>
      <c r="B1469" t="s">
        <v>1327</v>
      </c>
      <c r="C1469" t="str">
        <f t="shared" si="66"/>
        <v>45001 - Secretaria de Estado da Educação</v>
      </c>
      <c r="D1469">
        <v>627</v>
      </c>
      <c r="E1469" t="s">
        <v>1425</v>
      </c>
      <c r="F1469" t="str">
        <f t="shared" si="67"/>
        <v>627 - Acesso à Educação Superior</v>
      </c>
      <c r="G1469">
        <v>12882</v>
      </c>
      <c r="H1469" t="str">
        <f t="shared" si="68"/>
        <v>12882</v>
      </c>
      <c r="I1469" t="s">
        <v>3969</v>
      </c>
      <c r="J1469" t="s">
        <v>6884</v>
      </c>
      <c r="K1469" s="3">
        <v>107050000</v>
      </c>
      <c r="L1469" t="s">
        <v>5282</v>
      </c>
      <c r="M1469">
        <v>10000</v>
      </c>
      <c r="N1469" s="3">
        <v>282668.61</v>
      </c>
      <c r="O1469" s="3">
        <v>3081707.78</v>
      </c>
      <c r="P1469" s="3">
        <v>3364376.3899999997</v>
      </c>
    </row>
    <row r="1470" spans="1:16" x14ac:dyDescent="0.2">
      <c r="A1470">
        <v>45001</v>
      </c>
      <c r="B1470" t="s">
        <v>1327</v>
      </c>
      <c r="C1470" t="str">
        <f t="shared" si="66"/>
        <v>45001 - Secretaria de Estado da Educação</v>
      </c>
      <c r="D1470">
        <v>850</v>
      </c>
      <c r="E1470" t="s">
        <v>453</v>
      </c>
      <c r="F1470" t="str">
        <f t="shared" si="67"/>
        <v>850 - Gestão de Pessoas</v>
      </c>
      <c r="G1470">
        <v>4824</v>
      </c>
      <c r="H1470" t="str">
        <f t="shared" si="68"/>
        <v>04824</v>
      </c>
      <c r="I1470" t="s">
        <v>1379</v>
      </c>
      <c r="J1470" t="s">
        <v>6885</v>
      </c>
      <c r="K1470" s="3">
        <v>9788000</v>
      </c>
      <c r="L1470" t="s">
        <v>5210</v>
      </c>
      <c r="M1470">
        <v>200</v>
      </c>
      <c r="N1470" s="3">
        <v>403763.69</v>
      </c>
      <c r="O1470" s="3">
        <v>311852.46999999997</v>
      </c>
      <c r="P1470" s="3">
        <v>715616.15999999992</v>
      </c>
    </row>
    <row r="1471" spans="1:16" x14ac:dyDescent="0.2">
      <c r="A1471">
        <v>45001</v>
      </c>
      <c r="B1471" t="s">
        <v>1327</v>
      </c>
      <c r="C1471" t="str">
        <f t="shared" si="66"/>
        <v>45001 - Secretaria de Estado da Educação</v>
      </c>
      <c r="D1471">
        <v>900</v>
      </c>
      <c r="E1471" t="s">
        <v>461</v>
      </c>
      <c r="F1471" t="str">
        <f t="shared" si="67"/>
        <v>900 - Gestão Administrativa - Poder Executivo</v>
      </c>
      <c r="G1471">
        <v>4840</v>
      </c>
      <c r="H1471" t="str">
        <f t="shared" si="68"/>
        <v>04840</v>
      </c>
      <c r="I1471" t="s">
        <v>4820</v>
      </c>
      <c r="J1471" t="s">
        <v>6886</v>
      </c>
      <c r="K1471" s="3">
        <v>116978000</v>
      </c>
      <c r="L1471" t="s">
        <v>5179</v>
      </c>
      <c r="M1471">
        <v>1</v>
      </c>
      <c r="N1471" s="3">
        <v>7414595.6799999997</v>
      </c>
      <c r="O1471" s="3">
        <v>18008828.310000002</v>
      </c>
      <c r="P1471" s="3">
        <v>25423423.990000002</v>
      </c>
    </row>
    <row r="1472" spans="1:16" x14ac:dyDescent="0.2">
      <c r="A1472">
        <v>45001</v>
      </c>
      <c r="B1472" t="s">
        <v>1327</v>
      </c>
      <c r="C1472" t="str">
        <f t="shared" si="66"/>
        <v>45001 - Secretaria de Estado da Educação</v>
      </c>
      <c r="D1472">
        <v>900</v>
      </c>
      <c r="E1472" t="s">
        <v>461</v>
      </c>
      <c r="F1472" t="str">
        <f t="shared" si="67"/>
        <v>900 - Gestão Administrativa - Poder Executivo</v>
      </c>
      <c r="G1472">
        <v>4944</v>
      </c>
      <c r="H1472" t="str">
        <f t="shared" si="68"/>
        <v>04944</v>
      </c>
      <c r="I1472" t="s">
        <v>1380</v>
      </c>
      <c r="J1472" t="s">
        <v>6887</v>
      </c>
      <c r="K1472" s="3">
        <v>92000000</v>
      </c>
      <c r="L1472" t="s">
        <v>5202</v>
      </c>
      <c r="M1472">
        <v>10000</v>
      </c>
      <c r="N1472" s="3">
        <v>79200</v>
      </c>
      <c r="O1472" s="3">
        <v>103021.87</v>
      </c>
      <c r="P1472" s="3">
        <v>182221.87</v>
      </c>
    </row>
    <row r="1473" spans="1:16" x14ac:dyDescent="0.2">
      <c r="A1473">
        <v>45001</v>
      </c>
      <c r="B1473" t="s">
        <v>1327</v>
      </c>
      <c r="C1473" t="str">
        <f t="shared" si="66"/>
        <v>45001 - Secretaria de Estado da Educação</v>
      </c>
      <c r="D1473">
        <v>900</v>
      </c>
      <c r="E1473" t="s">
        <v>461</v>
      </c>
      <c r="F1473" t="str">
        <f t="shared" si="67"/>
        <v>900 - Gestão Administrativa - Poder Executivo</v>
      </c>
      <c r="G1473">
        <v>5599</v>
      </c>
      <c r="H1473" t="str">
        <f t="shared" si="68"/>
        <v>05599</v>
      </c>
      <c r="I1473" t="s">
        <v>2619</v>
      </c>
      <c r="J1473" t="s">
        <v>6888</v>
      </c>
      <c r="K1473" s="3">
        <v>27576000</v>
      </c>
      <c r="L1473" t="s">
        <v>5361</v>
      </c>
      <c r="M1473">
        <v>1</v>
      </c>
      <c r="N1473" s="3">
        <v>587826.27</v>
      </c>
      <c r="O1473" s="3">
        <v>608771.01</v>
      </c>
      <c r="P1473" s="3">
        <v>1196597.28</v>
      </c>
    </row>
    <row r="1474" spans="1:16" x14ac:dyDescent="0.2">
      <c r="A1474">
        <v>45021</v>
      </c>
      <c r="B1474" t="s">
        <v>1381</v>
      </c>
      <c r="C1474" t="str">
        <f t="shared" si="66"/>
        <v>45021 - Fundação Catarinense de Educação Especial</v>
      </c>
      <c r="D1474">
        <v>520</v>
      </c>
      <c r="E1474" t="s">
        <v>557</v>
      </c>
      <c r="F1474" t="str">
        <f t="shared" si="67"/>
        <v>520 - Inclusão Social - Identificação e Eliminação de Barreiras</v>
      </c>
      <c r="G1474">
        <v>11097</v>
      </c>
      <c r="H1474" t="str">
        <f t="shared" si="68"/>
        <v>11097</v>
      </c>
      <c r="I1474" t="s">
        <v>4464</v>
      </c>
      <c r="J1474" t="s">
        <v>6889</v>
      </c>
      <c r="K1474" s="3">
        <v>137000000</v>
      </c>
      <c r="L1474" t="s">
        <v>5191</v>
      </c>
      <c r="M1474">
        <v>19100</v>
      </c>
      <c r="N1474" s="3">
        <v>28081046.530000005</v>
      </c>
      <c r="O1474" s="3">
        <v>23944128.559999999</v>
      </c>
      <c r="P1474" s="3">
        <v>52025175.090000004</v>
      </c>
    </row>
    <row r="1475" spans="1:16" x14ac:dyDescent="0.2">
      <c r="A1475">
        <v>45021</v>
      </c>
      <c r="B1475" t="s">
        <v>1381</v>
      </c>
      <c r="C1475" t="str">
        <f t="shared" si="66"/>
        <v>45021 - Fundação Catarinense de Educação Especial</v>
      </c>
      <c r="D1475">
        <v>520</v>
      </c>
      <c r="E1475" t="s">
        <v>557</v>
      </c>
      <c r="F1475" t="str">
        <f t="shared" si="67"/>
        <v>520 - Inclusão Social - Identificação e Eliminação de Barreiras</v>
      </c>
      <c r="G1475">
        <v>11654</v>
      </c>
      <c r="H1475" t="str">
        <f t="shared" si="68"/>
        <v>11654</v>
      </c>
      <c r="I1475" t="s">
        <v>3446</v>
      </c>
      <c r="J1475" t="s">
        <v>6890</v>
      </c>
      <c r="K1475" s="3">
        <v>35459274</v>
      </c>
      <c r="L1475" t="s">
        <v>5191</v>
      </c>
      <c r="M1475">
        <v>18000</v>
      </c>
      <c r="N1475" s="3">
        <v>3503650.7800000003</v>
      </c>
      <c r="O1475" s="3">
        <v>3134552.12</v>
      </c>
      <c r="P1475" s="3">
        <v>6638202.9000000004</v>
      </c>
    </row>
    <row r="1476" spans="1:16" x14ac:dyDescent="0.2">
      <c r="A1476">
        <v>45021</v>
      </c>
      <c r="B1476" t="s">
        <v>1381</v>
      </c>
      <c r="C1476" t="str">
        <f t="shared" si="66"/>
        <v>45021 - Fundação Catarinense de Educação Especial</v>
      </c>
      <c r="D1476">
        <v>520</v>
      </c>
      <c r="E1476" t="s">
        <v>557</v>
      </c>
      <c r="F1476" t="str">
        <f t="shared" si="67"/>
        <v>520 - Inclusão Social - Identificação e Eliminação de Barreiras</v>
      </c>
      <c r="G1476">
        <v>11655</v>
      </c>
      <c r="H1476" t="str">
        <f t="shared" si="68"/>
        <v>11655</v>
      </c>
      <c r="I1476" t="s">
        <v>2624</v>
      </c>
      <c r="J1476" t="s">
        <v>6891</v>
      </c>
      <c r="K1476" s="3">
        <v>16381218</v>
      </c>
      <c r="L1476" t="s">
        <v>5259</v>
      </c>
      <c r="M1476">
        <v>14</v>
      </c>
      <c r="N1476" s="3">
        <v>235031.87</v>
      </c>
      <c r="O1476" s="3">
        <v>402746.01</v>
      </c>
      <c r="P1476" s="3">
        <v>637777.88</v>
      </c>
    </row>
    <row r="1477" spans="1:16" x14ac:dyDescent="0.2">
      <c r="A1477">
        <v>45021</v>
      </c>
      <c r="B1477" t="s">
        <v>1381</v>
      </c>
      <c r="C1477" t="str">
        <f t="shared" ref="C1477:C1540" si="69">CONCATENATE(A1477," - ",B1477)</f>
        <v>45021 - Fundação Catarinense de Educação Especial</v>
      </c>
      <c r="D1477">
        <v>520</v>
      </c>
      <c r="E1477" t="s">
        <v>557</v>
      </c>
      <c r="F1477" t="str">
        <f t="shared" ref="F1477:F1540" si="70">CONCATENATE(D1477," - ",E1477)</f>
        <v>520 - Inclusão Social - Identificação e Eliminação de Barreiras</v>
      </c>
      <c r="G1477">
        <v>11669</v>
      </c>
      <c r="H1477" t="str">
        <f t="shared" ref="H1477:H1540" si="71">TEXT(G1477,"00000")</f>
        <v>11669</v>
      </c>
      <c r="I1477" t="s">
        <v>1388</v>
      </c>
      <c r="J1477" t="s">
        <v>6892</v>
      </c>
      <c r="K1477" s="3">
        <v>4599162</v>
      </c>
      <c r="L1477" t="s">
        <v>5362</v>
      </c>
      <c r="M1477">
        <v>20</v>
      </c>
      <c r="N1477" s="3">
        <v>25650</v>
      </c>
      <c r="O1477" s="3">
        <v>45867.5</v>
      </c>
      <c r="P1477" s="3">
        <v>71517.5</v>
      </c>
    </row>
    <row r="1478" spans="1:16" x14ac:dyDescent="0.2">
      <c r="A1478">
        <v>45021</v>
      </c>
      <c r="B1478" t="s">
        <v>1381</v>
      </c>
      <c r="C1478" t="str">
        <f t="shared" si="69"/>
        <v>45021 - Fundação Catarinense de Educação Especial</v>
      </c>
      <c r="D1478">
        <v>520</v>
      </c>
      <c r="E1478" t="s">
        <v>557</v>
      </c>
      <c r="F1478" t="str">
        <f t="shared" si="70"/>
        <v>520 - Inclusão Social - Identificação e Eliminação de Barreiras</v>
      </c>
      <c r="G1478">
        <v>11710</v>
      </c>
      <c r="H1478" t="str">
        <f t="shared" si="71"/>
        <v>11710</v>
      </c>
      <c r="I1478" t="s">
        <v>2621</v>
      </c>
      <c r="J1478" t="s">
        <v>6893</v>
      </c>
      <c r="K1478" s="3">
        <v>7355549</v>
      </c>
      <c r="L1478" t="s">
        <v>5256</v>
      </c>
      <c r="M1478">
        <v>3000</v>
      </c>
      <c r="N1478" s="3">
        <v>158636.43</v>
      </c>
      <c r="O1478" s="3">
        <v>174279.73</v>
      </c>
      <c r="P1478" s="3">
        <v>332916.16000000003</v>
      </c>
    </row>
    <row r="1479" spans="1:16" x14ac:dyDescent="0.2">
      <c r="A1479">
        <v>45021</v>
      </c>
      <c r="B1479" t="s">
        <v>1381</v>
      </c>
      <c r="C1479" t="str">
        <f t="shared" si="69"/>
        <v>45021 - Fundação Catarinense de Educação Especial</v>
      </c>
      <c r="D1479">
        <v>520</v>
      </c>
      <c r="E1479" t="s">
        <v>557</v>
      </c>
      <c r="F1479" t="str">
        <f t="shared" si="70"/>
        <v>520 - Inclusão Social - Identificação e Eliminação de Barreiras</v>
      </c>
      <c r="G1479">
        <v>11714</v>
      </c>
      <c r="H1479" t="str">
        <f t="shared" si="71"/>
        <v>11714</v>
      </c>
      <c r="I1479" t="s">
        <v>1384</v>
      </c>
      <c r="J1479" t="s">
        <v>6894</v>
      </c>
      <c r="K1479" s="3">
        <v>1971243</v>
      </c>
      <c r="L1479" t="s">
        <v>5363</v>
      </c>
      <c r="M1479">
        <v>10</v>
      </c>
      <c r="N1479" s="3">
        <v>66841.25</v>
      </c>
      <c r="O1479" s="3">
        <v>33694.25</v>
      </c>
      <c r="P1479" s="3">
        <v>100535.5</v>
      </c>
    </row>
    <row r="1480" spans="1:16" x14ac:dyDescent="0.2">
      <c r="A1480">
        <v>45021</v>
      </c>
      <c r="B1480" t="s">
        <v>1381</v>
      </c>
      <c r="C1480" t="str">
        <f t="shared" si="69"/>
        <v>45021 - Fundação Catarinense de Educação Especial</v>
      </c>
      <c r="D1480">
        <v>520</v>
      </c>
      <c r="E1480" t="s">
        <v>557</v>
      </c>
      <c r="F1480" t="str">
        <f t="shared" si="70"/>
        <v>520 - Inclusão Social - Identificação e Eliminação de Barreiras</v>
      </c>
      <c r="G1480">
        <v>13021</v>
      </c>
      <c r="H1480" t="str">
        <f t="shared" si="71"/>
        <v>13021</v>
      </c>
      <c r="I1480" t="s">
        <v>1386</v>
      </c>
      <c r="J1480" t="s">
        <v>6895</v>
      </c>
      <c r="K1480" s="3">
        <v>1966764</v>
      </c>
      <c r="L1480" t="s">
        <v>5363</v>
      </c>
      <c r="M1480">
        <v>20</v>
      </c>
      <c r="N1480" s="3">
        <v>0</v>
      </c>
      <c r="O1480" s="3">
        <v>0</v>
      </c>
      <c r="P1480" s="3">
        <v>0</v>
      </c>
    </row>
    <row r="1481" spans="1:16" x14ac:dyDescent="0.2">
      <c r="A1481">
        <v>45021</v>
      </c>
      <c r="B1481" t="s">
        <v>1381</v>
      </c>
      <c r="C1481" t="str">
        <f t="shared" si="69"/>
        <v>45021 - Fundação Catarinense de Educação Especial</v>
      </c>
      <c r="D1481">
        <v>520</v>
      </c>
      <c r="E1481" t="s">
        <v>557</v>
      </c>
      <c r="F1481" t="str">
        <f t="shared" si="70"/>
        <v>520 - Inclusão Social - Identificação e Eliminação de Barreiras</v>
      </c>
      <c r="G1481">
        <v>14118</v>
      </c>
      <c r="H1481" t="str">
        <f t="shared" si="71"/>
        <v>14118</v>
      </c>
      <c r="I1481" t="s">
        <v>3448</v>
      </c>
      <c r="J1481" t="s">
        <v>6896</v>
      </c>
      <c r="K1481" s="3">
        <v>150000000</v>
      </c>
      <c r="L1481" t="s">
        <v>5191</v>
      </c>
      <c r="M1481">
        <v>18000</v>
      </c>
      <c r="N1481" s="3">
        <v>4914718.63</v>
      </c>
      <c r="O1481" s="3">
        <v>0</v>
      </c>
      <c r="P1481" s="3">
        <v>4914718.63</v>
      </c>
    </row>
    <row r="1482" spans="1:16" x14ac:dyDescent="0.2">
      <c r="A1482">
        <v>45021</v>
      </c>
      <c r="B1482" t="s">
        <v>1381</v>
      </c>
      <c r="C1482" t="str">
        <f t="shared" si="69"/>
        <v>45021 - Fundação Catarinense de Educação Especial</v>
      </c>
      <c r="D1482">
        <v>850</v>
      </c>
      <c r="E1482" t="s">
        <v>453</v>
      </c>
      <c r="F1482" t="str">
        <f t="shared" si="70"/>
        <v>850 - Gestão de Pessoas</v>
      </c>
      <c r="G1482">
        <v>267</v>
      </c>
      <c r="H1482" t="str">
        <f t="shared" si="71"/>
        <v>00267</v>
      </c>
      <c r="I1482" t="s">
        <v>2626</v>
      </c>
      <c r="J1482" t="s">
        <v>6897</v>
      </c>
      <c r="K1482" s="3">
        <v>600000</v>
      </c>
      <c r="L1482" t="s">
        <v>5210</v>
      </c>
      <c r="M1482">
        <v>35</v>
      </c>
      <c r="N1482" s="3">
        <v>78896.240000000005</v>
      </c>
      <c r="O1482" s="3">
        <v>18816.59</v>
      </c>
      <c r="P1482" s="3">
        <v>97712.83</v>
      </c>
    </row>
    <row r="1483" spans="1:16" x14ac:dyDescent="0.2">
      <c r="A1483">
        <v>45021</v>
      </c>
      <c r="B1483" t="s">
        <v>1381</v>
      </c>
      <c r="C1483" t="str">
        <f t="shared" si="69"/>
        <v>45021 - Fundação Catarinense de Educação Especial</v>
      </c>
      <c r="D1483">
        <v>850</v>
      </c>
      <c r="E1483" t="s">
        <v>453</v>
      </c>
      <c r="F1483" t="str">
        <f t="shared" si="70"/>
        <v>850 - Gestão de Pessoas</v>
      </c>
      <c r="G1483">
        <v>878</v>
      </c>
      <c r="H1483" t="str">
        <f t="shared" si="71"/>
        <v>00878</v>
      </c>
      <c r="I1483" t="s">
        <v>4823</v>
      </c>
      <c r="J1483" t="s">
        <v>6898</v>
      </c>
      <c r="K1483" s="3">
        <v>119200000</v>
      </c>
      <c r="L1483" t="s">
        <v>5177</v>
      </c>
      <c r="M1483">
        <v>500</v>
      </c>
      <c r="N1483" s="3">
        <v>28447439.579999998</v>
      </c>
      <c r="O1483" s="3">
        <v>26452414.169999998</v>
      </c>
      <c r="P1483" s="3">
        <v>54899853.75</v>
      </c>
    </row>
    <row r="1484" spans="1:16" x14ac:dyDescent="0.2">
      <c r="A1484">
        <v>45021</v>
      </c>
      <c r="B1484" t="s">
        <v>1381</v>
      </c>
      <c r="C1484" t="str">
        <f t="shared" si="69"/>
        <v>45021 - Fundação Catarinense de Educação Especial</v>
      </c>
      <c r="D1484">
        <v>850</v>
      </c>
      <c r="E1484" t="s">
        <v>453</v>
      </c>
      <c r="F1484" t="str">
        <f t="shared" si="70"/>
        <v>850 - Gestão de Pessoas</v>
      </c>
      <c r="G1484">
        <v>8661</v>
      </c>
      <c r="H1484" t="str">
        <f t="shared" si="71"/>
        <v>08661</v>
      </c>
      <c r="I1484" t="s">
        <v>3450</v>
      </c>
      <c r="J1484" t="s">
        <v>6899</v>
      </c>
      <c r="K1484" s="3">
        <v>662423200</v>
      </c>
      <c r="L1484" t="s">
        <v>5177</v>
      </c>
      <c r="M1484">
        <v>4000</v>
      </c>
      <c r="N1484" s="3">
        <v>167381949.47</v>
      </c>
      <c r="O1484" s="3">
        <v>161651872.83000001</v>
      </c>
      <c r="P1484" s="3">
        <v>329033822.30000001</v>
      </c>
    </row>
    <row r="1485" spans="1:16" x14ac:dyDescent="0.2">
      <c r="A1485">
        <v>45021</v>
      </c>
      <c r="B1485" t="s">
        <v>1381</v>
      </c>
      <c r="C1485" t="str">
        <f t="shared" si="69"/>
        <v>45021 - Fundação Catarinense de Educação Especial</v>
      </c>
      <c r="D1485">
        <v>900</v>
      </c>
      <c r="E1485" t="s">
        <v>461</v>
      </c>
      <c r="F1485" t="str">
        <f t="shared" si="70"/>
        <v>900 - Gestão Administrativa - Poder Executivo</v>
      </c>
      <c r="G1485">
        <v>134</v>
      </c>
      <c r="H1485" t="str">
        <f t="shared" si="71"/>
        <v>00134</v>
      </c>
      <c r="I1485" t="s">
        <v>1390</v>
      </c>
      <c r="J1485" t="s">
        <v>6900</v>
      </c>
      <c r="K1485" s="3">
        <v>21610696</v>
      </c>
      <c r="L1485" t="s">
        <v>5179</v>
      </c>
      <c r="M1485">
        <v>1</v>
      </c>
      <c r="N1485" s="3">
        <v>733899.56</v>
      </c>
      <c r="O1485" s="3">
        <v>1643647.27</v>
      </c>
      <c r="P1485" s="3">
        <v>2377546.83</v>
      </c>
    </row>
    <row r="1486" spans="1:16" x14ac:dyDescent="0.2">
      <c r="A1486">
        <v>45021</v>
      </c>
      <c r="B1486" t="s">
        <v>1381</v>
      </c>
      <c r="C1486" t="str">
        <f t="shared" si="69"/>
        <v>45021 - Fundação Catarinense de Educação Especial</v>
      </c>
      <c r="D1486">
        <v>900</v>
      </c>
      <c r="E1486" t="s">
        <v>461</v>
      </c>
      <c r="F1486" t="str">
        <f t="shared" si="70"/>
        <v>900 - Gestão Administrativa - Poder Executivo</v>
      </c>
      <c r="G1486">
        <v>5246</v>
      </c>
      <c r="H1486" t="str">
        <f t="shared" si="71"/>
        <v>05246</v>
      </c>
      <c r="I1486" t="s">
        <v>1391</v>
      </c>
      <c r="J1486" t="s">
        <v>6901</v>
      </c>
      <c r="K1486" s="3">
        <v>7012492</v>
      </c>
      <c r="L1486" t="s">
        <v>5202</v>
      </c>
      <c r="M1486">
        <v>261</v>
      </c>
      <c r="N1486" s="3">
        <v>31518.32</v>
      </c>
      <c r="O1486" s="3">
        <v>31418.69</v>
      </c>
      <c r="P1486" s="3">
        <v>62937.009999999995</v>
      </c>
    </row>
    <row r="1487" spans="1:16" x14ac:dyDescent="0.2">
      <c r="A1487">
        <v>45022</v>
      </c>
      <c r="B1487" t="s">
        <v>1392</v>
      </c>
      <c r="C1487" t="str">
        <f t="shared" si="69"/>
        <v>45022 - Fundação Universidade do Estado de Santa Catarina</v>
      </c>
      <c r="D1487">
        <v>230</v>
      </c>
      <c r="E1487" t="s">
        <v>676</v>
      </c>
      <c r="F1487" t="str">
        <f t="shared" si="70"/>
        <v>230 - CTI - Fomento à Ciência, Tecnologia e Inovação</v>
      </c>
      <c r="G1487">
        <v>3526</v>
      </c>
      <c r="H1487" t="str">
        <f t="shared" si="71"/>
        <v>03526</v>
      </c>
      <c r="I1487" t="s">
        <v>2629</v>
      </c>
      <c r="J1487" t="s">
        <v>6902</v>
      </c>
      <c r="K1487" s="3">
        <v>4746262</v>
      </c>
      <c r="L1487" t="s">
        <v>5255</v>
      </c>
      <c r="M1487">
        <v>240</v>
      </c>
      <c r="N1487" s="3">
        <v>1788306.73</v>
      </c>
      <c r="O1487" s="3">
        <v>18805.97</v>
      </c>
      <c r="P1487" s="3">
        <v>1807112.7</v>
      </c>
    </row>
    <row r="1488" spans="1:16" x14ac:dyDescent="0.2">
      <c r="A1488">
        <v>45022</v>
      </c>
      <c r="B1488" t="s">
        <v>1392</v>
      </c>
      <c r="C1488" t="str">
        <f t="shared" si="69"/>
        <v>45022 - Fundação Universidade do Estado de Santa Catarina</v>
      </c>
      <c r="D1488">
        <v>230</v>
      </c>
      <c r="E1488" t="s">
        <v>676</v>
      </c>
      <c r="F1488" t="str">
        <f t="shared" si="70"/>
        <v>230 - CTI - Fomento à Ciência, Tecnologia e Inovação</v>
      </c>
      <c r="G1488">
        <v>12759</v>
      </c>
      <c r="H1488" t="str">
        <f t="shared" si="71"/>
        <v>12759</v>
      </c>
      <c r="I1488" t="s">
        <v>2627</v>
      </c>
      <c r="J1488" t="s">
        <v>6903</v>
      </c>
      <c r="K1488" s="3">
        <v>27621989</v>
      </c>
      <c r="L1488" t="s">
        <v>5255</v>
      </c>
      <c r="M1488">
        <v>5</v>
      </c>
      <c r="N1488" s="3">
        <v>3534246.08</v>
      </c>
      <c r="O1488" s="3">
        <v>4675306.5500000007</v>
      </c>
      <c r="P1488" s="3">
        <v>8209552.6300000008</v>
      </c>
    </row>
    <row r="1489" spans="1:16" x14ac:dyDescent="0.2">
      <c r="A1489">
        <v>45022</v>
      </c>
      <c r="B1489" t="s">
        <v>1392</v>
      </c>
      <c r="C1489" t="str">
        <f t="shared" si="69"/>
        <v>45022 - Fundação Universidade do Estado de Santa Catarina</v>
      </c>
      <c r="D1489">
        <v>630</v>
      </c>
      <c r="E1489" t="s">
        <v>1393</v>
      </c>
      <c r="F1489" t="str">
        <f t="shared" si="70"/>
        <v>630 - Gestão do Ensino Superior</v>
      </c>
      <c r="G1489">
        <v>3176</v>
      </c>
      <c r="H1489" t="str">
        <f t="shared" si="71"/>
        <v>03176</v>
      </c>
      <c r="I1489" t="s">
        <v>1396</v>
      </c>
      <c r="J1489" t="s">
        <v>6904</v>
      </c>
      <c r="K1489" s="3">
        <v>4400000</v>
      </c>
      <c r="L1489" t="s">
        <v>5255</v>
      </c>
      <c r="M1489">
        <v>480</v>
      </c>
      <c r="N1489" s="3">
        <v>789734.06</v>
      </c>
      <c r="O1489" s="3">
        <v>671050.41999999993</v>
      </c>
      <c r="P1489" s="3">
        <v>1460784.48</v>
      </c>
    </row>
    <row r="1490" spans="1:16" x14ac:dyDescent="0.2">
      <c r="A1490">
        <v>45022</v>
      </c>
      <c r="B1490" t="s">
        <v>1392</v>
      </c>
      <c r="C1490" t="str">
        <f t="shared" si="69"/>
        <v>45022 - Fundação Universidade do Estado de Santa Catarina</v>
      </c>
      <c r="D1490">
        <v>630</v>
      </c>
      <c r="E1490" t="s">
        <v>1393</v>
      </c>
      <c r="F1490" t="str">
        <f t="shared" si="70"/>
        <v>630 - Gestão do Ensino Superior</v>
      </c>
      <c r="G1490">
        <v>3201</v>
      </c>
      <c r="H1490" t="str">
        <f t="shared" si="71"/>
        <v>03201</v>
      </c>
      <c r="I1490" t="s">
        <v>1401</v>
      </c>
      <c r="J1490" t="s">
        <v>6905</v>
      </c>
      <c r="K1490" s="3">
        <v>3158371</v>
      </c>
      <c r="L1490" t="s">
        <v>5255</v>
      </c>
      <c r="M1490">
        <v>480</v>
      </c>
      <c r="N1490" s="3">
        <v>394688.66000000003</v>
      </c>
      <c r="O1490" s="3">
        <v>310509.95999999996</v>
      </c>
      <c r="P1490" s="3">
        <v>705198.62</v>
      </c>
    </row>
    <row r="1491" spans="1:16" x14ac:dyDescent="0.2">
      <c r="A1491">
        <v>45022</v>
      </c>
      <c r="B1491" t="s">
        <v>1392</v>
      </c>
      <c r="C1491" t="str">
        <f t="shared" si="69"/>
        <v>45022 - Fundação Universidade do Estado de Santa Catarina</v>
      </c>
      <c r="D1491">
        <v>630</v>
      </c>
      <c r="E1491" t="s">
        <v>1393</v>
      </c>
      <c r="F1491" t="str">
        <f t="shared" si="70"/>
        <v>630 - Gestão do Ensino Superior</v>
      </c>
      <c r="G1491">
        <v>5310</v>
      </c>
      <c r="H1491" t="str">
        <f t="shared" si="71"/>
        <v>05310</v>
      </c>
      <c r="I1491" t="s">
        <v>1410</v>
      </c>
      <c r="J1491" t="s">
        <v>6906</v>
      </c>
      <c r="K1491" s="3">
        <v>40755000</v>
      </c>
      <c r="L1491" t="s">
        <v>5282</v>
      </c>
      <c r="M1491">
        <v>25000</v>
      </c>
      <c r="N1491" s="3">
        <v>12509669.09</v>
      </c>
      <c r="O1491" s="3">
        <v>11734809.4</v>
      </c>
      <c r="P1491" s="3">
        <v>24244478.490000002</v>
      </c>
    </row>
    <row r="1492" spans="1:16" x14ac:dyDescent="0.2">
      <c r="A1492">
        <v>45022</v>
      </c>
      <c r="B1492" t="s">
        <v>1392</v>
      </c>
      <c r="C1492" t="str">
        <f t="shared" si="69"/>
        <v>45022 - Fundação Universidade do Estado de Santa Catarina</v>
      </c>
      <c r="D1492">
        <v>630</v>
      </c>
      <c r="E1492" t="s">
        <v>1393</v>
      </c>
      <c r="F1492" t="str">
        <f t="shared" si="70"/>
        <v>630 - Gestão do Ensino Superior</v>
      </c>
      <c r="G1492">
        <v>5311</v>
      </c>
      <c r="H1492" t="str">
        <f t="shared" si="71"/>
        <v>05311</v>
      </c>
      <c r="I1492" t="s">
        <v>1413</v>
      </c>
      <c r="J1492" t="s">
        <v>6907</v>
      </c>
      <c r="K1492" s="3">
        <v>18392739</v>
      </c>
      <c r="L1492" t="s">
        <v>5222</v>
      </c>
      <c r="M1492">
        <v>2400</v>
      </c>
      <c r="N1492" s="3">
        <v>1323845.8400000001</v>
      </c>
      <c r="O1492" s="3">
        <v>1064399.98</v>
      </c>
      <c r="P1492" s="3">
        <v>2388245.8200000003</v>
      </c>
    </row>
    <row r="1493" spans="1:16" x14ac:dyDescent="0.2">
      <c r="A1493">
        <v>45022</v>
      </c>
      <c r="B1493" t="s">
        <v>1392</v>
      </c>
      <c r="C1493" t="str">
        <f t="shared" si="69"/>
        <v>45022 - Fundação Universidade do Estado de Santa Catarina</v>
      </c>
      <c r="D1493">
        <v>630</v>
      </c>
      <c r="E1493" t="s">
        <v>1393</v>
      </c>
      <c r="F1493" t="str">
        <f t="shared" si="70"/>
        <v>630 - Gestão do Ensino Superior</v>
      </c>
      <c r="G1493">
        <v>5312</v>
      </c>
      <c r="H1493" t="str">
        <f t="shared" si="71"/>
        <v>05312</v>
      </c>
      <c r="I1493" t="s">
        <v>3971</v>
      </c>
      <c r="J1493" t="s">
        <v>6908</v>
      </c>
      <c r="K1493" s="3">
        <v>8000000</v>
      </c>
      <c r="L1493" t="s">
        <v>5199</v>
      </c>
      <c r="M1493">
        <v>1</v>
      </c>
      <c r="N1493" s="3">
        <v>47397.33</v>
      </c>
      <c r="O1493" s="3">
        <v>259952.23</v>
      </c>
      <c r="P1493" s="3">
        <v>307349.56</v>
      </c>
    </row>
    <row r="1494" spans="1:16" x14ac:dyDescent="0.2">
      <c r="A1494">
        <v>45022</v>
      </c>
      <c r="B1494" t="s">
        <v>1392</v>
      </c>
      <c r="C1494" t="str">
        <f t="shared" si="69"/>
        <v>45022 - Fundação Universidade do Estado de Santa Catarina</v>
      </c>
      <c r="D1494">
        <v>630</v>
      </c>
      <c r="E1494" t="s">
        <v>1393</v>
      </c>
      <c r="F1494" t="str">
        <f t="shared" si="70"/>
        <v>630 - Gestão do Ensino Superior</v>
      </c>
      <c r="G1494">
        <v>5314</v>
      </c>
      <c r="H1494" t="str">
        <f t="shared" si="71"/>
        <v>05314</v>
      </c>
      <c r="I1494" t="s">
        <v>3973</v>
      </c>
      <c r="J1494" t="s">
        <v>6909</v>
      </c>
      <c r="K1494" s="3">
        <v>8642000</v>
      </c>
      <c r="L1494" t="s">
        <v>5199</v>
      </c>
      <c r="M1494">
        <v>4</v>
      </c>
      <c r="N1494" s="3">
        <v>1938639</v>
      </c>
      <c r="O1494" s="3">
        <v>500384.95</v>
      </c>
      <c r="P1494" s="3">
        <v>2439023.9500000002</v>
      </c>
    </row>
    <row r="1495" spans="1:16" x14ac:dyDescent="0.2">
      <c r="A1495">
        <v>45022</v>
      </c>
      <c r="B1495" t="s">
        <v>1392</v>
      </c>
      <c r="C1495" t="str">
        <f t="shared" si="69"/>
        <v>45022 - Fundação Universidade do Estado de Santa Catarina</v>
      </c>
      <c r="D1495">
        <v>630</v>
      </c>
      <c r="E1495" t="s">
        <v>1393</v>
      </c>
      <c r="F1495" t="str">
        <f t="shared" si="70"/>
        <v>630 - Gestão do Ensino Superior</v>
      </c>
      <c r="G1495">
        <v>5315</v>
      </c>
      <c r="H1495" t="str">
        <f t="shared" si="71"/>
        <v>05315</v>
      </c>
      <c r="I1495" t="s">
        <v>2633</v>
      </c>
      <c r="J1495" t="s">
        <v>6910</v>
      </c>
      <c r="K1495" s="3">
        <v>14150000</v>
      </c>
      <c r="L1495" t="s">
        <v>5199</v>
      </c>
      <c r="M1495">
        <v>3</v>
      </c>
      <c r="N1495" s="3">
        <v>4738387.2</v>
      </c>
      <c r="O1495" s="3">
        <v>2593311.9900000002</v>
      </c>
      <c r="P1495" s="3">
        <v>7331699.1900000004</v>
      </c>
    </row>
    <row r="1496" spans="1:16" x14ac:dyDescent="0.2">
      <c r="A1496">
        <v>45022</v>
      </c>
      <c r="B1496" t="s">
        <v>1392</v>
      </c>
      <c r="C1496" t="str">
        <f t="shared" si="69"/>
        <v>45022 - Fundação Universidade do Estado de Santa Catarina</v>
      </c>
      <c r="D1496">
        <v>630</v>
      </c>
      <c r="E1496" t="s">
        <v>1393</v>
      </c>
      <c r="F1496" t="str">
        <f t="shared" si="70"/>
        <v>630 - Gestão do Ensino Superior</v>
      </c>
      <c r="G1496">
        <v>5317</v>
      </c>
      <c r="H1496" t="str">
        <f t="shared" si="71"/>
        <v>05317</v>
      </c>
      <c r="I1496" t="s">
        <v>5022</v>
      </c>
      <c r="J1496" t="s">
        <v>6911</v>
      </c>
      <c r="K1496" s="3">
        <v>17600000</v>
      </c>
      <c r="L1496" t="s">
        <v>5199</v>
      </c>
      <c r="M1496">
        <v>3</v>
      </c>
      <c r="N1496" s="3">
        <v>3482983.86</v>
      </c>
      <c r="O1496" s="3">
        <v>2409599.33</v>
      </c>
      <c r="P1496" s="3">
        <v>5892583.1899999995</v>
      </c>
    </row>
    <row r="1497" spans="1:16" x14ac:dyDescent="0.2">
      <c r="A1497">
        <v>45022</v>
      </c>
      <c r="B1497" t="s">
        <v>1392</v>
      </c>
      <c r="C1497" t="str">
        <f t="shared" si="69"/>
        <v>45022 - Fundação Universidade do Estado de Santa Catarina</v>
      </c>
      <c r="D1497">
        <v>630</v>
      </c>
      <c r="E1497" t="s">
        <v>1393</v>
      </c>
      <c r="F1497" t="str">
        <f t="shared" si="70"/>
        <v>630 - Gestão do Ensino Superior</v>
      </c>
      <c r="G1497">
        <v>5318</v>
      </c>
      <c r="H1497" t="str">
        <f t="shared" si="71"/>
        <v>05318</v>
      </c>
      <c r="I1497" t="s">
        <v>2635</v>
      </c>
      <c r="J1497" t="s">
        <v>6912</v>
      </c>
      <c r="K1497" s="3">
        <v>16100000</v>
      </c>
      <c r="L1497" t="s">
        <v>5199</v>
      </c>
      <c r="M1497">
        <v>2</v>
      </c>
      <c r="N1497" s="3">
        <v>3032796.29</v>
      </c>
      <c r="O1497" s="3">
        <v>1690829.2400000002</v>
      </c>
      <c r="P1497" s="3">
        <v>4723625.53</v>
      </c>
    </row>
    <row r="1498" spans="1:16" x14ac:dyDescent="0.2">
      <c r="A1498">
        <v>45022</v>
      </c>
      <c r="B1498" t="s">
        <v>1392</v>
      </c>
      <c r="C1498" t="str">
        <f t="shared" si="69"/>
        <v>45022 - Fundação Universidade do Estado de Santa Catarina</v>
      </c>
      <c r="D1498">
        <v>630</v>
      </c>
      <c r="E1498" t="s">
        <v>1393</v>
      </c>
      <c r="F1498" t="str">
        <f t="shared" si="70"/>
        <v>630 - Gestão do Ensino Superior</v>
      </c>
      <c r="G1498">
        <v>5320</v>
      </c>
      <c r="H1498" t="str">
        <f t="shared" si="71"/>
        <v>05320</v>
      </c>
      <c r="I1498" t="s">
        <v>1404</v>
      </c>
      <c r="J1498" t="s">
        <v>6913</v>
      </c>
      <c r="K1498" s="3">
        <v>800000</v>
      </c>
      <c r="L1498" t="s">
        <v>5199</v>
      </c>
      <c r="M1498">
        <v>1</v>
      </c>
      <c r="N1498" s="3">
        <v>220346.13</v>
      </c>
      <c r="O1498" s="3">
        <v>0</v>
      </c>
      <c r="P1498" s="3">
        <v>220346.13</v>
      </c>
    </row>
    <row r="1499" spans="1:16" x14ac:dyDescent="0.2">
      <c r="A1499">
        <v>45022</v>
      </c>
      <c r="B1499" t="s">
        <v>1392</v>
      </c>
      <c r="C1499" t="str">
        <f t="shared" si="69"/>
        <v>45022 - Fundação Universidade do Estado de Santa Catarina</v>
      </c>
      <c r="D1499">
        <v>630</v>
      </c>
      <c r="E1499" t="s">
        <v>1393</v>
      </c>
      <c r="F1499" t="str">
        <f t="shared" si="70"/>
        <v>630 - Gestão do Ensino Superior</v>
      </c>
      <c r="G1499">
        <v>5321</v>
      </c>
      <c r="H1499" t="str">
        <f t="shared" si="71"/>
        <v>05321</v>
      </c>
      <c r="I1499" t="s">
        <v>4824</v>
      </c>
      <c r="J1499" t="s">
        <v>6914</v>
      </c>
      <c r="K1499" s="3">
        <v>400000</v>
      </c>
      <c r="L1499" t="s">
        <v>5199</v>
      </c>
      <c r="M1499">
        <v>1</v>
      </c>
      <c r="N1499" s="3">
        <v>132602.44</v>
      </c>
      <c r="O1499" s="3">
        <v>0</v>
      </c>
      <c r="P1499" s="3">
        <v>132602.44</v>
      </c>
    </row>
    <row r="1500" spans="1:16" x14ac:dyDescent="0.2">
      <c r="A1500">
        <v>45022</v>
      </c>
      <c r="B1500" t="s">
        <v>1392</v>
      </c>
      <c r="C1500" t="str">
        <f t="shared" si="69"/>
        <v>45022 - Fundação Universidade do Estado de Santa Catarina</v>
      </c>
      <c r="D1500">
        <v>630</v>
      </c>
      <c r="E1500" t="s">
        <v>1393</v>
      </c>
      <c r="F1500" t="str">
        <f t="shared" si="70"/>
        <v>630 - Gestão do Ensino Superior</v>
      </c>
      <c r="G1500">
        <v>9111</v>
      </c>
      <c r="H1500" t="str">
        <f t="shared" si="71"/>
        <v>09111</v>
      </c>
      <c r="I1500" t="s">
        <v>1406</v>
      </c>
      <c r="J1500" t="s">
        <v>6915</v>
      </c>
      <c r="K1500" s="3">
        <v>14150000</v>
      </c>
      <c r="L1500" t="s">
        <v>5199</v>
      </c>
      <c r="M1500">
        <v>2</v>
      </c>
      <c r="N1500" s="3">
        <v>2569981.77</v>
      </c>
      <c r="O1500" s="3">
        <v>2463828.06</v>
      </c>
      <c r="P1500" s="3">
        <v>5033809.83</v>
      </c>
    </row>
    <row r="1501" spans="1:16" x14ac:dyDescent="0.2">
      <c r="A1501">
        <v>45022</v>
      </c>
      <c r="B1501" t="s">
        <v>1392</v>
      </c>
      <c r="C1501" t="str">
        <f t="shared" si="69"/>
        <v>45022 - Fundação Universidade do Estado de Santa Catarina</v>
      </c>
      <c r="D1501">
        <v>630</v>
      </c>
      <c r="E1501" t="s">
        <v>1393</v>
      </c>
      <c r="F1501" t="str">
        <f t="shared" si="70"/>
        <v>630 - Gestão do Ensino Superior</v>
      </c>
      <c r="G1501">
        <v>9164</v>
      </c>
      <c r="H1501" t="str">
        <f t="shared" si="71"/>
        <v>09164</v>
      </c>
      <c r="I1501" t="s">
        <v>1416</v>
      </c>
      <c r="J1501" t="s">
        <v>6916</v>
      </c>
      <c r="K1501" s="3">
        <v>400000</v>
      </c>
      <c r="L1501" t="s">
        <v>5265</v>
      </c>
      <c r="M1501">
        <v>1</v>
      </c>
      <c r="N1501" s="3">
        <v>0</v>
      </c>
      <c r="O1501" s="3">
        <v>0</v>
      </c>
      <c r="P1501" s="3">
        <v>0</v>
      </c>
    </row>
    <row r="1502" spans="1:16" x14ac:dyDescent="0.2">
      <c r="A1502">
        <v>45022</v>
      </c>
      <c r="B1502" t="s">
        <v>1392</v>
      </c>
      <c r="C1502" t="str">
        <f t="shared" si="69"/>
        <v>45022 - Fundação Universidade do Estado de Santa Catarina</v>
      </c>
      <c r="D1502">
        <v>630</v>
      </c>
      <c r="E1502" t="s">
        <v>1393</v>
      </c>
      <c r="F1502" t="str">
        <f t="shared" si="70"/>
        <v>630 - Gestão do Ensino Superior</v>
      </c>
      <c r="G1502">
        <v>12098</v>
      </c>
      <c r="H1502" t="str">
        <f t="shared" si="71"/>
        <v>12098</v>
      </c>
      <c r="I1502" t="s">
        <v>1418</v>
      </c>
      <c r="J1502" t="s">
        <v>6917</v>
      </c>
      <c r="K1502" s="3">
        <v>400000</v>
      </c>
      <c r="L1502" t="s">
        <v>5265</v>
      </c>
      <c r="M1502">
        <v>1</v>
      </c>
      <c r="N1502" s="3"/>
      <c r="O1502" s="3">
        <v>0</v>
      </c>
      <c r="P1502" s="3">
        <v>0</v>
      </c>
    </row>
    <row r="1503" spans="1:16" x14ac:dyDescent="0.2">
      <c r="A1503">
        <v>45022</v>
      </c>
      <c r="B1503" t="s">
        <v>1392</v>
      </c>
      <c r="C1503" t="str">
        <f t="shared" si="69"/>
        <v>45022 - Fundação Universidade do Estado de Santa Catarina</v>
      </c>
      <c r="D1503">
        <v>630</v>
      </c>
      <c r="E1503" t="s">
        <v>1393</v>
      </c>
      <c r="F1503" t="str">
        <f t="shared" si="70"/>
        <v>630 - Gestão do Ensino Superior</v>
      </c>
      <c r="G1503">
        <v>12100</v>
      </c>
      <c r="H1503" t="str">
        <f t="shared" si="71"/>
        <v>12100</v>
      </c>
      <c r="I1503" t="s">
        <v>3975</v>
      </c>
      <c r="J1503" t="s">
        <v>6918</v>
      </c>
      <c r="K1503" s="3">
        <v>7500000</v>
      </c>
      <c r="L1503" t="s">
        <v>5265</v>
      </c>
      <c r="M1503">
        <v>2</v>
      </c>
      <c r="N1503" s="3">
        <v>2231105.34</v>
      </c>
      <c r="O1503" s="3">
        <v>2160031.09</v>
      </c>
      <c r="P1503" s="3">
        <v>4391136.43</v>
      </c>
    </row>
    <row r="1504" spans="1:16" x14ac:dyDescent="0.2">
      <c r="A1504">
        <v>45022</v>
      </c>
      <c r="B1504" t="s">
        <v>1392</v>
      </c>
      <c r="C1504" t="str">
        <f t="shared" si="69"/>
        <v>45022 - Fundação Universidade do Estado de Santa Catarina</v>
      </c>
      <c r="D1504">
        <v>630</v>
      </c>
      <c r="E1504" t="s">
        <v>1393</v>
      </c>
      <c r="F1504" t="str">
        <f t="shared" si="70"/>
        <v>630 - Gestão do Ensino Superior</v>
      </c>
      <c r="G1504">
        <v>12101</v>
      </c>
      <c r="H1504" t="str">
        <f t="shared" si="71"/>
        <v>12101</v>
      </c>
      <c r="I1504" t="s">
        <v>4826</v>
      </c>
      <c r="J1504" t="s">
        <v>6919</v>
      </c>
      <c r="K1504" s="3">
        <v>400000</v>
      </c>
      <c r="L1504" t="s">
        <v>5265</v>
      </c>
      <c r="M1504">
        <v>1</v>
      </c>
      <c r="N1504" s="3"/>
      <c r="O1504" s="3">
        <v>0</v>
      </c>
      <c r="P1504" s="3">
        <v>0</v>
      </c>
    </row>
    <row r="1505" spans="1:16" x14ac:dyDescent="0.2">
      <c r="A1505">
        <v>45022</v>
      </c>
      <c r="B1505" t="s">
        <v>1392</v>
      </c>
      <c r="C1505" t="str">
        <f t="shared" si="69"/>
        <v>45022 - Fundação Universidade do Estado de Santa Catarina</v>
      </c>
      <c r="D1505">
        <v>630</v>
      </c>
      <c r="E1505" t="s">
        <v>1393</v>
      </c>
      <c r="F1505" t="str">
        <f t="shared" si="70"/>
        <v>630 - Gestão do Ensino Superior</v>
      </c>
      <c r="G1505">
        <v>12385</v>
      </c>
      <c r="H1505" t="str">
        <f t="shared" si="71"/>
        <v>12385</v>
      </c>
      <c r="I1505" t="s">
        <v>4466</v>
      </c>
      <c r="J1505" t="s">
        <v>6920</v>
      </c>
      <c r="K1505" s="3">
        <v>400000</v>
      </c>
      <c r="L1505" t="s">
        <v>5265</v>
      </c>
      <c r="M1505">
        <v>1</v>
      </c>
      <c r="N1505" s="3"/>
      <c r="O1505" s="3">
        <v>0</v>
      </c>
      <c r="P1505" s="3">
        <v>0</v>
      </c>
    </row>
    <row r="1506" spans="1:16" x14ac:dyDescent="0.2">
      <c r="A1506">
        <v>45022</v>
      </c>
      <c r="B1506" t="s">
        <v>1392</v>
      </c>
      <c r="C1506" t="str">
        <f t="shared" si="69"/>
        <v>45022 - Fundação Universidade do Estado de Santa Catarina</v>
      </c>
      <c r="D1506">
        <v>630</v>
      </c>
      <c r="E1506" t="s">
        <v>1393</v>
      </c>
      <c r="F1506" t="str">
        <f t="shared" si="70"/>
        <v>630 - Gestão do Ensino Superior</v>
      </c>
      <c r="G1506">
        <v>12709</v>
      </c>
      <c r="H1506" t="str">
        <f t="shared" si="71"/>
        <v>12709</v>
      </c>
      <c r="I1506" t="s">
        <v>2637</v>
      </c>
      <c r="J1506" t="s">
        <v>6921</v>
      </c>
      <c r="K1506" s="3">
        <v>10600000</v>
      </c>
      <c r="L1506" t="s">
        <v>5265</v>
      </c>
      <c r="M1506">
        <v>2</v>
      </c>
      <c r="N1506" s="3">
        <v>386019.64</v>
      </c>
      <c r="O1506" s="3">
        <v>2251261.4900000002</v>
      </c>
      <c r="P1506" s="3">
        <v>2637281.1300000004</v>
      </c>
    </row>
    <row r="1507" spans="1:16" x14ac:dyDescent="0.2">
      <c r="A1507">
        <v>45022</v>
      </c>
      <c r="B1507" t="s">
        <v>1392</v>
      </c>
      <c r="C1507" t="str">
        <f t="shared" si="69"/>
        <v>45022 - Fundação Universidade do Estado de Santa Catarina</v>
      </c>
      <c r="D1507">
        <v>630</v>
      </c>
      <c r="E1507" t="s">
        <v>1393</v>
      </c>
      <c r="F1507" t="str">
        <f t="shared" si="70"/>
        <v>630 - Gestão do Ensino Superior</v>
      </c>
      <c r="G1507">
        <v>12757</v>
      </c>
      <c r="H1507" t="str">
        <f t="shared" si="71"/>
        <v>12757</v>
      </c>
      <c r="I1507" t="s">
        <v>2640</v>
      </c>
      <c r="J1507" t="s">
        <v>6922</v>
      </c>
      <c r="K1507" s="3">
        <v>9694480</v>
      </c>
      <c r="L1507" t="s">
        <v>5364</v>
      </c>
      <c r="M1507">
        <v>30000</v>
      </c>
      <c r="N1507" s="3">
        <v>1768196.63</v>
      </c>
      <c r="O1507" s="3">
        <v>1613705.3199999998</v>
      </c>
      <c r="P1507" s="3">
        <v>3381901.9499999997</v>
      </c>
    </row>
    <row r="1508" spans="1:16" x14ac:dyDescent="0.2">
      <c r="A1508">
        <v>45022</v>
      </c>
      <c r="B1508" t="s">
        <v>1392</v>
      </c>
      <c r="C1508" t="str">
        <f t="shared" si="69"/>
        <v>45022 - Fundação Universidade do Estado de Santa Catarina</v>
      </c>
      <c r="D1508">
        <v>630</v>
      </c>
      <c r="E1508" t="s">
        <v>1393</v>
      </c>
      <c r="F1508" t="str">
        <f t="shared" si="70"/>
        <v>630 - Gestão do Ensino Superior</v>
      </c>
      <c r="G1508">
        <v>12758</v>
      </c>
      <c r="H1508" t="str">
        <f t="shared" si="71"/>
        <v>12758</v>
      </c>
      <c r="I1508" t="s">
        <v>2631</v>
      </c>
      <c r="J1508" t="s">
        <v>6923</v>
      </c>
      <c r="K1508" s="3">
        <v>5150000</v>
      </c>
      <c r="L1508" t="s">
        <v>5186</v>
      </c>
      <c r="M1508">
        <v>10</v>
      </c>
      <c r="N1508" s="3">
        <v>915214.33000000007</v>
      </c>
      <c r="O1508" s="3">
        <v>490080.42</v>
      </c>
      <c r="P1508" s="3">
        <v>1405294.75</v>
      </c>
    </row>
    <row r="1509" spans="1:16" x14ac:dyDescent="0.2">
      <c r="A1509">
        <v>45022</v>
      </c>
      <c r="B1509" t="s">
        <v>1392</v>
      </c>
      <c r="C1509" t="str">
        <f t="shared" si="69"/>
        <v>45022 - Fundação Universidade do Estado de Santa Catarina</v>
      </c>
      <c r="D1509">
        <v>630</v>
      </c>
      <c r="E1509" t="s">
        <v>1393</v>
      </c>
      <c r="F1509" t="str">
        <f t="shared" si="70"/>
        <v>630 - Gestão do Ensino Superior</v>
      </c>
      <c r="G1509">
        <v>13401</v>
      </c>
      <c r="H1509" t="str">
        <f t="shared" si="71"/>
        <v>13401</v>
      </c>
      <c r="I1509" t="s">
        <v>3976</v>
      </c>
      <c r="J1509" t="s">
        <v>6924</v>
      </c>
      <c r="K1509" s="3">
        <v>400000</v>
      </c>
      <c r="L1509" t="s">
        <v>5265</v>
      </c>
      <c r="M1509">
        <v>1</v>
      </c>
      <c r="N1509" s="3"/>
      <c r="O1509" s="3">
        <v>0</v>
      </c>
      <c r="P1509" s="3">
        <v>0</v>
      </c>
    </row>
    <row r="1510" spans="1:16" x14ac:dyDescent="0.2">
      <c r="A1510">
        <v>45022</v>
      </c>
      <c r="B1510" t="s">
        <v>1392</v>
      </c>
      <c r="C1510" t="str">
        <f t="shared" si="69"/>
        <v>45022 - Fundação Universidade do Estado de Santa Catarina</v>
      </c>
      <c r="D1510">
        <v>630</v>
      </c>
      <c r="E1510" t="s">
        <v>1393</v>
      </c>
      <c r="F1510" t="str">
        <f t="shared" si="70"/>
        <v>630 - Gestão do Ensino Superior</v>
      </c>
      <c r="G1510">
        <v>13415</v>
      </c>
      <c r="H1510" t="str">
        <f t="shared" si="71"/>
        <v>13415</v>
      </c>
      <c r="I1510" t="s">
        <v>1421</v>
      </c>
      <c r="J1510" t="s">
        <v>6925</v>
      </c>
      <c r="K1510" s="3">
        <v>400000</v>
      </c>
      <c r="L1510" t="s">
        <v>5365</v>
      </c>
      <c r="M1510">
        <v>1</v>
      </c>
      <c r="N1510" s="3"/>
      <c r="O1510" s="3">
        <v>0</v>
      </c>
      <c r="P1510" s="3">
        <v>0</v>
      </c>
    </row>
    <row r="1511" spans="1:16" x14ac:dyDescent="0.2">
      <c r="A1511">
        <v>45022</v>
      </c>
      <c r="B1511" t="s">
        <v>1392</v>
      </c>
      <c r="C1511" t="str">
        <f t="shared" si="69"/>
        <v>45022 - Fundação Universidade do Estado de Santa Catarina</v>
      </c>
      <c r="D1511">
        <v>850</v>
      </c>
      <c r="E1511" t="s">
        <v>453</v>
      </c>
      <c r="F1511" t="str">
        <f t="shared" si="70"/>
        <v>850 - Gestão de Pessoas</v>
      </c>
      <c r="G1511">
        <v>5004</v>
      </c>
      <c r="H1511" t="str">
        <f t="shared" si="71"/>
        <v>05004</v>
      </c>
      <c r="I1511" t="s">
        <v>2643</v>
      </c>
      <c r="J1511" t="s">
        <v>6926</v>
      </c>
      <c r="K1511" s="3">
        <v>700000</v>
      </c>
      <c r="L1511" t="s">
        <v>5210</v>
      </c>
      <c r="M1511">
        <v>150</v>
      </c>
      <c r="N1511" s="3"/>
      <c r="O1511" s="3">
        <v>0</v>
      </c>
      <c r="P1511" s="3">
        <v>0</v>
      </c>
    </row>
    <row r="1512" spans="1:16" x14ac:dyDescent="0.2">
      <c r="A1512">
        <v>45022</v>
      </c>
      <c r="B1512" t="s">
        <v>1392</v>
      </c>
      <c r="C1512" t="str">
        <f t="shared" si="69"/>
        <v>45022 - Fundação Universidade do Estado de Santa Catarina</v>
      </c>
      <c r="D1512">
        <v>850</v>
      </c>
      <c r="E1512" t="s">
        <v>453</v>
      </c>
      <c r="F1512" t="str">
        <f t="shared" si="70"/>
        <v>850 - Gestão de Pessoas</v>
      </c>
      <c r="G1512">
        <v>5852</v>
      </c>
      <c r="H1512" t="str">
        <f t="shared" si="71"/>
        <v>05852</v>
      </c>
      <c r="I1512" t="s">
        <v>3978</v>
      </c>
      <c r="J1512" t="s">
        <v>6927</v>
      </c>
      <c r="K1512" s="3">
        <v>3550000</v>
      </c>
      <c r="L1512" t="s">
        <v>5189</v>
      </c>
      <c r="M1512">
        <v>200</v>
      </c>
      <c r="N1512" s="3">
        <v>415261.29000000004</v>
      </c>
      <c r="O1512" s="3">
        <v>230659.59999999998</v>
      </c>
      <c r="P1512" s="3">
        <v>645920.89</v>
      </c>
    </row>
    <row r="1513" spans="1:16" x14ac:dyDescent="0.2">
      <c r="A1513">
        <v>45022</v>
      </c>
      <c r="B1513" t="s">
        <v>1392</v>
      </c>
      <c r="C1513" t="str">
        <f t="shared" si="69"/>
        <v>45022 - Fundação Universidade do Estado de Santa Catarina</v>
      </c>
      <c r="D1513">
        <v>850</v>
      </c>
      <c r="E1513" t="s">
        <v>453</v>
      </c>
      <c r="F1513" t="str">
        <f t="shared" si="70"/>
        <v>850 - Gestão de Pessoas</v>
      </c>
      <c r="G1513">
        <v>7856</v>
      </c>
      <c r="H1513" t="str">
        <f t="shared" si="71"/>
        <v>07856</v>
      </c>
      <c r="I1513" t="s">
        <v>3979</v>
      </c>
      <c r="J1513" t="s">
        <v>6928</v>
      </c>
      <c r="K1513" s="3">
        <v>1298101700</v>
      </c>
      <c r="L1513" t="s">
        <v>5177</v>
      </c>
      <c r="M1513">
        <v>2000</v>
      </c>
      <c r="N1513" s="3">
        <v>301051264.66000003</v>
      </c>
      <c r="O1513" s="3">
        <v>282987155.81999999</v>
      </c>
      <c r="P1513" s="3">
        <v>584038420.48000002</v>
      </c>
    </row>
    <row r="1514" spans="1:16" x14ac:dyDescent="0.2">
      <c r="A1514">
        <v>45022</v>
      </c>
      <c r="B1514" t="s">
        <v>1392</v>
      </c>
      <c r="C1514" t="str">
        <f t="shared" si="69"/>
        <v>45022 - Fundação Universidade do Estado de Santa Catarina</v>
      </c>
      <c r="D1514">
        <v>900</v>
      </c>
      <c r="E1514" t="s">
        <v>461</v>
      </c>
      <c r="F1514" t="str">
        <f t="shared" si="70"/>
        <v>900 - Gestão Administrativa - Poder Executivo</v>
      </c>
      <c r="G1514">
        <v>4975</v>
      </c>
      <c r="H1514" t="str">
        <f t="shared" si="71"/>
        <v>04975</v>
      </c>
      <c r="I1514" t="s">
        <v>3451</v>
      </c>
      <c r="J1514" t="s">
        <v>6929</v>
      </c>
      <c r="K1514" s="3">
        <v>17023658</v>
      </c>
      <c r="L1514" t="s">
        <v>5202</v>
      </c>
      <c r="M1514">
        <v>2500</v>
      </c>
      <c r="N1514" s="3">
        <v>2945818.83</v>
      </c>
      <c r="O1514" s="3">
        <v>2136695.87</v>
      </c>
      <c r="P1514" s="3">
        <v>5082514.7</v>
      </c>
    </row>
    <row r="1515" spans="1:16" x14ac:dyDescent="0.2">
      <c r="A1515">
        <v>45022</v>
      </c>
      <c r="B1515" t="s">
        <v>1392</v>
      </c>
      <c r="C1515" t="str">
        <f t="shared" si="69"/>
        <v>45022 - Fundação Universidade do Estado de Santa Catarina</v>
      </c>
      <c r="D1515">
        <v>900</v>
      </c>
      <c r="E1515" t="s">
        <v>461</v>
      </c>
      <c r="F1515" t="str">
        <f t="shared" si="70"/>
        <v>900 - Gestão Administrativa - Poder Executivo</v>
      </c>
      <c r="G1515">
        <v>11038</v>
      </c>
      <c r="H1515" t="str">
        <f t="shared" si="71"/>
        <v>11038</v>
      </c>
      <c r="I1515" t="s">
        <v>2644</v>
      </c>
      <c r="J1515" t="s">
        <v>6930</v>
      </c>
      <c r="K1515" s="3">
        <v>186127031</v>
      </c>
      <c r="L1515" t="s">
        <v>5179</v>
      </c>
      <c r="M1515">
        <v>1</v>
      </c>
      <c r="N1515" s="3">
        <v>34200069.270000003</v>
      </c>
      <c r="O1515" s="3">
        <v>34474466.32</v>
      </c>
      <c r="P1515" s="3">
        <v>68674535.590000004</v>
      </c>
    </row>
    <row r="1516" spans="1:16" x14ac:dyDescent="0.2">
      <c r="A1516">
        <v>45091</v>
      </c>
      <c r="B1516" t="s">
        <v>1424</v>
      </c>
      <c r="C1516" t="str">
        <f t="shared" si="69"/>
        <v>45091 - Fundo de Apoio à Manutenção e ao Desenvolvimento da Educação Superior no Estado de SC</v>
      </c>
      <c r="D1516">
        <v>627</v>
      </c>
      <c r="E1516" t="s">
        <v>1425</v>
      </c>
      <c r="F1516" t="str">
        <f t="shared" si="70"/>
        <v>627 - Acesso à Educação Superior</v>
      </c>
      <c r="G1516">
        <v>10748</v>
      </c>
      <c r="H1516" t="str">
        <f t="shared" si="71"/>
        <v>10748</v>
      </c>
      <c r="I1516" t="s">
        <v>1426</v>
      </c>
      <c r="J1516" t="s">
        <v>6931</v>
      </c>
      <c r="K1516" s="3">
        <v>308500000</v>
      </c>
      <c r="L1516" t="s">
        <v>5282</v>
      </c>
      <c r="M1516">
        <v>7000</v>
      </c>
      <c r="N1516" s="3">
        <v>34259764.609999999</v>
      </c>
      <c r="O1516" s="3">
        <v>42459941.759999998</v>
      </c>
      <c r="P1516" s="3">
        <v>76719706.370000005</v>
      </c>
    </row>
    <row r="1517" spans="1:16" x14ac:dyDescent="0.2">
      <c r="A1517">
        <v>45092</v>
      </c>
      <c r="B1517" t="s">
        <v>2645</v>
      </c>
      <c r="C1517" t="str">
        <f t="shared" si="69"/>
        <v>45092 - Fundo Estadual de Educação</v>
      </c>
      <c r="D1517">
        <v>100</v>
      </c>
      <c r="E1517" t="s">
        <v>1501</v>
      </c>
      <c r="F1517" t="str">
        <f t="shared" si="70"/>
        <v>100 - Caminhos do Desenvolvimento</v>
      </c>
      <c r="G1517">
        <v>12842</v>
      </c>
      <c r="H1517" t="str">
        <f t="shared" si="71"/>
        <v>12842</v>
      </c>
      <c r="I1517" t="s">
        <v>2647</v>
      </c>
      <c r="J1517" t="s">
        <v>6932</v>
      </c>
      <c r="K1517" s="3">
        <v>28700000</v>
      </c>
      <c r="L1517" t="s">
        <v>5199</v>
      </c>
      <c r="M1517">
        <v>20</v>
      </c>
      <c r="N1517" s="3">
        <v>7427064.0199999996</v>
      </c>
      <c r="O1517" s="3">
        <v>5651497.1299999999</v>
      </c>
      <c r="P1517" s="3">
        <v>13078561.149999999</v>
      </c>
    </row>
    <row r="1518" spans="1:16" x14ac:dyDescent="0.2">
      <c r="A1518">
        <v>45092</v>
      </c>
      <c r="B1518" t="s">
        <v>2645</v>
      </c>
      <c r="C1518" t="str">
        <f t="shared" si="69"/>
        <v>45092 - Fundo Estadual de Educação</v>
      </c>
      <c r="D1518">
        <v>101</v>
      </c>
      <c r="E1518" t="s">
        <v>319</v>
      </c>
      <c r="F1518" t="str">
        <f t="shared" si="70"/>
        <v>101 - Acelera Santa Catarina</v>
      </c>
      <c r="G1518">
        <v>12843</v>
      </c>
      <c r="H1518" t="str">
        <f t="shared" si="71"/>
        <v>12843</v>
      </c>
      <c r="I1518" t="s">
        <v>3980</v>
      </c>
      <c r="J1518" t="s">
        <v>6933</v>
      </c>
      <c r="K1518" s="3">
        <v>215194882</v>
      </c>
      <c r="L1518" t="s">
        <v>5199</v>
      </c>
      <c r="M1518">
        <v>120</v>
      </c>
      <c r="N1518" s="3">
        <v>35875285.539999999</v>
      </c>
      <c r="O1518" s="3">
        <v>76058831.060000002</v>
      </c>
      <c r="P1518" s="3">
        <v>111934116.59999999</v>
      </c>
    </row>
    <row r="1519" spans="1:16" x14ac:dyDescent="0.2">
      <c r="A1519">
        <v>47001</v>
      </c>
      <c r="B1519" t="s">
        <v>1430</v>
      </c>
      <c r="C1519" t="str">
        <f t="shared" si="69"/>
        <v>47001 - Secretaria de Estado da Administração</v>
      </c>
      <c r="D1519">
        <v>830</v>
      </c>
      <c r="E1519" t="s">
        <v>1679</v>
      </c>
      <c r="F1519" t="str">
        <f t="shared" si="70"/>
        <v>830 - Gestão Fiscal e Financeira</v>
      </c>
      <c r="G1519">
        <v>10221</v>
      </c>
      <c r="H1519" t="str">
        <f t="shared" si="71"/>
        <v>10221</v>
      </c>
      <c r="I1519" t="s">
        <v>3453</v>
      </c>
      <c r="J1519" t="s">
        <v>6934</v>
      </c>
      <c r="K1519" s="3">
        <v>11000000</v>
      </c>
      <c r="L1519" t="s">
        <v>5314</v>
      </c>
      <c r="M1519">
        <v>1</v>
      </c>
      <c r="N1519" s="3"/>
      <c r="O1519" s="3">
        <v>0</v>
      </c>
      <c r="P1519" s="3">
        <v>0</v>
      </c>
    </row>
    <row r="1520" spans="1:16" x14ac:dyDescent="0.2">
      <c r="A1520">
        <v>47001</v>
      </c>
      <c r="B1520" t="s">
        <v>1430</v>
      </c>
      <c r="C1520" t="str">
        <f t="shared" si="69"/>
        <v>47001 - Secretaria de Estado da Administração</v>
      </c>
      <c r="D1520">
        <v>850</v>
      </c>
      <c r="E1520" t="s">
        <v>453</v>
      </c>
      <c r="F1520" t="str">
        <f t="shared" si="70"/>
        <v>850 - Gestão de Pessoas</v>
      </c>
      <c r="G1520">
        <v>919</v>
      </c>
      <c r="H1520" t="str">
        <f t="shared" si="71"/>
        <v>00919</v>
      </c>
      <c r="I1520" t="s">
        <v>2649</v>
      </c>
      <c r="J1520" t="s">
        <v>6935</v>
      </c>
      <c r="K1520" s="3">
        <v>448328710</v>
      </c>
      <c r="L1520" t="s">
        <v>5177</v>
      </c>
      <c r="M1520">
        <v>634</v>
      </c>
      <c r="N1520" s="3">
        <v>109490511.04000001</v>
      </c>
      <c r="O1520" s="3">
        <v>108101072.26000001</v>
      </c>
      <c r="P1520" s="3">
        <v>217591583.30000001</v>
      </c>
    </row>
    <row r="1521" spans="1:16" x14ac:dyDescent="0.2">
      <c r="A1521">
        <v>47001</v>
      </c>
      <c r="B1521" t="s">
        <v>1430</v>
      </c>
      <c r="C1521" t="str">
        <f t="shared" si="69"/>
        <v>47001 - Secretaria de Estado da Administração</v>
      </c>
      <c r="D1521">
        <v>850</v>
      </c>
      <c r="E1521" t="s">
        <v>453</v>
      </c>
      <c r="F1521" t="str">
        <f t="shared" si="70"/>
        <v>850 - Gestão de Pessoas</v>
      </c>
      <c r="G1521">
        <v>2355</v>
      </c>
      <c r="H1521" t="str">
        <f t="shared" si="71"/>
        <v>02355</v>
      </c>
      <c r="I1521" t="s">
        <v>2650</v>
      </c>
      <c r="J1521" t="s">
        <v>6936</v>
      </c>
      <c r="K1521" s="3">
        <v>162220</v>
      </c>
      <c r="L1521" t="s">
        <v>5189</v>
      </c>
      <c r="M1521">
        <v>634</v>
      </c>
      <c r="N1521" s="3">
        <v>7690</v>
      </c>
      <c r="O1521" s="3">
        <v>0</v>
      </c>
      <c r="P1521" s="3">
        <v>7690</v>
      </c>
    </row>
    <row r="1522" spans="1:16" x14ac:dyDescent="0.2">
      <c r="A1522">
        <v>47001</v>
      </c>
      <c r="B1522" t="s">
        <v>1430</v>
      </c>
      <c r="C1522" t="str">
        <f t="shared" si="69"/>
        <v>47001 - Secretaria de Estado da Administração</v>
      </c>
      <c r="D1522">
        <v>850</v>
      </c>
      <c r="E1522" t="s">
        <v>453</v>
      </c>
      <c r="F1522" t="str">
        <f t="shared" si="70"/>
        <v>850 - Gestão de Pessoas</v>
      </c>
      <c r="G1522">
        <v>2418</v>
      </c>
      <c r="H1522" t="str">
        <f t="shared" si="71"/>
        <v>02418</v>
      </c>
      <c r="I1522" t="s">
        <v>1434</v>
      </c>
      <c r="J1522" t="s">
        <v>6937</v>
      </c>
      <c r="K1522" s="3">
        <v>667585</v>
      </c>
      <c r="L1522" t="s">
        <v>5210</v>
      </c>
      <c r="M1522">
        <v>40</v>
      </c>
      <c r="N1522" s="3">
        <v>130447.1</v>
      </c>
      <c r="O1522" s="3">
        <v>126040.24</v>
      </c>
      <c r="P1522" s="3">
        <v>256487.34000000003</v>
      </c>
    </row>
    <row r="1523" spans="1:16" x14ac:dyDescent="0.2">
      <c r="A1523">
        <v>47001</v>
      </c>
      <c r="B1523" t="s">
        <v>1430</v>
      </c>
      <c r="C1523" t="str">
        <f t="shared" si="69"/>
        <v>47001 - Secretaria de Estado da Administração</v>
      </c>
      <c r="D1523">
        <v>850</v>
      </c>
      <c r="E1523" t="s">
        <v>453</v>
      </c>
      <c r="F1523" t="str">
        <f t="shared" si="70"/>
        <v>850 - Gestão de Pessoas</v>
      </c>
      <c r="G1523">
        <v>2427</v>
      </c>
      <c r="H1523" t="str">
        <f t="shared" si="71"/>
        <v>02427</v>
      </c>
      <c r="I1523" t="s">
        <v>1432</v>
      </c>
      <c r="J1523" t="s">
        <v>6938</v>
      </c>
      <c r="K1523" s="3">
        <v>661900</v>
      </c>
      <c r="L1523" t="s">
        <v>5366</v>
      </c>
      <c r="M1523">
        <v>96000</v>
      </c>
      <c r="N1523" s="3">
        <v>0</v>
      </c>
      <c r="O1523" s="3">
        <v>0</v>
      </c>
      <c r="P1523" s="3">
        <v>0</v>
      </c>
    </row>
    <row r="1524" spans="1:16" x14ac:dyDescent="0.2">
      <c r="A1524">
        <v>47001</v>
      </c>
      <c r="B1524" t="s">
        <v>1430</v>
      </c>
      <c r="C1524" t="str">
        <f t="shared" si="69"/>
        <v>47001 - Secretaria de Estado da Administração</v>
      </c>
      <c r="D1524">
        <v>855</v>
      </c>
      <c r="E1524" t="s">
        <v>3470</v>
      </c>
      <c r="F1524" t="str">
        <f t="shared" si="70"/>
        <v>855 - Saúde Ocupacional</v>
      </c>
      <c r="G1524">
        <v>11345</v>
      </c>
      <c r="H1524" t="str">
        <f t="shared" si="71"/>
        <v>11345</v>
      </c>
      <c r="I1524" t="s">
        <v>4828</v>
      </c>
      <c r="J1524" t="s">
        <v>6939</v>
      </c>
      <c r="K1524" s="3">
        <v>6759168</v>
      </c>
      <c r="L1524" t="s">
        <v>5219</v>
      </c>
      <c r="M1524">
        <v>634</v>
      </c>
      <c r="N1524" s="3">
        <v>5079.8</v>
      </c>
      <c r="O1524" s="3">
        <v>0</v>
      </c>
      <c r="P1524" s="3">
        <v>5079.8</v>
      </c>
    </row>
    <row r="1525" spans="1:16" x14ac:dyDescent="0.2">
      <c r="A1525">
        <v>47001</v>
      </c>
      <c r="B1525" t="s">
        <v>1430</v>
      </c>
      <c r="C1525" t="str">
        <f t="shared" si="69"/>
        <v>47001 - Secretaria de Estado da Administração</v>
      </c>
      <c r="D1525">
        <v>870</v>
      </c>
      <c r="E1525" t="s">
        <v>1436</v>
      </c>
      <c r="F1525" t="str">
        <f t="shared" si="70"/>
        <v>870 - Pensões Especiais</v>
      </c>
      <c r="G1525">
        <v>1039</v>
      </c>
      <c r="H1525" t="str">
        <f t="shared" si="71"/>
        <v>01039</v>
      </c>
      <c r="I1525" t="s">
        <v>2651</v>
      </c>
      <c r="J1525" t="s">
        <v>6940</v>
      </c>
      <c r="K1525" s="3">
        <v>2754278</v>
      </c>
      <c r="L1525" t="s">
        <v>5191</v>
      </c>
      <c r="M1525">
        <v>27</v>
      </c>
      <c r="N1525" s="3">
        <v>553501.19000000006</v>
      </c>
      <c r="O1525" s="3">
        <v>518975.18</v>
      </c>
      <c r="P1525" s="3">
        <v>1072476.3700000001</v>
      </c>
    </row>
    <row r="1526" spans="1:16" x14ac:dyDescent="0.2">
      <c r="A1526">
        <v>47001</v>
      </c>
      <c r="B1526" t="s">
        <v>1430</v>
      </c>
      <c r="C1526" t="str">
        <f t="shared" si="69"/>
        <v>47001 - Secretaria de Estado da Administração</v>
      </c>
      <c r="D1526">
        <v>870</v>
      </c>
      <c r="E1526" t="s">
        <v>1436</v>
      </c>
      <c r="F1526" t="str">
        <f t="shared" si="70"/>
        <v>870 - Pensões Especiais</v>
      </c>
      <c r="G1526">
        <v>1045</v>
      </c>
      <c r="H1526" t="str">
        <f t="shared" si="71"/>
        <v>01045</v>
      </c>
      <c r="I1526" t="s">
        <v>4468</v>
      </c>
      <c r="J1526" t="s">
        <v>6941</v>
      </c>
      <c r="K1526" s="3">
        <v>5407334</v>
      </c>
      <c r="L1526" t="s">
        <v>5191</v>
      </c>
      <c r="M1526">
        <v>108</v>
      </c>
      <c r="N1526" s="3">
        <v>823280.55</v>
      </c>
      <c r="O1526" s="3">
        <v>887280.95</v>
      </c>
      <c r="P1526" s="3">
        <v>1710561.5</v>
      </c>
    </row>
    <row r="1527" spans="1:16" x14ac:dyDescent="0.2">
      <c r="A1527">
        <v>47001</v>
      </c>
      <c r="B1527" t="s">
        <v>1430</v>
      </c>
      <c r="C1527" t="str">
        <f t="shared" si="69"/>
        <v>47001 - Secretaria de Estado da Administração</v>
      </c>
      <c r="D1527">
        <v>870</v>
      </c>
      <c r="E1527" t="s">
        <v>1436</v>
      </c>
      <c r="F1527" t="str">
        <f t="shared" si="70"/>
        <v>870 - Pensões Especiais</v>
      </c>
      <c r="G1527">
        <v>1050</v>
      </c>
      <c r="H1527" t="str">
        <f t="shared" si="71"/>
        <v>01050</v>
      </c>
      <c r="I1527" t="s">
        <v>1439</v>
      </c>
      <c r="J1527" t="s">
        <v>6942</v>
      </c>
      <c r="K1527" s="3">
        <v>495672</v>
      </c>
      <c r="L1527" t="s">
        <v>5191</v>
      </c>
      <c r="M1527">
        <v>7</v>
      </c>
      <c r="N1527" s="3">
        <v>48724</v>
      </c>
      <c r="O1527" s="3">
        <v>47520</v>
      </c>
      <c r="P1527" s="3">
        <v>96244</v>
      </c>
    </row>
    <row r="1528" spans="1:16" x14ac:dyDescent="0.2">
      <c r="A1528">
        <v>47001</v>
      </c>
      <c r="B1528" t="s">
        <v>1430</v>
      </c>
      <c r="C1528" t="str">
        <f t="shared" si="69"/>
        <v>47001 - Secretaria de Estado da Administração</v>
      </c>
      <c r="D1528">
        <v>870</v>
      </c>
      <c r="E1528" t="s">
        <v>1436</v>
      </c>
      <c r="F1528" t="str">
        <f t="shared" si="70"/>
        <v>870 - Pensões Especiais</v>
      </c>
      <c r="G1528">
        <v>1051</v>
      </c>
      <c r="H1528" t="str">
        <f t="shared" si="71"/>
        <v>01051</v>
      </c>
      <c r="I1528" t="s">
        <v>3984</v>
      </c>
      <c r="J1528" t="s">
        <v>6943</v>
      </c>
      <c r="K1528" s="3">
        <v>20277504</v>
      </c>
      <c r="L1528" t="s">
        <v>5191</v>
      </c>
      <c r="M1528">
        <v>376</v>
      </c>
      <c r="N1528" s="3">
        <v>3609891.35</v>
      </c>
      <c r="O1528" s="3">
        <v>3553491.25</v>
      </c>
      <c r="P1528" s="3">
        <v>7163382.5999999996</v>
      </c>
    </row>
    <row r="1529" spans="1:16" x14ac:dyDescent="0.2">
      <c r="A1529">
        <v>47001</v>
      </c>
      <c r="B1529" t="s">
        <v>1430</v>
      </c>
      <c r="C1529" t="str">
        <f t="shared" si="69"/>
        <v>47001 - Secretaria de Estado da Administração</v>
      </c>
      <c r="D1529">
        <v>870</v>
      </c>
      <c r="E1529" t="s">
        <v>1436</v>
      </c>
      <c r="F1529" t="str">
        <f t="shared" si="70"/>
        <v>870 - Pensões Especiais</v>
      </c>
      <c r="G1529">
        <v>1052</v>
      </c>
      <c r="H1529" t="str">
        <f t="shared" si="71"/>
        <v>01052</v>
      </c>
      <c r="I1529" t="s">
        <v>3455</v>
      </c>
      <c r="J1529" t="s">
        <v>6944</v>
      </c>
      <c r="K1529" s="3">
        <v>1802445</v>
      </c>
      <c r="L1529" t="s">
        <v>5191</v>
      </c>
      <c r="M1529">
        <v>23</v>
      </c>
      <c r="N1529" s="3">
        <v>345518.04</v>
      </c>
      <c r="O1529" s="3">
        <v>324965.53000000003</v>
      </c>
      <c r="P1529" s="3">
        <v>670483.57000000007</v>
      </c>
    </row>
    <row r="1530" spans="1:16" x14ac:dyDescent="0.2">
      <c r="A1530">
        <v>47001</v>
      </c>
      <c r="B1530" t="s">
        <v>1430</v>
      </c>
      <c r="C1530" t="str">
        <f t="shared" si="69"/>
        <v>47001 - Secretaria de Estado da Administração</v>
      </c>
      <c r="D1530">
        <v>870</v>
      </c>
      <c r="E1530" t="s">
        <v>1436</v>
      </c>
      <c r="F1530" t="str">
        <f t="shared" si="70"/>
        <v>870 - Pensões Especiais</v>
      </c>
      <c r="G1530">
        <v>1053</v>
      </c>
      <c r="H1530" t="str">
        <f t="shared" si="71"/>
        <v>01053</v>
      </c>
      <c r="I1530" t="s">
        <v>3457</v>
      </c>
      <c r="J1530" t="s">
        <v>6945</v>
      </c>
      <c r="K1530" s="3">
        <v>18925670</v>
      </c>
      <c r="L1530" t="s">
        <v>5191</v>
      </c>
      <c r="M1530">
        <v>231</v>
      </c>
      <c r="N1530" s="3">
        <v>1774855.83</v>
      </c>
      <c r="O1530" s="3">
        <v>1984798.6</v>
      </c>
      <c r="P1530" s="3">
        <v>3759654.43</v>
      </c>
    </row>
    <row r="1531" spans="1:16" x14ac:dyDescent="0.2">
      <c r="A1531">
        <v>47001</v>
      </c>
      <c r="B1531" t="s">
        <v>1430</v>
      </c>
      <c r="C1531" t="str">
        <f t="shared" si="69"/>
        <v>47001 - Secretaria de Estado da Administração</v>
      </c>
      <c r="D1531">
        <v>870</v>
      </c>
      <c r="E1531" t="s">
        <v>1436</v>
      </c>
      <c r="F1531" t="str">
        <f t="shared" si="70"/>
        <v>870 - Pensões Especiais</v>
      </c>
      <c r="G1531">
        <v>1054</v>
      </c>
      <c r="H1531" t="str">
        <f t="shared" si="71"/>
        <v>01054</v>
      </c>
      <c r="I1531" t="s">
        <v>2653</v>
      </c>
      <c r="J1531" t="s">
        <v>6946</v>
      </c>
      <c r="K1531" s="3">
        <v>4730000</v>
      </c>
      <c r="L1531" t="s">
        <v>5191</v>
      </c>
      <c r="M1531">
        <v>24</v>
      </c>
      <c r="N1531" s="3">
        <v>830476.17</v>
      </c>
      <c r="O1531" s="3">
        <v>947387.76</v>
      </c>
      <c r="P1531" s="3">
        <v>1777863.9300000002</v>
      </c>
    </row>
    <row r="1532" spans="1:16" x14ac:dyDescent="0.2">
      <c r="A1532">
        <v>47001</v>
      </c>
      <c r="B1532" t="s">
        <v>1430</v>
      </c>
      <c r="C1532" t="str">
        <f t="shared" si="69"/>
        <v>47001 - Secretaria de Estado da Administração</v>
      </c>
      <c r="D1532">
        <v>870</v>
      </c>
      <c r="E1532" t="s">
        <v>1436</v>
      </c>
      <c r="F1532" t="str">
        <f t="shared" si="70"/>
        <v>870 - Pensões Especiais</v>
      </c>
      <c r="G1532">
        <v>1055</v>
      </c>
      <c r="H1532" t="str">
        <f t="shared" si="71"/>
        <v>01055</v>
      </c>
      <c r="I1532" t="s">
        <v>2655</v>
      </c>
      <c r="J1532" t="s">
        <v>6947</v>
      </c>
      <c r="K1532" s="3">
        <v>4055501</v>
      </c>
      <c r="L1532" t="s">
        <v>5191</v>
      </c>
      <c r="M1532">
        <v>9</v>
      </c>
      <c r="N1532" s="3">
        <v>558688.42000000004</v>
      </c>
      <c r="O1532" s="3">
        <v>620727.21</v>
      </c>
      <c r="P1532" s="3">
        <v>1179415.6299999999</v>
      </c>
    </row>
    <row r="1533" spans="1:16" x14ac:dyDescent="0.2">
      <c r="A1533">
        <v>47001</v>
      </c>
      <c r="B1533" t="s">
        <v>1430</v>
      </c>
      <c r="C1533" t="str">
        <f t="shared" si="69"/>
        <v>47001 - Secretaria de Estado da Administração</v>
      </c>
      <c r="D1533">
        <v>870</v>
      </c>
      <c r="E1533" t="s">
        <v>1436</v>
      </c>
      <c r="F1533" t="str">
        <f t="shared" si="70"/>
        <v>870 - Pensões Especiais</v>
      </c>
      <c r="G1533">
        <v>1056</v>
      </c>
      <c r="H1533" t="str">
        <f t="shared" si="71"/>
        <v>01056</v>
      </c>
      <c r="I1533" t="s">
        <v>2657</v>
      </c>
      <c r="J1533" t="s">
        <v>6948</v>
      </c>
      <c r="K1533" s="3">
        <v>15650000</v>
      </c>
      <c r="L1533" t="s">
        <v>5191</v>
      </c>
      <c r="M1533">
        <v>205</v>
      </c>
      <c r="N1533" s="3">
        <v>4170714.45</v>
      </c>
      <c r="O1533" s="3">
        <v>4169229.3600000003</v>
      </c>
      <c r="P1533" s="3">
        <v>8339943.8100000005</v>
      </c>
    </row>
    <row r="1534" spans="1:16" x14ac:dyDescent="0.2">
      <c r="A1534">
        <v>47001</v>
      </c>
      <c r="B1534" t="s">
        <v>1430</v>
      </c>
      <c r="C1534" t="str">
        <f t="shared" si="69"/>
        <v>47001 - Secretaria de Estado da Administração</v>
      </c>
      <c r="D1534">
        <v>870</v>
      </c>
      <c r="E1534" t="s">
        <v>1436</v>
      </c>
      <c r="F1534" t="str">
        <f t="shared" si="70"/>
        <v>870 - Pensões Especiais</v>
      </c>
      <c r="G1534">
        <v>1057</v>
      </c>
      <c r="H1534" t="str">
        <f t="shared" si="71"/>
        <v>01057</v>
      </c>
      <c r="I1534" t="s">
        <v>3982</v>
      </c>
      <c r="J1534" t="s">
        <v>6949</v>
      </c>
      <c r="K1534" s="3">
        <v>779557</v>
      </c>
      <c r="L1534" t="s">
        <v>5191</v>
      </c>
      <c r="M1534">
        <v>6</v>
      </c>
      <c r="N1534" s="3">
        <v>126451.1</v>
      </c>
      <c r="O1534" s="3">
        <v>129586.66</v>
      </c>
      <c r="P1534" s="3">
        <v>256037.76000000001</v>
      </c>
    </row>
    <row r="1535" spans="1:16" x14ac:dyDescent="0.2">
      <c r="A1535">
        <v>47001</v>
      </c>
      <c r="B1535" t="s">
        <v>1430</v>
      </c>
      <c r="C1535" t="str">
        <f t="shared" si="69"/>
        <v>47001 - Secretaria de Estado da Administração</v>
      </c>
      <c r="D1535">
        <v>870</v>
      </c>
      <c r="E1535" t="s">
        <v>1436</v>
      </c>
      <c r="F1535" t="str">
        <f t="shared" si="70"/>
        <v>870 - Pensões Especiais</v>
      </c>
      <c r="G1535">
        <v>1058</v>
      </c>
      <c r="H1535" t="str">
        <f t="shared" si="71"/>
        <v>01058</v>
      </c>
      <c r="I1535" t="s">
        <v>1446</v>
      </c>
      <c r="J1535" t="s">
        <v>6950</v>
      </c>
      <c r="K1535" s="3">
        <v>160000000</v>
      </c>
      <c r="L1535" t="s">
        <v>5191</v>
      </c>
      <c r="M1535">
        <v>2893</v>
      </c>
      <c r="N1535" s="3">
        <v>23150227.600000001</v>
      </c>
      <c r="O1535" s="3">
        <v>22545220.449999999</v>
      </c>
      <c r="P1535" s="3">
        <v>45695448.049999997</v>
      </c>
    </row>
    <row r="1536" spans="1:16" x14ac:dyDescent="0.2">
      <c r="A1536">
        <v>47001</v>
      </c>
      <c r="B1536" t="s">
        <v>1430</v>
      </c>
      <c r="C1536" t="str">
        <f t="shared" si="69"/>
        <v>47001 - Secretaria de Estado da Administração</v>
      </c>
      <c r="D1536">
        <v>870</v>
      </c>
      <c r="E1536" t="s">
        <v>1436</v>
      </c>
      <c r="F1536" t="str">
        <f t="shared" si="70"/>
        <v>870 - Pensões Especiais</v>
      </c>
      <c r="G1536">
        <v>1059</v>
      </c>
      <c r="H1536" t="str">
        <f t="shared" si="71"/>
        <v>01059</v>
      </c>
      <c r="I1536" t="s">
        <v>1444</v>
      </c>
      <c r="J1536" t="s">
        <v>6951</v>
      </c>
      <c r="K1536" s="3">
        <v>16000000</v>
      </c>
      <c r="L1536" t="s">
        <v>5191</v>
      </c>
      <c r="M1536">
        <v>9</v>
      </c>
      <c r="N1536" s="3">
        <v>3367570.81</v>
      </c>
      <c r="O1536" s="3">
        <v>2799902.24</v>
      </c>
      <c r="P1536" s="3">
        <v>6167473.0500000007</v>
      </c>
    </row>
    <row r="1537" spans="1:16" x14ac:dyDescent="0.2">
      <c r="A1537">
        <v>47001</v>
      </c>
      <c r="B1537" t="s">
        <v>1430</v>
      </c>
      <c r="C1537" t="str">
        <f t="shared" si="69"/>
        <v>47001 - Secretaria de Estado da Administração</v>
      </c>
      <c r="D1537">
        <v>870</v>
      </c>
      <c r="E1537" t="s">
        <v>1436</v>
      </c>
      <c r="F1537" t="str">
        <f t="shared" si="70"/>
        <v>870 - Pensões Especiais</v>
      </c>
      <c r="G1537">
        <v>1060</v>
      </c>
      <c r="H1537" t="str">
        <f t="shared" si="71"/>
        <v>01060</v>
      </c>
      <c r="I1537" t="s">
        <v>5117</v>
      </c>
      <c r="J1537" t="s">
        <v>6952</v>
      </c>
      <c r="K1537" s="3">
        <v>3700000</v>
      </c>
      <c r="L1537" t="s">
        <v>5191</v>
      </c>
      <c r="M1537">
        <v>3</v>
      </c>
      <c r="N1537" s="3">
        <v>585000</v>
      </c>
      <c r="O1537" s="3">
        <v>585000</v>
      </c>
      <c r="P1537" s="3">
        <v>1170000</v>
      </c>
    </row>
    <row r="1538" spans="1:16" x14ac:dyDescent="0.2">
      <c r="A1538">
        <v>47001</v>
      </c>
      <c r="B1538" t="s">
        <v>1430</v>
      </c>
      <c r="C1538" t="str">
        <f t="shared" si="69"/>
        <v>47001 - Secretaria de Estado da Administração</v>
      </c>
      <c r="D1538">
        <v>870</v>
      </c>
      <c r="E1538" t="s">
        <v>1436</v>
      </c>
      <c r="F1538" t="str">
        <f t="shared" si="70"/>
        <v>870 - Pensões Especiais</v>
      </c>
      <c r="G1538">
        <v>12749</v>
      </c>
      <c r="H1538" t="str">
        <f t="shared" si="71"/>
        <v>12749</v>
      </c>
      <c r="I1538" t="s">
        <v>1448</v>
      </c>
      <c r="J1538" t="s">
        <v>6953</v>
      </c>
      <c r="K1538" s="3">
        <v>334000</v>
      </c>
      <c r="L1538" t="s">
        <v>5191</v>
      </c>
      <c r="M1538">
        <v>6</v>
      </c>
      <c r="N1538" s="3">
        <v>9370</v>
      </c>
      <c r="O1538" s="3">
        <v>0</v>
      </c>
      <c r="P1538" s="3">
        <v>9370</v>
      </c>
    </row>
    <row r="1539" spans="1:16" x14ac:dyDescent="0.2">
      <c r="A1539">
        <v>47001</v>
      </c>
      <c r="B1539" t="s">
        <v>1430</v>
      </c>
      <c r="C1539" t="str">
        <f t="shared" si="69"/>
        <v>47001 - Secretaria de Estado da Administração</v>
      </c>
      <c r="D1539">
        <v>900</v>
      </c>
      <c r="E1539" t="s">
        <v>461</v>
      </c>
      <c r="F1539" t="str">
        <f t="shared" si="70"/>
        <v>900 - Gestão Administrativa - Poder Executivo</v>
      </c>
      <c r="G1539">
        <v>2496</v>
      </c>
      <c r="H1539" t="str">
        <f t="shared" si="71"/>
        <v>02496</v>
      </c>
      <c r="I1539" t="s">
        <v>1451</v>
      </c>
      <c r="J1539" t="s">
        <v>6954</v>
      </c>
      <c r="K1539" s="3">
        <v>11393827</v>
      </c>
      <c r="L1539" t="s">
        <v>5367</v>
      </c>
      <c r="M1539">
        <v>1</v>
      </c>
      <c r="N1539" s="3">
        <v>298418.40000000002</v>
      </c>
      <c r="O1539" s="3">
        <v>116718.93</v>
      </c>
      <c r="P1539" s="3">
        <v>415137.33</v>
      </c>
    </row>
    <row r="1540" spans="1:16" x14ac:dyDescent="0.2">
      <c r="A1540">
        <v>47001</v>
      </c>
      <c r="B1540" t="s">
        <v>1430</v>
      </c>
      <c r="C1540" t="str">
        <f t="shared" si="69"/>
        <v>47001 - Secretaria de Estado da Administração</v>
      </c>
      <c r="D1540">
        <v>900</v>
      </c>
      <c r="E1540" t="s">
        <v>461</v>
      </c>
      <c r="F1540" t="str">
        <f t="shared" si="70"/>
        <v>900 - Gestão Administrativa - Poder Executivo</v>
      </c>
      <c r="G1540">
        <v>2847</v>
      </c>
      <c r="H1540" t="str">
        <f t="shared" si="71"/>
        <v>02847</v>
      </c>
      <c r="I1540" t="s">
        <v>3988</v>
      </c>
      <c r="J1540" t="s">
        <v>6955</v>
      </c>
      <c r="K1540" s="3">
        <v>5857531</v>
      </c>
      <c r="L1540" t="s">
        <v>5202</v>
      </c>
      <c r="M1540">
        <v>845</v>
      </c>
      <c r="N1540" s="3">
        <v>2083734.35</v>
      </c>
      <c r="O1540" s="3">
        <v>9615.8700000000008</v>
      </c>
      <c r="P1540" s="3">
        <v>2093350.2200000002</v>
      </c>
    </row>
    <row r="1541" spans="1:16" x14ac:dyDescent="0.2">
      <c r="A1541">
        <v>47001</v>
      </c>
      <c r="B1541" t="s">
        <v>1430</v>
      </c>
      <c r="C1541" t="str">
        <f t="shared" ref="C1541:C1604" si="72">CONCATENATE(A1541," - ",B1541)</f>
        <v>47001 - Secretaria de Estado da Administração</v>
      </c>
      <c r="D1541">
        <v>900</v>
      </c>
      <c r="E1541" t="s">
        <v>461</v>
      </c>
      <c r="F1541" t="str">
        <f t="shared" ref="F1541:F1604" si="73">CONCATENATE(D1541," - ",E1541)</f>
        <v>900 - Gestão Administrativa - Poder Executivo</v>
      </c>
      <c r="G1541">
        <v>2899</v>
      </c>
      <c r="H1541" t="str">
        <f t="shared" ref="H1541:H1604" si="74">TEXT(G1541,"00000")</f>
        <v>02899</v>
      </c>
      <c r="I1541" t="s">
        <v>3459</v>
      </c>
      <c r="J1541" t="s">
        <v>6956</v>
      </c>
      <c r="K1541" s="3">
        <v>16502000</v>
      </c>
      <c r="L1541" t="s">
        <v>5179</v>
      </c>
      <c r="M1541">
        <v>1</v>
      </c>
      <c r="N1541" s="3">
        <v>1991173.1</v>
      </c>
      <c r="O1541" s="3">
        <v>2669017.8199999998</v>
      </c>
      <c r="P1541" s="3">
        <v>4660190.92</v>
      </c>
    </row>
    <row r="1542" spans="1:16" x14ac:dyDescent="0.2">
      <c r="A1542">
        <v>47001</v>
      </c>
      <c r="B1542" t="s">
        <v>1430</v>
      </c>
      <c r="C1542" t="str">
        <f t="shared" si="72"/>
        <v>47001 - Secretaria de Estado da Administração</v>
      </c>
      <c r="D1542">
        <v>900</v>
      </c>
      <c r="E1542" t="s">
        <v>461</v>
      </c>
      <c r="F1542" t="str">
        <f t="shared" si="73"/>
        <v>900 - Gestão Administrativa - Poder Executivo</v>
      </c>
      <c r="G1542">
        <v>13017</v>
      </c>
      <c r="H1542" t="str">
        <f t="shared" si="74"/>
        <v>13017</v>
      </c>
      <c r="I1542" t="s">
        <v>3986</v>
      </c>
      <c r="J1542" t="s">
        <v>6957</v>
      </c>
      <c r="K1542" s="3">
        <v>4415990</v>
      </c>
      <c r="L1542" t="s">
        <v>5367</v>
      </c>
      <c r="M1542">
        <v>12</v>
      </c>
      <c r="N1542" s="3">
        <v>931184.5</v>
      </c>
      <c r="O1542" s="3">
        <v>812683.23</v>
      </c>
      <c r="P1542" s="3">
        <v>1743867.73</v>
      </c>
    </row>
    <row r="1543" spans="1:16" x14ac:dyDescent="0.2">
      <c r="A1543">
        <v>47022</v>
      </c>
      <c r="B1543" t="s">
        <v>1453</v>
      </c>
      <c r="C1543" t="str">
        <f t="shared" si="72"/>
        <v>47022 - Instituto de Previdência do Estado de Santa Catarina</v>
      </c>
      <c r="D1543">
        <v>850</v>
      </c>
      <c r="E1543" t="s">
        <v>453</v>
      </c>
      <c r="F1543" t="str">
        <f t="shared" si="73"/>
        <v>850 - Gestão de Pessoas</v>
      </c>
      <c r="G1543">
        <v>669</v>
      </c>
      <c r="H1543" t="str">
        <f t="shared" si="74"/>
        <v>00669</v>
      </c>
      <c r="I1543" t="s">
        <v>1455</v>
      </c>
      <c r="J1543" t="s">
        <v>6958</v>
      </c>
      <c r="K1543" s="3">
        <v>213500000</v>
      </c>
      <c r="L1543" t="s">
        <v>5177</v>
      </c>
      <c r="M1543">
        <v>250</v>
      </c>
      <c r="N1543" s="3">
        <v>39113133.170000002</v>
      </c>
      <c r="O1543" s="3">
        <v>41860525.410000004</v>
      </c>
      <c r="P1543" s="3">
        <v>80973658.580000013</v>
      </c>
    </row>
    <row r="1544" spans="1:16" x14ac:dyDescent="0.2">
      <c r="A1544">
        <v>47022</v>
      </c>
      <c r="B1544" t="s">
        <v>1453</v>
      </c>
      <c r="C1544" t="str">
        <f t="shared" si="72"/>
        <v>47022 - Instituto de Previdência do Estado de Santa Catarina</v>
      </c>
      <c r="D1544">
        <v>850</v>
      </c>
      <c r="E1544" t="s">
        <v>453</v>
      </c>
      <c r="F1544" t="str">
        <f t="shared" si="73"/>
        <v>850 - Gestão de Pessoas</v>
      </c>
      <c r="G1544">
        <v>2069</v>
      </c>
      <c r="H1544" t="str">
        <f t="shared" si="74"/>
        <v>02069</v>
      </c>
      <c r="I1544" t="s">
        <v>1457</v>
      </c>
      <c r="J1544" t="s">
        <v>6959</v>
      </c>
      <c r="K1544" s="3">
        <v>1206000</v>
      </c>
      <c r="L1544" t="s">
        <v>5210</v>
      </c>
      <c r="M1544">
        <v>30</v>
      </c>
      <c r="N1544" s="3">
        <v>176810.41</v>
      </c>
      <c r="O1544" s="3">
        <v>125252.78</v>
      </c>
      <c r="P1544" s="3">
        <v>302063.19</v>
      </c>
    </row>
    <row r="1545" spans="1:16" x14ac:dyDescent="0.2">
      <c r="A1545">
        <v>47022</v>
      </c>
      <c r="B1545" t="s">
        <v>1453</v>
      </c>
      <c r="C1545" t="str">
        <f t="shared" si="72"/>
        <v>47022 - Instituto de Previdência do Estado de Santa Catarina</v>
      </c>
      <c r="D1545">
        <v>850</v>
      </c>
      <c r="E1545" t="s">
        <v>453</v>
      </c>
      <c r="F1545" t="str">
        <f t="shared" si="73"/>
        <v>850 - Gestão de Pessoas</v>
      </c>
      <c r="G1545">
        <v>2297</v>
      </c>
      <c r="H1545" t="str">
        <f t="shared" si="74"/>
        <v>02297</v>
      </c>
      <c r="I1545" t="s">
        <v>3989</v>
      </c>
      <c r="J1545" t="s">
        <v>6960</v>
      </c>
      <c r="K1545" s="3">
        <v>4513600</v>
      </c>
      <c r="L1545" t="s">
        <v>5189</v>
      </c>
      <c r="M1545">
        <v>250</v>
      </c>
      <c r="N1545" s="3">
        <v>9322</v>
      </c>
      <c r="O1545" s="3">
        <v>9800</v>
      </c>
      <c r="P1545" s="3">
        <v>19122</v>
      </c>
    </row>
    <row r="1546" spans="1:16" x14ac:dyDescent="0.2">
      <c r="A1546">
        <v>47022</v>
      </c>
      <c r="B1546" t="s">
        <v>1453</v>
      </c>
      <c r="C1546" t="str">
        <f t="shared" si="72"/>
        <v>47022 - Instituto de Previdência do Estado de Santa Catarina</v>
      </c>
      <c r="D1546">
        <v>860</v>
      </c>
      <c r="E1546" t="s">
        <v>1459</v>
      </c>
      <c r="F1546" t="str">
        <f t="shared" si="73"/>
        <v>860 - Gestão Previdenciária</v>
      </c>
      <c r="G1546">
        <v>2240</v>
      </c>
      <c r="H1546" t="str">
        <f t="shared" si="74"/>
        <v>02240</v>
      </c>
      <c r="I1546" t="s">
        <v>2660</v>
      </c>
      <c r="J1546" t="s">
        <v>6961</v>
      </c>
      <c r="K1546" s="3">
        <v>3470000</v>
      </c>
      <c r="L1546" t="s">
        <v>5280</v>
      </c>
      <c r="M1546">
        <v>10</v>
      </c>
      <c r="N1546" s="3">
        <v>50503.270000000004</v>
      </c>
      <c r="O1546" s="3">
        <v>45158.34</v>
      </c>
      <c r="P1546" s="3">
        <v>95661.61</v>
      </c>
    </row>
    <row r="1547" spans="1:16" x14ac:dyDescent="0.2">
      <c r="A1547">
        <v>47022</v>
      </c>
      <c r="B1547" t="s">
        <v>1453</v>
      </c>
      <c r="C1547" t="str">
        <f t="shared" si="72"/>
        <v>47022 - Instituto de Previdência do Estado de Santa Catarina</v>
      </c>
      <c r="D1547">
        <v>860</v>
      </c>
      <c r="E1547" t="s">
        <v>1459</v>
      </c>
      <c r="F1547" t="str">
        <f t="shared" si="73"/>
        <v>860 - Gestão Previdenciária</v>
      </c>
      <c r="G1547">
        <v>9967</v>
      </c>
      <c r="H1547" t="str">
        <f t="shared" si="74"/>
        <v>09967</v>
      </c>
      <c r="I1547" t="s">
        <v>2663</v>
      </c>
      <c r="J1547" t="s">
        <v>6962</v>
      </c>
      <c r="K1547" s="3">
        <v>5000000</v>
      </c>
      <c r="L1547" t="s">
        <v>5178</v>
      </c>
      <c r="M1547">
        <v>100</v>
      </c>
      <c r="N1547" s="3">
        <v>0</v>
      </c>
      <c r="O1547" s="3">
        <v>3492.03</v>
      </c>
      <c r="P1547" s="3">
        <v>3492.03</v>
      </c>
    </row>
    <row r="1548" spans="1:16" x14ac:dyDescent="0.2">
      <c r="A1548">
        <v>47022</v>
      </c>
      <c r="B1548" t="s">
        <v>1453</v>
      </c>
      <c r="C1548" t="str">
        <f t="shared" si="72"/>
        <v>47022 - Instituto de Previdência do Estado de Santa Catarina</v>
      </c>
      <c r="D1548">
        <v>900</v>
      </c>
      <c r="E1548" t="s">
        <v>461</v>
      </c>
      <c r="F1548" t="str">
        <f t="shared" si="73"/>
        <v>900 - Gestão Administrativa - Poder Executivo</v>
      </c>
      <c r="G1548">
        <v>2264</v>
      </c>
      <c r="H1548" t="str">
        <f t="shared" si="74"/>
        <v>02264</v>
      </c>
      <c r="I1548" t="s">
        <v>2665</v>
      </c>
      <c r="J1548" t="s">
        <v>6963</v>
      </c>
      <c r="K1548" s="3">
        <v>62543550</v>
      </c>
      <c r="L1548" t="s">
        <v>5179</v>
      </c>
      <c r="M1548">
        <v>1</v>
      </c>
      <c r="N1548" s="3">
        <v>6096783.8300000001</v>
      </c>
      <c r="O1548" s="3">
        <v>6455896.75</v>
      </c>
      <c r="P1548" s="3">
        <v>12552680.58</v>
      </c>
    </row>
    <row r="1549" spans="1:16" x14ac:dyDescent="0.2">
      <c r="A1549">
        <v>47022</v>
      </c>
      <c r="B1549" t="s">
        <v>1453</v>
      </c>
      <c r="C1549" t="str">
        <f t="shared" si="72"/>
        <v>47022 - Instituto de Previdência do Estado de Santa Catarina</v>
      </c>
      <c r="D1549">
        <v>900</v>
      </c>
      <c r="E1549" t="s">
        <v>461</v>
      </c>
      <c r="F1549" t="str">
        <f t="shared" si="73"/>
        <v>900 - Gestão Administrativa - Poder Executivo</v>
      </c>
      <c r="G1549">
        <v>2301</v>
      </c>
      <c r="H1549" t="str">
        <f t="shared" si="74"/>
        <v>02301</v>
      </c>
      <c r="I1549" t="s">
        <v>4830</v>
      </c>
      <c r="J1549" t="s">
        <v>6964</v>
      </c>
      <c r="K1549" s="3">
        <v>10400000</v>
      </c>
      <c r="L1549" t="s">
        <v>5179</v>
      </c>
      <c r="M1549">
        <v>1</v>
      </c>
      <c r="N1549" s="3">
        <v>73684.17</v>
      </c>
      <c r="O1549" s="3">
        <v>1103151.99</v>
      </c>
      <c r="P1549" s="3">
        <v>1176836.1599999999</v>
      </c>
    </row>
    <row r="1550" spans="1:16" x14ac:dyDescent="0.2">
      <c r="A1550">
        <v>47022</v>
      </c>
      <c r="B1550" t="s">
        <v>1453</v>
      </c>
      <c r="C1550" t="str">
        <f t="shared" si="72"/>
        <v>47022 - Instituto de Previdência do Estado de Santa Catarina</v>
      </c>
      <c r="D1550">
        <v>900</v>
      </c>
      <c r="E1550" t="s">
        <v>461</v>
      </c>
      <c r="F1550" t="str">
        <f t="shared" si="73"/>
        <v>900 - Gestão Administrativa - Poder Executivo</v>
      </c>
      <c r="G1550">
        <v>8419</v>
      </c>
      <c r="H1550" t="str">
        <f t="shared" si="74"/>
        <v>08419</v>
      </c>
      <c r="I1550" t="s">
        <v>2666</v>
      </c>
      <c r="J1550" t="s">
        <v>6965</v>
      </c>
      <c r="K1550" s="3">
        <v>20676460</v>
      </c>
      <c r="L1550" t="s">
        <v>5202</v>
      </c>
      <c r="M1550">
        <v>28</v>
      </c>
      <c r="N1550" s="3">
        <v>334477.71000000002</v>
      </c>
      <c r="O1550" s="3">
        <v>214551.9</v>
      </c>
      <c r="P1550" s="3">
        <v>549029.61</v>
      </c>
    </row>
    <row r="1551" spans="1:16" x14ac:dyDescent="0.2">
      <c r="A1551">
        <v>47022</v>
      </c>
      <c r="B1551" t="s">
        <v>1453</v>
      </c>
      <c r="C1551" t="str">
        <f t="shared" si="72"/>
        <v>47022 - Instituto de Previdência do Estado de Santa Catarina</v>
      </c>
      <c r="D1551">
        <v>900</v>
      </c>
      <c r="E1551" t="s">
        <v>461</v>
      </c>
      <c r="F1551" t="str">
        <f t="shared" si="73"/>
        <v>900 - Gestão Administrativa - Poder Executivo</v>
      </c>
      <c r="G1551">
        <v>13006</v>
      </c>
      <c r="H1551" t="str">
        <f t="shared" si="74"/>
        <v>13006</v>
      </c>
      <c r="I1551" t="s">
        <v>3460</v>
      </c>
      <c r="J1551" t="s">
        <v>6966</v>
      </c>
      <c r="K1551" s="3">
        <v>291542000</v>
      </c>
      <c r="L1551" t="s">
        <v>5297</v>
      </c>
      <c r="M1551">
        <v>1</v>
      </c>
      <c r="N1551" s="3">
        <v>44624463.240000002</v>
      </c>
      <c r="O1551" s="3">
        <v>41399392.890000001</v>
      </c>
      <c r="P1551" s="3">
        <v>86023856.129999995</v>
      </c>
    </row>
    <row r="1552" spans="1:16" x14ac:dyDescent="0.2">
      <c r="A1552">
        <v>47076</v>
      </c>
      <c r="B1552" t="s">
        <v>1458</v>
      </c>
      <c r="C1552" t="str">
        <f t="shared" si="72"/>
        <v>47076 - Fundo Financeiro</v>
      </c>
      <c r="D1552">
        <v>860</v>
      </c>
      <c r="E1552" t="s">
        <v>1459</v>
      </c>
      <c r="F1552" t="str">
        <f t="shared" si="73"/>
        <v>860 - Gestão Previdenciária</v>
      </c>
      <c r="G1552">
        <v>9342</v>
      </c>
      <c r="H1552" t="str">
        <f t="shared" si="74"/>
        <v>09342</v>
      </c>
      <c r="I1552" t="s">
        <v>2667</v>
      </c>
      <c r="J1552" t="s">
        <v>6967</v>
      </c>
      <c r="K1552" s="3">
        <v>1103878050</v>
      </c>
      <c r="L1552" t="s">
        <v>5178</v>
      </c>
      <c r="M1552">
        <v>1420</v>
      </c>
      <c r="N1552" s="3">
        <v>202472593.53999999</v>
      </c>
      <c r="O1552" s="3">
        <v>164734464</v>
      </c>
      <c r="P1552" s="3">
        <v>367207057.53999996</v>
      </c>
    </row>
    <row r="1553" spans="1:16" x14ac:dyDescent="0.2">
      <c r="A1553">
        <v>47076</v>
      </c>
      <c r="B1553" t="s">
        <v>1458</v>
      </c>
      <c r="C1553" t="str">
        <f t="shared" si="72"/>
        <v>47076 - Fundo Financeiro</v>
      </c>
      <c r="D1553">
        <v>860</v>
      </c>
      <c r="E1553" t="s">
        <v>1459</v>
      </c>
      <c r="F1553" t="str">
        <f t="shared" si="73"/>
        <v>860 - Gestão Previdenciária</v>
      </c>
      <c r="G1553">
        <v>9343</v>
      </c>
      <c r="H1553" t="str">
        <f t="shared" si="74"/>
        <v>09343</v>
      </c>
      <c r="I1553" t="s">
        <v>1477</v>
      </c>
      <c r="J1553" t="s">
        <v>6968</v>
      </c>
      <c r="K1553" s="3">
        <v>551468700</v>
      </c>
      <c r="L1553" t="s">
        <v>5368</v>
      </c>
      <c r="M1553">
        <v>225</v>
      </c>
      <c r="N1553" s="3">
        <v>60659908.670000002</v>
      </c>
      <c r="O1553" s="3">
        <v>55735359.25</v>
      </c>
      <c r="P1553" s="3">
        <v>116395267.92</v>
      </c>
    </row>
    <row r="1554" spans="1:16" x14ac:dyDescent="0.2">
      <c r="A1554">
        <v>47076</v>
      </c>
      <c r="B1554" t="s">
        <v>1458</v>
      </c>
      <c r="C1554" t="str">
        <f t="shared" si="72"/>
        <v>47076 - Fundo Financeiro</v>
      </c>
      <c r="D1554">
        <v>860</v>
      </c>
      <c r="E1554" t="s">
        <v>1459</v>
      </c>
      <c r="F1554" t="str">
        <f t="shared" si="73"/>
        <v>860 - Gestão Previdenciária</v>
      </c>
      <c r="G1554">
        <v>9345</v>
      </c>
      <c r="H1554" t="str">
        <f t="shared" si="74"/>
        <v>09345</v>
      </c>
      <c r="I1554" t="s">
        <v>2669</v>
      </c>
      <c r="J1554" t="s">
        <v>6969</v>
      </c>
      <c r="K1554" s="3">
        <v>8248640168</v>
      </c>
      <c r="L1554" t="s">
        <v>5178</v>
      </c>
      <c r="M1554">
        <v>16000</v>
      </c>
      <c r="N1554" s="3">
        <v>2194951206.0300002</v>
      </c>
      <c r="O1554" s="3">
        <v>2055340532.6900001</v>
      </c>
      <c r="P1554" s="3">
        <v>4250291738.7200003</v>
      </c>
    </row>
    <row r="1555" spans="1:16" x14ac:dyDescent="0.2">
      <c r="A1555">
        <v>47076</v>
      </c>
      <c r="B1555" t="s">
        <v>1458</v>
      </c>
      <c r="C1555" t="str">
        <f t="shared" si="72"/>
        <v>47076 - Fundo Financeiro</v>
      </c>
      <c r="D1555">
        <v>860</v>
      </c>
      <c r="E1555" t="s">
        <v>1459</v>
      </c>
      <c r="F1555" t="str">
        <f t="shared" si="73"/>
        <v>860 - Gestão Previdenciária</v>
      </c>
      <c r="G1555">
        <v>9346</v>
      </c>
      <c r="H1555" t="str">
        <f t="shared" si="74"/>
        <v>09346</v>
      </c>
      <c r="I1555" t="s">
        <v>1460</v>
      </c>
      <c r="J1555" t="s">
        <v>6970</v>
      </c>
      <c r="K1555" s="3">
        <v>159362000</v>
      </c>
      <c r="L1555" t="s">
        <v>5178</v>
      </c>
      <c r="M1555">
        <v>250</v>
      </c>
      <c r="N1555" s="3">
        <v>33877332.659999996</v>
      </c>
      <c r="O1555" s="3">
        <v>32290769.66</v>
      </c>
      <c r="P1555" s="3">
        <v>66168102.319999993</v>
      </c>
    </row>
    <row r="1556" spans="1:16" x14ac:dyDescent="0.2">
      <c r="A1556">
        <v>47076</v>
      </c>
      <c r="B1556" t="s">
        <v>1458</v>
      </c>
      <c r="C1556" t="str">
        <f t="shared" si="72"/>
        <v>47076 - Fundo Financeiro</v>
      </c>
      <c r="D1556">
        <v>860</v>
      </c>
      <c r="E1556" t="s">
        <v>1459</v>
      </c>
      <c r="F1556" t="str">
        <f t="shared" si="73"/>
        <v>860 - Gestão Previdenciária</v>
      </c>
      <c r="G1556">
        <v>9347</v>
      </c>
      <c r="H1556" t="str">
        <f t="shared" si="74"/>
        <v>09347</v>
      </c>
      <c r="I1556" t="s">
        <v>1464</v>
      </c>
      <c r="J1556" t="s">
        <v>6971</v>
      </c>
      <c r="K1556" s="3">
        <v>1703650000</v>
      </c>
      <c r="L1556" t="s">
        <v>5178</v>
      </c>
      <c r="M1556">
        <v>7000</v>
      </c>
      <c r="N1556" s="3">
        <v>389139796.38999999</v>
      </c>
      <c r="O1556" s="3">
        <v>365757589</v>
      </c>
      <c r="P1556" s="3">
        <v>754897385.38999999</v>
      </c>
    </row>
    <row r="1557" spans="1:16" x14ac:dyDescent="0.2">
      <c r="A1557">
        <v>47076</v>
      </c>
      <c r="B1557" t="s">
        <v>1458</v>
      </c>
      <c r="C1557" t="str">
        <f t="shared" si="72"/>
        <v>47076 - Fundo Financeiro</v>
      </c>
      <c r="D1557">
        <v>860</v>
      </c>
      <c r="E1557" t="s">
        <v>1459</v>
      </c>
      <c r="F1557" t="str">
        <f t="shared" si="73"/>
        <v>860 - Gestão Previdenciária</v>
      </c>
      <c r="G1557">
        <v>9348</v>
      </c>
      <c r="H1557" t="str">
        <f t="shared" si="74"/>
        <v>09348</v>
      </c>
      <c r="I1557" t="s">
        <v>3990</v>
      </c>
      <c r="J1557" t="s">
        <v>6972</v>
      </c>
      <c r="K1557" s="3">
        <v>6547000000</v>
      </c>
      <c r="L1557" t="s">
        <v>5178</v>
      </c>
      <c r="M1557">
        <v>19300</v>
      </c>
      <c r="N1557" s="3">
        <v>916110284.12</v>
      </c>
      <c r="O1557" s="3">
        <v>890547254.51999998</v>
      </c>
      <c r="P1557" s="3">
        <v>1806657538.6399999</v>
      </c>
    </row>
    <row r="1558" spans="1:16" x14ac:dyDescent="0.2">
      <c r="A1558">
        <v>47076</v>
      </c>
      <c r="B1558" t="s">
        <v>1458</v>
      </c>
      <c r="C1558" t="str">
        <f t="shared" si="72"/>
        <v>47076 - Fundo Financeiro</v>
      </c>
      <c r="D1558">
        <v>860</v>
      </c>
      <c r="E1558" t="s">
        <v>1459</v>
      </c>
      <c r="F1558" t="str">
        <f t="shared" si="73"/>
        <v>860 - Gestão Previdenciária</v>
      </c>
      <c r="G1558">
        <v>9349</v>
      </c>
      <c r="H1558" t="str">
        <f t="shared" si="74"/>
        <v>09349</v>
      </c>
      <c r="I1558" t="s">
        <v>3463</v>
      </c>
      <c r="J1558" t="s">
        <v>6973</v>
      </c>
      <c r="K1558" s="3">
        <v>1137300000</v>
      </c>
      <c r="L1558" t="s">
        <v>5178</v>
      </c>
      <c r="M1558">
        <v>14000</v>
      </c>
      <c r="N1558" s="3">
        <v>763200286.5</v>
      </c>
      <c r="O1558" s="3">
        <v>696586626.30999994</v>
      </c>
      <c r="P1558" s="3">
        <v>1459786912.8099999</v>
      </c>
    </row>
    <row r="1559" spans="1:16" x14ac:dyDescent="0.2">
      <c r="A1559">
        <v>47076</v>
      </c>
      <c r="B1559" t="s">
        <v>1458</v>
      </c>
      <c r="C1559" t="str">
        <f t="shared" si="72"/>
        <v>47076 - Fundo Financeiro</v>
      </c>
      <c r="D1559">
        <v>860</v>
      </c>
      <c r="E1559" t="s">
        <v>1459</v>
      </c>
      <c r="F1559" t="str">
        <f t="shared" si="73"/>
        <v>860 - Gestão Previdenciária</v>
      </c>
      <c r="G1559">
        <v>9350</v>
      </c>
      <c r="H1559" t="str">
        <f t="shared" si="74"/>
        <v>09350</v>
      </c>
      <c r="I1559" t="s">
        <v>4832</v>
      </c>
      <c r="J1559" t="s">
        <v>6974</v>
      </c>
      <c r="K1559" s="3">
        <v>189900000</v>
      </c>
      <c r="L1559" t="s">
        <v>5178</v>
      </c>
      <c r="M1559">
        <v>580</v>
      </c>
      <c r="N1559" s="3">
        <v>58677753.759999998</v>
      </c>
      <c r="O1559" s="3">
        <v>49802229.079999998</v>
      </c>
      <c r="P1559" s="3">
        <v>108479982.84</v>
      </c>
    </row>
    <row r="1560" spans="1:16" x14ac:dyDescent="0.2">
      <c r="A1560">
        <v>47076</v>
      </c>
      <c r="B1560" t="s">
        <v>1458</v>
      </c>
      <c r="C1560" t="str">
        <f t="shared" si="72"/>
        <v>47076 - Fundo Financeiro</v>
      </c>
      <c r="D1560">
        <v>860</v>
      </c>
      <c r="E1560" t="s">
        <v>1459</v>
      </c>
      <c r="F1560" t="str">
        <f t="shared" si="73"/>
        <v>860 - Gestão Previdenciária</v>
      </c>
      <c r="G1560">
        <v>9351</v>
      </c>
      <c r="H1560" t="str">
        <f t="shared" si="74"/>
        <v>09351</v>
      </c>
      <c r="I1560" t="s">
        <v>1466</v>
      </c>
      <c r="J1560" t="s">
        <v>6975</v>
      </c>
      <c r="K1560" s="3">
        <v>15316000</v>
      </c>
      <c r="L1560" t="s">
        <v>5178</v>
      </c>
      <c r="M1560">
        <v>125</v>
      </c>
      <c r="N1560" s="3"/>
      <c r="O1560" s="3">
        <v>0</v>
      </c>
      <c r="P1560" s="3">
        <v>0</v>
      </c>
    </row>
    <row r="1561" spans="1:16" x14ac:dyDescent="0.2">
      <c r="A1561">
        <v>47076</v>
      </c>
      <c r="B1561" t="s">
        <v>1458</v>
      </c>
      <c r="C1561" t="str">
        <f t="shared" si="72"/>
        <v>47076 - Fundo Financeiro</v>
      </c>
      <c r="D1561">
        <v>860</v>
      </c>
      <c r="E1561" t="s">
        <v>1459</v>
      </c>
      <c r="F1561" t="str">
        <f t="shared" si="73"/>
        <v>860 - Gestão Previdenciária</v>
      </c>
      <c r="G1561">
        <v>9352</v>
      </c>
      <c r="H1561" t="str">
        <f t="shared" si="74"/>
        <v>09352</v>
      </c>
      <c r="I1561" t="s">
        <v>2671</v>
      </c>
      <c r="J1561" t="s">
        <v>6976</v>
      </c>
      <c r="K1561" s="3">
        <v>15316000</v>
      </c>
      <c r="L1561" t="s">
        <v>5178</v>
      </c>
      <c r="M1561">
        <v>22</v>
      </c>
      <c r="N1561" s="3"/>
      <c r="O1561" s="3">
        <v>0</v>
      </c>
      <c r="P1561" s="3">
        <v>0</v>
      </c>
    </row>
    <row r="1562" spans="1:16" x14ac:dyDescent="0.2">
      <c r="A1562">
        <v>47076</v>
      </c>
      <c r="B1562" t="s">
        <v>1458</v>
      </c>
      <c r="C1562" t="str">
        <f t="shared" si="72"/>
        <v>47076 - Fundo Financeiro</v>
      </c>
      <c r="D1562">
        <v>860</v>
      </c>
      <c r="E1562" t="s">
        <v>1459</v>
      </c>
      <c r="F1562" t="str">
        <f t="shared" si="73"/>
        <v>860 - Gestão Previdenciária</v>
      </c>
      <c r="G1562">
        <v>9353</v>
      </c>
      <c r="H1562" t="str">
        <f t="shared" si="74"/>
        <v>09353</v>
      </c>
      <c r="I1562" t="s">
        <v>5025</v>
      </c>
      <c r="J1562" t="s">
        <v>6977</v>
      </c>
      <c r="K1562" s="3">
        <v>28587000</v>
      </c>
      <c r="L1562" t="s">
        <v>5178</v>
      </c>
      <c r="M1562">
        <v>1620</v>
      </c>
      <c r="N1562" s="3"/>
      <c r="O1562" s="3">
        <v>0</v>
      </c>
      <c r="P1562" s="3">
        <v>0</v>
      </c>
    </row>
    <row r="1563" spans="1:16" x14ac:dyDescent="0.2">
      <c r="A1563">
        <v>47076</v>
      </c>
      <c r="B1563" t="s">
        <v>1458</v>
      </c>
      <c r="C1563" t="str">
        <f t="shared" si="72"/>
        <v>47076 - Fundo Financeiro</v>
      </c>
      <c r="D1563">
        <v>860</v>
      </c>
      <c r="E1563" t="s">
        <v>1459</v>
      </c>
      <c r="F1563" t="str">
        <f t="shared" si="73"/>
        <v>860 - Gestão Previdenciária</v>
      </c>
      <c r="G1563">
        <v>9354</v>
      </c>
      <c r="H1563" t="str">
        <f t="shared" si="74"/>
        <v>09354</v>
      </c>
      <c r="I1563" t="s">
        <v>1468</v>
      </c>
      <c r="J1563" t="s">
        <v>6978</v>
      </c>
      <c r="K1563" s="3">
        <v>6053000</v>
      </c>
      <c r="L1563" t="s">
        <v>5178</v>
      </c>
      <c r="M1563">
        <v>29</v>
      </c>
      <c r="N1563" s="3">
        <v>1527036.03</v>
      </c>
      <c r="O1563" s="3">
        <v>1518961.7</v>
      </c>
      <c r="P1563" s="3">
        <v>3045997.73</v>
      </c>
    </row>
    <row r="1564" spans="1:16" x14ac:dyDescent="0.2">
      <c r="A1564">
        <v>47076</v>
      </c>
      <c r="B1564" t="s">
        <v>1458</v>
      </c>
      <c r="C1564" t="str">
        <f t="shared" si="72"/>
        <v>47076 - Fundo Financeiro</v>
      </c>
      <c r="D1564">
        <v>860</v>
      </c>
      <c r="E1564" t="s">
        <v>1459</v>
      </c>
      <c r="F1564" t="str">
        <f t="shared" si="73"/>
        <v>860 - Gestão Previdenciária</v>
      </c>
      <c r="G1564">
        <v>9355</v>
      </c>
      <c r="H1564" t="str">
        <f t="shared" si="74"/>
        <v>09355</v>
      </c>
      <c r="I1564" t="s">
        <v>1470</v>
      </c>
      <c r="J1564" t="s">
        <v>6979</v>
      </c>
      <c r="K1564" s="3">
        <v>23675000</v>
      </c>
      <c r="L1564" t="s">
        <v>5178</v>
      </c>
      <c r="M1564">
        <v>115</v>
      </c>
      <c r="N1564" s="3">
        <v>8934723.0700000003</v>
      </c>
      <c r="O1564" s="3">
        <v>7536781.7799999993</v>
      </c>
      <c r="P1564" s="3">
        <v>16471504.85</v>
      </c>
    </row>
    <row r="1565" spans="1:16" x14ac:dyDescent="0.2">
      <c r="A1565">
        <v>47076</v>
      </c>
      <c r="B1565" t="s">
        <v>1458</v>
      </c>
      <c r="C1565" t="str">
        <f t="shared" si="72"/>
        <v>47076 - Fundo Financeiro</v>
      </c>
      <c r="D1565">
        <v>860</v>
      </c>
      <c r="E1565" t="s">
        <v>1459</v>
      </c>
      <c r="F1565" t="str">
        <f t="shared" si="73"/>
        <v>860 - Gestão Previdenciária</v>
      </c>
      <c r="G1565">
        <v>9356</v>
      </c>
      <c r="H1565" t="str">
        <f t="shared" si="74"/>
        <v>09356</v>
      </c>
      <c r="I1565" t="s">
        <v>1472</v>
      </c>
      <c r="J1565" t="s">
        <v>6980</v>
      </c>
      <c r="K1565" s="3">
        <v>281175000</v>
      </c>
      <c r="L1565" t="s">
        <v>5178</v>
      </c>
      <c r="M1565">
        <v>495</v>
      </c>
      <c r="N1565" s="3">
        <v>65766480.310000002</v>
      </c>
      <c r="O1565" s="3">
        <v>60004483.990000002</v>
      </c>
      <c r="P1565" s="3">
        <v>125770964.30000001</v>
      </c>
    </row>
    <row r="1566" spans="1:16" x14ac:dyDescent="0.2">
      <c r="A1566">
        <v>47076</v>
      </c>
      <c r="B1566" t="s">
        <v>1458</v>
      </c>
      <c r="C1566" t="str">
        <f t="shared" si="72"/>
        <v>47076 - Fundo Financeiro</v>
      </c>
      <c r="D1566">
        <v>860</v>
      </c>
      <c r="E1566" t="s">
        <v>1459</v>
      </c>
      <c r="F1566" t="str">
        <f t="shared" si="73"/>
        <v>860 - Gestão Previdenciária</v>
      </c>
      <c r="G1566">
        <v>9357</v>
      </c>
      <c r="H1566" t="str">
        <f t="shared" si="74"/>
        <v>09357</v>
      </c>
      <c r="I1566" t="s">
        <v>1475</v>
      </c>
      <c r="J1566" t="s">
        <v>6981</v>
      </c>
      <c r="K1566" s="3">
        <v>76900</v>
      </c>
      <c r="L1566" t="s">
        <v>5267</v>
      </c>
      <c r="M1566">
        <v>24</v>
      </c>
      <c r="N1566" s="3">
        <v>0</v>
      </c>
      <c r="O1566" s="3">
        <v>0</v>
      </c>
      <c r="P1566" s="3">
        <v>0</v>
      </c>
    </row>
    <row r="1567" spans="1:16" x14ac:dyDescent="0.2">
      <c r="A1567">
        <v>47076</v>
      </c>
      <c r="B1567" t="s">
        <v>1458</v>
      </c>
      <c r="C1567" t="str">
        <f t="shared" si="72"/>
        <v>47076 - Fundo Financeiro</v>
      </c>
      <c r="D1567">
        <v>860</v>
      </c>
      <c r="E1567" t="s">
        <v>1459</v>
      </c>
      <c r="F1567" t="str">
        <f t="shared" si="73"/>
        <v>860 - Gestão Previdenciária</v>
      </c>
      <c r="G1567">
        <v>9358</v>
      </c>
      <c r="H1567" t="str">
        <f t="shared" si="74"/>
        <v>09358</v>
      </c>
      <c r="I1567" t="s">
        <v>3465</v>
      </c>
      <c r="J1567" t="s">
        <v>6982</v>
      </c>
      <c r="K1567" s="3">
        <v>595580000</v>
      </c>
      <c r="L1567" t="s">
        <v>5178</v>
      </c>
      <c r="M1567">
        <v>768</v>
      </c>
      <c r="N1567" s="3">
        <v>162496751.59</v>
      </c>
      <c r="O1567" s="3">
        <v>125838299.20999999</v>
      </c>
      <c r="P1567" s="3">
        <v>288335050.80000001</v>
      </c>
    </row>
    <row r="1568" spans="1:16" x14ac:dyDescent="0.2">
      <c r="A1568">
        <v>47076</v>
      </c>
      <c r="B1568" t="s">
        <v>1458</v>
      </c>
      <c r="C1568" t="str">
        <f t="shared" si="72"/>
        <v>47076 - Fundo Financeiro</v>
      </c>
      <c r="D1568">
        <v>860</v>
      </c>
      <c r="E1568" t="s">
        <v>1459</v>
      </c>
      <c r="F1568" t="str">
        <f t="shared" si="73"/>
        <v>860 - Gestão Previdenciária</v>
      </c>
      <c r="G1568">
        <v>9359</v>
      </c>
      <c r="H1568" t="str">
        <f t="shared" si="74"/>
        <v>09359</v>
      </c>
      <c r="I1568" t="s">
        <v>3466</v>
      </c>
      <c r="J1568" t="s">
        <v>6983</v>
      </c>
      <c r="K1568" s="3">
        <v>308442550</v>
      </c>
      <c r="L1568" t="s">
        <v>5178</v>
      </c>
      <c r="M1568">
        <v>290</v>
      </c>
      <c r="N1568" s="3">
        <v>66369429.600000001</v>
      </c>
      <c r="O1568" s="3">
        <v>57556121.119999997</v>
      </c>
      <c r="P1568" s="3">
        <v>123925550.72</v>
      </c>
    </row>
    <row r="1569" spans="1:16" x14ac:dyDescent="0.2">
      <c r="A1569">
        <v>47076</v>
      </c>
      <c r="B1569" t="s">
        <v>1458</v>
      </c>
      <c r="C1569" t="str">
        <f t="shared" si="72"/>
        <v>47076 - Fundo Financeiro</v>
      </c>
      <c r="D1569">
        <v>860</v>
      </c>
      <c r="E1569" t="s">
        <v>1459</v>
      </c>
      <c r="F1569" t="str">
        <f t="shared" si="73"/>
        <v>860 - Gestão Previdenciária</v>
      </c>
      <c r="G1569">
        <v>9360</v>
      </c>
      <c r="H1569" t="str">
        <f t="shared" si="74"/>
        <v>09360</v>
      </c>
      <c r="I1569" t="s">
        <v>2676</v>
      </c>
      <c r="J1569" t="s">
        <v>6984</v>
      </c>
      <c r="K1569" s="3">
        <v>4676065000</v>
      </c>
      <c r="L1569" t="s">
        <v>5369</v>
      </c>
      <c r="M1569">
        <v>13000</v>
      </c>
      <c r="N1569" s="3">
        <v>815455456.44000006</v>
      </c>
      <c r="O1569" s="3">
        <v>808034414.53999996</v>
      </c>
      <c r="P1569" s="3">
        <v>1623489870.98</v>
      </c>
    </row>
    <row r="1570" spans="1:16" x14ac:dyDescent="0.2">
      <c r="A1570">
        <v>47076</v>
      </c>
      <c r="B1570" t="s">
        <v>1458</v>
      </c>
      <c r="C1570" t="str">
        <f t="shared" si="72"/>
        <v>47076 - Fundo Financeiro</v>
      </c>
      <c r="D1570">
        <v>860</v>
      </c>
      <c r="E1570" t="s">
        <v>1459</v>
      </c>
      <c r="F1570" t="str">
        <f t="shared" si="73"/>
        <v>860 - Gestão Previdenciária</v>
      </c>
      <c r="G1570">
        <v>9380</v>
      </c>
      <c r="H1570" t="str">
        <f t="shared" si="74"/>
        <v>09380</v>
      </c>
      <c r="I1570" t="s">
        <v>3992</v>
      </c>
      <c r="J1570" t="s">
        <v>6985</v>
      </c>
      <c r="K1570" s="3">
        <v>269800000</v>
      </c>
      <c r="L1570" t="s">
        <v>5178</v>
      </c>
      <c r="M1570">
        <v>460</v>
      </c>
      <c r="N1570" s="3">
        <v>36046206.340000004</v>
      </c>
      <c r="O1570" s="3">
        <v>34753283.149999999</v>
      </c>
      <c r="P1570" s="3">
        <v>70799489.49000001</v>
      </c>
    </row>
    <row r="1571" spans="1:16" x14ac:dyDescent="0.2">
      <c r="A1571">
        <v>47076</v>
      </c>
      <c r="B1571" t="s">
        <v>1458</v>
      </c>
      <c r="C1571" t="str">
        <f t="shared" si="72"/>
        <v>47076 - Fundo Financeiro</v>
      </c>
      <c r="D1571">
        <v>860</v>
      </c>
      <c r="E1571" t="s">
        <v>1459</v>
      </c>
      <c r="F1571" t="str">
        <f t="shared" si="73"/>
        <v>860 - Gestão Previdenciária</v>
      </c>
      <c r="G1571">
        <v>9659</v>
      </c>
      <c r="H1571" t="str">
        <f t="shared" si="74"/>
        <v>09659</v>
      </c>
      <c r="I1571" t="s">
        <v>4470</v>
      </c>
      <c r="J1571" t="s">
        <v>6986</v>
      </c>
      <c r="K1571" s="3">
        <v>68910000</v>
      </c>
      <c r="L1571" t="s">
        <v>5369</v>
      </c>
      <c r="M1571">
        <v>100</v>
      </c>
      <c r="N1571" s="3">
        <v>14679883.17</v>
      </c>
      <c r="O1571" s="3">
        <v>13674615.060000001</v>
      </c>
      <c r="P1571" s="3">
        <v>28354498.23</v>
      </c>
    </row>
    <row r="1572" spans="1:16" x14ac:dyDescent="0.2">
      <c r="A1572">
        <v>47076</v>
      </c>
      <c r="B1572" t="s">
        <v>1458</v>
      </c>
      <c r="C1572" t="str">
        <f t="shared" si="72"/>
        <v>47076 - Fundo Financeiro</v>
      </c>
      <c r="D1572">
        <v>860</v>
      </c>
      <c r="E1572" t="s">
        <v>1459</v>
      </c>
      <c r="F1572" t="str">
        <f t="shared" si="73"/>
        <v>860 - Gestão Previdenciária</v>
      </c>
      <c r="G1572">
        <v>9660</v>
      </c>
      <c r="H1572" t="str">
        <f t="shared" si="74"/>
        <v>09660</v>
      </c>
      <c r="I1572" t="s">
        <v>2678</v>
      </c>
      <c r="J1572" t="s">
        <v>6987</v>
      </c>
      <c r="K1572" s="3">
        <v>310470000</v>
      </c>
      <c r="L1572" t="s">
        <v>5369</v>
      </c>
      <c r="M1572">
        <v>490</v>
      </c>
      <c r="N1572" s="3">
        <v>63243353.960000001</v>
      </c>
      <c r="O1572" s="3">
        <v>61587780.07</v>
      </c>
      <c r="P1572" s="3">
        <v>124831134.03</v>
      </c>
    </row>
    <row r="1573" spans="1:16" x14ac:dyDescent="0.2">
      <c r="A1573">
        <v>47076</v>
      </c>
      <c r="B1573" t="s">
        <v>1458</v>
      </c>
      <c r="C1573" t="str">
        <f t="shared" si="72"/>
        <v>47076 - Fundo Financeiro</v>
      </c>
      <c r="D1573">
        <v>860</v>
      </c>
      <c r="E1573" t="s">
        <v>1459</v>
      </c>
      <c r="F1573" t="str">
        <f t="shared" si="73"/>
        <v>860 - Gestão Previdenciária</v>
      </c>
      <c r="G1573">
        <v>9661</v>
      </c>
      <c r="H1573" t="str">
        <f t="shared" si="74"/>
        <v>09661</v>
      </c>
      <c r="I1573" t="s">
        <v>4472</v>
      </c>
      <c r="J1573" t="s">
        <v>6988</v>
      </c>
      <c r="K1573" s="3">
        <v>150580000</v>
      </c>
      <c r="L1573" t="s">
        <v>5369</v>
      </c>
      <c r="M1573">
        <v>110</v>
      </c>
      <c r="N1573" s="3">
        <v>27981046.16</v>
      </c>
      <c r="O1573" s="3">
        <v>27278185.229999997</v>
      </c>
      <c r="P1573" s="3">
        <v>55259231.390000001</v>
      </c>
    </row>
    <row r="1574" spans="1:16" x14ac:dyDescent="0.2">
      <c r="A1574">
        <v>47076</v>
      </c>
      <c r="B1574" t="s">
        <v>1458</v>
      </c>
      <c r="C1574" t="str">
        <f t="shared" si="72"/>
        <v>47076 - Fundo Financeiro</v>
      </c>
      <c r="D1574">
        <v>860</v>
      </c>
      <c r="E1574" t="s">
        <v>1459</v>
      </c>
      <c r="F1574" t="str">
        <f t="shared" si="73"/>
        <v>860 - Gestão Previdenciária</v>
      </c>
      <c r="G1574">
        <v>9662</v>
      </c>
      <c r="H1574" t="str">
        <f t="shared" si="74"/>
        <v>09662</v>
      </c>
      <c r="I1574" t="s">
        <v>4474</v>
      </c>
      <c r="J1574" t="s">
        <v>6989</v>
      </c>
      <c r="K1574" s="3">
        <v>249720000</v>
      </c>
      <c r="L1574" t="s">
        <v>5369</v>
      </c>
      <c r="M1574">
        <v>385</v>
      </c>
      <c r="N1574" s="3">
        <v>51429454.799999997</v>
      </c>
      <c r="O1574" s="3">
        <v>48737937.109999999</v>
      </c>
      <c r="P1574" s="3">
        <v>100167391.91</v>
      </c>
    </row>
    <row r="1575" spans="1:16" x14ac:dyDescent="0.2">
      <c r="A1575">
        <v>47076</v>
      </c>
      <c r="B1575" t="s">
        <v>1458</v>
      </c>
      <c r="C1575" t="str">
        <f t="shared" si="72"/>
        <v>47076 - Fundo Financeiro</v>
      </c>
      <c r="D1575">
        <v>860</v>
      </c>
      <c r="E1575" t="s">
        <v>1459</v>
      </c>
      <c r="F1575" t="str">
        <f t="shared" si="73"/>
        <v>860 - Gestão Previdenciária</v>
      </c>
      <c r="G1575">
        <v>9663</v>
      </c>
      <c r="H1575" t="str">
        <f t="shared" si="74"/>
        <v>09663</v>
      </c>
      <c r="I1575" t="s">
        <v>2673</v>
      </c>
      <c r="J1575" t="s">
        <v>6990</v>
      </c>
      <c r="K1575" s="3">
        <v>106730000</v>
      </c>
      <c r="L1575" t="s">
        <v>5178</v>
      </c>
      <c r="M1575">
        <v>365</v>
      </c>
      <c r="N1575" s="3">
        <v>19274431.41</v>
      </c>
      <c r="O1575" s="3">
        <v>12772849.76</v>
      </c>
      <c r="P1575" s="3">
        <v>32047281.170000002</v>
      </c>
    </row>
    <row r="1576" spans="1:16" x14ac:dyDescent="0.2">
      <c r="A1576">
        <v>47076</v>
      </c>
      <c r="B1576" t="s">
        <v>1458</v>
      </c>
      <c r="C1576" t="str">
        <f t="shared" si="72"/>
        <v>47076 - Fundo Financeiro</v>
      </c>
      <c r="D1576">
        <v>860</v>
      </c>
      <c r="E1576" t="s">
        <v>1459</v>
      </c>
      <c r="F1576" t="str">
        <f t="shared" si="73"/>
        <v>860 - Gestão Previdenciária</v>
      </c>
      <c r="G1576">
        <v>13015</v>
      </c>
      <c r="H1576" t="str">
        <f t="shared" si="74"/>
        <v>13015</v>
      </c>
      <c r="I1576" t="s">
        <v>3468</v>
      </c>
      <c r="J1576" t="s">
        <v>6991</v>
      </c>
      <c r="K1576" s="3">
        <v>187290000</v>
      </c>
      <c r="L1576" t="s">
        <v>5369</v>
      </c>
      <c r="M1576">
        <v>945</v>
      </c>
      <c r="N1576" s="3">
        <v>14970864.24</v>
      </c>
      <c r="O1576" s="3">
        <v>0</v>
      </c>
      <c r="P1576" s="3">
        <v>14970864.24</v>
      </c>
    </row>
    <row r="1577" spans="1:16" x14ac:dyDescent="0.2">
      <c r="A1577">
        <v>47091</v>
      </c>
      <c r="B1577" t="s">
        <v>1479</v>
      </c>
      <c r="C1577" t="str">
        <f t="shared" si="72"/>
        <v>47091 - Fundo de Materiais, Publicações e Impressos Oficiais</v>
      </c>
      <c r="D1577">
        <v>520</v>
      </c>
      <c r="E1577" t="s">
        <v>557</v>
      </c>
      <c r="F1577" t="str">
        <f t="shared" si="73"/>
        <v>520 - Inclusão Social - Identificação e Eliminação de Barreiras</v>
      </c>
      <c r="G1577">
        <v>2740</v>
      </c>
      <c r="H1577" t="str">
        <f t="shared" si="74"/>
        <v>02740</v>
      </c>
      <c r="I1577" t="s">
        <v>2680</v>
      </c>
      <c r="J1577" t="s">
        <v>6992</v>
      </c>
      <c r="K1577" s="3">
        <v>157714</v>
      </c>
      <c r="L1577" t="s">
        <v>5266</v>
      </c>
      <c r="M1577">
        <v>12</v>
      </c>
      <c r="N1577" s="3">
        <v>0</v>
      </c>
      <c r="O1577" s="3">
        <v>6460</v>
      </c>
      <c r="P1577" s="3">
        <v>6460</v>
      </c>
    </row>
    <row r="1578" spans="1:16" x14ac:dyDescent="0.2">
      <c r="A1578">
        <v>47091</v>
      </c>
      <c r="B1578" t="s">
        <v>1479</v>
      </c>
      <c r="C1578" t="str">
        <f t="shared" si="72"/>
        <v>47091 - Fundo de Materiais, Publicações e Impressos Oficiais</v>
      </c>
      <c r="D1578">
        <v>850</v>
      </c>
      <c r="E1578" t="s">
        <v>453</v>
      </c>
      <c r="F1578" t="str">
        <f t="shared" si="73"/>
        <v>850 - Gestão de Pessoas</v>
      </c>
      <c r="G1578">
        <v>2702</v>
      </c>
      <c r="H1578" t="str">
        <f t="shared" si="74"/>
        <v>02702</v>
      </c>
      <c r="I1578" t="s">
        <v>4476</v>
      </c>
      <c r="J1578" t="s">
        <v>6993</v>
      </c>
      <c r="K1578" s="3">
        <v>6563597</v>
      </c>
      <c r="L1578" t="s">
        <v>5189</v>
      </c>
      <c r="M1578">
        <v>372000</v>
      </c>
      <c r="N1578" s="3">
        <v>537730.96</v>
      </c>
      <c r="O1578" s="3">
        <v>765790.37</v>
      </c>
      <c r="P1578" s="3">
        <v>1303521.33</v>
      </c>
    </row>
    <row r="1579" spans="1:16" x14ac:dyDescent="0.2">
      <c r="A1579">
        <v>47091</v>
      </c>
      <c r="B1579" t="s">
        <v>1479</v>
      </c>
      <c r="C1579" t="str">
        <f t="shared" si="72"/>
        <v>47091 - Fundo de Materiais, Publicações e Impressos Oficiais</v>
      </c>
      <c r="D1579">
        <v>855</v>
      </c>
      <c r="E1579" t="s">
        <v>3470</v>
      </c>
      <c r="F1579" t="str">
        <f t="shared" si="73"/>
        <v>855 - Saúde Ocupacional</v>
      </c>
      <c r="G1579">
        <v>11604</v>
      </c>
      <c r="H1579" t="str">
        <f t="shared" si="74"/>
        <v>11604</v>
      </c>
      <c r="I1579" t="s">
        <v>3471</v>
      </c>
      <c r="J1579" t="s">
        <v>6994</v>
      </c>
      <c r="K1579" s="3">
        <v>6759168</v>
      </c>
      <c r="L1579" t="s">
        <v>5219</v>
      </c>
      <c r="M1579">
        <v>93000</v>
      </c>
      <c r="N1579" s="3">
        <v>0</v>
      </c>
      <c r="O1579" s="3">
        <v>0</v>
      </c>
      <c r="P1579" s="3">
        <v>0</v>
      </c>
    </row>
    <row r="1580" spans="1:16" x14ac:dyDescent="0.2">
      <c r="A1580">
        <v>47091</v>
      </c>
      <c r="B1580" t="s">
        <v>1479</v>
      </c>
      <c r="C1580" t="str">
        <f t="shared" si="72"/>
        <v>47091 - Fundo de Materiais, Publicações e Impressos Oficiais</v>
      </c>
      <c r="D1580">
        <v>900</v>
      </c>
      <c r="E1580" t="s">
        <v>461</v>
      </c>
      <c r="F1580" t="str">
        <f t="shared" si="73"/>
        <v>900 - Gestão Administrativa - Poder Executivo</v>
      </c>
      <c r="G1580">
        <v>2700</v>
      </c>
      <c r="H1580" t="str">
        <f t="shared" si="74"/>
        <v>02700</v>
      </c>
      <c r="I1580" t="s">
        <v>1480</v>
      </c>
      <c r="J1580" t="s">
        <v>6995</v>
      </c>
      <c r="K1580" s="3">
        <v>110706596</v>
      </c>
      <c r="L1580" t="s">
        <v>5179</v>
      </c>
      <c r="M1580">
        <v>1</v>
      </c>
      <c r="N1580" s="3">
        <v>4355792.01</v>
      </c>
      <c r="O1580" s="3">
        <v>4826397.54</v>
      </c>
      <c r="P1580" s="3">
        <v>9182189.5500000007</v>
      </c>
    </row>
    <row r="1581" spans="1:16" x14ac:dyDescent="0.2">
      <c r="A1581">
        <v>47091</v>
      </c>
      <c r="B1581" t="s">
        <v>1479</v>
      </c>
      <c r="C1581" t="str">
        <f t="shared" si="72"/>
        <v>47091 - Fundo de Materiais, Publicações e Impressos Oficiais</v>
      </c>
      <c r="D1581">
        <v>900</v>
      </c>
      <c r="E1581" t="s">
        <v>461</v>
      </c>
      <c r="F1581" t="str">
        <f t="shared" si="73"/>
        <v>900 - Gestão Administrativa - Poder Executivo</v>
      </c>
      <c r="G1581">
        <v>2726</v>
      </c>
      <c r="H1581" t="str">
        <f t="shared" si="74"/>
        <v>02726</v>
      </c>
      <c r="I1581" t="s">
        <v>2683</v>
      </c>
      <c r="J1581" t="s">
        <v>6996</v>
      </c>
      <c r="K1581" s="3">
        <v>24598500</v>
      </c>
      <c r="L1581" t="s">
        <v>5222</v>
      </c>
      <c r="M1581">
        <v>1</v>
      </c>
      <c r="N1581" s="3">
        <v>1548879.21</v>
      </c>
      <c r="O1581" s="3">
        <v>1432264.81</v>
      </c>
      <c r="P1581" s="3">
        <v>2981144.02</v>
      </c>
    </row>
    <row r="1582" spans="1:16" x14ac:dyDescent="0.2">
      <c r="A1582">
        <v>47091</v>
      </c>
      <c r="B1582" t="s">
        <v>1479</v>
      </c>
      <c r="C1582" t="str">
        <f t="shared" si="72"/>
        <v>47091 - Fundo de Materiais, Publicações e Impressos Oficiais</v>
      </c>
      <c r="D1582">
        <v>900</v>
      </c>
      <c r="E1582" t="s">
        <v>461</v>
      </c>
      <c r="F1582" t="str">
        <f t="shared" si="73"/>
        <v>900 - Gestão Administrativa - Poder Executivo</v>
      </c>
      <c r="G1582">
        <v>2732</v>
      </c>
      <c r="H1582" t="str">
        <f t="shared" si="74"/>
        <v>02732</v>
      </c>
      <c r="I1582" t="s">
        <v>3995</v>
      </c>
      <c r="J1582" t="s">
        <v>6997</v>
      </c>
      <c r="K1582" s="3">
        <v>17554000</v>
      </c>
      <c r="L1582" t="s">
        <v>5370</v>
      </c>
      <c r="M1582">
        <v>1</v>
      </c>
      <c r="N1582" s="3">
        <v>0</v>
      </c>
      <c r="O1582" s="3">
        <v>0</v>
      </c>
      <c r="P1582" s="3">
        <v>0</v>
      </c>
    </row>
    <row r="1583" spans="1:16" x14ac:dyDescent="0.2">
      <c r="A1583">
        <v>47091</v>
      </c>
      <c r="B1583" t="s">
        <v>1479</v>
      </c>
      <c r="C1583" t="str">
        <f t="shared" si="72"/>
        <v>47091 - Fundo de Materiais, Publicações e Impressos Oficiais</v>
      </c>
      <c r="D1583">
        <v>900</v>
      </c>
      <c r="E1583" t="s">
        <v>461</v>
      </c>
      <c r="F1583" t="str">
        <f t="shared" si="73"/>
        <v>900 - Gestão Administrativa - Poder Executivo</v>
      </c>
      <c r="G1583">
        <v>2750</v>
      </c>
      <c r="H1583" t="str">
        <f t="shared" si="74"/>
        <v>02750</v>
      </c>
      <c r="I1583" t="s">
        <v>2685</v>
      </c>
      <c r="J1583" t="s">
        <v>6998</v>
      </c>
      <c r="K1583" s="3">
        <v>121433378</v>
      </c>
      <c r="L1583" t="s">
        <v>5202</v>
      </c>
      <c r="M1583">
        <v>845</v>
      </c>
      <c r="N1583" s="3">
        <v>13383411.66</v>
      </c>
      <c r="O1583" s="3">
        <v>15497606.039999999</v>
      </c>
      <c r="P1583" s="3">
        <v>28881017.699999999</v>
      </c>
    </row>
    <row r="1584" spans="1:16" x14ac:dyDescent="0.2">
      <c r="A1584">
        <v>47091</v>
      </c>
      <c r="B1584" t="s">
        <v>1479</v>
      </c>
      <c r="C1584" t="str">
        <f t="shared" si="72"/>
        <v>47091 - Fundo de Materiais, Publicações e Impressos Oficiais</v>
      </c>
      <c r="D1584">
        <v>900</v>
      </c>
      <c r="E1584" t="s">
        <v>461</v>
      </c>
      <c r="F1584" t="str">
        <f t="shared" si="73"/>
        <v>900 - Gestão Administrativa - Poder Executivo</v>
      </c>
      <c r="G1584">
        <v>11568</v>
      </c>
      <c r="H1584" t="str">
        <f t="shared" si="74"/>
        <v>11568</v>
      </c>
      <c r="I1584" t="s">
        <v>1481</v>
      </c>
      <c r="J1584" t="s">
        <v>6999</v>
      </c>
      <c r="K1584" s="3">
        <v>339034685</v>
      </c>
      <c r="L1584" t="s">
        <v>5223</v>
      </c>
      <c r="M1584">
        <v>15</v>
      </c>
      <c r="N1584" s="3">
        <v>52393566.530000001</v>
      </c>
      <c r="O1584" s="3">
        <v>62434868.759999998</v>
      </c>
      <c r="P1584" s="3">
        <v>114828435.28999999</v>
      </c>
    </row>
    <row r="1585" spans="1:16" x14ac:dyDescent="0.2">
      <c r="A1585">
        <v>47091</v>
      </c>
      <c r="B1585" t="s">
        <v>1479</v>
      </c>
      <c r="C1585" t="str">
        <f t="shared" si="72"/>
        <v>47091 - Fundo de Materiais, Publicações e Impressos Oficiais</v>
      </c>
      <c r="D1585">
        <v>900</v>
      </c>
      <c r="E1585" t="s">
        <v>461</v>
      </c>
      <c r="F1585" t="str">
        <f t="shared" si="73"/>
        <v>900 - Gestão Administrativa - Poder Executivo</v>
      </c>
      <c r="G1585">
        <v>12453</v>
      </c>
      <c r="H1585" t="str">
        <f t="shared" si="74"/>
        <v>12453</v>
      </c>
      <c r="I1585" t="s">
        <v>3475</v>
      </c>
      <c r="J1585" t="s">
        <v>7000</v>
      </c>
      <c r="K1585" s="3">
        <v>16586733</v>
      </c>
      <c r="L1585" t="s">
        <v>5367</v>
      </c>
      <c r="M1585">
        <v>1</v>
      </c>
      <c r="N1585" s="3">
        <v>2055131.37</v>
      </c>
      <c r="O1585" s="3">
        <v>1994435.3399999999</v>
      </c>
      <c r="P1585" s="3">
        <v>4049566.71</v>
      </c>
    </row>
    <row r="1586" spans="1:16" x14ac:dyDescent="0.2">
      <c r="A1586">
        <v>47091</v>
      </c>
      <c r="B1586" t="s">
        <v>1479</v>
      </c>
      <c r="C1586" t="str">
        <f t="shared" si="72"/>
        <v>47091 - Fundo de Materiais, Publicações e Impressos Oficiais</v>
      </c>
      <c r="D1586">
        <v>900</v>
      </c>
      <c r="E1586" t="s">
        <v>461</v>
      </c>
      <c r="F1586" t="str">
        <f t="shared" si="73"/>
        <v>900 - Gestão Administrativa - Poder Executivo</v>
      </c>
      <c r="G1586">
        <v>12964</v>
      </c>
      <c r="H1586" t="str">
        <f t="shared" si="74"/>
        <v>12964</v>
      </c>
      <c r="I1586" t="s">
        <v>1483</v>
      </c>
      <c r="J1586" t="s">
        <v>7001</v>
      </c>
      <c r="K1586" s="3">
        <v>4866597</v>
      </c>
      <c r="L1586" t="s">
        <v>5367</v>
      </c>
      <c r="M1586">
        <v>30</v>
      </c>
      <c r="N1586" s="3">
        <v>523490.2</v>
      </c>
      <c r="O1586" s="3">
        <v>490967.4</v>
      </c>
      <c r="P1586" s="3">
        <v>1014457.6000000001</v>
      </c>
    </row>
    <row r="1587" spans="1:16" x14ac:dyDescent="0.2">
      <c r="A1587">
        <v>47091</v>
      </c>
      <c r="B1587" t="s">
        <v>1479</v>
      </c>
      <c r="C1587" t="str">
        <f t="shared" si="72"/>
        <v>47091 - Fundo de Materiais, Publicações e Impressos Oficiais</v>
      </c>
      <c r="D1587">
        <v>900</v>
      </c>
      <c r="E1587" t="s">
        <v>461</v>
      </c>
      <c r="F1587" t="str">
        <f t="shared" si="73"/>
        <v>900 - Gestão Administrativa - Poder Executivo</v>
      </c>
      <c r="G1587">
        <v>12967</v>
      </c>
      <c r="H1587" t="str">
        <f t="shared" si="74"/>
        <v>12967</v>
      </c>
      <c r="I1587" t="s">
        <v>1486</v>
      </c>
      <c r="J1587" t="s">
        <v>7002</v>
      </c>
      <c r="K1587" s="3">
        <v>2763667</v>
      </c>
      <c r="L1587" t="s">
        <v>5367</v>
      </c>
      <c r="M1587">
        <v>1</v>
      </c>
      <c r="N1587" s="3">
        <v>666188.59</v>
      </c>
      <c r="O1587" s="3">
        <v>459483.56</v>
      </c>
      <c r="P1587" s="3">
        <v>1125672.1499999999</v>
      </c>
    </row>
    <row r="1588" spans="1:16" x14ac:dyDescent="0.2">
      <c r="A1588">
        <v>47091</v>
      </c>
      <c r="B1588" t="s">
        <v>1479</v>
      </c>
      <c r="C1588" t="str">
        <f t="shared" si="72"/>
        <v>47091 - Fundo de Materiais, Publicações e Impressos Oficiais</v>
      </c>
      <c r="D1588">
        <v>900</v>
      </c>
      <c r="E1588" t="s">
        <v>461</v>
      </c>
      <c r="F1588" t="str">
        <f t="shared" si="73"/>
        <v>900 - Gestão Administrativa - Poder Executivo</v>
      </c>
      <c r="G1588">
        <v>12968</v>
      </c>
      <c r="H1588" t="str">
        <f t="shared" si="74"/>
        <v>12968</v>
      </c>
      <c r="I1588" t="s">
        <v>1488</v>
      </c>
      <c r="J1588" t="s">
        <v>7003</v>
      </c>
      <c r="K1588" s="3">
        <v>45000000</v>
      </c>
      <c r="L1588" t="s">
        <v>5367</v>
      </c>
      <c r="M1588">
        <v>1</v>
      </c>
      <c r="N1588" s="3">
        <v>5707373.7199999997</v>
      </c>
      <c r="O1588" s="3">
        <v>5304724.72</v>
      </c>
      <c r="P1588" s="3">
        <v>11012098.439999999</v>
      </c>
    </row>
    <row r="1589" spans="1:16" x14ac:dyDescent="0.2">
      <c r="A1589">
        <v>47092</v>
      </c>
      <c r="B1589" t="s">
        <v>1490</v>
      </c>
      <c r="C1589" t="str">
        <f t="shared" si="72"/>
        <v>47092 - Fundo do Plano de Saúde dos Servidores Públicos Estaduais</v>
      </c>
      <c r="D1589">
        <v>810</v>
      </c>
      <c r="E1589" t="s">
        <v>791</v>
      </c>
      <c r="F1589" t="str">
        <f t="shared" si="73"/>
        <v>810 - Comunicação do Poder Executivo</v>
      </c>
      <c r="G1589">
        <v>11570</v>
      </c>
      <c r="H1589" t="str">
        <f t="shared" si="74"/>
        <v>11570</v>
      </c>
      <c r="I1589" t="s">
        <v>2687</v>
      </c>
      <c r="J1589" t="s">
        <v>7004</v>
      </c>
      <c r="K1589" s="3">
        <v>3154278</v>
      </c>
      <c r="L1589" t="s">
        <v>5175</v>
      </c>
      <c r="M1589">
        <v>5</v>
      </c>
      <c r="N1589" s="3">
        <v>264740.7</v>
      </c>
      <c r="O1589" s="3">
        <v>0</v>
      </c>
      <c r="P1589" s="3">
        <v>264740.7</v>
      </c>
    </row>
    <row r="1590" spans="1:16" x14ac:dyDescent="0.2">
      <c r="A1590">
        <v>47092</v>
      </c>
      <c r="B1590" t="s">
        <v>1490</v>
      </c>
      <c r="C1590" t="str">
        <f t="shared" si="72"/>
        <v>47092 - Fundo do Plano de Saúde dos Servidores Públicos Estaduais</v>
      </c>
      <c r="D1590">
        <v>850</v>
      </c>
      <c r="E1590" t="s">
        <v>453</v>
      </c>
      <c r="F1590" t="str">
        <f t="shared" si="73"/>
        <v>850 - Gestão de Pessoas</v>
      </c>
      <c r="G1590">
        <v>12969</v>
      </c>
      <c r="H1590" t="str">
        <f t="shared" si="74"/>
        <v>12969</v>
      </c>
      <c r="I1590" t="s">
        <v>3477</v>
      </c>
      <c r="J1590" t="s">
        <v>7005</v>
      </c>
      <c r="K1590" s="3">
        <v>540733</v>
      </c>
      <c r="L1590" t="s">
        <v>5189</v>
      </c>
      <c r="M1590">
        <v>50</v>
      </c>
      <c r="N1590" s="3">
        <v>20105.77</v>
      </c>
      <c r="O1590" s="3">
        <v>14640</v>
      </c>
      <c r="P1590" s="3">
        <v>34745.770000000004</v>
      </c>
    </row>
    <row r="1591" spans="1:16" x14ac:dyDescent="0.2">
      <c r="A1591">
        <v>47092</v>
      </c>
      <c r="B1591" t="s">
        <v>1490</v>
      </c>
      <c r="C1591" t="str">
        <f t="shared" si="72"/>
        <v>47092 - Fundo do Plano de Saúde dos Servidores Públicos Estaduais</v>
      </c>
      <c r="D1591">
        <v>850</v>
      </c>
      <c r="E1591" t="s">
        <v>453</v>
      </c>
      <c r="F1591" t="str">
        <f t="shared" si="73"/>
        <v>850 - Gestão de Pessoas</v>
      </c>
      <c r="G1591">
        <v>12970</v>
      </c>
      <c r="H1591" t="str">
        <f t="shared" si="74"/>
        <v>12970</v>
      </c>
      <c r="I1591" t="s">
        <v>4477</v>
      </c>
      <c r="J1591" t="s">
        <v>7006</v>
      </c>
      <c r="K1591" s="3">
        <v>300000</v>
      </c>
      <c r="L1591" t="s">
        <v>5210</v>
      </c>
      <c r="M1591">
        <v>35</v>
      </c>
      <c r="N1591" s="3">
        <v>36667.57</v>
      </c>
      <c r="O1591" s="3">
        <v>53714.95</v>
      </c>
      <c r="P1591" s="3">
        <v>90382.51999999999</v>
      </c>
    </row>
    <row r="1592" spans="1:16" x14ac:dyDescent="0.2">
      <c r="A1592">
        <v>47092</v>
      </c>
      <c r="B1592" t="s">
        <v>1490</v>
      </c>
      <c r="C1592" t="str">
        <f t="shared" si="72"/>
        <v>47092 - Fundo do Plano de Saúde dos Servidores Públicos Estaduais</v>
      </c>
      <c r="D1592">
        <v>850</v>
      </c>
      <c r="E1592" t="s">
        <v>453</v>
      </c>
      <c r="F1592" t="str">
        <f t="shared" si="73"/>
        <v>850 - Gestão de Pessoas</v>
      </c>
      <c r="G1592">
        <v>14126</v>
      </c>
      <c r="H1592" t="str">
        <f t="shared" si="74"/>
        <v>14126</v>
      </c>
      <c r="I1592" t="s">
        <v>1491</v>
      </c>
      <c r="J1592" t="s">
        <v>7007</v>
      </c>
      <c r="K1592" s="3">
        <v>27300000</v>
      </c>
      <c r="L1592" t="s">
        <v>5177</v>
      </c>
      <c r="M1592">
        <v>51</v>
      </c>
      <c r="N1592" s="3"/>
      <c r="O1592" s="3">
        <v>0</v>
      </c>
      <c r="P1592" s="3">
        <v>0</v>
      </c>
    </row>
    <row r="1593" spans="1:16" x14ac:dyDescent="0.2">
      <c r="A1593">
        <v>47092</v>
      </c>
      <c r="B1593" t="s">
        <v>1490</v>
      </c>
      <c r="C1593" t="str">
        <f t="shared" si="72"/>
        <v>47092 - Fundo do Plano de Saúde dos Servidores Públicos Estaduais</v>
      </c>
      <c r="D1593">
        <v>855</v>
      </c>
      <c r="E1593" t="s">
        <v>3470</v>
      </c>
      <c r="F1593" t="str">
        <f t="shared" si="73"/>
        <v>855 - Saúde Ocupacional</v>
      </c>
      <c r="G1593">
        <v>12971</v>
      </c>
      <c r="H1593" t="str">
        <f t="shared" si="74"/>
        <v>12971</v>
      </c>
      <c r="I1593" t="s">
        <v>4834</v>
      </c>
      <c r="J1593" t="s">
        <v>7008</v>
      </c>
      <c r="K1593" s="3">
        <v>2343178</v>
      </c>
      <c r="L1593" t="s">
        <v>5219</v>
      </c>
      <c r="M1593">
        <v>190000</v>
      </c>
      <c r="N1593" s="3">
        <v>0</v>
      </c>
      <c r="O1593" s="3">
        <v>0</v>
      </c>
      <c r="P1593" s="3">
        <v>0</v>
      </c>
    </row>
    <row r="1594" spans="1:16" x14ac:dyDescent="0.2">
      <c r="A1594">
        <v>47092</v>
      </c>
      <c r="B1594" t="s">
        <v>1490</v>
      </c>
      <c r="C1594" t="str">
        <f t="shared" si="72"/>
        <v>47092 - Fundo do Plano de Saúde dos Servidores Públicos Estaduais</v>
      </c>
      <c r="D1594">
        <v>900</v>
      </c>
      <c r="E1594" t="s">
        <v>461</v>
      </c>
      <c r="F1594" t="str">
        <f t="shared" si="73"/>
        <v>900 - Gestão Administrativa - Poder Executivo</v>
      </c>
      <c r="G1594">
        <v>3609</v>
      </c>
      <c r="H1594" t="str">
        <f t="shared" si="74"/>
        <v>03609</v>
      </c>
      <c r="I1594" t="s">
        <v>1493</v>
      </c>
      <c r="J1594" t="s">
        <v>7009</v>
      </c>
      <c r="K1594" s="3">
        <v>209686758</v>
      </c>
      <c r="L1594" t="s">
        <v>5371</v>
      </c>
      <c r="M1594">
        <v>1</v>
      </c>
      <c r="N1594" s="3">
        <v>11467259.800000001</v>
      </c>
      <c r="O1594" s="3">
        <v>11969238.369999999</v>
      </c>
      <c r="P1594" s="3">
        <v>23436498.170000002</v>
      </c>
    </row>
    <row r="1595" spans="1:16" x14ac:dyDescent="0.2">
      <c r="A1595">
        <v>47092</v>
      </c>
      <c r="B1595" t="s">
        <v>1490</v>
      </c>
      <c r="C1595" t="str">
        <f t="shared" si="72"/>
        <v>47092 - Fundo do Plano de Saúde dos Servidores Públicos Estaduais</v>
      </c>
      <c r="D1595">
        <v>900</v>
      </c>
      <c r="E1595" t="s">
        <v>461</v>
      </c>
      <c r="F1595" t="str">
        <f t="shared" si="73"/>
        <v>900 - Gestão Administrativa - Poder Executivo</v>
      </c>
      <c r="G1595">
        <v>3626</v>
      </c>
      <c r="H1595" t="str">
        <f t="shared" si="74"/>
        <v>03626</v>
      </c>
      <c r="I1595" t="s">
        <v>4000</v>
      </c>
      <c r="J1595" t="s">
        <v>7010</v>
      </c>
      <c r="K1595" s="3">
        <v>2698665268</v>
      </c>
      <c r="L1595" t="s">
        <v>5369</v>
      </c>
      <c r="M1595">
        <v>190000</v>
      </c>
      <c r="N1595" s="3">
        <v>480869010.11000001</v>
      </c>
      <c r="O1595" s="3">
        <v>407134143.19</v>
      </c>
      <c r="P1595" s="3">
        <v>888003153.29999995</v>
      </c>
    </row>
    <row r="1596" spans="1:16" x14ac:dyDescent="0.2">
      <c r="A1596">
        <v>47092</v>
      </c>
      <c r="B1596" t="s">
        <v>1490</v>
      </c>
      <c r="C1596" t="str">
        <f t="shared" si="72"/>
        <v>47092 - Fundo do Plano de Saúde dos Servidores Públicos Estaduais</v>
      </c>
      <c r="D1596">
        <v>900</v>
      </c>
      <c r="E1596" t="s">
        <v>461</v>
      </c>
      <c r="F1596" t="str">
        <f t="shared" si="73"/>
        <v>900 - Gestão Administrativa - Poder Executivo</v>
      </c>
      <c r="G1596">
        <v>10258</v>
      </c>
      <c r="H1596" t="str">
        <f t="shared" si="74"/>
        <v>10258</v>
      </c>
      <c r="I1596" t="s">
        <v>3998</v>
      </c>
      <c r="J1596" t="s">
        <v>7011</v>
      </c>
      <c r="K1596" s="3">
        <v>35195717</v>
      </c>
      <c r="L1596" t="s">
        <v>5202</v>
      </c>
      <c r="M1596">
        <v>103</v>
      </c>
      <c r="N1596" s="3">
        <v>304956.05</v>
      </c>
      <c r="O1596" s="3">
        <v>7464</v>
      </c>
      <c r="P1596" s="3">
        <v>312420.05</v>
      </c>
    </row>
    <row r="1597" spans="1:16" x14ac:dyDescent="0.2">
      <c r="A1597">
        <v>47092</v>
      </c>
      <c r="B1597" t="s">
        <v>1490</v>
      </c>
      <c r="C1597" t="str">
        <f t="shared" si="72"/>
        <v>47092 - Fundo do Plano de Saúde dos Servidores Públicos Estaduais</v>
      </c>
      <c r="D1597">
        <v>900</v>
      </c>
      <c r="E1597" t="s">
        <v>461</v>
      </c>
      <c r="F1597" t="str">
        <f t="shared" si="73"/>
        <v>900 - Gestão Administrativa - Poder Executivo</v>
      </c>
      <c r="G1597">
        <v>11569</v>
      </c>
      <c r="H1597" t="str">
        <f t="shared" si="74"/>
        <v>11569</v>
      </c>
      <c r="I1597" t="s">
        <v>2689</v>
      </c>
      <c r="J1597" t="s">
        <v>7012</v>
      </c>
      <c r="K1597" s="3">
        <v>389778688</v>
      </c>
      <c r="L1597" t="s">
        <v>5371</v>
      </c>
      <c r="M1597">
        <v>1</v>
      </c>
      <c r="N1597" s="3">
        <v>71304468.620000005</v>
      </c>
      <c r="O1597" s="3">
        <v>62418780.859999999</v>
      </c>
      <c r="P1597" s="3">
        <v>133723249.48</v>
      </c>
    </row>
    <row r="1598" spans="1:16" x14ac:dyDescent="0.2">
      <c r="A1598">
        <v>47092</v>
      </c>
      <c r="B1598" t="s">
        <v>1490</v>
      </c>
      <c r="C1598" t="str">
        <f t="shared" si="72"/>
        <v>47092 - Fundo do Plano de Saúde dos Servidores Públicos Estaduais</v>
      </c>
      <c r="D1598">
        <v>900</v>
      </c>
      <c r="E1598" t="s">
        <v>461</v>
      </c>
      <c r="F1598" t="str">
        <f t="shared" si="73"/>
        <v>900 - Gestão Administrativa - Poder Executivo</v>
      </c>
      <c r="G1598">
        <v>12972</v>
      </c>
      <c r="H1598" t="str">
        <f t="shared" si="74"/>
        <v>12972</v>
      </c>
      <c r="I1598" t="s">
        <v>4479</v>
      </c>
      <c r="J1598" t="s">
        <v>7013</v>
      </c>
      <c r="K1598" s="3">
        <v>16359373</v>
      </c>
      <c r="L1598" t="s">
        <v>5367</v>
      </c>
      <c r="M1598">
        <v>12</v>
      </c>
      <c r="N1598" s="3">
        <v>1142064.3700000001</v>
      </c>
      <c r="O1598" s="3">
        <v>1289922.0900000001</v>
      </c>
      <c r="P1598" s="3">
        <v>2431986.46</v>
      </c>
    </row>
    <row r="1599" spans="1:16" x14ac:dyDescent="0.2">
      <c r="A1599">
        <v>47093</v>
      </c>
      <c r="B1599" t="s">
        <v>1497</v>
      </c>
      <c r="C1599" t="str">
        <f t="shared" si="72"/>
        <v>47093 - Fundo Patrimonial</v>
      </c>
      <c r="D1599">
        <v>900</v>
      </c>
      <c r="E1599" t="s">
        <v>461</v>
      </c>
      <c r="F1599" t="str">
        <f t="shared" si="73"/>
        <v>900 - Gestão Administrativa - Poder Executivo</v>
      </c>
      <c r="G1599">
        <v>9259</v>
      </c>
      <c r="H1599" t="str">
        <f t="shared" si="74"/>
        <v>09259</v>
      </c>
      <c r="I1599" t="s">
        <v>2692</v>
      </c>
      <c r="J1599" t="s">
        <v>7014</v>
      </c>
      <c r="K1599" s="3">
        <v>16060000</v>
      </c>
      <c r="L1599" t="s">
        <v>5199</v>
      </c>
      <c r="M1599">
        <v>6</v>
      </c>
      <c r="N1599" s="3">
        <v>266931.33</v>
      </c>
      <c r="O1599" s="3">
        <v>59500</v>
      </c>
      <c r="P1599" s="3">
        <v>326431.33</v>
      </c>
    </row>
    <row r="1600" spans="1:16" x14ac:dyDescent="0.2">
      <c r="A1600">
        <v>47093</v>
      </c>
      <c r="B1600" t="s">
        <v>1497</v>
      </c>
      <c r="C1600" t="str">
        <f t="shared" si="72"/>
        <v>47093 - Fundo Patrimonial</v>
      </c>
      <c r="D1600">
        <v>900</v>
      </c>
      <c r="E1600" t="s">
        <v>461</v>
      </c>
      <c r="F1600" t="str">
        <f t="shared" si="73"/>
        <v>900 - Gestão Administrativa - Poder Executivo</v>
      </c>
      <c r="G1600">
        <v>10987</v>
      </c>
      <c r="H1600" t="str">
        <f t="shared" si="74"/>
        <v>10987</v>
      </c>
      <c r="I1600" t="s">
        <v>3479</v>
      </c>
      <c r="J1600" t="s">
        <v>7015</v>
      </c>
      <c r="K1600" s="3">
        <v>13527336</v>
      </c>
      <c r="L1600" t="s">
        <v>5179</v>
      </c>
      <c r="M1600">
        <v>1</v>
      </c>
      <c r="N1600" s="3">
        <v>482724.16000000003</v>
      </c>
      <c r="O1600" s="3">
        <v>360873.14</v>
      </c>
      <c r="P1600" s="3">
        <v>843597.3</v>
      </c>
    </row>
    <row r="1601" spans="1:16" x14ac:dyDescent="0.2">
      <c r="A1601">
        <v>47093</v>
      </c>
      <c r="B1601" t="s">
        <v>1497</v>
      </c>
      <c r="C1601" t="str">
        <f t="shared" si="72"/>
        <v>47093 - Fundo Patrimonial</v>
      </c>
      <c r="D1601">
        <v>900</v>
      </c>
      <c r="E1601" t="s">
        <v>461</v>
      </c>
      <c r="F1601" t="str">
        <f t="shared" si="73"/>
        <v>900 - Gestão Administrativa - Poder Executivo</v>
      </c>
      <c r="G1601">
        <v>11571</v>
      </c>
      <c r="H1601" t="str">
        <f t="shared" si="74"/>
        <v>11571</v>
      </c>
      <c r="I1601" t="s">
        <v>4481</v>
      </c>
      <c r="J1601" t="s">
        <v>7016</v>
      </c>
      <c r="K1601" s="3">
        <v>9012224</v>
      </c>
      <c r="L1601" t="s">
        <v>5372</v>
      </c>
      <c r="M1601">
        <v>150</v>
      </c>
      <c r="N1601" s="3">
        <v>28984.9</v>
      </c>
      <c r="O1601" s="3">
        <v>3707.6</v>
      </c>
      <c r="P1601" s="3">
        <v>32692.5</v>
      </c>
    </row>
    <row r="1602" spans="1:16" x14ac:dyDescent="0.2">
      <c r="A1602">
        <v>47093</v>
      </c>
      <c r="B1602" t="s">
        <v>1497</v>
      </c>
      <c r="C1602" t="str">
        <f t="shared" si="72"/>
        <v>47093 - Fundo Patrimonial</v>
      </c>
      <c r="D1602">
        <v>900</v>
      </c>
      <c r="E1602" t="s">
        <v>461</v>
      </c>
      <c r="F1602" t="str">
        <f t="shared" si="73"/>
        <v>900 - Gestão Administrativa - Poder Executivo</v>
      </c>
      <c r="G1602">
        <v>12750</v>
      </c>
      <c r="H1602" t="str">
        <f t="shared" si="74"/>
        <v>12750</v>
      </c>
      <c r="I1602" t="s">
        <v>5027</v>
      </c>
      <c r="J1602" t="s">
        <v>7017</v>
      </c>
      <c r="K1602" s="3">
        <v>124200000</v>
      </c>
      <c r="L1602" t="s">
        <v>5192</v>
      </c>
      <c r="M1602">
        <v>3</v>
      </c>
      <c r="N1602" s="3">
        <v>818804.78</v>
      </c>
      <c r="O1602" s="3">
        <v>1495813.5599999998</v>
      </c>
      <c r="P1602" s="3">
        <v>2314618.34</v>
      </c>
    </row>
    <row r="1603" spans="1:16" x14ac:dyDescent="0.2">
      <c r="A1603">
        <v>47093</v>
      </c>
      <c r="B1603" t="s">
        <v>1497</v>
      </c>
      <c r="C1603" t="str">
        <f t="shared" si="72"/>
        <v>47093 - Fundo Patrimonial</v>
      </c>
      <c r="D1603">
        <v>900</v>
      </c>
      <c r="E1603" t="s">
        <v>461</v>
      </c>
      <c r="F1603" t="str">
        <f t="shared" si="73"/>
        <v>900 - Gestão Administrativa - Poder Executivo</v>
      </c>
      <c r="G1603">
        <v>12751</v>
      </c>
      <c r="H1603" t="str">
        <f t="shared" si="74"/>
        <v>12751</v>
      </c>
      <c r="I1603" t="s">
        <v>1498</v>
      </c>
      <c r="J1603" t="s">
        <v>7018</v>
      </c>
      <c r="K1603" s="3">
        <v>12638320</v>
      </c>
      <c r="L1603" t="s">
        <v>5202</v>
      </c>
      <c r="M1603">
        <v>77</v>
      </c>
      <c r="N1603" s="3">
        <v>0</v>
      </c>
      <c r="O1603" s="3">
        <v>0</v>
      </c>
      <c r="P1603" s="3">
        <v>0</v>
      </c>
    </row>
    <row r="1604" spans="1:16" x14ac:dyDescent="0.2">
      <c r="A1604">
        <v>47093</v>
      </c>
      <c r="B1604" t="s">
        <v>1497</v>
      </c>
      <c r="C1604" t="str">
        <f t="shared" si="72"/>
        <v>47093 - Fundo Patrimonial</v>
      </c>
      <c r="D1604">
        <v>900</v>
      </c>
      <c r="E1604" t="s">
        <v>461</v>
      </c>
      <c r="F1604" t="str">
        <f t="shared" si="73"/>
        <v>900 - Gestão Administrativa - Poder Executivo</v>
      </c>
      <c r="G1604">
        <v>12753</v>
      </c>
      <c r="H1604" t="str">
        <f t="shared" si="74"/>
        <v>12753</v>
      </c>
      <c r="I1604" t="s">
        <v>4836</v>
      </c>
      <c r="J1604" t="s">
        <v>7019</v>
      </c>
      <c r="K1604" s="3">
        <v>38129005</v>
      </c>
      <c r="L1604" t="s">
        <v>5373</v>
      </c>
      <c r="M1604">
        <v>85</v>
      </c>
      <c r="N1604" s="3">
        <v>4561.2</v>
      </c>
      <c r="O1604" s="3">
        <v>175000</v>
      </c>
      <c r="P1604" s="3">
        <v>179561.2</v>
      </c>
    </row>
    <row r="1605" spans="1:16" x14ac:dyDescent="0.2">
      <c r="A1605">
        <v>47093</v>
      </c>
      <c r="B1605" t="s">
        <v>1497</v>
      </c>
      <c r="C1605" t="str">
        <f t="shared" ref="C1605:C1668" si="75">CONCATENATE(A1605," - ",B1605)</f>
        <v>47093 - Fundo Patrimonial</v>
      </c>
      <c r="D1605">
        <v>900</v>
      </c>
      <c r="E1605" t="s">
        <v>461</v>
      </c>
      <c r="F1605" t="str">
        <f t="shared" ref="F1605:F1668" si="76">CONCATENATE(D1605," - ",E1605)</f>
        <v>900 - Gestão Administrativa - Poder Executivo</v>
      </c>
      <c r="G1605">
        <v>14065</v>
      </c>
      <c r="H1605" t="str">
        <f t="shared" ref="H1605:H1668" si="77">TEXT(G1605,"00000")</f>
        <v>14065</v>
      </c>
      <c r="I1605" t="s">
        <v>4004</v>
      </c>
      <c r="J1605" t="s">
        <v>7020</v>
      </c>
      <c r="K1605" s="3">
        <v>2430000</v>
      </c>
      <c r="L1605" t="s">
        <v>5374</v>
      </c>
      <c r="M1605">
        <v>30</v>
      </c>
      <c r="N1605" s="3">
        <v>16410.38</v>
      </c>
      <c r="O1605" s="3">
        <v>0</v>
      </c>
      <c r="P1605" s="3">
        <v>16410.38</v>
      </c>
    </row>
    <row r="1606" spans="1:16" x14ac:dyDescent="0.2">
      <c r="A1606">
        <v>48091</v>
      </c>
      <c r="B1606" t="s">
        <v>1500</v>
      </c>
      <c r="C1606" t="str">
        <f t="shared" si="75"/>
        <v>48091 - Fundo Estadual de Saúde</v>
      </c>
      <c r="D1606">
        <v>100</v>
      </c>
      <c r="E1606" t="s">
        <v>1501</v>
      </c>
      <c r="F1606" t="str">
        <f t="shared" si="76"/>
        <v>100 - Caminhos do Desenvolvimento</v>
      </c>
      <c r="G1606">
        <v>12490</v>
      </c>
      <c r="H1606" t="str">
        <f t="shared" si="77"/>
        <v>12490</v>
      </c>
      <c r="I1606" t="s">
        <v>1507</v>
      </c>
      <c r="J1606" t="s">
        <v>7021</v>
      </c>
      <c r="K1606" s="3">
        <v>18713717</v>
      </c>
      <c r="L1606" t="s">
        <v>5199</v>
      </c>
      <c r="M1606">
        <v>1</v>
      </c>
      <c r="N1606" s="3">
        <v>1467624.45</v>
      </c>
      <c r="O1606" s="3">
        <v>6240080.5700000003</v>
      </c>
      <c r="P1606" s="3">
        <v>7707705.0200000005</v>
      </c>
    </row>
    <row r="1607" spans="1:16" x14ac:dyDescent="0.2">
      <c r="A1607">
        <v>48091</v>
      </c>
      <c r="B1607" t="s">
        <v>1500</v>
      </c>
      <c r="C1607" t="str">
        <f t="shared" si="75"/>
        <v>48091 - Fundo Estadual de Saúde</v>
      </c>
      <c r="D1607">
        <v>100</v>
      </c>
      <c r="E1607" t="s">
        <v>1501</v>
      </c>
      <c r="F1607" t="str">
        <f t="shared" si="76"/>
        <v>100 - Caminhos do Desenvolvimento</v>
      </c>
      <c r="G1607">
        <v>12492</v>
      </c>
      <c r="H1607" t="str">
        <f t="shared" si="77"/>
        <v>12492</v>
      </c>
      <c r="I1607" t="s">
        <v>2695</v>
      </c>
      <c r="J1607" t="s">
        <v>7022</v>
      </c>
      <c r="K1607" s="3">
        <v>2000000</v>
      </c>
      <c r="L1607" t="s">
        <v>5242</v>
      </c>
      <c r="M1607">
        <v>1</v>
      </c>
      <c r="N1607" s="3">
        <v>625691.31000000006</v>
      </c>
      <c r="O1607" s="3">
        <v>508667.81999999995</v>
      </c>
      <c r="P1607" s="3">
        <v>1134359.1299999999</v>
      </c>
    </row>
    <row r="1608" spans="1:16" x14ac:dyDescent="0.2">
      <c r="A1608">
        <v>48091</v>
      </c>
      <c r="B1608" t="s">
        <v>1500</v>
      </c>
      <c r="C1608" t="str">
        <f t="shared" si="75"/>
        <v>48091 - Fundo Estadual de Saúde</v>
      </c>
      <c r="D1608">
        <v>100</v>
      </c>
      <c r="E1608" t="s">
        <v>1501</v>
      </c>
      <c r="F1608" t="str">
        <f t="shared" si="76"/>
        <v>100 - Caminhos do Desenvolvimento</v>
      </c>
      <c r="G1608">
        <v>12578</v>
      </c>
      <c r="H1608" t="str">
        <f t="shared" si="77"/>
        <v>12578</v>
      </c>
      <c r="I1608" t="s">
        <v>1503</v>
      </c>
      <c r="J1608" t="s">
        <v>7023</v>
      </c>
      <c r="K1608" s="3">
        <v>7000000</v>
      </c>
      <c r="L1608" t="s">
        <v>5199</v>
      </c>
      <c r="M1608">
        <v>1</v>
      </c>
      <c r="N1608" s="3">
        <v>0</v>
      </c>
      <c r="O1608" s="3">
        <v>0</v>
      </c>
      <c r="P1608" s="3">
        <v>0</v>
      </c>
    </row>
    <row r="1609" spans="1:16" x14ac:dyDescent="0.2">
      <c r="A1609">
        <v>48091</v>
      </c>
      <c r="B1609" t="s">
        <v>1500</v>
      </c>
      <c r="C1609" t="str">
        <f t="shared" si="75"/>
        <v>48091 - Fundo Estadual de Saúde</v>
      </c>
      <c r="D1609">
        <v>100</v>
      </c>
      <c r="E1609" t="s">
        <v>1501</v>
      </c>
      <c r="F1609" t="str">
        <f t="shared" si="76"/>
        <v>100 - Caminhos do Desenvolvimento</v>
      </c>
      <c r="G1609">
        <v>12635</v>
      </c>
      <c r="H1609" t="str">
        <f t="shared" si="77"/>
        <v>12635</v>
      </c>
      <c r="I1609" t="s">
        <v>1512</v>
      </c>
      <c r="J1609" t="s">
        <v>7024</v>
      </c>
      <c r="K1609" s="3">
        <v>4370000</v>
      </c>
      <c r="L1609" t="s">
        <v>5375</v>
      </c>
      <c r="M1609">
        <v>1</v>
      </c>
      <c r="N1609" s="3">
        <v>0</v>
      </c>
      <c r="O1609" s="3">
        <v>1180153.71</v>
      </c>
      <c r="P1609" s="3">
        <v>1180153.71</v>
      </c>
    </row>
    <row r="1610" spans="1:16" x14ac:dyDescent="0.2">
      <c r="A1610">
        <v>48091</v>
      </c>
      <c r="B1610" t="s">
        <v>1500</v>
      </c>
      <c r="C1610" t="str">
        <f t="shared" si="75"/>
        <v>48091 - Fundo Estadual de Saúde</v>
      </c>
      <c r="D1610">
        <v>100</v>
      </c>
      <c r="E1610" t="s">
        <v>1501</v>
      </c>
      <c r="F1610" t="str">
        <f t="shared" si="76"/>
        <v>100 - Caminhos do Desenvolvimento</v>
      </c>
      <c r="G1610">
        <v>12665</v>
      </c>
      <c r="H1610" t="str">
        <f t="shared" si="77"/>
        <v>12665</v>
      </c>
      <c r="I1610" t="s">
        <v>1510</v>
      </c>
      <c r="J1610" t="s">
        <v>7025</v>
      </c>
      <c r="K1610" s="3">
        <v>12119322</v>
      </c>
      <c r="L1610" t="s">
        <v>5188</v>
      </c>
      <c r="M1610">
        <v>1</v>
      </c>
      <c r="N1610" s="3">
        <v>15143119.67</v>
      </c>
      <c r="O1610" s="3">
        <v>0</v>
      </c>
      <c r="P1610" s="3">
        <v>15143119.67</v>
      </c>
    </row>
    <row r="1611" spans="1:16" x14ac:dyDescent="0.2">
      <c r="A1611">
        <v>48091</v>
      </c>
      <c r="B1611" t="s">
        <v>1500</v>
      </c>
      <c r="C1611" t="str">
        <f t="shared" si="75"/>
        <v>48091 - Fundo Estadual de Saúde</v>
      </c>
      <c r="D1611">
        <v>101</v>
      </c>
      <c r="E1611" t="s">
        <v>319</v>
      </c>
      <c r="F1611" t="str">
        <f t="shared" si="76"/>
        <v>101 - Acelera Santa Catarina</v>
      </c>
      <c r="G1611">
        <v>3811</v>
      </c>
      <c r="H1611" t="str">
        <f t="shared" si="77"/>
        <v>03811</v>
      </c>
      <c r="I1611" t="s">
        <v>2702</v>
      </c>
      <c r="J1611" t="s">
        <v>7026</v>
      </c>
      <c r="K1611" s="3">
        <v>44000000</v>
      </c>
      <c r="L1611" t="s">
        <v>5199</v>
      </c>
      <c r="M1611">
        <v>1</v>
      </c>
      <c r="N1611" s="3">
        <v>0</v>
      </c>
      <c r="O1611" s="3">
        <v>0</v>
      </c>
      <c r="P1611" s="3">
        <v>0</v>
      </c>
    </row>
    <row r="1612" spans="1:16" x14ac:dyDescent="0.2">
      <c r="A1612">
        <v>48091</v>
      </c>
      <c r="B1612" t="s">
        <v>1500</v>
      </c>
      <c r="C1612" t="str">
        <f t="shared" si="75"/>
        <v>48091 - Fundo Estadual de Saúde</v>
      </c>
      <c r="D1612">
        <v>101</v>
      </c>
      <c r="E1612" t="s">
        <v>319</v>
      </c>
      <c r="F1612" t="str">
        <f t="shared" si="76"/>
        <v>101 - Acelera Santa Catarina</v>
      </c>
      <c r="G1612">
        <v>12191</v>
      </c>
      <c r="H1612" t="str">
        <f t="shared" si="77"/>
        <v>12191</v>
      </c>
      <c r="I1612" t="s">
        <v>1514</v>
      </c>
      <c r="J1612" t="s">
        <v>7027</v>
      </c>
      <c r="K1612" s="3">
        <v>27750000</v>
      </c>
      <c r="L1612" t="s">
        <v>5199</v>
      </c>
      <c r="M1612">
        <v>1</v>
      </c>
      <c r="N1612" s="3">
        <v>2689633.24</v>
      </c>
      <c r="O1612" s="3">
        <v>4873884.8999999994</v>
      </c>
      <c r="P1612" s="3">
        <v>7563518.1399999997</v>
      </c>
    </row>
    <row r="1613" spans="1:16" x14ac:dyDescent="0.2">
      <c r="A1613">
        <v>48091</v>
      </c>
      <c r="B1613" t="s">
        <v>1500</v>
      </c>
      <c r="C1613" t="str">
        <f t="shared" si="75"/>
        <v>48091 - Fundo Estadual de Saúde</v>
      </c>
      <c r="D1613">
        <v>101</v>
      </c>
      <c r="E1613" t="s">
        <v>319</v>
      </c>
      <c r="F1613" t="str">
        <f t="shared" si="76"/>
        <v>101 - Acelera Santa Catarina</v>
      </c>
      <c r="G1613">
        <v>12574</v>
      </c>
      <c r="H1613" t="str">
        <f t="shared" si="77"/>
        <v>12574</v>
      </c>
      <c r="I1613" t="s">
        <v>4006</v>
      </c>
      <c r="J1613" t="s">
        <v>7028</v>
      </c>
      <c r="K1613" s="3">
        <v>54000000</v>
      </c>
      <c r="L1613" t="s">
        <v>5199</v>
      </c>
      <c r="M1613">
        <v>1</v>
      </c>
      <c r="N1613" s="3">
        <v>22701166.720000003</v>
      </c>
      <c r="O1613" s="3">
        <v>8934550.1499999985</v>
      </c>
      <c r="P1613" s="3">
        <v>31635716.870000001</v>
      </c>
    </row>
    <row r="1614" spans="1:16" x14ac:dyDescent="0.2">
      <c r="A1614">
        <v>48091</v>
      </c>
      <c r="B1614" t="s">
        <v>1500</v>
      </c>
      <c r="C1614" t="str">
        <f t="shared" si="75"/>
        <v>48091 - Fundo Estadual de Saúde</v>
      </c>
      <c r="D1614">
        <v>101</v>
      </c>
      <c r="E1614" t="s">
        <v>319</v>
      </c>
      <c r="F1614" t="str">
        <f t="shared" si="76"/>
        <v>101 - Acelera Santa Catarina</v>
      </c>
      <c r="G1614">
        <v>12575</v>
      </c>
      <c r="H1614" t="str">
        <f t="shared" si="77"/>
        <v>12575</v>
      </c>
      <c r="I1614" t="s">
        <v>1516</v>
      </c>
      <c r="J1614" t="s">
        <v>7029</v>
      </c>
      <c r="K1614" s="3">
        <v>28000000</v>
      </c>
      <c r="L1614" t="s">
        <v>5199</v>
      </c>
      <c r="M1614">
        <v>1</v>
      </c>
      <c r="N1614" s="3">
        <v>4504108.63</v>
      </c>
      <c r="O1614" s="3">
        <v>7743688</v>
      </c>
      <c r="P1614" s="3">
        <v>12247796.629999999</v>
      </c>
    </row>
    <row r="1615" spans="1:16" x14ac:dyDescent="0.2">
      <c r="A1615">
        <v>48091</v>
      </c>
      <c r="B1615" t="s">
        <v>1500</v>
      </c>
      <c r="C1615" t="str">
        <f t="shared" si="75"/>
        <v>48091 - Fundo Estadual de Saúde</v>
      </c>
      <c r="D1615">
        <v>101</v>
      </c>
      <c r="E1615" t="s">
        <v>319</v>
      </c>
      <c r="F1615" t="str">
        <f t="shared" si="76"/>
        <v>101 - Acelera Santa Catarina</v>
      </c>
      <c r="G1615">
        <v>12576</v>
      </c>
      <c r="H1615" t="str">
        <f t="shared" si="77"/>
        <v>12576</v>
      </c>
      <c r="I1615" t="s">
        <v>4484</v>
      </c>
      <c r="J1615" t="s">
        <v>7030</v>
      </c>
      <c r="K1615" s="3">
        <v>51720000</v>
      </c>
      <c r="L1615" t="s">
        <v>5199</v>
      </c>
      <c r="M1615">
        <v>1</v>
      </c>
      <c r="N1615" s="3">
        <v>20296845.539999999</v>
      </c>
      <c r="O1615" s="3">
        <v>6000000</v>
      </c>
      <c r="P1615" s="3">
        <v>26296845.539999999</v>
      </c>
    </row>
    <row r="1616" spans="1:16" x14ac:dyDescent="0.2">
      <c r="A1616">
        <v>48091</v>
      </c>
      <c r="B1616" t="s">
        <v>1500</v>
      </c>
      <c r="C1616" t="str">
        <f t="shared" si="75"/>
        <v>48091 - Fundo Estadual de Saúde</v>
      </c>
      <c r="D1616">
        <v>101</v>
      </c>
      <c r="E1616" t="s">
        <v>319</v>
      </c>
      <c r="F1616" t="str">
        <f t="shared" si="76"/>
        <v>101 - Acelera Santa Catarina</v>
      </c>
      <c r="G1616">
        <v>12579</v>
      </c>
      <c r="H1616" t="str">
        <f t="shared" si="77"/>
        <v>12579</v>
      </c>
      <c r="I1616" t="s">
        <v>4839</v>
      </c>
      <c r="J1616" t="s">
        <v>7031</v>
      </c>
      <c r="K1616" s="3">
        <v>1500000</v>
      </c>
      <c r="L1616" t="s">
        <v>5199</v>
      </c>
      <c r="M1616">
        <v>1</v>
      </c>
      <c r="N1616" s="3">
        <v>658661.26</v>
      </c>
      <c r="O1616" s="3">
        <v>665652.85000000009</v>
      </c>
      <c r="P1616" s="3">
        <v>1324314.1100000001</v>
      </c>
    </row>
    <row r="1617" spans="1:16" x14ac:dyDescent="0.2">
      <c r="A1617">
        <v>48091</v>
      </c>
      <c r="B1617" t="s">
        <v>1500</v>
      </c>
      <c r="C1617" t="str">
        <f t="shared" si="75"/>
        <v>48091 - Fundo Estadual de Saúde</v>
      </c>
      <c r="D1617">
        <v>101</v>
      </c>
      <c r="E1617" t="s">
        <v>319</v>
      </c>
      <c r="F1617" t="str">
        <f t="shared" si="76"/>
        <v>101 - Acelera Santa Catarina</v>
      </c>
      <c r="G1617">
        <v>12583</v>
      </c>
      <c r="H1617" t="str">
        <f t="shared" si="77"/>
        <v>12583</v>
      </c>
      <c r="I1617" t="s">
        <v>2699</v>
      </c>
      <c r="J1617" t="s">
        <v>7032</v>
      </c>
      <c r="K1617" s="3">
        <v>5200000</v>
      </c>
      <c r="L1617" t="s">
        <v>5199</v>
      </c>
      <c r="M1617">
        <v>1</v>
      </c>
      <c r="N1617" s="3">
        <v>0</v>
      </c>
      <c r="O1617" s="3">
        <v>0</v>
      </c>
      <c r="P1617" s="3">
        <v>0</v>
      </c>
    </row>
    <row r="1618" spans="1:16" x14ac:dyDescent="0.2">
      <c r="A1618">
        <v>48091</v>
      </c>
      <c r="B1618" t="s">
        <v>1500</v>
      </c>
      <c r="C1618" t="str">
        <f t="shared" si="75"/>
        <v>48091 - Fundo Estadual de Saúde</v>
      </c>
      <c r="D1618">
        <v>101</v>
      </c>
      <c r="E1618" t="s">
        <v>319</v>
      </c>
      <c r="F1618" t="str">
        <f t="shared" si="76"/>
        <v>101 - Acelera Santa Catarina</v>
      </c>
      <c r="G1618">
        <v>12586</v>
      </c>
      <c r="H1618" t="str">
        <f t="shared" si="77"/>
        <v>12586</v>
      </c>
      <c r="I1618" t="s">
        <v>1519</v>
      </c>
      <c r="J1618" t="s">
        <v>7033</v>
      </c>
      <c r="K1618" s="3">
        <v>75152811</v>
      </c>
      <c r="L1618" t="s">
        <v>5272</v>
      </c>
      <c r="M1618">
        <v>15</v>
      </c>
      <c r="N1618" s="3">
        <v>6786117.6600000001</v>
      </c>
      <c r="O1618" s="3">
        <v>45533801.030000001</v>
      </c>
      <c r="P1618" s="3">
        <v>52319918.689999998</v>
      </c>
    </row>
    <row r="1619" spans="1:16" x14ac:dyDescent="0.2">
      <c r="A1619">
        <v>48091</v>
      </c>
      <c r="B1619" t="s">
        <v>1500</v>
      </c>
      <c r="C1619" t="str">
        <f t="shared" si="75"/>
        <v>48091 - Fundo Estadual de Saúde</v>
      </c>
      <c r="D1619">
        <v>101</v>
      </c>
      <c r="E1619" t="s">
        <v>319</v>
      </c>
      <c r="F1619" t="str">
        <f t="shared" si="76"/>
        <v>101 - Acelera Santa Catarina</v>
      </c>
      <c r="G1619">
        <v>12587</v>
      </c>
      <c r="H1619" t="str">
        <f t="shared" si="77"/>
        <v>12587</v>
      </c>
      <c r="I1619" t="s">
        <v>3483</v>
      </c>
      <c r="J1619" t="s">
        <v>7034</v>
      </c>
      <c r="K1619" s="3">
        <v>7600000</v>
      </c>
      <c r="L1619" t="s">
        <v>5376</v>
      </c>
      <c r="M1619">
        <v>2</v>
      </c>
      <c r="N1619" s="3">
        <v>201346.57</v>
      </c>
      <c r="O1619" s="3">
        <v>0</v>
      </c>
      <c r="P1619" s="3">
        <v>201346.57</v>
      </c>
    </row>
    <row r="1620" spans="1:16" x14ac:dyDescent="0.2">
      <c r="A1620">
        <v>48091</v>
      </c>
      <c r="B1620" t="s">
        <v>1500</v>
      </c>
      <c r="C1620" t="str">
        <f t="shared" si="75"/>
        <v>48091 - Fundo Estadual de Saúde</v>
      </c>
      <c r="D1620">
        <v>101</v>
      </c>
      <c r="E1620" t="s">
        <v>319</v>
      </c>
      <c r="F1620" t="str">
        <f t="shared" si="76"/>
        <v>101 - Acelera Santa Catarina</v>
      </c>
      <c r="G1620">
        <v>12588</v>
      </c>
      <c r="H1620" t="str">
        <f t="shared" si="77"/>
        <v>12588</v>
      </c>
      <c r="I1620" t="s">
        <v>4008</v>
      </c>
      <c r="J1620" t="s">
        <v>7035</v>
      </c>
      <c r="K1620" s="3">
        <v>28000000</v>
      </c>
      <c r="L1620" t="s">
        <v>5199</v>
      </c>
      <c r="M1620">
        <v>1</v>
      </c>
      <c r="N1620" s="3">
        <v>2489834.37</v>
      </c>
      <c r="O1620" s="3">
        <v>4520238.6899999995</v>
      </c>
      <c r="P1620" s="3">
        <v>7010073.0599999996</v>
      </c>
    </row>
    <row r="1621" spans="1:16" x14ac:dyDescent="0.2">
      <c r="A1621">
        <v>48091</v>
      </c>
      <c r="B1621" t="s">
        <v>1500</v>
      </c>
      <c r="C1621" t="str">
        <f t="shared" si="75"/>
        <v>48091 - Fundo Estadual de Saúde</v>
      </c>
      <c r="D1621">
        <v>101</v>
      </c>
      <c r="E1621" t="s">
        <v>319</v>
      </c>
      <c r="F1621" t="str">
        <f t="shared" si="76"/>
        <v>101 - Acelera Santa Catarina</v>
      </c>
      <c r="G1621">
        <v>12598</v>
      </c>
      <c r="H1621" t="str">
        <f t="shared" si="77"/>
        <v>12598</v>
      </c>
      <c r="I1621" t="s">
        <v>2719</v>
      </c>
      <c r="J1621" t="s">
        <v>7036</v>
      </c>
      <c r="K1621" s="3">
        <v>3000000</v>
      </c>
      <c r="L1621" t="s">
        <v>5377</v>
      </c>
      <c r="M1621">
        <v>1</v>
      </c>
      <c r="N1621" s="3">
        <v>1860482.28</v>
      </c>
      <c r="O1621" s="3">
        <v>1812868.56</v>
      </c>
      <c r="P1621" s="3">
        <v>3673350.84</v>
      </c>
    </row>
    <row r="1622" spans="1:16" x14ac:dyDescent="0.2">
      <c r="A1622">
        <v>48091</v>
      </c>
      <c r="B1622" t="s">
        <v>1500</v>
      </c>
      <c r="C1622" t="str">
        <f t="shared" si="75"/>
        <v>48091 - Fundo Estadual de Saúde</v>
      </c>
      <c r="D1622">
        <v>101</v>
      </c>
      <c r="E1622" t="s">
        <v>319</v>
      </c>
      <c r="F1622" t="str">
        <f t="shared" si="76"/>
        <v>101 - Acelera Santa Catarina</v>
      </c>
      <c r="G1622">
        <v>12664</v>
      </c>
      <c r="H1622" t="str">
        <f t="shared" si="77"/>
        <v>12664</v>
      </c>
      <c r="I1622" t="s">
        <v>2704</v>
      </c>
      <c r="J1622" t="s">
        <v>7037</v>
      </c>
      <c r="K1622" s="3">
        <v>22543178</v>
      </c>
      <c r="L1622" t="s">
        <v>5188</v>
      </c>
      <c r="M1622">
        <v>1</v>
      </c>
      <c r="N1622" s="3">
        <v>0</v>
      </c>
      <c r="O1622" s="3">
        <v>0</v>
      </c>
      <c r="P1622" s="3">
        <v>0</v>
      </c>
    </row>
    <row r="1623" spans="1:16" x14ac:dyDescent="0.2">
      <c r="A1623">
        <v>48091</v>
      </c>
      <c r="B1623" t="s">
        <v>1500</v>
      </c>
      <c r="C1623" t="str">
        <f t="shared" si="75"/>
        <v>48091 - Fundo Estadual de Saúde</v>
      </c>
      <c r="D1623">
        <v>101</v>
      </c>
      <c r="E1623" t="s">
        <v>319</v>
      </c>
      <c r="F1623" t="str">
        <f t="shared" si="76"/>
        <v>101 - Acelera Santa Catarina</v>
      </c>
      <c r="G1623">
        <v>12666</v>
      </c>
      <c r="H1623" t="str">
        <f t="shared" si="77"/>
        <v>12666</v>
      </c>
      <c r="I1623" t="s">
        <v>3481</v>
      </c>
      <c r="J1623" t="s">
        <v>7038</v>
      </c>
      <c r="K1623" s="3">
        <v>6800000</v>
      </c>
      <c r="L1623" t="s">
        <v>5199</v>
      </c>
      <c r="M1623">
        <v>1</v>
      </c>
      <c r="N1623" s="3">
        <v>0</v>
      </c>
      <c r="O1623" s="3">
        <v>0</v>
      </c>
      <c r="P1623" s="3">
        <v>0</v>
      </c>
    </row>
    <row r="1624" spans="1:16" x14ac:dyDescent="0.2">
      <c r="A1624">
        <v>48091</v>
      </c>
      <c r="B1624" t="s">
        <v>1500</v>
      </c>
      <c r="C1624" t="str">
        <f t="shared" si="75"/>
        <v>48091 - Fundo Estadual de Saúde</v>
      </c>
      <c r="D1624">
        <v>101</v>
      </c>
      <c r="E1624" t="s">
        <v>319</v>
      </c>
      <c r="F1624" t="str">
        <f t="shared" si="76"/>
        <v>101 - Acelera Santa Catarina</v>
      </c>
      <c r="G1624">
        <v>12667</v>
      </c>
      <c r="H1624" t="str">
        <f t="shared" si="77"/>
        <v>12667</v>
      </c>
      <c r="I1624" t="s">
        <v>2706</v>
      </c>
      <c r="J1624" t="s">
        <v>7039</v>
      </c>
      <c r="K1624" s="3">
        <v>5600000</v>
      </c>
      <c r="L1624" t="s">
        <v>5188</v>
      </c>
      <c r="M1624">
        <v>1</v>
      </c>
      <c r="N1624" s="3">
        <v>0</v>
      </c>
      <c r="O1624" s="3">
        <v>0</v>
      </c>
      <c r="P1624" s="3">
        <v>0</v>
      </c>
    </row>
    <row r="1625" spans="1:16" x14ac:dyDescent="0.2">
      <c r="A1625">
        <v>48091</v>
      </c>
      <c r="B1625" t="s">
        <v>1500</v>
      </c>
      <c r="C1625" t="str">
        <f t="shared" si="75"/>
        <v>48091 - Fundo Estadual de Saúde</v>
      </c>
      <c r="D1625">
        <v>101</v>
      </c>
      <c r="E1625" t="s">
        <v>319</v>
      </c>
      <c r="F1625" t="str">
        <f t="shared" si="76"/>
        <v>101 - Acelera Santa Catarina</v>
      </c>
      <c r="G1625">
        <v>12726</v>
      </c>
      <c r="H1625" t="str">
        <f t="shared" si="77"/>
        <v>12726</v>
      </c>
      <c r="I1625" t="s">
        <v>4010</v>
      </c>
      <c r="J1625" t="s">
        <v>7040</v>
      </c>
      <c r="K1625" s="3">
        <v>1550000</v>
      </c>
      <c r="L1625" t="s">
        <v>5375</v>
      </c>
      <c r="M1625">
        <v>1</v>
      </c>
      <c r="N1625" s="3">
        <v>272845.52</v>
      </c>
      <c r="O1625" s="3">
        <v>0</v>
      </c>
      <c r="P1625" s="3">
        <v>272845.52</v>
      </c>
    </row>
    <row r="1626" spans="1:16" x14ac:dyDescent="0.2">
      <c r="A1626">
        <v>48091</v>
      </c>
      <c r="B1626" t="s">
        <v>1500</v>
      </c>
      <c r="C1626" t="str">
        <f t="shared" si="75"/>
        <v>48091 - Fundo Estadual de Saúde</v>
      </c>
      <c r="D1626">
        <v>101</v>
      </c>
      <c r="E1626" t="s">
        <v>319</v>
      </c>
      <c r="F1626" t="str">
        <f t="shared" si="76"/>
        <v>101 - Acelera Santa Catarina</v>
      </c>
      <c r="G1626">
        <v>12727</v>
      </c>
      <c r="H1626" t="str">
        <f t="shared" si="77"/>
        <v>12727</v>
      </c>
      <c r="I1626" t="s">
        <v>2709</v>
      </c>
      <c r="J1626" t="s">
        <v>7041</v>
      </c>
      <c r="K1626" s="3">
        <v>11000000</v>
      </c>
      <c r="L1626" t="s">
        <v>5378</v>
      </c>
      <c r="M1626">
        <v>1</v>
      </c>
      <c r="N1626" s="3">
        <v>330421.41000000003</v>
      </c>
      <c r="O1626" s="3">
        <v>6347059.4500000002</v>
      </c>
      <c r="P1626" s="3">
        <v>6677480.8600000003</v>
      </c>
    </row>
    <row r="1627" spans="1:16" x14ac:dyDescent="0.2">
      <c r="A1627">
        <v>48091</v>
      </c>
      <c r="B1627" t="s">
        <v>1500</v>
      </c>
      <c r="C1627" t="str">
        <f t="shared" si="75"/>
        <v>48091 - Fundo Estadual de Saúde</v>
      </c>
      <c r="D1627">
        <v>101</v>
      </c>
      <c r="E1627" t="s">
        <v>319</v>
      </c>
      <c r="F1627" t="str">
        <f t="shared" si="76"/>
        <v>101 - Acelera Santa Catarina</v>
      </c>
      <c r="G1627">
        <v>12728</v>
      </c>
      <c r="H1627" t="str">
        <f t="shared" si="77"/>
        <v>12728</v>
      </c>
      <c r="I1627" t="s">
        <v>4841</v>
      </c>
      <c r="J1627" t="s">
        <v>7042</v>
      </c>
      <c r="K1627" s="3">
        <v>5620000</v>
      </c>
      <c r="L1627" t="s">
        <v>5378</v>
      </c>
      <c r="M1627">
        <v>1</v>
      </c>
      <c r="N1627" s="3">
        <v>0</v>
      </c>
      <c r="O1627" s="3">
        <v>0</v>
      </c>
      <c r="P1627" s="3">
        <v>0</v>
      </c>
    </row>
    <row r="1628" spans="1:16" x14ac:dyDescent="0.2">
      <c r="A1628">
        <v>48091</v>
      </c>
      <c r="B1628" t="s">
        <v>1500</v>
      </c>
      <c r="C1628" t="str">
        <f t="shared" si="75"/>
        <v>48091 - Fundo Estadual de Saúde</v>
      </c>
      <c r="D1628">
        <v>101</v>
      </c>
      <c r="E1628" t="s">
        <v>319</v>
      </c>
      <c r="F1628" t="str">
        <f t="shared" si="76"/>
        <v>101 - Acelera Santa Catarina</v>
      </c>
      <c r="G1628">
        <v>12729</v>
      </c>
      <c r="H1628" t="str">
        <f t="shared" si="77"/>
        <v>12729</v>
      </c>
      <c r="I1628" t="s">
        <v>4846</v>
      </c>
      <c r="J1628" t="s">
        <v>7043</v>
      </c>
      <c r="K1628" s="3">
        <v>300000</v>
      </c>
      <c r="L1628" t="s">
        <v>5246</v>
      </c>
      <c r="M1628">
        <v>1</v>
      </c>
      <c r="N1628" s="3"/>
      <c r="O1628" s="3">
        <v>0</v>
      </c>
      <c r="P1628" s="3">
        <v>0</v>
      </c>
    </row>
    <row r="1629" spans="1:16" x14ac:dyDescent="0.2">
      <c r="A1629">
        <v>48091</v>
      </c>
      <c r="B1629" t="s">
        <v>1500</v>
      </c>
      <c r="C1629" t="str">
        <f t="shared" si="75"/>
        <v>48091 - Fundo Estadual de Saúde</v>
      </c>
      <c r="D1629">
        <v>101</v>
      </c>
      <c r="E1629" t="s">
        <v>319</v>
      </c>
      <c r="F1629" t="str">
        <f t="shared" si="76"/>
        <v>101 - Acelera Santa Catarina</v>
      </c>
      <c r="G1629">
        <v>12746</v>
      </c>
      <c r="H1629" t="str">
        <f t="shared" si="77"/>
        <v>12746</v>
      </c>
      <c r="I1629" t="s">
        <v>4013</v>
      </c>
      <c r="J1629" t="s">
        <v>7044</v>
      </c>
      <c r="K1629" s="3">
        <v>1000000</v>
      </c>
      <c r="L1629" t="s">
        <v>5379</v>
      </c>
      <c r="M1629">
        <v>1</v>
      </c>
      <c r="N1629" s="3"/>
      <c r="O1629" s="3">
        <v>0</v>
      </c>
      <c r="P1629" s="3">
        <v>0</v>
      </c>
    </row>
    <row r="1630" spans="1:16" x14ac:dyDescent="0.2">
      <c r="A1630">
        <v>48091</v>
      </c>
      <c r="B1630" t="s">
        <v>1500</v>
      </c>
      <c r="C1630" t="str">
        <f t="shared" si="75"/>
        <v>48091 - Fundo Estadual de Saúde</v>
      </c>
      <c r="D1630">
        <v>101</v>
      </c>
      <c r="E1630" t="s">
        <v>319</v>
      </c>
      <c r="F1630" t="str">
        <f t="shared" si="76"/>
        <v>101 - Acelera Santa Catarina</v>
      </c>
      <c r="G1630">
        <v>13256</v>
      </c>
      <c r="H1630" t="str">
        <f t="shared" si="77"/>
        <v>13256</v>
      </c>
      <c r="I1630" t="s">
        <v>2716</v>
      </c>
      <c r="J1630" t="s">
        <v>7045</v>
      </c>
      <c r="K1630" s="3">
        <v>1400000</v>
      </c>
      <c r="L1630" t="s">
        <v>5376</v>
      </c>
      <c r="M1630">
        <v>1</v>
      </c>
      <c r="N1630" s="3"/>
      <c r="O1630" s="3">
        <v>0</v>
      </c>
      <c r="P1630" s="3">
        <v>0</v>
      </c>
    </row>
    <row r="1631" spans="1:16" x14ac:dyDescent="0.2">
      <c r="A1631">
        <v>48091</v>
      </c>
      <c r="B1631" t="s">
        <v>1500</v>
      </c>
      <c r="C1631" t="str">
        <f t="shared" si="75"/>
        <v>48091 - Fundo Estadual de Saúde</v>
      </c>
      <c r="D1631">
        <v>101</v>
      </c>
      <c r="E1631" t="s">
        <v>319</v>
      </c>
      <c r="F1631" t="str">
        <f t="shared" si="76"/>
        <v>101 - Acelera Santa Catarina</v>
      </c>
      <c r="G1631">
        <v>13257</v>
      </c>
      <c r="H1631" t="str">
        <f t="shared" si="77"/>
        <v>13257</v>
      </c>
      <c r="I1631" t="s">
        <v>4843</v>
      </c>
      <c r="J1631" t="s">
        <v>7046</v>
      </c>
      <c r="K1631" s="3">
        <v>8500000</v>
      </c>
      <c r="L1631" t="s">
        <v>5199</v>
      </c>
      <c r="M1631">
        <v>1</v>
      </c>
      <c r="N1631" s="3">
        <v>0</v>
      </c>
      <c r="O1631" s="3">
        <v>0</v>
      </c>
      <c r="P1631" s="3">
        <v>0</v>
      </c>
    </row>
    <row r="1632" spans="1:16" x14ac:dyDescent="0.2">
      <c r="A1632">
        <v>48091</v>
      </c>
      <c r="B1632" t="s">
        <v>1500</v>
      </c>
      <c r="C1632" t="str">
        <f t="shared" si="75"/>
        <v>48091 - Fundo Estadual de Saúde</v>
      </c>
      <c r="D1632">
        <v>101</v>
      </c>
      <c r="E1632" t="s">
        <v>319</v>
      </c>
      <c r="F1632" t="str">
        <f t="shared" si="76"/>
        <v>101 - Acelera Santa Catarina</v>
      </c>
      <c r="G1632">
        <v>13258</v>
      </c>
      <c r="H1632" t="str">
        <f t="shared" si="77"/>
        <v>13258</v>
      </c>
      <c r="I1632" t="s">
        <v>2713</v>
      </c>
      <c r="J1632" t="s">
        <v>7047</v>
      </c>
      <c r="K1632" s="3">
        <v>4200000</v>
      </c>
      <c r="L1632" t="s">
        <v>5199</v>
      </c>
      <c r="M1632">
        <v>1</v>
      </c>
      <c r="N1632" s="3">
        <v>0</v>
      </c>
      <c r="O1632" s="3">
        <v>0</v>
      </c>
      <c r="P1632" s="3">
        <v>0</v>
      </c>
    </row>
    <row r="1633" spans="1:16" x14ac:dyDescent="0.2">
      <c r="A1633">
        <v>48091</v>
      </c>
      <c r="B1633" t="s">
        <v>1500</v>
      </c>
      <c r="C1633" t="str">
        <f t="shared" si="75"/>
        <v>48091 - Fundo Estadual de Saúde</v>
      </c>
      <c r="D1633">
        <v>101</v>
      </c>
      <c r="E1633" t="s">
        <v>319</v>
      </c>
      <c r="F1633" t="str">
        <f t="shared" si="76"/>
        <v>101 - Acelera Santa Catarina</v>
      </c>
      <c r="G1633">
        <v>14016</v>
      </c>
      <c r="H1633" t="str">
        <f t="shared" si="77"/>
        <v>14016</v>
      </c>
      <c r="I1633" t="s">
        <v>2697</v>
      </c>
      <c r="J1633" t="s">
        <v>7048</v>
      </c>
      <c r="K1633" s="3">
        <v>25650000</v>
      </c>
      <c r="L1633" t="s">
        <v>5226</v>
      </c>
      <c r="M1633">
        <v>201</v>
      </c>
      <c r="N1633" s="3">
        <v>1018500</v>
      </c>
      <c r="O1633" s="3">
        <v>0</v>
      </c>
      <c r="P1633" s="3">
        <v>1018500</v>
      </c>
    </row>
    <row r="1634" spans="1:16" x14ac:dyDescent="0.2">
      <c r="A1634">
        <v>48091</v>
      </c>
      <c r="B1634" t="s">
        <v>1500</v>
      </c>
      <c r="C1634" t="str">
        <f t="shared" si="75"/>
        <v>48091 - Fundo Estadual de Saúde</v>
      </c>
      <c r="D1634">
        <v>400</v>
      </c>
      <c r="E1634" t="s">
        <v>1522</v>
      </c>
      <c r="F1634" t="str">
        <f t="shared" si="76"/>
        <v>400 - Gestão do SUS</v>
      </c>
      <c r="G1634">
        <v>11281</v>
      </c>
      <c r="H1634" t="str">
        <f t="shared" si="77"/>
        <v>11281</v>
      </c>
      <c r="I1634" t="s">
        <v>1546</v>
      </c>
      <c r="J1634" t="s">
        <v>7049</v>
      </c>
      <c r="K1634" s="3">
        <v>223000</v>
      </c>
      <c r="L1634" t="s">
        <v>5209</v>
      </c>
      <c r="M1634" t="e">
        <v>#N/A</v>
      </c>
      <c r="N1634" s="3">
        <v>0</v>
      </c>
      <c r="O1634" s="3">
        <v>0</v>
      </c>
      <c r="P1634" s="3">
        <v>0</v>
      </c>
    </row>
    <row r="1635" spans="1:16" x14ac:dyDescent="0.2">
      <c r="A1635">
        <v>48091</v>
      </c>
      <c r="B1635" t="s">
        <v>1500</v>
      </c>
      <c r="C1635" t="str">
        <f t="shared" si="75"/>
        <v>48091 - Fundo Estadual de Saúde</v>
      </c>
      <c r="D1635">
        <v>400</v>
      </c>
      <c r="E1635" t="s">
        <v>1522</v>
      </c>
      <c r="F1635" t="str">
        <f t="shared" si="76"/>
        <v>400 - Gestão do SUS</v>
      </c>
      <c r="G1635">
        <v>11283</v>
      </c>
      <c r="H1635" t="str">
        <f t="shared" si="77"/>
        <v>11283</v>
      </c>
      <c r="I1635" t="s">
        <v>4493</v>
      </c>
      <c r="J1635" t="s">
        <v>7050</v>
      </c>
      <c r="K1635" s="3">
        <v>18582000</v>
      </c>
      <c r="L1635" t="s">
        <v>5179</v>
      </c>
      <c r="M1635">
        <v>1</v>
      </c>
      <c r="N1635" s="3">
        <v>1529842.06</v>
      </c>
      <c r="O1635" s="3">
        <v>9294780.3000000007</v>
      </c>
      <c r="P1635" s="3">
        <v>10824622.360000001</v>
      </c>
    </row>
    <row r="1636" spans="1:16" x14ac:dyDescent="0.2">
      <c r="A1636">
        <v>48091</v>
      </c>
      <c r="B1636" t="s">
        <v>1500</v>
      </c>
      <c r="C1636" t="str">
        <f t="shared" si="75"/>
        <v>48091 - Fundo Estadual de Saúde</v>
      </c>
      <c r="D1636">
        <v>400</v>
      </c>
      <c r="E1636" t="s">
        <v>1522</v>
      </c>
      <c r="F1636" t="str">
        <f t="shared" si="76"/>
        <v>400 - Gestão do SUS</v>
      </c>
      <c r="G1636">
        <v>11426</v>
      </c>
      <c r="H1636" t="str">
        <f t="shared" si="77"/>
        <v>11426</v>
      </c>
      <c r="I1636" t="s">
        <v>3487</v>
      </c>
      <c r="J1636" t="s">
        <v>7051</v>
      </c>
      <c r="K1636" s="3">
        <v>50660000</v>
      </c>
      <c r="L1636" t="s">
        <v>5282</v>
      </c>
      <c r="M1636">
        <v>1560</v>
      </c>
      <c r="N1636" s="3">
        <v>13805095.539999999</v>
      </c>
      <c r="O1636" s="3">
        <v>12596855.390000001</v>
      </c>
      <c r="P1636" s="3">
        <v>26401950.93</v>
      </c>
    </row>
    <row r="1637" spans="1:16" x14ac:dyDescent="0.2">
      <c r="A1637">
        <v>48091</v>
      </c>
      <c r="B1637" t="s">
        <v>1500</v>
      </c>
      <c r="C1637" t="str">
        <f t="shared" si="75"/>
        <v>48091 - Fundo Estadual de Saúde</v>
      </c>
      <c r="D1637">
        <v>400</v>
      </c>
      <c r="E1637" t="s">
        <v>1522</v>
      </c>
      <c r="F1637" t="str">
        <f t="shared" si="76"/>
        <v>400 - Gestão do SUS</v>
      </c>
      <c r="G1637">
        <v>11428</v>
      </c>
      <c r="H1637" t="str">
        <f t="shared" si="77"/>
        <v>11428</v>
      </c>
      <c r="I1637" t="s">
        <v>2725</v>
      </c>
      <c r="J1637" t="s">
        <v>7052</v>
      </c>
      <c r="K1637" s="3">
        <v>1520000</v>
      </c>
      <c r="L1637" t="s">
        <v>5349</v>
      </c>
      <c r="M1637">
        <v>160</v>
      </c>
      <c r="N1637" s="3">
        <v>293671.60000000003</v>
      </c>
      <c r="O1637" s="3">
        <v>0</v>
      </c>
      <c r="P1637" s="3">
        <v>293671.60000000003</v>
      </c>
    </row>
    <row r="1638" spans="1:16" x14ac:dyDescent="0.2">
      <c r="A1638">
        <v>48091</v>
      </c>
      <c r="B1638" t="s">
        <v>1500</v>
      </c>
      <c r="C1638" t="str">
        <f t="shared" si="75"/>
        <v>48091 - Fundo Estadual de Saúde</v>
      </c>
      <c r="D1638">
        <v>400</v>
      </c>
      <c r="E1638" t="s">
        <v>1522</v>
      </c>
      <c r="F1638" t="str">
        <f t="shared" si="76"/>
        <v>400 - Gestão do SUS</v>
      </c>
      <c r="G1638">
        <v>11442</v>
      </c>
      <c r="H1638" t="str">
        <f t="shared" si="77"/>
        <v>11442</v>
      </c>
      <c r="I1638" t="s">
        <v>2721</v>
      </c>
      <c r="J1638" t="s">
        <v>7053</v>
      </c>
      <c r="K1638" s="3">
        <v>444100</v>
      </c>
      <c r="L1638" t="s">
        <v>5174</v>
      </c>
      <c r="M1638">
        <v>496</v>
      </c>
      <c r="N1638" s="3">
        <v>0</v>
      </c>
      <c r="O1638" s="3">
        <v>143239.27000000002</v>
      </c>
      <c r="P1638" s="3">
        <v>143239.27000000002</v>
      </c>
    </row>
    <row r="1639" spans="1:16" x14ac:dyDescent="0.2">
      <c r="A1639">
        <v>48091</v>
      </c>
      <c r="B1639" t="s">
        <v>1500</v>
      </c>
      <c r="C1639" t="str">
        <f t="shared" si="75"/>
        <v>48091 - Fundo Estadual de Saúde</v>
      </c>
      <c r="D1639">
        <v>400</v>
      </c>
      <c r="E1639" t="s">
        <v>1522</v>
      </c>
      <c r="F1639" t="str">
        <f t="shared" si="76"/>
        <v>400 - Gestão do SUS</v>
      </c>
      <c r="G1639">
        <v>11443</v>
      </c>
      <c r="H1639" t="str">
        <f t="shared" si="77"/>
        <v>11443</v>
      </c>
      <c r="I1639" t="s">
        <v>1529</v>
      </c>
      <c r="J1639" t="s">
        <v>7054</v>
      </c>
      <c r="K1639" s="3">
        <v>193240</v>
      </c>
      <c r="L1639" t="s">
        <v>5174</v>
      </c>
      <c r="M1639">
        <v>34</v>
      </c>
      <c r="N1639" s="3">
        <v>25490.97</v>
      </c>
      <c r="O1639" s="3">
        <v>19371.18</v>
      </c>
      <c r="P1639" s="3">
        <v>44862.15</v>
      </c>
    </row>
    <row r="1640" spans="1:16" x14ac:dyDescent="0.2">
      <c r="A1640">
        <v>48091</v>
      </c>
      <c r="B1640" t="s">
        <v>1500</v>
      </c>
      <c r="C1640" t="str">
        <f t="shared" si="75"/>
        <v>48091 - Fundo Estadual de Saúde</v>
      </c>
      <c r="D1640">
        <v>400</v>
      </c>
      <c r="E1640" t="s">
        <v>1522</v>
      </c>
      <c r="F1640" t="str">
        <f t="shared" si="76"/>
        <v>400 - Gestão do SUS</v>
      </c>
      <c r="G1640">
        <v>11451</v>
      </c>
      <c r="H1640" t="str">
        <f t="shared" si="77"/>
        <v>11451</v>
      </c>
      <c r="I1640" t="s">
        <v>4490</v>
      </c>
      <c r="J1640" t="s">
        <v>7055</v>
      </c>
      <c r="K1640" s="3">
        <v>162435</v>
      </c>
      <c r="L1640" t="s">
        <v>5189</v>
      </c>
      <c r="M1640">
        <v>200</v>
      </c>
      <c r="N1640" s="3">
        <v>0</v>
      </c>
      <c r="O1640" s="3">
        <v>0</v>
      </c>
      <c r="P1640" s="3">
        <v>0</v>
      </c>
    </row>
    <row r="1641" spans="1:16" x14ac:dyDescent="0.2">
      <c r="A1641">
        <v>48091</v>
      </c>
      <c r="B1641" t="s">
        <v>1500</v>
      </c>
      <c r="C1641" t="str">
        <f t="shared" si="75"/>
        <v>48091 - Fundo Estadual de Saúde</v>
      </c>
      <c r="D1641">
        <v>400</v>
      </c>
      <c r="E1641" t="s">
        <v>1522</v>
      </c>
      <c r="F1641" t="str">
        <f t="shared" si="76"/>
        <v>400 - Gestão do SUS</v>
      </c>
      <c r="G1641">
        <v>11453</v>
      </c>
      <c r="H1641" t="str">
        <f t="shared" si="77"/>
        <v>11453</v>
      </c>
      <c r="I1641" t="s">
        <v>1538</v>
      </c>
      <c r="J1641" t="s">
        <v>7056</v>
      </c>
      <c r="K1641" s="3">
        <v>4210572</v>
      </c>
      <c r="L1641" t="s">
        <v>5266</v>
      </c>
      <c r="M1641">
        <v>1548</v>
      </c>
      <c r="N1641" s="3">
        <v>212550.77</v>
      </c>
      <c r="O1641" s="3">
        <v>180061.68</v>
      </c>
      <c r="P1641" s="3">
        <v>392612.44999999995</v>
      </c>
    </row>
    <row r="1642" spans="1:16" x14ac:dyDescent="0.2">
      <c r="A1642">
        <v>48091</v>
      </c>
      <c r="B1642" t="s">
        <v>1500</v>
      </c>
      <c r="C1642" t="str">
        <f t="shared" si="75"/>
        <v>48091 - Fundo Estadual de Saúde</v>
      </c>
      <c r="D1642">
        <v>400</v>
      </c>
      <c r="E1642" t="s">
        <v>1522</v>
      </c>
      <c r="F1642" t="str">
        <f t="shared" si="76"/>
        <v>400 - Gestão do SUS</v>
      </c>
      <c r="G1642">
        <v>11460</v>
      </c>
      <c r="H1642" t="str">
        <f t="shared" si="77"/>
        <v>11460</v>
      </c>
      <c r="I1642" t="s">
        <v>1536</v>
      </c>
      <c r="J1642" t="s">
        <v>7057</v>
      </c>
      <c r="K1642" s="3">
        <v>382000</v>
      </c>
      <c r="L1642" t="s">
        <v>5380</v>
      </c>
      <c r="M1642">
        <v>193</v>
      </c>
      <c r="N1642" s="3">
        <v>0</v>
      </c>
      <c r="O1642" s="3">
        <v>0</v>
      </c>
      <c r="P1642" s="3">
        <v>0</v>
      </c>
    </row>
    <row r="1643" spans="1:16" x14ac:dyDescent="0.2">
      <c r="A1643">
        <v>48091</v>
      </c>
      <c r="B1643" t="s">
        <v>1500</v>
      </c>
      <c r="C1643" t="str">
        <f t="shared" si="75"/>
        <v>48091 - Fundo Estadual de Saúde</v>
      </c>
      <c r="D1643">
        <v>400</v>
      </c>
      <c r="E1643" t="s">
        <v>1522</v>
      </c>
      <c r="F1643" t="str">
        <f t="shared" si="76"/>
        <v>400 - Gestão do SUS</v>
      </c>
      <c r="G1643">
        <v>11464</v>
      </c>
      <c r="H1643" t="str">
        <f t="shared" si="77"/>
        <v>11464</v>
      </c>
      <c r="I1643" t="s">
        <v>4488</v>
      </c>
      <c r="J1643" t="s">
        <v>7058</v>
      </c>
      <c r="K1643" s="3">
        <v>2160000</v>
      </c>
      <c r="L1643" t="s">
        <v>5329</v>
      </c>
      <c r="M1643">
        <v>601</v>
      </c>
      <c r="N1643" s="3">
        <v>25729.510000000002</v>
      </c>
      <c r="O1643" s="3">
        <v>65196.52</v>
      </c>
      <c r="P1643" s="3">
        <v>90926.03</v>
      </c>
    </row>
    <row r="1644" spans="1:16" x14ac:dyDescent="0.2">
      <c r="A1644">
        <v>48091</v>
      </c>
      <c r="B1644" t="s">
        <v>1500</v>
      </c>
      <c r="C1644" t="str">
        <f t="shared" si="75"/>
        <v>48091 - Fundo Estadual de Saúde</v>
      </c>
      <c r="D1644">
        <v>400</v>
      </c>
      <c r="E1644" t="s">
        <v>1522</v>
      </c>
      <c r="F1644" t="str">
        <f t="shared" si="76"/>
        <v>400 - Gestão do SUS</v>
      </c>
      <c r="G1644">
        <v>11465</v>
      </c>
      <c r="H1644" t="str">
        <f t="shared" si="77"/>
        <v>11465</v>
      </c>
      <c r="I1644" t="s">
        <v>1533</v>
      </c>
      <c r="J1644" t="s">
        <v>7059</v>
      </c>
      <c r="K1644" s="3">
        <v>3860000</v>
      </c>
      <c r="L1644" t="s">
        <v>5381</v>
      </c>
      <c r="M1644">
        <v>751</v>
      </c>
      <c r="N1644" s="3">
        <v>454450.18</v>
      </c>
      <c r="O1644" s="3">
        <v>38899.61</v>
      </c>
      <c r="P1644" s="3">
        <v>493349.79</v>
      </c>
    </row>
    <row r="1645" spans="1:16" x14ac:dyDescent="0.2">
      <c r="A1645">
        <v>48091</v>
      </c>
      <c r="B1645" t="s">
        <v>1500</v>
      </c>
      <c r="C1645" t="str">
        <f t="shared" si="75"/>
        <v>48091 - Fundo Estadual de Saúde</v>
      </c>
      <c r="D1645">
        <v>400</v>
      </c>
      <c r="E1645" t="s">
        <v>1522</v>
      </c>
      <c r="F1645" t="str">
        <f t="shared" si="76"/>
        <v>400 - Gestão do SUS</v>
      </c>
      <c r="G1645">
        <v>11478</v>
      </c>
      <c r="H1645" t="str">
        <f t="shared" si="77"/>
        <v>11478</v>
      </c>
      <c r="I1645" t="s">
        <v>1524</v>
      </c>
      <c r="J1645" t="s">
        <v>7060</v>
      </c>
      <c r="K1645" s="3">
        <v>969675500</v>
      </c>
      <c r="L1645" t="s">
        <v>5382</v>
      </c>
      <c r="M1645">
        <v>57000</v>
      </c>
      <c r="N1645" s="3">
        <v>131343923.41</v>
      </c>
      <c r="O1645" s="3">
        <v>100849069.94999999</v>
      </c>
      <c r="P1645" s="3">
        <v>232192993.35999998</v>
      </c>
    </row>
    <row r="1646" spans="1:16" x14ac:dyDescent="0.2">
      <c r="A1646">
        <v>48091</v>
      </c>
      <c r="B1646" t="s">
        <v>1500</v>
      </c>
      <c r="C1646" t="str">
        <f t="shared" si="75"/>
        <v>48091 - Fundo Estadual de Saúde</v>
      </c>
      <c r="D1646">
        <v>400</v>
      </c>
      <c r="E1646" t="s">
        <v>1522</v>
      </c>
      <c r="F1646" t="str">
        <f t="shared" si="76"/>
        <v>400 - Gestão do SUS</v>
      </c>
      <c r="G1646">
        <v>11481</v>
      </c>
      <c r="H1646" t="str">
        <f t="shared" si="77"/>
        <v>11481</v>
      </c>
      <c r="I1646" t="s">
        <v>4018</v>
      </c>
      <c r="J1646" t="s">
        <v>7061</v>
      </c>
      <c r="K1646" s="3">
        <v>27848000</v>
      </c>
      <c r="L1646" t="s">
        <v>5179</v>
      </c>
      <c r="M1646">
        <v>36</v>
      </c>
      <c r="N1646" s="3">
        <v>3902349.1700000004</v>
      </c>
      <c r="O1646" s="3">
        <v>3749132.87</v>
      </c>
      <c r="P1646" s="3">
        <v>7651482.040000001</v>
      </c>
    </row>
    <row r="1647" spans="1:16" x14ac:dyDescent="0.2">
      <c r="A1647">
        <v>48091</v>
      </c>
      <c r="B1647" t="s">
        <v>1500</v>
      </c>
      <c r="C1647" t="str">
        <f t="shared" si="75"/>
        <v>48091 - Fundo Estadual de Saúde</v>
      </c>
      <c r="D1647">
        <v>400</v>
      </c>
      <c r="E1647" t="s">
        <v>1522</v>
      </c>
      <c r="F1647" t="str">
        <f t="shared" si="76"/>
        <v>400 - Gestão do SUS</v>
      </c>
      <c r="G1647">
        <v>13253</v>
      </c>
      <c r="H1647" t="str">
        <f t="shared" si="77"/>
        <v>13253</v>
      </c>
      <c r="I1647" t="s">
        <v>1542</v>
      </c>
      <c r="J1647" t="s">
        <v>7062</v>
      </c>
      <c r="K1647" s="3">
        <v>25486264</v>
      </c>
      <c r="L1647" t="s">
        <v>5335</v>
      </c>
      <c r="M1647">
        <v>13</v>
      </c>
      <c r="N1647" s="3">
        <v>7891248.5699999994</v>
      </c>
      <c r="O1647" s="3">
        <v>6963421.3600000003</v>
      </c>
      <c r="P1647" s="3">
        <v>14854669.93</v>
      </c>
    </row>
    <row r="1648" spans="1:16" x14ac:dyDescent="0.2">
      <c r="A1648">
        <v>48091</v>
      </c>
      <c r="B1648" t="s">
        <v>1500</v>
      </c>
      <c r="C1648" t="str">
        <f t="shared" si="75"/>
        <v>48091 - Fundo Estadual de Saúde</v>
      </c>
      <c r="D1648">
        <v>410</v>
      </c>
      <c r="E1648" t="s">
        <v>1548</v>
      </c>
      <c r="F1648" t="str">
        <f t="shared" si="76"/>
        <v>410 - Vigilância em Saúde</v>
      </c>
      <c r="G1648">
        <v>11205</v>
      </c>
      <c r="H1648" t="str">
        <f t="shared" si="77"/>
        <v>11205</v>
      </c>
      <c r="I1648" t="s">
        <v>2729</v>
      </c>
      <c r="J1648" t="s">
        <v>7063</v>
      </c>
      <c r="K1648" s="3">
        <v>16278500</v>
      </c>
      <c r="L1648" t="s">
        <v>5383</v>
      </c>
      <c r="M1648">
        <v>128000</v>
      </c>
      <c r="N1648" s="3">
        <v>1675957.46</v>
      </c>
      <c r="O1648" s="3">
        <v>1663176.1</v>
      </c>
      <c r="P1648" s="3">
        <v>3339133.56</v>
      </c>
    </row>
    <row r="1649" spans="1:16" x14ac:dyDescent="0.2">
      <c r="A1649">
        <v>48091</v>
      </c>
      <c r="B1649" t="s">
        <v>1500</v>
      </c>
      <c r="C1649" t="str">
        <f t="shared" si="75"/>
        <v>48091 - Fundo Estadual de Saúde</v>
      </c>
      <c r="D1649">
        <v>410</v>
      </c>
      <c r="E1649" t="s">
        <v>1548</v>
      </c>
      <c r="F1649" t="str">
        <f t="shared" si="76"/>
        <v>410 - Vigilância em Saúde</v>
      </c>
      <c r="G1649">
        <v>11227</v>
      </c>
      <c r="H1649" t="str">
        <f t="shared" si="77"/>
        <v>11227</v>
      </c>
      <c r="I1649" t="s">
        <v>2727</v>
      </c>
      <c r="J1649" t="s">
        <v>7064</v>
      </c>
      <c r="K1649" s="3">
        <v>19887775</v>
      </c>
      <c r="L1649" t="s">
        <v>5384</v>
      </c>
      <c r="M1649">
        <v>9001</v>
      </c>
      <c r="N1649" s="3">
        <v>3180572.2</v>
      </c>
      <c r="O1649" s="3">
        <v>2330560.9300000002</v>
      </c>
      <c r="P1649" s="3">
        <v>5511133.1300000008</v>
      </c>
    </row>
    <row r="1650" spans="1:16" x14ac:dyDescent="0.2">
      <c r="A1650">
        <v>48091</v>
      </c>
      <c r="B1650" t="s">
        <v>1500</v>
      </c>
      <c r="C1650" t="str">
        <f t="shared" si="75"/>
        <v>48091 - Fundo Estadual de Saúde</v>
      </c>
      <c r="D1650">
        <v>410</v>
      </c>
      <c r="E1650" t="s">
        <v>1548</v>
      </c>
      <c r="F1650" t="str">
        <f t="shared" si="76"/>
        <v>410 - Vigilância em Saúde</v>
      </c>
      <c r="G1650">
        <v>11254</v>
      </c>
      <c r="H1650" t="str">
        <f t="shared" si="77"/>
        <v>11254</v>
      </c>
      <c r="I1650" t="s">
        <v>1550</v>
      </c>
      <c r="J1650" t="s">
        <v>7065</v>
      </c>
      <c r="K1650" s="3">
        <v>106413723</v>
      </c>
      <c r="L1650" t="s">
        <v>5385</v>
      </c>
      <c r="M1650">
        <v>4501420</v>
      </c>
      <c r="N1650" s="3">
        <v>3235914.33</v>
      </c>
      <c r="O1650" s="3">
        <v>8917611.5300000012</v>
      </c>
      <c r="P1650" s="3">
        <v>12153525.860000001</v>
      </c>
    </row>
    <row r="1651" spans="1:16" x14ac:dyDescent="0.2">
      <c r="A1651">
        <v>48091</v>
      </c>
      <c r="B1651" t="s">
        <v>1500</v>
      </c>
      <c r="C1651" t="str">
        <f t="shared" si="75"/>
        <v>48091 - Fundo Estadual de Saúde</v>
      </c>
      <c r="D1651">
        <v>410</v>
      </c>
      <c r="E1651" t="s">
        <v>1548</v>
      </c>
      <c r="F1651" t="str">
        <f t="shared" si="76"/>
        <v>410 - Vigilância em Saúde</v>
      </c>
      <c r="G1651">
        <v>11480</v>
      </c>
      <c r="H1651" t="str">
        <f t="shared" si="77"/>
        <v>11480</v>
      </c>
      <c r="I1651" t="s">
        <v>2731</v>
      </c>
      <c r="J1651" t="s">
        <v>7066</v>
      </c>
      <c r="K1651" s="3">
        <v>92773900</v>
      </c>
      <c r="L1651" t="s">
        <v>5383</v>
      </c>
      <c r="M1651">
        <v>1801</v>
      </c>
      <c r="N1651" s="3">
        <v>3944463.94</v>
      </c>
      <c r="O1651" s="3">
        <v>4926471.16</v>
      </c>
      <c r="P1651" s="3">
        <v>8870935.0999999996</v>
      </c>
    </row>
    <row r="1652" spans="1:16" x14ac:dyDescent="0.2">
      <c r="A1652">
        <v>48091</v>
      </c>
      <c r="B1652" t="s">
        <v>1500</v>
      </c>
      <c r="C1652" t="str">
        <f t="shared" si="75"/>
        <v>48091 - Fundo Estadual de Saúde</v>
      </c>
      <c r="D1652">
        <v>410</v>
      </c>
      <c r="E1652" t="s">
        <v>1548</v>
      </c>
      <c r="F1652" t="str">
        <f t="shared" si="76"/>
        <v>410 - Vigilância em Saúde</v>
      </c>
      <c r="G1652">
        <v>13259</v>
      </c>
      <c r="H1652" t="str">
        <f t="shared" si="77"/>
        <v>13259</v>
      </c>
      <c r="I1652" t="s">
        <v>1556</v>
      </c>
      <c r="J1652" t="s">
        <v>7067</v>
      </c>
      <c r="K1652" s="3">
        <v>2930810</v>
      </c>
      <c r="L1652" t="s">
        <v>5268</v>
      </c>
      <c r="M1652">
        <v>48</v>
      </c>
      <c r="N1652" s="3">
        <v>88963.8</v>
      </c>
      <c r="O1652" s="3">
        <v>154692.6</v>
      </c>
      <c r="P1652" s="3">
        <v>243656.40000000002</v>
      </c>
    </row>
    <row r="1653" spans="1:16" x14ac:dyDescent="0.2">
      <c r="A1653">
        <v>48091</v>
      </c>
      <c r="B1653" t="s">
        <v>1500</v>
      </c>
      <c r="C1653" t="str">
        <f t="shared" si="75"/>
        <v>48091 - Fundo Estadual de Saúde</v>
      </c>
      <c r="D1653">
        <v>410</v>
      </c>
      <c r="E1653" t="s">
        <v>1548</v>
      </c>
      <c r="F1653" t="str">
        <f t="shared" si="76"/>
        <v>410 - Vigilância em Saúde</v>
      </c>
      <c r="G1653">
        <v>13260</v>
      </c>
      <c r="H1653" t="str">
        <f t="shared" si="77"/>
        <v>13260</v>
      </c>
      <c r="I1653" t="s">
        <v>3490</v>
      </c>
      <c r="J1653" t="s">
        <v>7068</v>
      </c>
      <c r="K1653" s="3">
        <v>8855048</v>
      </c>
      <c r="L1653" t="s">
        <v>5268</v>
      </c>
      <c r="M1653">
        <v>235</v>
      </c>
      <c r="N1653" s="3">
        <v>278611.04000000004</v>
      </c>
      <c r="O1653" s="3">
        <v>1758032.34</v>
      </c>
      <c r="P1653" s="3">
        <v>2036643.3800000001</v>
      </c>
    </row>
    <row r="1654" spans="1:16" x14ac:dyDescent="0.2">
      <c r="A1654">
        <v>48091</v>
      </c>
      <c r="B1654" t="s">
        <v>1500</v>
      </c>
      <c r="C1654" t="str">
        <f t="shared" si="75"/>
        <v>48091 - Fundo Estadual de Saúde</v>
      </c>
      <c r="D1654">
        <v>410</v>
      </c>
      <c r="E1654" t="s">
        <v>1548</v>
      </c>
      <c r="F1654" t="str">
        <f t="shared" si="76"/>
        <v>410 - Vigilância em Saúde</v>
      </c>
      <c r="G1654">
        <v>13261</v>
      </c>
      <c r="H1654" t="str">
        <f t="shared" si="77"/>
        <v>13261</v>
      </c>
      <c r="I1654" t="s">
        <v>1558</v>
      </c>
      <c r="J1654" t="s">
        <v>7069</v>
      </c>
      <c r="K1654" s="3">
        <v>69881160</v>
      </c>
      <c r="L1654" t="s">
        <v>5268</v>
      </c>
      <c r="M1654">
        <v>29</v>
      </c>
      <c r="N1654" s="3">
        <v>638138.52999999991</v>
      </c>
      <c r="O1654" s="3">
        <v>1067120.56</v>
      </c>
      <c r="P1654" s="3">
        <v>1705259.0899999999</v>
      </c>
    </row>
    <row r="1655" spans="1:16" x14ac:dyDescent="0.2">
      <c r="A1655">
        <v>48091</v>
      </c>
      <c r="B1655" t="s">
        <v>1500</v>
      </c>
      <c r="C1655" t="str">
        <f t="shared" si="75"/>
        <v>48091 - Fundo Estadual de Saúde</v>
      </c>
      <c r="D1655">
        <v>420</v>
      </c>
      <c r="E1655" t="s">
        <v>1560</v>
      </c>
      <c r="F1655" t="str">
        <f t="shared" si="76"/>
        <v>420 - Atenção Básica</v>
      </c>
      <c r="G1655">
        <v>11296</v>
      </c>
      <c r="H1655" t="str">
        <f t="shared" si="77"/>
        <v>11296</v>
      </c>
      <c r="I1655" t="s">
        <v>4022</v>
      </c>
      <c r="J1655" t="s">
        <v>7070</v>
      </c>
      <c r="K1655" s="3">
        <v>4476900</v>
      </c>
      <c r="L1655" t="s">
        <v>5386</v>
      </c>
      <c r="M1655">
        <v>15595</v>
      </c>
      <c r="N1655" s="3">
        <v>324074.8</v>
      </c>
      <c r="O1655" s="3">
        <v>776009</v>
      </c>
      <c r="P1655" s="3">
        <v>1100083.8</v>
      </c>
    </row>
    <row r="1656" spans="1:16" x14ac:dyDescent="0.2">
      <c r="A1656">
        <v>48091</v>
      </c>
      <c r="B1656" t="s">
        <v>1500</v>
      </c>
      <c r="C1656" t="str">
        <f t="shared" si="75"/>
        <v>48091 - Fundo Estadual de Saúde</v>
      </c>
      <c r="D1656">
        <v>420</v>
      </c>
      <c r="E1656" t="s">
        <v>1560</v>
      </c>
      <c r="F1656" t="str">
        <f t="shared" si="76"/>
        <v>420 - Atenção Básica</v>
      </c>
      <c r="G1656">
        <v>11482</v>
      </c>
      <c r="H1656" t="str">
        <f t="shared" si="77"/>
        <v>11482</v>
      </c>
      <c r="I1656" t="s">
        <v>3492</v>
      </c>
      <c r="J1656" t="s">
        <v>7071</v>
      </c>
      <c r="K1656" s="3">
        <v>12382000</v>
      </c>
      <c r="L1656" t="s">
        <v>5233</v>
      </c>
      <c r="M1656">
        <v>285</v>
      </c>
      <c r="N1656" s="3">
        <v>16696770.48</v>
      </c>
      <c r="O1656" s="3">
        <v>3140415.68</v>
      </c>
      <c r="P1656" s="3">
        <v>19837186.16</v>
      </c>
    </row>
    <row r="1657" spans="1:16" x14ac:dyDescent="0.2">
      <c r="A1657">
        <v>48091</v>
      </c>
      <c r="B1657" t="s">
        <v>1500</v>
      </c>
      <c r="C1657" t="str">
        <f t="shared" si="75"/>
        <v>48091 - Fundo Estadual de Saúde</v>
      </c>
      <c r="D1657">
        <v>420</v>
      </c>
      <c r="E1657" t="s">
        <v>1560</v>
      </c>
      <c r="F1657" t="str">
        <f t="shared" si="76"/>
        <v>420 - Atenção Básica</v>
      </c>
      <c r="G1657">
        <v>11483</v>
      </c>
      <c r="H1657" t="str">
        <f t="shared" si="77"/>
        <v>11483</v>
      </c>
      <c r="I1657" t="s">
        <v>1562</v>
      </c>
      <c r="J1657" t="s">
        <v>7072</v>
      </c>
      <c r="K1657" s="3">
        <v>12282000</v>
      </c>
      <c r="L1657" t="s">
        <v>5233</v>
      </c>
      <c r="M1657">
        <v>215</v>
      </c>
      <c r="N1657" s="3">
        <v>617650.84</v>
      </c>
      <c r="O1657" s="3">
        <v>279988.57</v>
      </c>
      <c r="P1657" s="3">
        <v>897639.40999999992</v>
      </c>
    </row>
    <row r="1658" spans="1:16" x14ac:dyDescent="0.2">
      <c r="A1658">
        <v>48091</v>
      </c>
      <c r="B1658" t="s">
        <v>1500</v>
      </c>
      <c r="C1658" t="str">
        <f t="shared" si="75"/>
        <v>48091 - Fundo Estadual de Saúde</v>
      </c>
      <c r="D1658">
        <v>420</v>
      </c>
      <c r="E1658" t="s">
        <v>1560</v>
      </c>
      <c r="F1658" t="str">
        <f t="shared" si="76"/>
        <v>420 - Atenção Básica</v>
      </c>
      <c r="G1658">
        <v>11485</v>
      </c>
      <c r="H1658" t="str">
        <f t="shared" si="77"/>
        <v>11485</v>
      </c>
      <c r="I1658" t="s">
        <v>2734</v>
      </c>
      <c r="J1658" t="s">
        <v>7073</v>
      </c>
      <c r="K1658" s="3">
        <v>392764560</v>
      </c>
      <c r="L1658" t="s">
        <v>5238</v>
      </c>
      <c r="M1658">
        <v>295</v>
      </c>
      <c r="N1658" s="3">
        <v>35670125</v>
      </c>
      <c r="O1658" s="3">
        <v>56338103.009999998</v>
      </c>
      <c r="P1658" s="3">
        <v>92008228.00999999</v>
      </c>
    </row>
    <row r="1659" spans="1:16" x14ac:dyDescent="0.2">
      <c r="A1659">
        <v>48091</v>
      </c>
      <c r="B1659" t="s">
        <v>1500</v>
      </c>
      <c r="C1659" t="str">
        <f t="shared" si="75"/>
        <v>48091 - Fundo Estadual de Saúde</v>
      </c>
      <c r="D1659">
        <v>420</v>
      </c>
      <c r="E1659" t="s">
        <v>1560</v>
      </c>
      <c r="F1659" t="str">
        <f t="shared" si="76"/>
        <v>420 - Atenção Básica</v>
      </c>
      <c r="G1659">
        <v>11489</v>
      </c>
      <c r="H1659" t="str">
        <f t="shared" si="77"/>
        <v>11489</v>
      </c>
      <c r="I1659" t="s">
        <v>4020</v>
      </c>
      <c r="J1659" t="s">
        <v>7074</v>
      </c>
      <c r="K1659" s="3">
        <v>9057600</v>
      </c>
      <c r="L1659" t="s">
        <v>5233</v>
      </c>
      <c r="M1659">
        <v>25</v>
      </c>
      <c r="N1659" s="3">
        <v>1179800</v>
      </c>
      <c r="O1659" s="3">
        <v>2196400</v>
      </c>
      <c r="P1659" s="3">
        <v>3376200</v>
      </c>
    </row>
    <row r="1660" spans="1:16" x14ac:dyDescent="0.2">
      <c r="A1660">
        <v>48091</v>
      </c>
      <c r="B1660" t="s">
        <v>1500</v>
      </c>
      <c r="C1660" t="str">
        <f t="shared" si="75"/>
        <v>48091 - Fundo Estadual de Saúde</v>
      </c>
      <c r="D1660">
        <v>420</v>
      </c>
      <c r="E1660" t="s">
        <v>1560</v>
      </c>
      <c r="F1660" t="str">
        <f t="shared" si="76"/>
        <v>420 - Atenção Básica</v>
      </c>
      <c r="G1660">
        <v>11493</v>
      </c>
      <c r="H1660" t="str">
        <f t="shared" si="77"/>
        <v>11493</v>
      </c>
      <c r="I1660" t="s">
        <v>3494</v>
      </c>
      <c r="J1660" t="s">
        <v>7075</v>
      </c>
      <c r="K1660" s="3">
        <v>12995909</v>
      </c>
      <c r="L1660" t="s">
        <v>5233</v>
      </c>
      <c r="M1660">
        <v>189</v>
      </c>
      <c r="N1660" s="3">
        <v>1834250</v>
      </c>
      <c r="O1660" s="3">
        <v>3370125</v>
      </c>
      <c r="P1660" s="3">
        <v>5204375</v>
      </c>
    </row>
    <row r="1661" spans="1:16" x14ac:dyDescent="0.2">
      <c r="A1661">
        <v>48091</v>
      </c>
      <c r="B1661" t="s">
        <v>1500</v>
      </c>
      <c r="C1661" t="str">
        <f t="shared" si="75"/>
        <v>48091 - Fundo Estadual de Saúde</v>
      </c>
      <c r="D1661">
        <v>420</v>
      </c>
      <c r="E1661" t="s">
        <v>1560</v>
      </c>
      <c r="F1661" t="str">
        <f t="shared" si="76"/>
        <v>420 - Atenção Básica</v>
      </c>
      <c r="G1661">
        <v>11495</v>
      </c>
      <c r="H1661" t="str">
        <f t="shared" si="77"/>
        <v>11495</v>
      </c>
      <c r="I1661" t="s">
        <v>4847</v>
      </c>
      <c r="J1661" t="s">
        <v>7076</v>
      </c>
      <c r="K1661" s="3">
        <v>7301800</v>
      </c>
      <c r="L1661" t="s">
        <v>5233</v>
      </c>
      <c r="M1661">
        <v>110</v>
      </c>
      <c r="N1661" s="3">
        <v>612540</v>
      </c>
      <c r="O1661" s="3">
        <v>1159500</v>
      </c>
      <c r="P1661" s="3">
        <v>1772040</v>
      </c>
    </row>
    <row r="1662" spans="1:16" x14ac:dyDescent="0.2">
      <c r="A1662">
        <v>48091</v>
      </c>
      <c r="B1662" t="s">
        <v>1500</v>
      </c>
      <c r="C1662" t="str">
        <f t="shared" si="75"/>
        <v>48091 - Fundo Estadual de Saúde</v>
      </c>
      <c r="D1662">
        <v>420</v>
      </c>
      <c r="E1662" t="s">
        <v>1560</v>
      </c>
      <c r="F1662" t="str">
        <f t="shared" si="76"/>
        <v>420 - Atenção Básica</v>
      </c>
      <c r="G1662">
        <v>12001</v>
      </c>
      <c r="H1662" t="str">
        <f t="shared" si="77"/>
        <v>12001</v>
      </c>
      <c r="I1662" t="s">
        <v>4495</v>
      </c>
      <c r="J1662" t="s">
        <v>7077</v>
      </c>
      <c r="K1662" s="3">
        <v>664100</v>
      </c>
      <c r="L1662" t="s">
        <v>5256</v>
      </c>
      <c r="M1662">
        <v>200</v>
      </c>
      <c r="N1662" s="3">
        <v>116236.08</v>
      </c>
      <c r="O1662" s="3">
        <v>25524</v>
      </c>
      <c r="P1662" s="3">
        <v>141760.08000000002</v>
      </c>
    </row>
    <row r="1663" spans="1:16" x14ac:dyDescent="0.2">
      <c r="A1663">
        <v>48091</v>
      </c>
      <c r="B1663" t="s">
        <v>1500</v>
      </c>
      <c r="C1663" t="str">
        <f t="shared" si="75"/>
        <v>48091 - Fundo Estadual de Saúde</v>
      </c>
      <c r="D1663">
        <v>420</v>
      </c>
      <c r="E1663" t="s">
        <v>1560</v>
      </c>
      <c r="F1663" t="str">
        <f t="shared" si="76"/>
        <v>420 - Atenção Básica</v>
      </c>
      <c r="G1663">
        <v>13264</v>
      </c>
      <c r="H1663" t="str">
        <f t="shared" si="77"/>
        <v>13264</v>
      </c>
      <c r="I1663" t="s">
        <v>2738</v>
      </c>
      <c r="J1663" t="s">
        <v>7078</v>
      </c>
      <c r="K1663" s="3">
        <v>4641000</v>
      </c>
      <c r="L1663" t="s">
        <v>5233</v>
      </c>
      <c r="M1663">
        <v>128</v>
      </c>
      <c r="N1663" s="3">
        <v>310515.03999999998</v>
      </c>
      <c r="O1663" s="3">
        <v>378473.56</v>
      </c>
      <c r="P1663" s="3">
        <v>688988.6</v>
      </c>
    </row>
    <row r="1664" spans="1:16" x14ac:dyDescent="0.2">
      <c r="A1664">
        <v>48091</v>
      </c>
      <c r="B1664" t="s">
        <v>1500</v>
      </c>
      <c r="C1664" t="str">
        <f t="shared" si="75"/>
        <v>48091 - Fundo Estadual de Saúde</v>
      </c>
      <c r="D1664">
        <v>420</v>
      </c>
      <c r="E1664" t="s">
        <v>1560</v>
      </c>
      <c r="F1664" t="str">
        <f t="shared" si="76"/>
        <v>420 - Atenção Básica</v>
      </c>
      <c r="G1664">
        <v>13343</v>
      </c>
      <c r="H1664" t="str">
        <f t="shared" si="77"/>
        <v>13343</v>
      </c>
      <c r="I1664" t="s">
        <v>1566</v>
      </c>
      <c r="J1664" t="s">
        <v>7079</v>
      </c>
      <c r="K1664" s="3">
        <v>400000</v>
      </c>
      <c r="L1664" t="s">
        <v>5233</v>
      </c>
      <c r="M1664">
        <v>24</v>
      </c>
      <c r="N1664" s="3"/>
      <c r="O1664" s="3">
        <v>0</v>
      </c>
      <c r="P1664" s="3">
        <v>0</v>
      </c>
    </row>
    <row r="1665" spans="1:16" x14ac:dyDescent="0.2">
      <c r="A1665">
        <v>48091</v>
      </c>
      <c r="B1665" t="s">
        <v>1500</v>
      </c>
      <c r="C1665" t="str">
        <f t="shared" si="75"/>
        <v>48091 - Fundo Estadual de Saúde</v>
      </c>
      <c r="D1665">
        <v>420</v>
      </c>
      <c r="E1665" t="s">
        <v>1560</v>
      </c>
      <c r="F1665" t="str">
        <f t="shared" si="76"/>
        <v>420 - Atenção Básica</v>
      </c>
      <c r="G1665">
        <v>13346</v>
      </c>
      <c r="H1665" t="str">
        <f t="shared" si="77"/>
        <v>13346</v>
      </c>
      <c r="I1665" t="s">
        <v>2736</v>
      </c>
      <c r="J1665" t="s">
        <v>7080</v>
      </c>
      <c r="K1665" s="3">
        <v>400000</v>
      </c>
      <c r="L1665" t="s">
        <v>5233</v>
      </c>
      <c r="M1665">
        <v>1</v>
      </c>
      <c r="N1665" s="3">
        <v>0</v>
      </c>
      <c r="O1665" s="3">
        <v>0</v>
      </c>
      <c r="P1665" s="3">
        <v>0</v>
      </c>
    </row>
    <row r="1666" spans="1:16" x14ac:dyDescent="0.2">
      <c r="A1666">
        <v>48091</v>
      </c>
      <c r="B1666" t="s">
        <v>1500</v>
      </c>
      <c r="C1666" t="str">
        <f t="shared" si="75"/>
        <v>48091 - Fundo Estadual de Saúde</v>
      </c>
      <c r="D1666">
        <v>420</v>
      </c>
      <c r="E1666" t="s">
        <v>1560</v>
      </c>
      <c r="F1666" t="str">
        <f t="shared" si="76"/>
        <v>420 - Atenção Básica</v>
      </c>
      <c r="G1666">
        <v>13351</v>
      </c>
      <c r="H1666" t="str">
        <f t="shared" si="77"/>
        <v>13351</v>
      </c>
      <c r="I1666" t="s">
        <v>2740</v>
      </c>
      <c r="J1666" t="s">
        <v>7081</v>
      </c>
      <c r="K1666" s="3">
        <v>400000</v>
      </c>
      <c r="L1666" t="s">
        <v>5199</v>
      </c>
      <c r="M1666">
        <v>1</v>
      </c>
      <c r="N1666" s="3"/>
      <c r="O1666" s="3">
        <v>0</v>
      </c>
      <c r="P1666" s="3">
        <v>0</v>
      </c>
    </row>
    <row r="1667" spans="1:16" x14ac:dyDescent="0.2">
      <c r="A1667">
        <v>48091</v>
      </c>
      <c r="B1667" t="s">
        <v>1500</v>
      </c>
      <c r="C1667" t="str">
        <f t="shared" si="75"/>
        <v>48091 - Fundo Estadual de Saúde</v>
      </c>
      <c r="D1667">
        <v>430</v>
      </c>
      <c r="E1667" t="s">
        <v>1222</v>
      </c>
      <c r="F1667" t="str">
        <f t="shared" si="76"/>
        <v>430 - Atenção de Média e Alta Complexidade Ambulatorial e Hospitalar</v>
      </c>
      <c r="G1667">
        <v>5429</v>
      </c>
      <c r="H1667" t="str">
        <f t="shared" si="77"/>
        <v>05429</v>
      </c>
      <c r="I1667" t="s">
        <v>2782</v>
      </c>
      <c r="J1667" t="s">
        <v>7082</v>
      </c>
      <c r="K1667" s="3">
        <v>1454120676</v>
      </c>
      <c r="L1667" t="s">
        <v>5383</v>
      </c>
      <c r="M1667">
        <v>4400000</v>
      </c>
      <c r="N1667" s="3">
        <v>240039122.31999999</v>
      </c>
      <c r="O1667" s="3">
        <v>197532052.25</v>
      </c>
      <c r="P1667" s="3">
        <v>437571174.56999999</v>
      </c>
    </row>
    <row r="1668" spans="1:16" x14ac:dyDescent="0.2">
      <c r="A1668">
        <v>48091</v>
      </c>
      <c r="B1668" t="s">
        <v>1500</v>
      </c>
      <c r="C1668" t="str">
        <f t="shared" si="75"/>
        <v>48091 - Fundo Estadual de Saúde</v>
      </c>
      <c r="D1668">
        <v>430</v>
      </c>
      <c r="E1668" t="s">
        <v>1222</v>
      </c>
      <c r="F1668" t="str">
        <f t="shared" si="76"/>
        <v>430 - Atenção de Média e Alta Complexidade Ambulatorial e Hospitalar</v>
      </c>
      <c r="G1668">
        <v>5858</v>
      </c>
      <c r="H1668" t="str">
        <f t="shared" si="77"/>
        <v>05858</v>
      </c>
      <c r="I1668" t="s">
        <v>3528</v>
      </c>
      <c r="J1668" t="s">
        <v>7083</v>
      </c>
      <c r="K1668" s="3">
        <v>51051000</v>
      </c>
      <c r="L1668" t="s">
        <v>5383</v>
      </c>
      <c r="M1668">
        <v>101641</v>
      </c>
      <c r="N1668" s="3">
        <v>8554324.3000000007</v>
      </c>
      <c r="O1668" s="3">
        <v>9409756.7300000004</v>
      </c>
      <c r="P1668" s="3">
        <v>17964081.030000001</v>
      </c>
    </row>
    <row r="1669" spans="1:16" x14ac:dyDescent="0.2">
      <c r="A1669">
        <v>48091</v>
      </c>
      <c r="B1669" t="s">
        <v>1500</v>
      </c>
      <c r="C1669" t="str">
        <f t="shared" ref="C1669:C1732" si="78">CONCATENATE(A1669," - ",B1669)</f>
        <v>48091 - Fundo Estadual de Saúde</v>
      </c>
      <c r="D1669">
        <v>430</v>
      </c>
      <c r="E1669" t="s">
        <v>1222</v>
      </c>
      <c r="F1669" t="str">
        <f t="shared" ref="F1669:F1732" si="79">CONCATENATE(D1669," - ",E1669)</f>
        <v>430 - Atenção de Média e Alta Complexidade Ambulatorial e Hospitalar</v>
      </c>
      <c r="G1669">
        <v>5859</v>
      </c>
      <c r="H1669" t="str">
        <f t="shared" ref="H1669:H1732" si="80">TEXT(G1669,"00000")</f>
        <v>05859</v>
      </c>
      <c r="I1669" t="s">
        <v>4517</v>
      </c>
      <c r="J1669" t="s">
        <v>7084</v>
      </c>
      <c r="K1669" s="3">
        <v>33095200</v>
      </c>
      <c r="L1669" t="s">
        <v>5383</v>
      </c>
      <c r="M1669">
        <v>489001</v>
      </c>
      <c r="N1669" s="3">
        <v>8924349.1600000001</v>
      </c>
      <c r="O1669" s="3">
        <v>7199967.7800000003</v>
      </c>
      <c r="P1669" s="3">
        <v>16124316.940000001</v>
      </c>
    </row>
    <row r="1670" spans="1:16" x14ac:dyDescent="0.2">
      <c r="A1670">
        <v>48091</v>
      </c>
      <c r="B1670" t="s">
        <v>1500</v>
      </c>
      <c r="C1670" t="str">
        <f t="shared" si="78"/>
        <v>48091 - Fundo Estadual de Saúde</v>
      </c>
      <c r="D1670">
        <v>430</v>
      </c>
      <c r="E1670" t="s">
        <v>1222</v>
      </c>
      <c r="F1670" t="str">
        <f t="shared" si="79"/>
        <v>430 - Atenção de Média e Alta Complexidade Ambulatorial e Hospitalar</v>
      </c>
      <c r="G1670">
        <v>5861</v>
      </c>
      <c r="H1670" t="str">
        <f t="shared" si="80"/>
        <v>05861</v>
      </c>
      <c r="I1670" t="s">
        <v>1588</v>
      </c>
      <c r="J1670" t="s">
        <v>7085</v>
      </c>
      <c r="K1670" s="3">
        <v>98702000</v>
      </c>
      <c r="L1670" t="s">
        <v>5383</v>
      </c>
      <c r="M1670">
        <v>348001</v>
      </c>
      <c r="N1670" s="3">
        <v>19828439.120000001</v>
      </c>
      <c r="O1670" s="3">
        <v>16199995.050000001</v>
      </c>
      <c r="P1670" s="3">
        <v>36028434.170000002</v>
      </c>
    </row>
    <row r="1671" spans="1:16" x14ac:dyDescent="0.2">
      <c r="A1671">
        <v>48091</v>
      </c>
      <c r="B1671" t="s">
        <v>1500</v>
      </c>
      <c r="C1671" t="str">
        <f t="shared" si="78"/>
        <v>48091 - Fundo Estadual de Saúde</v>
      </c>
      <c r="D1671">
        <v>430</v>
      </c>
      <c r="E1671" t="s">
        <v>1222</v>
      </c>
      <c r="F1671" t="str">
        <f t="shared" si="79"/>
        <v>430 - Atenção de Média e Alta Complexidade Ambulatorial e Hospitalar</v>
      </c>
      <c r="G1671">
        <v>5862</v>
      </c>
      <c r="H1671" t="str">
        <f t="shared" si="80"/>
        <v>05862</v>
      </c>
      <c r="I1671" t="s">
        <v>1590</v>
      </c>
      <c r="J1671" t="s">
        <v>7086</v>
      </c>
      <c r="K1671" s="3">
        <v>27746000</v>
      </c>
      <c r="L1671" t="s">
        <v>5383</v>
      </c>
      <c r="M1671">
        <v>201001</v>
      </c>
      <c r="N1671" s="3">
        <v>3500000</v>
      </c>
      <c r="O1671" s="3">
        <v>4996034.21</v>
      </c>
      <c r="P1671" s="3">
        <v>8496034.2100000009</v>
      </c>
    </row>
    <row r="1672" spans="1:16" x14ac:dyDescent="0.2">
      <c r="A1672">
        <v>48091</v>
      </c>
      <c r="B1672" t="s">
        <v>1500</v>
      </c>
      <c r="C1672" t="str">
        <f t="shared" si="78"/>
        <v>48091 - Fundo Estadual de Saúde</v>
      </c>
      <c r="D1672">
        <v>430</v>
      </c>
      <c r="E1672" t="s">
        <v>1222</v>
      </c>
      <c r="F1672" t="str">
        <f t="shared" si="79"/>
        <v>430 - Atenção de Média e Alta Complexidade Ambulatorial e Hospitalar</v>
      </c>
      <c r="G1672">
        <v>8641</v>
      </c>
      <c r="H1672" t="str">
        <f t="shared" si="80"/>
        <v>08641</v>
      </c>
      <c r="I1672" t="s">
        <v>3530</v>
      </c>
      <c r="J1672" t="s">
        <v>7087</v>
      </c>
      <c r="K1672" s="3">
        <v>928200</v>
      </c>
      <c r="L1672" t="s">
        <v>5335</v>
      </c>
      <c r="M1672">
        <v>1</v>
      </c>
      <c r="N1672" s="3">
        <v>0</v>
      </c>
      <c r="O1672" s="3">
        <v>0</v>
      </c>
      <c r="P1672" s="3">
        <v>0</v>
      </c>
    </row>
    <row r="1673" spans="1:16" x14ac:dyDescent="0.2">
      <c r="A1673">
        <v>48091</v>
      </c>
      <c r="B1673" t="s">
        <v>1500</v>
      </c>
      <c r="C1673" t="str">
        <f t="shared" si="78"/>
        <v>48091 - Fundo Estadual de Saúde</v>
      </c>
      <c r="D1673">
        <v>430</v>
      </c>
      <c r="E1673" t="s">
        <v>1222</v>
      </c>
      <c r="F1673" t="str">
        <f t="shared" si="79"/>
        <v>430 - Atenção de Média e Alta Complexidade Ambulatorial e Hospitalar</v>
      </c>
      <c r="G1673">
        <v>9375</v>
      </c>
      <c r="H1673" t="str">
        <f t="shared" si="80"/>
        <v>09375</v>
      </c>
      <c r="I1673" t="s">
        <v>1628</v>
      </c>
      <c r="J1673" t="s">
        <v>7088</v>
      </c>
      <c r="K1673" s="3">
        <v>14090200</v>
      </c>
      <c r="L1673" t="s">
        <v>5387</v>
      </c>
      <c r="M1673">
        <v>22</v>
      </c>
      <c r="N1673" s="3">
        <v>2763920.3200000003</v>
      </c>
      <c r="O1673" s="3">
        <v>2943754.77</v>
      </c>
      <c r="P1673" s="3">
        <v>5707675.0899999999</v>
      </c>
    </row>
    <row r="1674" spans="1:16" x14ac:dyDescent="0.2">
      <c r="A1674">
        <v>48091</v>
      </c>
      <c r="B1674" t="s">
        <v>1500</v>
      </c>
      <c r="C1674" t="str">
        <f t="shared" si="78"/>
        <v>48091 - Fundo Estadual de Saúde</v>
      </c>
      <c r="D1674">
        <v>430</v>
      </c>
      <c r="E1674" t="s">
        <v>1222</v>
      </c>
      <c r="F1674" t="str">
        <f t="shared" si="79"/>
        <v>430 - Atenção de Média e Alta Complexidade Ambulatorial e Hospitalar</v>
      </c>
      <c r="G1674">
        <v>11285</v>
      </c>
      <c r="H1674" t="str">
        <f t="shared" si="80"/>
        <v>11285</v>
      </c>
      <c r="I1674" t="s">
        <v>3526</v>
      </c>
      <c r="J1674" t="s">
        <v>7089</v>
      </c>
      <c r="K1674" s="3">
        <v>13811647</v>
      </c>
      <c r="L1674" t="s">
        <v>5388</v>
      </c>
      <c r="M1674">
        <v>3028</v>
      </c>
      <c r="N1674" s="3">
        <v>2176356.5099999998</v>
      </c>
      <c r="O1674" s="3">
        <v>2407514.06</v>
      </c>
      <c r="P1674" s="3">
        <v>4583870.57</v>
      </c>
    </row>
    <row r="1675" spans="1:16" x14ac:dyDescent="0.2">
      <c r="A1675">
        <v>48091</v>
      </c>
      <c r="B1675" t="s">
        <v>1500</v>
      </c>
      <c r="C1675" t="str">
        <f t="shared" si="78"/>
        <v>48091 - Fundo Estadual de Saúde</v>
      </c>
      <c r="D1675">
        <v>430</v>
      </c>
      <c r="E1675" t="s">
        <v>1222</v>
      </c>
      <c r="F1675" t="str">
        <f t="shared" si="79"/>
        <v>430 - Atenção de Média e Alta Complexidade Ambulatorial e Hospitalar</v>
      </c>
      <c r="G1675">
        <v>11293</v>
      </c>
      <c r="H1675" t="str">
        <f t="shared" si="80"/>
        <v>11293</v>
      </c>
      <c r="I1675" t="s">
        <v>5033</v>
      </c>
      <c r="J1675" t="s">
        <v>7090</v>
      </c>
      <c r="K1675" s="3">
        <v>928200</v>
      </c>
      <c r="L1675" t="s">
        <v>5389</v>
      </c>
      <c r="M1675">
        <v>85</v>
      </c>
      <c r="N1675" s="3">
        <v>201398.53</v>
      </c>
      <c r="O1675" s="3">
        <v>632949.86999999988</v>
      </c>
      <c r="P1675" s="3">
        <v>834348.39999999991</v>
      </c>
    </row>
    <row r="1676" spans="1:16" x14ac:dyDescent="0.2">
      <c r="A1676">
        <v>48091</v>
      </c>
      <c r="B1676" t="s">
        <v>1500</v>
      </c>
      <c r="C1676" t="str">
        <f t="shared" si="78"/>
        <v>48091 - Fundo Estadual de Saúde</v>
      </c>
      <c r="D1676">
        <v>430</v>
      </c>
      <c r="E1676" t="s">
        <v>1222</v>
      </c>
      <c r="F1676" t="str">
        <f t="shared" si="79"/>
        <v>430 - Atenção de Média e Alta Complexidade Ambulatorial e Hospitalar</v>
      </c>
      <c r="G1676">
        <v>11300</v>
      </c>
      <c r="H1676" t="str">
        <f t="shared" si="80"/>
        <v>11300</v>
      </c>
      <c r="I1676" t="s">
        <v>1620</v>
      </c>
      <c r="J1676" t="s">
        <v>7091</v>
      </c>
      <c r="K1676" s="3">
        <v>11729550</v>
      </c>
      <c r="L1676" t="s">
        <v>5390</v>
      </c>
      <c r="M1676">
        <v>1500001</v>
      </c>
      <c r="N1676" s="3">
        <v>1600000</v>
      </c>
      <c r="O1676" s="3">
        <v>200000</v>
      </c>
      <c r="P1676" s="3">
        <v>1800000</v>
      </c>
    </row>
    <row r="1677" spans="1:16" x14ac:dyDescent="0.2">
      <c r="A1677">
        <v>48091</v>
      </c>
      <c r="B1677" t="s">
        <v>1500</v>
      </c>
      <c r="C1677" t="str">
        <f t="shared" si="78"/>
        <v>48091 - Fundo Estadual de Saúde</v>
      </c>
      <c r="D1677">
        <v>430</v>
      </c>
      <c r="E1677" t="s">
        <v>1222</v>
      </c>
      <c r="F1677" t="str">
        <f t="shared" si="79"/>
        <v>430 - Atenção de Média e Alta Complexidade Ambulatorial e Hospitalar</v>
      </c>
      <c r="G1677">
        <v>11308</v>
      </c>
      <c r="H1677" t="str">
        <f t="shared" si="80"/>
        <v>11308</v>
      </c>
      <c r="I1677" t="s">
        <v>5037</v>
      </c>
      <c r="J1677" t="s">
        <v>7092</v>
      </c>
      <c r="K1677" s="3">
        <v>37559200</v>
      </c>
      <c r="L1677" t="s">
        <v>5382</v>
      </c>
      <c r="M1677">
        <v>40450</v>
      </c>
      <c r="N1677" s="3">
        <v>6903902.6600000001</v>
      </c>
      <c r="O1677" s="3">
        <v>7043772.2699999996</v>
      </c>
      <c r="P1677" s="3">
        <v>13947674.93</v>
      </c>
    </row>
    <row r="1678" spans="1:16" x14ac:dyDescent="0.2">
      <c r="A1678">
        <v>48091</v>
      </c>
      <c r="B1678" t="s">
        <v>1500</v>
      </c>
      <c r="C1678" t="str">
        <f t="shared" si="78"/>
        <v>48091 - Fundo Estadual de Saúde</v>
      </c>
      <c r="D1678">
        <v>430</v>
      </c>
      <c r="E1678" t="s">
        <v>1222</v>
      </c>
      <c r="F1678" t="str">
        <f t="shared" si="79"/>
        <v>430 - Atenção de Média e Alta Complexidade Ambulatorial e Hospitalar</v>
      </c>
      <c r="G1678">
        <v>11320</v>
      </c>
      <c r="H1678" t="str">
        <f t="shared" si="80"/>
        <v>11320</v>
      </c>
      <c r="I1678" t="s">
        <v>2780</v>
      </c>
      <c r="J1678" t="s">
        <v>7093</v>
      </c>
      <c r="K1678" s="3">
        <v>1890519881</v>
      </c>
      <c r="L1678" t="s">
        <v>5391</v>
      </c>
      <c r="M1678">
        <v>30896712</v>
      </c>
      <c r="N1678" s="3">
        <v>272515210.34000003</v>
      </c>
      <c r="O1678" s="3">
        <v>282618585.30000001</v>
      </c>
      <c r="P1678" s="3">
        <v>555133795.6400001</v>
      </c>
    </row>
    <row r="1679" spans="1:16" x14ac:dyDescent="0.2">
      <c r="A1679">
        <v>48091</v>
      </c>
      <c r="B1679" t="s">
        <v>1500</v>
      </c>
      <c r="C1679" t="str">
        <f t="shared" si="78"/>
        <v>48091 - Fundo Estadual de Saúde</v>
      </c>
      <c r="D1679">
        <v>430</v>
      </c>
      <c r="E1679" t="s">
        <v>1222</v>
      </c>
      <c r="F1679" t="str">
        <f t="shared" si="79"/>
        <v>430 - Atenção de Média e Alta Complexidade Ambulatorial e Hospitalar</v>
      </c>
      <c r="G1679">
        <v>11324</v>
      </c>
      <c r="H1679" t="str">
        <f t="shared" si="80"/>
        <v>11324</v>
      </c>
      <c r="I1679" t="s">
        <v>2750</v>
      </c>
      <c r="J1679" t="s">
        <v>7094</v>
      </c>
      <c r="K1679" s="3">
        <v>171935000</v>
      </c>
      <c r="L1679" t="s">
        <v>5392</v>
      </c>
      <c r="M1679">
        <v>160000</v>
      </c>
      <c r="N1679" s="3">
        <v>2553558.86</v>
      </c>
      <c r="O1679" s="3">
        <v>13273031.439999999</v>
      </c>
      <c r="P1679" s="3">
        <v>15826590.299999999</v>
      </c>
    </row>
    <row r="1680" spans="1:16" x14ac:dyDescent="0.2">
      <c r="A1680">
        <v>48091</v>
      </c>
      <c r="B1680" t="s">
        <v>1500</v>
      </c>
      <c r="C1680" t="str">
        <f t="shared" si="78"/>
        <v>48091 - Fundo Estadual de Saúde</v>
      </c>
      <c r="D1680">
        <v>430</v>
      </c>
      <c r="E1680" t="s">
        <v>1222</v>
      </c>
      <c r="F1680" t="str">
        <f t="shared" si="79"/>
        <v>430 - Atenção de Média e Alta Complexidade Ambulatorial e Hospitalar</v>
      </c>
      <c r="G1680">
        <v>11325</v>
      </c>
      <c r="H1680" t="str">
        <f t="shared" si="80"/>
        <v>11325</v>
      </c>
      <c r="I1680" t="s">
        <v>2794</v>
      </c>
      <c r="J1680" t="s">
        <v>7095</v>
      </c>
      <c r="K1680" s="3">
        <v>152725000</v>
      </c>
      <c r="L1680" t="s">
        <v>5335</v>
      </c>
      <c r="M1680">
        <v>456</v>
      </c>
      <c r="N1680" s="3">
        <v>34729701.020000003</v>
      </c>
      <c r="O1680" s="3">
        <v>10017325.189999999</v>
      </c>
      <c r="P1680" s="3">
        <v>44747026.210000001</v>
      </c>
    </row>
    <row r="1681" spans="1:16" x14ac:dyDescent="0.2">
      <c r="A1681">
        <v>48091</v>
      </c>
      <c r="B1681" t="s">
        <v>1500</v>
      </c>
      <c r="C1681" t="str">
        <f t="shared" si="78"/>
        <v>48091 - Fundo Estadual de Saúde</v>
      </c>
      <c r="D1681">
        <v>430</v>
      </c>
      <c r="E1681" t="s">
        <v>1222</v>
      </c>
      <c r="F1681" t="str">
        <f t="shared" si="79"/>
        <v>430 - Atenção de Média e Alta Complexidade Ambulatorial e Hospitalar</v>
      </c>
      <c r="G1681">
        <v>11328</v>
      </c>
      <c r="H1681" t="str">
        <f t="shared" si="80"/>
        <v>11328</v>
      </c>
      <c r="I1681" t="s">
        <v>2792</v>
      </c>
      <c r="J1681" t="s">
        <v>7096</v>
      </c>
      <c r="K1681" s="3">
        <v>413100000</v>
      </c>
      <c r="L1681" t="s">
        <v>5233</v>
      </c>
      <c r="M1681">
        <v>355</v>
      </c>
      <c r="N1681" s="3">
        <v>26132531.699999999</v>
      </c>
      <c r="O1681" s="3">
        <v>30861807.890000001</v>
      </c>
      <c r="P1681" s="3">
        <v>56994339.590000004</v>
      </c>
    </row>
    <row r="1682" spans="1:16" x14ac:dyDescent="0.2">
      <c r="A1682">
        <v>48091</v>
      </c>
      <c r="B1682" t="s">
        <v>1500</v>
      </c>
      <c r="C1682" t="str">
        <f t="shared" si="78"/>
        <v>48091 - Fundo Estadual de Saúde</v>
      </c>
      <c r="D1682">
        <v>430</v>
      </c>
      <c r="E1682" t="s">
        <v>1222</v>
      </c>
      <c r="F1682" t="str">
        <f t="shared" si="79"/>
        <v>430 - Atenção de Média e Alta Complexidade Ambulatorial e Hospitalar</v>
      </c>
      <c r="G1682">
        <v>11435</v>
      </c>
      <c r="H1682" t="str">
        <f t="shared" si="80"/>
        <v>11435</v>
      </c>
      <c r="I1682" t="s">
        <v>2747</v>
      </c>
      <c r="J1682" t="s">
        <v>7097</v>
      </c>
      <c r="K1682" s="3">
        <v>66815000</v>
      </c>
      <c r="L1682" t="s">
        <v>5393</v>
      </c>
      <c r="M1682">
        <v>16</v>
      </c>
      <c r="N1682" s="3">
        <v>2470657.5099999998</v>
      </c>
      <c r="O1682" s="3">
        <v>6496328.5899999999</v>
      </c>
      <c r="P1682" s="3">
        <v>8966986.0999999996</v>
      </c>
    </row>
    <row r="1683" spans="1:16" x14ac:dyDescent="0.2">
      <c r="A1683">
        <v>48091</v>
      </c>
      <c r="B1683" t="s">
        <v>1500</v>
      </c>
      <c r="C1683" t="str">
        <f t="shared" si="78"/>
        <v>48091 - Fundo Estadual de Saúde</v>
      </c>
      <c r="D1683">
        <v>430</v>
      </c>
      <c r="E1683" t="s">
        <v>1222</v>
      </c>
      <c r="F1683" t="str">
        <f t="shared" si="79"/>
        <v>430 - Atenção de Média e Alta Complexidade Ambulatorial e Hospitalar</v>
      </c>
      <c r="G1683">
        <v>11437</v>
      </c>
      <c r="H1683" t="str">
        <f t="shared" si="80"/>
        <v>11437</v>
      </c>
      <c r="I1683" t="s">
        <v>2784</v>
      </c>
      <c r="J1683" t="s">
        <v>7098</v>
      </c>
      <c r="K1683" s="3">
        <v>235768000</v>
      </c>
      <c r="L1683" t="s">
        <v>5383</v>
      </c>
      <c r="M1683">
        <v>6800000</v>
      </c>
      <c r="N1683" s="3">
        <v>54761853.43</v>
      </c>
      <c r="O1683" s="3">
        <v>40903303.380000003</v>
      </c>
      <c r="P1683" s="3">
        <v>95665156.810000002</v>
      </c>
    </row>
    <row r="1684" spans="1:16" x14ac:dyDescent="0.2">
      <c r="A1684">
        <v>48091</v>
      </c>
      <c r="B1684" t="s">
        <v>1500</v>
      </c>
      <c r="C1684" t="str">
        <f t="shared" si="78"/>
        <v>48091 - Fundo Estadual de Saúde</v>
      </c>
      <c r="D1684">
        <v>430</v>
      </c>
      <c r="E1684" t="s">
        <v>1222</v>
      </c>
      <c r="F1684" t="str">
        <f t="shared" si="79"/>
        <v>430 - Atenção de Média e Alta Complexidade Ambulatorial e Hospitalar</v>
      </c>
      <c r="G1684">
        <v>11438</v>
      </c>
      <c r="H1684" t="str">
        <f t="shared" si="80"/>
        <v>11438</v>
      </c>
      <c r="I1684" t="s">
        <v>1568</v>
      </c>
      <c r="J1684" t="s">
        <v>7099</v>
      </c>
      <c r="K1684" s="3">
        <v>53669054</v>
      </c>
      <c r="L1684" t="s">
        <v>5383</v>
      </c>
      <c r="M1684">
        <v>1020016</v>
      </c>
      <c r="N1684" s="3">
        <v>13184566.49</v>
      </c>
      <c r="O1684" s="3">
        <v>11535332.580000002</v>
      </c>
      <c r="P1684" s="3">
        <v>24719899.07</v>
      </c>
    </row>
    <row r="1685" spans="1:16" x14ac:dyDescent="0.2">
      <c r="A1685">
        <v>48091</v>
      </c>
      <c r="B1685" t="s">
        <v>1500</v>
      </c>
      <c r="C1685" t="str">
        <f t="shared" si="78"/>
        <v>48091 - Fundo Estadual de Saúde</v>
      </c>
      <c r="D1685">
        <v>430</v>
      </c>
      <c r="E1685" t="s">
        <v>1222</v>
      </c>
      <c r="F1685" t="str">
        <f t="shared" si="79"/>
        <v>430 - Atenção de Média e Alta Complexidade Ambulatorial e Hospitalar</v>
      </c>
      <c r="G1685">
        <v>11441</v>
      </c>
      <c r="H1685" t="str">
        <f t="shared" si="80"/>
        <v>11441</v>
      </c>
      <c r="I1685" t="s">
        <v>1596</v>
      </c>
      <c r="J1685" t="s">
        <v>7100</v>
      </c>
      <c r="K1685" s="3">
        <v>1913450000</v>
      </c>
      <c r="L1685" t="s">
        <v>5391</v>
      </c>
      <c r="M1685">
        <v>8600000</v>
      </c>
      <c r="N1685" s="3">
        <v>445327063.47000003</v>
      </c>
      <c r="O1685" s="3">
        <v>422403004.67999995</v>
      </c>
      <c r="P1685" s="3">
        <v>867730068.14999998</v>
      </c>
    </row>
    <row r="1686" spans="1:16" x14ac:dyDescent="0.2">
      <c r="A1686">
        <v>48091</v>
      </c>
      <c r="B1686" t="s">
        <v>1500</v>
      </c>
      <c r="C1686" t="str">
        <f t="shared" si="78"/>
        <v>48091 - Fundo Estadual de Saúde</v>
      </c>
      <c r="D1686">
        <v>430</v>
      </c>
      <c r="E1686" t="s">
        <v>1222</v>
      </c>
      <c r="F1686" t="str">
        <f t="shared" si="79"/>
        <v>430 - Atenção de Média e Alta Complexidade Ambulatorial e Hospitalar</v>
      </c>
      <c r="G1686">
        <v>12085</v>
      </c>
      <c r="H1686" t="str">
        <f t="shared" si="80"/>
        <v>12085</v>
      </c>
      <c r="I1686" t="s">
        <v>3504</v>
      </c>
      <c r="J1686" t="s">
        <v>7101</v>
      </c>
      <c r="K1686" s="3">
        <v>400000</v>
      </c>
      <c r="L1686" t="s">
        <v>5233</v>
      </c>
      <c r="M1686">
        <v>6</v>
      </c>
      <c r="N1686" s="3">
        <v>0</v>
      </c>
      <c r="O1686" s="3">
        <v>0</v>
      </c>
      <c r="P1686" s="3">
        <v>0</v>
      </c>
    </row>
    <row r="1687" spans="1:16" x14ac:dyDescent="0.2">
      <c r="A1687">
        <v>48091</v>
      </c>
      <c r="B1687" t="s">
        <v>1500</v>
      </c>
      <c r="C1687" t="str">
        <f t="shared" si="78"/>
        <v>48091 - Fundo Estadual de Saúde</v>
      </c>
      <c r="D1687">
        <v>430</v>
      </c>
      <c r="E1687" t="s">
        <v>1222</v>
      </c>
      <c r="F1687" t="str">
        <f t="shared" si="79"/>
        <v>430 - Atenção de Média e Alta Complexidade Ambulatorial e Hospitalar</v>
      </c>
      <c r="G1687">
        <v>12124</v>
      </c>
      <c r="H1687" t="str">
        <f t="shared" si="80"/>
        <v>12124</v>
      </c>
      <c r="I1687" t="s">
        <v>3506</v>
      </c>
      <c r="J1687" t="s">
        <v>7102</v>
      </c>
      <c r="K1687" s="3">
        <v>400000</v>
      </c>
      <c r="L1687" t="s">
        <v>5233</v>
      </c>
      <c r="M1687">
        <v>6</v>
      </c>
      <c r="N1687" s="3">
        <v>0</v>
      </c>
      <c r="O1687" s="3">
        <v>0</v>
      </c>
      <c r="P1687" s="3">
        <v>0</v>
      </c>
    </row>
    <row r="1688" spans="1:16" x14ac:dyDescent="0.2">
      <c r="A1688">
        <v>48091</v>
      </c>
      <c r="B1688" t="s">
        <v>1500</v>
      </c>
      <c r="C1688" t="str">
        <f t="shared" si="78"/>
        <v>48091 - Fundo Estadual de Saúde</v>
      </c>
      <c r="D1688">
        <v>430</v>
      </c>
      <c r="E1688" t="s">
        <v>1222</v>
      </c>
      <c r="F1688" t="str">
        <f t="shared" si="79"/>
        <v>430 - Atenção de Média e Alta Complexidade Ambulatorial e Hospitalar</v>
      </c>
      <c r="G1688">
        <v>12158</v>
      </c>
      <c r="H1688" t="str">
        <f t="shared" si="80"/>
        <v>12158</v>
      </c>
      <c r="I1688" t="s">
        <v>4514</v>
      </c>
      <c r="J1688" t="s">
        <v>7103</v>
      </c>
      <c r="K1688" s="3">
        <v>400000</v>
      </c>
      <c r="L1688" t="s">
        <v>5394</v>
      </c>
      <c r="M1688">
        <v>1</v>
      </c>
      <c r="N1688" s="3"/>
      <c r="O1688" s="3">
        <v>0</v>
      </c>
      <c r="P1688" s="3">
        <v>0</v>
      </c>
    </row>
    <row r="1689" spans="1:16" x14ac:dyDescent="0.2">
      <c r="A1689">
        <v>48091</v>
      </c>
      <c r="B1689" t="s">
        <v>1500</v>
      </c>
      <c r="C1689" t="str">
        <f t="shared" si="78"/>
        <v>48091 - Fundo Estadual de Saúde</v>
      </c>
      <c r="D1689">
        <v>430</v>
      </c>
      <c r="E1689" t="s">
        <v>1222</v>
      </c>
      <c r="F1689" t="str">
        <f t="shared" si="79"/>
        <v>430 - Atenção de Média e Alta Complexidade Ambulatorial e Hospitalar</v>
      </c>
      <c r="G1689">
        <v>12182</v>
      </c>
      <c r="H1689" t="str">
        <f t="shared" si="80"/>
        <v>12182</v>
      </c>
      <c r="I1689" t="s">
        <v>1575</v>
      </c>
      <c r="J1689" t="s">
        <v>7104</v>
      </c>
      <c r="K1689" s="3">
        <v>400000</v>
      </c>
      <c r="L1689" t="s">
        <v>5233</v>
      </c>
      <c r="M1689">
        <v>7</v>
      </c>
      <c r="N1689" s="3">
        <v>0</v>
      </c>
      <c r="O1689" s="3">
        <v>0</v>
      </c>
      <c r="P1689" s="3">
        <v>0</v>
      </c>
    </row>
    <row r="1690" spans="1:16" x14ac:dyDescent="0.2">
      <c r="A1690">
        <v>48091</v>
      </c>
      <c r="B1690" t="s">
        <v>1500</v>
      </c>
      <c r="C1690" t="str">
        <f t="shared" si="78"/>
        <v>48091 - Fundo Estadual de Saúde</v>
      </c>
      <c r="D1690">
        <v>430</v>
      </c>
      <c r="E1690" t="s">
        <v>1222</v>
      </c>
      <c r="F1690" t="str">
        <f t="shared" si="79"/>
        <v>430 - Atenção de Média e Alta Complexidade Ambulatorial e Hospitalar</v>
      </c>
      <c r="G1690">
        <v>12186</v>
      </c>
      <c r="H1690" t="str">
        <f t="shared" si="80"/>
        <v>12186</v>
      </c>
      <c r="I1690" t="s">
        <v>2771</v>
      </c>
      <c r="J1690" t="s">
        <v>7105</v>
      </c>
      <c r="K1690" s="3">
        <v>400000</v>
      </c>
      <c r="L1690" t="s">
        <v>5335</v>
      </c>
      <c r="M1690">
        <v>1</v>
      </c>
      <c r="N1690" s="3">
        <v>0</v>
      </c>
      <c r="O1690" s="3">
        <v>0</v>
      </c>
      <c r="P1690" s="3">
        <v>0</v>
      </c>
    </row>
    <row r="1691" spans="1:16" x14ac:dyDescent="0.2">
      <c r="A1691">
        <v>48091</v>
      </c>
      <c r="B1691" t="s">
        <v>1500</v>
      </c>
      <c r="C1691" t="str">
        <f t="shared" si="78"/>
        <v>48091 - Fundo Estadual de Saúde</v>
      </c>
      <c r="D1691">
        <v>430</v>
      </c>
      <c r="E1691" t="s">
        <v>1222</v>
      </c>
      <c r="F1691" t="str">
        <f t="shared" si="79"/>
        <v>430 - Atenção de Média e Alta Complexidade Ambulatorial e Hospitalar</v>
      </c>
      <c r="G1691">
        <v>12187</v>
      </c>
      <c r="H1691" t="str">
        <f t="shared" si="80"/>
        <v>12187</v>
      </c>
      <c r="I1691" t="s">
        <v>3523</v>
      </c>
      <c r="J1691" t="s">
        <v>7106</v>
      </c>
      <c r="K1691" s="3">
        <v>400000</v>
      </c>
      <c r="L1691" t="s">
        <v>5335</v>
      </c>
      <c r="M1691">
        <v>1</v>
      </c>
      <c r="N1691" s="3">
        <v>0</v>
      </c>
      <c r="O1691" s="3">
        <v>0</v>
      </c>
      <c r="P1691" s="3">
        <v>0</v>
      </c>
    </row>
    <row r="1692" spans="1:16" x14ac:dyDescent="0.2">
      <c r="A1692">
        <v>48091</v>
      </c>
      <c r="B1692" t="s">
        <v>1500</v>
      </c>
      <c r="C1692" t="str">
        <f t="shared" si="78"/>
        <v>48091 - Fundo Estadual de Saúde</v>
      </c>
      <c r="D1692">
        <v>430</v>
      </c>
      <c r="E1692" t="s">
        <v>1222</v>
      </c>
      <c r="F1692" t="str">
        <f t="shared" si="79"/>
        <v>430 - Atenção de Média e Alta Complexidade Ambulatorial e Hospitalar</v>
      </c>
      <c r="G1692">
        <v>12208</v>
      </c>
      <c r="H1692" t="str">
        <f t="shared" si="80"/>
        <v>12208</v>
      </c>
      <c r="I1692" t="s">
        <v>4034</v>
      </c>
      <c r="J1692" t="s">
        <v>7107</v>
      </c>
      <c r="K1692" s="3">
        <v>400000</v>
      </c>
      <c r="L1692" t="s">
        <v>5233</v>
      </c>
      <c r="M1692">
        <v>7</v>
      </c>
      <c r="N1692" s="3">
        <v>0</v>
      </c>
      <c r="O1692" s="3">
        <v>0</v>
      </c>
      <c r="P1692" s="3">
        <v>0</v>
      </c>
    </row>
    <row r="1693" spans="1:16" x14ac:dyDescent="0.2">
      <c r="A1693">
        <v>48091</v>
      </c>
      <c r="B1693" t="s">
        <v>1500</v>
      </c>
      <c r="C1693" t="str">
        <f t="shared" si="78"/>
        <v>48091 - Fundo Estadual de Saúde</v>
      </c>
      <c r="D1693">
        <v>430</v>
      </c>
      <c r="E1693" t="s">
        <v>1222</v>
      </c>
      <c r="F1693" t="str">
        <f t="shared" si="79"/>
        <v>430 - Atenção de Média e Alta Complexidade Ambulatorial e Hospitalar</v>
      </c>
      <c r="G1693">
        <v>12246</v>
      </c>
      <c r="H1693" t="str">
        <f t="shared" si="80"/>
        <v>12246</v>
      </c>
      <c r="I1693" t="s">
        <v>3508</v>
      </c>
      <c r="J1693" t="s">
        <v>7108</v>
      </c>
      <c r="K1693" s="3">
        <v>400000</v>
      </c>
      <c r="L1693" t="s">
        <v>5233</v>
      </c>
      <c r="M1693">
        <v>5</v>
      </c>
      <c r="N1693" s="3">
        <v>0</v>
      </c>
      <c r="O1693" s="3">
        <v>0</v>
      </c>
      <c r="P1693" s="3">
        <v>0</v>
      </c>
    </row>
    <row r="1694" spans="1:16" x14ac:dyDescent="0.2">
      <c r="A1694">
        <v>48091</v>
      </c>
      <c r="B1694" t="s">
        <v>1500</v>
      </c>
      <c r="C1694" t="str">
        <f t="shared" si="78"/>
        <v>48091 - Fundo Estadual de Saúde</v>
      </c>
      <c r="D1694">
        <v>430</v>
      </c>
      <c r="E1694" t="s">
        <v>1222</v>
      </c>
      <c r="F1694" t="str">
        <f t="shared" si="79"/>
        <v>430 - Atenção de Média e Alta Complexidade Ambulatorial e Hospitalar</v>
      </c>
      <c r="G1694">
        <v>12247</v>
      </c>
      <c r="H1694" t="str">
        <f t="shared" si="80"/>
        <v>12247</v>
      </c>
      <c r="I1694" t="s">
        <v>3521</v>
      </c>
      <c r="J1694" t="s">
        <v>7109</v>
      </c>
      <c r="K1694" s="3">
        <v>400000</v>
      </c>
      <c r="L1694" t="s">
        <v>5188</v>
      </c>
      <c r="M1694">
        <v>1</v>
      </c>
      <c r="N1694" s="3">
        <v>0</v>
      </c>
      <c r="O1694" s="3">
        <v>0</v>
      </c>
      <c r="P1694" s="3">
        <v>0</v>
      </c>
    </row>
    <row r="1695" spans="1:16" x14ac:dyDescent="0.2">
      <c r="A1695">
        <v>48091</v>
      </c>
      <c r="B1695" t="s">
        <v>1500</v>
      </c>
      <c r="C1695" t="str">
        <f t="shared" si="78"/>
        <v>48091 - Fundo Estadual de Saúde</v>
      </c>
      <c r="D1695">
        <v>430</v>
      </c>
      <c r="E1695" t="s">
        <v>1222</v>
      </c>
      <c r="F1695" t="str">
        <f t="shared" si="79"/>
        <v>430 - Atenção de Média e Alta Complexidade Ambulatorial e Hospitalar</v>
      </c>
      <c r="G1695">
        <v>12273</v>
      </c>
      <c r="H1695" t="str">
        <f t="shared" si="80"/>
        <v>12273</v>
      </c>
      <c r="I1695" t="s">
        <v>2776</v>
      </c>
      <c r="J1695" t="s">
        <v>7110</v>
      </c>
      <c r="K1695" s="3">
        <v>400000</v>
      </c>
      <c r="L1695" t="s">
        <v>5378</v>
      </c>
      <c r="M1695">
        <v>1</v>
      </c>
      <c r="N1695" s="3">
        <v>0</v>
      </c>
      <c r="O1695" s="3">
        <v>0</v>
      </c>
      <c r="P1695" s="3">
        <v>0</v>
      </c>
    </row>
    <row r="1696" spans="1:16" x14ac:dyDescent="0.2">
      <c r="A1696">
        <v>48091</v>
      </c>
      <c r="B1696" t="s">
        <v>1500</v>
      </c>
      <c r="C1696" t="str">
        <f t="shared" si="78"/>
        <v>48091 - Fundo Estadual de Saúde</v>
      </c>
      <c r="D1696">
        <v>430</v>
      </c>
      <c r="E1696" t="s">
        <v>1222</v>
      </c>
      <c r="F1696" t="str">
        <f t="shared" si="79"/>
        <v>430 - Atenção de Média e Alta Complexidade Ambulatorial e Hospitalar</v>
      </c>
      <c r="G1696">
        <v>12280</v>
      </c>
      <c r="H1696" t="str">
        <f t="shared" si="80"/>
        <v>12280</v>
      </c>
      <c r="I1696" t="s">
        <v>2773</v>
      </c>
      <c r="J1696" t="s">
        <v>7111</v>
      </c>
      <c r="K1696" s="3">
        <v>400000</v>
      </c>
      <c r="L1696" t="s">
        <v>5335</v>
      </c>
      <c r="M1696">
        <v>1</v>
      </c>
      <c r="N1696" s="3">
        <v>0</v>
      </c>
      <c r="O1696" s="3">
        <v>0</v>
      </c>
      <c r="P1696" s="3">
        <v>0</v>
      </c>
    </row>
    <row r="1697" spans="1:16" x14ac:dyDescent="0.2">
      <c r="A1697">
        <v>48091</v>
      </c>
      <c r="B1697" t="s">
        <v>1500</v>
      </c>
      <c r="C1697" t="str">
        <f t="shared" si="78"/>
        <v>48091 - Fundo Estadual de Saúde</v>
      </c>
      <c r="D1697">
        <v>430</v>
      </c>
      <c r="E1697" t="s">
        <v>1222</v>
      </c>
      <c r="F1697" t="str">
        <f t="shared" si="79"/>
        <v>430 - Atenção de Média e Alta Complexidade Ambulatorial e Hospitalar</v>
      </c>
      <c r="G1697">
        <v>12308</v>
      </c>
      <c r="H1697" t="str">
        <f t="shared" si="80"/>
        <v>12308</v>
      </c>
      <c r="I1697" t="s">
        <v>4499</v>
      </c>
      <c r="J1697" t="s">
        <v>7112</v>
      </c>
      <c r="K1697" s="3">
        <v>400000</v>
      </c>
      <c r="L1697" t="s">
        <v>5199</v>
      </c>
      <c r="M1697">
        <v>1</v>
      </c>
      <c r="N1697" s="3"/>
      <c r="O1697" s="3">
        <v>0</v>
      </c>
      <c r="P1697" s="3">
        <v>0</v>
      </c>
    </row>
    <row r="1698" spans="1:16" x14ac:dyDescent="0.2">
      <c r="A1698">
        <v>48091</v>
      </c>
      <c r="B1698" t="s">
        <v>1500</v>
      </c>
      <c r="C1698" t="str">
        <f t="shared" si="78"/>
        <v>48091 - Fundo Estadual de Saúde</v>
      </c>
      <c r="D1698">
        <v>430</v>
      </c>
      <c r="E1698" t="s">
        <v>1222</v>
      </c>
      <c r="F1698" t="str">
        <f t="shared" si="79"/>
        <v>430 - Atenção de Média e Alta Complexidade Ambulatorial e Hospitalar</v>
      </c>
      <c r="G1698">
        <v>12354</v>
      </c>
      <c r="H1698" t="str">
        <f t="shared" si="80"/>
        <v>12354</v>
      </c>
      <c r="I1698" t="s">
        <v>4850</v>
      </c>
      <c r="J1698" t="s">
        <v>7113</v>
      </c>
      <c r="K1698" s="3">
        <v>400000</v>
      </c>
      <c r="L1698" t="s">
        <v>5199</v>
      </c>
      <c r="M1698">
        <v>1</v>
      </c>
      <c r="N1698" s="3"/>
      <c r="O1698" s="3">
        <v>0</v>
      </c>
      <c r="P1698" s="3">
        <v>0</v>
      </c>
    </row>
    <row r="1699" spans="1:16" x14ac:dyDescent="0.2">
      <c r="A1699">
        <v>48091</v>
      </c>
      <c r="B1699" t="s">
        <v>1500</v>
      </c>
      <c r="C1699" t="str">
        <f t="shared" si="78"/>
        <v>48091 - Fundo Estadual de Saúde</v>
      </c>
      <c r="D1699">
        <v>430</v>
      </c>
      <c r="E1699" t="s">
        <v>1222</v>
      </c>
      <c r="F1699" t="str">
        <f t="shared" si="79"/>
        <v>430 - Atenção de Média e Alta Complexidade Ambulatorial e Hospitalar</v>
      </c>
      <c r="G1699">
        <v>12368</v>
      </c>
      <c r="H1699" t="str">
        <f t="shared" si="80"/>
        <v>12368</v>
      </c>
      <c r="I1699" t="s">
        <v>1577</v>
      </c>
      <c r="J1699" t="s">
        <v>7114</v>
      </c>
      <c r="K1699" s="3">
        <v>400000</v>
      </c>
      <c r="L1699" t="s">
        <v>5233</v>
      </c>
      <c r="M1699">
        <v>7</v>
      </c>
      <c r="N1699" s="3">
        <v>0</v>
      </c>
      <c r="O1699" s="3">
        <v>0</v>
      </c>
      <c r="P1699" s="3">
        <v>0</v>
      </c>
    </row>
    <row r="1700" spans="1:16" x14ac:dyDescent="0.2">
      <c r="A1700">
        <v>48091</v>
      </c>
      <c r="B1700" t="s">
        <v>1500</v>
      </c>
      <c r="C1700" t="str">
        <f t="shared" si="78"/>
        <v>48091 - Fundo Estadual de Saúde</v>
      </c>
      <c r="D1700">
        <v>430</v>
      </c>
      <c r="E1700" t="s">
        <v>1222</v>
      </c>
      <c r="F1700" t="str">
        <f t="shared" si="79"/>
        <v>430 - Atenção de Média e Alta Complexidade Ambulatorial e Hospitalar</v>
      </c>
      <c r="G1700">
        <v>12370</v>
      </c>
      <c r="H1700" t="str">
        <f t="shared" si="80"/>
        <v>12370</v>
      </c>
      <c r="I1700" t="s">
        <v>2752</v>
      </c>
      <c r="J1700" t="s">
        <v>7115</v>
      </c>
      <c r="K1700" s="3">
        <v>400000</v>
      </c>
      <c r="L1700" t="s">
        <v>5199</v>
      </c>
      <c r="M1700">
        <v>1</v>
      </c>
      <c r="N1700" s="3">
        <v>0</v>
      </c>
      <c r="O1700" s="3">
        <v>0</v>
      </c>
      <c r="P1700" s="3">
        <v>0</v>
      </c>
    </row>
    <row r="1701" spans="1:16" x14ac:dyDescent="0.2">
      <c r="A1701">
        <v>48091</v>
      </c>
      <c r="B1701" t="s">
        <v>1500</v>
      </c>
      <c r="C1701" t="str">
        <f t="shared" si="78"/>
        <v>48091 - Fundo Estadual de Saúde</v>
      </c>
      <c r="D1701">
        <v>430</v>
      </c>
      <c r="E1701" t="s">
        <v>1222</v>
      </c>
      <c r="F1701" t="str">
        <f t="shared" si="79"/>
        <v>430 - Atenção de Média e Alta Complexidade Ambulatorial e Hospitalar</v>
      </c>
      <c r="G1701">
        <v>12506</v>
      </c>
      <c r="H1701" t="str">
        <f t="shared" si="80"/>
        <v>12506</v>
      </c>
      <c r="I1701" t="s">
        <v>2754</v>
      </c>
      <c r="J1701" t="s">
        <v>7116</v>
      </c>
      <c r="K1701" s="3">
        <v>400000</v>
      </c>
      <c r="L1701" t="s">
        <v>5199</v>
      </c>
      <c r="M1701">
        <v>1</v>
      </c>
      <c r="N1701" s="3">
        <v>0</v>
      </c>
      <c r="O1701" s="3">
        <v>0</v>
      </c>
      <c r="P1701" s="3">
        <v>0</v>
      </c>
    </row>
    <row r="1702" spans="1:16" x14ac:dyDescent="0.2">
      <c r="A1702">
        <v>48091</v>
      </c>
      <c r="B1702" t="s">
        <v>1500</v>
      </c>
      <c r="C1702" t="str">
        <f t="shared" si="78"/>
        <v>48091 - Fundo Estadual de Saúde</v>
      </c>
      <c r="D1702">
        <v>430</v>
      </c>
      <c r="E1702" t="s">
        <v>1222</v>
      </c>
      <c r="F1702" t="str">
        <f t="shared" si="79"/>
        <v>430 - Atenção de Média e Alta Complexidade Ambulatorial e Hospitalar</v>
      </c>
      <c r="G1702">
        <v>12585</v>
      </c>
      <c r="H1702" t="str">
        <f t="shared" si="80"/>
        <v>12585</v>
      </c>
      <c r="I1702" t="s">
        <v>4497</v>
      </c>
      <c r="J1702" t="s">
        <v>7117</v>
      </c>
      <c r="K1702" s="3">
        <v>1300000</v>
      </c>
      <c r="L1702" t="s">
        <v>5199</v>
      </c>
      <c r="M1702">
        <v>1</v>
      </c>
      <c r="N1702" s="3">
        <v>0</v>
      </c>
      <c r="O1702" s="3">
        <v>0</v>
      </c>
      <c r="P1702" s="3">
        <v>0</v>
      </c>
    </row>
    <row r="1703" spans="1:16" x14ac:dyDescent="0.2">
      <c r="A1703">
        <v>48091</v>
      </c>
      <c r="B1703" t="s">
        <v>1500</v>
      </c>
      <c r="C1703" t="str">
        <f t="shared" si="78"/>
        <v>48091 - Fundo Estadual de Saúde</v>
      </c>
      <c r="D1703">
        <v>430</v>
      </c>
      <c r="E1703" t="s">
        <v>1222</v>
      </c>
      <c r="F1703" t="str">
        <f t="shared" si="79"/>
        <v>430 - Atenção de Média e Alta Complexidade Ambulatorial e Hospitalar</v>
      </c>
      <c r="G1703">
        <v>12668</v>
      </c>
      <c r="H1703" t="str">
        <f t="shared" si="80"/>
        <v>12668</v>
      </c>
      <c r="I1703" t="s">
        <v>4058</v>
      </c>
      <c r="J1703" t="s">
        <v>7118</v>
      </c>
      <c r="K1703" s="3">
        <v>2070500</v>
      </c>
      <c r="L1703" t="s">
        <v>5290</v>
      </c>
      <c r="M1703">
        <v>1</v>
      </c>
      <c r="N1703" s="3">
        <v>0</v>
      </c>
      <c r="O1703" s="3">
        <v>0</v>
      </c>
      <c r="P1703" s="3">
        <v>0</v>
      </c>
    </row>
    <row r="1704" spans="1:16" x14ac:dyDescent="0.2">
      <c r="A1704">
        <v>48091</v>
      </c>
      <c r="B1704" t="s">
        <v>1500</v>
      </c>
      <c r="C1704" t="str">
        <f t="shared" si="78"/>
        <v>48091 - Fundo Estadual de Saúde</v>
      </c>
      <c r="D1704">
        <v>430</v>
      </c>
      <c r="E1704" t="s">
        <v>1222</v>
      </c>
      <c r="F1704" t="str">
        <f t="shared" si="79"/>
        <v>430 - Atenção de Média e Alta Complexidade Ambulatorial e Hospitalar</v>
      </c>
      <c r="G1704">
        <v>12886</v>
      </c>
      <c r="H1704" t="str">
        <f t="shared" si="80"/>
        <v>12886</v>
      </c>
      <c r="I1704" t="s">
        <v>4028</v>
      </c>
      <c r="J1704" t="s">
        <v>7119</v>
      </c>
      <c r="K1704" s="3">
        <v>400000</v>
      </c>
      <c r="L1704" t="s">
        <v>5199</v>
      </c>
      <c r="M1704">
        <v>1</v>
      </c>
      <c r="N1704" s="3">
        <v>0</v>
      </c>
      <c r="O1704" s="3">
        <v>0</v>
      </c>
      <c r="P1704" s="3">
        <v>0</v>
      </c>
    </row>
    <row r="1705" spans="1:16" x14ac:dyDescent="0.2">
      <c r="A1705">
        <v>48091</v>
      </c>
      <c r="B1705" t="s">
        <v>1500</v>
      </c>
      <c r="C1705" t="str">
        <f t="shared" si="78"/>
        <v>48091 - Fundo Estadual de Saúde</v>
      </c>
      <c r="D1705">
        <v>430</v>
      </c>
      <c r="E1705" t="s">
        <v>1222</v>
      </c>
      <c r="F1705" t="str">
        <f t="shared" si="79"/>
        <v>430 - Atenção de Média e Alta Complexidade Ambulatorial e Hospitalar</v>
      </c>
      <c r="G1705">
        <v>13239</v>
      </c>
      <c r="H1705" t="str">
        <f t="shared" si="80"/>
        <v>13239</v>
      </c>
      <c r="I1705" t="s">
        <v>1604</v>
      </c>
      <c r="J1705" t="s">
        <v>7120</v>
      </c>
      <c r="K1705" s="3">
        <v>671220557</v>
      </c>
      <c r="L1705" t="s">
        <v>5335</v>
      </c>
      <c r="M1705">
        <v>1</v>
      </c>
      <c r="N1705" s="3"/>
      <c r="O1705" s="3">
        <v>23717134.460000001</v>
      </c>
      <c r="P1705" s="3">
        <v>23717134.460000001</v>
      </c>
    </row>
    <row r="1706" spans="1:16" x14ac:dyDescent="0.2">
      <c r="A1706">
        <v>48091</v>
      </c>
      <c r="B1706" t="s">
        <v>1500</v>
      </c>
      <c r="C1706" t="str">
        <f t="shared" si="78"/>
        <v>48091 - Fundo Estadual de Saúde</v>
      </c>
      <c r="D1706">
        <v>430</v>
      </c>
      <c r="E1706" t="s">
        <v>1222</v>
      </c>
      <c r="F1706" t="str">
        <f t="shared" si="79"/>
        <v>430 - Atenção de Média e Alta Complexidade Ambulatorial e Hospitalar</v>
      </c>
      <c r="G1706">
        <v>13240</v>
      </c>
      <c r="H1706" t="str">
        <f t="shared" si="80"/>
        <v>13240</v>
      </c>
      <c r="I1706" t="s">
        <v>2786</v>
      </c>
      <c r="J1706" t="s">
        <v>7121</v>
      </c>
      <c r="K1706" s="3">
        <v>189319458</v>
      </c>
      <c r="L1706" t="s">
        <v>5335</v>
      </c>
      <c r="M1706">
        <v>1</v>
      </c>
      <c r="N1706" s="3"/>
      <c r="O1706" s="3">
        <v>3936490.8400000003</v>
      </c>
      <c r="P1706" s="3">
        <v>3936490.8400000003</v>
      </c>
    </row>
    <row r="1707" spans="1:16" x14ac:dyDescent="0.2">
      <c r="A1707">
        <v>48091</v>
      </c>
      <c r="B1707" t="s">
        <v>1500</v>
      </c>
      <c r="C1707" t="str">
        <f t="shared" si="78"/>
        <v>48091 - Fundo Estadual de Saúde</v>
      </c>
      <c r="D1707">
        <v>430</v>
      </c>
      <c r="E1707" t="s">
        <v>1222</v>
      </c>
      <c r="F1707" t="str">
        <f t="shared" si="79"/>
        <v>430 - Atenção de Média e Alta Complexidade Ambulatorial e Hospitalar</v>
      </c>
      <c r="G1707">
        <v>13241</v>
      </c>
      <c r="H1707" t="str">
        <f t="shared" si="80"/>
        <v>13241</v>
      </c>
      <c r="I1707" t="s">
        <v>1606</v>
      </c>
      <c r="J1707" t="s">
        <v>7122</v>
      </c>
      <c r="K1707" s="3">
        <v>808500</v>
      </c>
      <c r="L1707" t="s">
        <v>5335</v>
      </c>
      <c r="M1707">
        <v>1</v>
      </c>
      <c r="N1707" s="3"/>
      <c r="O1707" s="3">
        <v>0</v>
      </c>
      <c r="P1707" s="3">
        <v>0</v>
      </c>
    </row>
    <row r="1708" spans="1:16" x14ac:dyDescent="0.2">
      <c r="A1708">
        <v>48091</v>
      </c>
      <c r="B1708" t="s">
        <v>1500</v>
      </c>
      <c r="C1708" t="str">
        <f t="shared" si="78"/>
        <v>48091 - Fundo Estadual de Saúde</v>
      </c>
      <c r="D1708">
        <v>430</v>
      </c>
      <c r="E1708" t="s">
        <v>1222</v>
      </c>
      <c r="F1708" t="str">
        <f t="shared" si="79"/>
        <v>430 - Atenção de Média e Alta Complexidade Ambulatorial e Hospitalar</v>
      </c>
      <c r="G1708">
        <v>13242</v>
      </c>
      <c r="H1708" t="str">
        <f t="shared" si="80"/>
        <v>13242</v>
      </c>
      <c r="I1708" t="s">
        <v>2788</v>
      </c>
      <c r="J1708" t="s">
        <v>7123</v>
      </c>
      <c r="K1708" s="3">
        <v>808500</v>
      </c>
      <c r="L1708" t="s">
        <v>5335</v>
      </c>
      <c r="M1708">
        <v>1</v>
      </c>
      <c r="N1708" s="3"/>
      <c r="O1708" s="3">
        <v>0</v>
      </c>
      <c r="P1708" s="3">
        <v>0</v>
      </c>
    </row>
    <row r="1709" spans="1:16" x14ac:dyDescent="0.2">
      <c r="A1709">
        <v>48091</v>
      </c>
      <c r="B1709" t="s">
        <v>1500</v>
      </c>
      <c r="C1709" t="str">
        <f t="shared" si="78"/>
        <v>48091 - Fundo Estadual de Saúde</v>
      </c>
      <c r="D1709">
        <v>430</v>
      </c>
      <c r="E1709" t="s">
        <v>1222</v>
      </c>
      <c r="F1709" t="str">
        <f t="shared" si="79"/>
        <v>430 - Atenção de Média e Alta Complexidade Ambulatorial e Hospitalar</v>
      </c>
      <c r="G1709">
        <v>13243</v>
      </c>
      <c r="H1709" t="str">
        <f t="shared" si="80"/>
        <v>13243</v>
      </c>
      <c r="I1709" t="s">
        <v>2790</v>
      </c>
      <c r="J1709" t="s">
        <v>7124</v>
      </c>
      <c r="K1709" s="3">
        <v>808500</v>
      </c>
      <c r="L1709" t="s">
        <v>5335</v>
      </c>
      <c r="M1709">
        <v>1</v>
      </c>
      <c r="N1709" s="3"/>
      <c r="O1709" s="3">
        <v>0</v>
      </c>
      <c r="P1709" s="3">
        <v>0</v>
      </c>
    </row>
    <row r="1710" spans="1:16" x14ac:dyDescent="0.2">
      <c r="A1710">
        <v>48091</v>
      </c>
      <c r="B1710" t="s">
        <v>1500</v>
      </c>
      <c r="C1710" t="str">
        <f t="shared" si="78"/>
        <v>48091 - Fundo Estadual de Saúde</v>
      </c>
      <c r="D1710">
        <v>430</v>
      </c>
      <c r="E1710" t="s">
        <v>1222</v>
      </c>
      <c r="F1710" t="str">
        <f t="shared" si="79"/>
        <v>430 - Atenção de Média e Alta Complexidade Ambulatorial e Hospitalar</v>
      </c>
      <c r="G1710">
        <v>13244</v>
      </c>
      <c r="H1710" t="str">
        <f t="shared" si="80"/>
        <v>13244</v>
      </c>
      <c r="I1710" t="s">
        <v>1608</v>
      </c>
      <c r="J1710" t="s">
        <v>7125</v>
      </c>
      <c r="K1710" s="3">
        <v>808500</v>
      </c>
      <c r="L1710" t="s">
        <v>5335</v>
      </c>
      <c r="M1710">
        <v>1</v>
      </c>
      <c r="N1710" s="3"/>
      <c r="O1710" s="3">
        <v>0</v>
      </c>
      <c r="P1710" s="3">
        <v>0</v>
      </c>
    </row>
    <row r="1711" spans="1:16" x14ac:dyDescent="0.2">
      <c r="A1711">
        <v>48091</v>
      </c>
      <c r="B1711" t="s">
        <v>1500</v>
      </c>
      <c r="C1711" t="str">
        <f t="shared" si="78"/>
        <v>48091 - Fundo Estadual de Saúde</v>
      </c>
      <c r="D1711">
        <v>430</v>
      </c>
      <c r="E1711" t="s">
        <v>1222</v>
      </c>
      <c r="F1711" t="str">
        <f t="shared" si="79"/>
        <v>430 - Atenção de Média e Alta Complexidade Ambulatorial e Hospitalar</v>
      </c>
      <c r="G1711">
        <v>13245</v>
      </c>
      <c r="H1711" t="str">
        <f t="shared" si="80"/>
        <v>13245</v>
      </c>
      <c r="I1711" t="s">
        <v>1610</v>
      </c>
      <c r="J1711" t="s">
        <v>7126</v>
      </c>
      <c r="K1711" s="3">
        <v>808500</v>
      </c>
      <c r="L1711" t="s">
        <v>5335</v>
      </c>
      <c r="M1711">
        <v>1</v>
      </c>
      <c r="N1711" s="3"/>
      <c r="O1711" s="3">
        <v>0</v>
      </c>
      <c r="P1711" s="3">
        <v>0</v>
      </c>
    </row>
    <row r="1712" spans="1:16" x14ac:dyDescent="0.2">
      <c r="A1712">
        <v>48091</v>
      </c>
      <c r="B1712" t="s">
        <v>1500</v>
      </c>
      <c r="C1712" t="str">
        <f t="shared" si="78"/>
        <v>48091 - Fundo Estadual de Saúde</v>
      </c>
      <c r="D1712">
        <v>430</v>
      </c>
      <c r="E1712" t="s">
        <v>1222</v>
      </c>
      <c r="F1712" t="str">
        <f t="shared" si="79"/>
        <v>430 - Atenção de Média e Alta Complexidade Ambulatorial e Hospitalar</v>
      </c>
      <c r="G1712">
        <v>13246</v>
      </c>
      <c r="H1712" t="str">
        <f t="shared" si="80"/>
        <v>13246</v>
      </c>
      <c r="I1712" t="s">
        <v>1612</v>
      </c>
      <c r="J1712" t="s">
        <v>7127</v>
      </c>
      <c r="K1712" s="3">
        <v>808500</v>
      </c>
      <c r="L1712" t="s">
        <v>5335</v>
      </c>
      <c r="M1712">
        <v>1</v>
      </c>
      <c r="N1712" s="3"/>
      <c r="O1712" s="3">
        <v>0</v>
      </c>
      <c r="P1712" s="3">
        <v>0</v>
      </c>
    </row>
    <row r="1713" spans="1:16" x14ac:dyDescent="0.2">
      <c r="A1713">
        <v>48091</v>
      </c>
      <c r="B1713" t="s">
        <v>1500</v>
      </c>
      <c r="C1713" t="str">
        <f t="shared" si="78"/>
        <v>48091 - Fundo Estadual de Saúde</v>
      </c>
      <c r="D1713">
        <v>430</v>
      </c>
      <c r="E1713" t="s">
        <v>1222</v>
      </c>
      <c r="F1713" t="str">
        <f t="shared" si="79"/>
        <v>430 - Atenção de Média e Alta Complexidade Ambulatorial e Hospitalar</v>
      </c>
      <c r="G1713">
        <v>13247</v>
      </c>
      <c r="H1713" t="str">
        <f t="shared" si="80"/>
        <v>13247</v>
      </c>
      <c r="I1713" t="s">
        <v>3532</v>
      </c>
      <c r="J1713" t="s">
        <v>7128</v>
      </c>
      <c r="K1713" s="3">
        <v>808500</v>
      </c>
      <c r="L1713" t="s">
        <v>5335</v>
      </c>
      <c r="M1713">
        <v>1</v>
      </c>
      <c r="N1713" s="3"/>
      <c r="O1713" s="3">
        <v>0</v>
      </c>
      <c r="P1713" s="3">
        <v>0</v>
      </c>
    </row>
    <row r="1714" spans="1:16" x14ac:dyDescent="0.2">
      <c r="A1714">
        <v>48091</v>
      </c>
      <c r="B1714" t="s">
        <v>1500</v>
      </c>
      <c r="C1714" t="str">
        <f t="shared" si="78"/>
        <v>48091 - Fundo Estadual de Saúde</v>
      </c>
      <c r="D1714">
        <v>430</v>
      </c>
      <c r="E1714" t="s">
        <v>1222</v>
      </c>
      <c r="F1714" t="str">
        <f t="shared" si="79"/>
        <v>430 - Atenção de Média e Alta Complexidade Ambulatorial e Hospitalar</v>
      </c>
      <c r="G1714">
        <v>13248</v>
      </c>
      <c r="H1714" t="str">
        <f t="shared" si="80"/>
        <v>13248</v>
      </c>
      <c r="I1714" t="s">
        <v>1614</v>
      </c>
      <c r="J1714" t="s">
        <v>7129</v>
      </c>
      <c r="K1714" s="3">
        <v>808500</v>
      </c>
      <c r="L1714" t="s">
        <v>5335</v>
      </c>
      <c r="M1714">
        <v>1</v>
      </c>
      <c r="N1714" s="3"/>
      <c r="O1714" s="3">
        <v>0</v>
      </c>
      <c r="P1714" s="3">
        <v>0</v>
      </c>
    </row>
    <row r="1715" spans="1:16" x14ac:dyDescent="0.2">
      <c r="A1715">
        <v>48091</v>
      </c>
      <c r="B1715" t="s">
        <v>1500</v>
      </c>
      <c r="C1715" t="str">
        <f t="shared" si="78"/>
        <v>48091 - Fundo Estadual de Saúde</v>
      </c>
      <c r="D1715">
        <v>430</v>
      </c>
      <c r="E1715" t="s">
        <v>1222</v>
      </c>
      <c r="F1715" t="str">
        <f t="shared" si="79"/>
        <v>430 - Atenção de Média e Alta Complexidade Ambulatorial e Hospitalar</v>
      </c>
      <c r="G1715">
        <v>13249</v>
      </c>
      <c r="H1715" t="str">
        <f t="shared" si="80"/>
        <v>13249</v>
      </c>
      <c r="I1715" t="s">
        <v>1616</v>
      </c>
      <c r="J1715" t="s">
        <v>7130</v>
      </c>
      <c r="K1715" s="3">
        <v>808500</v>
      </c>
      <c r="L1715" t="s">
        <v>5335</v>
      </c>
      <c r="M1715">
        <v>1</v>
      </c>
      <c r="N1715" s="3"/>
      <c r="O1715" s="3">
        <v>0</v>
      </c>
      <c r="P1715" s="3">
        <v>0</v>
      </c>
    </row>
    <row r="1716" spans="1:16" x14ac:dyDescent="0.2">
      <c r="A1716">
        <v>48091</v>
      </c>
      <c r="B1716" t="s">
        <v>1500</v>
      </c>
      <c r="C1716" t="str">
        <f t="shared" si="78"/>
        <v>48091 - Fundo Estadual de Saúde</v>
      </c>
      <c r="D1716">
        <v>430</v>
      </c>
      <c r="E1716" t="s">
        <v>1222</v>
      </c>
      <c r="F1716" t="str">
        <f t="shared" si="79"/>
        <v>430 - Atenção de Média e Alta Complexidade Ambulatorial e Hospitalar</v>
      </c>
      <c r="G1716">
        <v>13250</v>
      </c>
      <c r="H1716" t="str">
        <f t="shared" si="80"/>
        <v>13250</v>
      </c>
      <c r="I1716" t="s">
        <v>1618</v>
      </c>
      <c r="J1716" t="s">
        <v>7131</v>
      </c>
      <c r="K1716" s="3">
        <v>491877461</v>
      </c>
      <c r="L1716" t="s">
        <v>5335</v>
      </c>
      <c r="M1716">
        <v>1</v>
      </c>
      <c r="N1716" s="3"/>
      <c r="O1716" s="3">
        <v>12508992.559999999</v>
      </c>
      <c r="P1716" s="3">
        <v>12508992.559999999</v>
      </c>
    </row>
    <row r="1717" spans="1:16" x14ac:dyDescent="0.2">
      <c r="A1717">
        <v>48091</v>
      </c>
      <c r="B1717" t="s">
        <v>1500</v>
      </c>
      <c r="C1717" t="str">
        <f t="shared" si="78"/>
        <v>48091 - Fundo Estadual de Saúde</v>
      </c>
      <c r="D1717">
        <v>430</v>
      </c>
      <c r="E1717" t="s">
        <v>1222</v>
      </c>
      <c r="F1717" t="str">
        <f t="shared" si="79"/>
        <v>430 - Atenção de Média e Alta Complexidade Ambulatorial e Hospitalar</v>
      </c>
      <c r="G1717">
        <v>13251</v>
      </c>
      <c r="H1717" t="str">
        <f t="shared" si="80"/>
        <v>13251</v>
      </c>
      <c r="I1717" t="s">
        <v>4026</v>
      </c>
      <c r="J1717" t="s">
        <v>7132</v>
      </c>
      <c r="K1717" s="3">
        <v>808500</v>
      </c>
      <c r="L1717" t="s">
        <v>5335</v>
      </c>
      <c r="M1717">
        <v>1</v>
      </c>
      <c r="N1717" s="3"/>
      <c r="O1717" s="3">
        <v>0</v>
      </c>
      <c r="P1717" s="3">
        <v>0</v>
      </c>
    </row>
    <row r="1718" spans="1:16" x14ac:dyDescent="0.2">
      <c r="A1718">
        <v>48091</v>
      </c>
      <c r="B1718" t="s">
        <v>1500</v>
      </c>
      <c r="C1718" t="str">
        <f t="shared" si="78"/>
        <v>48091 - Fundo Estadual de Saúde</v>
      </c>
      <c r="D1718">
        <v>430</v>
      </c>
      <c r="E1718" t="s">
        <v>1222</v>
      </c>
      <c r="F1718" t="str">
        <f t="shared" si="79"/>
        <v>430 - Atenção de Média e Alta Complexidade Ambulatorial e Hospitalar</v>
      </c>
      <c r="G1718">
        <v>13252</v>
      </c>
      <c r="H1718" t="str">
        <f t="shared" si="80"/>
        <v>13252</v>
      </c>
      <c r="I1718" t="s">
        <v>4520</v>
      </c>
      <c r="J1718" t="s">
        <v>7133</v>
      </c>
      <c r="K1718" s="3">
        <v>10582000</v>
      </c>
      <c r="L1718" t="s">
        <v>5199</v>
      </c>
      <c r="M1718">
        <v>76</v>
      </c>
      <c r="N1718" s="3">
        <v>1388644.75</v>
      </c>
      <c r="O1718" s="3">
        <v>1028604.97</v>
      </c>
      <c r="P1718" s="3">
        <v>2417249.7199999997</v>
      </c>
    </row>
    <row r="1719" spans="1:16" x14ac:dyDescent="0.2">
      <c r="A1719">
        <v>48091</v>
      </c>
      <c r="B1719" t="s">
        <v>1500</v>
      </c>
      <c r="C1719" t="str">
        <f t="shared" si="78"/>
        <v>48091 - Fundo Estadual de Saúde</v>
      </c>
      <c r="D1719">
        <v>430</v>
      </c>
      <c r="E1719" t="s">
        <v>1222</v>
      </c>
      <c r="F1719" t="str">
        <f t="shared" si="79"/>
        <v>430 - Atenção de Média e Alta Complexidade Ambulatorial e Hospitalar</v>
      </c>
      <c r="G1719">
        <v>13262</v>
      </c>
      <c r="H1719" t="str">
        <f t="shared" si="80"/>
        <v>13262</v>
      </c>
      <c r="I1719" t="s">
        <v>1599</v>
      </c>
      <c r="J1719" t="s">
        <v>7134</v>
      </c>
      <c r="K1719" s="3">
        <v>6900000</v>
      </c>
      <c r="L1719" t="s">
        <v>5391</v>
      </c>
      <c r="M1719">
        <v>111000.1</v>
      </c>
      <c r="N1719" s="3">
        <v>319865.60000000003</v>
      </c>
      <c r="O1719" s="3">
        <v>94468.33</v>
      </c>
      <c r="P1719" s="3">
        <v>414333.93000000005</v>
      </c>
    </row>
    <row r="1720" spans="1:16" x14ac:dyDescent="0.2">
      <c r="A1720">
        <v>48091</v>
      </c>
      <c r="B1720" t="s">
        <v>1500</v>
      </c>
      <c r="C1720" t="str">
        <f t="shared" si="78"/>
        <v>48091 - Fundo Estadual de Saúde</v>
      </c>
      <c r="D1720">
        <v>430</v>
      </c>
      <c r="E1720" t="s">
        <v>1222</v>
      </c>
      <c r="F1720" t="str">
        <f t="shared" si="79"/>
        <v>430 - Atenção de Média e Alta Complexidade Ambulatorial e Hospitalar</v>
      </c>
      <c r="G1720">
        <v>13266</v>
      </c>
      <c r="H1720" t="str">
        <f t="shared" si="80"/>
        <v>13266</v>
      </c>
      <c r="I1720" t="s">
        <v>2744</v>
      </c>
      <c r="J1720" t="s">
        <v>7135</v>
      </c>
      <c r="K1720" s="3">
        <v>42202000</v>
      </c>
      <c r="L1720" t="s">
        <v>5383</v>
      </c>
      <c r="M1720">
        <v>155200</v>
      </c>
      <c r="N1720" s="3">
        <v>13707863.85</v>
      </c>
      <c r="O1720" s="3">
        <v>10343095.400000002</v>
      </c>
      <c r="P1720" s="3">
        <v>24050959.25</v>
      </c>
    </row>
    <row r="1721" spans="1:16" x14ac:dyDescent="0.2">
      <c r="A1721">
        <v>48091</v>
      </c>
      <c r="B1721" t="s">
        <v>1500</v>
      </c>
      <c r="C1721" t="str">
        <f t="shared" si="78"/>
        <v>48091 - Fundo Estadual de Saúde</v>
      </c>
      <c r="D1721">
        <v>430</v>
      </c>
      <c r="E1721" t="s">
        <v>1222</v>
      </c>
      <c r="F1721" t="str">
        <f t="shared" si="79"/>
        <v>430 - Atenção de Média e Alta Complexidade Ambulatorial e Hospitalar</v>
      </c>
      <c r="G1721">
        <v>13270</v>
      </c>
      <c r="H1721" t="str">
        <f t="shared" si="80"/>
        <v>13270</v>
      </c>
      <c r="I1721" t="s">
        <v>1593</v>
      </c>
      <c r="J1721" t="s">
        <v>7136</v>
      </c>
      <c r="K1721" s="3">
        <v>14244570</v>
      </c>
      <c r="L1721" t="s">
        <v>5383</v>
      </c>
      <c r="M1721">
        <v>1590008</v>
      </c>
      <c r="N1721" s="3">
        <v>1144844.06</v>
      </c>
      <c r="O1721" s="3">
        <v>86709.58</v>
      </c>
      <c r="P1721" s="3">
        <v>1231553.6400000001</v>
      </c>
    </row>
    <row r="1722" spans="1:16" x14ac:dyDescent="0.2">
      <c r="A1722">
        <v>48091</v>
      </c>
      <c r="B1722" t="s">
        <v>1500</v>
      </c>
      <c r="C1722" t="str">
        <f t="shared" si="78"/>
        <v>48091 - Fundo Estadual de Saúde</v>
      </c>
      <c r="D1722">
        <v>430</v>
      </c>
      <c r="E1722" t="s">
        <v>1222</v>
      </c>
      <c r="F1722" t="str">
        <f t="shared" si="79"/>
        <v>430 - Atenção de Média e Alta Complexidade Ambulatorial e Hospitalar</v>
      </c>
      <c r="G1722">
        <v>13274</v>
      </c>
      <c r="H1722" t="str">
        <f t="shared" si="80"/>
        <v>13274</v>
      </c>
      <c r="I1722" t="s">
        <v>1584</v>
      </c>
      <c r="J1722" t="s">
        <v>7137</v>
      </c>
      <c r="K1722" s="3">
        <v>400000</v>
      </c>
      <c r="L1722" t="s">
        <v>5290</v>
      </c>
      <c r="M1722">
        <v>1</v>
      </c>
      <c r="N1722" s="3">
        <v>0</v>
      </c>
      <c r="O1722" s="3">
        <v>0</v>
      </c>
      <c r="P1722" s="3">
        <v>0</v>
      </c>
    </row>
    <row r="1723" spans="1:16" x14ac:dyDescent="0.2">
      <c r="A1723">
        <v>48091</v>
      </c>
      <c r="B1723" t="s">
        <v>1500</v>
      </c>
      <c r="C1723" t="str">
        <f t="shared" si="78"/>
        <v>48091 - Fundo Estadual de Saúde</v>
      </c>
      <c r="D1723">
        <v>430</v>
      </c>
      <c r="E1723" t="s">
        <v>1222</v>
      </c>
      <c r="F1723" t="str">
        <f t="shared" si="79"/>
        <v>430 - Atenção de Média e Alta Complexidade Ambulatorial e Hospitalar</v>
      </c>
      <c r="G1723">
        <v>13313</v>
      </c>
      <c r="H1723" t="str">
        <f t="shared" si="80"/>
        <v>13313</v>
      </c>
      <c r="I1723" t="s">
        <v>4030</v>
      </c>
      <c r="J1723" t="s">
        <v>7138</v>
      </c>
      <c r="K1723" s="3">
        <v>400000</v>
      </c>
      <c r="L1723" t="s">
        <v>5199</v>
      </c>
      <c r="M1723">
        <v>1</v>
      </c>
      <c r="N1723" s="3">
        <v>0</v>
      </c>
      <c r="O1723" s="3">
        <v>0</v>
      </c>
      <c r="P1723" s="3">
        <v>0</v>
      </c>
    </row>
    <row r="1724" spans="1:16" x14ac:dyDescent="0.2">
      <c r="A1724">
        <v>48091</v>
      </c>
      <c r="B1724" t="s">
        <v>1500</v>
      </c>
      <c r="C1724" t="str">
        <f t="shared" si="78"/>
        <v>48091 - Fundo Estadual de Saúde</v>
      </c>
      <c r="D1724">
        <v>430</v>
      </c>
      <c r="E1724" t="s">
        <v>1222</v>
      </c>
      <c r="F1724" t="str">
        <f t="shared" si="79"/>
        <v>430 - Atenção de Média e Alta Complexidade Ambulatorial e Hospitalar</v>
      </c>
      <c r="G1724">
        <v>13314</v>
      </c>
      <c r="H1724" t="str">
        <f t="shared" si="80"/>
        <v>13314</v>
      </c>
      <c r="I1724" t="s">
        <v>2756</v>
      </c>
      <c r="J1724" t="s">
        <v>7139</v>
      </c>
      <c r="K1724" s="3">
        <v>400000</v>
      </c>
      <c r="L1724" t="s">
        <v>5199</v>
      </c>
      <c r="M1724">
        <v>1</v>
      </c>
      <c r="N1724" s="3">
        <v>0</v>
      </c>
      <c r="O1724" s="3">
        <v>0</v>
      </c>
      <c r="P1724" s="3">
        <v>0</v>
      </c>
    </row>
    <row r="1725" spans="1:16" x14ac:dyDescent="0.2">
      <c r="A1725">
        <v>48091</v>
      </c>
      <c r="B1725" t="s">
        <v>1500</v>
      </c>
      <c r="C1725" t="str">
        <f t="shared" si="78"/>
        <v>48091 - Fundo Estadual de Saúde</v>
      </c>
      <c r="D1725">
        <v>430</v>
      </c>
      <c r="E1725" t="s">
        <v>1222</v>
      </c>
      <c r="F1725" t="str">
        <f t="shared" si="79"/>
        <v>430 - Atenção de Média e Alta Complexidade Ambulatorial e Hospitalar</v>
      </c>
      <c r="G1725">
        <v>13315</v>
      </c>
      <c r="H1725" t="str">
        <f t="shared" si="80"/>
        <v>13315</v>
      </c>
      <c r="I1725" t="s">
        <v>4856</v>
      </c>
      <c r="J1725" t="s">
        <v>7140</v>
      </c>
      <c r="K1725" s="3">
        <v>400000</v>
      </c>
      <c r="L1725" t="s">
        <v>5233</v>
      </c>
      <c r="M1725">
        <v>7</v>
      </c>
      <c r="N1725" s="3"/>
      <c r="O1725" s="3">
        <v>0</v>
      </c>
      <c r="P1725" s="3">
        <v>0</v>
      </c>
    </row>
    <row r="1726" spans="1:16" x14ac:dyDescent="0.2">
      <c r="A1726">
        <v>48091</v>
      </c>
      <c r="B1726" t="s">
        <v>1500</v>
      </c>
      <c r="C1726" t="str">
        <f t="shared" si="78"/>
        <v>48091 - Fundo Estadual de Saúde</v>
      </c>
      <c r="D1726">
        <v>430</v>
      </c>
      <c r="E1726" t="s">
        <v>1222</v>
      </c>
      <c r="F1726" t="str">
        <f t="shared" si="79"/>
        <v>430 - Atenção de Média e Alta Complexidade Ambulatorial e Hospitalar</v>
      </c>
      <c r="G1726">
        <v>13316</v>
      </c>
      <c r="H1726" t="str">
        <f t="shared" si="80"/>
        <v>13316</v>
      </c>
      <c r="I1726" t="s">
        <v>1581</v>
      </c>
      <c r="J1726" t="s">
        <v>7141</v>
      </c>
      <c r="K1726" s="3">
        <v>400000</v>
      </c>
      <c r="L1726" t="s">
        <v>5335</v>
      </c>
      <c r="M1726">
        <v>1</v>
      </c>
      <c r="N1726" s="3"/>
      <c r="O1726" s="3">
        <v>0</v>
      </c>
      <c r="P1726" s="3">
        <v>0</v>
      </c>
    </row>
    <row r="1727" spans="1:16" x14ac:dyDescent="0.2">
      <c r="A1727">
        <v>48091</v>
      </c>
      <c r="B1727" t="s">
        <v>1500</v>
      </c>
      <c r="C1727" t="str">
        <f t="shared" si="78"/>
        <v>48091 - Fundo Estadual de Saúde</v>
      </c>
      <c r="D1727">
        <v>430</v>
      </c>
      <c r="E1727" t="s">
        <v>1222</v>
      </c>
      <c r="F1727" t="str">
        <f t="shared" si="79"/>
        <v>430 - Atenção de Média e Alta Complexidade Ambulatorial e Hospitalar</v>
      </c>
      <c r="G1727">
        <v>13317</v>
      </c>
      <c r="H1727" t="str">
        <f t="shared" si="80"/>
        <v>13317</v>
      </c>
      <c r="I1727" t="s">
        <v>3519</v>
      </c>
      <c r="J1727" t="s">
        <v>7142</v>
      </c>
      <c r="K1727" s="3">
        <v>400000</v>
      </c>
      <c r="L1727" t="s">
        <v>5238</v>
      </c>
      <c r="M1727">
        <v>14</v>
      </c>
      <c r="N1727" s="3"/>
      <c r="O1727" s="3">
        <v>0</v>
      </c>
      <c r="P1727" s="3">
        <v>0</v>
      </c>
    </row>
    <row r="1728" spans="1:16" x14ac:dyDescent="0.2">
      <c r="A1728">
        <v>48091</v>
      </c>
      <c r="B1728" t="s">
        <v>1500</v>
      </c>
      <c r="C1728" t="str">
        <f t="shared" si="78"/>
        <v>48091 - Fundo Estadual de Saúde</v>
      </c>
      <c r="D1728">
        <v>430</v>
      </c>
      <c r="E1728" t="s">
        <v>1222</v>
      </c>
      <c r="F1728" t="str">
        <f t="shared" si="79"/>
        <v>430 - Atenção de Média e Alta Complexidade Ambulatorial e Hospitalar</v>
      </c>
      <c r="G1728">
        <v>13318</v>
      </c>
      <c r="H1728" t="str">
        <f t="shared" si="80"/>
        <v>13318</v>
      </c>
      <c r="I1728" t="s">
        <v>4509</v>
      </c>
      <c r="J1728" t="s">
        <v>7143</v>
      </c>
      <c r="K1728" s="3">
        <v>400000</v>
      </c>
      <c r="L1728" t="s">
        <v>5238</v>
      </c>
      <c r="M1728">
        <v>8</v>
      </c>
      <c r="N1728" s="3">
        <v>0</v>
      </c>
      <c r="O1728" s="3">
        <v>0</v>
      </c>
      <c r="P1728" s="3">
        <v>0</v>
      </c>
    </row>
    <row r="1729" spans="1:16" x14ac:dyDescent="0.2">
      <c r="A1729">
        <v>48091</v>
      </c>
      <c r="B1729" t="s">
        <v>1500</v>
      </c>
      <c r="C1729" t="str">
        <f t="shared" si="78"/>
        <v>48091 - Fundo Estadual de Saúde</v>
      </c>
      <c r="D1729">
        <v>430</v>
      </c>
      <c r="E1729" t="s">
        <v>1222</v>
      </c>
      <c r="F1729" t="str">
        <f t="shared" si="79"/>
        <v>430 - Atenção de Média e Alta Complexidade Ambulatorial e Hospitalar</v>
      </c>
      <c r="G1729">
        <v>13319</v>
      </c>
      <c r="H1729" t="str">
        <f t="shared" si="80"/>
        <v>13319</v>
      </c>
      <c r="I1729" t="s">
        <v>2766</v>
      </c>
      <c r="J1729" t="s">
        <v>7144</v>
      </c>
      <c r="K1729" s="3">
        <v>400000</v>
      </c>
      <c r="L1729" t="s">
        <v>5377</v>
      </c>
      <c r="M1729">
        <v>1</v>
      </c>
      <c r="N1729" s="3"/>
      <c r="O1729" s="3">
        <v>0</v>
      </c>
      <c r="P1729" s="3">
        <v>0</v>
      </c>
    </row>
    <row r="1730" spans="1:16" x14ac:dyDescent="0.2">
      <c r="A1730">
        <v>48091</v>
      </c>
      <c r="B1730" t="s">
        <v>1500</v>
      </c>
      <c r="C1730" t="str">
        <f t="shared" si="78"/>
        <v>48091 - Fundo Estadual de Saúde</v>
      </c>
      <c r="D1730">
        <v>430</v>
      </c>
      <c r="E1730" t="s">
        <v>1222</v>
      </c>
      <c r="F1730" t="str">
        <f t="shared" si="79"/>
        <v>430 - Atenção de Média e Alta Complexidade Ambulatorial e Hospitalar</v>
      </c>
      <c r="G1730">
        <v>13320</v>
      </c>
      <c r="H1730" t="str">
        <f t="shared" si="80"/>
        <v>13320</v>
      </c>
      <c r="I1730" t="s">
        <v>1625</v>
      </c>
      <c r="J1730" t="s">
        <v>7145</v>
      </c>
      <c r="K1730" s="3">
        <v>400000</v>
      </c>
      <c r="L1730" t="s">
        <v>5226</v>
      </c>
      <c r="M1730">
        <v>1</v>
      </c>
      <c r="N1730" s="3">
        <v>0</v>
      </c>
      <c r="O1730" s="3">
        <v>0</v>
      </c>
      <c r="P1730" s="3">
        <v>0</v>
      </c>
    </row>
    <row r="1731" spans="1:16" x14ac:dyDescent="0.2">
      <c r="A1731">
        <v>48091</v>
      </c>
      <c r="B1731" t="s">
        <v>1500</v>
      </c>
      <c r="C1731" t="str">
        <f t="shared" si="78"/>
        <v>48091 - Fundo Estadual de Saúde</v>
      </c>
      <c r="D1731">
        <v>430</v>
      </c>
      <c r="E1731" t="s">
        <v>1222</v>
      </c>
      <c r="F1731" t="str">
        <f t="shared" si="79"/>
        <v>430 - Atenção de Média e Alta Complexidade Ambulatorial e Hospitalar</v>
      </c>
      <c r="G1731">
        <v>13321</v>
      </c>
      <c r="H1731" t="str">
        <f t="shared" si="80"/>
        <v>13321</v>
      </c>
      <c r="I1731" t="s">
        <v>4511</v>
      </c>
      <c r="J1731" t="s">
        <v>7146</v>
      </c>
      <c r="K1731" s="3">
        <v>400000</v>
      </c>
      <c r="L1731" t="s">
        <v>5377</v>
      </c>
      <c r="M1731">
        <v>1</v>
      </c>
      <c r="N1731" s="3"/>
      <c r="O1731" s="3">
        <v>0</v>
      </c>
      <c r="P1731" s="3">
        <v>0</v>
      </c>
    </row>
    <row r="1732" spans="1:16" x14ac:dyDescent="0.2">
      <c r="A1732">
        <v>48091</v>
      </c>
      <c r="B1732" t="s">
        <v>1500</v>
      </c>
      <c r="C1732" t="str">
        <f t="shared" si="78"/>
        <v>48091 - Fundo Estadual de Saúde</v>
      </c>
      <c r="D1732">
        <v>430</v>
      </c>
      <c r="E1732" t="s">
        <v>1222</v>
      </c>
      <c r="F1732" t="str">
        <f t="shared" si="79"/>
        <v>430 - Atenção de Média e Alta Complexidade Ambulatorial e Hospitalar</v>
      </c>
      <c r="G1732">
        <v>13322</v>
      </c>
      <c r="H1732" t="str">
        <f t="shared" si="80"/>
        <v>13322</v>
      </c>
      <c r="I1732" t="s">
        <v>4062</v>
      </c>
      <c r="J1732" t="s">
        <v>7147</v>
      </c>
      <c r="K1732" s="3">
        <v>400000</v>
      </c>
      <c r="L1732" t="s">
        <v>5226</v>
      </c>
      <c r="M1732">
        <v>1</v>
      </c>
      <c r="N1732" s="3"/>
      <c r="O1732" s="3">
        <v>0</v>
      </c>
      <c r="P1732" s="3">
        <v>0</v>
      </c>
    </row>
    <row r="1733" spans="1:16" x14ac:dyDescent="0.2">
      <c r="A1733">
        <v>48091</v>
      </c>
      <c r="B1733" t="s">
        <v>1500</v>
      </c>
      <c r="C1733" t="str">
        <f t="shared" ref="C1733:C1796" si="81">CONCATENATE(A1733," - ",B1733)</f>
        <v>48091 - Fundo Estadual de Saúde</v>
      </c>
      <c r="D1733">
        <v>430</v>
      </c>
      <c r="E1733" t="s">
        <v>1222</v>
      </c>
      <c r="F1733" t="str">
        <f t="shared" ref="F1733:F1796" si="82">CONCATENATE(D1733," - ",E1733)</f>
        <v>430 - Atenção de Média e Alta Complexidade Ambulatorial e Hospitalar</v>
      </c>
      <c r="G1733">
        <v>13323</v>
      </c>
      <c r="H1733" t="str">
        <f t="shared" ref="H1733:H1796" si="83">TEXT(G1733,"00000")</f>
        <v>13323</v>
      </c>
      <c r="I1733" t="s">
        <v>4861</v>
      </c>
      <c r="J1733" t="s">
        <v>7148</v>
      </c>
      <c r="K1733" s="3">
        <v>400000</v>
      </c>
      <c r="L1733" t="s">
        <v>5253</v>
      </c>
      <c r="M1733">
        <v>1</v>
      </c>
      <c r="N1733" s="3"/>
      <c r="O1733" s="3">
        <v>0</v>
      </c>
      <c r="P1733" s="3">
        <v>0</v>
      </c>
    </row>
    <row r="1734" spans="1:16" x14ac:dyDescent="0.2">
      <c r="A1734">
        <v>48091</v>
      </c>
      <c r="B1734" t="s">
        <v>1500</v>
      </c>
      <c r="C1734" t="str">
        <f t="shared" si="81"/>
        <v>48091 - Fundo Estadual de Saúde</v>
      </c>
      <c r="D1734">
        <v>430</v>
      </c>
      <c r="E1734" t="s">
        <v>1222</v>
      </c>
      <c r="F1734" t="str">
        <f t="shared" si="82"/>
        <v>430 - Atenção de Média e Alta Complexidade Ambulatorial e Hospitalar</v>
      </c>
      <c r="G1734">
        <v>13324</v>
      </c>
      <c r="H1734" t="str">
        <f t="shared" si="83"/>
        <v>13324</v>
      </c>
      <c r="I1734" t="s">
        <v>4051</v>
      </c>
      <c r="J1734" t="s">
        <v>7149</v>
      </c>
      <c r="K1734" s="3">
        <v>400000</v>
      </c>
      <c r="L1734" t="s">
        <v>5265</v>
      </c>
      <c r="M1734">
        <v>1</v>
      </c>
      <c r="N1734" s="3">
        <v>0</v>
      </c>
      <c r="O1734" s="3">
        <v>0</v>
      </c>
      <c r="P1734" s="3">
        <v>0</v>
      </c>
    </row>
    <row r="1735" spans="1:16" x14ac:dyDescent="0.2">
      <c r="A1735">
        <v>48091</v>
      </c>
      <c r="B1735" t="s">
        <v>1500</v>
      </c>
      <c r="C1735" t="str">
        <f t="shared" si="81"/>
        <v>48091 - Fundo Estadual de Saúde</v>
      </c>
      <c r="D1735">
        <v>430</v>
      </c>
      <c r="E1735" t="s">
        <v>1222</v>
      </c>
      <c r="F1735" t="str">
        <f t="shared" si="82"/>
        <v>430 - Atenção de Média e Alta Complexidade Ambulatorial e Hospitalar</v>
      </c>
      <c r="G1735">
        <v>13325</v>
      </c>
      <c r="H1735" t="str">
        <f t="shared" si="83"/>
        <v>13325</v>
      </c>
      <c r="I1735" t="s">
        <v>4036</v>
      </c>
      <c r="J1735" t="s">
        <v>7150</v>
      </c>
      <c r="K1735" s="3">
        <v>400000</v>
      </c>
      <c r="L1735" t="s">
        <v>5233</v>
      </c>
      <c r="M1735">
        <v>7</v>
      </c>
      <c r="N1735" s="3"/>
      <c r="O1735" s="3">
        <v>0</v>
      </c>
      <c r="P1735" s="3">
        <v>0</v>
      </c>
    </row>
    <row r="1736" spans="1:16" x14ac:dyDescent="0.2">
      <c r="A1736">
        <v>48091</v>
      </c>
      <c r="B1736" t="s">
        <v>1500</v>
      </c>
      <c r="C1736" t="str">
        <f t="shared" si="81"/>
        <v>48091 - Fundo Estadual de Saúde</v>
      </c>
      <c r="D1736">
        <v>430</v>
      </c>
      <c r="E1736" t="s">
        <v>1222</v>
      </c>
      <c r="F1736" t="str">
        <f t="shared" si="82"/>
        <v>430 - Atenção de Média e Alta Complexidade Ambulatorial e Hospitalar</v>
      </c>
      <c r="G1736">
        <v>13326</v>
      </c>
      <c r="H1736" t="str">
        <f t="shared" si="83"/>
        <v>13326</v>
      </c>
      <c r="I1736" t="s">
        <v>1579</v>
      </c>
      <c r="J1736" t="s">
        <v>7151</v>
      </c>
      <c r="K1736" s="3">
        <v>400000</v>
      </c>
      <c r="L1736" t="s">
        <v>5233</v>
      </c>
      <c r="M1736">
        <v>8</v>
      </c>
      <c r="N1736" s="3"/>
      <c r="O1736" s="3">
        <v>0</v>
      </c>
      <c r="P1736" s="3">
        <v>0</v>
      </c>
    </row>
    <row r="1737" spans="1:16" x14ac:dyDescent="0.2">
      <c r="A1737">
        <v>48091</v>
      </c>
      <c r="B1737" t="s">
        <v>1500</v>
      </c>
      <c r="C1737" t="str">
        <f t="shared" si="81"/>
        <v>48091 - Fundo Estadual de Saúde</v>
      </c>
      <c r="D1737">
        <v>430</v>
      </c>
      <c r="E1737" t="s">
        <v>1222</v>
      </c>
      <c r="F1737" t="str">
        <f t="shared" si="82"/>
        <v>430 - Atenção de Média e Alta Complexidade Ambulatorial e Hospitalar</v>
      </c>
      <c r="G1737">
        <v>13327</v>
      </c>
      <c r="H1737" t="str">
        <f t="shared" si="83"/>
        <v>13327</v>
      </c>
      <c r="I1737" t="s">
        <v>4053</v>
      </c>
      <c r="J1737" t="s">
        <v>7152</v>
      </c>
      <c r="K1737" s="3">
        <v>400000</v>
      </c>
      <c r="L1737" t="s">
        <v>5377</v>
      </c>
      <c r="M1737">
        <v>1</v>
      </c>
      <c r="N1737" s="3"/>
      <c r="O1737" s="3">
        <v>0</v>
      </c>
      <c r="P1737" s="3">
        <v>0</v>
      </c>
    </row>
    <row r="1738" spans="1:16" x14ac:dyDescent="0.2">
      <c r="A1738">
        <v>48091</v>
      </c>
      <c r="B1738" t="s">
        <v>1500</v>
      </c>
      <c r="C1738" t="str">
        <f t="shared" si="81"/>
        <v>48091 - Fundo Estadual de Saúde</v>
      </c>
      <c r="D1738">
        <v>430</v>
      </c>
      <c r="E1738" t="s">
        <v>1222</v>
      </c>
      <c r="F1738" t="str">
        <f t="shared" si="82"/>
        <v>430 - Atenção de Média e Alta Complexidade Ambulatorial e Hospitalar</v>
      </c>
      <c r="G1738">
        <v>13328</v>
      </c>
      <c r="H1738" t="str">
        <f t="shared" si="83"/>
        <v>13328</v>
      </c>
      <c r="I1738" t="s">
        <v>4055</v>
      </c>
      <c r="J1738" t="s">
        <v>7153</v>
      </c>
      <c r="K1738" s="3">
        <v>400000</v>
      </c>
      <c r="L1738" t="s">
        <v>5377</v>
      </c>
      <c r="M1738">
        <v>1</v>
      </c>
      <c r="N1738" s="3"/>
      <c r="O1738" s="3">
        <v>0</v>
      </c>
      <c r="P1738" s="3">
        <v>0</v>
      </c>
    </row>
    <row r="1739" spans="1:16" x14ac:dyDescent="0.2">
      <c r="A1739">
        <v>48091</v>
      </c>
      <c r="B1739" t="s">
        <v>1500</v>
      </c>
      <c r="C1739" t="str">
        <f t="shared" si="81"/>
        <v>48091 - Fundo Estadual de Saúde</v>
      </c>
      <c r="D1739">
        <v>430</v>
      </c>
      <c r="E1739" t="s">
        <v>1222</v>
      </c>
      <c r="F1739" t="str">
        <f t="shared" si="82"/>
        <v>430 - Atenção de Média e Alta Complexidade Ambulatorial e Hospitalar</v>
      </c>
      <c r="G1739">
        <v>13329</v>
      </c>
      <c r="H1739" t="str">
        <f t="shared" si="83"/>
        <v>13329</v>
      </c>
      <c r="I1739" t="s">
        <v>4858</v>
      </c>
      <c r="J1739" t="s">
        <v>7154</v>
      </c>
      <c r="K1739" s="3">
        <v>400000</v>
      </c>
      <c r="L1739" t="s">
        <v>5377</v>
      </c>
      <c r="M1739">
        <v>1</v>
      </c>
      <c r="N1739" s="3"/>
      <c r="O1739" s="3">
        <v>0</v>
      </c>
      <c r="P1739" s="3">
        <v>0</v>
      </c>
    </row>
    <row r="1740" spans="1:16" x14ac:dyDescent="0.2">
      <c r="A1740">
        <v>48091</v>
      </c>
      <c r="B1740" t="s">
        <v>1500</v>
      </c>
      <c r="C1740" t="str">
        <f t="shared" si="81"/>
        <v>48091 - Fundo Estadual de Saúde</v>
      </c>
      <c r="D1740">
        <v>430</v>
      </c>
      <c r="E1740" t="s">
        <v>1222</v>
      </c>
      <c r="F1740" t="str">
        <f t="shared" si="82"/>
        <v>430 - Atenção de Média e Alta Complexidade Ambulatorial e Hospitalar</v>
      </c>
      <c r="G1740">
        <v>13330</v>
      </c>
      <c r="H1740" t="str">
        <f t="shared" si="83"/>
        <v>13330</v>
      </c>
      <c r="I1740" t="s">
        <v>2768</v>
      </c>
      <c r="J1740" t="s">
        <v>7155</v>
      </c>
      <c r="K1740" s="3">
        <v>400000</v>
      </c>
      <c r="L1740" t="s">
        <v>5377</v>
      </c>
      <c r="M1740">
        <v>1</v>
      </c>
      <c r="N1740" s="3">
        <v>0</v>
      </c>
      <c r="O1740" s="3">
        <v>0</v>
      </c>
      <c r="P1740" s="3">
        <v>0</v>
      </c>
    </row>
    <row r="1741" spans="1:16" x14ac:dyDescent="0.2">
      <c r="A1741">
        <v>48091</v>
      </c>
      <c r="B1741" t="s">
        <v>1500</v>
      </c>
      <c r="C1741" t="str">
        <f t="shared" si="81"/>
        <v>48091 - Fundo Estadual de Saúde</v>
      </c>
      <c r="D1741">
        <v>430</v>
      </c>
      <c r="E1741" t="s">
        <v>1222</v>
      </c>
      <c r="F1741" t="str">
        <f t="shared" si="82"/>
        <v>430 - Atenção de Média e Alta Complexidade Ambulatorial e Hospitalar</v>
      </c>
      <c r="G1741">
        <v>13331</v>
      </c>
      <c r="H1741" t="str">
        <f t="shared" si="83"/>
        <v>13331</v>
      </c>
      <c r="I1741" t="s">
        <v>4501</v>
      </c>
      <c r="J1741" t="s">
        <v>7156</v>
      </c>
      <c r="K1741" s="3">
        <v>400000</v>
      </c>
      <c r="L1741" t="s">
        <v>5233</v>
      </c>
      <c r="M1741">
        <v>9</v>
      </c>
      <c r="N1741" s="3">
        <v>0</v>
      </c>
      <c r="O1741" s="3">
        <v>0</v>
      </c>
      <c r="P1741" s="3">
        <v>0</v>
      </c>
    </row>
    <row r="1742" spans="1:16" x14ac:dyDescent="0.2">
      <c r="A1742">
        <v>48091</v>
      </c>
      <c r="B1742" t="s">
        <v>1500</v>
      </c>
      <c r="C1742" t="str">
        <f t="shared" si="81"/>
        <v>48091 - Fundo Estadual de Saúde</v>
      </c>
      <c r="D1742">
        <v>430</v>
      </c>
      <c r="E1742" t="s">
        <v>1222</v>
      </c>
      <c r="F1742" t="str">
        <f t="shared" si="82"/>
        <v>430 - Atenção de Média e Alta Complexidade Ambulatorial e Hospitalar</v>
      </c>
      <c r="G1742">
        <v>13332</v>
      </c>
      <c r="H1742" t="str">
        <f t="shared" si="83"/>
        <v>13332</v>
      </c>
      <c r="I1742" t="s">
        <v>3510</v>
      </c>
      <c r="J1742" t="s">
        <v>7157</v>
      </c>
      <c r="K1742" s="3">
        <v>400000</v>
      </c>
      <c r="L1742" t="s">
        <v>5233</v>
      </c>
      <c r="M1742">
        <v>9</v>
      </c>
      <c r="N1742" s="3"/>
      <c r="O1742" s="3">
        <v>0</v>
      </c>
      <c r="P1742" s="3">
        <v>0</v>
      </c>
    </row>
    <row r="1743" spans="1:16" x14ac:dyDescent="0.2">
      <c r="A1743">
        <v>48091</v>
      </c>
      <c r="B1743" t="s">
        <v>1500</v>
      </c>
      <c r="C1743" t="str">
        <f t="shared" si="81"/>
        <v>48091 - Fundo Estadual de Saúde</v>
      </c>
      <c r="D1743">
        <v>430</v>
      </c>
      <c r="E1743" t="s">
        <v>1222</v>
      </c>
      <c r="F1743" t="str">
        <f t="shared" si="82"/>
        <v>430 - Atenção de Média e Alta Complexidade Ambulatorial e Hospitalar</v>
      </c>
      <c r="G1743">
        <v>13333</v>
      </c>
      <c r="H1743" t="str">
        <f t="shared" si="83"/>
        <v>13333</v>
      </c>
      <c r="I1743" t="s">
        <v>2760</v>
      </c>
      <c r="J1743" t="s">
        <v>7158</v>
      </c>
      <c r="K1743" s="3">
        <v>400000</v>
      </c>
      <c r="L1743" t="s">
        <v>5233</v>
      </c>
      <c r="M1743">
        <v>5</v>
      </c>
      <c r="N1743" s="3">
        <v>0</v>
      </c>
      <c r="O1743" s="3">
        <v>0</v>
      </c>
      <c r="P1743" s="3">
        <v>0</v>
      </c>
    </row>
    <row r="1744" spans="1:16" x14ac:dyDescent="0.2">
      <c r="A1744">
        <v>48091</v>
      </c>
      <c r="B1744" t="s">
        <v>1500</v>
      </c>
      <c r="C1744" t="str">
        <f t="shared" si="81"/>
        <v>48091 - Fundo Estadual de Saúde</v>
      </c>
      <c r="D1744">
        <v>430</v>
      </c>
      <c r="E1744" t="s">
        <v>1222</v>
      </c>
      <c r="F1744" t="str">
        <f t="shared" si="82"/>
        <v>430 - Atenção de Média e Alta Complexidade Ambulatorial e Hospitalar</v>
      </c>
      <c r="G1744">
        <v>13334</v>
      </c>
      <c r="H1744" t="str">
        <f t="shared" si="83"/>
        <v>13334</v>
      </c>
      <c r="I1744" t="s">
        <v>4038</v>
      </c>
      <c r="J1744" t="s">
        <v>7159</v>
      </c>
      <c r="K1744" s="3">
        <v>400000</v>
      </c>
      <c r="L1744" t="s">
        <v>5233</v>
      </c>
      <c r="M1744">
        <v>1</v>
      </c>
      <c r="N1744" s="3">
        <v>0</v>
      </c>
      <c r="O1744" s="3">
        <v>0</v>
      </c>
      <c r="P1744" s="3">
        <v>0</v>
      </c>
    </row>
    <row r="1745" spans="1:16" x14ac:dyDescent="0.2">
      <c r="A1745">
        <v>48091</v>
      </c>
      <c r="B1745" t="s">
        <v>1500</v>
      </c>
      <c r="C1745" t="str">
        <f t="shared" si="81"/>
        <v>48091 - Fundo Estadual de Saúde</v>
      </c>
      <c r="D1745">
        <v>430</v>
      </c>
      <c r="E1745" t="s">
        <v>1222</v>
      </c>
      <c r="F1745" t="str">
        <f t="shared" si="82"/>
        <v>430 - Atenção de Média e Alta Complexidade Ambulatorial e Hospitalar</v>
      </c>
      <c r="G1745">
        <v>13335</v>
      </c>
      <c r="H1745" t="str">
        <f t="shared" si="83"/>
        <v>13335</v>
      </c>
      <c r="I1745" t="s">
        <v>4040</v>
      </c>
      <c r="J1745" t="s">
        <v>7160</v>
      </c>
      <c r="K1745" s="3">
        <v>400000</v>
      </c>
      <c r="L1745" t="s">
        <v>5233</v>
      </c>
      <c r="M1745">
        <v>7</v>
      </c>
      <c r="N1745" s="3"/>
      <c r="O1745" s="3">
        <v>0</v>
      </c>
      <c r="P1745" s="3">
        <v>0</v>
      </c>
    </row>
    <row r="1746" spans="1:16" x14ac:dyDescent="0.2">
      <c r="A1746">
        <v>48091</v>
      </c>
      <c r="B1746" t="s">
        <v>1500</v>
      </c>
      <c r="C1746" t="str">
        <f t="shared" si="81"/>
        <v>48091 - Fundo Estadual de Saúde</v>
      </c>
      <c r="D1746">
        <v>430</v>
      </c>
      <c r="E1746" t="s">
        <v>1222</v>
      </c>
      <c r="F1746" t="str">
        <f t="shared" si="82"/>
        <v>430 - Atenção de Média e Alta Complexidade Ambulatorial e Hospitalar</v>
      </c>
      <c r="G1746">
        <v>13336</v>
      </c>
      <c r="H1746" t="str">
        <f t="shared" si="83"/>
        <v>13336</v>
      </c>
      <c r="I1746" t="s">
        <v>2762</v>
      </c>
      <c r="J1746" t="s">
        <v>7161</v>
      </c>
      <c r="K1746" s="3">
        <v>400000</v>
      </c>
      <c r="L1746" t="s">
        <v>5233</v>
      </c>
      <c r="M1746">
        <v>7</v>
      </c>
      <c r="N1746" s="3"/>
      <c r="O1746" s="3">
        <v>0</v>
      </c>
      <c r="P1746" s="3">
        <v>0</v>
      </c>
    </row>
    <row r="1747" spans="1:16" x14ac:dyDescent="0.2">
      <c r="A1747">
        <v>48091</v>
      </c>
      <c r="B1747" t="s">
        <v>1500</v>
      </c>
      <c r="C1747" t="str">
        <f t="shared" si="81"/>
        <v>48091 - Fundo Estadual de Saúde</v>
      </c>
      <c r="D1747">
        <v>430</v>
      </c>
      <c r="E1747" t="s">
        <v>1222</v>
      </c>
      <c r="F1747" t="str">
        <f t="shared" si="82"/>
        <v>430 - Atenção de Média e Alta Complexidade Ambulatorial e Hospitalar</v>
      </c>
      <c r="G1747">
        <v>13337</v>
      </c>
      <c r="H1747" t="str">
        <f t="shared" si="83"/>
        <v>13337</v>
      </c>
      <c r="I1747" t="s">
        <v>3500</v>
      </c>
      <c r="J1747" t="s">
        <v>7162</v>
      </c>
      <c r="K1747" s="3">
        <v>400000</v>
      </c>
      <c r="L1747" t="s">
        <v>5199</v>
      </c>
      <c r="M1747">
        <v>1</v>
      </c>
      <c r="N1747" s="3"/>
      <c r="O1747" s="3">
        <v>0</v>
      </c>
      <c r="P1747" s="3">
        <v>0</v>
      </c>
    </row>
    <row r="1748" spans="1:16" x14ac:dyDescent="0.2">
      <c r="A1748">
        <v>48091</v>
      </c>
      <c r="B1748" t="s">
        <v>1500</v>
      </c>
      <c r="C1748" t="str">
        <f t="shared" si="81"/>
        <v>48091 - Fundo Estadual de Saúde</v>
      </c>
      <c r="D1748">
        <v>430</v>
      </c>
      <c r="E1748" t="s">
        <v>1222</v>
      </c>
      <c r="F1748" t="str">
        <f t="shared" si="82"/>
        <v>430 - Atenção de Média e Alta Complexidade Ambulatorial e Hospitalar</v>
      </c>
      <c r="G1748">
        <v>13338</v>
      </c>
      <c r="H1748" t="str">
        <f t="shared" si="83"/>
        <v>13338</v>
      </c>
      <c r="I1748" t="s">
        <v>4042</v>
      </c>
      <c r="J1748" t="s">
        <v>7163</v>
      </c>
      <c r="K1748" s="3">
        <v>400000</v>
      </c>
      <c r="L1748" t="s">
        <v>5233</v>
      </c>
      <c r="M1748">
        <v>1</v>
      </c>
      <c r="N1748" s="3">
        <v>0</v>
      </c>
      <c r="O1748" s="3">
        <v>0</v>
      </c>
      <c r="P1748" s="3">
        <v>0</v>
      </c>
    </row>
    <row r="1749" spans="1:16" x14ac:dyDescent="0.2">
      <c r="A1749">
        <v>48091</v>
      </c>
      <c r="B1749" t="s">
        <v>1500</v>
      </c>
      <c r="C1749" t="str">
        <f t="shared" si="81"/>
        <v>48091 - Fundo Estadual de Saúde</v>
      </c>
      <c r="D1749">
        <v>430</v>
      </c>
      <c r="E1749" t="s">
        <v>1222</v>
      </c>
      <c r="F1749" t="str">
        <f t="shared" si="82"/>
        <v>430 - Atenção de Média e Alta Complexidade Ambulatorial e Hospitalar</v>
      </c>
      <c r="G1749">
        <v>13339</v>
      </c>
      <c r="H1749" t="str">
        <f t="shared" si="83"/>
        <v>13339</v>
      </c>
      <c r="I1749" t="s">
        <v>4503</v>
      </c>
      <c r="J1749" t="s">
        <v>7164</v>
      </c>
      <c r="K1749" s="3">
        <v>400000</v>
      </c>
      <c r="L1749" t="s">
        <v>5233</v>
      </c>
      <c r="M1749">
        <v>7</v>
      </c>
      <c r="N1749" s="3"/>
      <c r="O1749" s="3">
        <v>0</v>
      </c>
      <c r="P1749" s="3">
        <v>0</v>
      </c>
    </row>
    <row r="1750" spans="1:16" x14ac:dyDescent="0.2">
      <c r="A1750">
        <v>48091</v>
      </c>
      <c r="B1750" t="s">
        <v>1500</v>
      </c>
      <c r="C1750" t="str">
        <f t="shared" si="81"/>
        <v>48091 - Fundo Estadual de Saúde</v>
      </c>
      <c r="D1750">
        <v>430</v>
      </c>
      <c r="E1750" t="s">
        <v>1222</v>
      </c>
      <c r="F1750" t="str">
        <f t="shared" si="82"/>
        <v>430 - Atenção de Média e Alta Complexidade Ambulatorial e Hospitalar</v>
      </c>
      <c r="G1750">
        <v>13340</v>
      </c>
      <c r="H1750" t="str">
        <f t="shared" si="83"/>
        <v>13340</v>
      </c>
      <c r="I1750" t="s">
        <v>4505</v>
      </c>
      <c r="J1750" t="s">
        <v>7165</v>
      </c>
      <c r="K1750" s="3">
        <v>400000</v>
      </c>
      <c r="L1750" t="s">
        <v>5233</v>
      </c>
      <c r="M1750">
        <v>6</v>
      </c>
      <c r="N1750" s="3"/>
      <c r="O1750" s="3">
        <v>0</v>
      </c>
      <c r="P1750" s="3">
        <v>0</v>
      </c>
    </row>
    <row r="1751" spans="1:16" x14ac:dyDescent="0.2">
      <c r="A1751">
        <v>48091</v>
      </c>
      <c r="B1751" t="s">
        <v>1500</v>
      </c>
      <c r="C1751" t="str">
        <f t="shared" si="81"/>
        <v>48091 - Fundo Estadual de Saúde</v>
      </c>
      <c r="D1751">
        <v>430</v>
      </c>
      <c r="E1751" t="s">
        <v>1222</v>
      </c>
      <c r="F1751" t="str">
        <f t="shared" si="82"/>
        <v>430 - Atenção de Média e Alta Complexidade Ambulatorial e Hospitalar</v>
      </c>
      <c r="G1751">
        <v>13341</v>
      </c>
      <c r="H1751" t="str">
        <f t="shared" si="83"/>
        <v>13341</v>
      </c>
      <c r="I1751" t="s">
        <v>4044</v>
      </c>
      <c r="J1751" t="s">
        <v>7166</v>
      </c>
      <c r="K1751" s="3">
        <v>400000</v>
      </c>
      <c r="L1751" t="s">
        <v>5233</v>
      </c>
      <c r="M1751">
        <v>1</v>
      </c>
      <c r="N1751" s="3"/>
      <c r="O1751" s="3">
        <v>0</v>
      </c>
      <c r="P1751" s="3">
        <v>0</v>
      </c>
    </row>
    <row r="1752" spans="1:16" x14ac:dyDescent="0.2">
      <c r="A1752">
        <v>48091</v>
      </c>
      <c r="B1752" t="s">
        <v>1500</v>
      </c>
      <c r="C1752" t="str">
        <f t="shared" si="81"/>
        <v>48091 - Fundo Estadual de Saúde</v>
      </c>
      <c r="D1752">
        <v>430</v>
      </c>
      <c r="E1752" t="s">
        <v>1222</v>
      </c>
      <c r="F1752" t="str">
        <f t="shared" si="82"/>
        <v>430 - Atenção de Média e Alta Complexidade Ambulatorial e Hospitalar</v>
      </c>
      <c r="G1752">
        <v>13342</v>
      </c>
      <c r="H1752" t="str">
        <f t="shared" si="83"/>
        <v>13342</v>
      </c>
      <c r="I1752" t="s">
        <v>5030</v>
      </c>
      <c r="J1752" t="s">
        <v>7167</v>
      </c>
      <c r="K1752" s="3">
        <v>400000</v>
      </c>
      <c r="L1752" t="s">
        <v>5199</v>
      </c>
      <c r="M1752">
        <v>1</v>
      </c>
      <c r="N1752" s="3">
        <v>0</v>
      </c>
      <c r="O1752" s="3">
        <v>0</v>
      </c>
      <c r="P1752" s="3">
        <v>0</v>
      </c>
    </row>
    <row r="1753" spans="1:16" x14ac:dyDescent="0.2">
      <c r="A1753">
        <v>48091</v>
      </c>
      <c r="B1753" t="s">
        <v>1500</v>
      </c>
      <c r="C1753" t="str">
        <f t="shared" si="81"/>
        <v>48091 - Fundo Estadual de Saúde</v>
      </c>
      <c r="D1753">
        <v>430</v>
      </c>
      <c r="E1753" t="s">
        <v>1222</v>
      </c>
      <c r="F1753" t="str">
        <f t="shared" si="82"/>
        <v>430 - Atenção de Média e Alta Complexidade Ambulatorial e Hospitalar</v>
      </c>
      <c r="G1753">
        <v>13344</v>
      </c>
      <c r="H1753" t="str">
        <f t="shared" si="83"/>
        <v>13344</v>
      </c>
      <c r="I1753" t="s">
        <v>3512</v>
      </c>
      <c r="J1753" t="s">
        <v>7168</v>
      </c>
      <c r="K1753" s="3">
        <v>400000</v>
      </c>
      <c r="L1753" t="s">
        <v>5233</v>
      </c>
      <c r="M1753">
        <v>6</v>
      </c>
      <c r="N1753" s="3"/>
      <c r="O1753" s="3">
        <v>0</v>
      </c>
      <c r="P1753" s="3">
        <v>0</v>
      </c>
    </row>
    <row r="1754" spans="1:16" x14ac:dyDescent="0.2">
      <c r="A1754">
        <v>48091</v>
      </c>
      <c r="B1754" t="s">
        <v>1500</v>
      </c>
      <c r="C1754" t="str">
        <f t="shared" si="81"/>
        <v>48091 - Fundo Estadual de Saúde</v>
      </c>
      <c r="D1754">
        <v>430</v>
      </c>
      <c r="E1754" t="s">
        <v>1222</v>
      </c>
      <c r="F1754" t="str">
        <f t="shared" si="82"/>
        <v>430 - Atenção de Média e Alta Complexidade Ambulatorial e Hospitalar</v>
      </c>
      <c r="G1754">
        <v>13345</v>
      </c>
      <c r="H1754" t="str">
        <f t="shared" si="83"/>
        <v>13345</v>
      </c>
      <c r="I1754" t="s">
        <v>3502</v>
      </c>
      <c r="J1754" t="s">
        <v>7169</v>
      </c>
      <c r="K1754" s="3">
        <v>400000</v>
      </c>
      <c r="L1754" t="s">
        <v>5199</v>
      </c>
      <c r="M1754">
        <v>1</v>
      </c>
      <c r="N1754" s="3"/>
      <c r="O1754" s="3">
        <v>0</v>
      </c>
      <c r="P1754" s="3">
        <v>0</v>
      </c>
    </row>
    <row r="1755" spans="1:16" x14ac:dyDescent="0.2">
      <c r="A1755">
        <v>48091</v>
      </c>
      <c r="B1755" t="s">
        <v>1500</v>
      </c>
      <c r="C1755" t="str">
        <f t="shared" si="81"/>
        <v>48091 - Fundo Estadual de Saúde</v>
      </c>
      <c r="D1755">
        <v>430</v>
      </c>
      <c r="E1755" t="s">
        <v>1222</v>
      </c>
      <c r="F1755" t="str">
        <f t="shared" si="82"/>
        <v>430 - Atenção de Média e Alta Complexidade Ambulatorial e Hospitalar</v>
      </c>
      <c r="G1755">
        <v>13347</v>
      </c>
      <c r="H1755" t="str">
        <f t="shared" si="83"/>
        <v>13347</v>
      </c>
      <c r="I1755" t="s">
        <v>4507</v>
      </c>
      <c r="J1755" t="s">
        <v>7170</v>
      </c>
      <c r="K1755" s="3">
        <v>400000</v>
      </c>
      <c r="L1755" t="s">
        <v>5233</v>
      </c>
      <c r="M1755">
        <v>8</v>
      </c>
      <c r="N1755" s="3"/>
      <c r="O1755" s="3">
        <v>0</v>
      </c>
      <c r="P1755" s="3">
        <v>0</v>
      </c>
    </row>
    <row r="1756" spans="1:16" x14ac:dyDescent="0.2">
      <c r="A1756">
        <v>48091</v>
      </c>
      <c r="B1756" t="s">
        <v>1500</v>
      </c>
      <c r="C1756" t="str">
        <f t="shared" si="81"/>
        <v>48091 - Fundo Estadual de Saúde</v>
      </c>
      <c r="D1756">
        <v>430</v>
      </c>
      <c r="E1756" t="s">
        <v>1222</v>
      </c>
      <c r="F1756" t="str">
        <f t="shared" si="82"/>
        <v>430 - Atenção de Média e Alta Complexidade Ambulatorial e Hospitalar</v>
      </c>
      <c r="G1756">
        <v>13348</v>
      </c>
      <c r="H1756" t="str">
        <f t="shared" si="83"/>
        <v>13348</v>
      </c>
      <c r="I1756" t="s">
        <v>3514</v>
      </c>
      <c r="J1756" t="s">
        <v>7171</v>
      </c>
      <c r="K1756" s="3">
        <v>400000</v>
      </c>
      <c r="L1756" t="s">
        <v>5233</v>
      </c>
      <c r="M1756">
        <v>8</v>
      </c>
      <c r="N1756" s="3"/>
      <c r="O1756" s="3">
        <v>0</v>
      </c>
      <c r="P1756" s="3">
        <v>0</v>
      </c>
    </row>
    <row r="1757" spans="1:16" x14ac:dyDescent="0.2">
      <c r="A1757">
        <v>48091</v>
      </c>
      <c r="B1757" t="s">
        <v>1500</v>
      </c>
      <c r="C1757" t="str">
        <f t="shared" si="81"/>
        <v>48091 - Fundo Estadual de Saúde</v>
      </c>
      <c r="D1757">
        <v>430</v>
      </c>
      <c r="E1757" t="s">
        <v>1222</v>
      </c>
      <c r="F1757" t="str">
        <f t="shared" si="82"/>
        <v>430 - Atenção de Média e Alta Complexidade Ambulatorial e Hospitalar</v>
      </c>
      <c r="G1757">
        <v>13349</v>
      </c>
      <c r="H1757" t="str">
        <f t="shared" si="83"/>
        <v>13349</v>
      </c>
      <c r="I1757" t="s">
        <v>4852</v>
      </c>
      <c r="J1757" t="s">
        <v>7172</v>
      </c>
      <c r="K1757" s="3">
        <v>400000</v>
      </c>
      <c r="L1757" t="s">
        <v>5199</v>
      </c>
      <c r="M1757">
        <v>1</v>
      </c>
      <c r="N1757" s="3">
        <v>0</v>
      </c>
      <c r="O1757" s="3">
        <v>0</v>
      </c>
      <c r="P1757" s="3">
        <v>0</v>
      </c>
    </row>
    <row r="1758" spans="1:16" x14ac:dyDescent="0.2">
      <c r="A1758">
        <v>48091</v>
      </c>
      <c r="B1758" t="s">
        <v>1500</v>
      </c>
      <c r="C1758" t="str">
        <f t="shared" si="81"/>
        <v>48091 - Fundo Estadual de Saúde</v>
      </c>
      <c r="D1758">
        <v>430</v>
      </c>
      <c r="E1758" t="s">
        <v>1222</v>
      </c>
      <c r="F1758" t="str">
        <f t="shared" si="82"/>
        <v>430 - Atenção de Média e Alta Complexidade Ambulatorial e Hospitalar</v>
      </c>
      <c r="G1758">
        <v>13350</v>
      </c>
      <c r="H1758" t="str">
        <f t="shared" si="83"/>
        <v>13350</v>
      </c>
      <c r="I1758" t="s">
        <v>1572</v>
      </c>
      <c r="J1758" t="s">
        <v>7173</v>
      </c>
      <c r="K1758" s="3">
        <v>400000</v>
      </c>
      <c r="L1758" t="s">
        <v>5199</v>
      </c>
      <c r="M1758">
        <v>1</v>
      </c>
      <c r="N1758" s="3"/>
      <c r="O1758" s="3">
        <v>0</v>
      </c>
      <c r="P1758" s="3">
        <v>0</v>
      </c>
    </row>
    <row r="1759" spans="1:16" x14ac:dyDescent="0.2">
      <c r="A1759">
        <v>48091</v>
      </c>
      <c r="B1759" t="s">
        <v>1500</v>
      </c>
      <c r="C1759" t="str">
        <f t="shared" si="81"/>
        <v>48091 - Fundo Estadual de Saúde</v>
      </c>
      <c r="D1759">
        <v>430</v>
      </c>
      <c r="E1759" t="s">
        <v>1222</v>
      </c>
      <c r="F1759" t="str">
        <f t="shared" si="82"/>
        <v>430 - Atenção de Média e Alta Complexidade Ambulatorial e Hospitalar</v>
      </c>
      <c r="G1759">
        <v>13353</v>
      </c>
      <c r="H1759" t="str">
        <f t="shared" si="83"/>
        <v>13353</v>
      </c>
      <c r="I1759" t="s">
        <v>4046</v>
      </c>
      <c r="J1759" t="s">
        <v>7174</v>
      </c>
      <c r="K1759" s="3">
        <v>400000</v>
      </c>
      <c r="L1759" t="s">
        <v>5233</v>
      </c>
      <c r="M1759">
        <v>12</v>
      </c>
      <c r="N1759" s="3"/>
      <c r="O1759" s="3">
        <v>0</v>
      </c>
      <c r="P1759" s="3">
        <v>0</v>
      </c>
    </row>
    <row r="1760" spans="1:16" x14ac:dyDescent="0.2">
      <c r="A1760">
        <v>48091</v>
      </c>
      <c r="B1760" t="s">
        <v>1500</v>
      </c>
      <c r="C1760" t="str">
        <f t="shared" si="81"/>
        <v>48091 - Fundo Estadual de Saúde</v>
      </c>
      <c r="D1760">
        <v>430</v>
      </c>
      <c r="E1760" t="s">
        <v>1222</v>
      </c>
      <c r="F1760" t="str">
        <f t="shared" si="82"/>
        <v>430 - Atenção de Média e Alta Complexidade Ambulatorial e Hospitalar</v>
      </c>
      <c r="G1760">
        <v>13354</v>
      </c>
      <c r="H1760" t="str">
        <f t="shared" si="83"/>
        <v>13354</v>
      </c>
      <c r="I1760" t="s">
        <v>3516</v>
      </c>
      <c r="J1760" t="s">
        <v>7175</v>
      </c>
      <c r="K1760" s="3">
        <v>400000</v>
      </c>
      <c r="L1760" t="s">
        <v>5233</v>
      </c>
      <c r="M1760">
        <v>15</v>
      </c>
      <c r="N1760" s="3">
        <v>0</v>
      </c>
      <c r="O1760" s="3">
        <v>0</v>
      </c>
      <c r="P1760" s="3">
        <v>0</v>
      </c>
    </row>
    <row r="1761" spans="1:16" x14ac:dyDescent="0.2">
      <c r="A1761">
        <v>48091</v>
      </c>
      <c r="B1761" t="s">
        <v>1500</v>
      </c>
      <c r="C1761" t="str">
        <f t="shared" si="81"/>
        <v>48091 - Fundo Estadual de Saúde</v>
      </c>
      <c r="D1761">
        <v>430</v>
      </c>
      <c r="E1761" t="s">
        <v>1222</v>
      </c>
      <c r="F1761" t="str">
        <f t="shared" si="82"/>
        <v>430 - Atenção de Média e Alta Complexidade Ambulatorial e Hospitalar</v>
      </c>
      <c r="G1761">
        <v>13355</v>
      </c>
      <c r="H1761" t="str">
        <f t="shared" si="83"/>
        <v>13355</v>
      </c>
      <c r="I1761" t="s">
        <v>2764</v>
      </c>
      <c r="J1761" t="s">
        <v>7176</v>
      </c>
      <c r="K1761" s="3">
        <v>400000</v>
      </c>
      <c r="L1761" t="s">
        <v>5188</v>
      </c>
      <c r="M1761">
        <v>1</v>
      </c>
      <c r="N1761" s="3"/>
      <c r="O1761" s="3">
        <v>0</v>
      </c>
      <c r="P1761" s="3">
        <v>0</v>
      </c>
    </row>
    <row r="1762" spans="1:16" x14ac:dyDescent="0.2">
      <c r="A1762">
        <v>48091</v>
      </c>
      <c r="B1762" t="s">
        <v>1500</v>
      </c>
      <c r="C1762" t="str">
        <f t="shared" si="81"/>
        <v>48091 - Fundo Estadual de Saúde</v>
      </c>
      <c r="D1762">
        <v>430</v>
      </c>
      <c r="E1762" t="s">
        <v>1222</v>
      </c>
      <c r="F1762" t="str">
        <f t="shared" si="82"/>
        <v>430 - Atenção de Média e Alta Complexidade Ambulatorial e Hospitalar</v>
      </c>
      <c r="G1762">
        <v>13356</v>
      </c>
      <c r="H1762" t="str">
        <f t="shared" si="83"/>
        <v>13356</v>
      </c>
      <c r="I1762" t="s">
        <v>4048</v>
      </c>
      <c r="J1762" t="s">
        <v>7177</v>
      </c>
      <c r="K1762" s="3">
        <v>400000</v>
      </c>
      <c r="L1762" t="s">
        <v>5233</v>
      </c>
      <c r="M1762">
        <v>15</v>
      </c>
      <c r="N1762" s="3"/>
      <c r="O1762" s="3">
        <v>0</v>
      </c>
      <c r="P1762" s="3">
        <v>0</v>
      </c>
    </row>
    <row r="1763" spans="1:16" x14ac:dyDescent="0.2">
      <c r="A1763">
        <v>48091</v>
      </c>
      <c r="B1763" t="s">
        <v>1500</v>
      </c>
      <c r="C1763" t="str">
        <f t="shared" si="81"/>
        <v>48091 - Fundo Estadual de Saúde</v>
      </c>
      <c r="D1763">
        <v>430</v>
      </c>
      <c r="E1763" t="s">
        <v>1222</v>
      </c>
      <c r="F1763" t="str">
        <f t="shared" si="82"/>
        <v>430 - Atenção de Média e Alta Complexidade Ambulatorial e Hospitalar</v>
      </c>
      <c r="G1763">
        <v>13357</v>
      </c>
      <c r="H1763" t="str">
        <f t="shared" si="83"/>
        <v>13357</v>
      </c>
      <c r="I1763" t="s">
        <v>4032</v>
      </c>
      <c r="J1763" t="s">
        <v>7178</v>
      </c>
      <c r="K1763" s="3">
        <v>400000</v>
      </c>
      <c r="L1763" t="s">
        <v>5199</v>
      </c>
      <c r="M1763">
        <v>1</v>
      </c>
      <c r="N1763" s="3">
        <v>0</v>
      </c>
      <c r="O1763" s="3">
        <v>0</v>
      </c>
      <c r="P1763" s="3">
        <v>0</v>
      </c>
    </row>
    <row r="1764" spans="1:16" x14ac:dyDescent="0.2">
      <c r="A1764">
        <v>48091</v>
      </c>
      <c r="B1764" t="s">
        <v>1500</v>
      </c>
      <c r="C1764" t="str">
        <f t="shared" si="81"/>
        <v>48091 - Fundo Estadual de Saúde</v>
      </c>
      <c r="D1764">
        <v>430</v>
      </c>
      <c r="E1764" t="s">
        <v>1222</v>
      </c>
      <c r="F1764" t="str">
        <f t="shared" si="82"/>
        <v>430 - Atenção de Média e Alta Complexidade Ambulatorial e Hospitalar</v>
      </c>
      <c r="G1764">
        <v>13358</v>
      </c>
      <c r="H1764" t="str">
        <f t="shared" si="83"/>
        <v>13358</v>
      </c>
      <c r="I1764" t="s">
        <v>4854</v>
      </c>
      <c r="J1764" t="s">
        <v>7179</v>
      </c>
      <c r="K1764" s="3">
        <v>400000</v>
      </c>
      <c r="L1764" t="s">
        <v>5199</v>
      </c>
      <c r="M1764">
        <v>1</v>
      </c>
      <c r="N1764" s="3">
        <v>0</v>
      </c>
      <c r="O1764" s="3">
        <v>0</v>
      </c>
      <c r="P1764" s="3">
        <v>0</v>
      </c>
    </row>
    <row r="1765" spans="1:16" x14ac:dyDescent="0.2">
      <c r="A1765">
        <v>48091</v>
      </c>
      <c r="B1765" t="s">
        <v>1500</v>
      </c>
      <c r="C1765" t="str">
        <f t="shared" si="81"/>
        <v>48091 - Fundo Estadual de Saúde</v>
      </c>
      <c r="D1765">
        <v>430</v>
      </c>
      <c r="E1765" t="s">
        <v>1222</v>
      </c>
      <c r="F1765" t="str">
        <f t="shared" si="82"/>
        <v>430 - Atenção de Média e Alta Complexidade Ambulatorial e Hospitalar</v>
      </c>
      <c r="G1765">
        <v>13488</v>
      </c>
      <c r="H1765" t="str">
        <f t="shared" si="83"/>
        <v>13488</v>
      </c>
      <c r="I1765" t="s">
        <v>2758</v>
      </c>
      <c r="J1765" t="s">
        <v>7180</v>
      </c>
      <c r="K1765" s="3">
        <v>400000</v>
      </c>
      <c r="L1765" t="s">
        <v>5199</v>
      </c>
      <c r="M1765">
        <v>1</v>
      </c>
      <c r="N1765" s="3">
        <v>0</v>
      </c>
      <c r="O1765" s="3">
        <v>0</v>
      </c>
      <c r="P1765" s="3">
        <v>0</v>
      </c>
    </row>
    <row r="1766" spans="1:16" x14ac:dyDescent="0.2">
      <c r="A1766">
        <v>48091</v>
      </c>
      <c r="B1766" t="s">
        <v>1500</v>
      </c>
      <c r="C1766" t="str">
        <f t="shared" si="81"/>
        <v>48091 - Fundo Estadual de Saúde</v>
      </c>
      <c r="D1766">
        <v>430</v>
      </c>
      <c r="E1766" t="s">
        <v>1222</v>
      </c>
      <c r="F1766" t="str">
        <f t="shared" si="82"/>
        <v>430 - Atenção de Média e Alta Complexidade Ambulatorial e Hospitalar</v>
      </c>
      <c r="G1766">
        <v>14089</v>
      </c>
      <c r="H1766" t="str">
        <f t="shared" si="83"/>
        <v>14089</v>
      </c>
      <c r="I1766" t="s">
        <v>3497</v>
      </c>
      <c r="J1766" t="s">
        <v>7181</v>
      </c>
      <c r="K1766" s="3">
        <v>510000</v>
      </c>
      <c r="L1766" t="s">
        <v>5395</v>
      </c>
      <c r="M1766">
        <v>1800000</v>
      </c>
      <c r="N1766" s="3">
        <v>0</v>
      </c>
      <c r="O1766" s="3">
        <v>0</v>
      </c>
      <c r="P1766" s="3">
        <v>0</v>
      </c>
    </row>
    <row r="1767" spans="1:16" x14ac:dyDescent="0.2">
      <c r="A1767">
        <v>48091</v>
      </c>
      <c r="B1767" t="s">
        <v>1500</v>
      </c>
      <c r="C1767" t="str">
        <f t="shared" si="81"/>
        <v>48091 - Fundo Estadual de Saúde</v>
      </c>
      <c r="D1767">
        <v>430</v>
      </c>
      <c r="E1767" t="s">
        <v>1222</v>
      </c>
      <c r="F1767" t="str">
        <f t="shared" si="82"/>
        <v>430 - Atenção de Média e Alta Complexidade Ambulatorial e Hospitalar</v>
      </c>
      <c r="G1767">
        <v>14090</v>
      </c>
      <c r="H1767" t="str">
        <f t="shared" si="83"/>
        <v>14090</v>
      </c>
      <c r="I1767" t="s">
        <v>1622</v>
      </c>
      <c r="J1767" t="s">
        <v>7182</v>
      </c>
      <c r="K1767" s="3">
        <v>4860000</v>
      </c>
      <c r="L1767" t="s">
        <v>5233</v>
      </c>
      <c r="M1767">
        <v>306</v>
      </c>
      <c r="N1767" s="3">
        <v>385000</v>
      </c>
      <c r="O1767" s="3">
        <v>0</v>
      </c>
      <c r="P1767" s="3">
        <v>385000</v>
      </c>
    </row>
    <row r="1768" spans="1:16" x14ac:dyDescent="0.2">
      <c r="A1768">
        <v>48091</v>
      </c>
      <c r="B1768" t="s">
        <v>1500</v>
      </c>
      <c r="C1768" t="str">
        <f t="shared" si="81"/>
        <v>48091 - Fundo Estadual de Saúde</v>
      </c>
      <c r="D1768">
        <v>430</v>
      </c>
      <c r="E1768" t="s">
        <v>1222</v>
      </c>
      <c r="F1768" t="str">
        <f t="shared" si="82"/>
        <v>430 - Atenção de Média e Alta Complexidade Ambulatorial e Hospitalar</v>
      </c>
      <c r="G1768">
        <v>14127</v>
      </c>
      <c r="H1768" t="str">
        <f t="shared" si="83"/>
        <v>14127</v>
      </c>
      <c r="I1768" t="s">
        <v>1574</v>
      </c>
      <c r="J1768" t="s">
        <v>7183</v>
      </c>
      <c r="K1768" s="3">
        <v>400000</v>
      </c>
      <c r="L1768" t="s">
        <v>5199</v>
      </c>
      <c r="M1768">
        <v>1</v>
      </c>
      <c r="N1768" s="3">
        <v>0</v>
      </c>
      <c r="O1768" s="3">
        <v>0</v>
      </c>
      <c r="P1768" s="3">
        <v>0</v>
      </c>
    </row>
    <row r="1769" spans="1:16" x14ac:dyDescent="0.2">
      <c r="A1769">
        <v>48091</v>
      </c>
      <c r="B1769" t="s">
        <v>1500</v>
      </c>
      <c r="C1769" t="str">
        <f t="shared" si="81"/>
        <v>48091 - Fundo Estadual de Saúde</v>
      </c>
      <c r="D1769">
        <v>430</v>
      </c>
      <c r="E1769" t="s">
        <v>1222</v>
      </c>
      <c r="F1769" t="str">
        <f t="shared" si="82"/>
        <v>430 - Atenção de Média e Alta Complexidade Ambulatorial e Hospitalar</v>
      </c>
      <c r="G1769">
        <v>14137</v>
      </c>
      <c r="H1769" t="str">
        <f t="shared" si="83"/>
        <v>14137</v>
      </c>
      <c r="I1769" t="s">
        <v>3535</v>
      </c>
      <c r="J1769" t="s">
        <v>7184</v>
      </c>
      <c r="K1769" s="3">
        <v>30000000</v>
      </c>
      <c r="L1769" t="s">
        <v>5396</v>
      </c>
      <c r="M1769">
        <v>18</v>
      </c>
      <c r="N1769" s="3">
        <v>0</v>
      </c>
      <c r="O1769" s="3">
        <v>0</v>
      </c>
      <c r="P1769" s="3">
        <v>0</v>
      </c>
    </row>
    <row r="1770" spans="1:16" x14ac:dyDescent="0.2">
      <c r="A1770">
        <v>48091</v>
      </c>
      <c r="B1770" t="s">
        <v>1500</v>
      </c>
      <c r="C1770" t="str">
        <f t="shared" si="81"/>
        <v>48091 - Fundo Estadual de Saúde</v>
      </c>
      <c r="D1770">
        <v>440</v>
      </c>
      <c r="E1770" t="s">
        <v>2796</v>
      </c>
      <c r="F1770" t="str">
        <f t="shared" si="82"/>
        <v>440 - Assistência Farmacêutica</v>
      </c>
      <c r="G1770">
        <v>11200</v>
      </c>
      <c r="H1770" t="str">
        <f t="shared" si="83"/>
        <v>11200</v>
      </c>
      <c r="I1770" t="s">
        <v>2799</v>
      </c>
      <c r="J1770" t="s">
        <v>7185</v>
      </c>
      <c r="K1770" s="3">
        <v>539350786</v>
      </c>
      <c r="L1770" t="s">
        <v>5209</v>
      </c>
      <c r="M1770" t="e">
        <v>#N/A</v>
      </c>
      <c r="N1770" s="3">
        <v>77865514.069999993</v>
      </c>
      <c r="O1770" s="3">
        <v>73913419.969999999</v>
      </c>
      <c r="P1770" s="3">
        <v>151778934.03999999</v>
      </c>
    </row>
    <row r="1771" spans="1:16" x14ac:dyDescent="0.2">
      <c r="A1771">
        <v>48091</v>
      </c>
      <c r="B1771" t="s">
        <v>1500</v>
      </c>
      <c r="C1771" t="str">
        <f t="shared" si="81"/>
        <v>48091 - Fundo Estadual de Saúde</v>
      </c>
      <c r="D1771">
        <v>440</v>
      </c>
      <c r="E1771" t="s">
        <v>2796</v>
      </c>
      <c r="F1771" t="str">
        <f t="shared" si="82"/>
        <v>440 - Assistência Farmacêutica</v>
      </c>
      <c r="G1771">
        <v>11201</v>
      </c>
      <c r="H1771" t="str">
        <f t="shared" si="83"/>
        <v>11201</v>
      </c>
      <c r="I1771" t="s">
        <v>3537</v>
      </c>
      <c r="J1771" t="s">
        <v>7186</v>
      </c>
      <c r="K1771" s="3">
        <v>603330</v>
      </c>
      <c r="L1771" t="s">
        <v>5209</v>
      </c>
      <c r="M1771" t="e">
        <v>#N/A</v>
      </c>
      <c r="N1771" s="3">
        <v>267487.43</v>
      </c>
      <c r="O1771" s="3">
        <v>104656.22</v>
      </c>
      <c r="P1771" s="3">
        <v>372143.65</v>
      </c>
    </row>
    <row r="1772" spans="1:16" x14ac:dyDescent="0.2">
      <c r="A1772">
        <v>48091</v>
      </c>
      <c r="B1772" t="s">
        <v>1500</v>
      </c>
      <c r="C1772" t="str">
        <f t="shared" si="81"/>
        <v>48091 - Fundo Estadual de Saúde</v>
      </c>
      <c r="D1772">
        <v>440</v>
      </c>
      <c r="E1772" t="s">
        <v>2796</v>
      </c>
      <c r="F1772" t="str">
        <f t="shared" si="82"/>
        <v>440 - Assistência Farmacêutica</v>
      </c>
      <c r="G1772">
        <v>11477</v>
      </c>
      <c r="H1772" t="str">
        <f t="shared" si="83"/>
        <v>11477</v>
      </c>
      <c r="I1772" t="s">
        <v>4863</v>
      </c>
      <c r="J1772" t="s">
        <v>7187</v>
      </c>
      <c r="K1772" s="3">
        <v>135517200</v>
      </c>
      <c r="L1772" t="s">
        <v>5233</v>
      </c>
      <c r="M1772">
        <v>886</v>
      </c>
      <c r="N1772" s="3">
        <v>19428514.879999999</v>
      </c>
      <c r="O1772" s="3">
        <v>33700205.439999998</v>
      </c>
      <c r="P1772" s="3">
        <v>53128720.319999993</v>
      </c>
    </row>
    <row r="1773" spans="1:16" x14ac:dyDescent="0.2">
      <c r="A1773">
        <v>48091</v>
      </c>
      <c r="B1773" t="s">
        <v>1500</v>
      </c>
      <c r="C1773" t="str">
        <f t="shared" si="81"/>
        <v>48091 - Fundo Estadual de Saúde</v>
      </c>
      <c r="D1773">
        <v>705</v>
      </c>
      <c r="E1773" t="s">
        <v>327</v>
      </c>
      <c r="F1773" t="str">
        <f t="shared" si="82"/>
        <v>705 - Segurança Cidadã</v>
      </c>
      <c r="G1773">
        <v>10674</v>
      </c>
      <c r="H1773" t="str">
        <f t="shared" si="83"/>
        <v>10674</v>
      </c>
      <c r="I1773" t="s">
        <v>2804</v>
      </c>
      <c r="J1773" t="s">
        <v>7188</v>
      </c>
      <c r="K1773" s="3">
        <v>928200</v>
      </c>
      <c r="L1773" t="s">
        <v>5239</v>
      </c>
      <c r="M1773">
        <v>56000</v>
      </c>
      <c r="N1773" s="3">
        <v>199849.06</v>
      </c>
      <c r="O1773" s="3">
        <v>193010</v>
      </c>
      <c r="P1773" s="3">
        <v>392859.06</v>
      </c>
    </row>
    <row r="1774" spans="1:16" x14ac:dyDescent="0.2">
      <c r="A1774">
        <v>48091</v>
      </c>
      <c r="B1774" t="s">
        <v>1500</v>
      </c>
      <c r="C1774" t="str">
        <f t="shared" si="81"/>
        <v>48091 - Fundo Estadual de Saúde</v>
      </c>
      <c r="D1774">
        <v>810</v>
      </c>
      <c r="E1774" t="s">
        <v>791</v>
      </c>
      <c r="F1774" t="str">
        <f t="shared" si="82"/>
        <v>810 - Comunicação do Poder Executivo</v>
      </c>
      <c r="G1774">
        <v>10345</v>
      </c>
      <c r="H1774" t="str">
        <f t="shared" si="83"/>
        <v>10345</v>
      </c>
      <c r="I1774" t="s">
        <v>1630</v>
      </c>
      <c r="J1774" t="s">
        <v>7189</v>
      </c>
      <c r="K1774" s="3">
        <v>928200</v>
      </c>
      <c r="L1774" t="s">
        <v>5175</v>
      </c>
      <c r="M1774">
        <v>20</v>
      </c>
      <c r="N1774" s="3">
        <v>0</v>
      </c>
      <c r="O1774" s="3">
        <v>0</v>
      </c>
      <c r="P1774" s="3">
        <v>0</v>
      </c>
    </row>
    <row r="1775" spans="1:16" x14ac:dyDescent="0.2">
      <c r="A1775">
        <v>48091</v>
      </c>
      <c r="B1775" t="s">
        <v>1500</v>
      </c>
      <c r="C1775" t="str">
        <f t="shared" si="81"/>
        <v>48091 - Fundo Estadual de Saúde</v>
      </c>
      <c r="D1775">
        <v>850</v>
      </c>
      <c r="E1775" t="s">
        <v>453</v>
      </c>
      <c r="F1775" t="str">
        <f t="shared" si="82"/>
        <v>850 - Gestão de Pessoas</v>
      </c>
      <c r="G1775">
        <v>1018</v>
      </c>
      <c r="H1775" t="str">
        <f t="shared" si="83"/>
        <v>01018</v>
      </c>
      <c r="I1775" t="s">
        <v>2806</v>
      </c>
      <c r="J1775" t="s">
        <v>7190</v>
      </c>
      <c r="K1775" s="3">
        <v>4944854672</v>
      </c>
      <c r="L1775" t="s">
        <v>5177</v>
      </c>
      <c r="M1775">
        <v>17000</v>
      </c>
      <c r="N1775" s="3">
        <v>1210967528.0699999</v>
      </c>
      <c r="O1775" s="3">
        <v>1203133759.8400002</v>
      </c>
      <c r="P1775" s="3">
        <v>2414101287.9099998</v>
      </c>
    </row>
    <row r="1776" spans="1:16" x14ac:dyDescent="0.2">
      <c r="A1776">
        <v>48091</v>
      </c>
      <c r="B1776" t="s">
        <v>1500</v>
      </c>
      <c r="C1776" t="str">
        <f t="shared" si="81"/>
        <v>48091 - Fundo Estadual de Saúde</v>
      </c>
      <c r="D1776">
        <v>850</v>
      </c>
      <c r="E1776" t="s">
        <v>453</v>
      </c>
      <c r="F1776" t="str">
        <f t="shared" si="82"/>
        <v>850 - Gestão de Pessoas</v>
      </c>
      <c r="G1776">
        <v>4617</v>
      </c>
      <c r="H1776" t="str">
        <f t="shared" si="83"/>
        <v>04617</v>
      </c>
      <c r="I1776" t="s">
        <v>2807</v>
      </c>
      <c r="J1776" t="s">
        <v>7191</v>
      </c>
      <c r="K1776" s="3">
        <v>9746100</v>
      </c>
      <c r="L1776" t="s">
        <v>5210</v>
      </c>
      <c r="M1776">
        <v>350</v>
      </c>
      <c r="N1776" s="3">
        <v>2326277.5300000003</v>
      </c>
      <c r="O1776" s="3">
        <v>1885790.68</v>
      </c>
      <c r="P1776" s="3">
        <v>4212068.21</v>
      </c>
    </row>
    <row r="1777" spans="1:16" x14ac:dyDescent="0.2">
      <c r="A1777">
        <v>48091</v>
      </c>
      <c r="B1777" t="s">
        <v>1500</v>
      </c>
      <c r="C1777" t="str">
        <f t="shared" si="81"/>
        <v>48091 - Fundo Estadual de Saúde</v>
      </c>
      <c r="D1777">
        <v>900</v>
      </c>
      <c r="E1777" t="s">
        <v>461</v>
      </c>
      <c r="F1777" t="str">
        <f t="shared" si="82"/>
        <v>900 - Gestão Administrativa - Poder Executivo</v>
      </c>
      <c r="G1777">
        <v>4650</v>
      </c>
      <c r="H1777" t="str">
        <f t="shared" si="83"/>
        <v>04650</v>
      </c>
      <c r="I1777" t="s">
        <v>1632</v>
      </c>
      <c r="J1777" t="s">
        <v>7192</v>
      </c>
      <c r="K1777" s="3">
        <v>675148400</v>
      </c>
      <c r="L1777" t="s">
        <v>5179</v>
      </c>
      <c r="M1777">
        <v>1</v>
      </c>
      <c r="N1777" s="3">
        <v>140352140.18000001</v>
      </c>
      <c r="O1777" s="3">
        <v>114577447.42999998</v>
      </c>
      <c r="P1777" s="3">
        <v>254929587.60999998</v>
      </c>
    </row>
    <row r="1778" spans="1:16" x14ac:dyDescent="0.2">
      <c r="A1778">
        <v>48091</v>
      </c>
      <c r="B1778" t="s">
        <v>1500</v>
      </c>
      <c r="C1778" t="str">
        <f t="shared" si="81"/>
        <v>48091 - Fundo Estadual de Saúde</v>
      </c>
      <c r="D1778">
        <v>900</v>
      </c>
      <c r="E1778" t="s">
        <v>461</v>
      </c>
      <c r="F1778" t="str">
        <f t="shared" si="82"/>
        <v>900 - Gestão Administrativa - Poder Executivo</v>
      </c>
      <c r="G1778">
        <v>4771</v>
      </c>
      <c r="H1778" t="str">
        <f t="shared" si="83"/>
        <v>04771</v>
      </c>
      <c r="I1778" t="s">
        <v>3542</v>
      </c>
      <c r="J1778" t="s">
        <v>7193</v>
      </c>
      <c r="K1778" s="3">
        <v>38301699</v>
      </c>
      <c r="L1778" t="s">
        <v>5202</v>
      </c>
      <c r="M1778">
        <v>17636</v>
      </c>
      <c r="N1778" s="3">
        <v>21385756.59</v>
      </c>
      <c r="O1778" s="3">
        <v>796412.7</v>
      </c>
      <c r="P1778" s="3">
        <v>22182169.289999999</v>
      </c>
    </row>
    <row r="1779" spans="1:16" x14ac:dyDescent="0.2">
      <c r="A1779">
        <v>48091</v>
      </c>
      <c r="B1779" t="s">
        <v>1500</v>
      </c>
      <c r="C1779" t="str">
        <f t="shared" si="81"/>
        <v>48091 - Fundo Estadual de Saúde</v>
      </c>
      <c r="D1779">
        <v>900</v>
      </c>
      <c r="E1779" t="s">
        <v>461</v>
      </c>
      <c r="F1779" t="str">
        <f t="shared" si="82"/>
        <v>900 - Gestão Administrativa - Poder Executivo</v>
      </c>
      <c r="G1779">
        <v>5373</v>
      </c>
      <c r="H1779" t="str">
        <f t="shared" si="83"/>
        <v>05373</v>
      </c>
      <c r="I1779" t="s">
        <v>1634</v>
      </c>
      <c r="J1779" t="s">
        <v>7194</v>
      </c>
      <c r="K1779" s="3">
        <v>400000</v>
      </c>
      <c r="L1779" t="s">
        <v>5199</v>
      </c>
      <c r="M1779">
        <v>1</v>
      </c>
      <c r="N1779" s="3"/>
      <c r="O1779" s="3">
        <v>0</v>
      </c>
      <c r="P1779" s="3">
        <v>0</v>
      </c>
    </row>
    <row r="1780" spans="1:16" x14ac:dyDescent="0.2">
      <c r="A1780">
        <v>48091</v>
      </c>
      <c r="B1780" t="s">
        <v>1500</v>
      </c>
      <c r="C1780" t="str">
        <f t="shared" si="81"/>
        <v>48091 - Fundo Estadual de Saúde</v>
      </c>
      <c r="D1780">
        <v>900</v>
      </c>
      <c r="E1780" t="s">
        <v>461</v>
      </c>
      <c r="F1780" t="str">
        <f t="shared" si="82"/>
        <v>900 - Gestão Administrativa - Poder Executivo</v>
      </c>
      <c r="G1780">
        <v>13268</v>
      </c>
      <c r="H1780" t="str">
        <f t="shared" si="83"/>
        <v>13268</v>
      </c>
      <c r="I1780" t="s">
        <v>3540</v>
      </c>
      <c r="J1780" t="s">
        <v>7195</v>
      </c>
      <c r="K1780" s="3">
        <v>9282000</v>
      </c>
      <c r="L1780" t="s">
        <v>5272</v>
      </c>
      <c r="M1780">
        <v>6</v>
      </c>
      <c r="N1780" s="3">
        <v>317957.95</v>
      </c>
      <c r="O1780" s="3">
        <v>718569.81</v>
      </c>
      <c r="P1780" s="3">
        <v>1036527.76</v>
      </c>
    </row>
    <row r="1781" spans="1:16" x14ac:dyDescent="0.2">
      <c r="A1781">
        <v>48091</v>
      </c>
      <c r="B1781" t="s">
        <v>1500</v>
      </c>
      <c r="C1781" t="str">
        <f t="shared" si="81"/>
        <v>48091 - Fundo Estadual de Saúde</v>
      </c>
      <c r="D1781">
        <v>900</v>
      </c>
      <c r="E1781" t="s">
        <v>461</v>
      </c>
      <c r="F1781" t="str">
        <f t="shared" si="82"/>
        <v>900 - Gestão Administrativa - Poder Executivo</v>
      </c>
      <c r="G1781">
        <v>13269</v>
      </c>
      <c r="H1781" t="str">
        <f t="shared" si="83"/>
        <v>13269</v>
      </c>
      <c r="I1781" t="s">
        <v>5122</v>
      </c>
      <c r="J1781" t="s">
        <v>7196</v>
      </c>
      <c r="K1781" s="3">
        <v>7582000</v>
      </c>
      <c r="L1781" t="s">
        <v>5272</v>
      </c>
      <c r="M1781">
        <v>6</v>
      </c>
      <c r="N1781" s="3">
        <v>22833.9</v>
      </c>
      <c r="O1781" s="3">
        <v>30909</v>
      </c>
      <c r="P1781" s="3">
        <v>53742.9</v>
      </c>
    </row>
    <row r="1782" spans="1:16" x14ac:dyDescent="0.2">
      <c r="A1782">
        <v>48092</v>
      </c>
      <c r="B1782" t="s">
        <v>3543</v>
      </c>
      <c r="C1782" t="str">
        <f t="shared" si="81"/>
        <v>48092 - Fundo Catarinense para o Desenvolvimento da Saúde</v>
      </c>
      <c r="D1782">
        <v>101</v>
      </c>
      <c r="E1782" t="s">
        <v>319</v>
      </c>
      <c r="F1782" t="str">
        <f t="shared" si="82"/>
        <v>101 - Acelera Santa Catarina</v>
      </c>
      <c r="G1782">
        <v>12976</v>
      </c>
      <c r="H1782" t="str">
        <f t="shared" si="83"/>
        <v>12976</v>
      </c>
      <c r="I1782" t="s">
        <v>4064</v>
      </c>
      <c r="J1782" t="s">
        <v>7197</v>
      </c>
      <c r="K1782" s="3">
        <v>27400000</v>
      </c>
      <c r="L1782" t="s">
        <v>5233</v>
      </c>
      <c r="M1782">
        <v>295</v>
      </c>
      <c r="N1782" s="3">
        <v>4235158.55</v>
      </c>
      <c r="O1782" s="3">
        <v>18584976.34</v>
      </c>
      <c r="P1782" s="3">
        <v>22820134.890000001</v>
      </c>
    </row>
    <row r="1783" spans="1:16" x14ac:dyDescent="0.2">
      <c r="A1783">
        <v>48092</v>
      </c>
      <c r="B1783" t="s">
        <v>3543</v>
      </c>
      <c r="C1783" t="str">
        <f t="shared" si="81"/>
        <v>48092 - Fundo Catarinense para o Desenvolvimento da Saúde</v>
      </c>
      <c r="D1783">
        <v>101</v>
      </c>
      <c r="E1783" t="s">
        <v>319</v>
      </c>
      <c r="F1783" t="str">
        <f t="shared" si="82"/>
        <v>101 - Acelera Santa Catarina</v>
      </c>
      <c r="G1783">
        <v>12978</v>
      </c>
      <c r="H1783" t="str">
        <f t="shared" si="83"/>
        <v>12978</v>
      </c>
      <c r="I1783" t="s">
        <v>3544</v>
      </c>
      <c r="J1783" t="s">
        <v>7198</v>
      </c>
      <c r="K1783" s="3">
        <v>60000000</v>
      </c>
      <c r="L1783" t="s">
        <v>5233</v>
      </c>
      <c r="M1783">
        <v>295</v>
      </c>
      <c r="N1783" s="3">
        <v>40323513.229999997</v>
      </c>
      <c r="O1783" s="3">
        <v>12633957.689999999</v>
      </c>
      <c r="P1783" s="3">
        <v>52957470.919999994</v>
      </c>
    </row>
    <row r="1784" spans="1:16" x14ac:dyDescent="0.2">
      <c r="A1784">
        <v>52001</v>
      </c>
      <c r="B1784" t="s">
        <v>2808</v>
      </c>
      <c r="C1784" t="str">
        <f t="shared" si="81"/>
        <v>52001 - Secretaria de Estado da Fazenda</v>
      </c>
      <c r="D1784">
        <v>830</v>
      </c>
      <c r="E1784" t="s">
        <v>1679</v>
      </c>
      <c r="F1784" t="str">
        <f t="shared" si="82"/>
        <v>830 - Gestão Fiscal e Financeira</v>
      </c>
      <c r="G1784">
        <v>9488</v>
      </c>
      <c r="H1784" t="str">
        <f t="shared" si="83"/>
        <v>09488</v>
      </c>
      <c r="I1784" t="s">
        <v>2810</v>
      </c>
      <c r="J1784" t="s">
        <v>7199</v>
      </c>
      <c r="K1784" s="3">
        <v>699969</v>
      </c>
      <c r="L1784" t="s">
        <v>5186</v>
      </c>
      <c r="M1784">
        <v>10</v>
      </c>
      <c r="N1784" s="3">
        <v>0</v>
      </c>
      <c r="O1784" s="3">
        <v>0</v>
      </c>
      <c r="P1784" s="3">
        <v>0</v>
      </c>
    </row>
    <row r="1785" spans="1:16" x14ac:dyDescent="0.2">
      <c r="A1785">
        <v>52001</v>
      </c>
      <c r="B1785" t="s">
        <v>2808</v>
      </c>
      <c r="C1785" t="str">
        <f t="shared" si="81"/>
        <v>52001 - Secretaria de Estado da Fazenda</v>
      </c>
      <c r="D1785">
        <v>830</v>
      </c>
      <c r="E1785" t="s">
        <v>1679</v>
      </c>
      <c r="F1785" t="str">
        <f t="shared" si="82"/>
        <v>830 - Gestão Fiscal e Financeira</v>
      </c>
      <c r="G1785">
        <v>11397</v>
      </c>
      <c r="H1785" t="str">
        <f t="shared" si="83"/>
        <v>11397</v>
      </c>
      <c r="I1785" t="s">
        <v>4068</v>
      </c>
      <c r="J1785" t="s">
        <v>7200</v>
      </c>
      <c r="K1785" s="3">
        <v>78998752</v>
      </c>
      <c r="L1785" t="s">
        <v>5234</v>
      </c>
      <c r="M1785">
        <v>800</v>
      </c>
      <c r="N1785" s="3">
        <v>17507146.59</v>
      </c>
      <c r="O1785" s="3">
        <v>0</v>
      </c>
      <c r="P1785" s="3">
        <v>17507146.59</v>
      </c>
    </row>
    <row r="1786" spans="1:16" x14ac:dyDescent="0.2">
      <c r="A1786">
        <v>52001</v>
      </c>
      <c r="B1786" t="s">
        <v>2808</v>
      </c>
      <c r="C1786" t="str">
        <f t="shared" si="81"/>
        <v>52001 - Secretaria de Estado da Fazenda</v>
      </c>
      <c r="D1786">
        <v>830</v>
      </c>
      <c r="E1786" t="s">
        <v>1679</v>
      </c>
      <c r="F1786" t="str">
        <f t="shared" si="82"/>
        <v>830 - Gestão Fiscal e Financeira</v>
      </c>
      <c r="G1786">
        <v>14092</v>
      </c>
      <c r="H1786" t="str">
        <f t="shared" si="83"/>
        <v>14092</v>
      </c>
      <c r="I1786" t="s">
        <v>4866</v>
      </c>
      <c r="J1786" t="s">
        <v>7201</v>
      </c>
      <c r="K1786" s="3">
        <v>2850000</v>
      </c>
      <c r="L1786" t="s">
        <v>5397</v>
      </c>
      <c r="M1786">
        <v>420</v>
      </c>
      <c r="N1786" s="3">
        <v>401770.17</v>
      </c>
      <c r="O1786" s="3">
        <v>0</v>
      </c>
      <c r="P1786" s="3">
        <v>401770.17</v>
      </c>
    </row>
    <row r="1787" spans="1:16" x14ac:dyDescent="0.2">
      <c r="A1787">
        <v>52001</v>
      </c>
      <c r="B1787" t="s">
        <v>2808</v>
      </c>
      <c r="C1787" t="str">
        <f t="shared" si="81"/>
        <v>52001 - Secretaria de Estado da Fazenda</v>
      </c>
      <c r="D1787">
        <v>830</v>
      </c>
      <c r="E1787" t="s">
        <v>1679</v>
      </c>
      <c r="F1787" t="str">
        <f t="shared" si="82"/>
        <v>830 - Gestão Fiscal e Financeira</v>
      </c>
      <c r="G1787">
        <v>14093</v>
      </c>
      <c r="H1787" t="str">
        <f t="shared" si="83"/>
        <v>14093</v>
      </c>
      <c r="I1787" t="s">
        <v>3546</v>
      </c>
      <c r="J1787" t="s">
        <v>7202</v>
      </c>
      <c r="K1787" s="3">
        <v>28980000</v>
      </c>
      <c r="L1787" t="s">
        <v>5363</v>
      </c>
      <c r="M1787">
        <v>4</v>
      </c>
      <c r="N1787" s="3">
        <v>1995008.26</v>
      </c>
      <c r="O1787" s="3">
        <v>0</v>
      </c>
      <c r="P1787" s="3">
        <v>1995008.26</v>
      </c>
    </row>
    <row r="1788" spans="1:16" x14ac:dyDescent="0.2">
      <c r="A1788">
        <v>52001</v>
      </c>
      <c r="B1788" t="s">
        <v>2808</v>
      </c>
      <c r="C1788" t="str">
        <f t="shared" si="81"/>
        <v>52001 - Secretaria de Estado da Fazenda</v>
      </c>
      <c r="D1788">
        <v>850</v>
      </c>
      <c r="E1788" t="s">
        <v>453</v>
      </c>
      <c r="F1788" t="str">
        <f t="shared" si="82"/>
        <v>850 - Gestão de Pessoas</v>
      </c>
      <c r="G1788">
        <v>959</v>
      </c>
      <c r="H1788" t="str">
        <f t="shared" si="83"/>
        <v>00959</v>
      </c>
      <c r="I1788" t="s">
        <v>2812</v>
      </c>
      <c r="J1788" t="s">
        <v>7203</v>
      </c>
      <c r="K1788" s="3">
        <v>1656000000</v>
      </c>
      <c r="L1788" t="s">
        <v>5177</v>
      </c>
      <c r="M1788">
        <v>1100</v>
      </c>
      <c r="N1788" s="3">
        <v>392797684.69</v>
      </c>
      <c r="O1788" s="3">
        <v>401156092.01999998</v>
      </c>
      <c r="P1788" s="3">
        <v>793953776.71000004</v>
      </c>
    </row>
    <row r="1789" spans="1:16" x14ac:dyDescent="0.2">
      <c r="A1789">
        <v>52001</v>
      </c>
      <c r="B1789" t="s">
        <v>2808</v>
      </c>
      <c r="C1789" t="str">
        <f t="shared" si="81"/>
        <v>52001 - Secretaria de Estado da Fazenda</v>
      </c>
      <c r="D1789">
        <v>850</v>
      </c>
      <c r="E1789" t="s">
        <v>453</v>
      </c>
      <c r="F1789" t="str">
        <f t="shared" si="82"/>
        <v>850 - Gestão de Pessoas</v>
      </c>
      <c r="G1789">
        <v>4133</v>
      </c>
      <c r="H1789" t="str">
        <f t="shared" si="83"/>
        <v>04133</v>
      </c>
      <c r="I1789" t="s">
        <v>5039</v>
      </c>
      <c r="J1789" t="s">
        <v>7204</v>
      </c>
      <c r="K1789" s="3">
        <v>2738000</v>
      </c>
      <c r="L1789" t="s">
        <v>5210</v>
      </c>
      <c r="M1789">
        <v>100</v>
      </c>
      <c r="N1789" s="3">
        <v>625170.65</v>
      </c>
      <c r="O1789" s="3">
        <v>587542.31999999995</v>
      </c>
      <c r="P1789" s="3">
        <v>1212712.97</v>
      </c>
    </row>
    <row r="1790" spans="1:16" x14ac:dyDescent="0.2">
      <c r="A1790">
        <v>52001</v>
      </c>
      <c r="B1790" t="s">
        <v>2808</v>
      </c>
      <c r="C1790" t="str">
        <f t="shared" si="81"/>
        <v>52001 - Secretaria de Estado da Fazenda</v>
      </c>
      <c r="D1790">
        <v>850</v>
      </c>
      <c r="E1790" t="s">
        <v>453</v>
      </c>
      <c r="F1790" t="str">
        <f t="shared" si="82"/>
        <v>850 - Gestão de Pessoas</v>
      </c>
      <c r="G1790">
        <v>11357</v>
      </c>
      <c r="H1790" t="str">
        <f t="shared" si="83"/>
        <v>11357</v>
      </c>
      <c r="I1790" t="s">
        <v>3548</v>
      </c>
      <c r="J1790" t="s">
        <v>7205</v>
      </c>
      <c r="K1790" s="3">
        <v>1182500</v>
      </c>
      <c r="L1790" t="s">
        <v>5189</v>
      </c>
      <c r="M1790">
        <v>1000</v>
      </c>
      <c r="N1790" s="3">
        <v>0</v>
      </c>
      <c r="O1790" s="3">
        <v>20580.75</v>
      </c>
      <c r="P1790" s="3">
        <v>20580.75</v>
      </c>
    </row>
    <row r="1791" spans="1:16" x14ac:dyDescent="0.2">
      <c r="A1791">
        <v>52001</v>
      </c>
      <c r="B1791" t="s">
        <v>2808</v>
      </c>
      <c r="C1791" t="str">
        <f t="shared" si="81"/>
        <v>52001 - Secretaria de Estado da Fazenda</v>
      </c>
      <c r="D1791">
        <v>900</v>
      </c>
      <c r="E1791" t="s">
        <v>461</v>
      </c>
      <c r="F1791" t="str">
        <f t="shared" si="82"/>
        <v>900 - Gestão Administrativa - Poder Executivo</v>
      </c>
      <c r="G1791">
        <v>4087</v>
      </c>
      <c r="H1791" t="str">
        <f t="shared" si="83"/>
        <v>04087</v>
      </c>
      <c r="I1791" t="s">
        <v>2817</v>
      </c>
      <c r="J1791" t="s">
        <v>7206</v>
      </c>
      <c r="K1791" s="3">
        <v>51089610</v>
      </c>
      <c r="L1791" t="s">
        <v>5202</v>
      </c>
      <c r="M1791">
        <v>1200</v>
      </c>
      <c r="N1791" s="3">
        <v>10468879.84</v>
      </c>
      <c r="O1791" s="3">
        <v>9927307.5600000005</v>
      </c>
      <c r="P1791" s="3">
        <v>20396187.399999999</v>
      </c>
    </row>
    <row r="1792" spans="1:16" x14ac:dyDescent="0.2">
      <c r="A1792">
        <v>52001</v>
      </c>
      <c r="B1792" t="s">
        <v>2808</v>
      </c>
      <c r="C1792" t="str">
        <f t="shared" si="81"/>
        <v>52001 - Secretaria de Estado da Fazenda</v>
      </c>
      <c r="D1792">
        <v>900</v>
      </c>
      <c r="E1792" t="s">
        <v>461</v>
      </c>
      <c r="F1792" t="str">
        <f t="shared" si="82"/>
        <v>900 - Gestão Administrativa - Poder Executivo</v>
      </c>
      <c r="G1792">
        <v>6237</v>
      </c>
      <c r="H1792" t="str">
        <f t="shared" si="83"/>
        <v>06237</v>
      </c>
      <c r="I1792" t="s">
        <v>2813</v>
      </c>
      <c r="J1792" t="s">
        <v>7207</v>
      </c>
      <c r="K1792" s="3">
        <v>151557308</v>
      </c>
      <c r="L1792" t="s">
        <v>5179</v>
      </c>
      <c r="M1792">
        <v>1</v>
      </c>
      <c r="N1792" s="3">
        <v>16031479.869999999</v>
      </c>
      <c r="O1792" s="3">
        <v>39887783.789999999</v>
      </c>
      <c r="P1792" s="3">
        <v>55919263.659999996</v>
      </c>
    </row>
    <row r="1793" spans="1:16" x14ac:dyDescent="0.2">
      <c r="A1793">
        <v>52001</v>
      </c>
      <c r="B1793" t="s">
        <v>2808</v>
      </c>
      <c r="C1793" t="str">
        <f t="shared" si="81"/>
        <v>52001 - Secretaria de Estado da Fazenda</v>
      </c>
      <c r="D1793">
        <v>900</v>
      </c>
      <c r="E1793" t="s">
        <v>461</v>
      </c>
      <c r="F1793" t="str">
        <f t="shared" si="82"/>
        <v>900 - Gestão Administrativa - Poder Executivo</v>
      </c>
      <c r="G1793">
        <v>11336</v>
      </c>
      <c r="H1793" t="str">
        <f t="shared" si="83"/>
        <v>11336</v>
      </c>
      <c r="I1793" t="s">
        <v>2815</v>
      </c>
      <c r="J1793" t="s">
        <v>7208</v>
      </c>
      <c r="K1793" s="3">
        <v>1799898</v>
      </c>
      <c r="L1793" t="s">
        <v>5185</v>
      </c>
      <c r="M1793">
        <v>38</v>
      </c>
      <c r="N1793" s="3">
        <v>0</v>
      </c>
      <c r="O1793" s="3">
        <v>0</v>
      </c>
      <c r="P1793" s="3">
        <v>0</v>
      </c>
    </row>
    <row r="1794" spans="1:16" x14ac:dyDescent="0.2">
      <c r="A1794">
        <v>52001</v>
      </c>
      <c r="B1794" t="s">
        <v>2808</v>
      </c>
      <c r="C1794" t="str">
        <f t="shared" si="81"/>
        <v>52001 - Secretaria de Estado da Fazenda</v>
      </c>
      <c r="D1794">
        <v>900</v>
      </c>
      <c r="E1794" t="s">
        <v>461</v>
      </c>
      <c r="F1794" t="str">
        <f t="shared" si="82"/>
        <v>900 - Gestão Administrativa - Poder Executivo</v>
      </c>
      <c r="G1794">
        <v>12021</v>
      </c>
      <c r="H1794" t="str">
        <f t="shared" si="83"/>
        <v>12021</v>
      </c>
      <c r="I1794" t="s">
        <v>4071</v>
      </c>
      <c r="J1794" t="s">
        <v>7209</v>
      </c>
      <c r="K1794" s="3">
        <v>430000</v>
      </c>
      <c r="L1794" t="s">
        <v>5398</v>
      </c>
      <c r="M1794">
        <v>3</v>
      </c>
      <c r="N1794" s="3">
        <v>0</v>
      </c>
      <c r="O1794" s="3">
        <v>0</v>
      </c>
      <c r="P1794" s="3">
        <v>0</v>
      </c>
    </row>
    <row r="1795" spans="1:16" x14ac:dyDescent="0.2">
      <c r="A1795">
        <v>52002</v>
      </c>
      <c r="B1795" t="s">
        <v>1636</v>
      </c>
      <c r="C1795" t="str">
        <f t="shared" si="81"/>
        <v>52002 - Encargos Gerais do Estado</v>
      </c>
      <c r="D1795">
        <v>101</v>
      </c>
      <c r="E1795" t="s">
        <v>319</v>
      </c>
      <c r="F1795" t="str">
        <f t="shared" si="82"/>
        <v>101 - Acelera Santa Catarina</v>
      </c>
      <c r="G1795">
        <v>12623</v>
      </c>
      <c r="H1795" t="str">
        <f t="shared" si="83"/>
        <v>12623</v>
      </c>
      <c r="I1795" t="s">
        <v>1639</v>
      </c>
      <c r="J1795" t="s">
        <v>7210</v>
      </c>
      <c r="K1795" s="3">
        <v>4000</v>
      </c>
      <c r="L1795" t="s">
        <v>5399</v>
      </c>
      <c r="M1795">
        <v>100</v>
      </c>
      <c r="N1795" s="3">
        <v>0</v>
      </c>
      <c r="O1795" s="3">
        <v>0</v>
      </c>
      <c r="P1795" s="3">
        <v>0</v>
      </c>
    </row>
    <row r="1796" spans="1:16" x14ac:dyDescent="0.2">
      <c r="A1796">
        <v>52002</v>
      </c>
      <c r="B1796" t="s">
        <v>1636</v>
      </c>
      <c r="C1796" t="str">
        <f t="shared" si="81"/>
        <v>52002 - Encargos Gerais do Estado</v>
      </c>
      <c r="D1796">
        <v>860</v>
      </c>
      <c r="E1796" t="s">
        <v>1459</v>
      </c>
      <c r="F1796" t="str">
        <f t="shared" si="82"/>
        <v>860 - Gestão Previdenciária</v>
      </c>
      <c r="G1796">
        <v>3267</v>
      </c>
      <c r="H1796" t="str">
        <f t="shared" si="83"/>
        <v>03267</v>
      </c>
      <c r="I1796" t="s">
        <v>2819</v>
      </c>
      <c r="J1796" t="s">
        <v>7211</v>
      </c>
      <c r="K1796" s="3">
        <v>11000000</v>
      </c>
      <c r="L1796" t="s">
        <v>5400</v>
      </c>
      <c r="M1796">
        <v>800</v>
      </c>
      <c r="N1796" s="3">
        <v>1397822.5</v>
      </c>
      <c r="O1796" s="3">
        <v>1770554.39</v>
      </c>
      <c r="P1796" s="3">
        <v>3168376.8899999997</v>
      </c>
    </row>
    <row r="1797" spans="1:16" x14ac:dyDescent="0.2">
      <c r="A1797">
        <v>52002</v>
      </c>
      <c r="B1797" t="s">
        <v>1636</v>
      </c>
      <c r="C1797" t="str">
        <f t="shared" ref="C1797:C1860" si="84">CONCATENATE(A1797," - ",B1797)</f>
        <v>52002 - Encargos Gerais do Estado</v>
      </c>
      <c r="D1797">
        <v>900</v>
      </c>
      <c r="E1797" t="s">
        <v>461</v>
      </c>
      <c r="F1797" t="str">
        <f t="shared" ref="F1797:F1860" si="85">CONCATENATE(D1797," - ",E1797)</f>
        <v>900 - Gestão Administrativa - Poder Executivo</v>
      </c>
      <c r="G1797">
        <v>978</v>
      </c>
      <c r="H1797" t="str">
        <f t="shared" ref="H1797:H1860" si="86">TEXT(G1797,"00000")</f>
        <v>00978</v>
      </c>
      <c r="I1797" t="s">
        <v>2823</v>
      </c>
      <c r="J1797" t="s">
        <v>7212</v>
      </c>
      <c r="K1797" s="3">
        <v>6311000</v>
      </c>
      <c r="L1797" t="s">
        <v>5401</v>
      </c>
      <c r="M1797">
        <v>12</v>
      </c>
      <c r="N1797" s="3">
        <v>2640000</v>
      </c>
      <c r="O1797" s="3">
        <v>1983275</v>
      </c>
      <c r="P1797" s="3">
        <v>4623275</v>
      </c>
    </row>
    <row r="1798" spans="1:16" x14ac:dyDescent="0.2">
      <c r="A1798">
        <v>52002</v>
      </c>
      <c r="B1798" t="s">
        <v>1636</v>
      </c>
      <c r="C1798" t="str">
        <f t="shared" si="84"/>
        <v>52002 - Encargos Gerais do Estado</v>
      </c>
      <c r="D1798">
        <v>900</v>
      </c>
      <c r="E1798" t="s">
        <v>461</v>
      </c>
      <c r="F1798" t="str">
        <f t="shared" si="85"/>
        <v>900 - Gestão Administrativa - Poder Executivo</v>
      </c>
      <c r="G1798">
        <v>3096</v>
      </c>
      <c r="H1798" t="str">
        <f t="shared" si="86"/>
        <v>03096</v>
      </c>
      <c r="I1798" t="s">
        <v>2828</v>
      </c>
      <c r="J1798" t="s">
        <v>7213</v>
      </c>
      <c r="K1798" s="3">
        <v>744000000</v>
      </c>
      <c r="L1798" t="s">
        <v>5228</v>
      </c>
      <c r="M1798">
        <v>134000</v>
      </c>
      <c r="N1798" s="3">
        <v>138723661.24000001</v>
      </c>
      <c r="O1798" s="3">
        <v>139839781.28</v>
      </c>
      <c r="P1798" s="3">
        <v>278563442.51999998</v>
      </c>
    </row>
    <row r="1799" spans="1:16" x14ac:dyDescent="0.2">
      <c r="A1799">
        <v>52002</v>
      </c>
      <c r="B1799" t="s">
        <v>1636</v>
      </c>
      <c r="C1799" t="str">
        <f t="shared" si="84"/>
        <v>52002 - Encargos Gerais do Estado</v>
      </c>
      <c r="D1799">
        <v>900</v>
      </c>
      <c r="E1799" t="s">
        <v>461</v>
      </c>
      <c r="F1799" t="str">
        <f t="shared" si="85"/>
        <v>900 - Gestão Administrativa - Poder Executivo</v>
      </c>
      <c r="G1799">
        <v>3207</v>
      </c>
      <c r="H1799" t="str">
        <f t="shared" si="86"/>
        <v>03207</v>
      </c>
      <c r="I1799" t="s">
        <v>1646</v>
      </c>
      <c r="J1799" t="s">
        <v>7214</v>
      </c>
      <c r="K1799" s="3">
        <v>4000</v>
      </c>
      <c r="L1799" t="s">
        <v>5399</v>
      </c>
      <c r="M1799">
        <v>100</v>
      </c>
      <c r="N1799" s="3">
        <v>0</v>
      </c>
      <c r="O1799" s="3">
        <v>0</v>
      </c>
      <c r="P1799" s="3">
        <v>0</v>
      </c>
    </row>
    <row r="1800" spans="1:16" x14ac:dyDescent="0.2">
      <c r="A1800">
        <v>52002</v>
      </c>
      <c r="B1800" t="s">
        <v>1636</v>
      </c>
      <c r="C1800" t="str">
        <f t="shared" si="84"/>
        <v>52002 - Encargos Gerais do Estado</v>
      </c>
      <c r="D1800">
        <v>900</v>
      </c>
      <c r="E1800" t="s">
        <v>461</v>
      </c>
      <c r="F1800" t="str">
        <f t="shared" si="85"/>
        <v>900 - Gestão Administrativa - Poder Executivo</v>
      </c>
      <c r="G1800">
        <v>3218</v>
      </c>
      <c r="H1800" t="str">
        <f t="shared" si="86"/>
        <v>03218</v>
      </c>
      <c r="I1800" t="s">
        <v>4522</v>
      </c>
      <c r="J1800" t="s">
        <v>7215</v>
      </c>
      <c r="K1800" s="3">
        <v>4000</v>
      </c>
      <c r="L1800" t="s">
        <v>5399</v>
      </c>
      <c r="M1800">
        <v>100</v>
      </c>
      <c r="N1800" s="3">
        <v>0</v>
      </c>
      <c r="O1800" s="3">
        <v>0</v>
      </c>
      <c r="P1800" s="3">
        <v>0</v>
      </c>
    </row>
    <row r="1801" spans="1:16" x14ac:dyDescent="0.2">
      <c r="A1801">
        <v>52002</v>
      </c>
      <c r="B1801" t="s">
        <v>1636</v>
      </c>
      <c r="C1801" t="str">
        <f t="shared" si="84"/>
        <v>52002 - Encargos Gerais do Estado</v>
      </c>
      <c r="D1801">
        <v>900</v>
      </c>
      <c r="E1801" t="s">
        <v>461</v>
      </c>
      <c r="F1801" t="str">
        <f t="shared" si="85"/>
        <v>900 - Gestão Administrativa - Poder Executivo</v>
      </c>
      <c r="G1801">
        <v>3224</v>
      </c>
      <c r="H1801" t="str">
        <f t="shared" si="86"/>
        <v>03224</v>
      </c>
      <c r="I1801" t="s">
        <v>1648</v>
      </c>
      <c r="J1801" t="s">
        <v>7216</v>
      </c>
      <c r="K1801" s="3">
        <v>4000</v>
      </c>
      <c r="L1801" t="s">
        <v>5399</v>
      </c>
      <c r="M1801">
        <v>100</v>
      </c>
      <c r="N1801" s="3">
        <v>0</v>
      </c>
      <c r="O1801" s="3">
        <v>0</v>
      </c>
      <c r="P1801" s="3">
        <v>0</v>
      </c>
    </row>
    <row r="1802" spans="1:16" x14ac:dyDescent="0.2">
      <c r="A1802">
        <v>52002</v>
      </c>
      <c r="B1802" t="s">
        <v>1636</v>
      </c>
      <c r="C1802" t="str">
        <f t="shared" si="84"/>
        <v>52002 - Encargos Gerais do Estado</v>
      </c>
      <c r="D1802">
        <v>900</v>
      </c>
      <c r="E1802" t="s">
        <v>461</v>
      </c>
      <c r="F1802" t="str">
        <f t="shared" si="85"/>
        <v>900 - Gestão Administrativa - Poder Executivo</v>
      </c>
      <c r="G1802">
        <v>3236</v>
      </c>
      <c r="H1802" t="str">
        <f t="shared" si="86"/>
        <v>03236</v>
      </c>
      <c r="I1802" t="s">
        <v>2830</v>
      </c>
      <c r="J1802" t="s">
        <v>7217</v>
      </c>
      <c r="K1802" s="3">
        <v>28468000</v>
      </c>
      <c r="L1802" t="s">
        <v>5399</v>
      </c>
      <c r="M1802">
        <v>100</v>
      </c>
      <c r="N1802" s="3">
        <v>14112000</v>
      </c>
      <c r="O1802" s="3">
        <v>21501557</v>
      </c>
      <c r="P1802" s="3">
        <v>35613557</v>
      </c>
    </row>
    <row r="1803" spans="1:16" x14ac:dyDescent="0.2">
      <c r="A1803">
        <v>52002</v>
      </c>
      <c r="B1803" t="s">
        <v>1636</v>
      </c>
      <c r="C1803" t="str">
        <f t="shared" si="84"/>
        <v>52002 - Encargos Gerais do Estado</v>
      </c>
      <c r="D1803">
        <v>900</v>
      </c>
      <c r="E1803" t="s">
        <v>461</v>
      </c>
      <c r="F1803" t="str">
        <f t="shared" si="85"/>
        <v>900 - Gestão Administrativa - Poder Executivo</v>
      </c>
      <c r="G1803">
        <v>3297</v>
      </c>
      <c r="H1803" t="str">
        <f t="shared" si="86"/>
        <v>03297</v>
      </c>
      <c r="I1803" t="s">
        <v>1653</v>
      </c>
      <c r="J1803" t="s">
        <v>7218</v>
      </c>
      <c r="K1803" s="3">
        <v>65640000</v>
      </c>
      <c r="L1803" t="s">
        <v>5402</v>
      </c>
      <c r="M1803">
        <v>1</v>
      </c>
      <c r="N1803" s="3">
        <v>18187960.809999999</v>
      </c>
      <c r="O1803" s="3">
        <v>24775321.82</v>
      </c>
      <c r="P1803" s="3">
        <v>42963282.629999995</v>
      </c>
    </row>
    <row r="1804" spans="1:16" x14ac:dyDescent="0.2">
      <c r="A1804">
        <v>52002</v>
      </c>
      <c r="B1804" t="s">
        <v>1636</v>
      </c>
      <c r="C1804" t="str">
        <f t="shared" si="84"/>
        <v>52002 - Encargos Gerais do Estado</v>
      </c>
      <c r="D1804">
        <v>900</v>
      </c>
      <c r="E1804" t="s">
        <v>461</v>
      </c>
      <c r="F1804" t="str">
        <f t="shared" si="85"/>
        <v>900 - Gestão Administrativa - Poder Executivo</v>
      </c>
      <c r="G1804">
        <v>3320</v>
      </c>
      <c r="H1804" t="str">
        <f t="shared" si="86"/>
        <v>03320</v>
      </c>
      <c r="I1804" t="s">
        <v>1650</v>
      </c>
      <c r="J1804" t="s">
        <v>7219</v>
      </c>
      <c r="K1804" s="3">
        <v>4000</v>
      </c>
      <c r="L1804" t="s">
        <v>5399</v>
      </c>
      <c r="M1804">
        <v>100</v>
      </c>
      <c r="N1804" s="3">
        <v>0</v>
      </c>
      <c r="O1804" s="3">
        <v>0</v>
      </c>
      <c r="P1804" s="3">
        <v>0</v>
      </c>
    </row>
    <row r="1805" spans="1:16" x14ac:dyDescent="0.2">
      <c r="A1805">
        <v>52002</v>
      </c>
      <c r="B1805" t="s">
        <v>1636</v>
      </c>
      <c r="C1805" t="str">
        <f t="shared" si="84"/>
        <v>52002 - Encargos Gerais do Estado</v>
      </c>
      <c r="D1805">
        <v>900</v>
      </c>
      <c r="E1805" t="s">
        <v>461</v>
      </c>
      <c r="F1805" t="str">
        <f t="shared" si="85"/>
        <v>900 - Gestão Administrativa - Poder Executivo</v>
      </c>
      <c r="G1805">
        <v>3635</v>
      </c>
      <c r="H1805" t="str">
        <f t="shared" si="86"/>
        <v>03635</v>
      </c>
      <c r="I1805" t="s">
        <v>5041</v>
      </c>
      <c r="J1805" t="s">
        <v>7220</v>
      </c>
      <c r="K1805" s="3">
        <v>11363000</v>
      </c>
      <c r="L1805" t="s">
        <v>5399</v>
      </c>
      <c r="M1805">
        <v>100</v>
      </c>
      <c r="N1805" s="3">
        <v>1890000</v>
      </c>
      <c r="O1805" s="3">
        <v>9274803.3899999987</v>
      </c>
      <c r="P1805" s="3">
        <v>11164803.389999999</v>
      </c>
    </row>
    <row r="1806" spans="1:16" x14ac:dyDescent="0.2">
      <c r="A1806">
        <v>52002</v>
      </c>
      <c r="B1806" t="s">
        <v>1636</v>
      </c>
      <c r="C1806" t="str">
        <f t="shared" si="84"/>
        <v>52002 - Encargos Gerais do Estado</v>
      </c>
      <c r="D1806">
        <v>900</v>
      </c>
      <c r="E1806" t="s">
        <v>461</v>
      </c>
      <c r="F1806" t="str">
        <f t="shared" si="85"/>
        <v>900 - Gestão Administrativa - Poder Executivo</v>
      </c>
      <c r="G1806">
        <v>10033</v>
      </c>
      <c r="H1806" t="str">
        <f t="shared" si="86"/>
        <v>10033</v>
      </c>
      <c r="I1806" t="s">
        <v>3549</v>
      </c>
      <c r="J1806" t="s">
        <v>7221</v>
      </c>
      <c r="K1806" s="3">
        <v>4000</v>
      </c>
      <c r="L1806" t="s">
        <v>5399</v>
      </c>
      <c r="M1806">
        <v>100</v>
      </c>
      <c r="N1806" s="3">
        <v>0</v>
      </c>
      <c r="O1806" s="3">
        <v>0</v>
      </c>
      <c r="P1806" s="3">
        <v>0</v>
      </c>
    </row>
    <row r="1807" spans="1:16" x14ac:dyDescent="0.2">
      <c r="A1807">
        <v>52002</v>
      </c>
      <c r="B1807" t="s">
        <v>1636</v>
      </c>
      <c r="C1807" t="str">
        <f t="shared" si="84"/>
        <v>52002 - Encargos Gerais do Estado</v>
      </c>
      <c r="D1807">
        <v>900</v>
      </c>
      <c r="E1807" t="s">
        <v>461</v>
      </c>
      <c r="F1807" t="str">
        <f t="shared" si="85"/>
        <v>900 - Gestão Administrativa - Poder Executivo</v>
      </c>
      <c r="G1807">
        <v>10216</v>
      </c>
      <c r="H1807" t="str">
        <f t="shared" si="86"/>
        <v>10216</v>
      </c>
      <c r="I1807" t="s">
        <v>4074</v>
      </c>
      <c r="J1807" t="s">
        <v>7222</v>
      </c>
      <c r="K1807" s="3">
        <v>32000000</v>
      </c>
      <c r="L1807" t="s">
        <v>5399</v>
      </c>
      <c r="M1807">
        <v>100</v>
      </c>
      <c r="N1807" s="3">
        <v>4539120.01</v>
      </c>
      <c r="O1807" s="3">
        <v>9905880.9100000001</v>
      </c>
      <c r="P1807" s="3">
        <v>14445000.92</v>
      </c>
    </row>
    <row r="1808" spans="1:16" x14ac:dyDescent="0.2">
      <c r="A1808">
        <v>52002</v>
      </c>
      <c r="B1808" t="s">
        <v>1636</v>
      </c>
      <c r="C1808" t="str">
        <f t="shared" si="84"/>
        <v>52002 - Encargos Gerais do Estado</v>
      </c>
      <c r="D1808">
        <v>900</v>
      </c>
      <c r="E1808" t="s">
        <v>461</v>
      </c>
      <c r="F1808" t="str">
        <f t="shared" si="85"/>
        <v>900 - Gestão Administrativa - Poder Executivo</v>
      </c>
      <c r="G1808">
        <v>11468</v>
      </c>
      <c r="H1808" t="str">
        <f t="shared" si="86"/>
        <v>11468</v>
      </c>
      <c r="I1808" t="s">
        <v>2825</v>
      </c>
      <c r="J1808" t="s">
        <v>7223</v>
      </c>
      <c r="K1808" s="3">
        <v>1950000</v>
      </c>
      <c r="L1808" t="s">
        <v>5401</v>
      </c>
      <c r="M1808">
        <v>12</v>
      </c>
      <c r="N1808" s="3">
        <v>425580.88</v>
      </c>
      <c r="O1808" s="3">
        <v>396897.44</v>
      </c>
      <c r="P1808" s="3">
        <v>822478.32000000007</v>
      </c>
    </row>
    <row r="1809" spans="1:16" x14ac:dyDescent="0.2">
      <c r="A1809">
        <v>52002</v>
      </c>
      <c r="B1809" t="s">
        <v>1636</v>
      </c>
      <c r="C1809" t="str">
        <f t="shared" si="84"/>
        <v>52002 - Encargos Gerais do Estado</v>
      </c>
      <c r="D1809">
        <v>900</v>
      </c>
      <c r="E1809" t="s">
        <v>461</v>
      </c>
      <c r="F1809" t="str">
        <f t="shared" si="85"/>
        <v>900 - Gestão Administrativa - Poder Executivo</v>
      </c>
      <c r="G1809">
        <v>11469</v>
      </c>
      <c r="H1809" t="str">
        <f t="shared" si="86"/>
        <v>11469</v>
      </c>
      <c r="I1809" t="s">
        <v>1643</v>
      </c>
      <c r="J1809" t="s">
        <v>7224</v>
      </c>
      <c r="K1809" s="3">
        <v>74600000</v>
      </c>
      <c r="L1809" t="s">
        <v>5228</v>
      </c>
      <c r="M1809">
        <v>134000</v>
      </c>
      <c r="N1809" s="3">
        <v>19876129.41</v>
      </c>
      <c r="O1809" s="3">
        <v>18245345.760000002</v>
      </c>
      <c r="P1809" s="3">
        <v>38121475.170000002</v>
      </c>
    </row>
    <row r="1810" spans="1:16" x14ac:dyDescent="0.2">
      <c r="A1810">
        <v>52002</v>
      </c>
      <c r="B1810" t="s">
        <v>1636</v>
      </c>
      <c r="C1810" t="str">
        <f t="shared" si="84"/>
        <v>52002 - Encargos Gerais do Estado</v>
      </c>
      <c r="D1810">
        <v>900</v>
      </c>
      <c r="E1810" t="s">
        <v>461</v>
      </c>
      <c r="F1810" t="str">
        <f t="shared" si="85"/>
        <v>900 - Gestão Administrativa - Poder Executivo</v>
      </c>
      <c r="G1810">
        <v>13511</v>
      </c>
      <c r="H1810" t="str">
        <f t="shared" si="86"/>
        <v>13511</v>
      </c>
      <c r="I1810" t="s">
        <v>1656</v>
      </c>
      <c r="J1810" t="s">
        <v>7225</v>
      </c>
      <c r="K1810" s="3">
        <v>90000000</v>
      </c>
      <c r="L1810" t="s">
        <v>5402</v>
      </c>
      <c r="M1810">
        <v>1</v>
      </c>
      <c r="N1810" s="3">
        <v>4501938.05</v>
      </c>
      <c r="O1810" s="3">
        <v>1836371.06</v>
      </c>
      <c r="P1810" s="3">
        <v>6338309.1099999994</v>
      </c>
    </row>
    <row r="1811" spans="1:16" x14ac:dyDescent="0.2">
      <c r="A1811">
        <v>52002</v>
      </c>
      <c r="B1811" t="s">
        <v>1636</v>
      </c>
      <c r="C1811" t="str">
        <f t="shared" si="84"/>
        <v>52002 - Encargos Gerais do Estado</v>
      </c>
      <c r="D1811">
        <v>900</v>
      </c>
      <c r="E1811" t="s">
        <v>461</v>
      </c>
      <c r="F1811" t="str">
        <f t="shared" si="85"/>
        <v>900 - Gestão Administrativa - Poder Executivo</v>
      </c>
      <c r="G1811">
        <v>14094</v>
      </c>
      <c r="H1811" t="str">
        <f t="shared" si="86"/>
        <v>14094</v>
      </c>
      <c r="I1811" t="s">
        <v>4869</v>
      </c>
      <c r="J1811" t="s">
        <v>7226</v>
      </c>
      <c r="K1811" s="3">
        <v>3000</v>
      </c>
      <c r="L1811" t="s">
        <v>5399</v>
      </c>
      <c r="M1811">
        <v>100</v>
      </c>
      <c r="N1811" s="3">
        <v>11382171.800000001</v>
      </c>
      <c r="O1811" s="3">
        <v>0</v>
      </c>
      <c r="P1811" s="3">
        <v>11382171.800000001</v>
      </c>
    </row>
    <row r="1812" spans="1:16" x14ac:dyDescent="0.2">
      <c r="A1812">
        <v>52002</v>
      </c>
      <c r="B1812" t="s">
        <v>1636</v>
      </c>
      <c r="C1812" t="str">
        <f t="shared" si="84"/>
        <v>52002 - Encargos Gerais do Estado</v>
      </c>
      <c r="D1812">
        <v>990</v>
      </c>
      <c r="E1812" t="s">
        <v>1658</v>
      </c>
      <c r="F1812" t="str">
        <f t="shared" si="85"/>
        <v>990 - Encargos Especiais</v>
      </c>
      <c r="G1812">
        <v>3368</v>
      </c>
      <c r="H1812" t="str">
        <f t="shared" si="86"/>
        <v>03368</v>
      </c>
      <c r="I1812" t="s">
        <v>1661</v>
      </c>
      <c r="J1812" t="s">
        <v>7227</v>
      </c>
      <c r="K1812" s="3">
        <v>2260893475</v>
      </c>
      <c r="L1812" t="s">
        <v>5374</v>
      </c>
      <c r="M1812">
        <v>13</v>
      </c>
      <c r="N1812" s="3">
        <v>443028113.25</v>
      </c>
      <c r="O1812" s="3">
        <v>444297529.90999997</v>
      </c>
      <c r="P1812" s="3">
        <v>887325643.15999997</v>
      </c>
    </row>
    <row r="1813" spans="1:16" x14ac:dyDescent="0.2">
      <c r="A1813">
        <v>52002</v>
      </c>
      <c r="B1813" t="s">
        <v>1636</v>
      </c>
      <c r="C1813" t="str">
        <f t="shared" si="84"/>
        <v>52002 - Encargos Gerais do Estado</v>
      </c>
      <c r="D1813">
        <v>990</v>
      </c>
      <c r="E1813" t="s">
        <v>1658</v>
      </c>
      <c r="F1813" t="str">
        <f t="shared" si="85"/>
        <v>990 - Encargos Especiais</v>
      </c>
      <c r="G1813">
        <v>3562</v>
      </c>
      <c r="H1813" t="str">
        <f t="shared" si="86"/>
        <v>03562</v>
      </c>
      <c r="I1813" t="s">
        <v>1667</v>
      </c>
      <c r="J1813" t="s">
        <v>7228</v>
      </c>
      <c r="K1813" s="3">
        <v>6004937561</v>
      </c>
      <c r="L1813" t="s">
        <v>5374</v>
      </c>
      <c r="M1813">
        <v>17</v>
      </c>
      <c r="N1813" s="3">
        <v>859330794.25</v>
      </c>
      <c r="O1813" s="3">
        <v>835911081.78999996</v>
      </c>
      <c r="P1813" s="3">
        <v>1695241876.04</v>
      </c>
    </row>
    <row r="1814" spans="1:16" x14ac:dyDescent="0.2">
      <c r="A1814">
        <v>52023</v>
      </c>
      <c r="B1814" t="s">
        <v>1670</v>
      </c>
      <c r="C1814" t="str">
        <f t="shared" si="84"/>
        <v>52023 - Companhia de Desenvolvimento do Estado de Santa Catarina S/A</v>
      </c>
      <c r="D1814">
        <v>200</v>
      </c>
      <c r="E1814" t="s">
        <v>979</v>
      </c>
      <c r="F1814" t="str">
        <f t="shared" si="85"/>
        <v>200 - Competitividade e Excelência Econômica</v>
      </c>
      <c r="G1814">
        <v>581</v>
      </c>
      <c r="H1814" t="str">
        <f t="shared" si="86"/>
        <v>00581</v>
      </c>
      <c r="I1814" t="s">
        <v>2834</v>
      </c>
      <c r="J1814" t="s">
        <v>7229</v>
      </c>
      <c r="K1814" s="3">
        <v>8000000</v>
      </c>
      <c r="L1814" t="s">
        <v>5199</v>
      </c>
      <c r="M1814">
        <v>1</v>
      </c>
      <c r="N1814" s="3"/>
      <c r="O1814" s="3">
        <v>0</v>
      </c>
      <c r="P1814" s="3">
        <v>0</v>
      </c>
    </row>
    <row r="1815" spans="1:16" x14ac:dyDescent="0.2">
      <c r="A1815">
        <v>52023</v>
      </c>
      <c r="B1815" t="s">
        <v>1670</v>
      </c>
      <c r="C1815" t="str">
        <f t="shared" si="84"/>
        <v>52023 - Companhia de Desenvolvimento do Estado de Santa Catarina S/A</v>
      </c>
      <c r="D1815">
        <v>200</v>
      </c>
      <c r="E1815" t="s">
        <v>979</v>
      </c>
      <c r="F1815" t="str">
        <f t="shared" si="85"/>
        <v>200 - Competitividade e Excelência Econômica</v>
      </c>
      <c r="G1815">
        <v>658</v>
      </c>
      <c r="H1815" t="str">
        <f t="shared" si="86"/>
        <v>00658</v>
      </c>
      <c r="I1815" t="s">
        <v>1672</v>
      </c>
      <c r="J1815" t="s">
        <v>7230</v>
      </c>
      <c r="K1815" s="3">
        <v>884000</v>
      </c>
      <c r="L1815" t="s">
        <v>5321</v>
      </c>
      <c r="M1815">
        <v>1</v>
      </c>
      <c r="N1815" s="3"/>
      <c r="O1815" s="3">
        <v>0</v>
      </c>
      <c r="P1815" s="3">
        <v>0</v>
      </c>
    </row>
    <row r="1816" spans="1:16" x14ac:dyDescent="0.2">
      <c r="A1816">
        <v>52023</v>
      </c>
      <c r="B1816" t="s">
        <v>1670</v>
      </c>
      <c r="C1816" t="str">
        <f t="shared" si="84"/>
        <v>52023 - Companhia de Desenvolvimento do Estado de Santa Catarina S/A</v>
      </c>
      <c r="D1816">
        <v>200</v>
      </c>
      <c r="E1816" t="s">
        <v>979</v>
      </c>
      <c r="F1816" t="str">
        <f t="shared" si="85"/>
        <v>200 - Competitividade e Excelência Econômica</v>
      </c>
      <c r="G1816">
        <v>8421</v>
      </c>
      <c r="H1816" t="str">
        <f t="shared" si="86"/>
        <v>08421</v>
      </c>
      <c r="I1816" t="s">
        <v>4525</v>
      </c>
      <c r="J1816" t="s">
        <v>7231</v>
      </c>
      <c r="K1816" s="3">
        <v>100000</v>
      </c>
      <c r="L1816" t="s">
        <v>5236</v>
      </c>
      <c r="M1816">
        <v>1</v>
      </c>
      <c r="N1816" s="3"/>
      <c r="O1816" s="3">
        <v>0</v>
      </c>
      <c r="P1816" s="3">
        <v>0</v>
      </c>
    </row>
    <row r="1817" spans="1:16" x14ac:dyDescent="0.2">
      <c r="A1817">
        <v>52023</v>
      </c>
      <c r="B1817" t="s">
        <v>1670</v>
      </c>
      <c r="C1817" t="str">
        <f t="shared" si="84"/>
        <v>52023 - Companhia de Desenvolvimento do Estado de Santa Catarina S/A</v>
      </c>
      <c r="D1817">
        <v>340</v>
      </c>
      <c r="E1817" t="s">
        <v>2298</v>
      </c>
      <c r="F1817" t="str">
        <f t="shared" si="85"/>
        <v>340 - Desenvolvimento Ambiental Sustentável</v>
      </c>
      <c r="G1817">
        <v>12659</v>
      </c>
      <c r="H1817" t="str">
        <f t="shared" si="86"/>
        <v>12659</v>
      </c>
      <c r="I1817" t="s">
        <v>2838</v>
      </c>
      <c r="J1817" t="s">
        <v>7232</v>
      </c>
      <c r="K1817" s="3">
        <v>400000</v>
      </c>
      <c r="L1817" t="s">
        <v>5403</v>
      </c>
      <c r="M1817">
        <v>4000</v>
      </c>
      <c r="N1817" s="3"/>
      <c r="O1817" s="3">
        <v>0</v>
      </c>
      <c r="P1817" s="3">
        <v>0</v>
      </c>
    </row>
    <row r="1818" spans="1:16" x14ac:dyDescent="0.2">
      <c r="A1818">
        <v>52023</v>
      </c>
      <c r="B1818" t="s">
        <v>1670</v>
      </c>
      <c r="C1818" t="str">
        <f t="shared" si="84"/>
        <v>52023 - Companhia de Desenvolvimento do Estado de Santa Catarina S/A</v>
      </c>
      <c r="D1818">
        <v>640</v>
      </c>
      <c r="E1818" t="s">
        <v>479</v>
      </c>
      <c r="F1818" t="str">
        <f t="shared" si="85"/>
        <v>640 - Promoção do Turismo Catarinense</v>
      </c>
      <c r="G1818">
        <v>12661</v>
      </c>
      <c r="H1818" t="str">
        <f t="shared" si="86"/>
        <v>12661</v>
      </c>
      <c r="I1818" t="s">
        <v>3552</v>
      </c>
      <c r="J1818" t="s">
        <v>7233</v>
      </c>
      <c r="K1818" s="3">
        <v>600000</v>
      </c>
      <c r="L1818" t="s">
        <v>5255</v>
      </c>
      <c r="M1818">
        <v>25</v>
      </c>
      <c r="N1818" s="3"/>
      <c r="O1818" s="3">
        <v>0</v>
      </c>
      <c r="P1818" s="3">
        <v>0</v>
      </c>
    </row>
    <row r="1819" spans="1:16" x14ac:dyDescent="0.2">
      <c r="A1819">
        <v>52030</v>
      </c>
      <c r="B1819" t="s">
        <v>1675</v>
      </c>
      <c r="C1819" t="str">
        <f t="shared" si="84"/>
        <v>52030 - Fundação Escola de Governo</v>
      </c>
      <c r="D1819">
        <v>825</v>
      </c>
      <c r="E1819" t="s">
        <v>2841</v>
      </c>
      <c r="F1819" t="str">
        <f t="shared" si="85"/>
        <v>825 - Formação de Gestores Públicos</v>
      </c>
      <c r="G1819">
        <v>11445</v>
      </c>
      <c r="H1819" t="str">
        <f t="shared" si="86"/>
        <v>11445</v>
      </c>
      <c r="I1819" t="s">
        <v>2843</v>
      </c>
      <c r="J1819" t="s">
        <v>7234</v>
      </c>
      <c r="K1819" s="3">
        <v>1623250</v>
      </c>
      <c r="L1819" t="s">
        <v>5189</v>
      </c>
      <c r="M1819">
        <v>80</v>
      </c>
      <c r="N1819" s="3">
        <v>168797.35</v>
      </c>
      <c r="O1819" s="3">
        <v>118246.7</v>
      </c>
      <c r="P1819" s="3">
        <v>287044.05</v>
      </c>
    </row>
    <row r="1820" spans="1:16" x14ac:dyDescent="0.2">
      <c r="A1820">
        <v>52030</v>
      </c>
      <c r="B1820" t="s">
        <v>1675</v>
      </c>
      <c r="C1820" t="str">
        <f t="shared" si="84"/>
        <v>52030 - Fundação Escola de Governo</v>
      </c>
      <c r="D1820">
        <v>825</v>
      </c>
      <c r="E1820" t="s">
        <v>2841</v>
      </c>
      <c r="F1820" t="str">
        <f t="shared" si="85"/>
        <v>825 - Formação de Gestores Públicos</v>
      </c>
      <c r="G1820">
        <v>11484</v>
      </c>
      <c r="H1820" t="str">
        <f t="shared" si="86"/>
        <v>11484</v>
      </c>
      <c r="I1820" t="s">
        <v>3554</v>
      </c>
      <c r="J1820" t="s">
        <v>7235</v>
      </c>
      <c r="K1820" s="3">
        <v>4541100</v>
      </c>
      <c r="L1820" t="s">
        <v>5189</v>
      </c>
      <c r="M1820">
        <v>2900</v>
      </c>
      <c r="N1820" s="3">
        <v>182852.78</v>
      </c>
      <c r="O1820" s="3">
        <v>197363.09000000003</v>
      </c>
      <c r="P1820" s="3">
        <v>380215.87</v>
      </c>
    </row>
    <row r="1821" spans="1:16" x14ac:dyDescent="0.2">
      <c r="A1821">
        <v>52030</v>
      </c>
      <c r="B1821" t="s">
        <v>1675</v>
      </c>
      <c r="C1821" t="str">
        <f t="shared" si="84"/>
        <v>52030 - Fundação Escola de Governo</v>
      </c>
      <c r="D1821">
        <v>850</v>
      </c>
      <c r="E1821" t="s">
        <v>453</v>
      </c>
      <c r="F1821" t="str">
        <f t="shared" si="85"/>
        <v>850 - Gestão de Pessoas</v>
      </c>
      <c r="G1821">
        <v>10935</v>
      </c>
      <c r="H1821" t="str">
        <f t="shared" si="86"/>
        <v>10935</v>
      </c>
      <c r="I1821" t="s">
        <v>2848</v>
      </c>
      <c r="J1821" t="s">
        <v>7236</v>
      </c>
      <c r="K1821" s="3">
        <v>9980000</v>
      </c>
      <c r="L1821" t="s">
        <v>5177</v>
      </c>
      <c r="M1821">
        <v>20</v>
      </c>
      <c r="N1821" s="3">
        <v>2021555.78</v>
      </c>
      <c r="O1821" s="3">
        <v>1723831.19</v>
      </c>
      <c r="P1821" s="3">
        <v>3745386.9699999997</v>
      </c>
    </row>
    <row r="1822" spans="1:16" x14ac:dyDescent="0.2">
      <c r="A1822">
        <v>52030</v>
      </c>
      <c r="B1822" t="s">
        <v>1675</v>
      </c>
      <c r="C1822" t="str">
        <f t="shared" si="84"/>
        <v>52030 - Fundação Escola de Governo</v>
      </c>
      <c r="D1822">
        <v>850</v>
      </c>
      <c r="E1822" t="s">
        <v>453</v>
      </c>
      <c r="F1822" t="str">
        <f t="shared" si="85"/>
        <v>850 - Gestão de Pessoas</v>
      </c>
      <c r="G1822">
        <v>10937</v>
      </c>
      <c r="H1822" t="str">
        <f t="shared" si="86"/>
        <v>10937</v>
      </c>
      <c r="I1822" t="s">
        <v>1676</v>
      </c>
      <c r="J1822" t="s">
        <v>7237</v>
      </c>
      <c r="K1822" s="3">
        <v>231900</v>
      </c>
      <c r="L1822" t="s">
        <v>5189</v>
      </c>
      <c r="M1822">
        <v>20</v>
      </c>
      <c r="N1822" s="3"/>
      <c r="O1822" s="3">
        <v>0</v>
      </c>
      <c r="P1822" s="3">
        <v>0</v>
      </c>
    </row>
    <row r="1823" spans="1:16" x14ac:dyDescent="0.2">
      <c r="A1823">
        <v>52030</v>
      </c>
      <c r="B1823" t="s">
        <v>1675</v>
      </c>
      <c r="C1823" t="str">
        <f t="shared" si="84"/>
        <v>52030 - Fundação Escola de Governo</v>
      </c>
      <c r="D1823">
        <v>850</v>
      </c>
      <c r="E1823" t="s">
        <v>453</v>
      </c>
      <c r="F1823" t="str">
        <f t="shared" si="85"/>
        <v>850 - Gestão de Pessoas</v>
      </c>
      <c r="G1823">
        <v>10938</v>
      </c>
      <c r="H1823" t="str">
        <f t="shared" si="86"/>
        <v>10938</v>
      </c>
      <c r="I1823" t="s">
        <v>2849</v>
      </c>
      <c r="J1823" t="s">
        <v>7238</v>
      </c>
      <c r="K1823" s="3">
        <v>379300</v>
      </c>
      <c r="L1823" t="s">
        <v>5210</v>
      </c>
      <c r="M1823">
        <v>11</v>
      </c>
      <c r="N1823" s="3">
        <v>47518.97</v>
      </c>
      <c r="O1823" s="3">
        <v>30269.65</v>
      </c>
      <c r="P1823" s="3">
        <v>77788.62</v>
      </c>
    </row>
    <row r="1824" spans="1:16" x14ac:dyDescent="0.2">
      <c r="A1824">
        <v>52030</v>
      </c>
      <c r="B1824" t="s">
        <v>1675</v>
      </c>
      <c r="C1824" t="str">
        <f t="shared" si="84"/>
        <v>52030 - Fundação Escola de Governo</v>
      </c>
      <c r="D1824">
        <v>850</v>
      </c>
      <c r="E1824" t="s">
        <v>453</v>
      </c>
      <c r="F1824" t="str">
        <f t="shared" si="85"/>
        <v>850 - Gestão de Pessoas</v>
      </c>
      <c r="G1824">
        <v>10942</v>
      </c>
      <c r="H1824" t="str">
        <f t="shared" si="86"/>
        <v>10942</v>
      </c>
      <c r="I1824" t="s">
        <v>4527</v>
      </c>
      <c r="J1824" t="s">
        <v>7239</v>
      </c>
      <c r="K1824" s="3">
        <v>46300</v>
      </c>
      <c r="L1824" t="s">
        <v>5189</v>
      </c>
      <c r="M1824">
        <v>10</v>
      </c>
      <c r="N1824" s="3"/>
      <c r="O1824" s="3">
        <v>800</v>
      </c>
      <c r="P1824" s="3">
        <v>800</v>
      </c>
    </row>
    <row r="1825" spans="1:16" x14ac:dyDescent="0.2">
      <c r="A1825">
        <v>52030</v>
      </c>
      <c r="B1825" t="s">
        <v>1675</v>
      </c>
      <c r="C1825" t="str">
        <f t="shared" si="84"/>
        <v>52030 - Fundação Escola de Governo</v>
      </c>
      <c r="D1825">
        <v>900</v>
      </c>
      <c r="E1825" t="s">
        <v>461</v>
      </c>
      <c r="F1825" t="str">
        <f t="shared" si="85"/>
        <v>900 - Gestão Administrativa - Poder Executivo</v>
      </c>
      <c r="G1825">
        <v>10940</v>
      </c>
      <c r="H1825" t="str">
        <f t="shared" si="86"/>
        <v>10940</v>
      </c>
      <c r="I1825" t="s">
        <v>4871</v>
      </c>
      <c r="J1825" t="s">
        <v>7240</v>
      </c>
      <c r="K1825" s="3">
        <v>383980</v>
      </c>
      <c r="L1825" t="s">
        <v>5202</v>
      </c>
      <c r="M1825">
        <v>40</v>
      </c>
      <c r="N1825" s="3"/>
      <c r="O1825" s="3">
        <v>0</v>
      </c>
      <c r="P1825" s="3">
        <v>0</v>
      </c>
    </row>
    <row r="1826" spans="1:16" x14ac:dyDescent="0.2">
      <c r="A1826">
        <v>52030</v>
      </c>
      <c r="B1826" t="s">
        <v>1675</v>
      </c>
      <c r="C1826" t="str">
        <f t="shared" si="84"/>
        <v>52030 - Fundação Escola de Governo</v>
      </c>
      <c r="D1826">
        <v>900</v>
      </c>
      <c r="E1826" t="s">
        <v>461</v>
      </c>
      <c r="F1826" t="str">
        <f t="shared" si="85"/>
        <v>900 - Gestão Administrativa - Poder Executivo</v>
      </c>
      <c r="G1826">
        <v>10941</v>
      </c>
      <c r="H1826" t="str">
        <f t="shared" si="86"/>
        <v>10941</v>
      </c>
      <c r="I1826" t="s">
        <v>1677</v>
      </c>
      <c r="J1826" t="s">
        <v>7241</v>
      </c>
      <c r="K1826" s="3">
        <v>8015000</v>
      </c>
      <c r="L1826" t="s">
        <v>5179</v>
      </c>
      <c r="M1826">
        <v>1</v>
      </c>
      <c r="N1826" s="3">
        <v>533914.36</v>
      </c>
      <c r="O1826" s="3">
        <v>471681.66</v>
      </c>
      <c r="P1826" s="3">
        <v>1005596.02</v>
      </c>
    </row>
    <row r="1827" spans="1:16" x14ac:dyDescent="0.2">
      <c r="A1827">
        <v>52090</v>
      </c>
      <c r="B1827" t="s">
        <v>2850</v>
      </c>
      <c r="C1827" t="str">
        <f t="shared" si="84"/>
        <v>52090 - Fundo Estadual  de  Apoio  aos  Municípios</v>
      </c>
      <c r="D1827">
        <v>100</v>
      </c>
      <c r="E1827" t="s">
        <v>1501</v>
      </c>
      <c r="F1827" t="str">
        <f t="shared" si="85"/>
        <v>100 - Caminhos do Desenvolvimento</v>
      </c>
      <c r="G1827">
        <v>13416</v>
      </c>
      <c r="H1827" t="str">
        <f t="shared" si="86"/>
        <v>13416</v>
      </c>
      <c r="I1827" t="s">
        <v>4078</v>
      </c>
      <c r="J1827" t="s">
        <v>7242</v>
      </c>
      <c r="K1827" s="3">
        <v>27541000</v>
      </c>
      <c r="L1827" t="s">
        <v>5255</v>
      </c>
      <c r="M1827">
        <v>3</v>
      </c>
      <c r="N1827" s="3">
        <v>7096180.6600000001</v>
      </c>
      <c r="O1827" s="3">
        <v>22277971.440000001</v>
      </c>
      <c r="P1827" s="3">
        <v>29374152.100000001</v>
      </c>
    </row>
    <row r="1828" spans="1:16" x14ac:dyDescent="0.2">
      <c r="A1828">
        <v>52090</v>
      </c>
      <c r="B1828" t="s">
        <v>2850</v>
      </c>
      <c r="C1828" t="str">
        <f t="shared" si="84"/>
        <v>52090 - Fundo Estadual  de  Apoio  aos  Municípios</v>
      </c>
      <c r="D1828">
        <v>101</v>
      </c>
      <c r="E1828" t="s">
        <v>319</v>
      </c>
      <c r="F1828" t="str">
        <f t="shared" si="85"/>
        <v>101 - Acelera Santa Catarina</v>
      </c>
      <c r="G1828">
        <v>12719</v>
      </c>
      <c r="H1828" t="str">
        <f t="shared" si="86"/>
        <v>12719</v>
      </c>
      <c r="I1828" t="s">
        <v>2851</v>
      </c>
      <c r="J1828" t="s">
        <v>7243</v>
      </c>
      <c r="K1828" s="3">
        <v>110000000</v>
      </c>
      <c r="L1828" t="s">
        <v>5255</v>
      </c>
      <c r="M1828">
        <v>100</v>
      </c>
      <c r="N1828" s="3">
        <v>16973894.25</v>
      </c>
      <c r="O1828" s="3">
        <v>67442054.079999998</v>
      </c>
      <c r="P1828" s="3">
        <v>84415948.329999998</v>
      </c>
    </row>
    <row r="1829" spans="1:16" x14ac:dyDescent="0.2">
      <c r="A1829">
        <v>52091</v>
      </c>
      <c r="B1829" t="s">
        <v>4080</v>
      </c>
      <c r="C1829" t="str">
        <f t="shared" si="84"/>
        <v>52091 - Fundo de Apoio ao Desenvolvimento Empresarial de Santa Catarina</v>
      </c>
      <c r="D1829">
        <v>200</v>
      </c>
      <c r="E1829" t="s">
        <v>979</v>
      </c>
      <c r="F1829" t="str">
        <f t="shared" si="85"/>
        <v>200 - Competitividade e Excelência Econômica</v>
      </c>
      <c r="G1829">
        <v>12975</v>
      </c>
      <c r="H1829" t="str">
        <f t="shared" si="86"/>
        <v>12975</v>
      </c>
      <c r="I1829" t="s">
        <v>4082</v>
      </c>
      <c r="J1829" t="s">
        <v>7244</v>
      </c>
      <c r="K1829" s="3">
        <v>216000000</v>
      </c>
      <c r="L1829" t="s">
        <v>5404</v>
      </c>
      <c r="M1829">
        <v>1</v>
      </c>
      <c r="N1829" s="3">
        <v>17520971.469999999</v>
      </c>
      <c r="O1829" s="3">
        <v>0</v>
      </c>
      <c r="P1829" s="3">
        <v>17520971.469999999</v>
      </c>
    </row>
    <row r="1830" spans="1:16" x14ac:dyDescent="0.2">
      <c r="A1830">
        <v>52092</v>
      </c>
      <c r="B1830" t="s">
        <v>1678</v>
      </c>
      <c r="C1830" t="str">
        <f t="shared" si="84"/>
        <v>52092 - Fundo de Esforço Fiscal</v>
      </c>
      <c r="D1830">
        <v>830</v>
      </c>
      <c r="E1830" t="s">
        <v>1679</v>
      </c>
      <c r="F1830" t="str">
        <f t="shared" si="85"/>
        <v>830 - Gestão Fiscal e Financeira</v>
      </c>
      <c r="G1830">
        <v>10597</v>
      </c>
      <c r="H1830" t="str">
        <f t="shared" si="86"/>
        <v>10597</v>
      </c>
      <c r="I1830" t="s">
        <v>4531</v>
      </c>
      <c r="J1830" t="s">
        <v>7245</v>
      </c>
      <c r="K1830" s="3">
        <v>747960</v>
      </c>
      <c r="L1830" t="s">
        <v>5314</v>
      </c>
      <c r="M1830">
        <v>1</v>
      </c>
      <c r="N1830" s="3">
        <v>0</v>
      </c>
      <c r="O1830" s="3">
        <v>3475</v>
      </c>
      <c r="P1830" s="3">
        <v>3475</v>
      </c>
    </row>
    <row r="1831" spans="1:16" x14ac:dyDescent="0.2">
      <c r="A1831">
        <v>52092</v>
      </c>
      <c r="B1831" t="s">
        <v>1678</v>
      </c>
      <c r="C1831" t="str">
        <f t="shared" si="84"/>
        <v>52092 - Fundo de Esforço Fiscal</v>
      </c>
      <c r="D1831">
        <v>830</v>
      </c>
      <c r="E1831" t="s">
        <v>1679</v>
      </c>
      <c r="F1831" t="str">
        <f t="shared" si="85"/>
        <v>830 - Gestão Fiscal e Financeira</v>
      </c>
      <c r="G1831">
        <v>10598</v>
      </c>
      <c r="H1831" t="str">
        <f t="shared" si="86"/>
        <v>10598</v>
      </c>
      <c r="I1831" t="s">
        <v>4533</v>
      </c>
      <c r="J1831" t="s">
        <v>7246</v>
      </c>
      <c r="K1831" s="3">
        <v>10979600</v>
      </c>
      <c r="L1831" t="s">
        <v>5314</v>
      </c>
      <c r="M1831">
        <v>1</v>
      </c>
      <c r="N1831" s="3">
        <v>2570287.92</v>
      </c>
      <c r="O1831" s="3">
        <v>4366546.8899999997</v>
      </c>
      <c r="P1831" s="3">
        <v>6936834.8099999996</v>
      </c>
    </row>
    <row r="1832" spans="1:16" x14ac:dyDescent="0.2">
      <c r="A1832">
        <v>52092</v>
      </c>
      <c r="B1832" t="s">
        <v>1678</v>
      </c>
      <c r="C1832" t="str">
        <f t="shared" si="84"/>
        <v>52092 - Fundo de Esforço Fiscal</v>
      </c>
      <c r="D1832">
        <v>830</v>
      </c>
      <c r="E1832" t="s">
        <v>1679</v>
      </c>
      <c r="F1832" t="str">
        <f t="shared" si="85"/>
        <v>830 - Gestão Fiscal e Financeira</v>
      </c>
      <c r="G1832">
        <v>10599</v>
      </c>
      <c r="H1832" t="str">
        <f t="shared" si="86"/>
        <v>10599</v>
      </c>
      <c r="I1832" t="s">
        <v>2854</v>
      </c>
      <c r="J1832" t="s">
        <v>7247</v>
      </c>
      <c r="K1832" s="3">
        <v>4333166</v>
      </c>
      <c r="L1832" t="s">
        <v>5314</v>
      </c>
      <c r="M1832">
        <v>1</v>
      </c>
      <c r="N1832" s="3">
        <v>1034520</v>
      </c>
      <c r="O1832" s="3">
        <v>2301789.7400000002</v>
      </c>
      <c r="P1832" s="3">
        <v>3336309.74</v>
      </c>
    </row>
    <row r="1833" spans="1:16" x14ac:dyDescent="0.2">
      <c r="A1833">
        <v>52092</v>
      </c>
      <c r="B1833" t="s">
        <v>1678</v>
      </c>
      <c r="C1833" t="str">
        <f t="shared" si="84"/>
        <v>52092 - Fundo de Esforço Fiscal</v>
      </c>
      <c r="D1833">
        <v>830</v>
      </c>
      <c r="E1833" t="s">
        <v>1679</v>
      </c>
      <c r="F1833" t="str">
        <f t="shared" si="85"/>
        <v>830 - Gestão Fiscal e Financeira</v>
      </c>
      <c r="G1833">
        <v>10600</v>
      </c>
      <c r="H1833" t="str">
        <f t="shared" si="86"/>
        <v>10600</v>
      </c>
      <c r="I1833" t="s">
        <v>1681</v>
      </c>
      <c r="J1833" t="s">
        <v>7248</v>
      </c>
      <c r="K1833" s="3">
        <v>27537768</v>
      </c>
      <c r="L1833" t="s">
        <v>5314</v>
      </c>
      <c r="M1833">
        <v>1</v>
      </c>
      <c r="N1833" s="3">
        <v>16921201.629999999</v>
      </c>
      <c r="O1833" s="3">
        <v>6660135.96</v>
      </c>
      <c r="P1833" s="3">
        <v>23581337.59</v>
      </c>
    </row>
    <row r="1834" spans="1:16" x14ac:dyDescent="0.2">
      <c r="A1834">
        <v>52092</v>
      </c>
      <c r="B1834" t="s">
        <v>1678</v>
      </c>
      <c r="C1834" t="str">
        <f t="shared" si="84"/>
        <v>52092 - Fundo de Esforço Fiscal</v>
      </c>
      <c r="D1834">
        <v>830</v>
      </c>
      <c r="E1834" t="s">
        <v>1679</v>
      </c>
      <c r="F1834" t="str">
        <f t="shared" si="85"/>
        <v>830 - Gestão Fiscal e Financeira</v>
      </c>
      <c r="G1834">
        <v>10601</v>
      </c>
      <c r="H1834" t="str">
        <f t="shared" si="86"/>
        <v>10601</v>
      </c>
      <c r="I1834" t="s">
        <v>1687</v>
      </c>
      <c r="J1834" t="s">
        <v>7249</v>
      </c>
      <c r="K1834" s="3">
        <v>1556634</v>
      </c>
      <c r="L1834" t="s">
        <v>5314</v>
      </c>
      <c r="M1834">
        <v>1</v>
      </c>
      <c r="N1834" s="3">
        <v>5610</v>
      </c>
      <c r="O1834" s="3">
        <v>56607.199999999997</v>
      </c>
      <c r="P1834" s="3">
        <v>62217.2</v>
      </c>
    </row>
    <row r="1835" spans="1:16" x14ac:dyDescent="0.2">
      <c r="A1835">
        <v>52093</v>
      </c>
      <c r="B1835" t="s">
        <v>2856</v>
      </c>
      <c r="C1835" t="str">
        <f t="shared" si="84"/>
        <v>52093 - Fundo Pró-Emprego</v>
      </c>
      <c r="D1835">
        <v>101</v>
      </c>
      <c r="E1835" t="s">
        <v>319</v>
      </c>
      <c r="F1835" t="str">
        <f t="shared" si="85"/>
        <v>101 - Acelera Santa Catarina</v>
      </c>
      <c r="G1835">
        <v>12737</v>
      </c>
      <c r="H1835" t="str">
        <f t="shared" si="86"/>
        <v>12737</v>
      </c>
      <c r="I1835" t="s">
        <v>4536</v>
      </c>
      <c r="J1835" t="s">
        <v>7250</v>
      </c>
      <c r="K1835" s="3">
        <v>60000000</v>
      </c>
      <c r="L1835" t="s">
        <v>5255</v>
      </c>
      <c r="M1835">
        <v>3</v>
      </c>
      <c r="N1835" s="3">
        <v>4930382.3600000003</v>
      </c>
      <c r="O1835" s="3">
        <v>5004771.83</v>
      </c>
      <c r="P1835" s="3">
        <v>9935154.1900000013</v>
      </c>
    </row>
    <row r="1836" spans="1:16" x14ac:dyDescent="0.2">
      <c r="A1836">
        <v>52093</v>
      </c>
      <c r="B1836" t="s">
        <v>2856</v>
      </c>
      <c r="C1836" t="str">
        <f t="shared" si="84"/>
        <v>52093 - Fundo Pró-Emprego</v>
      </c>
      <c r="D1836">
        <v>530</v>
      </c>
      <c r="E1836" t="s">
        <v>2227</v>
      </c>
      <c r="F1836" t="str">
        <f t="shared" si="85"/>
        <v>530 - Pró-Emprego e Renda</v>
      </c>
      <c r="G1836">
        <v>6231</v>
      </c>
      <c r="H1836" t="str">
        <f t="shared" si="86"/>
        <v>06231</v>
      </c>
      <c r="I1836" t="s">
        <v>2857</v>
      </c>
      <c r="J1836" t="s">
        <v>7251</v>
      </c>
      <c r="K1836" s="3">
        <v>282130000</v>
      </c>
      <c r="L1836" t="s">
        <v>5255</v>
      </c>
      <c r="M1836">
        <v>160</v>
      </c>
      <c r="N1836" s="3">
        <v>0</v>
      </c>
      <c r="O1836" s="3">
        <v>1503524.69</v>
      </c>
      <c r="P1836" s="3">
        <v>1503524.69</v>
      </c>
    </row>
    <row r="1837" spans="1:16" x14ac:dyDescent="0.2">
      <c r="A1837">
        <v>53001</v>
      </c>
      <c r="B1837" t="s">
        <v>1690</v>
      </c>
      <c r="C1837" t="str">
        <f t="shared" si="84"/>
        <v>53001 - Secretaria de Estado da Infraestrutura</v>
      </c>
      <c r="D1837">
        <v>100</v>
      </c>
      <c r="E1837" t="s">
        <v>1501</v>
      </c>
      <c r="F1837" t="str">
        <f t="shared" si="85"/>
        <v>100 - Caminhos do Desenvolvimento</v>
      </c>
      <c r="G1837">
        <v>12412</v>
      </c>
      <c r="H1837" t="str">
        <f t="shared" si="86"/>
        <v>12412</v>
      </c>
      <c r="I1837" t="s">
        <v>3556</v>
      </c>
      <c r="J1837" t="s">
        <v>7252</v>
      </c>
      <c r="K1837" s="3">
        <v>2180000</v>
      </c>
      <c r="L1837" t="s">
        <v>5314</v>
      </c>
      <c r="M1837">
        <v>1</v>
      </c>
      <c r="N1837" s="3">
        <v>114631.84</v>
      </c>
      <c r="O1837" s="3">
        <v>1395453.83</v>
      </c>
      <c r="P1837" s="3">
        <v>1510085.6700000002</v>
      </c>
    </row>
    <row r="1838" spans="1:16" x14ac:dyDescent="0.2">
      <c r="A1838">
        <v>53001</v>
      </c>
      <c r="B1838" t="s">
        <v>1690</v>
      </c>
      <c r="C1838" t="str">
        <f t="shared" si="84"/>
        <v>53001 - Secretaria de Estado da Infraestrutura</v>
      </c>
      <c r="D1838">
        <v>100</v>
      </c>
      <c r="E1838" t="s">
        <v>1501</v>
      </c>
      <c r="F1838" t="str">
        <f t="shared" si="85"/>
        <v>100 - Caminhos do Desenvolvimento</v>
      </c>
      <c r="G1838">
        <v>12639</v>
      </c>
      <c r="H1838" t="str">
        <f t="shared" si="86"/>
        <v>12639</v>
      </c>
      <c r="I1838" t="s">
        <v>2860</v>
      </c>
      <c r="J1838" t="s">
        <v>7253</v>
      </c>
      <c r="K1838" s="3">
        <v>148323419</v>
      </c>
      <c r="L1838" t="s">
        <v>5199</v>
      </c>
      <c r="M1838">
        <v>4</v>
      </c>
      <c r="N1838" s="3">
        <v>58918053.960000001</v>
      </c>
      <c r="O1838" s="3">
        <v>29988480.780000001</v>
      </c>
      <c r="P1838" s="3">
        <v>88906534.74000001</v>
      </c>
    </row>
    <row r="1839" spans="1:16" x14ac:dyDescent="0.2">
      <c r="A1839">
        <v>53001</v>
      </c>
      <c r="B1839" t="s">
        <v>1690</v>
      </c>
      <c r="C1839" t="str">
        <f t="shared" si="84"/>
        <v>53001 - Secretaria de Estado da Infraestrutura</v>
      </c>
      <c r="D1839">
        <v>101</v>
      </c>
      <c r="E1839" t="s">
        <v>319</v>
      </c>
      <c r="F1839" t="str">
        <f t="shared" si="85"/>
        <v>101 - Acelera Santa Catarina</v>
      </c>
      <c r="G1839">
        <v>12619</v>
      </c>
      <c r="H1839" t="str">
        <f t="shared" si="86"/>
        <v>12619</v>
      </c>
      <c r="I1839" t="s">
        <v>4538</v>
      </c>
      <c r="J1839" t="s">
        <v>7254</v>
      </c>
      <c r="K1839" s="3">
        <v>50760000</v>
      </c>
      <c r="L1839" t="s">
        <v>5405</v>
      </c>
      <c r="M1839">
        <v>8</v>
      </c>
      <c r="N1839" s="3">
        <v>12198596.369999999</v>
      </c>
      <c r="O1839" s="3">
        <v>19648635.959999997</v>
      </c>
      <c r="P1839" s="3">
        <v>31847232.329999998</v>
      </c>
    </row>
    <row r="1840" spans="1:16" x14ac:dyDescent="0.2">
      <c r="A1840">
        <v>53001</v>
      </c>
      <c r="B1840" t="s">
        <v>1690</v>
      </c>
      <c r="C1840" t="str">
        <f t="shared" si="84"/>
        <v>53001 - Secretaria de Estado da Infraestrutura</v>
      </c>
      <c r="D1840">
        <v>101</v>
      </c>
      <c r="E1840" t="s">
        <v>319</v>
      </c>
      <c r="F1840" t="str">
        <f t="shared" si="85"/>
        <v>101 - Acelera Santa Catarina</v>
      </c>
      <c r="G1840">
        <v>12620</v>
      </c>
      <c r="H1840" t="str">
        <f t="shared" si="86"/>
        <v>12620</v>
      </c>
      <c r="I1840" t="s">
        <v>1692</v>
      </c>
      <c r="J1840" t="s">
        <v>7255</v>
      </c>
      <c r="K1840" s="3">
        <v>1504100</v>
      </c>
      <c r="L1840" t="s">
        <v>5314</v>
      </c>
      <c r="M1840">
        <v>1</v>
      </c>
      <c r="N1840" s="3">
        <v>9098.43</v>
      </c>
      <c r="O1840" s="3">
        <v>254324.68</v>
      </c>
      <c r="P1840" s="3">
        <v>263423.11</v>
      </c>
    </row>
    <row r="1841" spans="1:16" x14ac:dyDescent="0.2">
      <c r="A1841">
        <v>53001</v>
      </c>
      <c r="B1841" t="s">
        <v>1690</v>
      </c>
      <c r="C1841" t="str">
        <f t="shared" si="84"/>
        <v>53001 - Secretaria de Estado da Infraestrutura</v>
      </c>
      <c r="D1841">
        <v>105</v>
      </c>
      <c r="E1841" t="s">
        <v>1694</v>
      </c>
      <c r="F1841" t="str">
        <f t="shared" si="85"/>
        <v>105 - Mobilidade Urbana</v>
      </c>
      <c r="G1841">
        <v>8577</v>
      </c>
      <c r="H1841" t="str">
        <f t="shared" si="86"/>
        <v>08577</v>
      </c>
      <c r="I1841" t="s">
        <v>1705</v>
      </c>
      <c r="J1841" t="s">
        <v>7256</v>
      </c>
      <c r="K1841" s="3">
        <v>97320000</v>
      </c>
      <c r="L1841" t="s">
        <v>5238</v>
      </c>
      <c r="M1841">
        <v>295</v>
      </c>
      <c r="N1841" s="3">
        <v>9420045.4600000009</v>
      </c>
      <c r="O1841" s="3">
        <v>10268878.790000001</v>
      </c>
      <c r="P1841" s="3">
        <v>19688924.25</v>
      </c>
    </row>
    <row r="1842" spans="1:16" x14ac:dyDescent="0.2">
      <c r="A1842">
        <v>53001</v>
      </c>
      <c r="B1842" t="s">
        <v>1690</v>
      </c>
      <c r="C1842" t="str">
        <f t="shared" si="84"/>
        <v>53001 - Secretaria de Estado da Infraestrutura</v>
      </c>
      <c r="D1842">
        <v>105</v>
      </c>
      <c r="E1842" t="s">
        <v>1694</v>
      </c>
      <c r="F1842" t="str">
        <f t="shared" si="85"/>
        <v>105 - Mobilidade Urbana</v>
      </c>
      <c r="G1842">
        <v>8579</v>
      </c>
      <c r="H1842" t="str">
        <f t="shared" si="86"/>
        <v>08579</v>
      </c>
      <c r="I1842" t="s">
        <v>2862</v>
      </c>
      <c r="J1842" t="s">
        <v>7257</v>
      </c>
      <c r="K1842" s="3">
        <v>73500000</v>
      </c>
      <c r="L1842" t="s">
        <v>5238</v>
      </c>
      <c r="M1842">
        <v>295</v>
      </c>
      <c r="N1842" s="3">
        <v>23578324.940000001</v>
      </c>
      <c r="O1842" s="3">
        <v>25276923.789999999</v>
      </c>
      <c r="P1842" s="3">
        <v>48855248.730000004</v>
      </c>
    </row>
    <row r="1843" spans="1:16" x14ac:dyDescent="0.2">
      <c r="A1843">
        <v>53001</v>
      </c>
      <c r="B1843" t="s">
        <v>1690</v>
      </c>
      <c r="C1843" t="str">
        <f t="shared" si="84"/>
        <v>53001 - Secretaria de Estado da Infraestrutura</v>
      </c>
      <c r="D1843">
        <v>105</v>
      </c>
      <c r="E1843" t="s">
        <v>1694</v>
      </c>
      <c r="F1843" t="str">
        <f t="shared" si="85"/>
        <v>105 - Mobilidade Urbana</v>
      </c>
      <c r="G1843">
        <v>12356</v>
      </c>
      <c r="H1843" t="str">
        <f t="shared" si="86"/>
        <v>12356</v>
      </c>
      <c r="I1843" t="s">
        <v>4086</v>
      </c>
      <c r="J1843" t="s">
        <v>7258</v>
      </c>
      <c r="K1843" s="3">
        <v>400000</v>
      </c>
      <c r="L1843" t="s">
        <v>5238</v>
      </c>
      <c r="M1843">
        <v>7</v>
      </c>
      <c r="N1843" s="3"/>
      <c r="O1843" s="3">
        <v>0</v>
      </c>
      <c r="P1843" s="3">
        <v>0</v>
      </c>
    </row>
    <row r="1844" spans="1:16" x14ac:dyDescent="0.2">
      <c r="A1844">
        <v>53001</v>
      </c>
      <c r="B1844" t="s">
        <v>1690</v>
      </c>
      <c r="C1844" t="str">
        <f t="shared" si="84"/>
        <v>53001 - Secretaria de Estado da Infraestrutura</v>
      </c>
      <c r="D1844">
        <v>105</v>
      </c>
      <c r="E1844" t="s">
        <v>1694</v>
      </c>
      <c r="F1844" t="str">
        <f t="shared" si="85"/>
        <v>105 - Mobilidade Urbana</v>
      </c>
      <c r="G1844">
        <v>12887</v>
      </c>
      <c r="H1844" t="str">
        <f t="shared" si="86"/>
        <v>12887</v>
      </c>
      <c r="I1844" t="s">
        <v>1709</v>
      </c>
      <c r="J1844" t="s">
        <v>7259</v>
      </c>
      <c r="K1844" s="3">
        <v>400000</v>
      </c>
      <c r="L1844" t="s">
        <v>5199</v>
      </c>
      <c r="M1844">
        <v>1</v>
      </c>
      <c r="N1844" s="3">
        <v>0</v>
      </c>
      <c r="O1844" s="3">
        <v>0</v>
      </c>
      <c r="P1844" s="3">
        <v>0</v>
      </c>
    </row>
    <row r="1845" spans="1:16" x14ac:dyDescent="0.2">
      <c r="A1845">
        <v>53001</v>
      </c>
      <c r="B1845" t="s">
        <v>1690</v>
      </c>
      <c r="C1845" t="str">
        <f t="shared" si="84"/>
        <v>53001 - Secretaria de Estado da Infraestrutura</v>
      </c>
      <c r="D1845">
        <v>105</v>
      </c>
      <c r="E1845" t="s">
        <v>1694</v>
      </c>
      <c r="F1845" t="str">
        <f t="shared" si="85"/>
        <v>105 - Mobilidade Urbana</v>
      </c>
      <c r="G1845">
        <v>12890</v>
      </c>
      <c r="H1845" t="str">
        <f t="shared" si="86"/>
        <v>12890</v>
      </c>
      <c r="I1845" t="s">
        <v>5124</v>
      </c>
      <c r="J1845" t="s">
        <v>7260</v>
      </c>
      <c r="K1845" s="3">
        <v>400000</v>
      </c>
      <c r="L1845" t="s">
        <v>5199</v>
      </c>
      <c r="M1845">
        <v>1</v>
      </c>
      <c r="N1845" s="3"/>
      <c r="O1845" s="3">
        <v>0</v>
      </c>
      <c r="P1845" s="3">
        <v>0</v>
      </c>
    </row>
    <row r="1846" spans="1:16" x14ac:dyDescent="0.2">
      <c r="A1846">
        <v>53001</v>
      </c>
      <c r="B1846" t="s">
        <v>1690</v>
      </c>
      <c r="C1846" t="str">
        <f t="shared" si="84"/>
        <v>53001 - Secretaria de Estado da Infraestrutura</v>
      </c>
      <c r="D1846">
        <v>105</v>
      </c>
      <c r="E1846" t="s">
        <v>1694</v>
      </c>
      <c r="F1846" t="str">
        <f t="shared" si="85"/>
        <v>105 - Mobilidade Urbana</v>
      </c>
      <c r="G1846">
        <v>12932</v>
      </c>
      <c r="H1846" t="str">
        <f t="shared" si="86"/>
        <v>12932</v>
      </c>
      <c r="I1846" t="s">
        <v>3558</v>
      </c>
      <c r="J1846" t="s">
        <v>7261</v>
      </c>
      <c r="K1846" s="3">
        <v>57800000</v>
      </c>
      <c r="L1846" t="s">
        <v>5406</v>
      </c>
      <c r="M1846">
        <v>15.6</v>
      </c>
      <c r="N1846" s="3">
        <v>0</v>
      </c>
      <c r="O1846" s="3">
        <v>0</v>
      </c>
      <c r="P1846" s="3">
        <v>0</v>
      </c>
    </row>
    <row r="1847" spans="1:16" x14ac:dyDescent="0.2">
      <c r="A1847">
        <v>53001</v>
      </c>
      <c r="B1847" t="s">
        <v>1690</v>
      </c>
      <c r="C1847" t="str">
        <f t="shared" si="84"/>
        <v>53001 - Secretaria de Estado da Infraestrutura</v>
      </c>
      <c r="D1847">
        <v>105</v>
      </c>
      <c r="E1847" t="s">
        <v>1694</v>
      </c>
      <c r="F1847" t="str">
        <f t="shared" si="85"/>
        <v>105 - Mobilidade Urbana</v>
      </c>
      <c r="G1847">
        <v>12933</v>
      </c>
      <c r="H1847" t="str">
        <f t="shared" si="86"/>
        <v>12933</v>
      </c>
      <c r="I1847" t="s">
        <v>4084</v>
      </c>
      <c r="J1847" t="s">
        <v>7262</v>
      </c>
      <c r="K1847" s="3">
        <v>31000000</v>
      </c>
      <c r="L1847" t="s">
        <v>5406</v>
      </c>
      <c r="M1847">
        <v>12</v>
      </c>
      <c r="N1847" s="3">
        <v>0</v>
      </c>
      <c r="O1847" s="3">
        <v>0</v>
      </c>
      <c r="P1847" s="3">
        <v>0</v>
      </c>
    </row>
    <row r="1848" spans="1:16" x14ac:dyDescent="0.2">
      <c r="A1848">
        <v>53001</v>
      </c>
      <c r="B1848" t="s">
        <v>1690</v>
      </c>
      <c r="C1848" t="str">
        <f t="shared" si="84"/>
        <v>53001 - Secretaria de Estado da Infraestrutura</v>
      </c>
      <c r="D1848">
        <v>105</v>
      </c>
      <c r="E1848" t="s">
        <v>1694</v>
      </c>
      <c r="F1848" t="str">
        <f t="shared" si="85"/>
        <v>105 - Mobilidade Urbana</v>
      </c>
      <c r="G1848">
        <v>12934</v>
      </c>
      <c r="H1848" t="str">
        <f t="shared" si="86"/>
        <v>12934</v>
      </c>
      <c r="I1848" t="s">
        <v>1696</v>
      </c>
      <c r="J1848" t="s">
        <v>7263</v>
      </c>
      <c r="K1848" s="3">
        <v>4000000</v>
      </c>
      <c r="L1848" t="s">
        <v>5406</v>
      </c>
      <c r="M1848">
        <v>1</v>
      </c>
      <c r="N1848" s="3">
        <v>0</v>
      </c>
      <c r="O1848" s="3">
        <v>0</v>
      </c>
      <c r="P1848" s="3">
        <v>0</v>
      </c>
    </row>
    <row r="1849" spans="1:16" x14ac:dyDescent="0.2">
      <c r="A1849">
        <v>53001</v>
      </c>
      <c r="B1849" t="s">
        <v>1690</v>
      </c>
      <c r="C1849" t="str">
        <f t="shared" si="84"/>
        <v>53001 - Secretaria de Estado da Infraestrutura</v>
      </c>
      <c r="D1849">
        <v>105</v>
      </c>
      <c r="E1849" t="s">
        <v>1694</v>
      </c>
      <c r="F1849" t="str">
        <f t="shared" si="85"/>
        <v>105 - Mobilidade Urbana</v>
      </c>
      <c r="G1849">
        <v>12936</v>
      </c>
      <c r="H1849" t="str">
        <f t="shared" si="86"/>
        <v>12936</v>
      </c>
      <c r="I1849" t="s">
        <v>1701</v>
      </c>
      <c r="J1849" t="s">
        <v>7264</v>
      </c>
      <c r="K1849" s="3">
        <v>6000000</v>
      </c>
      <c r="L1849" t="s">
        <v>5406</v>
      </c>
      <c r="M1849">
        <v>11</v>
      </c>
      <c r="N1849" s="3">
        <v>0</v>
      </c>
      <c r="O1849" s="3">
        <v>0</v>
      </c>
      <c r="P1849" s="3">
        <v>0</v>
      </c>
    </row>
    <row r="1850" spans="1:16" x14ac:dyDescent="0.2">
      <c r="A1850">
        <v>53001</v>
      </c>
      <c r="B1850" t="s">
        <v>1690</v>
      </c>
      <c r="C1850" t="str">
        <f t="shared" si="84"/>
        <v>53001 - Secretaria de Estado da Infraestrutura</v>
      </c>
      <c r="D1850">
        <v>105</v>
      </c>
      <c r="E1850" t="s">
        <v>1694</v>
      </c>
      <c r="F1850" t="str">
        <f t="shared" si="85"/>
        <v>105 - Mobilidade Urbana</v>
      </c>
      <c r="G1850">
        <v>12937</v>
      </c>
      <c r="H1850" t="str">
        <f t="shared" si="86"/>
        <v>12937</v>
      </c>
      <c r="I1850" t="s">
        <v>4872</v>
      </c>
      <c r="J1850" t="s">
        <v>7265</v>
      </c>
      <c r="K1850" s="3">
        <v>5800000</v>
      </c>
      <c r="L1850" t="s">
        <v>5406</v>
      </c>
      <c r="M1850">
        <v>5.4</v>
      </c>
      <c r="N1850" s="3"/>
      <c r="O1850" s="3">
        <v>0</v>
      </c>
      <c r="P1850" s="3">
        <v>0</v>
      </c>
    </row>
    <row r="1851" spans="1:16" x14ac:dyDescent="0.2">
      <c r="A1851">
        <v>53001</v>
      </c>
      <c r="B1851" t="s">
        <v>1690</v>
      </c>
      <c r="C1851" t="str">
        <f t="shared" si="84"/>
        <v>53001 - Secretaria de Estado da Infraestrutura</v>
      </c>
      <c r="D1851">
        <v>105</v>
      </c>
      <c r="E1851" t="s">
        <v>1694</v>
      </c>
      <c r="F1851" t="str">
        <f t="shared" si="85"/>
        <v>105 - Mobilidade Urbana</v>
      </c>
      <c r="G1851">
        <v>12938</v>
      </c>
      <c r="H1851" t="str">
        <f t="shared" si="86"/>
        <v>12938</v>
      </c>
      <c r="I1851" t="s">
        <v>1703</v>
      </c>
      <c r="J1851" t="s">
        <v>7266</v>
      </c>
      <c r="K1851" s="3">
        <v>4200000</v>
      </c>
      <c r="L1851" t="s">
        <v>5406</v>
      </c>
      <c r="M1851">
        <v>23</v>
      </c>
      <c r="N1851" s="3">
        <v>0</v>
      </c>
      <c r="O1851" s="3">
        <v>0</v>
      </c>
      <c r="P1851" s="3">
        <v>0</v>
      </c>
    </row>
    <row r="1852" spans="1:16" x14ac:dyDescent="0.2">
      <c r="A1852">
        <v>53001</v>
      </c>
      <c r="B1852" t="s">
        <v>1690</v>
      </c>
      <c r="C1852" t="str">
        <f t="shared" si="84"/>
        <v>53001 - Secretaria de Estado da Infraestrutura</v>
      </c>
      <c r="D1852">
        <v>105</v>
      </c>
      <c r="E1852" t="s">
        <v>1694</v>
      </c>
      <c r="F1852" t="str">
        <f t="shared" si="85"/>
        <v>105 - Mobilidade Urbana</v>
      </c>
      <c r="G1852">
        <v>13377</v>
      </c>
      <c r="H1852" t="str">
        <f t="shared" si="86"/>
        <v>13377</v>
      </c>
      <c r="I1852" t="s">
        <v>3560</v>
      </c>
      <c r="J1852" t="s">
        <v>7267</v>
      </c>
      <c r="K1852" s="3">
        <v>400000</v>
      </c>
      <c r="L1852" t="s">
        <v>5199</v>
      </c>
      <c r="M1852">
        <v>1</v>
      </c>
      <c r="N1852" s="3"/>
      <c r="O1852" s="3">
        <v>0</v>
      </c>
      <c r="P1852" s="3">
        <v>0</v>
      </c>
    </row>
    <row r="1853" spans="1:16" x14ac:dyDescent="0.2">
      <c r="A1853">
        <v>53001</v>
      </c>
      <c r="B1853" t="s">
        <v>1690</v>
      </c>
      <c r="C1853" t="str">
        <f t="shared" si="84"/>
        <v>53001 - Secretaria de Estado da Infraestrutura</v>
      </c>
      <c r="D1853">
        <v>105</v>
      </c>
      <c r="E1853" t="s">
        <v>1694</v>
      </c>
      <c r="F1853" t="str">
        <f t="shared" si="85"/>
        <v>105 - Mobilidade Urbana</v>
      </c>
      <c r="G1853">
        <v>13484</v>
      </c>
      <c r="H1853" t="str">
        <f t="shared" si="86"/>
        <v>13484</v>
      </c>
      <c r="I1853" t="s">
        <v>1712</v>
      </c>
      <c r="J1853" t="s">
        <v>7268</v>
      </c>
      <c r="K1853" s="3">
        <v>400000</v>
      </c>
      <c r="L1853" t="s">
        <v>5238</v>
      </c>
      <c r="M1853">
        <v>6</v>
      </c>
      <c r="N1853" s="3"/>
      <c r="O1853" s="3">
        <v>0</v>
      </c>
      <c r="P1853" s="3">
        <v>0</v>
      </c>
    </row>
    <row r="1854" spans="1:16" x14ac:dyDescent="0.2">
      <c r="A1854">
        <v>53001</v>
      </c>
      <c r="B1854" t="s">
        <v>1690</v>
      </c>
      <c r="C1854" t="str">
        <f t="shared" si="84"/>
        <v>53001 - Secretaria de Estado da Infraestrutura</v>
      </c>
      <c r="D1854">
        <v>105</v>
      </c>
      <c r="E1854" t="s">
        <v>1694</v>
      </c>
      <c r="F1854" t="str">
        <f t="shared" si="85"/>
        <v>105 - Mobilidade Urbana</v>
      </c>
      <c r="G1854">
        <v>13490</v>
      </c>
      <c r="H1854" t="str">
        <f t="shared" si="86"/>
        <v>13490</v>
      </c>
      <c r="I1854" t="s">
        <v>4088</v>
      </c>
      <c r="J1854" t="s">
        <v>7269</v>
      </c>
      <c r="K1854" s="3">
        <v>400000</v>
      </c>
      <c r="L1854" t="s">
        <v>5238</v>
      </c>
      <c r="M1854">
        <v>1</v>
      </c>
      <c r="N1854" s="3"/>
      <c r="O1854" s="3">
        <v>0</v>
      </c>
      <c r="P1854" s="3">
        <v>0</v>
      </c>
    </row>
    <row r="1855" spans="1:16" x14ac:dyDescent="0.2">
      <c r="A1855">
        <v>53001</v>
      </c>
      <c r="B1855" t="s">
        <v>1690</v>
      </c>
      <c r="C1855" t="str">
        <f t="shared" si="84"/>
        <v>53001 - Secretaria de Estado da Infraestrutura</v>
      </c>
      <c r="D1855">
        <v>110</v>
      </c>
      <c r="E1855" t="s">
        <v>1184</v>
      </c>
      <c r="F1855" t="str">
        <f t="shared" si="85"/>
        <v>110 - Construção de Rodovias</v>
      </c>
      <c r="G1855">
        <v>8575</v>
      </c>
      <c r="H1855" t="str">
        <f t="shared" si="86"/>
        <v>08575</v>
      </c>
      <c r="I1855" t="s">
        <v>2864</v>
      </c>
      <c r="J1855" t="s">
        <v>7270</v>
      </c>
      <c r="K1855" s="3">
        <v>427730725</v>
      </c>
      <c r="L1855" t="s">
        <v>5238</v>
      </c>
      <c r="M1855">
        <v>295</v>
      </c>
      <c r="N1855" s="3">
        <v>70940850.440000013</v>
      </c>
      <c r="O1855" s="3">
        <v>115784276.59999999</v>
      </c>
      <c r="P1855" s="3">
        <v>186725127.04000002</v>
      </c>
    </row>
    <row r="1856" spans="1:16" x14ac:dyDescent="0.2">
      <c r="A1856">
        <v>53001</v>
      </c>
      <c r="B1856" t="s">
        <v>1690</v>
      </c>
      <c r="C1856" t="str">
        <f t="shared" si="84"/>
        <v>53001 - Secretaria de Estado da Infraestrutura</v>
      </c>
      <c r="D1856">
        <v>110</v>
      </c>
      <c r="E1856" t="s">
        <v>1184</v>
      </c>
      <c r="F1856" t="str">
        <f t="shared" si="85"/>
        <v>110 - Construção de Rodovias</v>
      </c>
      <c r="G1856">
        <v>10209</v>
      </c>
      <c r="H1856" t="str">
        <f t="shared" si="86"/>
        <v>10209</v>
      </c>
      <c r="I1856" t="s">
        <v>1716</v>
      </c>
      <c r="J1856" t="s">
        <v>7271</v>
      </c>
      <c r="K1856" s="3">
        <v>7200000</v>
      </c>
      <c r="L1856" t="s">
        <v>5314</v>
      </c>
      <c r="M1856">
        <v>2</v>
      </c>
      <c r="N1856" s="3">
        <v>1269423.9100000001</v>
      </c>
      <c r="O1856" s="3">
        <v>874713.38</v>
      </c>
      <c r="P1856" s="3">
        <v>2144137.29</v>
      </c>
    </row>
    <row r="1857" spans="1:16" x14ac:dyDescent="0.2">
      <c r="A1857">
        <v>53001</v>
      </c>
      <c r="B1857" t="s">
        <v>1690</v>
      </c>
      <c r="C1857" t="str">
        <f t="shared" si="84"/>
        <v>53001 - Secretaria de Estado da Infraestrutura</v>
      </c>
      <c r="D1857">
        <v>110</v>
      </c>
      <c r="E1857" t="s">
        <v>1184</v>
      </c>
      <c r="F1857" t="str">
        <f t="shared" si="85"/>
        <v>110 - Construção de Rodovias</v>
      </c>
      <c r="G1857">
        <v>12640</v>
      </c>
      <c r="H1857" t="str">
        <f t="shared" si="86"/>
        <v>12640</v>
      </c>
      <c r="I1857" t="s">
        <v>1719</v>
      </c>
      <c r="J1857" t="s">
        <v>7272</v>
      </c>
      <c r="K1857" s="3">
        <v>13792085</v>
      </c>
      <c r="L1857" t="s">
        <v>5314</v>
      </c>
      <c r="M1857">
        <v>2</v>
      </c>
      <c r="N1857" s="3">
        <v>5072704.83</v>
      </c>
      <c r="O1857" s="3">
        <v>3789965.84</v>
      </c>
      <c r="P1857" s="3">
        <v>8862670.6699999999</v>
      </c>
    </row>
    <row r="1858" spans="1:16" x14ac:dyDescent="0.2">
      <c r="A1858">
        <v>53001</v>
      </c>
      <c r="B1858" t="s">
        <v>1690</v>
      </c>
      <c r="C1858" t="str">
        <f t="shared" si="84"/>
        <v>53001 - Secretaria de Estado da Infraestrutura</v>
      </c>
      <c r="D1858">
        <v>110</v>
      </c>
      <c r="E1858" t="s">
        <v>1184</v>
      </c>
      <c r="F1858" t="str">
        <f t="shared" si="85"/>
        <v>110 - Construção de Rodovias</v>
      </c>
      <c r="G1858">
        <v>12935</v>
      </c>
      <c r="H1858" t="str">
        <f t="shared" si="86"/>
        <v>12935</v>
      </c>
      <c r="I1858" t="s">
        <v>1714</v>
      </c>
      <c r="J1858" t="s">
        <v>7273</v>
      </c>
      <c r="K1858" s="3">
        <v>31000000</v>
      </c>
      <c r="L1858" t="s">
        <v>5406</v>
      </c>
      <c r="M1858">
        <v>11</v>
      </c>
      <c r="N1858" s="3">
        <v>0</v>
      </c>
      <c r="O1858" s="3">
        <v>0</v>
      </c>
      <c r="P1858" s="3">
        <v>0</v>
      </c>
    </row>
    <row r="1859" spans="1:16" x14ac:dyDescent="0.2">
      <c r="A1859">
        <v>53001</v>
      </c>
      <c r="B1859" t="s">
        <v>1690</v>
      </c>
      <c r="C1859" t="str">
        <f t="shared" si="84"/>
        <v>53001 - Secretaria de Estado da Infraestrutura</v>
      </c>
      <c r="D1859">
        <v>110</v>
      </c>
      <c r="E1859" t="s">
        <v>1184</v>
      </c>
      <c r="F1859" t="str">
        <f t="shared" si="85"/>
        <v>110 - Construção de Rodovias</v>
      </c>
      <c r="G1859">
        <v>13371</v>
      </c>
      <c r="H1859" t="str">
        <f t="shared" si="86"/>
        <v>13371</v>
      </c>
      <c r="I1859" t="s">
        <v>1721</v>
      </c>
      <c r="J1859" t="s">
        <v>7274</v>
      </c>
      <c r="K1859" s="3">
        <v>400000</v>
      </c>
      <c r="L1859" t="s">
        <v>5199</v>
      </c>
      <c r="M1859">
        <v>1</v>
      </c>
      <c r="N1859" s="3"/>
      <c r="O1859" s="3">
        <v>0</v>
      </c>
      <c r="P1859" s="3">
        <v>0</v>
      </c>
    </row>
    <row r="1860" spans="1:16" x14ac:dyDescent="0.2">
      <c r="A1860">
        <v>53001</v>
      </c>
      <c r="B1860" t="s">
        <v>1690</v>
      </c>
      <c r="C1860" t="str">
        <f t="shared" si="84"/>
        <v>53001 - Secretaria de Estado da Infraestrutura</v>
      </c>
      <c r="D1860">
        <v>110</v>
      </c>
      <c r="E1860" t="s">
        <v>1184</v>
      </c>
      <c r="F1860" t="str">
        <f t="shared" si="85"/>
        <v>110 - Construção de Rodovias</v>
      </c>
      <c r="G1860">
        <v>13427</v>
      </c>
      <c r="H1860" t="str">
        <f t="shared" si="86"/>
        <v>13427</v>
      </c>
      <c r="I1860" t="s">
        <v>2866</v>
      </c>
      <c r="J1860" t="s">
        <v>7275</v>
      </c>
      <c r="K1860" s="3">
        <v>400000</v>
      </c>
      <c r="L1860" t="s">
        <v>5238</v>
      </c>
      <c r="M1860">
        <v>5</v>
      </c>
      <c r="N1860" s="3">
        <v>0</v>
      </c>
      <c r="O1860" s="3">
        <v>0</v>
      </c>
      <c r="P1860" s="3">
        <v>0</v>
      </c>
    </row>
    <row r="1861" spans="1:16" x14ac:dyDescent="0.2">
      <c r="A1861">
        <v>53001</v>
      </c>
      <c r="B1861" t="s">
        <v>1690</v>
      </c>
      <c r="C1861" t="str">
        <f t="shared" ref="C1861:C1924" si="87">CONCATENATE(A1861," - ",B1861)</f>
        <v>53001 - Secretaria de Estado da Infraestrutura</v>
      </c>
      <c r="D1861">
        <v>120</v>
      </c>
      <c r="E1861" t="s">
        <v>1723</v>
      </c>
      <c r="F1861" t="str">
        <f t="shared" ref="F1861:F1924" si="88">CONCATENATE(D1861," - ",E1861)</f>
        <v>120 - Integração Logística</v>
      </c>
      <c r="G1861">
        <v>5693</v>
      </c>
      <c r="H1861" t="str">
        <f t="shared" ref="H1861:H1924" si="89">TEXT(G1861,"00000")</f>
        <v>05693</v>
      </c>
      <c r="I1861" t="s">
        <v>2868</v>
      </c>
      <c r="J1861" t="s">
        <v>7276</v>
      </c>
      <c r="K1861" s="3">
        <v>34200000</v>
      </c>
      <c r="L1861" t="s">
        <v>5407</v>
      </c>
      <c r="M1861">
        <v>4</v>
      </c>
      <c r="N1861" s="3">
        <v>3473512.38</v>
      </c>
      <c r="O1861" s="3">
        <v>1529152.23</v>
      </c>
      <c r="P1861" s="3">
        <v>5002664.6099999994</v>
      </c>
    </row>
    <row r="1862" spans="1:16" x14ac:dyDescent="0.2">
      <c r="A1862">
        <v>53001</v>
      </c>
      <c r="B1862" t="s">
        <v>1690</v>
      </c>
      <c r="C1862" t="str">
        <f t="shared" si="87"/>
        <v>53001 - Secretaria de Estado da Infraestrutura</v>
      </c>
      <c r="D1862">
        <v>120</v>
      </c>
      <c r="E1862" t="s">
        <v>1723</v>
      </c>
      <c r="F1862" t="str">
        <f t="shared" si="88"/>
        <v>120 - Integração Logística</v>
      </c>
      <c r="G1862">
        <v>5697</v>
      </c>
      <c r="H1862" t="str">
        <f t="shared" si="89"/>
        <v>05697</v>
      </c>
      <c r="I1862" t="s">
        <v>1731</v>
      </c>
      <c r="J1862" t="s">
        <v>7277</v>
      </c>
      <c r="K1862" s="3">
        <v>20100000</v>
      </c>
      <c r="L1862" t="s">
        <v>5408</v>
      </c>
      <c r="M1862">
        <v>4</v>
      </c>
      <c r="N1862" s="3">
        <v>4139454.93</v>
      </c>
      <c r="O1862" s="3">
        <v>4327503.92</v>
      </c>
      <c r="P1862" s="3">
        <v>8466958.8499999996</v>
      </c>
    </row>
    <row r="1863" spans="1:16" x14ac:dyDescent="0.2">
      <c r="A1863">
        <v>53001</v>
      </c>
      <c r="B1863" t="s">
        <v>1690</v>
      </c>
      <c r="C1863" t="str">
        <f t="shared" si="87"/>
        <v>53001 - Secretaria de Estado da Infraestrutura</v>
      </c>
      <c r="D1863">
        <v>120</v>
      </c>
      <c r="E1863" t="s">
        <v>1723</v>
      </c>
      <c r="F1863" t="str">
        <f t="shared" si="88"/>
        <v>120 - Integração Logística</v>
      </c>
      <c r="G1863">
        <v>10059</v>
      </c>
      <c r="H1863" t="str">
        <f t="shared" si="89"/>
        <v>10059</v>
      </c>
      <c r="I1863" t="s">
        <v>2870</v>
      </c>
      <c r="J1863" t="s">
        <v>7278</v>
      </c>
      <c r="K1863" s="3">
        <v>5500000</v>
      </c>
      <c r="L1863" t="s">
        <v>5407</v>
      </c>
      <c r="M1863">
        <v>1</v>
      </c>
      <c r="N1863" s="3">
        <v>0</v>
      </c>
      <c r="O1863" s="3">
        <v>1318982.08</v>
      </c>
      <c r="P1863" s="3">
        <v>1318982.08</v>
      </c>
    </row>
    <row r="1864" spans="1:16" x14ac:dyDescent="0.2">
      <c r="A1864">
        <v>53001</v>
      </c>
      <c r="B1864" t="s">
        <v>1690</v>
      </c>
      <c r="C1864" t="str">
        <f t="shared" si="87"/>
        <v>53001 - Secretaria de Estado da Infraestrutura</v>
      </c>
      <c r="D1864">
        <v>120</v>
      </c>
      <c r="E1864" t="s">
        <v>1723</v>
      </c>
      <c r="F1864" t="str">
        <f t="shared" si="88"/>
        <v>120 - Integração Logística</v>
      </c>
      <c r="G1864">
        <v>10722</v>
      </c>
      <c r="H1864" t="str">
        <f t="shared" si="89"/>
        <v>10722</v>
      </c>
      <c r="I1864" t="s">
        <v>4091</v>
      </c>
      <c r="J1864" t="s">
        <v>7279</v>
      </c>
      <c r="K1864" s="3">
        <v>4200000</v>
      </c>
      <c r="L1864" t="s">
        <v>5407</v>
      </c>
      <c r="M1864">
        <v>1</v>
      </c>
      <c r="N1864" s="3">
        <v>0</v>
      </c>
      <c r="O1864" s="3">
        <v>0</v>
      </c>
      <c r="P1864" s="3">
        <v>0</v>
      </c>
    </row>
    <row r="1865" spans="1:16" x14ac:dyDescent="0.2">
      <c r="A1865">
        <v>53001</v>
      </c>
      <c r="B1865" t="s">
        <v>1690</v>
      </c>
      <c r="C1865" t="str">
        <f t="shared" si="87"/>
        <v>53001 - Secretaria de Estado da Infraestrutura</v>
      </c>
      <c r="D1865">
        <v>120</v>
      </c>
      <c r="E1865" t="s">
        <v>1723</v>
      </c>
      <c r="F1865" t="str">
        <f t="shared" si="88"/>
        <v>120 - Integração Logística</v>
      </c>
      <c r="G1865">
        <v>12939</v>
      </c>
      <c r="H1865" t="str">
        <f t="shared" si="89"/>
        <v>12939</v>
      </c>
      <c r="I1865" t="s">
        <v>2874</v>
      </c>
      <c r="J1865" t="s">
        <v>7280</v>
      </c>
      <c r="K1865" s="3">
        <v>12800000</v>
      </c>
      <c r="L1865" t="s">
        <v>5407</v>
      </c>
      <c r="M1865">
        <v>4</v>
      </c>
      <c r="N1865" s="3">
        <v>0</v>
      </c>
      <c r="O1865" s="3">
        <v>0</v>
      </c>
      <c r="P1865" s="3">
        <v>0</v>
      </c>
    </row>
    <row r="1866" spans="1:16" x14ac:dyDescent="0.2">
      <c r="A1866">
        <v>53001</v>
      </c>
      <c r="B1866" t="s">
        <v>1690</v>
      </c>
      <c r="C1866" t="str">
        <f t="shared" si="87"/>
        <v>53001 - Secretaria de Estado da Infraestrutura</v>
      </c>
      <c r="D1866">
        <v>120</v>
      </c>
      <c r="E1866" t="s">
        <v>1723</v>
      </c>
      <c r="F1866" t="str">
        <f t="shared" si="88"/>
        <v>120 - Integração Logística</v>
      </c>
      <c r="G1866">
        <v>12947</v>
      </c>
      <c r="H1866" t="str">
        <f t="shared" si="89"/>
        <v>12947</v>
      </c>
      <c r="I1866" t="s">
        <v>4093</v>
      </c>
      <c r="J1866" t="s">
        <v>7281</v>
      </c>
      <c r="K1866" s="3">
        <v>4500000</v>
      </c>
      <c r="L1866" t="s">
        <v>5407</v>
      </c>
      <c r="M1866">
        <v>1</v>
      </c>
      <c r="N1866" s="3"/>
      <c r="O1866" s="3">
        <v>0</v>
      </c>
      <c r="P1866" s="3">
        <v>0</v>
      </c>
    </row>
    <row r="1867" spans="1:16" x14ac:dyDescent="0.2">
      <c r="A1867">
        <v>53001</v>
      </c>
      <c r="B1867" t="s">
        <v>1690</v>
      </c>
      <c r="C1867" t="str">
        <f t="shared" si="87"/>
        <v>53001 - Secretaria de Estado da Infraestrutura</v>
      </c>
      <c r="D1867">
        <v>120</v>
      </c>
      <c r="E1867" t="s">
        <v>1723</v>
      </c>
      <c r="F1867" t="str">
        <f t="shared" si="88"/>
        <v>120 - Integração Logística</v>
      </c>
      <c r="G1867">
        <v>12953</v>
      </c>
      <c r="H1867" t="str">
        <f t="shared" si="89"/>
        <v>12953</v>
      </c>
      <c r="I1867" t="s">
        <v>1726</v>
      </c>
      <c r="J1867" t="s">
        <v>7282</v>
      </c>
      <c r="K1867" s="3">
        <v>5800000</v>
      </c>
      <c r="L1867" t="s">
        <v>5407</v>
      </c>
      <c r="M1867">
        <v>1</v>
      </c>
      <c r="N1867" s="3">
        <v>0</v>
      </c>
      <c r="O1867" s="3">
        <v>0</v>
      </c>
      <c r="P1867" s="3">
        <v>0</v>
      </c>
    </row>
    <row r="1868" spans="1:16" x14ac:dyDescent="0.2">
      <c r="A1868">
        <v>53001</v>
      </c>
      <c r="B1868" t="s">
        <v>1690</v>
      </c>
      <c r="C1868" t="str">
        <f t="shared" si="87"/>
        <v>53001 - Secretaria de Estado da Infraestrutura</v>
      </c>
      <c r="D1868">
        <v>120</v>
      </c>
      <c r="E1868" t="s">
        <v>1723</v>
      </c>
      <c r="F1868" t="str">
        <f t="shared" si="88"/>
        <v>120 - Integração Logística</v>
      </c>
      <c r="G1868">
        <v>12956</v>
      </c>
      <c r="H1868" t="str">
        <f t="shared" si="89"/>
        <v>12956</v>
      </c>
      <c r="I1868" t="s">
        <v>4542</v>
      </c>
      <c r="J1868" t="s">
        <v>7283</v>
      </c>
      <c r="K1868" s="3">
        <v>34100000</v>
      </c>
      <c r="L1868" t="s">
        <v>5407</v>
      </c>
      <c r="M1868">
        <v>4</v>
      </c>
      <c r="N1868" s="3">
        <v>0</v>
      </c>
      <c r="O1868" s="3">
        <v>1372416.8499999999</v>
      </c>
      <c r="P1868" s="3">
        <v>1372416.8499999999</v>
      </c>
    </row>
    <row r="1869" spans="1:16" x14ac:dyDescent="0.2">
      <c r="A1869">
        <v>53001</v>
      </c>
      <c r="B1869" t="s">
        <v>1690</v>
      </c>
      <c r="C1869" t="str">
        <f t="shared" si="87"/>
        <v>53001 - Secretaria de Estado da Infraestrutura</v>
      </c>
      <c r="D1869">
        <v>120</v>
      </c>
      <c r="E1869" t="s">
        <v>1723</v>
      </c>
      <c r="F1869" t="str">
        <f t="shared" si="88"/>
        <v>120 - Integração Logística</v>
      </c>
      <c r="G1869">
        <v>13365</v>
      </c>
      <c r="H1869" t="str">
        <f t="shared" si="89"/>
        <v>13365</v>
      </c>
      <c r="I1869" t="s">
        <v>4098</v>
      </c>
      <c r="J1869" t="s">
        <v>7284</v>
      </c>
      <c r="K1869" s="3">
        <v>400000</v>
      </c>
      <c r="L1869" t="s">
        <v>5409</v>
      </c>
      <c r="M1869">
        <v>1</v>
      </c>
      <c r="N1869" s="3">
        <v>0</v>
      </c>
      <c r="O1869" s="3">
        <v>0</v>
      </c>
      <c r="P1869" s="3">
        <v>0</v>
      </c>
    </row>
    <row r="1870" spans="1:16" x14ac:dyDescent="0.2">
      <c r="A1870">
        <v>53001</v>
      </c>
      <c r="B1870" t="s">
        <v>1690</v>
      </c>
      <c r="C1870" t="str">
        <f t="shared" si="87"/>
        <v>53001 - Secretaria de Estado da Infraestrutura</v>
      </c>
      <c r="D1870">
        <v>120</v>
      </c>
      <c r="E1870" t="s">
        <v>1723</v>
      </c>
      <c r="F1870" t="str">
        <f t="shared" si="88"/>
        <v>120 - Integração Logística</v>
      </c>
      <c r="G1870">
        <v>13433</v>
      </c>
      <c r="H1870" t="str">
        <f t="shared" si="89"/>
        <v>13433</v>
      </c>
      <c r="I1870" t="s">
        <v>2877</v>
      </c>
      <c r="J1870" t="s">
        <v>7285</v>
      </c>
      <c r="K1870" s="3">
        <v>400000</v>
      </c>
      <c r="L1870" t="s">
        <v>5199</v>
      </c>
      <c r="M1870">
        <v>1</v>
      </c>
      <c r="N1870" s="3"/>
      <c r="O1870" s="3">
        <v>0</v>
      </c>
      <c r="P1870" s="3">
        <v>0</v>
      </c>
    </row>
    <row r="1871" spans="1:16" x14ac:dyDescent="0.2">
      <c r="A1871">
        <v>53001</v>
      </c>
      <c r="B1871" t="s">
        <v>1690</v>
      </c>
      <c r="C1871" t="str">
        <f t="shared" si="87"/>
        <v>53001 - Secretaria de Estado da Infraestrutura</v>
      </c>
      <c r="D1871">
        <v>120</v>
      </c>
      <c r="E1871" t="s">
        <v>1723</v>
      </c>
      <c r="F1871" t="str">
        <f t="shared" si="88"/>
        <v>120 - Integração Logística</v>
      </c>
      <c r="G1871">
        <v>13477</v>
      </c>
      <c r="H1871" t="str">
        <f t="shared" si="89"/>
        <v>13477</v>
      </c>
      <c r="I1871" t="s">
        <v>4095</v>
      </c>
      <c r="J1871" t="s">
        <v>7286</v>
      </c>
      <c r="K1871" s="3">
        <v>400000</v>
      </c>
      <c r="L1871" t="s">
        <v>5407</v>
      </c>
      <c r="M1871">
        <v>1</v>
      </c>
      <c r="N1871" s="3">
        <v>0</v>
      </c>
      <c r="O1871" s="3">
        <v>0</v>
      </c>
      <c r="P1871" s="3">
        <v>0</v>
      </c>
    </row>
    <row r="1872" spans="1:16" x14ac:dyDescent="0.2">
      <c r="A1872">
        <v>53001</v>
      </c>
      <c r="B1872" t="s">
        <v>1690</v>
      </c>
      <c r="C1872" t="str">
        <f t="shared" si="87"/>
        <v>53001 - Secretaria de Estado da Infraestrutura</v>
      </c>
      <c r="D1872">
        <v>145</v>
      </c>
      <c r="E1872" t="s">
        <v>1906</v>
      </c>
      <c r="F1872" t="str">
        <f t="shared" si="88"/>
        <v>145 - Elaboração de Projetos e Estudos de Infraestrutura</v>
      </c>
      <c r="G1872">
        <v>12959</v>
      </c>
      <c r="H1872" t="str">
        <f t="shared" si="89"/>
        <v>12959</v>
      </c>
      <c r="I1872" t="s">
        <v>4545</v>
      </c>
      <c r="J1872" t="s">
        <v>7287</v>
      </c>
      <c r="K1872" s="3">
        <v>3000000</v>
      </c>
      <c r="L1872" t="s">
        <v>5248</v>
      </c>
      <c r="M1872">
        <v>1</v>
      </c>
      <c r="N1872" s="3">
        <v>0</v>
      </c>
      <c r="O1872" s="3">
        <v>0</v>
      </c>
      <c r="P1872" s="3">
        <v>0</v>
      </c>
    </row>
    <row r="1873" spans="1:16" x14ac:dyDescent="0.2">
      <c r="A1873">
        <v>53001</v>
      </c>
      <c r="B1873" t="s">
        <v>1690</v>
      </c>
      <c r="C1873" t="str">
        <f t="shared" si="87"/>
        <v>53001 - Secretaria de Estado da Infraestrutura</v>
      </c>
      <c r="D1873">
        <v>145</v>
      </c>
      <c r="E1873" t="s">
        <v>1906</v>
      </c>
      <c r="F1873" t="str">
        <f t="shared" si="88"/>
        <v>145 - Elaboração de Projetos e Estudos de Infraestrutura</v>
      </c>
      <c r="G1873">
        <v>12960</v>
      </c>
      <c r="H1873" t="str">
        <f t="shared" si="89"/>
        <v>12960</v>
      </c>
      <c r="I1873" t="s">
        <v>4100</v>
      </c>
      <c r="J1873" t="s">
        <v>7288</v>
      </c>
      <c r="K1873" s="3">
        <v>4200000</v>
      </c>
      <c r="L1873" t="s">
        <v>5248</v>
      </c>
      <c r="M1873">
        <v>1</v>
      </c>
      <c r="N1873" s="3">
        <v>0</v>
      </c>
      <c r="O1873" s="3">
        <v>0</v>
      </c>
      <c r="P1873" s="3">
        <v>0</v>
      </c>
    </row>
    <row r="1874" spans="1:16" x14ac:dyDescent="0.2">
      <c r="A1874">
        <v>53001</v>
      </c>
      <c r="B1874" t="s">
        <v>1690</v>
      </c>
      <c r="C1874" t="str">
        <f t="shared" si="87"/>
        <v>53001 - Secretaria de Estado da Infraestrutura</v>
      </c>
      <c r="D1874">
        <v>145</v>
      </c>
      <c r="E1874" t="s">
        <v>1906</v>
      </c>
      <c r="F1874" t="str">
        <f t="shared" si="88"/>
        <v>145 - Elaboração de Projetos e Estudos de Infraestrutura</v>
      </c>
      <c r="G1874">
        <v>12961</v>
      </c>
      <c r="H1874" t="str">
        <f t="shared" si="89"/>
        <v>12961</v>
      </c>
      <c r="I1874" t="s">
        <v>2880</v>
      </c>
      <c r="J1874" t="s">
        <v>7289</v>
      </c>
      <c r="K1874" s="3">
        <v>2500000</v>
      </c>
      <c r="L1874" t="s">
        <v>5248</v>
      </c>
      <c r="M1874">
        <v>1</v>
      </c>
      <c r="N1874" s="3">
        <v>15000</v>
      </c>
      <c r="O1874" s="3">
        <v>0</v>
      </c>
      <c r="P1874" s="3">
        <v>15000</v>
      </c>
    </row>
    <row r="1875" spans="1:16" x14ac:dyDescent="0.2">
      <c r="A1875">
        <v>53001</v>
      </c>
      <c r="B1875" t="s">
        <v>1690</v>
      </c>
      <c r="C1875" t="str">
        <f t="shared" si="87"/>
        <v>53001 - Secretaria de Estado da Infraestrutura</v>
      </c>
      <c r="D1875">
        <v>150</v>
      </c>
      <c r="E1875" t="s">
        <v>709</v>
      </c>
      <c r="F1875" t="str">
        <f t="shared" si="88"/>
        <v>150 - Modernização Portuária</v>
      </c>
      <c r="G1875">
        <v>12962</v>
      </c>
      <c r="H1875" t="str">
        <f t="shared" si="89"/>
        <v>12962</v>
      </c>
      <c r="I1875" t="s">
        <v>2883</v>
      </c>
      <c r="J1875" t="s">
        <v>7290</v>
      </c>
      <c r="K1875" s="3">
        <v>5050000</v>
      </c>
      <c r="L1875" t="s">
        <v>5259</v>
      </c>
      <c r="M1875">
        <v>1</v>
      </c>
      <c r="N1875" s="3">
        <v>0</v>
      </c>
      <c r="O1875" s="3">
        <v>0</v>
      </c>
      <c r="P1875" s="3">
        <v>0</v>
      </c>
    </row>
    <row r="1876" spans="1:16" x14ac:dyDescent="0.2">
      <c r="A1876">
        <v>53001</v>
      </c>
      <c r="B1876" t="s">
        <v>1690</v>
      </c>
      <c r="C1876" t="str">
        <f t="shared" si="87"/>
        <v>53001 - Secretaria de Estado da Infraestrutura</v>
      </c>
      <c r="D1876">
        <v>150</v>
      </c>
      <c r="E1876" t="s">
        <v>709</v>
      </c>
      <c r="F1876" t="str">
        <f t="shared" si="88"/>
        <v>150 - Modernização Portuária</v>
      </c>
      <c r="G1876">
        <v>12963</v>
      </c>
      <c r="H1876" t="str">
        <f t="shared" si="89"/>
        <v>12963</v>
      </c>
      <c r="I1876" t="s">
        <v>1735</v>
      </c>
      <c r="J1876" t="s">
        <v>7291</v>
      </c>
      <c r="K1876" s="3">
        <v>21100000</v>
      </c>
      <c r="L1876" t="s">
        <v>5259</v>
      </c>
      <c r="M1876">
        <v>2</v>
      </c>
      <c r="N1876" s="3">
        <v>0</v>
      </c>
      <c r="O1876" s="3">
        <v>0</v>
      </c>
      <c r="P1876" s="3">
        <v>0</v>
      </c>
    </row>
    <row r="1877" spans="1:16" x14ac:dyDescent="0.2">
      <c r="A1877">
        <v>53001</v>
      </c>
      <c r="B1877" t="s">
        <v>1690</v>
      </c>
      <c r="C1877" t="str">
        <f t="shared" si="87"/>
        <v>53001 - Secretaria de Estado da Infraestrutura</v>
      </c>
      <c r="D1877">
        <v>335</v>
      </c>
      <c r="E1877" t="s">
        <v>663</v>
      </c>
      <c r="F1877" t="str">
        <f t="shared" si="88"/>
        <v>335 - Santa Catarina Rural</v>
      </c>
      <c r="G1877">
        <v>10749</v>
      </c>
      <c r="H1877" t="str">
        <f t="shared" si="89"/>
        <v>10749</v>
      </c>
      <c r="I1877" t="s">
        <v>2886</v>
      </c>
      <c r="J1877" t="s">
        <v>7292</v>
      </c>
      <c r="K1877" s="3">
        <v>3520000</v>
      </c>
      <c r="L1877" t="s">
        <v>5314</v>
      </c>
      <c r="M1877">
        <v>1</v>
      </c>
      <c r="N1877" s="3">
        <v>0</v>
      </c>
      <c r="O1877" s="3">
        <v>0</v>
      </c>
      <c r="P1877" s="3">
        <v>0</v>
      </c>
    </row>
    <row r="1878" spans="1:16" x14ac:dyDescent="0.2">
      <c r="A1878">
        <v>53001</v>
      </c>
      <c r="B1878" t="s">
        <v>1690</v>
      </c>
      <c r="C1878" t="str">
        <f t="shared" si="87"/>
        <v>53001 - Secretaria de Estado da Infraestrutura</v>
      </c>
      <c r="D1878">
        <v>850</v>
      </c>
      <c r="E1878" t="s">
        <v>453</v>
      </c>
      <c r="F1878" t="str">
        <f t="shared" si="88"/>
        <v>850 - Gestão de Pessoas</v>
      </c>
      <c r="G1878">
        <v>1217</v>
      </c>
      <c r="H1878" t="str">
        <f t="shared" si="89"/>
        <v>01217</v>
      </c>
      <c r="I1878" t="s">
        <v>2888</v>
      </c>
      <c r="J1878" t="s">
        <v>7293</v>
      </c>
      <c r="K1878" s="3">
        <v>24340000</v>
      </c>
      <c r="L1878" t="s">
        <v>5177</v>
      </c>
      <c r="M1878">
        <v>50</v>
      </c>
      <c r="N1878" s="3">
        <v>6883114.0499999998</v>
      </c>
      <c r="O1878" s="3">
        <v>6722950.3899999997</v>
      </c>
      <c r="P1878" s="3">
        <v>13606064.439999999</v>
      </c>
    </row>
    <row r="1879" spans="1:16" x14ac:dyDescent="0.2">
      <c r="A1879">
        <v>53001</v>
      </c>
      <c r="B1879" t="s">
        <v>1690</v>
      </c>
      <c r="C1879" t="str">
        <f t="shared" si="87"/>
        <v>53001 - Secretaria de Estado da Infraestrutura</v>
      </c>
      <c r="D1879">
        <v>850</v>
      </c>
      <c r="E1879" t="s">
        <v>453</v>
      </c>
      <c r="F1879" t="str">
        <f t="shared" si="88"/>
        <v>850 - Gestão de Pessoas</v>
      </c>
      <c r="G1879">
        <v>4205</v>
      </c>
      <c r="H1879" t="str">
        <f t="shared" si="89"/>
        <v>04205</v>
      </c>
      <c r="I1879" t="s">
        <v>2889</v>
      </c>
      <c r="J1879" t="s">
        <v>7294</v>
      </c>
      <c r="K1879" s="3">
        <v>8000</v>
      </c>
      <c r="L1879" t="s">
        <v>5210</v>
      </c>
      <c r="M1879">
        <v>2</v>
      </c>
      <c r="N1879" s="3"/>
      <c r="O1879" s="3">
        <v>0</v>
      </c>
      <c r="P1879" s="3">
        <v>0</v>
      </c>
    </row>
    <row r="1880" spans="1:16" x14ac:dyDescent="0.2">
      <c r="A1880">
        <v>53001</v>
      </c>
      <c r="B1880" t="s">
        <v>1690</v>
      </c>
      <c r="C1880" t="str">
        <f t="shared" si="87"/>
        <v>53001 - Secretaria de Estado da Infraestrutura</v>
      </c>
      <c r="D1880">
        <v>850</v>
      </c>
      <c r="E1880" t="s">
        <v>453</v>
      </c>
      <c r="F1880" t="str">
        <f t="shared" si="88"/>
        <v>850 - Gestão de Pessoas</v>
      </c>
      <c r="G1880">
        <v>4783</v>
      </c>
      <c r="H1880" t="str">
        <f t="shared" si="89"/>
        <v>04783</v>
      </c>
      <c r="I1880" t="s">
        <v>1737</v>
      </c>
      <c r="J1880" t="s">
        <v>7295</v>
      </c>
      <c r="K1880" s="3">
        <v>70000</v>
      </c>
      <c r="L1880" t="s">
        <v>5189</v>
      </c>
      <c r="M1880">
        <v>10</v>
      </c>
      <c r="N1880" s="3"/>
      <c r="O1880" s="3">
        <v>0</v>
      </c>
      <c r="P1880" s="3">
        <v>0</v>
      </c>
    </row>
    <row r="1881" spans="1:16" x14ac:dyDescent="0.2">
      <c r="A1881">
        <v>53001</v>
      </c>
      <c r="B1881" t="s">
        <v>1690</v>
      </c>
      <c r="C1881" t="str">
        <f t="shared" si="87"/>
        <v>53001 - Secretaria de Estado da Infraestrutura</v>
      </c>
      <c r="D1881">
        <v>900</v>
      </c>
      <c r="E1881" t="s">
        <v>461</v>
      </c>
      <c r="F1881" t="str">
        <f t="shared" si="88"/>
        <v>900 - Gestão Administrativa - Poder Executivo</v>
      </c>
      <c r="G1881">
        <v>4216</v>
      </c>
      <c r="H1881" t="str">
        <f t="shared" si="89"/>
        <v>04216</v>
      </c>
      <c r="I1881" t="s">
        <v>1738</v>
      </c>
      <c r="J1881" t="s">
        <v>7296</v>
      </c>
      <c r="K1881" s="3">
        <v>9000000</v>
      </c>
      <c r="L1881" t="s">
        <v>5179</v>
      </c>
      <c r="M1881">
        <v>1</v>
      </c>
      <c r="N1881" s="3">
        <v>1945110.69</v>
      </c>
      <c r="O1881" s="3">
        <v>1474008.1199999999</v>
      </c>
      <c r="P1881" s="3">
        <v>3419118.8099999996</v>
      </c>
    </row>
    <row r="1882" spans="1:16" x14ac:dyDescent="0.2">
      <c r="A1882">
        <v>53001</v>
      </c>
      <c r="B1882" t="s">
        <v>1690</v>
      </c>
      <c r="C1882" t="str">
        <f t="shared" si="87"/>
        <v>53001 - Secretaria de Estado da Infraestrutura</v>
      </c>
      <c r="D1882">
        <v>900</v>
      </c>
      <c r="E1882" t="s">
        <v>461</v>
      </c>
      <c r="F1882" t="str">
        <f t="shared" si="88"/>
        <v>900 - Gestão Administrativa - Poder Executivo</v>
      </c>
      <c r="G1882">
        <v>8474</v>
      </c>
      <c r="H1882" t="str">
        <f t="shared" si="89"/>
        <v>08474</v>
      </c>
      <c r="I1882" t="s">
        <v>4874</v>
      </c>
      <c r="J1882" t="s">
        <v>7297</v>
      </c>
      <c r="K1882" s="3">
        <v>1805000</v>
      </c>
      <c r="L1882" t="s">
        <v>5202</v>
      </c>
      <c r="M1882">
        <v>30</v>
      </c>
      <c r="N1882" s="3">
        <v>0</v>
      </c>
      <c r="O1882" s="3">
        <v>24360.68</v>
      </c>
      <c r="P1882" s="3">
        <v>24360.68</v>
      </c>
    </row>
    <row r="1883" spans="1:16" x14ac:dyDescent="0.2">
      <c r="A1883">
        <v>53023</v>
      </c>
      <c r="B1883" t="s">
        <v>1739</v>
      </c>
      <c r="C1883" t="str">
        <f t="shared" si="87"/>
        <v>53023 - Departamento de Transportes e Terminais</v>
      </c>
      <c r="D1883">
        <v>115</v>
      </c>
      <c r="E1883" t="s">
        <v>1740</v>
      </c>
      <c r="F1883" t="str">
        <f t="shared" si="88"/>
        <v>115 - Gestão do Sistema de Transporte Intermunicipal de Pessoas</v>
      </c>
      <c r="G1883">
        <v>4715</v>
      </c>
      <c r="H1883" t="str">
        <f t="shared" si="89"/>
        <v>04715</v>
      </c>
      <c r="I1883" t="s">
        <v>4104</v>
      </c>
      <c r="J1883" t="s">
        <v>7298</v>
      </c>
      <c r="K1883" s="3">
        <v>9113865</v>
      </c>
      <c r="L1883" t="s">
        <v>5410</v>
      </c>
      <c r="M1883">
        <v>3000</v>
      </c>
      <c r="N1883" s="3">
        <v>2241361.29</v>
      </c>
      <c r="O1883" s="3">
        <v>2259792.11</v>
      </c>
      <c r="P1883" s="3">
        <v>4501153.4000000004</v>
      </c>
    </row>
    <row r="1884" spans="1:16" x14ac:dyDescent="0.2">
      <c r="A1884">
        <v>53023</v>
      </c>
      <c r="B1884" t="s">
        <v>1739</v>
      </c>
      <c r="C1884" t="str">
        <f t="shared" si="87"/>
        <v>53023 - Departamento de Transportes e Terminais</v>
      </c>
      <c r="D1884">
        <v>115</v>
      </c>
      <c r="E1884" t="s">
        <v>1740</v>
      </c>
      <c r="F1884" t="str">
        <f t="shared" si="88"/>
        <v>115 - Gestão do Sistema de Transporte Intermunicipal de Pessoas</v>
      </c>
      <c r="G1884">
        <v>4873</v>
      </c>
      <c r="H1884" t="str">
        <f t="shared" si="89"/>
        <v>04873</v>
      </c>
      <c r="I1884" t="s">
        <v>4550</v>
      </c>
      <c r="J1884" t="s">
        <v>7299</v>
      </c>
      <c r="K1884" s="3">
        <v>50748167</v>
      </c>
      <c r="L1884" t="s">
        <v>5191</v>
      </c>
      <c r="M1884">
        <v>11040000</v>
      </c>
      <c r="N1884" s="3">
        <v>6280552.1600000001</v>
      </c>
      <c r="O1884" s="3">
        <v>5122071.3100000005</v>
      </c>
      <c r="P1884" s="3">
        <v>11402623.470000001</v>
      </c>
    </row>
    <row r="1885" spans="1:16" x14ac:dyDescent="0.2">
      <c r="A1885">
        <v>53023</v>
      </c>
      <c r="B1885" t="s">
        <v>1739</v>
      </c>
      <c r="C1885" t="str">
        <f t="shared" si="87"/>
        <v>53023 - Departamento de Transportes e Terminais</v>
      </c>
      <c r="D1885">
        <v>115</v>
      </c>
      <c r="E1885" t="s">
        <v>1740</v>
      </c>
      <c r="F1885" t="str">
        <f t="shared" si="88"/>
        <v>115 - Gestão do Sistema de Transporte Intermunicipal de Pessoas</v>
      </c>
      <c r="G1885">
        <v>4953</v>
      </c>
      <c r="H1885" t="str">
        <f t="shared" si="89"/>
        <v>04953</v>
      </c>
      <c r="I1885" t="s">
        <v>1742</v>
      </c>
      <c r="J1885" t="s">
        <v>7300</v>
      </c>
      <c r="K1885" s="3">
        <v>2483451</v>
      </c>
      <c r="L1885" t="s">
        <v>5246</v>
      </c>
      <c r="M1885">
        <v>4</v>
      </c>
      <c r="N1885" s="3">
        <v>0</v>
      </c>
      <c r="O1885" s="3">
        <v>0</v>
      </c>
      <c r="P1885" s="3">
        <v>0</v>
      </c>
    </row>
    <row r="1886" spans="1:16" x14ac:dyDescent="0.2">
      <c r="A1886">
        <v>53023</v>
      </c>
      <c r="B1886" t="s">
        <v>1739</v>
      </c>
      <c r="C1886" t="str">
        <f t="shared" si="87"/>
        <v>53023 - Departamento de Transportes e Terminais</v>
      </c>
      <c r="D1886">
        <v>115</v>
      </c>
      <c r="E1886" t="s">
        <v>1740</v>
      </c>
      <c r="F1886" t="str">
        <f t="shared" si="88"/>
        <v>115 - Gestão do Sistema de Transporte Intermunicipal de Pessoas</v>
      </c>
      <c r="G1886">
        <v>11579</v>
      </c>
      <c r="H1886" t="str">
        <f t="shared" si="89"/>
        <v>11579</v>
      </c>
      <c r="I1886" t="s">
        <v>5045</v>
      </c>
      <c r="J1886" t="s">
        <v>7301</v>
      </c>
      <c r="K1886" s="3">
        <v>2710320</v>
      </c>
      <c r="L1886" t="s">
        <v>5199</v>
      </c>
      <c r="M1886">
        <v>1200</v>
      </c>
      <c r="N1886" s="3">
        <v>0</v>
      </c>
      <c r="O1886" s="3">
        <v>0</v>
      </c>
      <c r="P1886" s="3">
        <v>0</v>
      </c>
    </row>
    <row r="1887" spans="1:16" x14ac:dyDescent="0.2">
      <c r="A1887">
        <v>53023</v>
      </c>
      <c r="B1887" t="s">
        <v>1739</v>
      </c>
      <c r="C1887" t="str">
        <f t="shared" si="87"/>
        <v>53023 - Departamento de Transportes e Terminais</v>
      </c>
      <c r="D1887">
        <v>115</v>
      </c>
      <c r="E1887" t="s">
        <v>1740</v>
      </c>
      <c r="F1887" t="str">
        <f t="shared" si="88"/>
        <v>115 - Gestão do Sistema de Transporte Intermunicipal de Pessoas</v>
      </c>
      <c r="G1887">
        <v>11580</v>
      </c>
      <c r="H1887" t="str">
        <f t="shared" si="89"/>
        <v>11580</v>
      </c>
      <c r="I1887" t="s">
        <v>1747</v>
      </c>
      <c r="J1887" t="s">
        <v>7302</v>
      </c>
      <c r="K1887" s="3">
        <v>921891</v>
      </c>
      <c r="L1887" t="s">
        <v>5199</v>
      </c>
      <c r="M1887">
        <v>268</v>
      </c>
      <c r="N1887" s="3">
        <v>0</v>
      </c>
      <c r="O1887" s="3">
        <v>0</v>
      </c>
      <c r="P1887" s="3">
        <v>0</v>
      </c>
    </row>
    <row r="1888" spans="1:16" x14ac:dyDescent="0.2">
      <c r="A1888">
        <v>53023</v>
      </c>
      <c r="B1888" t="s">
        <v>1739</v>
      </c>
      <c r="C1888" t="str">
        <f t="shared" si="87"/>
        <v>53023 - Departamento de Transportes e Terminais</v>
      </c>
      <c r="D1888">
        <v>115</v>
      </c>
      <c r="E1888" t="s">
        <v>1740</v>
      </c>
      <c r="F1888" t="str">
        <f t="shared" si="88"/>
        <v>115 - Gestão do Sistema de Transporte Intermunicipal de Pessoas</v>
      </c>
      <c r="G1888">
        <v>11581</v>
      </c>
      <c r="H1888" t="str">
        <f t="shared" si="89"/>
        <v>11581</v>
      </c>
      <c r="I1888" t="s">
        <v>4547</v>
      </c>
      <c r="J1888" t="s">
        <v>7303</v>
      </c>
      <c r="K1888" s="3">
        <v>463596</v>
      </c>
      <c r="L1888" t="s">
        <v>5199</v>
      </c>
      <c r="M1888">
        <v>40</v>
      </c>
      <c r="N1888" s="3">
        <v>0</v>
      </c>
      <c r="O1888" s="3">
        <v>0</v>
      </c>
      <c r="P1888" s="3">
        <v>0</v>
      </c>
    </row>
    <row r="1889" spans="1:16" x14ac:dyDescent="0.2">
      <c r="A1889">
        <v>53023</v>
      </c>
      <c r="B1889" t="s">
        <v>1739</v>
      </c>
      <c r="C1889" t="str">
        <f t="shared" si="87"/>
        <v>53023 - Departamento de Transportes e Terminais</v>
      </c>
      <c r="D1889">
        <v>115</v>
      </c>
      <c r="E1889" t="s">
        <v>1740</v>
      </c>
      <c r="F1889" t="str">
        <f t="shared" si="88"/>
        <v>115 - Gestão do Sistema de Transporte Intermunicipal de Pessoas</v>
      </c>
      <c r="G1889">
        <v>11591</v>
      </c>
      <c r="H1889" t="str">
        <f t="shared" si="89"/>
        <v>11591</v>
      </c>
      <c r="I1889" t="s">
        <v>3563</v>
      </c>
      <c r="J1889" t="s">
        <v>7304</v>
      </c>
      <c r="K1889" s="3">
        <v>417068</v>
      </c>
      <c r="L1889" t="s">
        <v>5214</v>
      </c>
      <c r="M1889">
        <v>1</v>
      </c>
      <c r="N1889" s="3">
        <v>0</v>
      </c>
      <c r="O1889" s="3">
        <v>0</v>
      </c>
      <c r="P1889" s="3">
        <v>0</v>
      </c>
    </row>
    <row r="1890" spans="1:16" x14ac:dyDescent="0.2">
      <c r="A1890">
        <v>53023</v>
      </c>
      <c r="B1890" t="s">
        <v>1739</v>
      </c>
      <c r="C1890" t="str">
        <f t="shared" si="87"/>
        <v>53023 - Departamento de Transportes e Terminais</v>
      </c>
      <c r="D1890">
        <v>115</v>
      </c>
      <c r="E1890" t="s">
        <v>1740</v>
      </c>
      <c r="F1890" t="str">
        <f t="shared" si="88"/>
        <v>115 - Gestão do Sistema de Transporte Intermunicipal de Pessoas</v>
      </c>
      <c r="G1890">
        <v>12765</v>
      </c>
      <c r="H1890" t="str">
        <f t="shared" si="89"/>
        <v>12765</v>
      </c>
      <c r="I1890" t="s">
        <v>4875</v>
      </c>
      <c r="J1890" t="s">
        <v>7305</v>
      </c>
      <c r="K1890" s="3">
        <v>460696</v>
      </c>
      <c r="L1890" t="s">
        <v>5326</v>
      </c>
      <c r="M1890">
        <v>180</v>
      </c>
      <c r="N1890" s="3">
        <v>19940</v>
      </c>
      <c r="O1890" s="3">
        <v>3850</v>
      </c>
      <c r="P1890" s="3">
        <v>23790</v>
      </c>
    </row>
    <row r="1891" spans="1:16" x14ac:dyDescent="0.2">
      <c r="A1891">
        <v>53023</v>
      </c>
      <c r="B1891" t="s">
        <v>1739</v>
      </c>
      <c r="C1891" t="str">
        <f t="shared" si="87"/>
        <v>53023 - Departamento de Transportes e Terminais</v>
      </c>
      <c r="D1891">
        <v>810</v>
      </c>
      <c r="E1891" t="s">
        <v>791</v>
      </c>
      <c r="F1891" t="str">
        <f t="shared" si="88"/>
        <v>810 - Comunicação do Poder Executivo</v>
      </c>
      <c r="G1891">
        <v>11650</v>
      </c>
      <c r="H1891" t="str">
        <f t="shared" si="89"/>
        <v>11650</v>
      </c>
      <c r="I1891" t="s">
        <v>4552</v>
      </c>
      <c r="J1891" t="s">
        <v>7306</v>
      </c>
      <c r="K1891" s="3">
        <v>23035</v>
      </c>
      <c r="L1891" t="s">
        <v>5175</v>
      </c>
      <c r="M1891">
        <v>1</v>
      </c>
      <c r="N1891" s="3">
        <v>0</v>
      </c>
      <c r="O1891" s="3">
        <v>0</v>
      </c>
      <c r="P1891" s="3">
        <v>0</v>
      </c>
    </row>
    <row r="1892" spans="1:16" x14ac:dyDescent="0.2">
      <c r="A1892">
        <v>53023</v>
      </c>
      <c r="B1892" t="s">
        <v>1739</v>
      </c>
      <c r="C1892" t="str">
        <f t="shared" si="87"/>
        <v>53023 - Departamento de Transportes e Terminais</v>
      </c>
      <c r="D1892">
        <v>850</v>
      </c>
      <c r="E1892" t="s">
        <v>453</v>
      </c>
      <c r="F1892" t="str">
        <f t="shared" si="88"/>
        <v>850 - Gestão de Pessoas</v>
      </c>
      <c r="G1892">
        <v>3391</v>
      </c>
      <c r="H1892" t="str">
        <f t="shared" si="89"/>
        <v>03391</v>
      </c>
      <c r="I1892" t="s">
        <v>2890</v>
      </c>
      <c r="J1892" t="s">
        <v>7307</v>
      </c>
      <c r="K1892" s="3">
        <v>56981877</v>
      </c>
      <c r="L1892" t="s">
        <v>5177</v>
      </c>
      <c r="M1892">
        <v>170</v>
      </c>
      <c r="N1892" s="3">
        <v>18385292.66</v>
      </c>
      <c r="O1892" s="3">
        <v>19257811.610000003</v>
      </c>
      <c r="P1892" s="3">
        <v>37643104.270000003</v>
      </c>
    </row>
    <row r="1893" spans="1:16" x14ac:dyDescent="0.2">
      <c r="A1893">
        <v>53023</v>
      </c>
      <c r="B1893" t="s">
        <v>1739</v>
      </c>
      <c r="C1893" t="str">
        <f t="shared" si="87"/>
        <v>53023 - Departamento de Transportes e Terminais</v>
      </c>
      <c r="D1893">
        <v>850</v>
      </c>
      <c r="E1893" t="s">
        <v>453</v>
      </c>
      <c r="F1893" t="str">
        <f t="shared" si="88"/>
        <v>850 - Gestão de Pessoas</v>
      </c>
      <c r="G1893">
        <v>3960</v>
      </c>
      <c r="H1893" t="str">
        <f t="shared" si="89"/>
        <v>03960</v>
      </c>
      <c r="I1893" t="s">
        <v>5047</v>
      </c>
      <c r="J1893" t="s">
        <v>7308</v>
      </c>
      <c r="K1893" s="3">
        <v>1497261</v>
      </c>
      <c r="L1893" t="s">
        <v>5210</v>
      </c>
      <c r="M1893">
        <v>27</v>
      </c>
      <c r="N1893" s="3">
        <v>95826.13</v>
      </c>
      <c r="O1893" s="3">
        <v>102035.86</v>
      </c>
      <c r="P1893" s="3">
        <v>197861.99</v>
      </c>
    </row>
    <row r="1894" spans="1:16" x14ac:dyDescent="0.2">
      <c r="A1894">
        <v>53023</v>
      </c>
      <c r="B1894" t="s">
        <v>1739</v>
      </c>
      <c r="C1894" t="str">
        <f t="shared" si="87"/>
        <v>53023 - Departamento de Transportes e Terminais</v>
      </c>
      <c r="D1894">
        <v>850</v>
      </c>
      <c r="E1894" t="s">
        <v>453</v>
      </c>
      <c r="F1894" t="str">
        <f t="shared" si="88"/>
        <v>850 - Gestão de Pessoas</v>
      </c>
      <c r="G1894">
        <v>4002</v>
      </c>
      <c r="H1894" t="str">
        <f t="shared" si="89"/>
        <v>04002</v>
      </c>
      <c r="I1894" t="s">
        <v>4107</v>
      </c>
      <c r="J1894" t="s">
        <v>7309</v>
      </c>
      <c r="K1894" s="3">
        <v>299453</v>
      </c>
      <c r="L1894" t="s">
        <v>5189</v>
      </c>
      <c r="M1894">
        <v>30</v>
      </c>
      <c r="N1894" s="3">
        <v>0</v>
      </c>
      <c r="O1894" s="3">
        <v>0</v>
      </c>
      <c r="P1894" s="3">
        <v>0</v>
      </c>
    </row>
    <row r="1895" spans="1:16" x14ac:dyDescent="0.2">
      <c r="A1895">
        <v>53023</v>
      </c>
      <c r="B1895" t="s">
        <v>1739</v>
      </c>
      <c r="C1895" t="str">
        <f t="shared" si="87"/>
        <v>53023 - Departamento de Transportes e Terminais</v>
      </c>
      <c r="D1895">
        <v>900</v>
      </c>
      <c r="E1895" t="s">
        <v>461</v>
      </c>
      <c r="F1895" t="str">
        <f t="shared" si="88"/>
        <v>900 - Gestão Administrativa - Poder Executivo</v>
      </c>
      <c r="G1895">
        <v>3912</v>
      </c>
      <c r="H1895" t="str">
        <f t="shared" si="89"/>
        <v>03912</v>
      </c>
      <c r="I1895" t="s">
        <v>1749</v>
      </c>
      <c r="J1895" t="s">
        <v>7310</v>
      </c>
      <c r="K1895" s="3">
        <v>29555474</v>
      </c>
      <c r="L1895" t="s">
        <v>5179</v>
      </c>
      <c r="M1895">
        <v>1</v>
      </c>
      <c r="N1895" s="3">
        <v>2519956.39</v>
      </c>
      <c r="O1895" s="3">
        <v>2359917.15</v>
      </c>
      <c r="P1895" s="3">
        <v>4879873.54</v>
      </c>
    </row>
    <row r="1896" spans="1:16" x14ac:dyDescent="0.2">
      <c r="A1896">
        <v>53023</v>
      </c>
      <c r="B1896" t="s">
        <v>1739</v>
      </c>
      <c r="C1896" t="str">
        <f t="shared" si="87"/>
        <v>53023 - Departamento de Transportes e Terminais</v>
      </c>
      <c r="D1896">
        <v>900</v>
      </c>
      <c r="E1896" t="s">
        <v>461</v>
      </c>
      <c r="F1896" t="str">
        <f t="shared" si="88"/>
        <v>900 - Gestão Administrativa - Poder Executivo</v>
      </c>
      <c r="G1896">
        <v>4823</v>
      </c>
      <c r="H1896" t="str">
        <f t="shared" si="89"/>
        <v>04823</v>
      </c>
      <c r="I1896" t="s">
        <v>1750</v>
      </c>
      <c r="J1896" t="s">
        <v>7311</v>
      </c>
      <c r="K1896" s="3">
        <v>14433513</v>
      </c>
      <c r="L1896" t="s">
        <v>5202</v>
      </c>
      <c r="M1896">
        <v>93</v>
      </c>
      <c r="N1896" s="3">
        <v>1561495.9100000001</v>
      </c>
      <c r="O1896" s="3">
        <v>1049246.8600000001</v>
      </c>
      <c r="P1896" s="3">
        <v>2610742.7700000005</v>
      </c>
    </row>
    <row r="1897" spans="1:16" x14ac:dyDescent="0.2">
      <c r="A1897">
        <v>53025</v>
      </c>
      <c r="B1897" t="s">
        <v>1751</v>
      </c>
      <c r="C1897" t="str">
        <f t="shared" si="87"/>
        <v>53025 - Departamento Estadual de Infraestrutura</v>
      </c>
      <c r="D1897">
        <v>100</v>
      </c>
      <c r="E1897" t="s">
        <v>1501</v>
      </c>
      <c r="F1897" t="str">
        <f t="shared" si="88"/>
        <v>100 - Caminhos do Desenvolvimento</v>
      </c>
      <c r="G1897">
        <v>119</v>
      </c>
      <c r="H1897" t="str">
        <f t="shared" si="89"/>
        <v>00119</v>
      </c>
      <c r="I1897" t="s">
        <v>1753</v>
      </c>
      <c r="J1897" t="s">
        <v>7312</v>
      </c>
      <c r="K1897" s="3">
        <v>52500000</v>
      </c>
      <c r="L1897" t="s">
        <v>5411</v>
      </c>
      <c r="M1897">
        <v>1200</v>
      </c>
      <c r="N1897" s="3">
        <v>2578010.3200000003</v>
      </c>
      <c r="O1897" s="3">
        <v>8361725.2300000004</v>
      </c>
      <c r="P1897" s="3">
        <v>10939735.550000001</v>
      </c>
    </row>
    <row r="1898" spans="1:16" x14ac:dyDescent="0.2">
      <c r="A1898">
        <v>53025</v>
      </c>
      <c r="B1898" t="s">
        <v>1751</v>
      </c>
      <c r="C1898" t="str">
        <f t="shared" si="87"/>
        <v>53025 - Departamento Estadual de Infraestrutura</v>
      </c>
      <c r="D1898">
        <v>100</v>
      </c>
      <c r="E1898" t="s">
        <v>1501</v>
      </c>
      <c r="F1898" t="str">
        <f t="shared" si="88"/>
        <v>100 - Caminhos do Desenvolvimento</v>
      </c>
      <c r="G1898">
        <v>124</v>
      </c>
      <c r="H1898" t="str">
        <f t="shared" si="89"/>
        <v>00124</v>
      </c>
      <c r="I1898" t="s">
        <v>2891</v>
      </c>
      <c r="J1898" t="s">
        <v>7313</v>
      </c>
      <c r="K1898" s="3">
        <v>11000000</v>
      </c>
      <c r="L1898" t="s">
        <v>5332</v>
      </c>
      <c r="M1898">
        <v>120</v>
      </c>
      <c r="N1898" s="3">
        <v>0</v>
      </c>
      <c r="O1898" s="3">
        <v>0</v>
      </c>
      <c r="P1898" s="3">
        <v>0</v>
      </c>
    </row>
    <row r="1899" spans="1:16" x14ac:dyDescent="0.2">
      <c r="A1899">
        <v>53025</v>
      </c>
      <c r="B1899" t="s">
        <v>1751</v>
      </c>
      <c r="C1899" t="str">
        <f t="shared" si="87"/>
        <v>53025 - Departamento Estadual de Infraestrutura</v>
      </c>
      <c r="D1899">
        <v>100</v>
      </c>
      <c r="E1899" t="s">
        <v>1501</v>
      </c>
      <c r="F1899" t="str">
        <f t="shared" si="88"/>
        <v>100 - Caminhos do Desenvolvimento</v>
      </c>
      <c r="G1899">
        <v>1980</v>
      </c>
      <c r="H1899" t="str">
        <f t="shared" si="89"/>
        <v>01980</v>
      </c>
      <c r="I1899" t="s">
        <v>1756</v>
      </c>
      <c r="J1899" t="s">
        <v>7314</v>
      </c>
      <c r="K1899" s="3">
        <v>30000000</v>
      </c>
      <c r="L1899" t="s">
        <v>5405</v>
      </c>
      <c r="M1899">
        <v>37</v>
      </c>
      <c r="N1899" s="3">
        <v>13604387.939999999</v>
      </c>
      <c r="O1899" s="3">
        <v>6305454.9100000001</v>
      </c>
      <c r="P1899" s="3">
        <v>19909842.850000001</v>
      </c>
    </row>
    <row r="1900" spans="1:16" x14ac:dyDescent="0.2">
      <c r="A1900">
        <v>53025</v>
      </c>
      <c r="B1900" t="s">
        <v>1751</v>
      </c>
      <c r="C1900" t="str">
        <f t="shared" si="87"/>
        <v>53025 - Departamento Estadual de Infraestrutura</v>
      </c>
      <c r="D1900">
        <v>100</v>
      </c>
      <c r="E1900" t="s">
        <v>1501</v>
      </c>
      <c r="F1900" t="str">
        <f t="shared" si="88"/>
        <v>100 - Caminhos do Desenvolvimento</v>
      </c>
      <c r="G1900">
        <v>2007</v>
      </c>
      <c r="H1900" t="str">
        <f t="shared" si="89"/>
        <v>02007</v>
      </c>
      <c r="I1900" t="s">
        <v>2893</v>
      </c>
      <c r="J1900" t="s">
        <v>7315</v>
      </c>
      <c r="K1900" s="3">
        <v>5000000</v>
      </c>
      <c r="L1900" t="s">
        <v>5405</v>
      </c>
      <c r="M1900">
        <v>23</v>
      </c>
      <c r="N1900" s="3"/>
      <c r="O1900" s="3">
        <v>1477351.1600000001</v>
      </c>
      <c r="P1900" s="3">
        <v>1477351.1600000001</v>
      </c>
    </row>
    <row r="1901" spans="1:16" x14ac:dyDescent="0.2">
      <c r="A1901">
        <v>53025</v>
      </c>
      <c r="B1901" t="s">
        <v>1751</v>
      </c>
      <c r="C1901" t="str">
        <f t="shared" si="87"/>
        <v>53025 - Departamento Estadual de Infraestrutura</v>
      </c>
      <c r="D1901">
        <v>100</v>
      </c>
      <c r="E1901" t="s">
        <v>1501</v>
      </c>
      <c r="F1901" t="str">
        <f t="shared" si="88"/>
        <v>100 - Caminhos do Desenvolvimento</v>
      </c>
      <c r="G1901">
        <v>2009</v>
      </c>
      <c r="H1901" t="str">
        <f t="shared" si="89"/>
        <v>02009</v>
      </c>
      <c r="I1901" t="s">
        <v>4554</v>
      </c>
      <c r="J1901" t="s">
        <v>7316</v>
      </c>
      <c r="K1901" s="3">
        <v>44000000</v>
      </c>
      <c r="L1901" t="s">
        <v>5405</v>
      </c>
      <c r="M1901">
        <v>23</v>
      </c>
      <c r="N1901" s="3">
        <v>3967490.99</v>
      </c>
      <c r="O1901" s="3">
        <v>25847931.240000002</v>
      </c>
      <c r="P1901" s="3">
        <v>29815422.230000004</v>
      </c>
    </row>
    <row r="1902" spans="1:16" x14ac:dyDescent="0.2">
      <c r="A1902">
        <v>53025</v>
      </c>
      <c r="B1902" t="s">
        <v>1751</v>
      </c>
      <c r="C1902" t="str">
        <f t="shared" si="87"/>
        <v>53025 - Departamento Estadual de Infraestrutura</v>
      </c>
      <c r="D1902">
        <v>100</v>
      </c>
      <c r="E1902" t="s">
        <v>1501</v>
      </c>
      <c r="F1902" t="str">
        <f t="shared" si="88"/>
        <v>100 - Caminhos do Desenvolvimento</v>
      </c>
      <c r="G1902">
        <v>2160</v>
      </c>
      <c r="H1902" t="str">
        <f t="shared" si="89"/>
        <v>02160</v>
      </c>
      <c r="I1902" t="s">
        <v>5127</v>
      </c>
      <c r="J1902" t="s">
        <v>7317</v>
      </c>
      <c r="K1902" s="3">
        <v>42000000</v>
      </c>
      <c r="L1902" t="s">
        <v>5405</v>
      </c>
      <c r="M1902">
        <v>45</v>
      </c>
      <c r="N1902" s="3">
        <v>3991067.37</v>
      </c>
      <c r="O1902" s="3">
        <v>18312291.689999998</v>
      </c>
      <c r="P1902" s="3">
        <v>22303359.059999999</v>
      </c>
    </row>
    <row r="1903" spans="1:16" x14ac:dyDescent="0.2">
      <c r="A1903">
        <v>53025</v>
      </c>
      <c r="B1903" t="s">
        <v>1751</v>
      </c>
      <c r="C1903" t="str">
        <f t="shared" si="87"/>
        <v>53025 - Departamento Estadual de Infraestrutura</v>
      </c>
      <c r="D1903">
        <v>100</v>
      </c>
      <c r="E1903" t="s">
        <v>1501</v>
      </c>
      <c r="F1903" t="str">
        <f t="shared" si="88"/>
        <v>100 - Caminhos do Desenvolvimento</v>
      </c>
      <c r="G1903">
        <v>2221</v>
      </c>
      <c r="H1903" t="str">
        <f t="shared" si="89"/>
        <v>02221</v>
      </c>
      <c r="I1903" t="s">
        <v>4108</v>
      </c>
      <c r="J1903" t="s">
        <v>7318</v>
      </c>
      <c r="K1903" s="3">
        <v>10500000</v>
      </c>
      <c r="L1903" t="s">
        <v>5405</v>
      </c>
      <c r="M1903">
        <v>30</v>
      </c>
      <c r="N1903" s="3">
        <v>2103328.75</v>
      </c>
      <c r="O1903" s="3">
        <v>1190505.45</v>
      </c>
      <c r="P1903" s="3">
        <v>3293834.2</v>
      </c>
    </row>
    <row r="1904" spans="1:16" x14ac:dyDescent="0.2">
      <c r="A1904">
        <v>53025</v>
      </c>
      <c r="B1904" t="s">
        <v>1751</v>
      </c>
      <c r="C1904" t="str">
        <f t="shared" si="87"/>
        <v>53025 - Departamento Estadual de Infraestrutura</v>
      </c>
      <c r="D1904">
        <v>100</v>
      </c>
      <c r="E1904" t="s">
        <v>1501</v>
      </c>
      <c r="F1904" t="str">
        <f t="shared" si="88"/>
        <v>100 - Caminhos do Desenvolvimento</v>
      </c>
      <c r="G1904">
        <v>12440</v>
      </c>
      <c r="H1904" t="str">
        <f t="shared" si="89"/>
        <v>12440</v>
      </c>
      <c r="I1904" t="s">
        <v>2895</v>
      </c>
      <c r="J1904" t="s">
        <v>7319</v>
      </c>
      <c r="K1904" s="3">
        <v>45250000</v>
      </c>
      <c r="L1904" t="s">
        <v>5405</v>
      </c>
      <c r="M1904">
        <v>35</v>
      </c>
      <c r="N1904" s="3">
        <v>4199349.6399999997</v>
      </c>
      <c r="O1904" s="3">
        <v>0</v>
      </c>
      <c r="P1904" s="3">
        <v>4199349.6399999997</v>
      </c>
    </row>
    <row r="1905" spans="1:16" x14ac:dyDescent="0.2">
      <c r="A1905">
        <v>53025</v>
      </c>
      <c r="B1905" t="s">
        <v>1751</v>
      </c>
      <c r="C1905" t="str">
        <f t="shared" si="87"/>
        <v>53025 - Departamento Estadual de Infraestrutura</v>
      </c>
      <c r="D1905">
        <v>101</v>
      </c>
      <c r="E1905" t="s">
        <v>319</v>
      </c>
      <c r="F1905" t="str">
        <f t="shared" si="88"/>
        <v>101 - Acelera Santa Catarina</v>
      </c>
      <c r="G1905">
        <v>1302</v>
      </c>
      <c r="H1905" t="str">
        <f t="shared" si="89"/>
        <v>01302</v>
      </c>
      <c r="I1905" t="s">
        <v>1759</v>
      </c>
      <c r="J1905" t="s">
        <v>7320</v>
      </c>
      <c r="K1905" s="3">
        <v>125000000</v>
      </c>
      <c r="L1905" t="s">
        <v>5406</v>
      </c>
      <c r="M1905">
        <v>35</v>
      </c>
      <c r="N1905" s="3">
        <v>30211252.66</v>
      </c>
      <c r="O1905" s="3">
        <v>14620761.060000001</v>
      </c>
      <c r="P1905" s="3">
        <v>44832013.719999999</v>
      </c>
    </row>
    <row r="1906" spans="1:16" x14ac:dyDescent="0.2">
      <c r="A1906">
        <v>53025</v>
      </c>
      <c r="B1906" t="s">
        <v>1751</v>
      </c>
      <c r="C1906" t="str">
        <f t="shared" si="87"/>
        <v>53025 - Departamento Estadual de Infraestrutura</v>
      </c>
      <c r="D1906">
        <v>101</v>
      </c>
      <c r="E1906" t="s">
        <v>319</v>
      </c>
      <c r="F1906" t="str">
        <f t="shared" si="88"/>
        <v>101 - Acelera Santa Catarina</v>
      </c>
      <c r="G1906">
        <v>1400</v>
      </c>
      <c r="H1906" t="str">
        <f t="shared" si="89"/>
        <v>01400</v>
      </c>
      <c r="I1906" t="s">
        <v>1762</v>
      </c>
      <c r="J1906" t="s">
        <v>7321</v>
      </c>
      <c r="K1906" s="3">
        <v>15000000</v>
      </c>
      <c r="L1906" t="s">
        <v>5406</v>
      </c>
      <c r="M1906">
        <v>25</v>
      </c>
      <c r="N1906" s="3">
        <v>3792026.79</v>
      </c>
      <c r="O1906" s="3">
        <v>8962352.6199999992</v>
      </c>
      <c r="P1906" s="3">
        <v>12754379.41</v>
      </c>
    </row>
    <row r="1907" spans="1:16" x14ac:dyDescent="0.2">
      <c r="A1907">
        <v>53025</v>
      </c>
      <c r="B1907" t="s">
        <v>1751</v>
      </c>
      <c r="C1907" t="str">
        <f t="shared" si="87"/>
        <v>53025 - Departamento Estadual de Infraestrutura</v>
      </c>
      <c r="D1907">
        <v>101</v>
      </c>
      <c r="E1907" t="s">
        <v>319</v>
      </c>
      <c r="F1907" t="str">
        <f t="shared" si="88"/>
        <v>101 - Acelera Santa Catarina</v>
      </c>
      <c r="G1907">
        <v>1450</v>
      </c>
      <c r="H1907" t="str">
        <f t="shared" si="89"/>
        <v>01450</v>
      </c>
      <c r="I1907" t="s">
        <v>4559</v>
      </c>
      <c r="J1907" t="s">
        <v>7322</v>
      </c>
      <c r="K1907" s="3">
        <v>130000000</v>
      </c>
      <c r="L1907" t="s">
        <v>5412</v>
      </c>
      <c r="M1907">
        <v>16</v>
      </c>
      <c r="N1907" s="3">
        <v>24675483.329999998</v>
      </c>
      <c r="O1907" s="3">
        <v>21046074.949999996</v>
      </c>
      <c r="P1907" s="3">
        <v>45721558.279999994</v>
      </c>
    </row>
    <row r="1908" spans="1:16" x14ac:dyDescent="0.2">
      <c r="A1908">
        <v>53025</v>
      </c>
      <c r="B1908" t="s">
        <v>1751</v>
      </c>
      <c r="C1908" t="str">
        <f t="shared" si="87"/>
        <v>53025 - Departamento Estadual de Infraestrutura</v>
      </c>
      <c r="D1908">
        <v>101</v>
      </c>
      <c r="E1908" t="s">
        <v>319</v>
      </c>
      <c r="F1908" t="str">
        <f t="shared" si="88"/>
        <v>101 - Acelera Santa Catarina</v>
      </c>
      <c r="G1908">
        <v>1954</v>
      </c>
      <c r="H1908" t="str">
        <f t="shared" si="89"/>
        <v>01954</v>
      </c>
      <c r="I1908" t="s">
        <v>2897</v>
      </c>
      <c r="J1908" t="s">
        <v>7323</v>
      </c>
      <c r="K1908" s="3">
        <v>140000000</v>
      </c>
      <c r="L1908" t="s">
        <v>5405</v>
      </c>
      <c r="M1908">
        <v>60</v>
      </c>
      <c r="N1908" s="3">
        <v>44277736.359999999</v>
      </c>
      <c r="O1908" s="3">
        <v>50231864.25</v>
      </c>
      <c r="P1908" s="3">
        <v>94509600.609999999</v>
      </c>
    </row>
    <row r="1909" spans="1:16" x14ac:dyDescent="0.2">
      <c r="A1909">
        <v>53025</v>
      </c>
      <c r="B1909" t="s">
        <v>1751</v>
      </c>
      <c r="C1909" t="str">
        <f t="shared" si="87"/>
        <v>53025 - Departamento Estadual de Infraestrutura</v>
      </c>
      <c r="D1909">
        <v>101</v>
      </c>
      <c r="E1909" t="s">
        <v>319</v>
      </c>
      <c r="F1909" t="str">
        <f t="shared" si="88"/>
        <v>101 - Acelera Santa Catarina</v>
      </c>
      <c r="G1909">
        <v>6661</v>
      </c>
      <c r="H1909" t="str">
        <f t="shared" si="89"/>
        <v>06661</v>
      </c>
      <c r="I1909" t="s">
        <v>1764</v>
      </c>
      <c r="J1909" t="s">
        <v>7324</v>
      </c>
      <c r="K1909" s="3">
        <v>10000000</v>
      </c>
      <c r="L1909" t="s">
        <v>5406</v>
      </c>
      <c r="M1909">
        <v>10</v>
      </c>
      <c r="N1909" s="3">
        <v>97442.92</v>
      </c>
      <c r="O1909" s="3">
        <v>116562.62</v>
      </c>
      <c r="P1909" s="3">
        <v>214005.53999999998</v>
      </c>
    </row>
    <row r="1910" spans="1:16" x14ac:dyDescent="0.2">
      <c r="A1910">
        <v>53025</v>
      </c>
      <c r="B1910" t="s">
        <v>1751</v>
      </c>
      <c r="C1910" t="str">
        <f t="shared" si="87"/>
        <v>53025 - Departamento Estadual de Infraestrutura</v>
      </c>
      <c r="D1910">
        <v>101</v>
      </c>
      <c r="E1910" t="s">
        <v>319</v>
      </c>
      <c r="F1910" t="str">
        <f t="shared" si="88"/>
        <v>101 - Acelera Santa Catarina</v>
      </c>
      <c r="G1910">
        <v>9367</v>
      </c>
      <c r="H1910" t="str">
        <f t="shared" si="89"/>
        <v>09367</v>
      </c>
      <c r="I1910" t="s">
        <v>4556</v>
      </c>
      <c r="J1910" t="s">
        <v>7325</v>
      </c>
      <c r="K1910" s="3">
        <v>348000000</v>
      </c>
      <c r="L1910" t="s">
        <v>5413</v>
      </c>
      <c r="M1910">
        <v>1</v>
      </c>
      <c r="N1910" s="3">
        <v>91643482.930000007</v>
      </c>
      <c r="O1910" s="3">
        <v>68040773.949999988</v>
      </c>
      <c r="P1910" s="3">
        <v>159684256.88</v>
      </c>
    </row>
    <row r="1911" spans="1:16" x14ac:dyDescent="0.2">
      <c r="A1911">
        <v>53025</v>
      </c>
      <c r="B1911" t="s">
        <v>1751</v>
      </c>
      <c r="C1911" t="str">
        <f t="shared" si="87"/>
        <v>53025 - Departamento Estadual de Infraestrutura</v>
      </c>
      <c r="D1911">
        <v>105</v>
      </c>
      <c r="E1911" t="s">
        <v>1694</v>
      </c>
      <c r="F1911" t="str">
        <f t="shared" si="88"/>
        <v>105 - Mobilidade Urbana</v>
      </c>
      <c r="G1911">
        <v>70</v>
      </c>
      <c r="H1911" t="str">
        <f t="shared" si="89"/>
        <v>00070</v>
      </c>
      <c r="I1911" t="s">
        <v>1772</v>
      </c>
      <c r="J1911" t="s">
        <v>7326</v>
      </c>
      <c r="K1911" s="3">
        <v>135000000</v>
      </c>
      <c r="L1911" t="s">
        <v>5413</v>
      </c>
      <c r="M1911">
        <v>2</v>
      </c>
      <c r="N1911" s="3">
        <v>0</v>
      </c>
      <c r="O1911" s="3">
        <v>0</v>
      </c>
      <c r="P1911" s="3">
        <v>0</v>
      </c>
    </row>
    <row r="1912" spans="1:16" x14ac:dyDescent="0.2">
      <c r="A1912">
        <v>53025</v>
      </c>
      <c r="B1912" t="s">
        <v>1751</v>
      </c>
      <c r="C1912" t="str">
        <f t="shared" si="87"/>
        <v>53025 - Departamento Estadual de Infraestrutura</v>
      </c>
      <c r="D1912">
        <v>105</v>
      </c>
      <c r="E1912" t="s">
        <v>1694</v>
      </c>
      <c r="F1912" t="str">
        <f t="shared" si="88"/>
        <v>105 - Mobilidade Urbana</v>
      </c>
      <c r="G1912">
        <v>10121</v>
      </c>
      <c r="H1912" t="str">
        <f t="shared" si="89"/>
        <v>10121</v>
      </c>
      <c r="I1912" t="s">
        <v>3572</v>
      </c>
      <c r="J1912" t="s">
        <v>7327</v>
      </c>
      <c r="K1912" s="3">
        <v>8000000</v>
      </c>
      <c r="L1912" t="s">
        <v>5199</v>
      </c>
      <c r="M1912">
        <v>40</v>
      </c>
      <c r="N1912" s="3">
        <v>0</v>
      </c>
      <c r="O1912" s="3">
        <v>387238.59</v>
      </c>
      <c r="P1912" s="3">
        <v>387238.59</v>
      </c>
    </row>
    <row r="1913" spans="1:16" x14ac:dyDescent="0.2">
      <c r="A1913">
        <v>53025</v>
      </c>
      <c r="B1913" t="s">
        <v>1751</v>
      </c>
      <c r="C1913" t="str">
        <f t="shared" si="87"/>
        <v>53025 - Departamento Estadual de Infraestrutura</v>
      </c>
      <c r="D1913">
        <v>105</v>
      </c>
      <c r="E1913" t="s">
        <v>1694</v>
      </c>
      <c r="F1913" t="str">
        <f t="shared" si="88"/>
        <v>105 - Mobilidade Urbana</v>
      </c>
      <c r="G1913">
        <v>10129</v>
      </c>
      <c r="H1913" t="str">
        <f t="shared" si="89"/>
        <v>10129</v>
      </c>
      <c r="I1913" t="s">
        <v>2904</v>
      </c>
      <c r="J1913" t="s">
        <v>7328</v>
      </c>
      <c r="K1913" s="3">
        <v>3500000</v>
      </c>
      <c r="L1913" t="s">
        <v>5199</v>
      </c>
      <c r="M1913">
        <v>30</v>
      </c>
      <c r="N1913" s="3">
        <v>319555.22000000003</v>
      </c>
      <c r="O1913" s="3">
        <v>0</v>
      </c>
      <c r="P1913" s="3">
        <v>319555.22000000003</v>
      </c>
    </row>
    <row r="1914" spans="1:16" x14ac:dyDescent="0.2">
      <c r="A1914">
        <v>53025</v>
      </c>
      <c r="B1914" t="s">
        <v>1751</v>
      </c>
      <c r="C1914" t="str">
        <f t="shared" si="87"/>
        <v>53025 - Departamento Estadual de Infraestrutura</v>
      </c>
      <c r="D1914">
        <v>105</v>
      </c>
      <c r="E1914" t="s">
        <v>1694</v>
      </c>
      <c r="F1914" t="str">
        <f t="shared" si="88"/>
        <v>105 - Mobilidade Urbana</v>
      </c>
      <c r="G1914">
        <v>10131</v>
      </c>
      <c r="H1914" t="str">
        <f t="shared" si="89"/>
        <v>10131</v>
      </c>
      <c r="I1914" t="s">
        <v>4877</v>
      </c>
      <c r="J1914" t="s">
        <v>7329</v>
      </c>
      <c r="K1914" s="3">
        <v>2000000</v>
      </c>
      <c r="L1914" t="s">
        <v>5414</v>
      </c>
      <c r="M1914">
        <v>8</v>
      </c>
      <c r="N1914" s="3">
        <v>0</v>
      </c>
      <c r="O1914" s="3">
        <v>832213.6</v>
      </c>
      <c r="P1914" s="3">
        <v>832213.6</v>
      </c>
    </row>
    <row r="1915" spans="1:16" x14ac:dyDescent="0.2">
      <c r="A1915">
        <v>53025</v>
      </c>
      <c r="B1915" t="s">
        <v>1751</v>
      </c>
      <c r="C1915" t="str">
        <f t="shared" si="87"/>
        <v>53025 - Departamento Estadual de Infraestrutura</v>
      </c>
      <c r="D1915">
        <v>105</v>
      </c>
      <c r="E1915" t="s">
        <v>1694</v>
      </c>
      <c r="F1915" t="str">
        <f t="shared" si="88"/>
        <v>105 - Mobilidade Urbana</v>
      </c>
      <c r="G1915">
        <v>11166</v>
      </c>
      <c r="H1915" t="str">
        <f t="shared" si="89"/>
        <v>11166</v>
      </c>
      <c r="I1915" t="s">
        <v>1767</v>
      </c>
      <c r="J1915" t="s">
        <v>7330</v>
      </c>
      <c r="K1915" s="3">
        <v>112000000</v>
      </c>
      <c r="L1915" t="s">
        <v>5406</v>
      </c>
      <c r="M1915">
        <v>13</v>
      </c>
      <c r="N1915" s="3">
        <v>37942859.719999999</v>
      </c>
      <c r="O1915" s="3">
        <v>21457216.289999999</v>
      </c>
      <c r="P1915" s="3">
        <v>59400076.009999998</v>
      </c>
    </row>
    <row r="1916" spans="1:16" x14ac:dyDescent="0.2">
      <c r="A1916">
        <v>53025</v>
      </c>
      <c r="B1916" t="s">
        <v>1751</v>
      </c>
      <c r="C1916" t="str">
        <f t="shared" si="87"/>
        <v>53025 - Departamento Estadual de Infraestrutura</v>
      </c>
      <c r="D1916">
        <v>105</v>
      </c>
      <c r="E1916" t="s">
        <v>1694</v>
      </c>
      <c r="F1916" t="str">
        <f t="shared" si="88"/>
        <v>105 - Mobilidade Urbana</v>
      </c>
      <c r="G1916">
        <v>11167</v>
      </c>
      <c r="H1916" t="str">
        <f t="shared" si="89"/>
        <v>11167</v>
      </c>
      <c r="I1916" t="s">
        <v>2899</v>
      </c>
      <c r="J1916" t="s">
        <v>7331</v>
      </c>
      <c r="K1916" s="3">
        <v>400000</v>
      </c>
      <c r="L1916" t="s">
        <v>5406</v>
      </c>
      <c r="M1916">
        <v>20</v>
      </c>
      <c r="N1916" s="3"/>
      <c r="O1916" s="3">
        <v>0</v>
      </c>
      <c r="P1916" s="3">
        <v>0</v>
      </c>
    </row>
    <row r="1917" spans="1:16" x14ac:dyDescent="0.2">
      <c r="A1917">
        <v>53025</v>
      </c>
      <c r="B1917" t="s">
        <v>1751</v>
      </c>
      <c r="C1917" t="str">
        <f t="shared" si="87"/>
        <v>53025 - Departamento Estadual de Infraestrutura</v>
      </c>
      <c r="D1917">
        <v>105</v>
      </c>
      <c r="E1917" t="s">
        <v>1694</v>
      </c>
      <c r="F1917" t="str">
        <f t="shared" si="88"/>
        <v>105 - Mobilidade Urbana</v>
      </c>
      <c r="G1917">
        <v>11170</v>
      </c>
      <c r="H1917" t="str">
        <f t="shared" si="89"/>
        <v>11170</v>
      </c>
      <c r="I1917" t="s">
        <v>2901</v>
      </c>
      <c r="J1917" t="s">
        <v>7332</v>
      </c>
      <c r="K1917" s="3">
        <v>400000</v>
      </c>
      <c r="L1917" t="s">
        <v>5406</v>
      </c>
      <c r="M1917">
        <v>9</v>
      </c>
      <c r="N1917" s="3"/>
      <c r="O1917" s="3">
        <v>0</v>
      </c>
      <c r="P1917" s="3">
        <v>0</v>
      </c>
    </row>
    <row r="1918" spans="1:16" x14ac:dyDescent="0.2">
      <c r="A1918">
        <v>53025</v>
      </c>
      <c r="B1918" t="s">
        <v>1751</v>
      </c>
      <c r="C1918" t="str">
        <f t="shared" si="87"/>
        <v>53025 - Departamento Estadual de Infraestrutura</v>
      </c>
      <c r="D1918">
        <v>105</v>
      </c>
      <c r="E1918" t="s">
        <v>1694</v>
      </c>
      <c r="F1918" t="str">
        <f t="shared" si="88"/>
        <v>105 - Mobilidade Urbana</v>
      </c>
      <c r="G1918">
        <v>12136</v>
      </c>
      <c r="H1918" t="str">
        <f t="shared" si="89"/>
        <v>12136</v>
      </c>
      <c r="I1918" t="s">
        <v>3565</v>
      </c>
      <c r="J1918" t="s">
        <v>7333</v>
      </c>
      <c r="K1918" s="3">
        <v>400000</v>
      </c>
      <c r="L1918" t="s">
        <v>5406</v>
      </c>
      <c r="M1918">
        <v>6</v>
      </c>
      <c r="N1918" s="3"/>
      <c r="O1918" s="3">
        <v>0</v>
      </c>
      <c r="P1918" s="3">
        <v>0</v>
      </c>
    </row>
    <row r="1919" spans="1:16" x14ac:dyDescent="0.2">
      <c r="A1919">
        <v>53025</v>
      </c>
      <c r="B1919" t="s">
        <v>1751</v>
      </c>
      <c r="C1919" t="str">
        <f t="shared" si="87"/>
        <v>53025 - Departamento Estadual de Infraestrutura</v>
      </c>
      <c r="D1919">
        <v>105</v>
      </c>
      <c r="E1919" t="s">
        <v>1694</v>
      </c>
      <c r="F1919" t="str">
        <f t="shared" si="88"/>
        <v>105 - Mobilidade Urbana</v>
      </c>
      <c r="G1919">
        <v>12137</v>
      </c>
      <c r="H1919" t="str">
        <f t="shared" si="89"/>
        <v>12137</v>
      </c>
      <c r="I1919" t="s">
        <v>3567</v>
      </c>
      <c r="J1919" t="s">
        <v>7334</v>
      </c>
      <c r="K1919" s="3">
        <v>400000</v>
      </c>
      <c r="L1919" t="s">
        <v>5406</v>
      </c>
      <c r="M1919">
        <v>10</v>
      </c>
      <c r="N1919" s="3"/>
      <c r="O1919" s="3">
        <v>0</v>
      </c>
      <c r="P1919" s="3">
        <v>0</v>
      </c>
    </row>
    <row r="1920" spans="1:16" x14ac:dyDescent="0.2">
      <c r="A1920">
        <v>53025</v>
      </c>
      <c r="B1920" t="s">
        <v>1751</v>
      </c>
      <c r="C1920" t="str">
        <f t="shared" si="87"/>
        <v>53025 - Departamento Estadual de Infraestrutura</v>
      </c>
      <c r="D1920">
        <v>105</v>
      </c>
      <c r="E1920" t="s">
        <v>1694</v>
      </c>
      <c r="F1920" t="str">
        <f t="shared" si="88"/>
        <v>105 - Mobilidade Urbana</v>
      </c>
      <c r="G1920">
        <v>12138</v>
      </c>
      <c r="H1920" t="str">
        <f t="shared" si="89"/>
        <v>12138</v>
      </c>
      <c r="I1920" t="s">
        <v>2906</v>
      </c>
      <c r="J1920" t="s">
        <v>7335</v>
      </c>
      <c r="K1920" s="3">
        <v>400000</v>
      </c>
      <c r="L1920" t="s">
        <v>5199</v>
      </c>
      <c r="M1920">
        <v>1</v>
      </c>
      <c r="N1920" s="3">
        <v>0</v>
      </c>
      <c r="O1920" s="3">
        <v>0</v>
      </c>
      <c r="P1920" s="3">
        <v>0</v>
      </c>
    </row>
    <row r="1921" spans="1:16" x14ac:dyDescent="0.2">
      <c r="A1921">
        <v>53025</v>
      </c>
      <c r="B1921" t="s">
        <v>1751</v>
      </c>
      <c r="C1921" t="str">
        <f t="shared" si="87"/>
        <v>53025 - Departamento Estadual de Infraestrutura</v>
      </c>
      <c r="D1921">
        <v>105</v>
      </c>
      <c r="E1921" t="s">
        <v>1694</v>
      </c>
      <c r="F1921" t="str">
        <f t="shared" si="88"/>
        <v>105 - Mobilidade Urbana</v>
      </c>
      <c r="G1921">
        <v>12346</v>
      </c>
      <c r="H1921" t="str">
        <f t="shared" si="89"/>
        <v>12346</v>
      </c>
      <c r="I1921" t="s">
        <v>3574</v>
      </c>
      <c r="J1921" t="s">
        <v>7336</v>
      </c>
      <c r="K1921" s="3">
        <v>400000</v>
      </c>
      <c r="L1921" t="s">
        <v>5199</v>
      </c>
      <c r="M1921">
        <v>1</v>
      </c>
      <c r="N1921" s="3">
        <v>0</v>
      </c>
      <c r="O1921" s="3">
        <v>0</v>
      </c>
      <c r="P1921" s="3">
        <v>0</v>
      </c>
    </row>
    <row r="1922" spans="1:16" x14ac:dyDescent="0.2">
      <c r="A1922">
        <v>53025</v>
      </c>
      <c r="B1922" t="s">
        <v>1751</v>
      </c>
      <c r="C1922" t="str">
        <f t="shared" si="87"/>
        <v>53025 - Departamento Estadual de Infraestrutura</v>
      </c>
      <c r="D1922">
        <v>105</v>
      </c>
      <c r="E1922" t="s">
        <v>1694</v>
      </c>
      <c r="F1922" t="str">
        <f t="shared" si="88"/>
        <v>105 - Mobilidade Urbana</v>
      </c>
      <c r="G1922">
        <v>12347</v>
      </c>
      <c r="H1922" t="str">
        <f t="shared" si="89"/>
        <v>12347</v>
      </c>
      <c r="I1922" t="s">
        <v>1775</v>
      </c>
      <c r="J1922" t="s">
        <v>7337</v>
      </c>
      <c r="K1922" s="3">
        <v>400000</v>
      </c>
      <c r="L1922" t="s">
        <v>5199</v>
      </c>
      <c r="M1922">
        <v>1</v>
      </c>
      <c r="N1922" s="3">
        <v>0</v>
      </c>
      <c r="O1922" s="3">
        <v>0</v>
      </c>
      <c r="P1922" s="3">
        <v>0</v>
      </c>
    </row>
    <row r="1923" spans="1:16" x14ac:dyDescent="0.2">
      <c r="A1923">
        <v>53025</v>
      </c>
      <c r="B1923" t="s">
        <v>1751</v>
      </c>
      <c r="C1923" t="str">
        <f t="shared" si="87"/>
        <v>53025 - Departamento Estadual de Infraestrutura</v>
      </c>
      <c r="D1923">
        <v>105</v>
      </c>
      <c r="E1923" t="s">
        <v>1694</v>
      </c>
      <c r="F1923" t="str">
        <f t="shared" si="88"/>
        <v>105 - Mobilidade Urbana</v>
      </c>
      <c r="G1923">
        <v>12672</v>
      </c>
      <c r="H1923" t="str">
        <f t="shared" si="89"/>
        <v>12672</v>
      </c>
      <c r="I1923" t="s">
        <v>3569</v>
      </c>
      <c r="J1923" t="s">
        <v>7338</v>
      </c>
      <c r="K1923" s="3">
        <v>70000000</v>
      </c>
      <c r="L1923" t="s">
        <v>5406</v>
      </c>
      <c r="M1923">
        <v>5</v>
      </c>
      <c r="N1923" s="3">
        <v>10134444.75</v>
      </c>
      <c r="O1923" s="3">
        <v>17699979.68</v>
      </c>
      <c r="P1923" s="3">
        <v>27834424.43</v>
      </c>
    </row>
    <row r="1924" spans="1:16" x14ac:dyDescent="0.2">
      <c r="A1924">
        <v>53025</v>
      </c>
      <c r="B1924" t="s">
        <v>1751</v>
      </c>
      <c r="C1924" t="str">
        <f t="shared" si="87"/>
        <v>53025 - Departamento Estadual de Infraestrutura</v>
      </c>
      <c r="D1924">
        <v>105</v>
      </c>
      <c r="E1924" t="s">
        <v>1694</v>
      </c>
      <c r="F1924" t="str">
        <f t="shared" si="88"/>
        <v>105 - Mobilidade Urbana</v>
      </c>
      <c r="G1924">
        <v>12679</v>
      </c>
      <c r="H1924" t="str">
        <f t="shared" si="89"/>
        <v>12679</v>
      </c>
      <c r="I1924" t="s">
        <v>5050</v>
      </c>
      <c r="J1924" t="s">
        <v>7339</v>
      </c>
      <c r="K1924" s="3">
        <v>400000</v>
      </c>
      <c r="L1924" t="s">
        <v>5199</v>
      </c>
      <c r="M1924">
        <v>1</v>
      </c>
      <c r="N1924" s="3">
        <v>0</v>
      </c>
      <c r="O1924" s="3">
        <v>0</v>
      </c>
      <c r="P1924" s="3">
        <v>0</v>
      </c>
    </row>
    <row r="1925" spans="1:16" x14ac:dyDescent="0.2">
      <c r="A1925">
        <v>53025</v>
      </c>
      <c r="B1925" t="s">
        <v>1751</v>
      </c>
      <c r="C1925" t="str">
        <f t="shared" ref="C1925:C1988" si="90">CONCATENATE(A1925," - ",B1925)</f>
        <v>53025 - Departamento Estadual de Infraestrutura</v>
      </c>
      <c r="D1925">
        <v>105</v>
      </c>
      <c r="E1925" t="s">
        <v>1694</v>
      </c>
      <c r="F1925" t="str">
        <f t="shared" ref="F1925:F1988" si="91">CONCATENATE(D1925," - ",E1925)</f>
        <v>105 - Mobilidade Urbana</v>
      </c>
      <c r="G1925">
        <v>12680</v>
      </c>
      <c r="H1925" t="str">
        <f t="shared" ref="H1925:H1988" si="92">TEXT(G1925,"00000")</f>
        <v>12680</v>
      </c>
      <c r="I1925" t="s">
        <v>1777</v>
      </c>
      <c r="J1925" t="s">
        <v>7340</v>
      </c>
      <c r="K1925" s="3">
        <v>400000</v>
      </c>
      <c r="L1925" t="s">
        <v>5199</v>
      </c>
      <c r="M1925">
        <v>1</v>
      </c>
      <c r="N1925" s="3"/>
      <c r="O1925" s="3">
        <v>0</v>
      </c>
      <c r="P1925" s="3">
        <v>0</v>
      </c>
    </row>
    <row r="1926" spans="1:16" x14ac:dyDescent="0.2">
      <c r="A1926">
        <v>53025</v>
      </c>
      <c r="B1926" t="s">
        <v>1751</v>
      </c>
      <c r="C1926" t="str">
        <f t="shared" si="90"/>
        <v>53025 - Departamento Estadual de Infraestrutura</v>
      </c>
      <c r="D1926">
        <v>105</v>
      </c>
      <c r="E1926" t="s">
        <v>1694</v>
      </c>
      <c r="F1926" t="str">
        <f t="shared" si="91"/>
        <v>105 - Mobilidade Urbana</v>
      </c>
      <c r="G1926">
        <v>12692</v>
      </c>
      <c r="H1926" t="str">
        <f t="shared" si="92"/>
        <v>12692</v>
      </c>
      <c r="I1926" t="s">
        <v>2908</v>
      </c>
      <c r="J1926" t="s">
        <v>7341</v>
      </c>
      <c r="K1926" s="3">
        <v>400000</v>
      </c>
      <c r="L1926" t="s">
        <v>5199</v>
      </c>
      <c r="M1926">
        <v>1</v>
      </c>
      <c r="N1926" s="3"/>
      <c r="O1926" s="3">
        <v>0</v>
      </c>
      <c r="P1926" s="3">
        <v>0</v>
      </c>
    </row>
    <row r="1927" spans="1:16" x14ac:dyDescent="0.2">
      <c r="A1927">
        <v>53025</v>
      </c>
      <c r="B1927" t="s">
        <v>1751</v>
      </c>
      <c r="C1927" t="str">
        <f t="shared" si="90"/>
        <v>53025 - Departamento Estadual de Infraestrutura</v>
      </c>
      <c r="D1927">
        <v>105</v>
      </c>
      <c r="E1927" t="s">
        <v>1694</v>
      </c>
      <c r="F1927" t="str">
        <f t="shared" si="91"/>
        <v>105 - Mobilidade Urbana</v>
      </c>
      <c r="G1927">
        <v>12695</v>
      </c>
      <c r="H1927" t="str">
        <f t="shared" si="92"/>
        <v>12695</v>
      </c>
      <c r="I1927" t="s">
        <v>5130</v>
      </c>
      <c r="J1927" t="s">
        <v>7342</v>
      </c>
      <c r="K1927" s="3">
        <v>400000</v>
      </c>
      <c r="L1927" t="s">
        <v>5406</v>
      </c>
      <c r="M1927">
        <v>8</v>
      </c>
      <c r="N1927" s="3"/>
      <c r="O1927" s="3">
        <v>0</v>
      </c>
      <c r="P1927" s="3">
        <v>0</v>
      </c>
    </row>
    <row r="1928" spans="1:16" x14ac:dyDescent="0.2">
      <c r="A1928">
        <v>53025</v>
      </c>
      <c r="B1928" t="s">
        <v>1751</v>
      </c>
      <c r="C1928" t="str">
        <f t="shared" si="90"/>
        <v>53025 - Departamento Estadual de Infraestrutura</v>
      </c>
      <c r="D1928">
        <v>105</v>
      </c>
      <c r="E1928" t="s">
        <v>1694</v>
      </c>
      <c r="F1928" t="str">
        <f t="shared" si="91"/>
        <v>105 - Mobilidade Urbana</v>
      </c>
      <c r="G1928">
        <v>13352</v>
      </c>
      <c r="H1928" t="str">
        <f t="shared" si="92"/>
        <v>13352</v>
      </c>
      <c r="I1928" t="s">
        <v>1769</v>
      </c>
      <c r="J1928" t="s">
        <v>7343</v>
      </c>
      <c r="K1928" s="3">
        <v>400000</v>
      </c>
      <c r="L1928" t="s">
        <v>5406</v>
      </c>
      <c r="M1928">
        <v>17</v>
      </c>
      <c r="N1928" s="3">
        <v>0</v>
      </c>
      <c r="O1928" s="3">
        <v>0</v>
      </c>
      <c r="P1928" s="3">
        <v>0</v>
      </c>
    </row>
    <row r="1929" spans="1:16" x14ac:dyDescent="0.2">
      <c r="A1929">
        <v>53025</v>
      </c>
      <c r="B1929" t="s">
        <v>1751</v>
      </c>
      <c r="C1929" t="str">
        <f t="shared" si="90"/>
        <v>53025 - Departamento Estadual de Infraestrutura</v>
      </c>
      <c r="D1929">
        <v>105</v>
      </c>
      <c r="E1929" t="s">
        <v>1694</v>
      </c>
      <c r="F1929" t="str">
        <f t="shared" si="91"/>
        <v>105 - Mobilidade Urbana</v>
      </c>
      <c r="G1929">
        <v>13447</v>
      </c>
      <c r="H1929" t="str">
        <f t="shared" si="92"/>
        <v>13447</v>
      </c>
      <c r="I1929" t="s">
        <v>2910</v>
      </c>
      <c r="J1929" t="s">
        <v>7344</v>
      </c>
      <c r="K1929" s="3">
        <v>400000</v>
      </c>
      <c r="L1929" t="s">
        <v>5199</v>
      </c>
      <c r="M1929">
        <v>2</v>
      </c>
      <c r="N1929" s="3">
        <v>0</v>
      </c>
      <c r="O1929" s="3">
        <v>0</v>
      </c>
      <c r="P1929" s="3">
        <v>0</v>
      </c>
    </row>
    <row r="1930" spans="1:16" x14ac:dyDescent="0.2">
      <c r="A1930">
        <v>53025</v>
      </c>
      <c r="B1930" t="s">
        <v>1751</v>
      </c>
      <c r="C1930" t="str">
        <f t="shared" si="90"/>
        <v>53025 - Departamento Estadual de Infraestrutura</v>
      </c>
      <c r="D1930">
        <v>105</v>
      </c>
      <c r="E1930" t="s">
        <v>1694</v>
      </c>
      <c r="F1930" t="str">
        <f t="shared" si="91"/>
        <v>105 - Mobilidade Urbana</v>
      </c>
      <c r="G1930">
        <v>14114</v>
      </c>
      <c r="H1930" t="str">
        <f t="shared" si="92"/>
        <v>14114</v>
      </c>
      <c r="I1930" t="s">
        <v>5048</v>
      </c>
      <c r="J1930" t="s">
        <v>7345</v>
      </c>
      <c r="K1930" s="3">
        <v>2000000</v>
      </c>
      <c r="L1930" t="s">
        <v>5406</v>
      </c>
      <c r="M1930">
        <v>10</v>
      </c>
      <c r="N1930" s="3"/>
      <c r="O1930" s="3">
        <v>0</v>
      </c>
      <c r="P1930" s="3">
        <v>0</v>
      </c>
    </row>
    <row r="1931" spans="1:16" x14ac:dyDescent="0.2">
      <c r="A1931">
        <v>53025</v>
      </c>
      <c r="B1931" t="s">
        <v>1751</v>
      </c>
      <c r="C1931" t="str">
        <f t="shared" si="90"/>
        <v>53025 - Departamento Estadual de Infraestrutura</v>
      </c>
      <c r="D1931">
        <v>110</v>
      </c>
      <c r="E1931" t="s">
        <v>1184</v>
      </c>
      <c r="F1931" t="str">
        <f t="shared" si="91"/>
        <v>110 - Construção de Rodovias</v>
      </c>
      <c r="G1931">
        <v>316</v>
      </c>
      <c r="H1931" t="str">
        <f t="shared" si="92"/>
        <v>00316</v>
      </c>
      <c r="I1931" t="s">
        <v>2939</v>
      </c>
      <c r="J1931" t="s">
        <v>7346</v>
      </c>
      <c r="K1931" s="3">
        <v>90000000</v>
      </c>
      <c r="L1931" t="s">
        <v>5415</v>
      </c>
      <c r="M1931">
        <v>40000</v>
      </c>
      <c r="N1931" s="3">
        <v>5254560.74</v>
      </c>
      <c r="O1931" s="3">
        <v>3790248.52</v>
      </c>
      <c r="P1931" s="3">
        <v>9044809.2599999998</v>
      </c>
    </row>
    <row r="1932" spans="1:16" x14ac:dyDescent="0.2">
      <c r="A1932">
        <v>53025</v>
      </c>
      <c r="B1932" t="s">
        <v>1751</v>
      </c>
      <c r="C1932" t="str">
        <f t="shared" si="90"/>
        <v>53025 - Departamento Estadual de Infraestrutura</v>
      </c>
      <c r="D1932">
        <v>110</v>
      </c>
      <c r="E1932" t="s">
        <v>1184</v>
      </c>
      <c r="F1932" t="str">
        <f t="shared" si="91"/>
        <v>110 - Construção de Rodovias</v>
      </c>
      <c r="G1932">
        <v>317</v>
      </c>
      <c r="H1932" t="str">
        <f t="shared" si="92"/>
        <v>00317</v>
      </c>
      <c r="I1932" t="s">
        <v>5054</v>
      </c>
      <c r="J1932" t="s">
        <v>7347</v>
      </c>
      <c r="K1932" s="3">
        <v>11500000</v>
      </c>
      <c r="L1932" t="s">
        <v>5414</v>
      </c>
      <c r="M1932">
        <v>12</v>
      </c>
      <c r="N1932" s="3">
        <v>2905103.5</v>
      </c>
      <c r="O1932" s="3">
        <v>2165798.67</v>
      </c>
      <c r="P1932" s="3">
        <v>5070902.17</v>
      </c>
    </row>
    <row r="1933" spans="1:16" x14ac:dyDescent="0.2">
      <c r="A1933">
        <v>53025</v>
      </c>
      <c r="B1933" t="s">
        <v>1751</v>
      </c>
      <c r="C1933" t="str">
        <f t="shared" si="90"/>
        <v>53025 - Departamento Estadual de Infraestrutura</v>
      </c>
      <c r="D1933">
        <v>110</v>
      </c>
      <c r="E1933" t="s">
        <v>1184</v>
      </c>
      <c r="F1933" t="str">
        <f t="shared" si="91"/>
        <v>110 - Construção de Rodovias</v>
      </c>
      <c r="G1933">
        <v>318</v>
      </c>
      <c r="H1933" t="str">
        <f t="shared" si="92"/>
        <v>00318</v>
      </c>
      <c r="I1933" t="s">
        <v>4122</v>
      </c>
      <c r="J1933" t="s">
        <v>7348</v>
      </c>
      <c r="K1933" s="3">
        <v>12500000</v>
      </c>
      <c r="L1933" t="s">
        <v>5294</v>
      </c>
      <c r="M1933">
        <v>800</v>
      </c>
      <c r="N1933" s="3">
        <v>981985.83000000007</v>
      </c>
      <c r="O1933" s="3">
        <v>27370.42</v>
      </c>
      <c r="P1933" s="3">
        <v>1009356.2500000001</v>
      </c>
    </row>
    <row r="1934" spans="1:16" x14ac:dyDescent="0.2">
      <c r="A1934">
        <v>53025</v>
      </c>
      <c r="B1934" t="s">
        <v>1751</v>
      </c>
      <c r="C1934" t="str">
        <f t="shared" si="90"/>
        <v>53025 - Departamento Estadual de Infraestrutura</v>
      </c>
      <c r="D1934">
        <v>110</v>
      </c>
      <c r="E1934" t="s">
        <v>1184</v>
      </c>
      <c r="F1934" t="str">
        <f t="shared" si="91"/>
        <v>110 - Construção de Rodovias</v>
      </c>
      <c r="G1934">
        <v>319</v>
      </c>
      <c r="H1934" t="str">
        <f t="shared" si="92"/>
        <v>00319</v>
      </c>
      <c r="I1934" t="s">
        <v>1818</v>
      </c>
      <c r="J1934" t="s">
        <v>7349</v>
      </c>
      <c r="K1934" s="3">
        <v>16000000</v>
      </c>
      <c r="L1934" t="s">
        <v>5332</v>
      </c>
      <c r="M1934">
        <v>100</v>
      </c>
      <c r="N1934" s="3">
        <v>0</v>
      </c>
      <c r="O1934" s="3">
        <v>0</v>
      </c>
      <c r="P1934" s="3">
        <v>0</v>
      </c>
    </row>
    <row r="1935" spans="1:16" x14ac:dyDescent="0.2">
      <c r="A1935">
        <v>53025</v>
      </c>
      <c r="B1935" t="s">
        <v>1751</v>
      </c>
      <c r="C1935" t="str">
        <f t="shared" si="90"/>
        <v>53025 - Departamento Estadual de Infraestrutura</v>
      </c>
      <c r="D1935">
        <v>110</v>
      </c>
      <c r="E1935" t="s">
        <v>1184</v>
      </c>
      <c r="F1935" t="str">
        <f t="shared" si="91"/>
        <v>110 - Construção de Rodovias</v>
      </c>
      <c r="G1935">
        <v>321</v>
      </c>
      <c r="H1935" t="str">
        <f t="shared" si="92"/>
        <v>00321</v>
      </c>
      <c r="I1935" t="s">
        <v>1821</v>
      </c>
      <c r="J1935" t="s">
        <v>7350</v>
      </c>
      <c r="K1935" s="3">
        <v>26500000</v>
      </c>
      <c r="L1935" t="s">
        <v>5414</v>
      </c>
      <c r="M1935">
        <v>8</v>
      </c>
      <c r="N1935" s="3">
        <v>7544568.5300000003</v>
      </c>
      <c r="O1935" s="3">
        <v>5469805.8099999996</v>
      </c>
      <c r="P1935" s="3">
        <v>13014374.34</v>
      </c>
    </row>
    <row r="1936" spans="1:16" x14ac:dyDescent="0.2">
      <c r="A1936">
        <v>53025</v>
      </c>
      <c r="B1936" t="s">
        <v>1751</v>
      </c>
      <c r="C1936" t="str">
        <f t="shared" si="90"/>
        <v>53025 - Departamento Estadual de Infraestrutura</v>
      </c>
      <c r="D1936">
        <v>110</v>
      </c>
      <c r="E1936" t="s">
        <v>1184</v>
      </c>
      <c r="F1936" t="str">
        <f t="shared" si="91"/>
        <v>110 - Construção de Rodovias</v>
      </c>
      <c r="G1936">
        <v>333</v>
      </c>
      <c r="H1936" t="str">
        <f t="shared" si="92"/>
        <v>00333</v>
      </c>
      <c r="I1936" t="s">
        <v>1779</v>
      </c>
      <c r="J1936" t="s">
        <v>7351</v>
      </c>
      <c r="K1936" s="3">
        <v>29000000</v>
      </c>
      <c r="L1936" t="s">
        <v>5406</v>
      </c>
      <c r="M1936">
        <v>50</v>
      </c>
      <c r="N1936" s="3">
        <v>0</v>
      </c>
      <c r="O1936" s="3">
        <v>0</v>
      </c>
      <c r="P1936" s="3">
        <v>0</v>
      </c>
    </row>
    <row r="1937" spans="1:16" x14ac:dyDescent="0.2">
      <c r="A1937">
        <v>53025</v>
      </c>
      <c r="B1937" t="s">
        <v>1751</v>
      </c>
      <c r="C1937" t="str">
        <f t="shared" si="90"/>
        <v>53025 - Departamento Estadual de Infraestrutura</v>
      </c>
      <c r="D1937">
        <v>110</v>
      </c>
      <c r="E1937" t="s">
        <v>1184</v>
      </c>
      <c r="F1937" t="str">
        <f t="shared" si="91"/>
        <v>110 - Construção de Rodovias</v>
      </c>
      <c r="G1937">
        <v>335</v>
      </c>
      <c r="H1937" t="str">
        <f t="shared" si="92"/>
        <v>00335</v>
      </c>
      <c r="I1937" t="s">
        <v>1781</v>
      </c>
      <c r="J1937" t="s">
        <v>7352</v>
      </c>
      <c r="K1937" s="3">
        <v>306000000</v>
      </c>
      <c r="L1937" t="s">
        <v>5406</v>
      </c>
      <c r="M1937">
        <v>115</v>
      </c>
      <c r="N1937" s="3">
        <v>113499241.95</v>
      </c>
      <c r="O1937" s="3">
        <v>84012685.939999998</v>
      </c>
      <c r="P1937" s="3">
        <v>197511927.88999999</v>
      </c>
    </row>
    <row r="1938" spans="1:16" x14ac:dyDescent="0.2">
      <c r="A1938">
        <v>53025</v>
      </c>
      <c r="B1938" t="s">
        <v>1751</v>
      </c>
      <c r="C1938" t="str">
        <f t="shared" si="90"/>
        <v>53025 - Departamento Estadual de Infraestrutura</v>
      </c>
      <c r="D1938">
        <v>110</v>
      </c>
      <c r="E1938" t="s">
        <v>1184</v>
      </c>
      <c r="F1938" t="str">
        <f t="shared" si="91"/>
        <v>110 - Construção de Rodovias</v>
      </c>
      <c r="G1938">
        <v>344</v>
      </c>
      <c r="H1938" t="str">
        <f t="shared" si="92"/>
        <v>00344</v>
      </c>
      <c r="I1938" t="s">
        <v>2912</v>
      </c>
      <c r="J1938" t="s">
        <v>7353</v>
      </c>
      <c r="K1938" s="3">
        <v>400000</v>
      </c>
      <c r="L1938" t="s">
        <v>5406</v>
      </c>
      <c r="M1938">
        <v>40</v>
      </c>
      <c r="N1938" s="3">
        <v>0</v>
      </c>
      <c r="O1938" s="3">
        <v>0</v>
      </c>
      <c r="P1938" s="3">
        <v>0</v>
      </c>
    </row>
    <row r="1939" spans="1:16" x14ac:dyDescent="0.2">
      <c r="A1939">
        <v>53025</v>
      </c>
      <c r="B1939" t="s">
        <v>1751</v>
      </c>
      <c r="C1939" t="str">
        <f t="shared" si="90"/>
        <v>53025 - Departamento Estadual de Infraestrutura</v>
      </c>
      <c r="D1939">
        <v>110</v>
      </c>
      <c r="E1939" t="s">
        <v>1184</v>
      </c>
      <c r="F1939" t="str">
        <f t="shared" si="91"/>
        <v>110 - Construção de Rodovias</v>
      </c>
      <c r="G1939">
        <v>347</v>
      </c>
      <c r="H1939" t="str">
        <f t="shared" si="92"/>
        <v>00347</v>
      </c>
      <c r="I1939" t="s">
        <v>4561</v>
      </c>
      <c r="J1939" t="s">
        <v>7354</v>
      </c>
      <c r="K1939" s="3">
        <v>400000</v>
      </c>
      <c r="L1939" t="s">
        <v>5406</v>
      </c>
      <c r="M1939">
        <v>17</v>
      </c>
      <c r="N1939" s="3">
        <v>0</v>
      </c>
      <c r="O1939" s="3">
        <v>0</v>
      </c>
      <c r="P1939" s="3">
        <v>0</v>
      </c>
    </row>
    <row r="1940" spans="1:16" x14ac:dyDescent="0.2">
      <c r="A1940">
        <v>53025</v>
      </c>
      <c r="B1940" t="s">
        <v>1751</v>
      </c>
      <c r="C1940" t="str">
        <f t="shared" si="90"/>
        <v>53025 - Departamento Estadual de Infraestrutura</v>
      </c>
      <c r="D1940">
        <v>110</v>
      </c>
      <c r="E1940" t="s">
        <v>1184</v>
      </c>
      <c r="F1940" t="str">
        <f t="shared" si="91"/>
        <v>110 - Construção de Rodovias</v>
      </c>
      <c r="G1940">
        <v>350</v>
      </c>
      <c r="H1940" t="str">
        <f t="shared" si="92"/>
        <v>00350</v>
      </c>
      <c r="I1940" t="s">
        <v>1784</v>
      </c>
      <c r="J1940" t="s">
        <v>7355</v>
      </c>
      <c r="K1940" s="3">
        <v>10000000</v>
      </c>
      <c r="L1940" t="s">
        <v>5406</v>
      </c>
      <c r="M1940">
        <v>25</v>
      </c>
      <c r="N1940" s="3">
        <v>1268595.8400000001</v>
      </c>
      <c r="O1940" s="3">
        <v>238470.78</v>
      </c>
      <c r="P1940" s="3">
        <v>1507066.62</v>
      </c>
    </row>
    <row r="1941" spans="1:16" x14ac:dyDescent="0.2">
      <c r="A1941">
        <v>53025</v>
      </c>
      <c r="B1941" t="s">
        <v>1751</v>
      </c>
      <c r="C1941" t="str">
        <f t="shared" si="90"/>
        <v>53025 - Departamento Estadual de Infraestrutura</v>
      </c>
      <c r="D1941">
        <v>110</v>
      </c>
      <c r="E1941" t="s">
        <v>1184</v>
      </c>
      <c r="F1941" t="str">
        <f t="shared" si="91"/>
        <v>110 - Construção de Rodovias</v>
      </c>
      <c r="G1941">
        <v>374</v>
      </c>
      <c r="H1941" t="str">
        <f t="shared" si="92"/>
        <v>00374</v>
      </c>
      <c r="I1941" t="s">
        <v>1786</v>
      </c>
      <c r="J1941" t="s">
        <v>7356</v>
      </c>
      <c r="K1941" s="3">
        <v>400000</v>
      </c>
      <c r="L1941" t="s">
        <v>5406</v>
      </c>
      <c r="M1941">
        <v>12</v>
      </c>
      <c r="N1941" s="3"/>
      <c r="O1941" s="3">
        <v>0</v>
      </c>
      <c r="P1941" s="3">
        <v>0</v>
      </c>
    </row>
    <row r="1942" spans="1:16" x14ac:dyDescent="0.2">
      <c r="A1942">
        <v>53025</v>
      </c>
      <c r="B1942" t="s">
        <v>1751</v>
      </c>
      <c r="C1942" t="str">
        <f t="shared" si="90"/>
        <v>53025 - Departamento Estadual de Infraestrutura</v>
      </c>
      <c r="D1942">
        <v>110</v>
      </c>
      <c r="E1942" t="s">
        <v>1184</v>
      </c>
      <c r="F1942" t="str">
        <f t="shared" si="91"/>
        <v>110 - Construção de Rodovias</v>
      </c>
      <c r="G1942">
        <v>406</v>
      </c>
      <c r="H1942" t="str">
        <f t="shared" si="92"/>
        <v>00406</v>
      </c>
      <c r="I1942" t="s">
        <v>4563</v>
      </c>
      <c r="J1942" t="s">
        <v>7357</v>
      </c>
      <c r="K1942" s="3">
        <v>7000000</v>
      </c>
      <c r="L1942" t="s">
        <v>5406</v>
      </c>
      <c r="M1942">
        <v>20</v>
      </c>
      <c r="N1942" s="3">
        <v>323631.94</v>
      </c>
      <c r="O1942" s="3">
        <v>3264370.96</v>
      </c>
      <c r="P1942" s="3">
        <v>3588002.9</v>
      </c>
    </row>
    <row r="1943" spans="1:16" x14ac:dyDescent="0.2">
      <c r="A1943">
        <v>53025</v>
      </c>
      <c r="B1943" t="s">
        <v>1751</v>
      </c>
      <c r="C1943" t="str">
        <f t="shared" si="90"/>
        <v>53025 - Departamento Estadual de Infraestrutura</v>
      </c>
      <c r="D1943">
        <v>110</v>
      </c>
      <c r="E1943" t="s">
        <v>1184</v>
      </c>
      <c r="F1943" t="str">
        <f t="shared" si="91"/>
        <v>110 - Construção de Rodovias</v>
      </c>
      <c r="G1943">
        <v>414</v>
      </c>
      <c r="H1943" t="str">
        <f t="shared" si="92"/>
        <v>00414</v>
      </c>
      <c r="I1943" t="s">
        <v>3577</v>
      </c>
      <c r="J1943" t="s">
        <v>7358</v>
      </c>
      <c r="K1943" s="3">
        <v>400000</v>
      </c>
      <c r="L1943" t="s">
        <v>5406</v>
      </c>
      <c r="M1943">
        <v>32</v>
      </c>
      <c r="N1943" s="3">
        <v>0</v>
      </c>
      <c r="O1943" s="3">
        <v>0</v>
      </c>
      <c r="P1943" s="3">
        <v>0</v>
      </c>
    </row>
    <row r="1944" spans="1:16" x14ac:dyDescent="0.2">
      <c r="A1944">
        <v>53025</v>
      </c>
      <c r="B1944" t="s">
        <v>1751</v>
      </c>
      <c r="C1944" t="str">
        <f t="shared" si="90"/>
        <v>53025 - Departamento Estadual de Infraestrutura</v>
      </c>
      <c r="D1944">
        <v>110</v>
      </c>
      <c r="E1944" t="s">
        <v>1184</v>
      </c>
      <c r="F1944" t="str">
        <f t="shared" si="91"/>
        <v>110 - Construção de Rodovias</v>
      </c>
      <c r="G1944">
        <v>423</v>
      </c>
      <c r="H1944" t="str">
        <f t="shared" si="92"/>
        <v>00423</v>
      </c>
      <c r="I1944" t="s">
        <v>4565</v>
      </c>
      <c r="J1944" t="s">
        <v>7359</v>
      </c>
      <c r="K1944" s="3">
        <v>400000</v>
      </c>
      <c r="L1944" t="s">
        <v>5406</v>
      </c>
      <c r="M1944">
        <v>33</v>
      </c>
      <c r="N1944" s="3"/>
      <c r="O1944" s="3">
        <v>0</v>
      </c>
      <c r="P1944" s="3">
        <v>0</v>
      </c>
    </row>
    <row r="1945" spans="1:16" x14ac:dyDescent="0.2">
      <c r="A1945">
        <v>53025</v>
      </c>
      <c r="B1945" t="s">
        <v>1751</v>
      </c>
      <c r="C1945" t="str">
        <f t="shared" si="90"/>
        <v>53025 - Departamento Estadual de Infraestrutura</v>
      </c>
      <c r="D1945">
        <v>110</v>
      </c>
      <c r="E1945" t="s">
        <v>1184</v>
      </c>
      <c r="F1945" t="str">
        <f t="shared" si="91"/>
        <v>110 - Construção de Rodovias</v>
      </c>
      <c r="G1945">
        <v>500</v>
      </c>
      <c r="H1945" t="str">
        <f t="shared" si="92"/>
        <v>00500</v>
      </c>
      <c r="I1945" t="s">
        <v>2914</v>
      </c>
      <c r="J1945" t="s">
        <v>7360</v>
      </c>
      <c r="K1945" s="3">
        <v>400000</v>
      </c>
      <c r="L1945" t="s">
        <v>5406</v>
      </c>
      <c r="M1945">
        <v>22</v>
      </c>
      <c r="N1945" s="3">
        <v>0</v>
      </c>
      <c r="O1945" s="3">
        <v>0</v>
      </c>
      <c r="P1945" s="3">
        <v>0</v>
      </c>
    </row>
    <row r="1946" spans="1:16" x14ac:dyDescent="0.2">
      <c r="A1946">
        <v>53025</v>
      </c>
      <c r="B1946" t="s">
        <v>1751</v>
      </c>
      <c r="C1946" t="str">
        <f t="shared" si="90"/>
        <v>53025 - Departamento Estadual de Infraestrutura</v>
      </c>
      <c r="D1946">
        <v>110</v>
      </c>
      <c r="E1946" t="s">
        <v>1184</v>
      </c>
      <c r="F1946" t="str">
        <f t="shared" si="91"/>
        <v>110 - Construção de Rodovias</v>
      </c>
      <c r="G1946">
        <v>501</v>
      </c>
      <c r="H1946" t="str">
        <f t="shared" si="92"/>
        <v>00501</v>
      </c>
      <c r="I1946" t="s">
        <v>1788</v>
      </c>
      <c r="J1946" t="s">
        <v>7361</v>
      </c>
      <c r="K1946" s="3">
        <v>400000</v>
      </c>
      <c r="L1946" t="s">
        <v>5406</v>
      </c>
      <c r="M1946">
        <v>20</v>
      </c>
      <c r="N1946" s="3"/>
      <c r="O1946" s="3">
        <v>0</v>
      </c>
      <c r="P1946" s="3">
        <v>0</v>
      </c>
    </row>
    <row r="1947" spans="1:16" x14ac:dyDescent="0.2">
      <c r="A1947">
        <v>53025</v>
      </c>
      <c r="B1947" t="s">
        <v>1751</v>
      </c>
      <c r="C1947" t="str">
        <f t="shared" si="90"/>
        <v>53025 - Departamento Estadual de Infraestrutura</v>
      </c>
      <c r="D1947">
        <v>110</v>
      </c>
      <c r="E1947" t="s">
        <v>1184</v>
      </c>
      <c r="F1947" t="str">
        <f t="shared" si="91"/>
        <v>110 - Construção de Rodovias</v>
      </c>
      <c r="G1947">
        <v>504</v>
      </c>
      <c r="H1947" t="str">
        <f t="shared" si="92"/>
        <v>00504</v>
      </c>
      <c r="I1947" t="s">
        <v>2916</v>
      </c>
      <c r="J1947" t="s">
        <v>7362</v>
      </c>
      <c r="K1947" s="3">
        <v>400000</v>
      </c>
      <c r="L1947" t="s">
        <v>5406</v>
      </c>
      <c r="M1947">
        <v>55</v>
      </c>
      <c r="N1947" s="3">
        <v>0</v>
      </c>
      <c r="O1947" s="3">
        <v>0</v>
      </c>
      <c r="P1947" s="3">
        <v>0</v>
      </c>
    </row>
    <row r="1948" spans="1:16" x14ac:dyDescent="0.2">
      <c r="A1948">
        <v>53025</v>
      </c>
      <c r="B1948" t="s">
        <v>1751</v>
      </c>
      <c r="C1948" t="str">
        <f t="shared" si="90"/>
        <v>53025 - Departamento Estadual de Infraestrutura</v>
      </c>
      <c r="D1948">
        <v>110</v>
      </c>
      <c r="E1948" t="s">
        <v>1184</v>
      </c>
      <c r="F1948" t="str">
        <f t="shared" si="91"/>
        <v>110 - Construção de Rodovias</v>
      </c>
      <c r="G1948">
        <v>507</v>
      </c>
      <c r="H1948" t="str">
        <f t="shared" si="92"/>
        <v>00507</v>
      </c>
      <c r="I1948" t="s">
        <v>4879</v>
      </c>
      <c r="J1948" t="s">
        <v>7363</v>
      </c>
      <c r="K1948" s="3">
        <v>5000000</v>
      </c>
      <c r="L1948" t="s">
        <v>5406</v>
      </c>
      <c r="M1948">
        <v>20</v>
      </c>
      <c r="N1948" s="3">
        <v>0</v>
      </c>
      <c r="O1948" s="3">
        <v>1367865.29</v>
      </c>
      <c r="P1948" s="3">
        <v>1367865.29</v>
      </c>
    </row>
    <row r="1949" spans="1:16" x14ac:dyDescent="0.2">
      <c r="A1949">
        <v>53025</v>
      </c>
      <c r="B1949" t="s">
        <v>1751</v>
      </c>
      <c r="C1949" t="str">
        <f t="shared" si="90"/>
        <v>53025 - Departamento Estadual de Infraestrutura</v>
      </c>
      <c r="D1949">
        <v>110</v>
      </c>
      <c r="E1949" t="s">
        <v>1184</v>
      </c>
      <c r="F1949" t="str">
        <f t="shared" si="91"/>
        <v>110 - Construção de Rodovias</v>
      </c>
      <c r="G1949">
        <v>509</v>
      </c>
      <c r="H1949" t="str">
        <f t="shared" si="92"/>
        <v>00509</v>
      </c>
      <c r="I1949" t="s">
        <v>1790</v>
      </c>
      <c r="J1949" t="s">
        <v>7364</v>
      </c>
      <c r="K1949" s="3">
        <v>400000</v>
      </c>
      <c r="L1949" t="s">
        <v>5406</v>
      </c>
      <c r="M1949">
        <v>60</v>
      </c>
      <c r="N1949" s="3"/>
      <c r="O1949" s="3">
        <v>0</v>
      </c>
      <c r="P1949" s="3">
        <v>0</v>
      </c>
    </row>
    <row r="1950" spans="1:16" x14ac:dyDescent="0.2">
      <c r="A1950">
        <v>53025</v>
      </c>
      <c r="B1950" t="s">
        <v>1751</v>
      </c>
      <c r="C1950" t="str">
        <f t="shared" si="90"/>
        <v>53025 - Departamento Estadual de Infraestrutura</v>
      </c>
      <c r="D1950">
        <v>110</v>
      </c>
      <c r="E1950" t="s">
        <v>1184</v>
      </c>
      <c r="F1950" t="str">
        <f t="shared" si="91"/>
        <v>110 - Construção de Rodovias</v>
      </c>
      <c r="G1950">
        <v>558</v>
      </c>
      <c r="H1950" t="str">
        <f t="shared" si="92"/>
        <v>00558</v>
      </c>
      <c r="I1950" t="s">
        <v>4110</v>
      </c>
      <c r="J1950" t="s">
        <v>7365</v>
      </c>
      <c r="K1950" s="3">
        <v>4000000</v>
      </c>
      <c r="L1950" t="s">
        <v>5406</v>
      </c>
      <c r="M1950">
        <v>52</v>
      </c>
      <c r="N1950" s="3">
        <v>0</v>
      </c>
      <c r="O1950" s="3">
        <v>0</v>
      </c>
      <c r="P1950" s="3">
        <v>0</v>
      </c>
    </row>
    <row r="1951" spans="1:16" x14ac:dyDescent="0.2">
      <c r="A1951">
        <v>53025</v>
      </c>
      <c r="B1951" t="s">
        <v>1751</v>
      </c>
      <c r="C1951" t="str">
        <f t="shared" si="90"/>
        <v>53025 - Departamento Estadual de Infraestrutura</v>
      </c>
      <c r="D1951">
        <v>110</v>
      </c>
      <c r="E1951" t="s">
        <v>1184</v>
      </c>
      <c r="F1951" t="str">
        <f t="shared" si="91"/>
        <v>110 - Construção de Rodovias</v>
      </c>
      <c r="G1951">
        <v>607</v>
      </c>
      <c r="H1951" t="str">
        <f t="shared" si="92"/>
        <v>00607</v>
      </c>
      <c r="I1951" t="s">
        <v>4112</v>
      </c>
      <c r="J1951" t="s">
        <v>7366</v>
      </c>
      <c r="K1951" s="3">
        <v>400000</v>
      </c>
      <c r="L1951" t="s">
        <v>5406</v>
      </c>
      <c r="M1951">
        <v>20</v>
      </c>
      <c r="N1951" s="3">
        <v>0</v>
      </c>
      <c r="O1951" s="3">
        <v>0</v>
      </c>
      <c r="P1951" s="3">
        <v>0</v>
      </c>
    </row>
    <row r="1952" spans="1:16" x14ac:dyDescent="0.2">
      <c r="A1952">
        <v>53025</v>
      </c>
      <c r="B1952" t="s">
        <v>1751</v>
      </c>
      <c r="C1952" t="str">
        <f t="shared" si="90"/>
        <v>53025 - Departamento Estadual de Infraestrutura</v>
      </c>
      <c r="D1952">
        <v>110</v>
      </c>
      <c r="E1952" t="s">
        <v>1184</v>
      </c>
      <c r="F1952" t="str">
        <f t="shared" si="91"/>
        <v>110 - Construção de Rodovias</v>
      </c>
      <c r="G1952">
        <v>842</v>
      </c>
      <c r="H1952" t="str">
        <f t="shared" si="92"/>
        <v>00842</v>
      </c>
      <c r="I1952" t="s">
        <v>2918</v>
      </c>
      <c r="J1952" t="s">
        <v>7367</v>
      </c>
      <c r="K1952" s="3">
        <v>8285000</v>
      </c>
      <c r="L1952" t="s">
        <v>5406</v>
      </c>
      <c r="M1952">
        <v>25</v>
      </c>
      <c r="N1952" s="3">
        <v>1312596.44</v>
      </c>
      <c r="O1952" s="3">
        <v>2472429.21</v>
      </c>
      <c r="P1952" s="3">
        <v>3785025.65</v>
      </c>
    </row>
    <row r="1953" spans="1:16" x14ac:dyDescent="0.2">
      <c r="A1953">
        <v>53025</v>
      </c>
      <c r="B1953" t="s">
        <v>1751</v>
      </c>
      <c r="C1953" t="str">
        <f t="shared" si="90"/>
        <v>53025 - Departamento Estadual de Infraestrutura</v>
      </c>
      <c r="D1953">
        <v>110</v>
      </c>
      <c r="E1953" t="s">
        <v>1184</v>
      </c>
      <c r="F1953" t="str">
        <f t="shared" si="91"/>
        <v>110 - Construção de Rodovias</v>
      </c>
      <c r="G1953">
        <v>846</v>
      </c>
      <c r="H1953" t="str">
        <f t="shared" si="92"/>
        <v>00846</v>
      </c>
      <c r="I1953" t="s">
        <v>1792</v>
      </c>
      <c r="J1953" t="s">
        <v>7368</v>
      </c>
      <c r="K1953" s="3">
        <v>62500000</v>
      </c>
      <c r="L1953" t="s">
        <v>5406</v>
      </c>
      <c r="M1953">
        <v>34</v>
      </c>
      <c r="N1953" s="3">
        <v>1153196.17</v>
      </c>
      <c r="O1953" s="3">
        <v>588042.97</v>
      </c>
      <c r="P1953" s="3">
        <v>1741239.14</v>
      </c>
    </row>
    <row r="1954" spans="1:16" x14ac:dyDescent="0.2">
      <c r="A1954">
        <v>53025</v>
      </c>
      <c r="B1954" t="s">
        <v>1751</v>
      </c>
      <c r="C1954" t="str">
        <f t="shared" si="90"/>
        <v>53025 - Departamento Estadual de Infraestrutura</v>
      </c>
      <c r="D1954">
        <v>110</v>
      </c>
      <c r="E1954" t="s">
        <v>1184</v>
      </c>
      <c r="F1954" t="str">
        <f t="shared" si="91"/>
        <v>110 - Construção de Rodovias</v>
      </c>
      <c r="G1954">
        <v>852</v>
      </c>
      <c r="H1954" t="str">
        <f t="shared" si="92"/>
        <v>00852</v>
      </c>
      <c r="I1954" t="s">
        <v>3579</v>
      </c>
      <c r="J1954" t="s">
        <v>7369</v>
      </c>
      <c r="K1954" s="3">
        <v>400000</v>
      </c>
      <c r="L1954" t="s">
        <v>5406</v>
      </c>
      <c r="M1954">
        <v>31</v>
      </c>
      <c r="N1954" s="3">
        <v>0</v>
      </c>
      <c r="O1954" s="3">
        <v>0</v>
      </c>
      <c r="P1954" s="3">
        <v>0</v>
      </c>
    </row>
    <row r="1955" spans="1:16" x14ac:dyDescent="0.2">
      <c r="A1955">
        <v>53025</v>
      </c>
      <c r="B1955" t="s">
        <v>1751</v>
      </c>
      <c r="C1955" t="str">
        <f t="shared" si="90"/>
        <v>53025 - Departamento Estadual de Infraestrutura</v>
      </c>
      <c r="D1955">
        <v>110</v>
      </c>
      <c r="E1955" t="s">
        <v>1184</v>
      </c>
      <c r="F1955" t="str">
        <f t="shared" si="91"/>
        <v>110 - Construção de Rodovias</v>
      </c>
      <c r="G1955">
        <v>910</v>
      </c>
      <c r="H1955" t="str">
        <f t="shared" si="92"/>
        <v>00910</v>
      </c>
      <c r="I1955" t="s">
        <v>3581</v>
      </c>
      <c r="J1955" t="s">
        <v>7370</v>
      </c>
      <c r="K1955" s="3">
        <v>108000000</v>
      </c>
      <c r="L1955" t="s">
        <v>5406</v>
      </c>
      <c r="M1955">
        <v>17</v>
      </c>
      <c r="N1955" s="3">
        <v>91927.360000000001</v>
      </c>
      <c r="O1955" s="3">
        <v>4060851.62</v>
      </c>
      <c r="P1955" s="3">
        <v>4152778.98</v>
      </c>
    </row>
    <row r="1956" spans="1:16" x14ac:dyDescent="0.2">
      <c r="A1956">
        <v>53025</v>
      </c>
      <c r="B1956" t="s">
        <v>1751</v>
      </c>
      <c r="C1956" t="str">
        <f t="shared" si="90"/>
        <v>53025 - Departamento Estadual de Infraestrutura</v>
      </c>
      <c r="D1956">
        <v>110</v>
      </c>
      <c r="E1956" t="s">
        <v>1184</v>
      </c>
      <c r="F1956" t="str">
        <f t="shared" si="91"/>
        <v>110 - Construção de Rodovias</v>
      </c>
      <c r="G1956">
        <v>983</v>
      </c>
      <c r="H1956" t="str">
        <f t="shared" si="92"/>
        <v>00983</v>
      </c>
      <c r="I1956" t="s">
        <v>2920</v>
      </c>
      <c r="J1956" t="s">
        <v>7371</v>
      </c>
      <c r="K1956" s="3">
        <v>400000</v>
      </c>
      <c r="L1956" t="s">
        <v>5406</v>
      </c>
      <c r="M1956">
        <v>19</v>
      </c>
      <c r="N1956" s="3"/>
      <c r="O1956" s="3">
        <v>0</v>
      </c>
      <c r="P1956" s="3">
        <v>0</v>
      </c>
    </row>
    <row r="1957" spans="1:16" x14ac:dyDescent="0.2">
      <c r="A1957">
        <v>53025</v>
      </c>
      <c r="B1957" t="s">
        <v>1751</v>
      </c>
      <c r="C1957" t="str">
        <f t="shared" si="90"/>
        <v>53025 - Departamento Estadual de Infraestrutura</v>
      </c>
      <c r="D1957">
        <v>110</v>
      </c>
      <c r="E1957" t="s">
        <v>1184</v>
      </c>
      <c r="F1957" t="str">
        <f t="shared" si="91"/>
        <v>110 - Construção de Rodovias</v>
      </c>
      <c r="G1957">
        <v>1069</v>
      </c>
      <c r="H1957" t="str">
        <f t="shared" si="92"/>
        <v>01069</v>
      </c>
      <c r="I1957" t="s">
        <v>2922</v>
      </c>
      <c r="J1957" t="s">
        <v>7372</v>
      </c>
      <c r="K1957" s="3">
        <v>5500000</v>
      </c>
      <c r="L1957" t="s">
        <v>5406</v>
      </c>
      <c r="M1957">
        <v>20</v>
      </c>
      <c r="N1957" s="3">
        <v>90151.790000000008</v>
      </c>
      <c r="O1957" s="3">
        <v>1143388.8</v>
      </c>
      <c r="P1957" s="3">
        <v>1233540.5900000001</v>
      </c>
    </row>
    <row r="1958" spans="1:16" x14ac:dyDescent="0.2">
      <c r="A1958">
        <v>53025</v>
      </c>
      <c r="B1958" t="s">
        <v>1751</v>
      </c>
      <c r="C1958" t="str">
        <f t="shared" si="90"/>
        <v>53025 - Departamento Estadual de Infraestrutura</v>
      </c>
      <c r="D1958">
        <v>110</v>
      </c>
      <c r="E1958" t="s">
        <v>1184</v>
      </c>
      <c r="F1958" t="str">
        <f t="shared" si="91"/>
        <v>110 - Construção de Rodovias</v>
      </c>
      <c r="G1958">
        <v>1073</v>
      </c>
      <c r="H1958" t="str">
        <f t="shared" si="92"/>
        <v>01073</v>
      </c>
      <c r="I1958" t="s">
        <v>3583</v>
      </c>
      <c r="J1958" t="s">
        <v>7373</v>
      </c>
      <c r="K1958" s="3">
        <v>400000</v>
      </c>
      <c r="L1958" t="s">
        <v>5406</v>
      </c>
      <c r="M1958">
        <v>27</v>
      </c>
      <c r="N1958" s="3">
        <v>0</v>
      </c>
      <c r="O1958" s="3">
        <v>0</v>
      </c>
      <c r="P1958" s="3">
        <v>0</v>
      </c>
    </row>
    <row r="1959" spans="1:16" x14ac:dyDescent="0.2">
      <c r="A1959">
        <v>53025</v>
      </c>
      <c r="B1959" t="s">
        <v>1751</v>
      </c>
      <c r="C1959" t="str">
        <f t="shared" si="90"/>
        <v>53025 - Departamento Estadual de Infraestrutura</v>
      </c>
      <c r="D1959">
        <v>110</v>
      </c>
      <c r="E1959" t="s">
        <v>1184</v>
      </c>
      <c r="F1959" t="str">
        <f t="shared" si="91"/>
        <v>110 - Construção de Rodovias</v>
      </c>
      <c r="G1959">
        <v>1074</v>
      </c>
      <c r="H1959" t="str">
        <f t="shared" si="92"/>
        <v>01074</v>
      </c>
      <c r="I1959" t="s">
        <v>4114</v>
      </c>
      <c r="J1959" t="s">
        <v>7374</v>
      </c>
      <c r="K1959" s="3">
        <v>400000</v>
      </c>
      <c r="L1959" t="s">
        <v>5406</v>
      </c>
      <c r="M1959">
        <v>32</v>
      </c>
      <c r="N1959" s="3">
        <v>0</v>
      </c>
      <c r="O1959" s="3">
        <v>0</v>
      </c>
      <c r="P1959" s="3">
        <v>0</v>
      </c>
    </row>
    <row r="1960" spans="1:16" x14ac:dyDescent="0.2">
      <c r="A1960">
        <v>53025</v>
      </c>
      <c r="B1960" t="s">
        <v>1751</v>
      </c>
      <c r="C1960" t="str">
        <f t="shared" si="90"/>
        <v>53025 - Departamento Estadual de Infraestrutura</v>
      </c>
      <c r="D1960">
        <v>110</v>
      </c>
      <c r="E1960" t="s">
        <v>1184</v>
      </c>
      <c r="F1960" t="str">
        <f t="shared" si="91"/>
        <v>110 - Construção de Rodovias</v>
      </c>
      <c r="G1960">
        <v>1080</v>
      </c>
      <c r="H1960" t="str">
        <f t="shared" si="92"/>
        <v>01080</v>
      </c>
      <c r="I1960" t="s">
        <v>2924</v>
      </c>
      <c r="J1960" t="s">
        <v>7375</v>
      </c>
      <c r="K1960" s="3">
        <v>400000</v>
      </c>
      <c r="L1960" t="s">
        <v>5406</v>
      </c>
      <c r="M1960">
        <v>11</v>
      </c>
      <c r="N1960" s="3"/>
      <c r="O1960" s="3">
        <v>0</v>
      </c>
      <c r="P1960" s="3">
        <v>0</v>
      </c>
    </row>
    <row r="1961" spans="1:16" x14ac:dyDescent="0.2">
      <c r="A1961">
        <v>53025</v>
      </c>
      <c r="B1961" t="s">
        <v>1751</v>
      </c>
      <c r="C1961" t="str">
        <f t="shared" si="90"/>
        <v>53025 - Departamento Estadual de Infraestrutura</v>
      </c>
      <c r="D1961">
        <v>110</v>
      </c>
      <c r="E1961" t="s">
        <v>1184</v>
      </c>
      <c r="F1961" t="str">
        <f t="shared" si="91"/>
        <v>110 - Construção de Rodovias</v>
      </c>
      <c r="G1961">
        <v>1082</v>
      </c>
      <c r="H1961" t="str">
        <f t="shared" si="92"/>
        <v>01082</v>
      </c>
      <c r="I1961" t="s">
        <v>4567</v>
      </c>
      <c r="J1961" t="s">
        <v>7376</v>
      </c>
      <c r="K1961" s="3">
        <v>500000</v>
      </c>
      <c r="L1961" t="s">
        <v>5406</v>
      </c>
      <c r="M1961">
        <v>50</v>
      </c>
      <c r="N1961" s="3">
        <v>0</v>
      </c>
      <c r="O1961" s="3">
        <v>0</v>
      </c>
      <c r="P1961" s="3">
        <v>0</v>
      </c>
    </row>
    <row r="1962" spans="1:16" x14ac:dyDescent="0.2">
      <c r="A1962">
        <v>53025</v>
      </c>
      <c r="B1962" t="s">
        <v>1751</v>
      </c>
      <c r="C1962" t="str">
        <f t="shared" si="90"/>
        <v>53025 - Departamento Estadual de Infraestrutura</v>
      </c>
      <c r="D1962">
        <v>110</v>
      </c>
      <c r="E1962" t="s">
        <v>1184</v>
      </c>
      <c r="F1962" t="str">
        <f t="shared" si="91"/>
        <v>110 - Construção de Rodovias</v>
      </c>
      <c r="G1962">
        <v>1118</v>
      </c>
      <c r="H1962" t="str">
        <f t="shared" si="92"/>
        <v>01118</v>
      </c>
      <c r="I1962" t="s">
        <v>1794</v>
      </c>
      <c r="J1962" t="s">
        <v>7377</v>
      </c>
      <c r="K1962" s="3">
        <v>400000</v>
      </c>
      <c r="L1962" t="s">
        <v>5406</v>
      </c>
      <c r="M1962">
        <v>50</v>
      </c>
      <c r="N1962" s="3">
        <v>0</v>
      </c>
      <c r="O1962" s="3">
        <v>0</v>
      </c>
      <c r="P1962" s="3">
        <v>0</v>
      </c>
    </row>
    <row r="1963" spans="1:16" x14ac:dyDescent="0.2">
      <c r="A1963">
        <v>53025</v>
      </c>
      <c r="B1963" t="s">
        <v>1751</v>
      </c>
      <c r="C1963" t="str">
        <f t="shared" si="90"/>
        <v>53025 - Departamento Estadual de Infraestrutura</v>
      </c>
      <c r="D1963">
        <v>110</v>
      </c>
      <c r="E1963" t="s">
        <v>1184</v>
      </c>
      <c r="F1963" t="str">
        <f t="shared" si="91"/>
        <v>110 - Construção de Rodovias</v>
      </c>
      <c r="G1963">
        <v>1121</v>
      </c>
      <c r="H1963" t="str">
        <f t="shared" si="92"/>
        <v>01121</v>
      </c>
      <c r="I1963" t="s">
        <v>2926</v>
      </c>
      <c r="J1963" t="s">
        <v>7378</v>
      </c>
      <c r="K1963" s="3">
        <v>400000</v>
      </c>
      <c r="L1963" t="s">
        <v>5406</v>
      </c>
      <c r="M1963">
        <v>13</v>
      </c>
      <c r="N1963" s="3"/>
      <c r="O1963" s="3">
        <v>0</v>
      </c>
      <c r="P1963" s="3">
        <v>0</v>
      </c>
    </row>
    <row r="1964" spans="1:16" x14ac:dyDescent="0.2">
      <c r="A1964">
        <v>53025</v>
      </c>
      <c r="B1964" t="s">
        <v>1751</v>
      </c>
      <c r="C1964" t="str">
        <f t="shared" si="90"/>
        <v>53025 - Departamento Estadual de Infraestrutura</v>
      </c>
      <c r="D1964">
        <v>110</v>
      </c>
      <c r="E1964" t="s">
        <v>1184</v>
      </c>
      <c r="F1964" t="str">
        <f t="shared" si="91"/>
        <v>110 - Construção de Rodovias</v>
      </c>
      <c r="G1964">
        <v>1125</v>
      </c>
      <c r="H1964" t="str">
        <f t="shared" si="92"/>
        <v>01125</v>
      </c>
      <c r="I1964" t="s">
        <v>3585</v>
      </c>
      <c r="J1964" t="s">
        <v>7379</v>
      </c>
      <c r="K1964" s="3">
        <v>9000000</v>
      </c>
      <c r="L1964" t="s">
        <v>5406</v>
      </c>
      <c r="M1964">
        <v>30</v>
      </c>
      <c r="N1964" s="3">
        <v>0</v>
      </c>
      <c r="O1964" s="3">
        <v>0</v>
      </c>
      <c r="P1964" s="3">
        <v>0</v>
      </c>
    </row>
    <row r="1965" spans="1:16" x14ac:dyDescent="0.2">
      <c r="A1965">
        <v>53025</v>
      </c>
      <c r="B1965" t="s">
        <v>1751</v>
      </c>
      <c r="C1965" t="str">
        <f t="shared" si="90"/>
        <v>53025 - Departamento Estadual de Infraestrutura</v>
      </c>
      <c r="D1965">
        <v>110</v>
      </c>
      <c r="E1965" t="s">
        <v>1184</v>
      </c>
      <c r="F1965" t="str">
        <f t="shared" si="91"/>
        <v>110 - Construção de Rodovias</v>
      </c>
      <c r="G1965">
        <v>1182</v>
      </c>
      <c r="H1965" t="str">
        <f t="shared" si="92"/>
        <v>01182</v>
      </c>
      <c r="I1965" t="s">
        <v>1796</v>
      </c>
      <c r="J1965" t="s">
        <v>7380</v>
      </c>
      <c r="K1965" s="3">
        <v>400000</v>
      </c>
      <c r="L1965" t="s">
        <v>5406</v>
      </c>
      <c r="M1965">
        <v>10</v>
      </c>
      <c r="N1965" s="3"/>
      <c r="O1965" s="3">
        <v>0</v>
      </c>
      <c r="P1965" s="3">
        <v>0</v>
      </c>
    </row>
    <row r="1966" spans="1:16" x14ac:dyDescent="0.2">
      <c r="A1966">
        <v>53025</v>
      </c>
      <c r="B1966" t="s">
        <v>1751</v>
      </c>
      <c r="C1966" t="str">
        <f t="shared" si="90"/>
        <v>53025 - Departamento Estadual de Infraestrutura</v>
      </c>
      <c r="D1966">
        <v>110</v>
      </c>
      <c r="E1966" t="s">
        <v>1184</v>
      </c>
      <c r="F1966" t="str">
        <f t="shared" si="91"/>
        <v>110 - Construção de Rodovias</v>
      </c>
      <c r="G1966">
        <v>1184</v>
      </c>
      <c r="H1966" t="str">
        <f t="shared" si="92"/>
        <v>01184</v>
      </c>
      <c r="I1966" t="s">
        <v>3587</v>
      </c>
      <c r="J1966" t="s">
        <v>7381</v>
      </c>
      <c r="K1966" s="3">
        <v>400000</v>
      </c>
      <c r="L1966" t="s">
        <v>5406</v>
      </c>
      <c r="M1966">
        <v>42</v>
      </c>
      <c r="N1966" s="3"/>
      <c r="O1966" s="3">
        <v>0</v>
      </c>
      <c r="P1966" s="3">
        <v>0</v>
      </c>
    </row>
    <row r="1967" spans="1:16" x14ac:dyDescent="0.2">
      <c r="A1967">
        <v>53025</v>
      </c>
      <c r="B1967" t="s">
        <v>1751</v>
      </c>
      <c r="C1967" t="str">
        <f t="shared" si="90"/>
        <v>53025 - Departamento Estadual de Infraestrutura</v>
      </c>
      <c r="D1967">
        <v>110</v>
      </c>
      <c r="E1967" t="s">
        <v>1184</v>
      </c>
      <c r="F1967" t="str">
        <f t="shared" si="91"/>
        <v>110 - Construção de Rodovias</v>
      </c>
      <c r="G1967">
        <v>1198</v>
      </c>
      <c r="H1967" t="str">
        <f t="shared" si="92"/>
        <v>01198</v>
      </c>
      <c r="I1967" t="s">
        <v>1798</v>
      </c>
      <c r="J1967" t="s">
        <v>7382</v>
      </c>
      <c r="K1967" s="3">
        <v>400000</v>
      </c>
      <c r="L1967" t="s">
        <v>5406</v>
      </c>
      <c r="M1967">
        <v>16</v>
      </c>
      <c r="N1967" s="3"/>
      <c r="O1967" s="3">
        <v>0</v>
      </c>
      <c r="P1967" s="3">
        <v>0</v>
      </c>
    </row>
    <row r="1968" spans="1:16" x14ac:dyDescent="0.2">
      <c r="A1968">
        <v>53025</v>
      </c>
      <c r="B1968" t="s">
        <v>1751</v>
      </c>
      <c r="C1968" t="str">
        <f t="shared" si="90"/>
        <v>53025 - Departamento Estadual de Infraestrutura</v>
      </c>
      <c r="D1968">
        <v>110</v>
      </c>
      <c r="E1968" t="s">
        <v>1184</v>
      </c>
      <c r="F1968" t="str">
        <f t="shared" si="91"/>
        <v>110 - Construção de Rodovias</v>
      </c>
      <c r="G1968">
        <v>1203</v>
      </c>
      <c r="H1968" t="str">
        <f t="shared" si="92"/>
        <v>01203</v>
      </c>
      <c r="I1968" t="s">
        <v>3589</v>
      </c>
      <c r="J1968" t="s">
        <v>7383</v>
      </c>
      <c r="K1968" s="3">
        <v>400000</v>
      </c>
      <c r="L1968" t="s">
        <v>5406</v>
      </c>
      <c r="M1968">
        <v>115</v>
      </c>
      <c r="N1968" s="3"/>
      <c r="O1968" s="3">
        <v>0</v>
      </c>
      <c r="P1968" s="3">
        <v>0</v>
      </c>
    </row>
    <row r="1969" spans="1:16" x14ac:dyDescent="0.2">
      <c r="A1969">
        <v>53025</v>
      </c>
      <c r="B1969" t="s">
        <v>1751</v>
      </c>
      <c r="C1969" t="str">
        <f t="shared" si="90"/>
        <v>53025 - Departamento Estadual de Infraestrutura</v>
      </c>
      <c r="D1969">
        <v>110</v>
      </c>
      <c r="E1969" t="s">
        <v>1184</v>
      </c>
      <c r="F1969" t="str">
        <f t="shared" si="91"/>
        <v>110 - Construção de Rodovias</v>
      </c>
      <c r="G1969">
        <v>1227</v>
      </c>
      <c r="H1969" t="str">
        <f t="shared" si="92"/>
        <v>01227</v>
      </c>
      <c r="I1969" t="s">
        <v>4569</v>
      </c>
      <c r="J1969" t="s">
        <v>7384</v>
      </c>
      <c r="K1969" s="3">
        <v>400000</v>
      </c>
      <c r="L1969" t="s">
        <v>5406</v>
      </c>
      <c r="M1969">
        <v>12</v>
      </c>
      <c r="N1969" s="3">
        <v>0</v>
      </c>
      <c r="O1969" s="3">
        <v>0</v>
      </c>
      <c r="P1969" s="3">
        <v>0</v>
      </c>
    </row>
    <row r="1970" spans="1:16" x14ac:dyDescent="0.2">
      <c r="A1970">
        <v>53025</v>
      </c>
      <c r="B1970" t="s">
        <v>1751</v>
      </c>
      <c r="C1970" t="str">
        <f t="shared" si="90"/>
        <v>53025 - Departamento Estadual de Infraestrutura</v>
      </c>
      <c r="D1970">
        <v>110</v>
      </c>
      <c r="E1970" t="s">
        <v>1184</v>
      </c>
      <c r="F1970" t="str">
        <f t="shared" si="91"/>
        <v>110 - Construção de Rodovias</v>
      </c>
      <c r="G1970">
        <v>1239</v>
      </c>
      <c r="H1970" t="str">
        <f t="shared" si="92"/>
        <v>01239</v>
      </c>
      <c r="I1970" t="s">
        <v>4881</v>
      </c>
      <c r="J1970" t="s">
        <v>7385</v>
      </c>
      <c r="K1970" s="3">
        <v>55100000</v>
      </c>
      <c r="L1970" t="s">
        <v>5406</v>
      </c>
      <c r="M1970">
        <v>28</v>
      </c>
      <c r="N1970" s="3">
        <v>4993132.76</v>
      </c>
      <c r="O1970" s="3">
        <v>0</v>
      </c>
      <c r="P1970" s="3">
        <v>4993132.76</v>
      </c>
    </row>
    <row r="1971" spans="1:16" x14ac:dyDescent="0.2">
      <c r="A1971">
        <v>53025</v>
      </c>
      <c r="B1971" t="s">
        <v>1751</v>
      </c>
      <c r="C1971" t="str">
        <f t="shared" si="90"/>
        <v>53025 - Departamento Estadual de Infraestrutura</v>
      </c>
      <c r="D1971">
        <v>110</v>
      </c>
      <c r="E1971" t="s">
        <v>1184</v>
      </c>
      <c r="F1971" t="str">
        <f t="shared" si="91"/>
        <v>110 - Construção de Rodovias</v>
      </c>
      <c r="G1971">
        <v>1296</v>
      </c>
      <c r="H1971" t="str">
        <f t="shared" si="92"/>
        <v>01296</v>
      </c>
      <c r="I1971" t="s">
        <v>3591</v>
      </c>
      <c r="J1971" t="s">
        <v>7386</v>
      </c>
      <c r="K1971" s="3">
        <v>54000000</v>
      </c>
      <c r="L1971" t="s">
        <v>5406</v>
      </c>
      <c r="M1971">
        <v>35</v>
      </c>
      <c r="N1971" s="3">
        <v>440593.51</v>
      </c>
      <c r="O1971" s="3">
        <v>2216134.37</v>
      </c>
      <c r="P1971" s="3">
        <v>2656727.88</v>
      </c>
    </row>
    <row r="1972" spans="1:16" x14ac:dyDescent="0.2">
      <c r="A1972">
        <v>53025</v>
      </c>
      <c r="B1972" t="s">
        <v>1751</v>
      </c>
      <c r="C1972" t="str">
        <f t="shared" si="90"/>
        <v>53025 - Departamento Estadual de Infraestrutura</v>
      </c>
      <c r="D1972">
        <v>110</v>
      </c>
      <c r="E1972" t="s">
        <v>1184</v>
      </c>
      <c r="F1972" t="str">
        <f t="shared" si="91"/>
        <v>110 - Construção de Rodovias</v>
      </c>
      <c r="G1972">
        <v>1381</v>
      </c>
      <c r="H1972" t="str">
        <f t="shared" si="92"/>
        <v>01381</v>
      </c>
      <c r="I1972" t="s">
        <v>3593</v>
      </c>
      <c r="J1972" t="s">
        <v>7387</v>
      </c>
      <c r="K1972" s="3">
        <v>400000</v>
      </c>
      <c r="L1972" t="s">
        <v>5406</v>
      </c>
      <c r="M1972">
        <v>30</v>
      </c>
      <c r="N1972" s="3"/>
      <c r="O1972" s="3">
        <v>0</v>
      </c>
      <c r="P1972" s="3">
        <v>0</v>
      </c>
    </row>
    <row r="1973" spans="1:16" x14ac:dyDescent="0.2">
      <c r="A1973">
        <v>53025</v>
      </c>
      <c r="B1973" t="s">
        <v>1751</v>
      </c>
      <c r="C1973" t="str">
        <f t="shared" si="90"/>
        <v>53025 - Departamento Estadual de Infraestrutura</v>
      </c>
      <c r="D1973">
        <v>110</v>
      </c>
      <c r="E1973" t="s">
        <v>1184</v>
      </c>
      <c r="F1973" t="str">
        <f t="shared" si="91"/>
        <v>110 - Construção de Rodovias</v>
      </c>
      <c r="G1973">
        <v>1440</v>
      </c>
      <c r="H1973" t="str">
        <f t="shared" si="92"/>
        <v>01440</v>
      </c>
      <c r="I1973" t="s">
        <v>1800</v>
      </c>
      <c r="J1973" t="s">
        <v>7388</v>
      </c>
      <c r="K1973" s="3">
        <v>400000</v>
      </c>
      <c r="L1973" t="s">
        <v>5406</v>
      </c>
      <c r="M1973">
        <v>20</v>
      </c>
      <c r="N1973" s="3"/>
      <c r="O1973" s="3">
        <v>0</v>
      </c>
      <c r="P1973" s="3">
        <v>0</v>
      </c>
    </row>
    <row r="1974" spans="1:16" x14ac:dyDescent="0.2">
      <c r="A1974">
        <v>53025</v>
      </c>
      <c r="B1974" t="s">
        <v>1751</v>
      </c>
      <c r="C1974" t="str">
        <f t="shared" si="90"/>
        <v>53025 - Departamento Estadual de Infraestrutura</v>
      </c>
      <c r="D1974">
        <v>110</v>
      </c>
      <c r="E1974" t="s">
        <v>1184</v>
      </c>
      <c r="F1974" t="str">
        <f t="shared" si="91"/>
        <v>110 - Construção de Rodovias</v>
      </c>
      <c r="G1974">
        <v>1441</v>
      </c>
      <c r="H1974" t="str">
        <f t="shared" si="92"/>
        <v>01441</v>
      </c>
      <c r="I1974" t="s">
        <v>2936</v>
      </c>
      <c r="J1974" t="s">
        <v>7389</v>
      </c>
      <c r="K1974" s="3">
        <v>12000000</v>
      </c>
      <c r="L1974" t="s">
        <v>5332</v>
      </c>
      <c r="M1974">
        <v>3</v>
      </c>
      <c r="N1974" s="3">
        <v>236042.26</v>
      </c>
      <c r="O1974" s="3">
        <v>6884450.2700000005</v>
      </c>
      <c r="P1974" s="3">
        <v>7120492.5300000003</v>
      </c>
    </row>
    <row r="1975" spans="1:16" x14ac:dyDescent="0.2">
      <c r="A1975">
        <v>53025</v>
      </c>
      <c r="B1975" t="s">
        <v>1751</v>
      </c>
      <c r="C1975" t="str">
        <f t="shared" si="90"/>
        <v>53025 - Departamento Estadual de Infraestrutura</v>
      </c>
      <c r="D1975">
        <v>110</v>
      </c>
      <c r="E1975" t="s">
        <v>1184</v>
      </c>
      <c r="F1975" t="str">
        <f t="shared" si="91"/>
        <v>110 - Construção de Rodovias</v>
      </c>
      <c r="G1975">
        <v>3844</v>
      </c>
      <c r="H1975" t="str">
        <f t="shared" si="92"/>
        <v>03844</v>
      </c>
      <c r="I1975" t="s">
        <v>2945</v>
      </c>
      <c r="J1975" t="s">
        <v>7390</v>
      </c>
      <c r="K1975" s="3">
        <v>9394000</v>
      </c>
      <c r="L1975" t="s">
        <v>5416</v>
      </c>
      <c r="M1975">
        <v>9</v>
      </c>
      <c r="N1975" s="3">
        <v>503930.17</v>
      </c>
      <c r="O1975" s="3">
        <v>1851063.4899999998</v>
      </c>
      <c r="P1975" s="3">
        <v>2354993.6599999997</v>
      </c>
    </row>
    <row r="1976" spans="1:16" x14ac:dyDescent="0.2">
      <c r="A1976">
        <v>53025</v>
      </c>
      <c r="B1976" t="s">
        <v>1751</v>
      </c>
      <c r="C1976" t="str">
        <f t="shared" si="90"/>
        <v>53025 - Departamento Estadual de Infraestrutura</v>
      </c>
      <c r="D1976">
        <v>110</v>
      </c>
      <c r="E1976" t="s">
        <v>1184</v>
      </c>
      <c r="F1976" t="str">
        <f t="shared" si="91"/>
        <v>110 - Construção de Rodovias</v>
      </c>
      <c r="G1976">
        <v>8734</v>
      </c>
      <c r="H1976" t="str">
        <f t="shared" si="92"/>
        <v>08734</v>
      </c>
      <c r="I1976" t="s">
        <v>3595</v>
      </c>
      <c r="J1976" t="s">
        <v>7391</v>
      </c>
      <c r="K1976" s="3">
        <v>4000000</v>
      </c>
      <c r="L1976" t="s">
        <v>5406</v>
      </c>
      <c r="M1976">
        <v>30</v>
      </c>
      <c r="N1976" s="3">
        <v>0</v>
      </c>
      <c r="O1976" s="3">
        <v>0</v>
      </c>
      <c r="P1976" s="3">
        <v>0</v>
      </c>
    </row>
    <row r="1977" spans="1:16" x14ac:dyDescent="0.2">
      <c r="A1977">
        <v>53025</v>
      </c>
      <c r="B1977" t="s">
        <v>1751</v>
      </c>
      <c r="C1977" t="str">
        <f t="shared" si="90"/>
        <v>53025 - Departamento Estadual de Infraestrutura</v>
      </c>
      <c r="D1977">
        <v>110</v>
      </c>
      <c r="E1977" t="s">
        <v>1184</v>
      </c>
      <c r="F1977" t="str">
        <f t="shared" si="91"/>
        <v>110 - Construção de Rodovias</v>
      </c>
      <c r="G1977">
        <v>8781</v>
      </c>
      <c r="H1977" t="str">
        <f t="shared" si="92"/>
        <v>08781</v>
      </c>
      <c r="I1977" t="s">
        <v>1802</v>
      </c>
      <c r="J1977" t="s">
        <v>7392</v>
      </c>
      <c r="K1977" s="3">
        <v>140000000</v>
      </c>
      <c r="L1977" t="s">
        <v>5406</v>
      </c>
      <c r="M1977">
        <v>42</v>
      </c>
      <c r="N1977" s="3">
        <v>22377546.039999999</v>
      </c>
      <c r="O1977" s="3">
        <v>14532533.219999999</v>
      </c>
      <c r="P1977" s="3">
        <v>36910079.259999998</v>
      </c>
    </row>
    <row r="1978" spans="1:16" x14ac:dyDescent="0.2">
      <c r="A1978">
        <v>53025</v>
      </c>
      <c r="B1978" t="s">
        <v>1751</v>
      </c>
      <c r="C1978" t="str">
        <f t="shared" si="90"/>
        <v>53025 - Departamento Estadual de Infraestrutura</v>
      </c>
      <c r="D1978">
        <v>110</v>
      </c>
      <c r="E1978" t="s">
        <v>1184</v>
      </c>
      <c r="F1978" t="str">
        <f t="shared" si="91"/>
        <v>110 - Construção de Rodovias</v>
      </c>
      <c r="G1978">
        <v>9156</v>
      </c>
      <c r="H1978" t="str">
        <f t="shared" si="92"/>
        <v>09156</v>
      </c>
      <c r="I1978" t="s">
        <v>3597</v>
      </c>
      <c r="J1978" t="s">
        <v>7393</v>
      </c>
      <c r="K1978" s="3">
        <v>400000</v>
      </c>
      <c r="L1978" t="s">
        <v>5406</v>
      </c>
      <c r="M1978">
        <v>20</v>
      </c>
      <c r="N1978" s="3">
        <v>0</v>
      </c>
      <c r="O1978" s="3">
        <v>0</v>
      </c>
      <c r="P1978" s="3">
        <v>0</v>
      </c>
    </row>
    <row r="1979" spans="1:16" x14ac:dyDescent="0.2">
      <c r="A1979">
        <v>53025</v>
      </c>
      <c r="B1979" t="s">
        <v>1751</v>
      </c>
      <c r="C1979" t="str">
        <f t="shared" si="90"/>
        <v>53025 - Departamento Estadual de Infraestrutura</v>
      </c>
      <c r="D1979">
        <v>110</v>
      </c>
      <c r="E1979" t="s">
        <v>1184</v>
      </c>
      <c r="F1979" t="str">
        <f t="shared" si="91"/>
        <v>110 - Construção de Rodovias</v>
      </c>
      <c r="G1979">
        <v>9190</v>
      </c>
      <c r="H1979" t="str">
        <f t="shared" si="92"/>
        <v>09190</v>
      </c>
      <c r="I1979" t="s">
        <v>4124</v>
      </c>
      <c r="J1979" t="s">
        <v>7394</v>
      </c>
      <c r="K1979" s="3">
        <v>400000</v>
      </c>
      <c r="L1979" t="s">
        <v>5199</v>
      </c>
      <c r="M1979">
        <v>1</v>
      </c>
      <c r="N1979" s="3"/>
      <c r="O1979" s="3">
        <v>0</v>
      </c>
      <c r="P1979" s="3">
        <v>0</v>
      </c>
    </row>
    <row r="1980" spans="1:16" x14ac:dyDescent="0.2">
      <c r="A1980">
        <v>53025</v>
      </c>
      <c r="B1980" t="s">
        <v>1751</v>
      </c>
      <c r="C1980" t="str">
        <f t="shared" si="90"/>
        <v>53025 - Departamento Estadual de Infraestrutura</v>
      </c>
      <c r="D1980">
        <v>110</v>
      </c>
      <c r="E1980" t="s">
        <v>1184</v>
      </c>
      <c r="F1980" t="str">
        <f t="shared" si="91"/>
        <v>110 - Construção de Rodovias</v>
      </c>
      <c r="G1980">
        <v>9195</v>
      </c>
      <c r="H1980" t="str">
        <f t="shared" si="92"/>
        <v>09195</v>
      </c>
      <c r="I1980" t="s">
        <v>2947</v>
      </c>
      <c r="J1980" t="s">
        <v>7395</v>
      </c>
      <c r="K1980" s="3">
        <v>400000</v>
      </c>
      <c r="L1980" t="s">
        <v>5199</v>
      </c>
      <c r="M1980">
        <v>1</v>
      </c>
      <c r="N1980" s="3"/>
      <c r="O1980" s="3">
        <v>0</v>
      </c>
      <c r="P1980" s="3">
        <v>0</v>
      </c>
    </row>
    <row r="1981" spans="1:16" x14ac:dyDescent="0.2">
      <c r="A1981">
        <v>53025</v>
      </c>
      <c r="B1981" t="s">
        <v>1751</v>
      </c>
      <c r="C1981" t="str">
        <f t="shared" si="90"/>
        <v>53025 - Departamento Estadual de Infraestrutura</v>
      </c>
      <c r="D1981">
        <v>110</v>
      </c>
      <c r="E1981" t="s">
        <v>1184</v>
      </c>
      <c r="F1981" t="str">
        <f t="shared" si="91"/>
        <v>110 - Construção de Rodovias</v>
      </c>
      <c r="G1981">
        <v>9200</v>
      </c>
      <c r="H1981" t="str">
        <f t="shared" si="92"/>
        <v>09200</v>
      </c>
      <c r="I1981" t="s">
        <v>1804</v>
      </c>
      <c r="J1981" t="s">
        <v>7396</v>
      </c>
      <c r="K1981" s="3">
        <v>400000</v>
      </c>
      <c r="L1981" t="s">
        <v>5406</v>
      </c>
      <c r="M1981">
        <v>50</v>
      </c>
      <c r="N1981" s="3"/>
      <c r="O1981" s="3">
        <v>0</v>
      </c>
      <c r="P1981" s="3">
        <v>0</v>
      </c>
    </row>
    <row r="1982" spans="1:16" x14ac:dyDescent="0.2">
      <c r="A1982">
        <v>53025</v>
      </c>
      <c r="B1982" t="s">
        <v>1751</v>
      </c>
      <c r="C1982" t="str">
        <f t="shared" si="90"/>
        <v>53025 - Departamento Estadual de Infraestrutura</v>
      </c>
      <c r="D1982">
        <v>110</v>
      </c>
      <c r="E1982" t="s">
        <v>1184</v>
      </c>
      <c r="F1982" t="str">
        <f t="shared" si="91"/>
        <v>110 - Construção de Rodovias</v>
      </c>
      <c r="G1982">
        <v>9323</v>
      </c>
      <c r="H1982" t="str">
        <f t="shared" si="92"/>
        <v>09323</v>
      </c>
      <c r="I1982" t="s">
        <v>4571</v>
      </c>
      <c r="J1982" t="s">
        <v>7397</v>
      </c>
      <c r="K1982" s="3">
        <v>400000</v>
      </c>
      <c r="L1982" t="s">
        <v>5406</v>
      </c>
      <c r="M1982">
        <v>20</v>
      </c>
      <c r="N1982" s="3">
        <v>0</v>
      </c>
      <c r="O1982" s="3">
        <v>0</v>
      </c>
      <c r="P1982" s="3">
        <v>0</v>
      </c>
    </row>
    <row r="1983" spans="1:16" x14ac:dyDescent="0.2">
      <c r="A1983">
        <v>53025</v>
      </c>
      <c r="B1983" t="s">
        <v>1751</v>
      </c>
      <c r="C1983" t="str">
        <f t="shared" si="90"/>
        <v>53025 - Departamento Estadual de Infraestrutura</v>
      </c>
      <c r="D1983">
        <v>110</v>
      </c>
      <c r="E1983" t="s">
        <v>1184</v>
      </c>
      <c r="F1983" t="str">
        <f t="shared" si="91"/>
        <v>110 - Construção de Rodovias</v>
      </c>
      <c r="G1983">
        <v>9324</v>
      </c>
      <c r="H1983" t="str">
        <f t="shared" si="92"/>
        <v>09324</v>
      </c>
      <c r="I1983" t="s">
        <v>1806</v>
      </c>
      <c r="J1983" t="s">
        <v>7398</v>
      </c>
      <c r="K1983" s="3">
        <v>400000</v>
      </c>
      <c r="L1983" t="s">
        <v>5406</v>
      </c>
      <c r="M1983">
        <v>22</v>
      </c>
      <c r="N1983" s="3"/>
      <c r="O1983" s="3">
        <v>0</v>
      </c>
      <c r="P1983" s="3">
        <v>0</v>
      </c>
    </row>
    <row r="1984" spans="1:16" x14ac:dyDescent="0.2">
      <c r="A1984">
        <v>53025</v>
      </c>
      <c r="B1984" t="s">
        <v>1751</v>
      </c>
      <c r="C1984" t="str">
        <f t="shared" si="90"/>
        <v>53025 - Departamento Estadual de Infraestrutura</v>
      </c>
      <c r="D1984">
        <v>110</v>
      </c>
      <c r="E1984" t="s">
        <v>1184</v>
      </c>
      <c r="F1984" t="str">
        <f t="shared" si="91"/>
        <v>110 - Construção de Rodovias</v>
      </c>
      <c r="G1984">
        <v>9327</v>
      </c>
      <c r="H1984" t="str">
        <f t="shared" si="92"/>
        <v>09327</v>
      </c>
      <c r="I1984" t="s">
        <v>4573</v>
      </c>
      <c r="J1984" t="s">
        <v>7399</v>
      </c>
      <c r="K1984" s="3">
        <v>400000</v>
      </c>
      <c r="L1984" t="s">
        <v>5199</v>
      </c>
      <c r="M1984">
        <v>1</v>
      </c>
      <c r="N1984" s="3"/>
      <c r="O1984" s="3">
        <v>0</v>
      </c>
      <c r="P1984" s="3">
        <v>0</v>
      </c>
    </row>
    <row r="1985" spans="1:16" x14ac:dyDescent="0.2">
      <c r="A1985">
        <v>53025</v>
      </c>
      <c r="B1985" t="s">
        <v>1751</v>
      </c>
      <c r="C1985" t="str">
        <f t="shared" si="90"/>
        <v>53025 - Departamento Estadual de Infraestrutura</v>
      </c>
      <c r="D1985">
        <v>110</v>
      </c>
      <c r="E1985" t="s">
        <v>1184</v>
      </c>
      <c r="F1985" t="str">
        <f t="shared" si="91"/>
        <v>110 - Construção de Rodovias</v>
      </c>
      <c r="G1985">
        <v>9339</v>
      </c>
      <c r="H1985" t="str">
        <f t="shared" si="92"/>
        <v>09339</v>
      </c>
      <c r="I1985" t="s">
        <v>2941</v>
      </c>
      <c r="J1985" t="s">
        <v>7400</v>
      </c>
      <c r="K1985" s="3">
        <v>45000000</v>
      </c>
      <c r="L1985" t="s">
        <v>5415</v>
      </c>
      <c r="M1985">
        <v>11000</v>
      </c>
      <c r="N1985" s="3">
        <v>0</v>
      </c>
      <c r="O1985" s="3">
        <v>0</v>
      </c>
      <c r="P1985" s="3">
        <v>0</v>
      </c>
    </row>
    <row r="1986" spans="1:16" x14ac:dyDescent="0.2">
      <c r="A1986">
        <v>53025</v>
      </c>
      <c r="B1986" t="s">
        <v>1751</v>
      </c>
      <c r="C1986" t="str">
        <f t="shared" si="90"/>
        <v>53025 - Departamento Estadual de Infraestrutura</v>
      </c>
      <c r="D1986">
        <v>110</v>
      </c>
      <c r="E1986" t="s">
        <v>1184</v>
      </c>
      <c r="F1986" t="str">
        <f t="shared" si="91"/>
        <v>110 - Construção de Rodovias</v>
      </c>
      <c r="G1986">
        <v>9365</v>
      </c>
      <c r="H1986" t="str">
        <f t="shared" si="92"/>
        <v>09365</v>
      </c>
      <c r="I1986" t="s">
        <v>3610</v>
      </c>
      <c r="J1986" t="s">
        <v>7401</v>
      </c>
      <c r="K1986" s="3">
        <v>23000000</v>
      </c>
      <c r="L1986" t="s">
        <v>5294</v>
      </c>
      <c r="M1986">
        <v>1500</v>
      </c>
      <c r="N1986" s="3">
        <v>0</v>
      </c>
      <c r="O1986" s="3">
        <v>0</v>
      </c>
      <c r="P1986" s="3">
        <v>0</v>
      </c>
    </row>
    <row r="1987" spans="1:16" x14ac:dyDescent="0.2">
      <c r="A1987">
        <v>53025</v>
      </c>
      <c r="B1987" t="s">
        <v>1751</v>
      </c>
      <c r="C1987" t="str">
        <f t="shared" si="90"/>
        <v>53025 - Departamento Estadual de Infraestrutura</v>
      </c>
      <c r="D1987">
        <v>110</v>
      </c>
      <c r="E1987" t="s">
        <v>1184</v>
      </c>
      <c r="F1987" t="str">
        <f t="shared" si="91"/>
        <v>110 - Construção de Rodovias</v>
      </c>
      <c r="G1987">
        <v>10068</v>
      </c>
      <c r="H1987" t="str">
        <f t="shared" si="92"/>
        <v>10068</v>
      </c>
      <c r="I1987" t="s">
        <v>3599</v>
      </c>
      <c r="J1987" t="s">
        <v>7402</v>
      </c>
      <c r="K1987" s="3">
        <v>400000</v>
      </c>
      <c r="L1987" t="s">
        <v>5406</v>
      </c>
      <c r="M1987">
        <v>11</v>
      </c>
      <c r="N1987" s="3"/>
      <c r="O1987" s="3">
        <v>0</v>
      </c>
      <c r="P1987" s="3">
        <v>0</v>
      </c>
    </row>
    <row r="1988" spans="1:16" x14ac:dyDescent="0.2">
      <c r="A1988">
        <v>53025</v>
      </c>
      <c r="B1988" t="s">
        <v>1751</v>
      </c>
      <c r="C1988" t="str">
        <f t="shared" si="90"/>
        <v>53025 - Departamento Estadual de Infraestrutura</v>
      </c>
      <c r="D1988">
        <v>110</v>
      </c>
      <c r="E1988" t="s">
        <v>1184</v>
      </c>
      <c r="F1988" t="str">
        <f t="shared" si="91"/>
        <v>110 - Construção de Rodovias</v>
      </c>
      <c r="G1988">
        <v>10211</v>
      </c>
      <c r="H1988" t="str">
        <f t="shared" si="92"/>
        <v>10211</v>
      </c>
      <c r="I1988" t="s">
        <v>3601</v>
      </c>
      <c r="J1988" t="s">
        <v>7403</v>
      </c>
      <c r="K1988" s="3">
        <v>400000</v>
      </c>
      <c r="L1988" t="s">
        <v>5406</v>
      </c>
      <c r="M1988">
        <v>90</v>
      </c>
      <c r="N1988" s="3">
        <v>0</v>
      </c>
      <c r="O1988" s="3">
        <v>0</v>
      </c>
      <c r="P1988" s="3">
        <v>0</v>
      </c>
    </row>
    <row r="1989" spans="1:16" x14ac:dyDescent="0.2">
      <c r="A1989">
        <v>53025</v>
      </c>
      <c r="B1989" t="s">
        <v>1751</v>
      </c>
      <c r="C1989" t="str">
        <f t="shared" ref="C1989:C2052" si="93">CONCATENATE(A1989," - ",B1989)</f>
        <v>53025 - Departamento Estadual de Infraestrutura</v>
      </c>
      <c r="D1989">
        <v>110</v>
      </c>
      <c r="E1989" t="s">
        <v>1184</v>
      </c>
      <c r="F1989" t="str">
        <f t="shared" ref="F1989:F2052" si="94">CONCATENATE(D1989," - ",E1989)</f>
        <v>110 - Construção de Rodovias</v>
      </c>
      <c r="G1989">
        <v>11168</v>
      </c>
      <c r="H1989" t="str">
        <f t="shared" ref="H1989:H2052" si="95">TEXT(G1989,"00000")</f>
        <v>11168</v>
      </c>
      <c r="I1989" t="s">
        <v>4116</v>
      </c>
      <c r="J1989" t="s">
        <v>7404</v>
      </c>
      <c r="K1989" s="3">
        <v>400000</v>
      </c>
      <c r="L1989" t="s">
        <v>5406</v>
      </c>
      <c r="M1989">
        <v>20</v>
      </c>
      <c r="N1989" s="3">
        <v>0</v>
      </c>
      <c r="O1989" s="3">
        <v>0</v>
      </c>
      <c r="P1989" s="3">
        <v>0</v>
      </c>
    </row>
    <row r="1990" spans="1:16" x14ac:dyDescent="0.2">
      <c r="A1990">
        <v>53025</v>
      </c>
      <c r="B1990" t="s">
        <v>1751</v>
      </c>
      <c r="C1990" t="str">
        <f t="shared" si="93"/>
        <v>53025 - Departamento Estadual de Infraestrutura</v>
      </c>
      <c r="D1990">
        <v>110</v>
      </c>
      <c r="E1990" t="s">
        <v>1184</v>
      </c>
      <c r="F1990" t="str">
        <f t="shared" si="94"/>
        <v>110 - Construção de Rodovias</v>
      </c>
      <c r="G1990">
        <v>12075</v>
      </c>
      <c r="H1990" t="str">
        <f t="shared" si="95"/>
        <v>12075</v>
      </c>
      <c r="I1990" t="s">
        <v>1824</v>
      </c>
      <c r="J1990" t="s">
        <v>7405</v>
      </c>
      <c r="K1990" s="3">
        <v>400000</v>
      </c>
      <c r="L1990" t="s">
        <v>5199</v>
      </c>
      <c r="M1990">
        <v>1</v>
      </c>
      <c r="N1990" s="3">
        <v>0</v>
      </c>
      <c r="O1990" s="3">
        <v>0</v>
      </c>
      <c r="P1990" s="3">
        <v>0</v>
      </c>
    </row>
    <row r="1991" spans="1:16" x14ac:dyDescent="0.2">
      <c r="A1991">
        <v>53025</v>
      </c>
      <c r="B1991" t="s">
        <v>1751</v>
      </c>
      <c r="C1991" t="str">
        <f t="shared" si="93"/>
        <v>53025 - Departamento Estadual de Infraestrutura</v>
      </c>
      <c r="D1991">
        <v>110</v>
      </c>
      <c r="E1991" t="s">
        <v>1184</v>
      </c>
      <c r="F1991" t="str">
        <f t="shared" si="94"/>
        <v>110 - Construção de Rodovias</v>
      </c>
      <c r="G1991">
        <v>12084</v>
      </c>
      <c r="H1991" t="str">
        <f t="shared" si="95"/>
        <v>12084</v>
      </c>
      <c r="I1991" t="s">
        <v>3612</v>
      </c>
      <c r="J1991" t="s">
        <v>7406</v>
      </c>
      <c r="K1991" s="3">
        <v>400000</v>
      </c>
      <c r="L1991" t="s">
        <v>5199</v>
      </c>
      <c r="M1991">
        <v>1</v>
      </c>
      <c r="N1991" s="3">
        <v>0</v>
      </c>
      <c r="O1991" s="3">
        <v>0</v>
      </c>
      <c r="P1991" s="3">
        <v>0</v>
      </c>
    </row>
    <row r="1992" spans="1:16" x14ac:dyDescent="0.2">
      <c r="A1992">
        <v>53025</v>
      </c>
      <c r="B1992" t="s">
        <v>1751</v>
      </c>
      <c r="C1992" t="str">
        <f t="shared" si="93"/>
        <v>53025 - Departamento Estadual de Infraestrutura</v>
      </c>
      <c r="D1992">
        <v>110</v>
      </c>
      <c r="E1992" t="s">
        <v>1184</v>
      </c>
      <c r="F1992" t="str">
        <f t="shared" si="94"/>
        <v>110 - Construção de Rodovias</v>
      </c>
      <c r="G1992">
        <v>12093</v>
      </c>
      <c r="H1992" t="str">
        <f t="shared" si="95"/>
        <v>12093</v>
      </c>
      <c r="I1992" t="s">
        <v>2949</v>
      </c>
      <c r="J1992" t="s">
        <v>7407</v>
      </c>
      <c r="K1992" s="3">
        <v>400000</v>
      </c>
      <c r="L1992" t="s">
        <v>5199</v>
      </c>
      <c r="M1992">
        <v>1</v>
      </c>
      <c r="N1992" s="3">
        <v>0</v>
      </c>
      <c r="O1992" s="3">
        <v>0</v>
      </c>
      <c r="P1992" s="3">
        <v>0</v>
      </c>
    </row>
    <row r="1993" spans="1:16" x14ac:dyDescent="0.2">
      <c r="A1993">
        <v>53025</v>
      </c>
      <c r="B1993" t="s">
        <v>1751</v>
      </c>
      <c r="C1993" t="str">
        <f t="shared" si="93"/>
        <v>53025 - Departamento Estadual de Infraestrutura</v>
      </c>
      <c r="D1993">
        <v>110</v>
      </c>
      <c r="E1993" t="s">
        <v>1184</v>
      </c>
      <c r="F1993" t="str">
        <f t="shared" si="94"/>
        <v>110 - Construção de Rodovias</v>
      </c>
      <c r="G1993">
        <v>12105</v>
      </c>
      <c r="H1993" t="str">
        <f t="shared" si="95"/>
        <v>12105</v>
      </c>
      <c r="I1993" t="s">
        <v>4890</v>
      </c>
      <c r="J1993" t="s">
        <v>7408</v>
      </c>
      <c r="K1993" s="3">
        <v>400000</v>
      </c>
      <c r="L1993" t="s">
        <v>5199</v>
      </c>
      <c r="M1993">
        <v>1</v>
      </c>
      <c r="N1993" s="3"/>
      <c r="O1993" s="3">
        <v>0</v>
      </c>
      <c r="P1993" s="3">
        <v>0</v>
      </c>
    </row>
    <row r="1994" spans="1:16" x14ac:dyDescent="0.2">
      <c r="A1994">
        <v>53025</v>
      </c>
      <c r="B1994" t="s">
        <v>1751</v>
      </c>
      <c r="C1994" t="str">
        <f t="shared" si="93"/>
        <v>53025 - Departamento Estadual de Infraestrutura</v>
      </c>
      <c r="D1994">
        <v>110</v>
      </c>
      <c r="E1994" t="s">
        <v>1184</v>
      </c>
      <c r="F1994" t="str">
        <f t="shared" si="94"/>
        <v>110 - Construção de Rodovias</v>
      </c>
      <c r="G1994">
        <v>12150</v>
      </c>
      <c r="H1994" t="str">
        <f t="shared" si="95"/>
        <v>12150</v>
      </c>
      <c r="I1994" t="s">
        <v>3614</v>
      </c>
      <c r="J1994" t="s">
        <v>7409</v>
      </c>
      <c r="K1994" s="3">
        <v>400000</v>
      </c>
      <c r="L1994" t="s">
        <v>5199</v>
      </c>
      <c r="M1994">
        <v>1</v>
      </c>
      <c r="N1994" s="3">
        <v>0</v>
      </c>
      <c r="O1994" s="3">
        <v>0</v>
      </c>
      <c r="P1994" s="3">
        <v>0</v>
      </c>
    </row>
    <row r="1995" spans="1:16" x14ac:dyDescent="0.2">
      <c r="A1995">
        <v>53025</v>
      </c>
      <c r="B1995" t="s">
        <v>1751</v>
      </c>
      <c r="C1995" t="str">
        <f t="shared" si="93"/>
        <v>53025 - Departamento Estadual de Infraestrutura</v>
      </c>
      <c r="D1995">
        <v>110</v>
      </c>
      <c r="E1995" t="s">
        <v>1184</v>
      </c>
      <c r="F1995" t="str">
        <f t="shared" si="94"/>
        <v>110 - Construção de Rodovias</v>
      </c>
      <c r="G1995">
        <v>12152</v>
      </c>
      <c r="H1995" t="str">
        <f t="shared" si="95"/>
        <v>12152</v>
      </c>
      <c r="I1995" t="s">
        <v>3616</v>
      </c>
      <c r="J1995" t="s">
        <v>7410</v>
      </c>
      <c r="K1995" s="3">
        <v>400000</v>
      </c>
      <c r="L1995" t="s">
        <v>5199</v>
      </c>
      <c r="M1995">
        <v>1</v>
      </c>
      <c r="N1995" s="3">
        <v>0</v>
      </c>
      <c r="O1995" s="3">
        <v>0</v>
      </c>
      <c r="P1995" s="3">
        <v>0</v>
      </c>
    </row>
    <row r="1996" spans="1:16" x14ac:dyDescent="0.2">
      <c r="A1996">
        <v>53025</v>
      </c>
      <c r="B1996" t="s">
        <v>1751</v>
      </c>
      <c r="C1996" t="str">
        <f t="shared" si="93"/>
        <v>53025 - Departamento Estadual de Infraestrutura</v>
      </c>
      <c r="D1996">
        <v>110</v>
      </c>
      <c r="E1996" t="s">
        <v>1184</v>
      </c>
      <c r="F1996" t="str">
        <f t="shared" si="94"/>
        <v>110 - Construção de Rodovias</v>
      </c>
      <c r="G1996">
        <v>12153</v>
      </c>
      <c r="H1996" t="str">
        <f t="shared" si="95"/>
        <v>12153</v>
      </c>
      <c r="I1996" t="s">
        <v>3618</v>
      </c>
      <c r="J1996" t="s">
        <v>7411</v>
      </c>
      <c r="K1996" s="3">
        <v>400000</v>
      </c>
      <c r="L1996" t="s">
        <v>5199</v>
      </c>
      <c r="M1996">
        <v>1</v>
      </c>
      <c r="N1996" s="3">
        <v>0</v>
      </c>
      <c r="O1996" s="3">
        <v>0</v>
      </c>
      <c r="P1996" s="3">
        <v>0</v>
      </c>
    </row>
    <row r="1997" spans="1:16" x14ac:dyDescent="0.2">
      <c r="A1997">
        <v>53025</v>
      </c>
      <c r="B1997" t="s">
        <v>1751</v>
      </c>
      <c r="C1997" t="str">
        <f t="shared" si="93"/>
        <v>53025 - Departamento Estadual de Infraestrutura</v>
      </c>
      <c r="D1997">
        <v>110</v>
      </c>
      <c r="E1997" t="s">
        <v>1184</v>
      </c>
      <c r="F1997" t="str">
        <f t="shared" si="94"/>
        <v>110 - Construção de Rodovias</v>
      </c>
      <c r="G1997">
        <v>12156</v>
      </c>
      <c r="H1997" t="str">
        <f t="shared" si="95"/>
        <v>12156</v>
      </c>
      <c r="I1997" t="s">
        <v>1808</v>
      </c>
      <c r="J1997" t="s">
        <v>7412</v>
      </c>
      <c r="K1997" s="3">
        <v>400000</v>
      </c>
      <c r="L1997" t="s">
        <v>5406</v>
      </c>
      <c r="M1997">
        <v>20</v>
      </c>
      <c r="N1997" s="3"/>
      <c r="O1997" s="3">
        <v>0</v>
      </c>
      <c r="P1997" s="3">
        <v>0</v>
      </c>
    </row>
    <row r="1998" spans="1:16" x14ac:dyDescent="0.2">
      <c r="A1998">
        <v>53025</v>
      </c>
      <c r="B1998" t="s">
        <v>1751</v>
      </c>
      <c r="C1998" t="str">
        <f t="shared" si="93"/>
        <v>53025 - Departamento Estadual de Infraestrutura</v>
      </c>
      <c r="D1998">
        <v>110</v>
      </c>
      <c r="E1998" t="s">
        <v>1184</v>
      </c>
      <c r="F1998" t="str">
        <f t="shared" si="94"/>
        <v>110 - Construção de Rodovias</v>
      </c>
      <c r="G1998">
        <v>12159</v>
      </c>
      <c r="H1998" t="str">
        <f t="shared" si="95"/>
        <v>12159</v>
      </c>
      <c r="I1998" t="s">
        <v>1810</v>
      </c>
      <c r="J1998" t="s">
        <v>7413</v>
      </c>
      <c r="K1998" s="3">
        <v>400000</v>
      </c>
      <c r="L1998" t="s">
        <v>5406</v>
      </c>
      <c r="M1998">
        <v>9</v>
      </c>
      <c r="N1998" s="3"/>
      <c r="O1998" s="3">
        <v>0</v>
      </c>
      <c r="P1998" s="3">
        <v>0</v>
      </c>
    </row>
    <row r="1999" spans="1:16" x14ac:dyDescent="0.2">
      <c r="A1999">
        <v>53025</v>
      </c>
      <c r="B1999" t="s">
        <v>1751</v>
      </c>
      <c r="C1999" t="str">
        <f t="shared" si="93"/>
        <v>53025 - Departamento Estadual de Infraestrutura</v>
      </c>
      <c r="D1999">
        <v>110</v>
      </c>
      <c r="E1999" t="s">
        <v>1184</v>
      </c>
      <c r="F1999" t="str">
        <f t="shared" si="94"/>
        <v>110 - Construção de Rodovias</v>
      </c>
      <c r="G1999">
        <v>12161</v>
      </c>
      <c r="H1999" t="str">
        <f t="shared" si="95"/>
        <v>12161</v>
      </c>
      <c r="I1999" t="s">
        <v>4575</v>
      </c>
      <c r="J1999" t="s">
        <v>7414</v>
      </c>
      <c r="K1999" s="3">
        <v>400000</v>
      </c>
      <c r="L1999" t="s">
        <v>5199</v>
      </c>
      <c r="M1999">
        <v>1</v>
      </c>
      <c r="N1999" s="3">
        <v>0</v>
      </c>
      <c r="O1999" s="3">
        <v>0</v>
      </c>
      <c r="P1999" s="3">
        <v>0</v>
      </c>
    </row>
    <row r="2000" spans="1:16" x14ac:dyDescent="0.2">
      <c r="A2000">
        <v>53025</v>
      </c>
      <c r="B2000" t="s">
        <v>1751</v>
      </c>
      <c r="C2000" t="str">
        <f t="shared" si="93"/>
        <v>53025 - Departamento Estadual de Infraestrutura</v>
      </c>
      <c r="D2000">
        <v>110</v>
      </c>
      <c r="E2000" t="s">
        <v>1184</v>
      </c>
      <c r="F2000" t="str">
        <f t="shared" si="94"/>
        <v>110 - Construção de Rodovias</v>
      </c>
      <c r="G2000">
        <v>12162</v>
      </c>
      <c r="H2000" t="str">
        <f t="shared" si="95"/>
        <v>12162</v>
      </c>
      <c r="I2000" t="s">
        <v>3603</v>
      </c>
      <c r="J2000" t="s">
        <v>7415</v>
      </c>
      <c r="K2000" s="3">
        <v>400000</v>
      </c>
      <c r="L2000" t="s">
        <v>5406</v>
      </c>
      <c r="M2000">
        <v>35</v>
      </c>
      <c r="N2000" s="3"/>
      <c r="O2000" s="3">
        <v>0</v>
      </c>
      <c r="P2000" s="3">
        <v>0</v>
      </c>
    </row>
    <row r="2001" spans="1:16" x14ac:dyDescent="0.2">
      <c r="A2001">
        <v>53025</v>
      </c>
      <c r="B2001" t="s">
        <v>1751</v>
      </c>
      <c r="C2001" t="str">
        <f t="shared" si="93"/>
        <v>53025 - Departamento Estadual de Infraestrutura</v>
      </c>
      <c r="D2001">
        <v>110</v>
      </c>
      <c r="E2001" t="s">
        <v>1184</v>
      </c>
      <c r="F2001" t="str">
        <f t="shared" si="94"/>
        <v>110 - Construção de Rodovias</v>
      </c>
      <c r="G2001">
        <v>12171</v>
      </c>
      <c r="H2001" t="str">
        <f t="shared" si="95"/>
        <v>12171</v>
      </c>
      <c r="I2001" t="s">
        <v>3620</v>
      </c>
      <c r="J2001" t="s">
        <v>7416</v>
      </c>
      <c r="K2001" s="3">
        <v>400000</v>
      </c>
      <c r="L2001" t="s">
        <v>5199</v>
      </c>
      <c r="M2001">
        <v>1</v>
      </c>
      <c r="N2001" s="3">
        <v>0</v>
      </c>
      <c r="O2001" s="3">
        <v>0</v>
      </c>
      <c r="P2001" s="3">
        <v>0</v>
      </c>
    </row>
    <row r="2002" spans="1:16" x14ac:dyDescent="0.2">
      <c r="A2002">
        <v>53025</v>
      </c>
      <c r="B2002" t="s">
        <v>1751</v>
      </c>
      <c r="C2002" t="str">
        <f t="shared" si="93"/>
        <v>53025 - Departamento Estadual de Infraestrutura</v>
      </c>
      <c r="D2002">
        <v>110</v>
      </c>
      <c r="E2002" t="s">
        <v>1184</v>
      </c>
      <c r="F2002" t="str">
        <f t="shared" si="94"/>
        <v>110 - Construção de Rodovias</v>
      </c>
      <c r="G2002">
        <v>12176</v>
      </c>
      <c r="H2002" t="str">
        <f t="shared" si="95"/>
        <v>12176</v>
      </c>
      <c r="I2002" t="s">
        <v>3605</v>
      </c>
      <c r="J2002" t="s">
        <v>7417</v>
      </c>
      <c r="K2002" s="3">
        <v>400000</v>
      </c>
      <c r="L2002" t="s">
        <v>5406</v>
      </c>
      <c r="M2002">
        <v>17</v>
      </c>
      <c r="N2002" s="3">
        <v>0</v>
      </c>
      <c r="O2002" s="3">
        <v>0</v>
      </c>
      <c r="P2002" s="3">
        <v>0</v>
      </c>
    </row>
    <row r="2003" spans="1:16" x14ac:dyDescent="0.2">
      <c r="A2003">
        <v>53025</v>
      </c>
      <c r="B2003" t="s">
        <v>1751</v>
      </c>
      <c r="C2003" t="str">
        <f t="shared" si="93"/>
        <v>53025 - Departamento Estadual de Infraestrutura</v>
      </c>
      <c r="D2003">
        <v>110</v>
      </c>
      <c r="E2003" t="s">
        <v>1184</v>
      </c>
      <c r="F2003" t="str">
        <f t="shared" si="94"/>
        <v>110 - Construção de Rodovias</v>
      </c>
      <c r="G2003">
        <v>12177</v>
      </c>
      <c r="H2003" t="str">
        <f t="shared" si="95"/>
        <v>12177</v>
      </c>
      <c r="I2003" t="s">
        <v>4126</v>
      </c>
      <c r="J2003" t="s">
        <v>7418</v>
      </c>
      <c r="K2003" s="3">
        <v>400000</v>
      </c>
      <c r="L2003" t="s">
        <v>5199</v>
      </c>
      <c r="M2003">
        <v>1</v>
      </c>
      <c r="N2003" s="3"/>
      <c r="O2003" s="3">
        <v>0</v>
      </c>
      <c r="P2003" s="3">
        <v>0</v>
      </c>
    </row>
    <row r="2004" spans="1:16" x14ac:dyDescent="0.2">
      <c r="A2004">
        <v>53025</v>
      </c>
      <c r="B2004" t="s">
        <v>1751</v>
      </c>
      <c r="C2004" t="str">
        <f t="shared" si="93"/>
        <v>53025 - Departamento Estadual de Infraestrutura</v>
      </c>
      <c r="D2004">
        <v>110</v>
      </c>
      <c r="E2004" t="s">
        <v>1184</v>
      </c>
      <c r="F2004" t="str">
        <f t="shared" si="94"/>
        <v>110 - Construção de Rodovias</v>
      </c>
      <c r="G2004">
        <v>12180</v>
      </c>
      <c r="H2004" t="str">
        <f t="shared" si="95"/>
        <v>12180</v>
      </c>
      <c r="I2004" t="s">
        <v>4118</v>
      </c>
      <c r="J2004" t="s">
        <v>7419</v>
      </c>
      <c r="K2004" s="3">
        <v>400000</v>
      </c>
      <c r="L2004" t="s">
        <v>5406</v>
      </c>
      <c r="M2004">
        <v>20</v>
      </c>
      <c r="N2004" s="3"/>
      <c r="O2004" s="3">
        <v>0</v>
      </c>
      <c r="P2004" s="3">
        <v>0</v>
      </c>
    </row>
    <row r="2005" spans="1:16" x14ac:dyDescent="0.2">
      <c r="A2005">
        <v>53025</v>
      </c>
      <c r="B2005" t="s">
        <v>1751</v>
      </c>
      <c r="C2005" t="str">
        <f t="shared" si="93"/>
        <v>53025 - Departamento Estadual de Infraestrutura</v>
      </c>
      <c r="D2005">
        <v>110</v>
      </c>
      <c r="E2005" t="s">
        <v>1184</v>
      </c>
      <c r="F2005" t="str">
        <f t="shared" si="94"/>
        <v>110 - Construção de Rodovias</v>
      </c>
      <c r="G2005">
        <v>12183</v>
      </c>
      <c r="H2005" t="str">
        <f t="shared" si="95"/>
        <v>12183</v>
      </c>
      <c r="I2005" t="s">
        <v>4128</v>
      </c>
      <c r="J2005" t="s">
        <v>7420</v>
      </c>
      <c r="K2005" s="3">
        <v>400000</v>
      </c>
      <c r="L2005" t="s">
        <v>5199</v>
      </c>
      <c r="M2005">
        <v>1</v>
      </c>
      <c r="N2005" s="3">
        <v>0</v>
      </c>
      <c r="O2005" s="3">
        <v>0</v>
      </c>
      <c r="P2005" s="3">
        <v>0</v>
      </c>
    </row>
    <row r="2006" spans="1:16" x14ac:dyDescent="0.2">
      <c r="A2006">
        <v>53025</v>
      </c>
      <c r="B2006" t="s">
        <v>1751</v>
      </c>
      <c r="C2006" t="str">
        <f t="shared" si="93"/>
        <v>53025 - Departamento Estadual de Infraestrutura</v>
      </c>
      <c r="D2006">
        <v>110</v>
      </c>
      <c r="E2006" t="s">
        <v>1184</v>
      </c>
      <c r="F2006" t="str">
        <f t="shared" si="94"/>
        <v>110 - Construção de Rodovias</v>
      </c>
      <c r="G2006">
        <v>12185</v>
      </c>
      <c r="H2006" t="str">
        <f t="shared" si="95"/>
        <v>12185</v>
      </c>
      <c r="I2006" t="s">
        <v>3622</v>
      </c>
      <c r="J2006" t="s">
        <v>7421</v>
      </c>
      <c r="K2006" s="3">
        <v>400000</v>
      </c>
      <c r="L2006" t="s">
        <v>5199</v>
      </c>
      <c r="M2006">
        <v>1</v>
      </c>
      <c r="N2006" s="3">
        <v>0</v>
      </c>
      <c r="O2006" s="3">
        <v>0</v>
      </c>
      <c r="P2006" s="3">
        <v>0</v>
      </c>
    </row>
    <row r="2007" spans="1:16" x14ac:dyDescent="0.2">
      <c r="A2007">
        <v>53025</v>
      </c>
      <c r="B2007" t="s">
        <v>1751</v>
      </c>
      <c r="C2007" t="str">
        <f t="shared" si="93"/>
        <v>53025 - Departamento Estadual de Infraestrutura</v>
      </c>
      <c r="D2007">
        <v>110</v>
      </c>
      <c r="E2007" t="s">
        <v>1184</v>
      </c>
      <c r="F2007" t="str">
        <f t="shared" si="94"/>
        <v>110 - Construção de Rodovias</v>
      </c>
      <c r="G2007">
        <v>12195</v>
      </c>
      <c r="H2007" t="str">
        <f t="shared" si="95"/>
        <v>12195</v>
      </c>
      <c r="I2007" t="s">
        <v>4130</v>
      </c>
      <c r="J2007" t="s">
        <v>7422</v>
      </c>
      <c r="K2007" s="3">
        <v>400000</v>
      </c>
      <c r="L2007" t="s">
        <v>5199</v>
      </c>
      <c r="M2007">
        <v>1</v>
      </c>
      <c r="N2007" s="3">
        <v>0</v>
      </c>
      <c r="O2007" s="3">
        <v>0</v>
      </c>
      <c r="P2007" s="3">
        <v>0</v>
      </c>
    </row>
    <row r="2008" spans="1:16" x14ac:dyDescent="0.2">
      <c r="A2008">
        <v>53025</v>
      </c>
      <c r="B2008" t="s">
        <v>1751</v>
      </c>
      <c r="C2008" t="str">
        <f t="shared" si="93"/>
        <v>53025 - Departamento Estadual de Infraestrutura</v>
      </c>
      <c r="D2008">
        <v>110</v>
      </c>
      <c r="E2008" t="s">
        <v>1184</v>
      </c>
      <c r="F2008" t="str">
        <f t="shared" si="94"/>
        <v>110 - Construção de Rodovias</v>
      </c>
      <c r="G2008">
        <v>12198</v>
      </c>
      <c r="H2008" t="str">
        <f t="shared" si="95"/>
        <v>12198</v>
      </c>
      <c r="I2008" t="s">
        <v>3624</v>
      </c>
      <c r="J2008" t="s">
        <v>7423</v>
      </c>
      <c r="K2008" s="3">
        <v>400000</v>
      </c>
      <c r="L2008" t="s">
        <v>5199</v>
      </c>
      <c r="M2008">
        <v>1</v>
      </c>
      <c r="N2008" s="3">
        <v>0</v>
      </c>
      <c r="O2008" s="3">
        <v>0</v>
      </c>
      <c r="P2008" s="3">
        <v>0</v>
      </c>
    </row>
    <row r="2009" spans="1:16" x14ac:dyDescent="0.2">
      <c r="A2009">
        <v>53025</v>
      </c>
      <c r="B2009" t="s">
        <v>1751</v>
      </c>
      <c r="C2009" t="str">
        <f t="shared" si="93"/>
        <v>53025 - Departamento Estadual de Infraestrutura</v>
      </c>
      <c r="D2009">
        <v>110</v>
      </c>
      <c r="E2009" t="s">
        <v>1184</v>
      </c>
      <c r="F2009" t="str">
        <f t="shared" si="94"/>
        <v>110 - Construção de Rodovias</v>
      </c>
      <c r="G2009">
        <v>12201</v>
      </c>
      <c r="H2009" t="str">
        <f t="shared" si="95"/>
        <v>12201</v>
      </c>
      <c r="I2009" t="s">
        <v>5052</v>
      </c>
      <c r="J2009" t="s">
        <v>7424</v>
      </c>
      <c r="K2009" s="3">
        <v>400000</v>
      </c>
      <c r="L2009" t="s">
        <v>5406</v>
      </c>
      <c r="M2009">
        <v>23</v>
      </c>
      <c r="N2009" s="3">
        <v>0</v>
      </c>
      <c r="O2009" s="3">
        <v>0</v>
      </c>
      <c r="P2009" s="3">
        <v>0</v>
      </c>
    </row>
    <row r="2010" spans="1:16" x14ac:dyDescent="0.2">
      <c r="A2010">
        <v>53025</v>
      </c>
      <c r="B2010" t="s">
        <v>1751</v>
      </c>
      <c r="C2010" t="str">
        <f t="shared" si="93"/>
        <v>53025 - Departamento Estadual de Infraestrutura</v>
      </c>
      <c r="D2010">
        <v>110</v>
      </c>
      <c r="E2010" t="s">
        <v>1184</v>
      </c>
      <c r="F2010" t="str">
        <f t="shared" si="94"/>
        <v>110 - Construção de Rodovias</v>
      </c>
      <c r="G2010">
        <v>12203</v>
      </c>
      <c r="H2010" t="str">
        <f t="shared" si="95"/>
        <v>12203</v>
      </c>
      <c r="I2010" t="s">
        <v>4120</v>
      </c>
      <c r="J2010" t="s">
        <v>7425</v>
      </c>
      <c r="K2010" s="3">
        <v>400000</v>
      </c>
      <c r="L2010" t="s">
        <v>5406</v>
      </c>
      <c r="M2010">
        <v>37</v>
      </c>
      <c r="N2010" s="3"/>
      <c r="O2010" s="3">
        <v>0</v>
      </c>
      <c r="P2010" s="3">
        <v>0</v>
      </c>
    </row>
    <row r="2011" spans="1:16" x14ac:dyDescent="0.2">
      <c r="A2011">
        <v>53025</v>
      </c>
      <c r="B2011" t="s">
        <v>1751</v>
      </c>
      <c r="C2011" t="str">
        <f t="shared" si="93"/>
        <v>53025 - Departamento Estadual de Infraestrutura</v>
      </c>
      <c r="D2011">
        <v>110</v>
      </c>
      <c r="E2011" t="s">
        <v>1184</v>
      </c>
      <c r="F2011" t="str">
        <f t="shared" si="94"/>
        <v>110 - Construção de Rodovias</v>
      </c>
      <c r="G2011">
        <v>12206</v>
      </c>
      <c r="H2011" t="str">
        <f t="shared" si="95"/>
        <v>12206</v>
      </c>
      <c r="I2011" t="s">
        <v>1826</v>
      </c>
      <c r="J2011" t="s">
        <v>7426</v>
      </c>
      <c r="K2011" s="3">
        <v>400000</v>
      </c>
      <c r="L2011" t="s">
        <v>5199</v>
      </c>
      <c r="M2011">
        <v>1</v>
      </c>
      <c r="N2011" s="3"/>
      <c r="O2011" s="3">
        <v>0</v>
      </c>
      <c r="P2011" s="3">
        <v>0</v>
      </c>
    </row>
    <row r="2012" spans="1:16" x14ac:dyDescent="0.2">
      <c r="A2012">
        <v>53025</v>
      </c>
      <c r="B2012" t="s">
        <v>1751</v>
      </c>
      <c r="C2012" t="str">
        <f t="shared" si="93"/>
        <v>53025 - Departamento Estadual de Infraestrutura</v>
      </c>
      <c r="D2012">
        <v>110</v>
      </c>
      <c r="E2012" t="s">
        <v>1184</v>
      </c>
      <c r="F2012" t="str">
        <f t="shared" si="94"/>
        <v>110 - Construção de Rodovias</v>
      </c>
      <c r="G2012">
        <v>12213</v>
      </c>
      <c r="H2012" t="str">
        <f t="shared" si="95"/>
        <v>12213</v>
      </c>
      <c r="I2012" t="s">
        <v>4131</v>
      </c>
      <c r="J2012" t="s">
        <v>7427</v>
      </c>
      <c r="K2012" s="3">
        <v>400000</v>
      </c>
      <c r="L2012" t="s">
        <v>5199</v>
      </c>
      <c r="M2012">
        <v>1</v>
      </c>
      <c r="N2012" s="3"/>
      <c r="O2012" s="3">
        <v>0</v>
      </c>
      <c r="P2012" s="3">
        <v>0</v>
      </c>
    </row>
    <row r="2013" spans="1:16" x14ac:dyDescent="0.2">
      <c r="A2013">
        <v>53025</v>
      </c>
      <c r="B2013" t="s">
        <v>1751</v>
      </c>
      <c r="C2013" t="str">
        <f t="shared" si="93"/>
        <v>53025 - Departamento Estadual de Infraestrutura</v>
      </c>
      <c r="D2013">
        <v>110</v>
      </c>
      <c r="E2013" t="s">
        <v>1184</v>
      </c>
      <c r="F2013" t="str">
        <f t="shared" si="94"/>
        <v>110 - Construção de Rodovias</v>
      </c>
      <c r="G2013">
        <v>12214</v>
      </c>
      <c r="H2013" t="str">
        <f t="shared" si="95"/>
        <v>12214</v>
      </c>
      <c r="I2013" t="s">
        <v>3626</v>
      </c>
      <c r="J2013" t="s">
        <v>7428</v>
      </c>
      <c r="K2013" s="3">
        <v>400000</v>
      </c>
      <c r="L2013" t="s">
        <v>5199</v>
      </c>
      <c r="M2013">
        <v>1</v>
      </c>
      <c r="N2013" s="3">
        <v>0</v>
      </c>
      <c r="O2013" s="3">
        <v>0</v>
      </c>
      <c r="P2013" s="3">
        <v>0</v>
      </c>
    </row>
    <row r="2014" spans="1:16" x14ac:dyDescent="0.2">
      <c r="A2014">
        <v>53025</v>
      </c>
      <c r="B2014" t="s">
        <v>1751</v>
      </c>
      <c r="C2014" t="str">
        <f t="shared" si="93"/>
        <v>53025 - Departamento Estadual de Infraestrutura</v>
      </c>
      <c r="D2014">
        <v>110</v>
      </c>
      <c r="E2014" t="s">
        <v>1184</v>
      </c>
      <c r="F2014" t="str">
        <f t="shared" si="94"/>
        <v>110 - Construção de Rodovias</v>
      </c>
      <c r="G2014">
        <v>12221</v>
      </c>
      <c r="H2014" t="str">
        <f t="shared" si="95"/>
        <v>12221</v>
      </c>
      <c r="I2014" t="s">
        <v>1828</v>
      </c>
      <c r="J2014" t="s">
        <v>7429</v>
      </c>
      <c r="K2014" s="3">
        <v>400000</v>
      </c>
      <c r="L2014" t="s">
        <v>5199</v>
      </c>
      <c r="M2014">
        <v>1</v>
      </c>
      <c r="N2014" s="3"/>
      <c r="O2014" s="3">
        <v>0</v>
      </c>
      <c r="P2014" s="3">
        <v>0</v>
      </c>
    </row>
    <row r="2015" spans="1:16" x14ac:dyDescent="0.2">
      <c r="A2015">
        <v>53025</v>
      </c>
      <c r="B2015" t="s">
        <v>1751</v>
      </c>
      <c r="C2015" t="str">
        <f t="shared" si="93"/>
        <v>53025 - Departamento Estadual de Infraestrutura</v>
      </c>
      <c r="D2015">
        <v>110</v>
      </c>
      <c r="E2015" t="s">
        <v>1184</v>
      </c>
      <c r="F2015" t="str">
        <f t="shared" si="94"/>
        <v>110 - Construção de Rodovias</v>
      </c>
      <c r="G2015">
        <v>12323</v>
      </c>
      <c r="H2015" t="str">
        <f t="shared" si="95"/>
        <v>12323</v>
      </c>
      <c r="I2015" t="s">
        <v>1830</v>
      </c>
      <c r="J2015" t="s">
        <v>7430</v>
      </c>
      <c r="K2015" s="3">
        <v>400000</v>
      </c>
      <c r="L2015" t="s">
        <v>5199</v>
      </c>
      <c r="M2015">
        <v>1</v>
      </c>
      <c r="N2015" s="3">
        <v>0</v>
      </c>
      <c r="O2015" s="3">
        <v>0</v>
      </c>
      <c r="P2015" s="3">
        <v>0</v>
      </c>
    </row>
    <row r="2016" spans="1:16" x14ac:dyDescent="0.2">
      <c r="A2016">
        <v>53025</v>
      </c>
      <c r="B2016" t="s">
        <v>1751</v>
      </c>
      <c r="C2016" t="str">
        <f t="shared" si="93"/>
        <v>53025 - Departamento Estadual de Infraestrutura</v>
      </c>
      <c r="D2016">
        <v>110</v>
      </c>
      <c r="E2016" t="s">
        <v>1184</v>
      </c>
      <c r="F2016" t="str">
        <f t="shared" si="94"/>
        <v>110 - Construção de Rodovias</v>
      </c>
      <c r="G2016">
        <v>12336</v>
      </c>
      <c r="H2016" t="str">
        <f t="shared" si="95"/>
        <v>12336</v>
      </c>
      <c r="I2016" t="s">
        <v>1812</v>
      </c>
      <c r="J2016" t="s">
        <v>7431</v>
      </c>
      <c r="K2016" s="3">
        <v>19400000</v>
      </c>
      <c r="L2016" t="s">
        <v>5406</v>
      </c>
      <c r="M2016">
        <v>10</v>
      </c>
      <c r="N2016" s="3">
        <v>5866274.4400000004</v>
      </c>
      <c r="O2016" s="3">
        <v>5639835.2400000002</v>
      </c>
      <c r="P2016" s="3">
        <v>11506109.68</v>
      </c>
    </row>
    <row r="2017" spans="1:16" x14ac:dyDescent="0.2">
      <c r="A2017">
        <v>53025</v>
      </c>
      <c r="B2017" t="s">
        <v>1751</v>
      </c>
      <c r="C2017" t="str">
        <f t="shared" si="93"/>
        <v>53025 - Departamento Estadual de Infraestrutura</v>
      </c>
      <c r="D2017">
        <v>110</v>
      </c>
      <c r="E2017" t="s">
        <v>1184</v>
      </c>
      <c r="F2017" t="str">
        <f t="shared" si="94"/>
        <v>110 - Construção de Rodovias</v>
      </c>
      <c r="G2017">
        <v>12438</v>
      </c>
      <c r="H2017" t="str">
        <f t="shared" si="95"/>
        <v>12438</v>
      </c>
      <c r="I2017" t="s">
        <v>3607</v>
      </c>
      <c r="J2017" t="s">
        <v>7432</v>
      </c>
      <c r="K2017" s="3">
        <v>400000</v>
      </c>
      <c r="L2017" t="s">
        <v>5406</v>
      </c>
      <c r="M2017">
        <v>20</v>
      </c>
      <c r="N2017" s="3"/>
      <c r="O2017" s="3">
        <v>0</v>
      </c>
      <c r="P2017" s="3">
        <v>0</v>
      </c>
    </row>
    <row r="2018" spans="1:16" x14ac:dyDescent="0.2">
      <c r="A2018">
        <v>53025</v>
      </c>
      <c r="B2018" t="s">
        <v>1751</v>
      </c>
      <c r="C2018" t="str">
        <f t="shared" si="93"/>
        <v>53025 - Departamento Estadual de Infraestrutura</v>
      </c>
      <c r="D2018">
        <v>110</v>
      </c>
      <c r="E2018" t="s">
        <v>1184</v>
      </c>
      <c r="F2018" t="str">
        <f t="shared" si="94"/>
        <v>110 - Construção de Rodovias</v>
      </c>
      <c r="G2018">
        <v>12452</v>
      </c>
      <c r="H2018" t="str">
        <f t="shared" si="95"/>
        <v>12452</v>
      </c>
      <c r="I2018" t="s">
        <v>4888</v>
      </c>
      <c r="J2018" t="s">
        <v>7433</v>
      </c>
      <c r="K2018" s="3">
        <v>20000000</v>
      </c>
      <c r="L2018" t="s">
        <v>5416</v>
      </c>
      <c r="M2018">
        <v>40</v>
      </c>
      <c r="N2018" s="3">
        <v>0</v>
      </c>
      <c r="O2018" s="3">
        <v>0</v>
      </c>
      <c r="P2018" s="3">
        <v>0</v>
      </c>
    </row>
    <row r="2019" spans="1:16" x14ac:dyDescent="0.2">
      <c r="A2019">
        <v>53025</v>
      </c>
      <c r="B2019" t="s">
        <v>1751</v>
      </c>
      <c r="C2019" t="str">
        <f t="shared" si="93"/>
        <v>53025 - Departamento Estadual de Infraestrutura</v>
      </c>
      <c r="D2019">
        <v>110</v>
      </c>
      <c r="E2019" t="s">
        <v>1184</v>
      </c>
      <c r="F2019" t="str">
        <f t="shared" si="94"/>
        <v>110 - Construção de Rodovias</v>
      </c>
      <c r="G2019">
        <v>12629</v>
      </c>
      <c r="H2019" t="str">
        <f t="shared" si="95"/>
        <v>12629</v>
      </c>
      <c r="I2019" t="s">
        <v>5056</v>
      </c>
      <c r="J2019" t="s">
        <v>7434</v>
      </c>
      <c r="K2019" s="3">
        <v>400000</v>
      </c>
      <c r="L2019" t="s">
        <v>5199</v>
      </c>
      <c r="M2019">
        <v>1</v>
      </c>
      <c r="N2019" s="3"/>
      <c r="O2019" s="3">
        <v>0</v>
      </c>
      <c r="P2019" s="3">
        <v>0</v>
      </c>
    </row>
    <row r="2020" spans="1:16" x14ac:dyDescent="0.2">
      <c r="A2020">
        <v>53025</v>
      </c>
      <c r="B2020" t="s">
        <v>1751</v>
      </c>
      <c r="C2020" t="str">
        <f t="shared" si="93"/>
        <v>53025 - Departamento Estadual de Infraestrutura</v>
      </c>
      <c r="D2020">
        <v>110</v>
      </c>
      <c r="E2020" t="s">
        <v>1184</v>
      </c>
      <c r="F2020" t="str">
        <f t="shared" si="94"/>
        <v>110 - Construção de Rodovias</v>
      </c>
      <c r="G2020">
        <v>12684</v>
      </c>
      <c r="H2020" t="str">
        <f t="shared" si="95"/>
        <v>12684</v>
      </c>
      <c r="I2020" t="s">
        <v>4577</v>
      </c>
      <c r="J2020" t="s">
        <v>7435</v>
      </c>
      <c r="K2020" s="3">
        <v>400000</v>
      </c>
      <c r="L2020" t="s">
        <v>5199</v>
      </c>
      <c r="M2020">
        <v>1</v>
      </c>
      <c r="N2020" s="3">
        <v>0</v>
      </c>
      <c r="O2020" s="3">
        <v>0</v>
      </c>
      <c r="P2020" s="3">
        <v>0</v>
      </c>
    </row>
    <row r="2021" spans="1:16" x14ac:dyDescent="0.2">
      <c r="A2021">
        <v>53025</v>
      </c>
      <c r="B2021" t="s">
        <v>1751</v>
      </c>
      <c r="C2021" t="str">
        <f t="shared" si="93"/>
        <v>53025 - Departamento Estadual de Infraestrutura</v>
      </c>
      <c r="D2021">
        <v>110</v>
      </c>
      <c r="E2021" t="s">
        <v>1184</v>
      </c>
      <c r="F2021" t="str">
        <f t="shared" si="94"/>
        <v>110 - Construção de Rodovias</v>
      </c>
      <c r="G2021">
        <v>12685</v>
      </c>
      <c r="H2021" t="str">
        <f t="shared" si="95"/>
        <v>12685</v>
      </c>
      <c r="I2021" t="s">
        <v>3628</v>
      </c>
      <c r="J2021" t="s">
        <v>7436</v>
      </c>
      <c r="K2021" s="3">
        <v>400000</v>
      </c>
      <c r="L2021" t="s">
        <v>5199</v>
      </c>
      <c r="M2021">
        <v>1</v>
      </c>
      <c r="N2021" s="3"/>
      <c r="O2021" s="3">
        <v>0</v>
      </c>
      <c r="P2021" s="3">
        <v>0</v>
      </c>
    </row>
    <row r="2022" spans="1:16" x14ac:dyDescent="0.2">
      <c r="A2022">
        <v>53025</v>
      </c>
      <c r="B2022" t="s">
        <v>1751</v>
      </c>
      <c r="C2022" t="str">
        <f t="shared" si="93"/>
        <v>53025 - Departamento Estadual de Infraestrutura</v>
      </c>
      <c r="D2022">
        <v>110</v>
      </c>
      <c r="E2022" t="s">
        <v>1184</v>
      </c>
      <c r="F2022" t="str">
        <f t="shared" si="94"/>
        <v>110 - Construção de Rodovias</v>
      </c>
      <c r="G2022">
        <v>12687</v>
      </c>
      <c r="H2022" t="str">
        <f t="shared" si="95"/>
        <v>12687</v>
      </c>
      <c r="I2022" t="s">
        <v>4892</v>
      </c>
      <c r="J2022" t="s">
        <v>7437</v>
      </c>
      <c r="K2022" s="3">
        <v>400000</v>
      </c>
      <c r="L2022" t="s">
        <v>5199</v>
      </c>
      <c r="M2022">
        <v>1</v>
      </c>
      <c r="N2022" s="3"/>
      <c r="O2022" s="3">
        <v>0</v>
      </c>
      <c r="P2022" s="3">
        <v>0</v>
      </c>
    </row>
    <row r="2023" spans="1:16" x14ac:dyDescent="0.2">
      <c r="A2023">
        <v>53025</v>
      </c>
      <c r="B2023" t="s">
        <v>1751</v>
      </c>
      <c r="C2023" t="str">
        <f t="shared" si="93"/>
        <v>53025 - Departamento Estadual de Infraestrutura</v>
      </c>
      <c r="D2023">
        <v>110</v>
      </c>
      <c r="E2023" t="s">
        <v>1184</v>
      </c>
      <c r="F2023" t="str">
        <f t="shared" si="94"/>
        <v>110 - Construção de Rodovias</v>
      </c>
      <c r="G2023">
        <v>12688</v>
      </c>
      <c r="H2023" t="str">
        <f t="shared" si="95"/>
        <v>12688</v>
      </c>
      <c r="I2023" t="s">
        <v>3630</v>
      </c>
      <c r="J2023" t="s">
        <v>7438</v>
      </c>
      <c r="K2023" s="3">
        <v>400000</v>
      </c>
      <c r="L2023" t="s">
        <v>5199</v>
      </c>
      <c r="M2023">
        <v>1</v>
      </c>
      <c r="N2023" s="3"/>
      <c r="O2023" s="3">
        <v>0</v>
      </c>
      <c r="P2023" s="3">
        <v>0</v>
      </c>
    </row>
    <row r="2024" spans="1:16" x14ac:dyDescent="0.2">
      <c r="A2024">
        <v>53025</v>
      </c>
      <c r="B2024" t="s">
        <v>1751</v>
      </c>
      <c r="C2024" t="str">
        <f t="shared" si="93"/>
        <v>53025 - Departamento Estadual de Infraestrutura</v>
      </c>
      <c r="D2024">
        <v>110</v>
      </c>
      <c r="E2024" t="s">
        <v>1184</v>
      </c>
      <c r="F2024" t="str">
        <f t="shared" si="94"/>
        <v>110 - Construção de Rodovias</v>
      </c>
      <c r="G2024">
        <v>12697</v>
      </c>
      <c r="H2024" t="str">
        <f t="shared" si="95"/>
        <v>12697</v>
      </c>
      <c r="I2024" t="s">
        <v>2928</v>
      </c>
      <c r="J2024" t="s">
        <v>7439</v>
      </c>
      <c r="K2024" s="3">
        <v>105000000</v>
      </c>
      <c r="L2024" t="s">
        <v>5406</v>
      </c>
      <c r="M2024">
        <v>50</v>
      </c>
      <c r="N2024" s="3">
        <v>2364726.4700000002</v>
      </c>
      <c r="O2024" s="3">
        <v>0</v>
      </c>
      <c r="P2024" s="3">
        <v>2364726.4700000002</v>
      </c>
    </row>
    <row r="2025" spans="1:16" x14ac:dyDescent="0.2">
      <c r="A2025">
        <v>53025</v>
      </c>
      <c r="B2025" t="s">
        <v>1751</v>
      </c>
      <c r="C2025" t="str">
        <f t="shared" si="93"/>
        <v>53025 - Departamento Estadual de Infraestrutura</v>
      </c>
      <c r="D2025">
        <v>110</v>
      </c>
      <c r="E2025" t="s">
        <v>1184</v>
      </c>
      <c r="F2025" t="str">
        <f t="shared" si="94"/>
        <v>110 - Construção de Rodovias</v>
      </c>
      <c r="G2025">
        <v>12994</v>
      </c>
      <c r="H2025" t="str">
        <f t="shared" si="95"/>
        <v>12994</v>
      </c>
      <c r="I2025" t="s">
        <v>4883</v>
      </c>
      <c r="J2025" t="s">
        <v>7440</v>
      </c>
      <c r="K2025" s="3">
        <v>400000</v>
      </c>
      <c r="L2025" t="s">
        <v>5406</v>
      </c>
      <c r="M2025">
        <v>66</v>
      </c>
      <c r="N2025" s="3">
        <v>0</v>
      </c>
      <c r="O2025" s="3">
        <v>0</v>
      </c>
      <c r="P2025" s="3">
        <v>0</v>
      </c>
    </row>
    <row r="2026" spans="1:16" x14ac:dyDescent="0.2">
      <c r="A2026">
        <v>53025</v>
      </c>
      <c r="B2026" t="s">
        <v>1751</v>
      </c>
      <c r="C2026" t="str">
        <f t="shared" si="93"/>
        <v>53025 - Departamento Estadual de Infraestrutura</v>
      </c>
      <c r="D2026">
        <v>110</v>
      </c>
      <c r="E2026" t="s">
        <v>1184</v>
      </c>
      <c r="F2026" t="str">
        <f t="shared" si="94"/>
        <v>110 - Construção de Rodovias</v>
      </c>
      <c r="G2026">
        <v>13390</v>
      </c>
      <c r="H2026" t="str">
        <f t="shared" si="95"/>
        <v>13390</v>
      </c>
      <c r="I2026" t="s">
        <v>3632</v>
      </c>
      <c r="J2026" t="s">
        <v>7441</v>
      </c>
      <c r="K2026" s="3">
        <v>400000</v>
      </c>
      <c r="L2026" t="s">
        <v>5199</v>
      </c>
      <c r="M2026">
        <v>1</v>
      </c>
      <c r="N2026" s="3"/>
      <c r="O2026" s="3">
        <v>0</v>
      </c>
      <c r="P2026" s="3">
        <v>0</v>
      </c>
    </row>
    <row r="2027" spans="1:16" x14ac:dyDescent="0.2">
      <c r="A2027">
        <v>53025</v>
      </c>
      <c r="B2027" t="s">
        <v>1751</v>
      </c>
      <c r="C2027" t="str">
        <f t="shared" si="93"/>
        <v>53025 - Departamento Estadual de Infraestrutura</v>
      </c>
      <c r="D2027">
        <v>110</v>
      </c>
      <c r="E2027" t="s">
        <v>1184</v>
      </c>
      <c r="F2027" t="str">
        <f t="shared" si="94"/>
        <v>110 - Construção de Rodovias</v>
      </c>
      <c r="G2027">
        <v>13391</v>
      </c>
      <c r="H2027" t="str">
        <f t="shared" si="95"/>
        <v>13391</v>
      </c>
      <c r="I2027" t="s">
        <v>4894</v>
      </c>
      <c r="J2027" t="s">
        <v>7442</v>
      </c>
      <c r="K2027" s="3">
        <v>400000</v>
      </c>
      <c r="L2027" t="s">
        <v>5199</v>
      </c>
      <c r="M2027">
        <v>1</v>
      </c>
      <c r="N2027" s="3">
        <v>0</v>
      </c>
      <c r="O2027" s="3">
        <v>0</v>
      </c>
      <c r="P2027" s="3">
        <v>0</v>
      </c>
    </row>
    <row r="2028" spans="1:16" x14ac:dyDescent="0.2">
      <c r="A2028">
        <v>53025</v>
      </c>
      <c r="B2028" t="s">
        <v>1751</v>
      </c>
      <c r="C2028" t="str">
        <f t="shared" si="93"/>
        <v>53025 - Departamento Estadual de Infraestrutura</v>
      </c>
      <c r="D2028">
        <v>110</v>
      </c>
      <c r="E2028" t="s">
        <v>1184</v>
      </c>
      <c r="F2028" t="str">
        <f t="shared" si="94"/>
        <v>110 - Construção de Rodovias</v>
      </c>
      <c r="G2028">
        <v>13421</v>
      </c>
      <c r="H2028" t="str">
        <f t="shared" si="95"/>
        <v>13421</v>
      </c>
      <c r="I2028" t="s">
        <v>3634</v>
      </c>
      <c r="J2028" t="s">
        <v>7443</v>
      </c>
      <c r="K2028" s="3">
        <v>400000</v>
      </c>
      <c r="L2028" t="s">
        <v>5199</v>
      </c>
      <c r="M2028">
        <v>1</v>
      </c>
      <c r="N2028" s="3"/>
      <c r="O2028" s="3">
        <v>0</v>
      </c>
      <c r="P2028" s="3">
        <v>0</v>
      </c>
    </row>
    <row r="2029" spans="1:16" x14ac:dyDescent="0.2">
      <c r="A2029">
        <v>53025</v>
      </c>
      <c r="B2029" t="s">
        <v>1751</v>
      </c>
      <c r="C2029" t="str">
        <f t="shared" si="93"/>
        <v>53025 - Departamento Estadual de Infraestrutura</v>
      </c>
      <c r="D2029">
        <v>110</v>
      </c>
      <c r="E2029" t="s">
        <v>1184</v>
      </c>
      <c r="F2029" t="str">
        <f t="shared" si="94"/>
        <v>110 - Construção de Rodovias</v>
      </c>
      <c r="G2029">
        <v>13422</v>
      </c>
      <c r="H2029" t="str">
        <f t="shared" si="95"/>
        <v>13422</v>
      </c>
      <c r="I2029" t="s">
        <v>1832</v>
      </c>
      <c r="J2029" t="s">
        <v>7444</v>
      </c>
      <c r="K2029" s="3">
        <v>400000</v>
      </c>
      <c r="L2029" t="s">
        <v>5199</v>
      </c>
      <c r="M2029">
        <v>1</v>
      </c>
      <c r="N2029" s="3"/>
      <c r="O2029" s="3">
        <v>0</v>
      </c>
      <c r="P2029" s="3">
        <v>0</v>
      </c>
    </row>
    <row r="2030" spans="1:16" x14ac:dyDescent="0.2">
      <c r="A2030">
        <v>53025</v>
      </c>
      <c r="B2030" t="s">
        <v>1751</v>
      </c>
      <c r="C2030" t="str">
        <f t="shared" si="93"/>
        <v>53025 - Departamento Estadual de Infraestrutura</v>
      </c>
      <c r="D2030">
        <v>110</v>
      </c>
      <c r="E2030" t="s">
        <v>1184</v>
      </c>
      <c r="F2030" t="str">
        <f t="shared" si="94"/>
        <v>110 - Construção de Rodovias</v>
      </c>
      <c r="G2030">
        <v>13423</v>
      </c>
      <c r="H2030" t="str">
        <f t="shared" si="95"/>
        <v>13423</v>
      </c>
      <c r="I2030" t="s">
        <v>1834</v>
      </c>
      <c r="J2030" t="s">
        <v>7445</v>
      </c>
      <c r="K2030" s="3">
        <v>400000</v>
      </c>
      <c r="L2030" t="s">
        <v>5199</v>
      </c>
      <c r="M2030">
        <v>1</v>
      </c>
      <c r="N2030" s="3"/>
      <c r="O2030" s="3">
        <v>0</v>
      </c>
      <c r="P2030" s="3">
        <v>0</v>
      </c>
    </row>
    <row r="2031" spans="1:16" x14ac:dyDescent="0.2">
      <c r="A2031">
        <v>53025</v>
      </c>
      <c r="B2031" t="s">
        <v>1751</v>
      </c>
      <c r="C2031" t="str">
        <f t="shared" si="93"/>
        <v>53025 - Departamento Estadual de Infraestrutura</v>
      </c>
      <c r="D2031">
        <v>110</v>
      </c>
      <c r="E2031" t="s">
        <v>1184</v>
      </c>
      <c r="F2031" t="str">
        <f t="shared" si="94"/>
        <v>110 - Construção de Rodovias</v>
      </c>
      <c r="G2031">
        <v>13439</v>
      </c>
      <c r="H2031" t="str">
        <f t="shared" si="95"/>
        <v>13439</v>
      </c>
      <c r="I2031" t="s">
        <v>4133</v>
      </c>
      <c r="J2031" t="s">
        <v>7446</v>
      </c>
      <c r="K2031" s="3">
        <v>400000</v>
      </c>
      <c r="L2031" t="s">
        <v>5199</v>
      </c>
      <c r="M2031">
        <v>1</v>
      </c>
      <c r="N2031" s="3"/>
      <c r="O2031" s="3">
        <v>0</v>
      </c>
      <c r="P2031" s="3">
        <v>0</v>
      </c>
    </row>
    <row r="2032" spans="1:16" x14ac:dyDescent="0.2">
      <c r="A2032">
        <v>53025</v>
      </c>
      <c r="B2032" t="s">
        <v>1751</v>
      </c>
      <c r="C2032" t="str">
        <f t="shared" si="93"/>
        <v>53025 - Departamento Estadual de Infraestrutura</v>
      </c>
      <c r="D2032">
        <v>110</v>
      </c>
      <c r="E2032" t="s">
        <v>1184</v>
      </c>
      <c r="F2032" t="str">
        <f t="shared" si="94"/>
        <v>110 - Construção de Rodovias</v>
      </c>
      <c r="G2032">
        <v>13441</v>
      </c>
      <c r="H2032" t="str">
        <f t="shared" si="95"/>
        <v>13441</v>
      </c>
      <c r="I2032" t="s">
        <v>2951</v>
      </c>
      <c r="J2032" t="s">
        <v>7447</v>
      </c>
      <c r="K2032" s="3">
        <v>400000</v>
      </c>
      <c r="L2032" t="s">
        <v>5199</v>
      </c>
      <c r="M2032">
        <v>1</v>
      </c>
      <c r="N2032" s="3"/>
      <c r="O2032" s="3">
        <v>0</v>
      </c>
      <c r="P2032" s="3">
        <v>0</v>
      </c>
    </row>
    <row r="2033" spans="1:16" x14ac:dyDescent="0.2">
      <c r="A2033">
        <v>53025</v>
      </c>
      <c r="B2033" t="s">
        <v>1751</v>
      </c>
      <c r="C2033" t="str">
        <f t="shared" si="93"/>
        <v>53025 - Departamento Estadual de Infraestrutura</v>
      </c>
      <c r="D2033">
        <v>110</v>
      </c>
      <c r="E2033" t="s">
        <v>1184</v>
      </c>
      <c r="F2033" t="str">
        <f t="shared" si="94"/>
        <v>110 - Construção de Rodovias</v>
      </c>
      <c r="G2033">
        <v>13449</v>
      </c>
      <c r="H2033" t="str">
        <f t="shared" si="95"/>
        <v>13449</v>
      </c>
      <c r="I2033" t="s">
        <v>4135</v>
      </c>
      <c r="J2033" t="s">
        <v>7448</v>
      </c>
      <c r="K2033" s="3">
        <v>400000</v>
      </c>
      <c r="L2033" t="s">
        <v>5199</v>
      </c>
      <c r="M2033">
        <v>1</v>
      </c>
      <c r="N2033" s="3"/>
      <c r="O2033" s="3">
        <v>0</v>
      </c>
      <c r="P2033" s="3">
        <v>0</v>
      </c>
    </row>
    <row r="2034" spans="1:16" x14ac:dyDescent="0.2">
      <c r="A2034">
        <v>53025</v>
      </c>
      <c r="B2034" t="s">
        <v>1751</v>
      </c>
      <c r="C2034" t="str">
        <f t="shared" si="93"/>
        <v>53025 - Departamento Estadual de Infraestrutura</v>
      </c>
      <c r="D2034">
        <v>110</v>
      </c>
      <c r="E2034" t="s">
        <v>1184</v>
      </c>
      <c r="F2034" t="str">
        <f t="shared" si="94"/>
        <v>110 - Construção de Rodovias</v>
      </c>
      <c r="G2034">
        <v>13458</v>
      </c>
      <c r="H2034" t="str">
        <f t="shared" si="95"/>
        <v>13458</v>
      </c>
      <c r="I2034" t="s">
        <v>4137</v>
      </c>
      <c r="J2034" t="s">
        <v>7449</v>
      </c>
      <c r="K2034" s="3">
        <v>400000</v>
      </c>
      <c r="L2034" t="s">
        <v>5199</v>
      </c>
      <c r="M2034">
        <v>1</v>
      </c>
      <c r="N2034" s="3"/>
      <c r="O2034" s="3">
        <v>0</v>
      </c>
      <c r="P2034" s="3">
        <v>0</v>
      </c>
    </row>
    <row r="2035" spans="1:16" x14ac:dyDescent="0.2">
      <c r="A2035">
        <v>53025</v>
      </c>
      <c r="B2035" t="s">
        <v>1751</v>
      </c>
      <c r="C2035" t="str">
        <f t="shared" si="93"/>
        <v>53025 - Departamento Estadual de Infraestrutura</v>
      </c>
      <c r="D2035">
        <v>110</v>
      </c>
      <c r="E2035" t="s">
        <v>1184</v>
      </c>
      <c r="F2035" t="str">
        <f t="shared" si="94"/>
        <v>110 - Construção de Rodovias</v>
      </c>
      <c r="G2035">
        <v>13459</v>
      </c>
      <c r="H2035" t="str">
        <f t="shared" si="95"/>
        <v>13459</v>
      </c>
      <c r="I2035" t="s">
        <v>1836</v>
      </c>
      <c r="J2035" t="s">
        <v>7450</v>
      </c>
      <c r="K2035" s="3">
        <v>400000</v>
      </c>
      <c r="L2035" t="s">
        <v>5199</v>
      </c>
      <c r="M2035">
        <v>1</v>
      </c>
      <c r="N2035" s="3"/>
      <c r="O2035" s="3">
        <v>0</v>
      </c>
      <c r="P2035" s="3">
        <v>0</v>
      </c>
    </row>
    <row r="2036" spans="1:16" x14ac:dyDescent="0.2">
      <c r="A2036">
        <v>53025</v>
      </c>
      <c r="B2036" t="s">
        <v>1751</v>
      </c>
      <c r="C2036" t="str">
        <f t="shared" si="93"/>
        <v>53025 - Departamento Estadual de Infraestrutura</v>
      </c>
      <c r="D2036">
        <v>110</v>
      </c>
      <c r="E2036" t="s">
        <v>1184</v>
      </c>
      <c r="F2036" t="str">
        <f t="shared" si="94"/>
        <v>110 - Construção de Rodovias</v>
      </c>
      <c r="G2036">
        <v>13461</v>
      </c>
      <c r="H2036" t="str">
        <f t="shared" si="95"/>
        <v>13461</v>
      </c>
      <c r="I2036" t="s">
        <v>4579</v>
      </c>
      <c r="J2036" t="s">
        <v>7451</v>
      </c>
      <c r="K2036" s="3">
        <v>400000</v>
      </c>
      <c r="L2036" t="s">
        <v>5199</v>
      </c>
      <c r="M2036">
        <v>1</v>
      </c>
      <c r="N2036" s="3"/>
      <c r="O2036" s="3">
        <v>0</v>
      </c>
      <c r="P2036" s="3">
        <v>0</v>
      </c>
    </row>
    <row r="2037" spans="1:16" x14ac:dyDescent="0.2">
      <c r="A2037">
        <v>53025</v>
      </c>
      <c r="B2037" t="s">
        <v>1751</v>
      </c>
      <c r="C2037" t="str">
        <f t="shared" si="93"/>
        <v>53025 - Departamento Estadual de Infraestrutura</v>
      </c>
      <c r="D2037">
        <v>110</v>
      </c>
      <c r="E2037" t="s">
        <v>1184</v>
      </c>
      <c r="F2037" t="str">
        <f t="shared" si="94"/>
        <v>110 - Construção de Rodovias</v>
      </c>
      <c r="G2037">
        <v>13462</v>
      </c>
      <c r="H2037" t="str">
        <f t="shared" si="95"/>
        <v>13462</v>
      </c>
      <c r="I2037" t="s">
        <v>2953</v>
      </c>
      <c r="J2037" t="s">
        <v>7452</v>
      </c>
      <c r="K2037" s="3">
        <v>400000</v>
      </c>
      <c r="L2037" t="s">
        <v>5199</v>
      </c>
      <c r="M2037">
        <v>1</v>
      </c>
      <c r="N2037" s="3"/>
      <c r="O2037" s="3">
        <v>0</v>
      </c>
      <c r="P2037" s="3">
        <v>0</v>
      </c>
    </row>
    <row r="2038" spans="1:16" x14ac:dyDescent="0.2">
      <c r="A2038">
        <v>53025</v>
      </c>
      <c r="B2038" t="s">
        <v>1751</v>
      </c>
      <c r="C2038" t="str">
        <f t="shared" si="93"/>
        <v>53025 - Departamento Estadual de Infraestrutura</v>
      </c>
      <c r="D2038">
        <v>110</v>
      </c>
      <c r="E2038" t="s">
        <v>1184</v>
      </c>
      <c r="F2038" t="str">
        <f t="shared" si="94"/>
        <v>110 - Construção de Rodovias</v>
      </c>
      <c r="G2038">
        <v>13463</v>
      </c>
      <c r="H2038" t="str">
        <f t="shared" si="95"/>
        <v>13463</v>
      </c>
      <c r="I2038" t="s">
        <v>2955</v>
      </c>
      <c r="J2038" t="s">
        <v>7453</v>
      </c>
      <c r="K2038" s="3">
        <v>400000</v>
      </c>
      <c r="L2038" t="s">
        <v>5199</v>
      </c>
      <c r="M2038">
        <v>1</v>
      </c>
      <c r="N2038" s="3"/>
      <c r="O2038" s="3">
        <v>0</v>
      </c>
      <c r="P2038" s="3">
        <v>0</v>
      </c>
    </row>
    <row r="2039" spans="1:16" x14ac:dyDescent="0.2">
      <c r="A2039">
        <v>53025</v>
      </c>
      <c r="B2039" t="s">
        <v>1751</v>
      </c>
      <c r="C2039" t="str">
        <f t="shared" si="93"/>
        <v>53025 - Departamento Estadual de Infraestrutura</v>
      </c>
      <c r="D2039">
        <v>110</v>
      </c>
      <c r="E2039" t="s">
        <v>1184</v>
      </c>
      <c r="F2039" t="str">
        <f t="shared" si="94"/>
        <v>110 - Construção de Rodovias</v>
      </c>
      <c r="G2039">
        <v>13464</v>
      </c>
      <c r="H2039" t="str">
        <f t="shared" si="95"/>
        <v>13464</v>
      </c>
      <c r="I2039" t="s">
        <v>5060</v>
      </c>
      <c r="J2039" t="s">
        <v>7454</v>
      </c>
      <c r="K2039" s="3">
        <v>400000</v>
      </c>
      <c r="L2039" t="s">
        <v>5233</v>
      </c>
      <c r="M2039">
        <v>5</v>
      </c>
      <c r="N2039" s="3"/>
      <c r="O2039" s="3">
        <v>0</v>
      </c>
      <c r="P2039" s="3">
        <v>0</v>
      </c>
    </row>
    <row r="2040" spans="1:16" x14ac:dyDescent="0.2">
      <c r="A2040">
        <v>53025</v>
      </c>
      <c r="B2040" t="s">
        <v>1751</v>
      </c>
      <c r="C2040" t="str">
        <f t="shared" si="93"/>
        <v>53025 - Departamento Estadual de Infraestrutura</v>
      </c>
      <c r="D2040">
        <v>110</v>
      </c>
      <c r="E2040" t="s">
        <v>1184</v>
      </c>
      <c r="F2040" t="str">
        <f t="shared" si="94"/>
        <v>110 - Construção de Rodovias</v>
      </c>
      <c r="G2040">
        <v>13465</v>
      </c>
      <c r="H2040" t="str">
        <f t="shared" si="95"/>
        <v>13465</v>
      </c>
      <c r="I2040" t="s">
        <v>4581</v>
      </c>
      <c r="J2040" t="s">
        <v>7455</v>
      </c>
      <c r="K2040" s="3">
        <v>400000</v>
      </c>
      <c r="L2040" t="s">
        <v>5199</v>
      </c>
      <c r="M2040">
        <v>1</v>
      </c>
      <c r="N2040" s="3"/>
      <c r="O2040" s="3">
        <v>0</v>
      </c>
      <c r="P2040" s="3">
        <v>0</v>
      </c>
    </row>
    <row r="2041" spans="1:16" x14ac:dyDescent="0.2">
      <c r="A2041">
        <v>53025</v>
      </c>
      <c r="B2041" t="s">
        <v>1751</v>
      </c>
      <c r="C2041" t="str">
        <f t="shared" si="93"/>
        <v>53025 - Departamento Estadual de Infraestrutura</v>
      </c>
      <c r="D2041">
        <v>110</v>
      </c>
      <c r="E2041" t="s">
        <v>1184</v>
      </c>
      <c r="F2041" t="str">
        <f t="shared" si="94"/>
        <v>110 - Construção de Rodovias</v>
      </c>
      <c r="G2041">
        <v>13471</v>
      </c>
      <c r="H2041" t="str">
        <f t="shared" si="95"/>
        <v>13471</v>
      </c>
      <c r="I2041" t="s">
        <v>1838</v>
      </c>
      <c r="J2041" t="s">
        <v>7456</v>
      </c>
      <c r="K2041" s="3">
        <v>400000</v>
      </c>
      <c r="L2041" t="s">
        <v>5199</v>
      </c>
      <c r="M2041">
        <v>1</v>
      </c>
      <c r="N2041" s="3"/>
      <c r="O2041" s="3">
        <v>0</v>
      </c>
      <c r="P2041" s="3">
        <v>0</v>
      </c>
    </row>
    <row r="2042" spans="1:16" x14ac:dyDescent="0.2">
      <c r="A2042">
        <v>53025</v>
      </c>
      <c r="B2042" t="s">
        <v>1751</v>
      </c>
      <c r="C2042" t="str">
        <f t="shared" si="93"/>
        <v>53025 - Departamento Estadual de Infraestrutura</v>
      </c>
      <c r="D2042">
        <v>110</v>
      </c>
      <c r="E2042" t="s">
        <v>1184</v>
      </c>
      <c r="F2042" t="str">
        <f t="shared" si="94"/>
        <v>110 - Construção de Rodovias</v>
      </c>
      <c r="G2042">
        <v>13472</v>
      </c>
      <c r="H2042" t="str">
        <f t="shared" si="95"/>
        <v>13472</v>
      </c>
      <c r="I2042" t="s">
        <v>4583</v>
      </c>
      <c r="J2042" t="s">
        <v>7457</v>
      </c>
      <c r="K2042" s="3">
        <v>400000</v>
      </c>
      <c r="L2042" t="s">
        <v>5199</v>
      </c>
      <c r="M2042">
        <v>1</v>
      </c>
      <c r="N2042" s="3">
        <v>0</v>
      </c>
      <c r="O2042" s="3">
        <v>0</v>
      </c>
      <c r="P2042" s="3">
        <v>0</v>
      </c>
    </row>
    <row r="2043" spans="1:16" x14ac:dyDescent="0.2">
      <c r="A2043">
        <v>53025</v>
      </c>
      <c r="B2043" t="s">
        <v>1751</v>
      </c>
      <c r="C2043" t="str">
        <f t="shared" si="93"/>
        <v>53025 - Departamento Estadual de Infraestrutura</v>
      </c>
      <c r="D2043">
        <v>110</v>
      </c>
      <c r="E2043" t="s">
        <v>1184</v>
      </c>
      <c r="F2043" t="str">
        <f t="shared" si="94"/>
        <v>110 - Construção de Rodovias</v>
      </c>
      <c r="G2043">
        <v>13478</v>
      </c>
      <c r="H2043" t="str">
        <f t="shared" si="95"/>
        <v>13478</v>
      </c>
      <c r="I2043" t="s">
        <v>2957</v>
      </c>
      <c r="J2043" t="s">
        <v>7458</v>
      </c>
      <c r="K2043" s="3">
        <v>400000</v>
      </c>
      <c r="L2043" t="s">
        <v>5199</v>
      </c>
      <c r="M2043">
        <v>1</v>
      </c>
      <c r="N2043" s="3">
        <v>0</v>
      </c>
      <c r="O2043" s="3">
        <v>0</v>
      </c>
      <c r="P2043" s="3">
        <v>0</v>
      </c>
    </row>
    <row r="2044" spans="1:16" x14ac:dyDescent="0.2">
      <c r="A2044">
        <v>53025</v>
      </c>
      <c r="B2044" t="s">
        <v>1751</v>
      </c>
      <c r="C2044" t="str">
        <f t="shared" si="93"/>
        <v>53025 - Departamento Estadual de Infraestrutura</v>
      </c>
      <c r="D2044">
        <v>110</v>
      </c>
      <c r="E2044" t="s">
        <v>1184</v>
      </c>
      <c r="F2044" t="str">
        <f t="shared" si="94"/>
        <v>110 - Construção de Rodovias</v>
      </c>
      <c r="G2044">
        <v>13479</v>
      </c>
      <c r="H2044" t="str">
        <f t="shared" si="95"/>
        <v>13479</v>
      </c>
      <c r="I2044" t="s">
        <v>3637</v>
      </c>
      <c r="J2044" t="s">
        <v>7459</v>
      </c>
      <c r="K2044" s="3">
        <v>400000</v>
      </c>
      <c r="L2044" t="s">
        <v>5233</v>
      </c>
      <c r="M2044">
        <v>2</v>
      </c>
      <c r="N2044" s="3"/>
      <c r="O2044" s="3">
        <v>0</v>
      </c>
      <c r="P2044" s="3">
        <v>0</v>
      </c>
    </row>
    <row r="2045" spans="1:16" x14ac:dyDescent="0.2">
      <c r="A2045">
        <v>53025</v>
      </c>
      <c r="B2045" t="s">
        <v>1751</v>
      </c>
      <c r="C2045" t="str">
        <f t="shared" si="93"/>
        <v>53025 - Departamento Estadual de Infraestrutura</v>
      </c>
      <c r="D2045">
        <v>110</v>
      </c>
      <c r="E2045" t="s">
        <v>1184</v>
      </c>
      <c r="F2045" t="str">
        <f t="shared" si="94"/>
        <v>110 - Construção de Rodovias</v>
      </c>
      <c r="G2045">
        <v>13480</v>
      </c>
      <c r="H2045" t="str">
        <f t="shared" si="95"/>
        <v>13480</v>
      </c>
      <c r="I2045" t="s">
        <v>4585</v>
      </c>
      <c r="J2045" t="s">
        <v>7460</v>
      </c>
      <c r="K2045" s="3">
        <v>400000</v>
      </c>
      <c r="L2045" t="s">
        <v>5199</v>
      </c>
      <c r="M2045">
        <v>1</v>
      </c>
      <c r="N2045" s="3">
        <v>0</v>
      </c>
      <c r="O2045" s="3">
        <v>0</v>
      </c>
      <c r="P2045" s="3">
        <v>0</v>
      </c>
    </row>
    <row r="2046" spans="1:16" x14ac:dyDescent="0.2">
      <c r="A2046">
        <v>53025</v>
      </c>
      <c r="B2046" t="s">
        <v>1751</v>
      </c>
      <c r="C2046" t="str">
        <f t="shared" si="93"/>
        <v>53025 - Departamento Estadual de Infraestrutura</v>
      </c>
      <c r="D2046">
        <v>110</v>
      </c>
      <c r="E2046" t="s">
        <v>1184</v>
      </c>
      <c r="F2046" t="str">
        <f t="shared" si="94"/>
        <v>110 - Construção de Rodovias</v>
      </c>
      <c r="G2046">
        <v>13489</v>
      </c>
      <c r="H2046" t="str">
        <f t="shared" si="95"/>
        <v>13489</v>
      </c>
      <c r="I2046" t="s">
        <v>2959</v>
      </c>
      <c r="J2046" t="s">
        <v>7461</v>
      </c>
      <c r="K2046" s="3">
        <v>400000</v>
      </c>
      <c r="L2046" t="s">
        <v>5199</v>
      </c>
      <c r="M2046">
        <v>1</v>
      </c>
      <c r="N2046" s="3"/>
      <c r="O2046" s="3">
        <v>0</v>
      </c>
      <c r="P2046" s="3">
        <v>0</v>
      </c>
    </row>
    <row r="2047" spans="1:16" x14ac:dyDescent="0.2">
      <c r="A2047">
        <v>53025</v>
      </c>
      <c r="B2047" t="s">
        <v>1751</v>
      </c>
      <c r="C2047" t="str">
        <f t="shared" si="93"/>
        <v>53025 - Departamento Estadual de Infraestrutura</v>
      </c>
      <c r="D2047">
        <v>110</v>
      </c>
      <c r="E2047" t="s">
        <v>1184</v>
      </c>
      <c r="F2047" t="str">
        <f t="shared" si="94"/>
        <v>110 - Construção de Rodovias</v>
      </c>
      <c r="G2047">
        <v>13494</v>
      </c>
      <c r="H2047" t="str">
        <f t="shared" si="95"/>
        <v>13494</v>
      </c>
      <c r="I2047" t="s">
        <v>4896</v>
      </c>
      <c r="J2047" t="s">
        <v>7462</v>
      </c>
      <c r="K2047" s="3">
        <v>400000</v>
      </c>
      <c r="L2047" t="s">
        <v>5199</v>
      </c>
      <c r="M2047">
        <v>1</v>
      </c>
      <c r="N2047" s="3"/>
      <c r="O2047" s="3">
        <v>0</v>
      </c>
      <c r="P2047" s="3">
        <v>0</v>
      </c>
    </row>
    <row r="2048" spans="1:16" x14ac:dyDescent="0.2">
      <c r="A2048">
        <v>53025</v>
      </c>
      <c r="B2048" t="s">
        <v>1751</v>
      </c>
      <c r="C2048" t="str">
        <f t="shared" si="93"/>
        <v>53025 - Departamento Estadual de Infraestrutura</v>
      </c>
      <c r="D2048">
        <v>110</v>
      </c>
      <c r="E2048" t="s">
        <v>1184</v>
      </c>
      <c r="F2048" t="str">
        <f t="shared" si="94"/>
        <v>110 - Construção de Rodovias</v>
      </c>
      <c r="G2048">
        <v>14010</v>
      </c>
      <c r="H2048" t="str">
        <f t="shared" si="95"/>
        <v>14010</v>
      </c>
      <c r="I2048" t="s">
        <v>2961</v>
      </c>
      <c r="J2048" t="s">
        <v>7463</v>
      </c>
      <c r="K2048" s="3">
        <v>400000</v>
      </c>
      <c r="L2048" t="s">
        <v>5199</v>
      </c>
      <c r="M2048">
        <v>1</v>
      </c>
      <c r="N2048" s="3"/>
      <c r="O2048" s="3">
        <v>0</v>
      </c>
      <c r="P2048" s="3">
        <v>0</v>
      </c>
    </row>
    <row r="2049" spans="1:16" x14ac:dyDescent="0.2">
      <c r="A2049">
        <v>53025</v>
      </c>
      <c r="B2049" t="s">
        <v>1751</v>
      </c>
      <c r="C2049" t="str">
        <f t="shared" si="93"/>
        <v>53025 - Departamento Estadual de Infraestrutura</v>
      </c>
      <c r="D2049">
        <v>110</v>
      </c>
      <c r="E2049" t="s">
        <v>1184</v>
      </c>
      <c r="F2049" t="str">
        <f t="shared" si="94"/>
        <v>110 - Construção de Rodovias</v>
      </c>
      <c r="G2049">
        <v>14110</v>
      </c>
      <c r="H2049" t="str">
        <f t="shared" si="95"/>
        <v>14110</v>
      </c>
      <c r="I2049" t="s">
        <v>2931</v>
      </c>
      <c r="J2049" t="s">
        <v>7464</v>
      </c>
      <c r="K2049" s="3">
        <v>2000000</v>
      </c>
      <c r="L2049" t="s">
        <v>5406</v>
      </c>
      <c r="M2049">
        <v>15</v>
      </c>
      <c r="N2049" s="3"/>
      <c r="O2049" s="3">
        <v>0</v>
      </c>
      <c r="P2049" s="3">
        <v>0</v>
      </c>
    </row>
    <row r="2050" spans="1:16" x14ac:dyDescent="0.2">
      <c r="A2050">
        <v>53025</v>
      </c>
      <c r="B2050" t="s">
        <v>1751</v>
      </c>
      <c r="C2050" t="str">
        <f t="shared" si="93"/>
        <v>53025 - Departamento Estadual de Infraestrutura</v>
      </c>
      <c r="D2050">
        <v>110</v>
      </c>
      <c r="E2050" t="s">
        <v>1184</v>
      </c>
      <c r="F2050" t="str">
        <f t="shared" si="94"/>
        <v>110 - Construção de Rodovias</v>
      </c>
      <c r="G2050">
        <v>14111</v>
      </c>
      <c r="H2050" t="str">
        <f t="shared" si="95"/>
        <v>14111</v>
      </c>
      <c r="I2050" t="s">
        <v>1815</v>
      </c>
      <c r="J2050" t="s">
        <v>7465</v>
      </c>
      <c r="K2050" s="3">
        <v>2000000</v>
      </c>
      <c r="L2050" t="s">
        <v>5406</v>
      </c>
      <c r="M2050">
        <v>32</v>
      </c>
      <c r="N2050" s="3"/>
      <c r="O2050" s="3">
        <v>0</v>
      </c>
      <c r="P2050" s="3">
        <v>0</v>
      </c>
    </row>
    <row r="2051" spans="1:16" x14ac:dyDescent="0.2">
      <c r="A2051">
        <v>53025</v>
      </c>
      <c r="B2051" t="s">
        <v>1751</v>
      </c>
      <c r="C2051" t="str">
        <f t="shared" si="93"/>
        <v>53025 - Departamento Estadual de Infraestrutura</v>
      </c>
      <c r="D2051">
        <v>110</v>
      </c>
      <c r="E2051" t="s">
        <v>1184</v>
      </c>
      <c r="F2051" t="str">
        <f t="shared" si="94"/>
        <v>110 - Construção de Rodovias</v>
      </c>
      <c r="G2051">
        <v>14112</v>
      </c>
      <c r="H2051" t="str">
        <f t="shared" si="95"/>
        <v>14112</v>
      </c>
      <c r="I2051" t="s">
        <v>4885</v>
      </c>
      <c r="J2051" t="s">
        <v>7466</v>
      </c>
      <c r="K2051" s="3">
        <v>2000000</v>
      </c>
      <c r="L2051" t="s">
        <v>5406</v>
      </c>
      <c r="M2051">
        <v>9</v>
      </c>
      <c r="N2051" s="3"/>
      <c r="O2051" s="3">
        <v>0</v>
      </c>
      <c r="P2051" s="3">
        <v>0</v>
      </c>
    </row>
    <row r="2052" spans="1:16" x14ac:dyDescent="0.2">
      <c r="A2052">
        <v>53025</v>
      </c>
      <c r="B2052" t="s">
        <v>1751</v>
      </c>
      <c r="C2052" t="str">
        <f t="shared" si="93"/>
        <v>53025 - Departamento Estadual de Infraestrutura</v>
      </c>
      <c r="D2052">
        <v>110</v>
      </c>
      <c r="E2052" t="s">
        <v>1184</v>
      </c>
      <c r="F2052" t="str">
        <f t="shared" si="94"/>
        <v>110 - Construção de Rodovias</v>
      </c>
      <c r="G2052">
        <v>14113</v>
      </c>
      <c r="H2052" t="str">
        <f t="shared" si="95"/>
        <v>14113</v>
      </c>
      <c r="I2052" t="s">
        <v>2933</v>
      </c>
      <c r="J2052" t="s">
        <v>7467</v>
      </c>
      <c r="K2052" s="3">
        <v>2000000</v>
      </c>
      <c r="L2052" t="s">
        <v>5406</v>
      </c>
      <c r="M2052">
        <v>46</v>
      </c>
      <c r="N2052" s="3"/>
      <c r="O2052" s="3">
        <v>0</v>
      </c>
      <c r="P2052" s="3">
        <v>0</v>
      </c>
    </row>
    <row r="2053" spans="1:16" x14ac:dyDescent="0.2">
      <c r="A2053">
        <v>53025</v>
      </c>
      <c r="B2053" t="s">
        <v>1751</v>
      </c>
      <c r="C2053" t="str">
        <f t="shared" ref="C2053:C2116" si="96">CONCATENATE(A2053," - ",B2053)</f>
        <v>53025 - Departamento Estadual de Infraestrutura</v>
      </c>
      <c r="D2053">
        <v>110</v>
      </c>
      <c r="E2053" t="s">
        <v>1184</v>
      </c>
      <c r="F2053" t="str">
        <f t="shared" ref="F2053:F2116" si="97">CONCATENATE(D2053," - ",E2053)</f>
        <v>110 - Construção de Rodovias</v>
      </c>
      <c r="G2053">
        <v>14128</v>
      </c>
      <c r="H2053" t="str">
        <f t="shared" ref="H2053:H2116" si="98">TEXT(G2053,"00000")</f>
        <v>14128</v>
      </c>
      <c r="I2053" t="s">
        <v>3636</v>
      </c>
      <c r="J2053" t="s">
        <v>7468</v>
      </c>
      <c r="K2053" s="3">
        <v>400000</v>
      </c>
      <c r="L2053" t="s">
        <v>5199</v>
      </c>
      <c r="M2053">
        <v>1</v>
      </c>
      <c r="N2053" s="3">
        <v>0</v>
      </c>
      <c r="O2053" s="3">
        <v>0</v>
      </c>
      <c r="P2053" s="3">
        <v>0</v>
      </c>
    </row>
    <row r="2054" spans="1:16" x14ac:dyDescent="0.2">
      <c r="A2054">
        <v>53025</v>
      </c>
      <c r="B2054" t="s">
        <v>1751</v>
      </c>
      <c r="C2054" t="str">
        <f t="shared" si="96"/>
        <v>53025 - Departamento Estadual de Infraestrutura</v>
      </c>
      <c r="D2054">
        <v>110</v>
      </c>
      <c r="E2054" t="s">
        <v>1184</v>
      </c>
      <c r="F2054" t="str">
        <f t="shared" si="97"/>
        <v>110 - Construção de Rodovias</v>
      </c>
      <c r="G2054">
        <v>14133</v>
      </c>
      <c r="H2054" t="str">
        <f t="shared" si="98"/>
        <v>14133</v>
      </c>
      <c r="I2054" t="s">
        <v>5058</v>
      </c>
      <c r="J2054" t="s">
        <v>7469</v>
      </c>
      <c r="K2054" s="3">
        <v>500000</v>
      </c>
      <c r="L2054" t="s">
        <v>5199</v>
      </c>
      <c r="M2054">
        <v>1</v>
      </c>
      <c r="N2054" s="3"/>
      <c r="O2054" s="3">
        <v>0</v>
      </c>
      <c r="P2054" s="3">
        <v>0</v>
      </c>
    </row>
    <row r="2055" spans="1:16" x14ac:dyDescent="0.2">
      <c r="A2055">
        <v>53025</v>
      </c>
      <c r="B2055" t="s">
        <v>1751</v>
      </c>
      <c r="C2055" t="str">
        <f t="shared" si="96"/>
        <v>53025 - Departamento Estadual de Infraestrutura</v>
      </c>
      <c r="D2055">
        <v>110</v>
      </c>
      <c r="E2055" t="s">
        <v>1184</v>
      </c>
      <c r="F2055" t="str">
        <f t="shared" si="97"/>
        <v>110 - Construção de Rodovias</v>
      </c>
      <c r="G2055">
        <v>14134</v>
      </c>
      <c r="H2055" t="str">
        <f t="shared" si="98"/>
        <v>14134</v>
      </c>
      <c r="I2055" t="s">
        <v>1840</v>
      </c>
      <c r="J2055" t="s">
        <v>7470</v>
      </c>
      <c r="K2055" s="3">
        <v>500000</v>
      </c>
      <c r="L2055" t="s">
        <v>5199</v>
      </c>
      <c r="M2055">
        <v>1</v>
      </c>
      <c r="N2055" s="3"/>
      <c r="O2055" s="3">
        <v>0</v>
      </c>
      <c r="P2055" s="3">
        <v>0</v>
      </c>
    </row>
    <row r="2056" spans="1:16" x14ac:dyDescent="0.2">
      <c r="A2056">
        <v>53025</v>
      </c>
      <c r="B2056" t="s">
        <v>1751</v>
      </c>
      <c r="C2056" t="str">
        <f t="shared" si="96"/>
        <v>53025 - Departamento Estadual de Infraestrutura</v>
      </c>
      <c r="D2056">
        <v>130</v>
      </c>
      <c r="E2056" t="s">
        <v>1058</v>
      </c>
      <c r="F2056" t="str">
        <f t="shared" si="97"/>
        <v>130 - Conservação e Segurança Rodoviária</v>
      </c>
      <c r="G2056">
        <v>65</v>
      </c>
      <c r="H2056" t="str">
        <f t="shared" si="98"/>
        <v>00065</v>
      </c>
      <c r="I2056" t="s">
        <v>2965</v>
      </c>
      <c r="J2056" t="s">
        <v>7471</v>
      </c>
      <c r="K2056" s="3">
        <v>55990000</v>
      </c>
      <c r="L2056" t="s">
        <v>5332</v>
      </c>
      <c r="M2056">
        <v>100</v>
      </c>
      <c r="N2056" s="3">
        <v>1187420.6000000001</v>
      </c>
      <c r="O2056" s="3">
        <v>1684219.73</v>
      </c>
      <c r="P2056" s="3">
        <v>2871640.33</v>
      </c>
    </row>
    <row r="2057" spans="1:16" x14ac:dyDescent="0.2">
      <c r="A2057">
        <v>53025</v>
      </c>
      <c r="B2057" t="s">
        <v>1751</v>
      </c>
      <c r="C2057" t="str">
        <f t="shared" si="96"/>
        <v>53025 - Departamento Estadual de Infraestrutura</v>
      </c>
      <c r="D2057">
        <v>130</v>
      </c>
      <c r="E2057" t="s">
        <v>1058</v>
      </c>
      <c r="F2057" t="str">
        <f t="shared" si="97"/>
        <v>130 - Conservação e Segurança Rodoviária</v>
      </c>
      <c r="G2057">
        <v>66</v>
      </c>
      <c r="H2057" t="str">
        <f t="shared" si="98"/>
        <v>00066</v>
      </c>
      <c r="I2057" t="s">
        <v>2967</v>
      </c>
      <c r="J2057" t="s">
        <v>7472</v>
      </c>
      <c r="K2057" s="3">
        <v>196100000</v>
      </c>
      <c r="L2057" t="s">
        <v>5328</v>
      </c>
      <c r="M2057">
        <v>6500</v>
      </c>
      <c r="N2057" s="3">
        <v>5115271.09</v>
      </c>
      <c r="O2057" s="3">
        <v>9062798.4600000009</v>
      </c>
      <c r="P2057" s="3">
        <v>14178069.550000001</v>
      </c>
    </row>
    <row r="2058" spans="1:16" x14ac:dyDescent="0.2">
      <c r="A2058">
        <v>53025</v>
      </c>
      <c r="B2058" t="s">
        <v>1751</v>
      </c>
      <c r="C2058" t="str">
        <f t="shared" si="96"/>
        <v>53025 - Departamento Estadual de Infraestrutura</v>
      </c>
      <c r="D2058">
        <v>130</v>
      </c>
      <c r="E2058" t="s">
        <v>1058</v>
      </c>
      <c r="F2058" t="str">
        <f t="shared" si="97"/>
        <v>130 - Conservação e Segurança Rodoviária</v>
      </c>
      <c r="G2058">
        <v>71</v>
      </c>
      <c r="H2058" t="str">
        <f t="shared" si="98"/>
        <v>00071</v>
      </c>
      <c r="I2058" t="s">
        <v>2970</v>
      </c>
      <c r="J2058" t="s">
        <v>7473</v>
      </c>
      <c r="K2058" s="3">
        <v>102480000</v>
      </c>
      <c r="L2058" t="s">
        <v>5417</v>
      </c>
      <c r="M2058">
        <v>6500</v>
      </c>
      <c r="N2058" s="3">
        <v>6367135.9400000004</v>
      </c>
      <c r="O2058" s="3">
        <v>4956489.4400000004</v>
      </c>
      <c r="P2058" s="3">
        <v>11323625.380000001</v>
      </c>
    </row>
    <row r="2059" spans="1:16" x14ac:dyDescent="0.2">
      <c r="A2059">
        <v>53025</v>
      </c>
      <c r="B2059" t="s">
        <v>1751</v>
      </c>
      <c r="C2059" t="str">
        <f t="shared" si="96"/>
        <v>53025 - Departamento Estadual de Infraestrutura</v>
      </c>
      <c r="D2059">
        <v>130</v>
      </c>
      <c r="E2059" t="s">
        <v>1058</v>
      </c>
      <c r="F2059" t="str">
        <f t="shared" si="97"/>
        <v>130 - Conservação e Segurança Rodoviária</v>
      </c>
      <c r="G2059">
        <v>73</v>
      </c>
      <c r="H2059" t="str">
        <f t="shared" si="98"/>
        <v>00073</v>
      </c>
      <c r="I2059" t="s">
        <v>4140</v>
      </c>
      <c r="J2059" t="s">
        <v>7474</v>
      </c>
      <c r="K2059" s="3">
        <v>40000000</v>
      </c>
      <c r="L2059" t="s">
        <v>5418</v>
      </c>
      <c r="M2059">
        <v>4500</v>
      </c>
      <c r="N2059" s="3">
        <v>6572621.8100000005</v>
      </c>
      <c r="O2059" s="3">
        <v>6648984.6600000001</v>
      </c>
      <c r="P2059" s="3">
        <v>13221606.470000001</v>
      </c>
    </row>
    <row r="2060" spans="1:16" x14ac:dyDescent="0.2">
      <c r="A2060">
        <v>53025</v>
      </c>
      <c r="B2060" t="s">
        <v>1751</v>
      </c>
      <c r="C2060" t="str">
        <f t="shared" si="96"/>
        <v>53025 - Departamento Estadual de Infraestrutura</v>
      </c>
      <c r="D2060">
        <v>130</v>
      </c>
      <c r="E2060" t="s">
        <v>1058</v>
      </c>
      <c r="F2060" t="str">
        <f t="shared" si="97"/>
        <v>130 - Conservação e Segurança Rodoviária</v>
      </c>
      <c r="G2060">
        <v>76</v>
      </c>
      <c r="H2060" t="str">
        <f t="shared" si="98"/>
        <v>00076</v>
      </c>
      <c r="I2060" t="s">
        <v>1847</v>
      </c>
      <c r="J2060" t="s">
        <v>7475</v>
      </c>
      <c r="K2060" s="3">
        <v>33000000</v>
      </c>
      <c r="L2060" t="s">
        <v>5414</v>
      </c>
      <c r="M2060">
        <v>2</v>
      </c>
      <c r="N2060" s="3">
        <v>2514091.08</v>
      </c>
      <c r="O2060" s="3">
        <v>2061668.3</v>
      </c>
      <c r="P2060" s="3">
        <v>4575759.38</v>
      </c>
    </row>
    <row r="2061" spans="1:16" x14ac:dyDescent="0.2">
      <c r="A2061">
        <v>53025</v>
      </c>
      <c r="B2061" t="s">
        <v>1751</v>
      </c>
      <c r="C2061" t="str">
        <f t="shared" si="96"/>
        <v>53025 - Departamento Estadual de Infraestrutura</v>
      </c>
      <c r="D2061">
        <v>130</v>
      </c>
      <c r="E2061" t="s">
        <v>1058</v>
      </c>
      <c r="F2061" t="str">
        <f t="shared" si="97"/>
        <v>130 - Conservação e Segurança Rodoviária</v>
      </c>
      <c r="G2061">
        <v>79</v>
      </c>
      <c r="H2061" t="str">
        <f t="shared" si="98"/>
        <v>00079</v>
      </c>
      <c r="I2061" t="s">
        <v>1845</v>
      </c>
      <c r="J2061" t="s">
        <v>7476</v>
      </c>
      <c r="K2061" s="3">
        <v>34550000</v>
      </c>
      <c r="L2061" t="s">
        <v>5328</v>
      </c>
      <c r="M2061">
        <v>20</v>
      </c>
      <c r="N2061" s="3">
        <v>1703759.27</v>
      </c>
      <c r="O2061" s="3">
        <v>1832016.6300000001</v>
      </c>
      <c r="P2061" s="3">
        <v>3535775.9000000004</v>
      </c>
    </row>
    <row r="2062" spans="1:16" x14ac:dyDescent="0.2">
      <c r="A2062">
        <v>53025</v>
      </c>
      <c r="B2062" t="s">
        <v>1751</v>
      </c>
      <c r="C2062" t="str">
        <f t="shared" si="96"/>
        <v>53025 - Departamento Estadual de Infraestrutura</v>
      </c>
      <c r="D2062">
        <v>130</v>
      </c>
      <c r="E2062" t="s">
        <v>1058</v>
      </c>
      <c r="F2062" t="str">
        <f t="shared" si="97"/>
        <v>130 - Conservação e Segurança Rodoviária</v>
      </c>
      <c r="G2062">
        <v>80</v>
      </c>
      <c r="H2062" t="str">
        <f t="shared" si="98"/>
        <v>00080</v>
      </c>
      <c r="I2062" t="s">
        <v>3643</v>
      </c>
      <c r="J2062" t="s">
        <v>7477</v>
      </c>
      <c r="K2062" s="3">
        <v>4500000</v>
      </c>
      <c r="L2062" t="s">
        <v>5199</v>
      </c>
      <c r="M2062">
        <v>23</v>
      </c>
      <c r="N2062" s="3">
        <v>0</v>
      </c>
      <c r="O2062" s="3">
        <v>0</v>
      </c>
      <c r="P2062" s="3">
        <v>0</v>
      </c>
    </row>
    <row r="2063" spans="1:16" x14ac:dyDescent="0.2">
      <c r="A2063">
        <v>53025</v>
      </c>
      <c r="B2063" t="s">
        <v>1751</v>
      </c>
      <c r="C2063" t="str">
        <f t="shared" si="96"/>
        <v>53025 - Departamento Estadual de Infraestrutura</v>
      </c>
      <c r="D2063">
        <v>130</v>
      </c>
      <c r="E2063" t="s">
        <v>1058</v>
      </c>
      <c r="F2063" t="str">
        <f t="shared" si="97"/>
        <v>130 - Conservação e Segurança Rodoviária</v>
      </c>
      <c r="G2063">
        <v>81</v>
      </c>
      <c r="H2063" t="str">
        <f t="shared" si="98"/>
        <v>00081</v>
      </c>
      <c r="I2063" t="s">
        <v>3640</v>
      </c>
      <c r="J2063" t="s">
        <v>7478</v>
      </c>
      <c r="K2063" s="3">
        <v>22000000</v>
      </c>
      <c r="L2063" t="s">
        <v>5199</v>
      </c>
      <c r="M2063">
        <v>400</v>
      </c>
      <c r="N2063" s="3">
        <v>19440.189999999999</v>
      </c>
      <c r="O2063" s="3">
        <v>287123.53999999998</v>
      </c>
      <c r="P2063" s="3">
        <v>306563.73</v>
      </c>
    </row>
    <row r="2064" spans="1:16" x14ac:dyDescent="0.2">
      <c r="A2064">
        <v>53025</v>
      </c>
      <c r="B2064" t="s">
        <v>1751</v>
      </c>
      <c r="C2064" t="str">
        <f t="shared" si="96"/>
        <v>53025 - Departamento Estadual de Infraestrutura</v>
      </c>
      <c r="D2064">
        <v>130</v>
      </c>
      <c r="E2064" t="s">
        <v>1058</v>
      </c>
      <c r="F2064" t="str">
        <f t="shared" si="97"/>
        <v>130 - Conservação e Segurança Rodoviária</v>
      </c>
      <c r="G2064">
        <v>122</v>
      </c>
      <c r="H2064" t="str">
        <f t="shared" si="98"/>
        <v>00122</v>
      </c>
      <c r="I2064" t="s">
        <v>2963</v>
      </c>
      <c r="J2064" t="s">
        <v>7479</v>
      </c>
      <c r="K2064" s="3">
        <v>30000000</v>
      </c>
      <c r="L2064" t="s">
        <v>5179</v>
      </c>
      <c r="M2064">
        <v>50</v>
      </c>
      <c r="N2064" s="3">
        <v>1701050.8800000001</v>
      </c>
      <c r="O2064" s="3">
        <v>1791365.55</v>
      </c>
      <c r="P2064" s="3">
        <v>3492416.43</v>
      </c>
    </row>
    <row r="2065" spans="1:16" x14ac:dyDescent="0.2">
      <c r="A2065">
        <v>53025</v>
      </c>
      <c r="B2065" t="s">
        <v>1751</v>
      </c>
      <c r="C2065" t="str">
        <f t="shared" si="96"/>
        <v>53025 - Departamento Estadual de Infraestrutura</v>
      </c>
      <c r="D2065">
        <v>130</v>
      </c>
      <c r="E2065" t="s">
        <v>1058</v>
      </c>
      <c r="F2065" t="str">
        <f t="shared" si="97"/>
        <v>130 - Conservação e Segurança Rodoviária</v>
      </c>
      <c r="G2065">
        <v>126</v>
      </c>
      <c r="H2065" t="str">
        <f t="shared" si="98"/>
        <v>00126</v>
      </c>
      <c r="I2065" t="s">
        <v>2976</v>
      </c>
      <c r="J2065" t="s">
        <v>7480</v>
      </c>
      <c r="K2065" s="3">
        <v>10700000</v>
      </c>
      <c r="L2065" t="s">
        <v>5419</v>
      </c>
      <c r="M2065">
        <v>400</v>
      </c>
      <c r="N2065" s="3">
        <v>0</v>
      </c>
      <c r="O2065" s="3">
        <v>0</v>
      </c>
      <c r="P2065" s="3">
        <v>0</v>
      </c>
    </row>
    <row r="2066" spans="1:16" x14ac:dyDescent="0.2">
      <c r="A2066">
        <v>53025</v>
      </c>
      <c r="B2066" t="s">
        <v>1751</v>
      </c>
      <c r="C2066" t="str">
        <f t="shared" si="96"/>
        <v>53025 - Departamento Estadual de Infraestrutura</v>
      </c>
      <c r="D2066">
        <v>130</v>
      </c>
      <c r="E2066" t="s">
        <v>1058</v>
      </c>
      <c r="F2066" t="str">
        <f t="shared" si="97"/>
        <v>130 - Conservação e Segurança Rodoviária</v>
      </c>
      <c r="G2066">
        <v>129</v>
      </c>
      <c r="H2066" t="str">
        <f t="shared" si="98"/>
        <v>00129</v>
      </c>
      <c r="I2066" t="s">
        <v>2973</v>
      </c>
      <c r="J2066" t="s">
        <v>7481</v>
      </c>
      <c r="K2066" s="3">
        <v>6500000</v>
      </c>
      <c r="L2066" t="s">
        <v>5199</v>
      </c>
      <c r="M2066">
        <v>23</v>
      </c>
      <c r="N2066" s="3">
        <v>0</v>
      </c>
      <c r="O2066" s="3">
        <v>0</v>
      </c>
      <c r="P2066" s="3">
        <v>0</v>
      </c>
    </row>
    <row r="2067" spans="1:16" x14ac:dyDescent="0.2">
      <c r="A2067">
        <v>53025</v>
      </c>
      <c r="B2067" t="s">
        <v>1751</v>
      </c>
      <c r="C2067" t="str">
        <f t="shared" si="96"/>
        <v>53025 - Departamento Estadual de Infraestrutura</v>
      </c>
      <c r="D2067">
        <v>130</v>
      </c>
      <c r="E2067" t="s">
        <v>1058</v>
      </c>
      <c r="F2067" t="str">
        <f t="shared" si="97"/>
        <v>130 - Conservação e Segurança Rodoviária</v>
      </c>
      <c r="G2067">
        <v>7070</v>
      </c>
      <c r="H2067" t="str">
        <f t="shared" si="98"/>
        <v>07070</v>
      </c>
      <c r="I2067" t="s">
        <v>1850</v>
      </c>
      <c r="J2067" t="s">
        <v>7482</v>
      </c>
      <c r="K2067" s="3">
        <v>69500000</v>
      </c>
      <c r="L2067" t="s">
        <v>5199</v>
      </c>
      <c r="M2067">
        <v>800</v>
      </c>
      <c r="N2067" s="3">
        <v>2585612.79</v>
      </c>
      <c r="O2067" s="3">
        <v>670348.52</v>
      </c>
      <c r="P2067" s="3">
        <v>3255961.31</v>
      </c>
    </row>
    <row r="2068" spans="1:16" x14ac:dyDescent="0.2">
      <c r="A2068">
        <v>53025</v>
      </c>
      <c r="B2068" t="s">
        <v>1751</v>
      </c>
      <c r="C2068" t="str">
        <f t="shared" si="96"/>
        <v>53025 - Departamento Estadual de Infraestrutura</v>
      </c>
      <c r="D2068">
        <v>130</v>
      </c>
      <c r="E2068" t="s">
        <v>1058</v>
      </c>
      <c r="F2068" t="str">
        <f t="shared" si="97"/>
        <v>130 - Conservação e Segurança Rodoviária</v>
      </c>
      <c r="G2068">
        <v>12451</v>
      </c>
      <c r="H2068" t="str">
        <f t="shared" si="98"/>
        <v>12451</v>
      </c>
      <c r="I2068" t="s">
        <v>1842</v>
      </c>
      <c r="J2068" t="s">
        <v>7483</v>
      </c>
      <c r="K2068" s="3">
        <v>40000000</v>
      </c>
      <c r="L2068" t="s">
        <v>5332</v>
      </c>
      <c r="M2068">
        <v>450</v>
      </c>
      <c r="N2068" s="3">
        <v>0</v>
      </c>
      <c r="O2068" s="3">
        <v>0</v>
      </c>
      <c r="P2068" s="3">
        <v>0</v>
      </c>
    </row>
    <row r="2069" spans="1:16" x14ac:dyDescent="0.2">
      <c r="A2069">
        <v>53025</v>
      </c>
      <c r="B2069" t="s">
        <v>1751</v>
      </c>
      <c r="C2069" t="str">
        <f t="shared" si="96"/>
        <v>53025 - Departamento Estadual de Infraestrutura</v>
      </c>
      <c r="D2069">
        <v>130</v>
      </c>
      <c r="E2069" t="s">
        <v>1058</v>
      </c>
      <c r="F2069" t="str">
        <f t="shared" si="97"/>
        <v>130 - Conservação e Segurança Rodoviária</v>
      </c>
      <c r="G2069">
        <v>13411</v>
      </c>
      <c r="H2069" t="str">
        <f t="shared" si="98"/>
        <v>13411</v>
      </c>
      <c r="I2069" t="s">
        <v>3647</v>
      </c>
      <c r="J2069" t="s">
        <v>7484</v>
      </c>
      <c r="K2069" s="3">
        <v>400000</v>
      </c>
      <c r="L2069" t="s">
        <v>5233</v>
      </c>
      <c r="M2069">
        <v>6</v>
      </c>
      <c r="N2069" s="3"/>
      <c r="O2069" s="3">
        <v>0</v>
      </c>
      <c r="P2069" s="3">
        <v>0</v>
      </c>
    </row>
    <row r="2070" spans="1:16" x14ac:dyDescent="0.2">
      <c r="A2070">
        <v>53025</v>
      </c>
      <c r="B2070" t="s">
        <v>1751</v>
      </c>
      <c r="C2070" t="str">
        <f t="shared" si="96"/>
        <v>53025 - Departamento Estadual de Infraestrutura</v>
      </c>
      <c r="D2070">
        <v>130</v>
      </c>
      <c r="E2070" t="s">
        <v>1058</v>
      </c>
      <c r="F2070" t="str">
        <f t="shared" si="97"/>
        <v>130 - Conservação e Segurança Rodoviária</v>
      </c>
      <c r="G2070">
        <v>13419</v>
      </c>
      <c r="H2070" t="str">
        <f t="shared" si="98"/>
        <v>13419</v>
      </c>
      <c r="I2070" t="s">
        <v>4142</v>
      </c>
      <c r="J2070" t="s">
        <v>7485</v>
      </c>
      <c r="K2070" s="3">
        <v>400000</v>
      </c>
      <c r="L2070" t="s">
        <v>5199</v>
      </c>
      <c r="M2070">
        <v>1</v>
      </c>
      <c r="N2070" s="3">
        <v>0</v>
      </c>
      <c r="O2070" s="3">
        <v>0</v>
      </c>
      <c r="P2070" s="3">
        <v>0</v>
      </c>
    </row>
    <row r="2071" spans="1:16" x14ac:dyDescent="0.2">
      <c r="A2071">
        <v>53025</v>
      </c>
      <c r="B2071" t="s">
        <v>1751</v>
      </c>
      <c r="C2071" t="str">
        <f t="shared" si="96"/>
        <v>53025 - Departamento Estadual de Infraestrutura</v>
      </c>
      <c r="D2071">
        <v>130</v>
      </c>
      <c r="E2071" t="s">
        <v>1058</v>
      </c>
      <c r="F2071" t="str">
        <f t="shared" si="97"/>
        <v>130 - Conservação e Segurança Rodoviária</v>
      </c>
      <c r="G2071">
        <v>13450</v>
      </c>
      <c r="H2071" t="str">
        <f t="shared" si="98"/>
        <v>13450</v>
      </c>
      <c r="I2071" t="s">
        <v>1854</v>
      </c>
      <c r="J2071" t="s">
        <v>7486</v>
      </c>
      <c r="K2071" s="3">
        <v>400000</v>
      </c>
      <c r="L2071" t="s">
        <v>5238</v>
      </c>
      <c r="M2071">
        <v>24</v>
      </c>
      <c r="N2071" s="3"/>
      <c r="O2071" s="3">
        <v>0</v>
      </c>
      <c r="P2071" s="3">
        <v>0</v>
      </c>
    </row>
    <row r="2072" spans="1:16" x14ac:dyDescent="0.2">
      <c r="A2072">
        <v>53025</v>
      </c>
      <c r="B2072" t="s">
        <v>1751</v>
      </c>
      <c r="C2072" t="str">
        <f t="shared" si="96"/>
        <v>53025 - Departamento Estadual de Infraestrutura</v>
      </c>
      <c r="D2072">
        <v>130</v>
      </c>
      <c r="E2072" t="s">
        <v>1058</v>
      </c>
      <c r="F2072" t="str">
        <f t="shared" si="97"/>
        <v>130 - Conservação e Segurança Rodoviária</v>
      </c>
      <c r="G2072">
        <v>13468</v>
      </c>
      <c r="H2072" t="str">
        <f t="shared" si="98"/>
        <v>13468</v>
      </c>
      <c r="I2072" t="s">
        <v>1852</v>
      </c>
      <c r="J2072" t="s">
        <v>7487</v>
      </c>
      <c r="K2072" s="3">
        <v>400000</v>
      </c>
      <c r="L2072" t="s">
        <v>5233</v>
      </c>
      <c r="M2072">
        <v>8</v>
      </c>
      <c r="N2072" s="3">
        <v>0</v>
      </c>
      <c r="O2072" s="3">
        <v>0</v>
      </c>
      <c r="P2072" s="3">
        <v>0</v>
      </c>
    </row>
    <row r="2073" spans="1:16" x14ac:dyDescent="0.2">
      <c r="A2073">
        <v>53025</v>
      </c>
      <c r="B2073" t="s">
        <v>1751</v>
      </c>
      <c r="C2073" t="str">
        <f t="shared" si="96"/>
        <v>53025 - Departamento Estadual de Infraestrutura</v>
      </c>
      <c r="D2073">
        <v>130</v>
      </c>
      <c r="E2073" t="s">
        <v>1058</v>
      </c>
      <c r="F2073" t="str">
        <f t="shared" si="97"/>
        <v>130 - Conservação e Segurança Rodoviária</v>
      </c>
      <c r="G2073">
        <v>13493</v>
      </c>
      <c r="H2073" t="str">
        <f t="shared" si="98"/>
        <v>13493</v>
      </c>
      <c r="I2073" t="s">
        <v>3645</v>
      </c>
      <c r="J2073" t="s">
        <v>7488</v>
      </c>
      <c r="K2073" s="3">
        <v>200000</v>
      </c>
      <c r="L2073" t="s">
        <v>5199</v>
      </c>
      <c r="M2073">
        <v>1</v>
      </c>
      <c r="N2073" s="3">
        <v>0</v>
      </c>
      <c r="O2073" s="3">
        <v>0</v>
      </c>
      <c r="P2073" s="3">
        <v>0</v>
      </c>
    </row>
    <row r="2074" spans="1:16" x14ac:dyDescent="0.2">
      <c r="A2074">
        <v>53025</v>
      </c>
      <c r="B2074" t="s">
        <v>1751</v>
      </c>
      <c r="C2074" t="str">
        <f t="shared" si="96"/>
        <v>53025 - Departamento Estadual de Infraestrutura</v>
      </c>
      <c r="D2074">
        <v>130</v>
      </c>
      <c r="E2074" t="s">
        <v>1058</v>
      </c>
      <c r="F2074" t="str">
        <f t="shared" si="97"/>
        <v>130 - Conservação e Segurança Rodoviária</v>
      </c>
      <c r="G2074">
        <v>13509</v>
      </c>
      <c r="H2074" t="str">
        <f t="shared" si="98"/>
        <v>13509</v>
      </c>
      <c r="I2074" t="s">
        <v>2978</v>
      </c>
      <c r="J2074" t="s">
        <v>7489</v>
      </c>
      <c r="K2074" s="3">
        <v>400000</v>
      </c>
      <c r="L2074" t="s">
        <v>5199</v>
      </c>
      <c r="M2074">
        <v>1</v>
      </c>
      <c r="N2074" s="3"/>
      <c r="O2074" s="3">
        <v>0</v>
      </c>
      <c r="P2074" s="3">
        <v>0</v>
      </c>
    </row>
    <row r="2075" spans="1:16" x14ac:dyDescent="0.2">
      <c r="A2075">
        <v>53025</v>
      </c>
      <c r="B2075" t="s">
        <v>1751</v>
      </c>
      <c r="C2075" t="str">
        <f t="shared" si="96"/>
        <v>53025 - Departamento Estadual de Infraestrutura</v>
      </c>
      <c r="D2075">
        <v>140</v>
      </c>
      <c r="E2075" t="s">
        <v>1856</v>
      </c>
      <c r="F2075" t="str">
        <f t="shared" si="97"/>
        <v>140 - Reabilitação e Aumento de Capacidade de Rodovias</v>
      </c>
      <c r="G2075">
        <v>1605</v>
      </c>
      <c r="H2075" t="str">
        <f t="shared" si="98"/>
        <v>01605</v>
      </c>
      <c r="I2075" t="s">
        <v>4144</v>
      </c>
      <c r="J2075" t="s">
        <v>7490</v>
      </c>
      <c r="K2075" s="3">
        <v>110000000</v>
      </c>
      <c r="L2075" t="s">
        <v>5405</v>
      </c>
      <c r="M2075">
        <v>100</v>
      </c>
      <c r="N2075" s="3">
        <v>719498.42</v>
      </c>
      <c r="O2075" s="3">
        <v>1635254.67</v>
      </c>
      <c r="P2075" s="3">
        <v>2354753.09</v>
      </c>
    </row>
    <row r="2076" spans="1:16" x14ac:dyDescent="0.2">
      <c r="A2076">
        <v>53025</v>
      </c>
      <c r="B2076" t="s">
        <v>1751</v>
      </c>
      <c r="C2076" t="str">
        <f t="shared" si="96"/>
        <v>53025 - Departamento Estadual de Infraestrutura</v>
      </c>
      <c r="D2076">
        <v>140</v>
      </c>
      <c r="E2076" t="s">
        <v>1856</v>
      </c>
      <c r="F2076" t="str">
        <f t="shared" si="97"/>
        <v>140 - Reabilitação e Aumento de Capacidade de Rodovias</v>
      </c>
      <c r="G2076">
        <v>1617</v>
      </c>
      <c r="H2076" t="str">
        <f t="shared" si="98"/>
        <v>01617</v>
      </c>
      <c r="I2076" t="s">
        <v>1857</v>
      </c>
      <c r="J2076" t="s">
        <v>7491</v>
      </c>
      <c r="K2076" s="3">
        <v>38000000</v>
      </c>
      <c r="L2076" t="s">
        <v>5405</v>
      </c>
      <c r="M2076">
        <v>13</v>
      </c>
      <c r="N2076" s="3">
        <v>12145404.33</v>
      </c>
      <c r="O2076" s="3">
        <v>6728331.1299999999</v>
      </c>
      <c r="P2076" s="3">
        <v>18873735.460000001</v>
      </c>
    </row>
    <row r="2077" spans="1:16" x14ac:dyDescent="0.2">
      <c r="A2077">
        <v>53025</v>
      </c>
      <c r="B2077" t="s">
        <v>1751</v>
      </c>
      <c r="C2077" t="str">
        <f t="shared" si="96"/>
        <v>53025 - Departamento Estadual de Infraestrutura</v>
      </c>
      <c r="D2077">
        <v>140</v>
      </c>
      <c r="E2077" t="s">
        <v>1856</v>
      </c>
      <c r="F2077" t="str">
        <f t="shared" si="97"/>
        <v>140 - Reabilitação e Aumento de Capacidade de Rodovias</v>
      </c>
      <c r="G2077">
        <v>1724</v>
      </c>
      <c r="H2077" t="str">
        <f t="shared" si="98"/>
        <v>01724</v>
      </c>
      <c r="I2077" t="s">
        <v>1861</v>
      </c>
      <c r="J2077" t="s">
        <v>7492</v>
      </c>
      <c r="K2077" s="3">
        <v>23000000</v>
      </c>
      <c r="L2077" t="s">
        <v>5405</v>
      </c>
      <c r="M2077">
        <v>35</v>
      </c>
      <c r="N2077" s="3">
        <v>6154124.04</v>
      </c>
      <c r="O2077" s="3">
        <v>2190464.15</v>
      </c>
      <c r="P2077" s="3">
        <v>8344588.1899999995</v>
      </c>
    </row>
    <row r="2078" spans="1:16" x14ac:dyDescent="0.2">
      <c r="A2078">
        <v>53025</v>
      </c>
      <c r="B2078" t="s">
        <v>1751</v>
      </c>
      <c r="C2078" t="str">
        <f t="shared" si="96"/>
        <v>53025 - Departamento Estadual de Infraestrutura</v>
      </c>
      <c r="D2078">
        <v>140</v>
      </c>
      <c r="E2078" t="s">
        <v>1856</v>
      </c>
      <c r="F2078" t="str">
        <f t="shared" si="97"/>
        <v>140 - Reabilitação e Aumento de Capacidade de Rodovias</v>
      </c>
      <c r="G2078">
        <v>1945</v>
      </c>
      <c r="H2078" t="str">
        <f t="shared" si="98"/>
        <v>01945</v>
      </c>
      <c r="I2078" t="s">
        <v>4898</v>
      </c>
      <c r="J2078" t="s">
        <v>7493</v>
      </c>
      <c r="K2078" s="3">
        <v>16100000</v>
      </c>
      <c r="L2078" t="s">
        <v>5405</v>
      </c>
      <c r="M2078">
        <v>16</v>
      </c>
      <c r="N2078" s="3">
        <v>252628.81</v>
      </c>
      <c r="O2078" s="3">
        <v>0</v>
      </c>
      <c r="P2078" s="3">
        <v>252628.81</v>
      </c>
    </row>
    <row r="2079" spans="1:16" x14ac:dyDescent="0.2">
      <c r="A2079">
        <v>53025</v>
      </c>
      <c r="B2079" t="s">
        <v>1751</v>
      </c>
      <c r="C2079" t="str">
        <f t="shared" si="96"/>
        <v>53025 - Departamento Estadual de Infraestrutura</v>
      </c>
      <c r="D2079">
        <v>140</v>
      </c>
      <c r="E2079" t="s">
        <v>1856</v>
      </c>
      <c r="F2079" t="str">
        <f t="shared" si="97"/>
        <v>140 - Reabilitação e Aumento de Capacidade de Rodovias</v>
      </c>
      <c r="G2079">
        <v>1977</v>
      </c>
      <c r="H2079" t="str">
        <f t="shared" si="98"/>
        <v>01977</v>
      </c>
      <c r="I2079" t="s">
        <v>3649</v>
      </c>
      <c r="J2079" t="s">
        <v>7494</v>
      </c>
      <c r="K2079" s="3">
        <v>55923000</v>
      </c>
      <c r="L2079" t="s">
        <v>5405</v>
      </c>
      <c r="M2079">
        <v>61</v>
      </c>
      <c r="N2079" s="3">
        <v>9439694.5999999996</v>
      </c>
      <c r="O2079" s="3">
        <v>29457814.859999999</v>
      </c>
      <c r="P2079" s="3">
        <v>38897509.460000001</v>
      </c>
    </row>
    <row r="2080" spans="1:16" x14ac:dyDescent="0.2">
      <c r="A2080">
        <v>53025</v>
      </c>
      <c r="B2080" t="s">
        <v>1751</v>
      </c>
      <c r="C2080" t="str">
        <f t="shared" si="96"/>
        <v>53025 - Departamento Estadual de Infraestrutura</v>
      </c>
      <c r="D2080">
        <v>140</v>
      </c>
      <c r="E2080" t="s">
        <v>1856</v>
      </c>
      <c r="F2080" t="str">
        <f t="shared" si="97"/>
        <v>140 - Reabilitação e Aumento de Capacidade de Rodovias</v>
      </c>
      <c r="G2080">
        <v>1991</v>
      </c>
      <c r="H2080" t="str">
        <f t="shared" si="98"/>
        <v>01991</v>
      </c>
      <c r="I2080" t="s">
        <v>1863</v>
      </c>
      <c r="J2080" t="s">
        <v>7495</v>
      </c>
      <c r="K2080" s="3">
        <v>55000000</v>
      </c>
      <c r="L2080" t="s">
        <v>5405</v>
      </c>
      <c r="M2080">
        <v>96</v>
      </c>
      <c r="N2080" s="3">
        <v>26752315.469999999</v>
      </c>
      <c r="O2080" s="3">
        <v>26325750.690000001</v>
      </c>
      <c r="P2080" s="3">
        <v>53078066.159999996</v>
      </c>
    </row>
    <row r="2081" spans="1:16" x14ac:dyDescent="0.2">
      <c r="A2081">
        <v>53025</v>
      </c>
      <c r="B2081" t="s">
        <v>1751</v>
      </c>
      <c r="C2081" t="str">
        <f t="shared" si="96"/>
        <v>53025 - Departamento Estadual de Infraestrutura</v>
      </c>
      <c r="D2081">
        <v>140</v>
      </c>
      <c r="E2081" t="s">
        <v>1856</v>
      </c>
      <c r="F2081" t="str">
        <f t="shared" si="97"/>
        <v>140 - Reabilitação e Aumento de Capacidade de Rodovias</v>
      </c>
      <c r="G2081">
        <v>2002</v>
      </c>
      <c r="H2081" t="str">
        <f t="shared" si="98"/>
        <v>02002</v>
      </c>
      <c r="I2081" t="s">
        <v>1865</v>
      </c>
      <c r="J2081" t="s">
        <v>7496</v>
      </c>
      <c r="K2081" s="3">
        <v>44500000</v>
      </c>
      <c r="L2081" t="s">
        <v>5405</v>
      </c>
      <c r="M2081">
        <v>160</v>
      </c>
      <c r="N2081" s="3">
        <v>12589043.82</v>
      </c>
      <c r="O2081" s="3">
        <v>1476016.14</v>
      </c>
      <c r="P2081" s="3">
        <v>14065059.960000001</v>
      </c>
    </row>
    <row r="2082" spans="1:16" x14ac:dyDescent="0.2">
      <c r="A2082">
        <v>53025</v>
      </c>
      <c r="B2082" t="s">
        <v>1751</v>
      </c>
      <c r="C2082" t="str">
        <f t="shared" si="96"/>
        <v>53025 - Departamento Estadual de Infraestrutura</v>
      </c>
      <c r="D2082">
        <v>140</v>
      </c>
      <c r="E2082" t="s">
        <v>1856</v>
      </c>
      <c r="F2082" t="str">
        <f t="shared" si="97"/>
        <v>140 - Reabilitação e Aumento de Capacidade de Rodovias</v>
      </c>
      <c r="G2082">
        <v>2042</v>
      </c>
      <c r="H2082" t="str">
        <f t="shared" si="98"/>
        <v>02042</v>
      </c>
      <c r="I2082" t="s">
        <v>2980</v>
      </c>
      <c r="J2082" t="s">
        <v>7497</v>
      </c>
      <c r="K2082" s="3">
        <v>33100000</v>
      </c>
      <c r="L2082" t="s">
        <v>5405</v>
      </c>
      <c r="M2082">
        <v>50</v>
      </c>
      <c r="N2082" s="3">
        <v>0</v>
      </c>
      <c r="O2082" s="3">
        <v>0</v>
      </c>
      <c r="P2082" s="3">
        <v>0</v>
      </c>
    </row>
    <row r="2083" spans="1:16" x14ac:dyDescent="0.2">
      <c r="A2083">
        <v>53025</v>
      </c>
      <c r="B2083" t="s">
        <v>1751</v>
      </c>
      <c r="C2083" t="str">
        <f t="shared" si="96"/>
        <v>53025 - Departamento Estadual de Infraestrutura</v>
      </c>
      <c r="D2083">
        <v>140</v>
      </c>
      <c r="E2083" t="s">
        <v>1856</v>
      </c>
      <c r="F2083" t="str">
        <f t="shared" si="97"/>
        <v>140 - Reabilitação e Aumento de Capacidade de Rodovias</v>
      </c>
      <c r="G2083">
        <v>2150</v>
      </c>
      <c r="H2083" t="str">
        <f t="shared" si="98"/>
        <v>02150</v>
      </c>
      <c r="I2083" t="s">
        <v>1868</v>
      </c>
      <c r="J2083" t="s">
        <v>7498</v>
      </c>
      <c r="K2083" s="3">
        <v>31100000</v>
      </c>
      <c r="L2083" t="s">
        <v>5405</v>
      </c>
      <c r="M2083">
        <v>40</v>
      </c>
      <c r="N2083" s="3">
        <v>0</v>
      </c>
      <c r="O2083" s="3">
        <v>0</v>
      </c>
      <c r="P2083" s="3">
        <v>0</v>
      </c>
    </row>
    <row r="2084" spans="1:16" x14ac:dyDescent="0.2">
      <c r="A2084">
        <v>53025</v>
      </c>
      <c r="B2084" t="s">
        <v>1751</v>
      </c>
      <c r="C2084" t="str">
        <f t="shared" si="96"/>
        <v>53025 - Departamento Estadual de Infraestrutura</v>
      </c>
      <c r="D2084">
        <v>140</v>
      </c>
      <c r="E2084" t="s">
        <v>1856</v>
      </c>
      <c r="F2084" t="str">
        <f t="shared" si="97"/>
        <v>140 - Reabilitação e Aumento de Capacidade de Rodovias</v>
      </c>
      <c r="G2084">
        <v>2183</v>
      </c>
      <c r="H2084" t="str">
        <f t="shared" si="98"/>
        <v>02183</v>
      </c>
      <c r="I2084" t="s">
        <v>2982</v>
      </c>
      <c r="J2084" t="s">
        <v>7499</v>
      </c>
      <c r="K2084" s="3">
        <v>28900000</v>
      </c>
      <c r="L2084" t="s">
        <v>5405</v>
      </c>
      <c r="M2084">
        <v>30</v>
      </c>
      <c r="N2084" s="3">
        <v>2540577.44</v>
      </c>
      <c r="O2084" s="3">
        <v>14768837.57</v>
      </c>
      <c r="P2084" s="3">
        <v>17309415.010000002</v>
      </c>
    </row>
    <row r="2085" spans="1:16" x14ac:dyDescent="0.2">
      <c r="A2085">
        <v>53025</v>
      </c>
      <c r="B2085" t="s">
        <v>1751</v>
      </c>
      <c r="C2085" t="str">
        <f t="shared" si="96"/>
        <v>53025 - Departamento Estadual de Infraestrutura</v>
      </c>
      <c r="D2085">
        <v>140</v>
      </c>
      <c r="E2085" t="s">
        <v>1856</v>
      </c>
      <c r="F2085" t="str">
        <f t="shared" si="97"/>
        <v>140 - Reabilitação e Aumento de Capacidade de Rodovias</v>
      </c>
      <c r="G2085">
        <v>2201</v>
      </c>
      <c r="H2085" t="str">
        <f t="shared" si="98"/>
        <v>02201</v>
      </c>
      <c r="I2085" t="s">
        <v>3651</v>
      </c>
      <c r="J2085" t="s">
        <v>7500</v>
      </c>
      <c r="K2085" s="3">
        <v>400000</v>
      </c>
      <c r="L2085" t="s">
        <v>5405</v>
      </c>
      <c r="M2085">
        <v>62</v>
      </c>
      <c r="N2085" s="3"/>
      <c r="O2085" s="3">
        <v>0</v>
      </c>
      <c r="P2085" s="3">
        <v>0</v>
      </c>
    </row>
    <row r="2086" spans="1:16" x14ac:dyDescent="0.2">
      <c r="A2086">
        <v>53025</v>
      </c>
      <c r="B2086" t="s">
        <v>1751</v>
      </c>
      <c r="C2086" t="str">
        <f t="shared" si="96"/>
        <v>53025 - Departamento Estadual de Infraestrutura</v>
      </c>
      <c r="D2086">
        <v>140</v>
      </c>
      <c r="E2086" t="s">
        <v>1856</v>
      </c>
      <c r="F2086" t="str">
        <f t="shared" si="97"/>
        <v>140 - Reabilitação e Aumento de Capacidade de Rodovias</v>
      </c>
      <c r="G2086">
        <v>2227</v>
      </c>
      <c r="H2086" t="str">
        <f t="shared" si="98"/>
        <v>02227</v>
      </c>
      <c r="I2086" t="s">
        <v>1870</v>
      </c>
      <c r="J2086" t="s">
        <v>7501</v>
      </c>
      <c r="K2086" s="3">
        <v>6300000</v>
      </c>
      <c r="L2086" t="s">
        <v>5405</v>
      </c>
      <c r="M2086">
        <v>23</v>
      </c>
      <c r="N2086" s="3">
        <v>0</v>
      </c>
      <c r="O2086" s="3">
        <v>0</v>
      </c>
      <c r="P2086" s="3">
        <v>0</v>
      </c>
    </row>
    <row r="2087" spans="1:16" x14ac:dyDescent="0.2">
      <c r="A2087">
        <v>53025</v>
      </c>
      <c r="B2087" t="s">
        <v>1751</v>
      </c>
      <c r="C2087" t="str">
        <f t="shared" si="96"/>
        <v>53025 - Departamento Estadual de Infraestrutura</v>
      </c>
      <c r="D2087">
        <v>140</v>
      </c>
      <c r="E2087" t="s">
        <v>1856</v>
      </c>
      <c r="F2087" t="str">
        <f t="shared" si="97"/>
        <v>140 - Reabilitação e Aumento de Capacidade de Rodovias</v>
      </c>
      <c r="G2087">
        <v>2255</v>
      </c>
      <c r="H2087" t="str">
        <f t="shared" si="98"/>
        <v>02255</v>
      </c>
      <c r="I2087" t="s">
        <v>2984</v>
      </c>
      <c r="J2087" t="s">
        <v>7502</v>
      </c>
      <c r="K2087" s="3">
        <v>227000000</v>
      </c>
      <c r="L2087" t="s">
        <v>5405</v>
      </c>
      <c r="M2087">
        <v>30</v>
      </c>
      <c r="N2087" s="3">
        <v>56850913.590000004</v>
      </c>
      <c r="O2087" s="3">
        <v>24460837.789999999</v>
      </c>
      <c r="P2087" s="3">
        <v>81311751.379999995</v>
      </c>
    </row>
    <row r="2088" spans="1:16" x14ac:dyDescent="0.2">
      <c r="A2088">
        <v>53025</v>
      </c>
      <c r="B2088" t="s">
        <v>1751</v>
      </c>
      <c r="C2088" t="str">
        <f t="shared" si="96"/>
        <v>53025 - Departamento Estadual de Infraestrutura</v>
      </c>
      <c r="D2088">
        <v>140</v>
      </c>
      <c r="E2088" t="s">
        <v>1856</v>
      </c>
      <c r="F2088" t="str">
        <f t="shared" si="97"/>
        <v>140 - Reabilitação e Aumento de Capacidade de Rodovias</v>
      </c>
      <c r="G2088">
        <v>2287</v>
      </c>
      <c r="H2088" t="str">
        <f t="shared" si="98"/>
        <v>02287</v>
      </c>
      <c r="I2088" t="s">
        <v>1872</v>
      </c>
      <c r="J2088" t="s">
        <v>7503</v>
      </c>
      <c r="K2088" s="3">
        <v>25000000</v>
      </c>
      <c r="L2088" t="s">
        <v>5405</v>
      </c>
      <c r="M2088">
        <v>22</v>
      </c>
      <c r="N2088" s="3">
        <v>8008613.0899999999</v>
      </c>
      <c r="O2088" s="3">
        <v>7526188.0499999998</v>
      </c>
      <c r="P2088" s="3">
        <v>15534801.140000001</v>
      </c>
    </row>
    <row r="2089" spans="1:16" x14ac:dyDescent="0.2">
      <c r="A2089">
        <v>53025</v>
      </c>
      <c r="B2089" t="s">
        <v>1751</v>
      </c>
      <c r="C2089" t="str">
        <f t="shared" si="96"/>
        <v>53025 - Departamento Estadual de Infraestrutura</v>
      </c>
      <c r="D2089">
        <v>140</v>
      </c>
      <c r="E2089" t="s">
        <v>1856</v>
      </c>
      <c r="F2089" t="str">
        <f t="shared" si="97"/>
        <v>140 - Reabilitação e Aumento de Capacidade de Rodovias</v>
      </c>
      <c r="G2089">
        <v>2292</v>
      </c>
      <c r="H2089" t="str">
        <f t="shared" si="98"/>
        <v>02292</v>
      </c>
      <c r="I2089" t="s">
        <v>1875</v>
      </c>
      <c r="J2089" t="s">
        <v>7504</v>
      </c>
      <c r="K2089" s="3">
        <v>15000000</v>
      </c>
      <c r="L2089" t="s">
        <v>5405</v>
      </c>
      <c r="M2089">
        <v>45</v>
      </c>
      <c r="N2089" s="3"/>
      <c r="O2089" s="3">
        <v>4615261.5</v>
      </c>
      <c r="P2089" s="3">
        <v>4615261.5</v>
      </c>
    </row>
    <row r="2090" spans="1:16" x14ac:dyDescent="0.2">
      <c r="A2090">
        <v>53025</v>
      </c>
      <c r="B2090" t="s">
        <v>1751</v>
      </c>
      <c r="C2090" t="str">
        <f t="shared" si="96"/>
        <v>53025 - Departamento Estadual de Infraestrutura</v>
      </c>
      <c r="D2090">
        <v>140</v>
      </c>
      <c r="E2090" t="s">
        <v>1856</v>
      </c>
      <c r="F2090" t="str">
        <f t="shared" si="97"/>
        <v>140 - Reabilitação e Aumento de Capacidade de Rodovias</v>
      </c>
      <c r="G2090">
        <v>2300</v>
      </c>
      <c r="H2090" t="str">
        <f t="shared" si="98"/>
        <v>02300</v>
      </c>
      <c r="I2090" t="s">
        <v>4146</v>
      </c>
      <c r="J2090" t="s">
        <v>7505</v>
      </c>
      <c r="K2090" s="3">
        <v>35250000</v>
      </c>
      <c r="L2090" t="s">
        <v>5405</v>
      </c>
      <c r="M2090">
        <v>37</v>
      </c>
      <c r="N2090" s="3">
        <v>0</v>
      </c>
      <c r="O2090" s="3">
        <v>0</v>
      </c>
      <c r="P2090" s="3">
        <v>0</v>
      </c>
    </row>
    <row r="2091" spans="1:16" x14ac:dyDescent="0.2">
      <c r="A2091">
        <v>53025</v>
      </c>
      <c r="B2091" t="s">
        <v>1751</v>
      </c>
      <c r="C2091" t="str">
        <f t="shared" si="96"/>
        <v>53025 - Departamento Estadual de Infraestrutura</v>
      </c>
      <c r="D2091">
        <v>140</v>
      </c>
      <c r="E2091" t="s">
        <v>1856</v>
      </c>
      <c r="F2091" t="str">
        <f t="shared" si="97"/>
        <v>140 - Reabilitação e Aumento de Capacidade de Rodovias</v>
      </c>
      <c r="G2091">
        <v>2302</v>
      </c>
      <c r="H2091" t="str">
        <f t="shared" si="98"/>
        <v>02302</v>
      </c>
      <c r="I2091" t="s">
        <v>1877</v>
      </c>
      <c r="J2091" t="s">
        <v>7506</v>
      </c>
      <c r="K2091" s="3">
        <v>45000000</v>
      </c>
      <c r="L2091" t="s">
        <v>5405</v>
      </c>
      <c r="M2091">
        <v>55</v>
      </c>
      <c r="N2091" s="3">
        <v>22319157.050000001</v>
      </c>
      <c r="O2091" s="3">
        <v>8905368.9299999997</v>
      </c>
      <c r="P2091" s="3">
        <v>31224525.98</v>
      </c>
    </row>
    <row r="2092" spans="1:16" x14ac:dyDescent="0.2">
      <c r="A2092">
        <v>53025</v>
      </c>
      <c r="B2092" t="s">
        <v>1751</v>
      </c>
      <c r="C2092" t="str">
        <f t="shared" si="96"/>
        <v>53025 - Departamento Estadual de Infraestrutura</v>
      </c>
      <c r="D2092">
        <v>140</v>
      </c>
      <c r="E2092" t="s">
        <v>1856</v>
      </c>
      <c r="F2092" t="str">
        <f t="shared" si="97"/>
        <v>140 - Reabilitação e Aumento de Capacidade de Rodovias</v>
      </c>
      <c r="G2092">
        <v>2320</v>
      </c>
      <c r="H2092" t="str">
        <f t="shared" si="98"/>
        <v>02320</v>
      </c>
      <c r="I2092" t="s">
        <v>1879</v>
      </c>
      <c r="J2092" t="s">
        <v>7507</v>
      </c>
      <c r="K2092" s="3">
        <v>11100000</v>
      </c>
      <c r="L2092" t="s">
        <v>5405</v>
      </c>
      <c r="M2092">
        <v>55</v>
      </c>
      <c r="N2092" s="3"/>
      <c r="O2092" s="3">
        <v>0</v>
      </c>
      <c r="P2092" s="3">
        <v>0</v>
      </c>
    </row>
    <row r="2093" spans="1:16" x14ac:dyDescent="0.2">
      <c r="A2093">
        <v>53025</v>
      </c>
      <c r="B2093" t="s">
        <v>1751</v>
      </c>
      <c r="C2093" t="str">
        <f t="shared" si="96"/>
        <v>53025 - Departamento Estadual de Infraestrutura</v>
      </c>
      <c r="D2093">
        <v>140</v>
      </c>
      <c r="E2093" t="s">
        <v>1856</v>
      </c>
      <c r="F2093" t="str">
        <f t="shared" si="97"/>
        <v>140 - Reabilitação e Aumento de Capacidade de Rodovias</v>
      </c>
      <c r="G2093">
        <v>2325</v>
      </c>
      <c r="H2093" t="str">
        <f t="shared" si="98"/>
        <v>02325</v>
      </c>
      <c r="I2093" t="s">
        <v>4589</v>
      </c>
      <c r="J2093" t="s">
        <v>7508</v>
      </c>
      <c r="K2093" s="3">
        <v>11100000</v>
      </c>
      <c r="L2093" t="s">
        <v>5405</v>
      </c>
      <c r="M2093">
        <v>36</v>
      </c>
      <c r="N2093" s="3">
        <v>0</v>
      </c>
      <c r="O2093" s="3">
        <v>0</v>
      </c>
      <c r="P2093" s="3">
        <v>0</v>
      </c>
    </row>
    <row r="2094" spans="1:16" x14ac:dyDescent="0.2">
      <c r="A2094">
        <v>53025</v>
      </c>
      <c r="B2094" t="s">
        <v>1751</v>
      </c>
      <c r="C2094" t="str">
        <f t="shared" si="96"/>
        <v>53025 - Departamento Estadual de Infraestrutura</v>
      </c>
      <c r="D2094">
        <v>140</v>
      </c>
      <c r="E2094" t="s">
        <v>1856</v>
      </c>
      <c r="F2094" t="str">
        <f t="shared" si="97"/>
        <v>140 - Reabilitação e Aumento de Capacidade de Rodovias</v>
      </c>
      <c r="G2094">
        <v>3548</v>
      </c>
      <c r="H2094" t="str">
        <f t="shared" si="98"/>
        <v>03548</v>
      </c>
      <c r="I2094" t="s">
        <v>2986</v>
      </c>
      <c r="J2094" t="s">
        <v>7509</v>
      </c>
      <c r="K2094" s="3">
        <v>105000000</v>
      </c>
      <c r="L2094" t="s">
        <v>5405</v>
      </c>
      <c r="M2094">
        <v>150</v>
      </c>
      <c r="N2094" s="3">
        <v>3060291.56</v>
      </c>
      <c r="O2094" s="3">
        <v>2811918.25</v>
      </c>
      <c r="P2094" s="3">
        <v>5872209.8100000005</v>
      </c>
    </row>
    <row r="2095" spans="1:16" x14ac:dyDescent="0.2">
      <c r="A2095">
        <v>53025</v>
      </c>
      <c r="B2095" t="s">
        <v>1751</v>
      </c>
      <c r="C2095" t="str">
        <f t="shared" si="96"/>
        <v>53025 - Departamento Estadual de Infraestrutura</v>
      </c>
      <c r="D2095">
        <v>140</v>
      </c>
      <c r="E2095" t="s">
        <v>1856</v>
      </c>
      <c r="F2095" t="str">
        <f t="shared" si="97"/>
        <v>140 - Reabilitação e Aumento de Capacidade de Rodovias</v>
      </c>
      <c r="G2095">
        <v>11195</v>
      </c>
      <c r="H2095" t="str">
        <f t="shared" si="98"/>
        <v>11195</v>
      </c>
      <c r="I2095" t="s">
        <v>1881</v>
      </c>
      <c r="J2095" t="s">
        <v>7510</v>
      </c>
      <c r="K2095" s="3">
        <v>2250000</v>
      </c>
      <c r="L2095" t="s">
        <v>5405</v>
      </c>
      <c r="M2095">
        <v>18</v>
      </c>
      <c r="N2095" s="3"/>
      <c r="O2095" s="3">
        <v>0</v>
      </c>
      <c r="P2095" s="3">
        <v>0</v>
      </c>
    </row>
    <row r="2096" spans="1:16" x14ac:dyDescent="0.2">
      <c r="A2096">
        <v>53025</v>
      </c>
      <c r="B2096" t="s">
        <v>1751</v>
      </c>
      <c r="C2096" t="str">
        <f t="shared" si="96"/>
        <v>53025 - Departamento Estadual de Infraestrutura</v>
      </c>
      <c r="D2096">
        <v>140</v>
      </c>
      <c r="E2096" t="s">
        <v>1856</v>
      </c>
      <c r="F2096" t="str">
        <f t="shared" si="97"/>
        <v>140 - Reabilitação e Aumento de Capacidade de Rodovias</v>
      </c>
      <c r="G2096">
        <v>11220</v>
      </c>
      <c r="H2096" t="str">
        <f t="shared" si="98"/>
        <v>11220</v>
      </c>
      <c r="I2096" t="s">
        <v>2988</v>
      </c>
      <c r="J2096" t="s">
        <v>7511</v>
      </c>
      <c r="K2096" s="3">
        <v>120000000</v>
      </c>
      <c r="L2096" t="s">
        <v>5405</v>
      </c>
      <c r="M2096">
        <v>50</v>
      </c>
      <c r="N2096" s="3">
        <v>49056332.549999997</v>
      </c>
      <c r="O2096" s="3">
        <v>2275143.0099999998</v>
      </c>
      <c r="P2096" s="3">
        <v>51331475.559999995</v>
      </c>
    </row>
    <row r="2097" spans="1:16" x14ac:dyDescent="0.2">
      <c r="A2097">
        <v>53025</v>
      </c>
      <c r="B2097" t="s">
        <v>1751</v>
      </c>
      <c r="C2097" t="str">
        <f t="shared" si="96"/>
        <v>53025 - Departamento Estadual de Infraestrutura</v>
      </c>
      <c r="D2097">
        <v>140</v>
      </c>
      <c r="E2097" t="s">
        <v>1856</v>
      </c>
      <c r="F2097" t="str">
        <f t="shared" si="97"/>
        <v>140 - Reabilitação e Aumento de Capacidade de Rodovias</v>
      </c>
      <c r="G2097">
        <v>11232</v>
      </c>
      <c r="H2097" t="str">
        <f t="shared" si="98"/>
        <v>11232</v>
      </c>
      <c r="I2097" t="s">
        <v>1883</v>
      </c>
      <c r="J2097" t="s">
        <v>7512</v>
      </c>
      <c r="K2097" s="3">
        <v>6100000</v>
      </c>
      <c r="L2097" t="s">
        <v>5405</v>
      </c>
      <c r="M2097">
        <v>5</v>
      </c>
      <c r="N2097" s="3">
        <v>2235291.73</v>
      </c>
      <c r="O2097" s="3">
        <v>2192184.12</v>
      </c>
      <c r="P2097" s="3">
        <v>4427475.8499999996</v>
      </c>
    </row>
    <row r="2098" spans="1:16" x14ac:dyDescent="0.2">
      <c r="A2098">
        <v>53025</v>
      </c>
      <c r="B2098" t="s">
        <v>1751</v>
      </c>
      <c r="C2098" t="str">
        <f t="shared" si="96"/>
        <v>53025 - Departamento Estadual de Infraestrutura</v>
      </c>
      <c r="D2098">
        <v>140</v>
      </c>
      <c r="E2098" t="s">
        <v>1856</v>
      </c>
      <c r="F2098" t="str">
        <f t="shared" si="97"/>
        <v>140 - Reabilitação e Aumento de Capacidade de Rodovias</v>
      </c>
      <c r="G2098">
        <v>11235</v>
      </c>
      <c r="H2098" t="str">
        <f t="shared" si="98"/>
        <v>11235</v>
      </c>
      <c r="I2098" t="s">
        <v>4900</v>
      </c>
      <c r="J2098" t="s">
        <v>7513</v>
      </c>
      <c r="K2098" s="3">
        <v>7250000</v>
      </c>
      <c r="L2098" t="s">
        <v>5405</v>
      </c>
      <c r="M2098">
        <v>15</v>
      </c>
      <c r="N2098" s="3"/>
      <c r="O2098" s="3">
        <v>0</v>
      </c>
      <c r="P2098" s="3">
        <v>0</v>
      </c>
    </row>
    <row r="2099" spans="1:16" x14ac:dyDescent="0.2">
      <c r="A2099">
        <v>53025</v>
      </c>
      <c r="B2099" t="s">
        <v>1751</v>
      </c>
      <c r="C2099" t="str">
        <f t="shared" si="96"/>
        <v>53025 - Departamento Estadual de Infraestrutura</v>
      </c>
      <c r="D2099">
        <v>140</v>
      </c>
      <c r="E2099" t="s">
        <v>1856</v>
      </c>
      <c r="F2099" t="str">
        <f t="shared" si="97"/>
        <v>140 - Reabilitação e Aumento de Capacidade de Rodovias</v>
      </c>
      <c r="G2099">
        <v>11239</v>
      </c>
      <c r="H2099" t="str">
        <f t="shared" si="98"/>
        <v>11239</v>
      </c>
      <c r="I2099" t="s">
        <v>1885</v>
      </c>
      <c r="J2099" t="s">
        <v>7514</v>
      </c>
      <c r="K2099" s="3">
        <v>8100000</v>
      </c>
      <c r="L2099" t="s">
        <v>5405</v>
      </c>
      <c r="M2099">
        <v>130</v>
      </c>
      <c r="N2099" s="3"/>
      <c r="O2099" s="3">
        <v>0</v>
      </c>
      <c r="P2099" s="3">
        <v>0</v>
      </c>
    </row>
    <row r="2100" spans="1:16" x14ac:dyDescent="0.2">
      <c r="A2100">
        <v>53025</v>
      </c>
      <c r="B2100" t="s">
        <v>1751</v>
      </c>
      <c r="C2100" t="str">
        <f t="shared" si="96"/>
        <v>53025 - Departamento Estadual de Infraestrutura</v>
      </c>
      <c r="D2100">
        <v>140</v>
      </c>
      <c r="E2100" t="s">
        <v>1856</v>
      </c>
      <c r="F2100" t="str">
        <f t="shared" si="97"/>
        <v>140 - Reabilitação e Aumento de Capacidade de Rodovias</v>
      </c>
      <c r="G2100">
        <v>12216</v>
      </c>
      <c r="H2100" t="str">
        <f t="shared" si="98"/>
        <v>12216</v>
      </c>
      <c r="I2100" t="s">
        <v>1887</v>
      </c>
      <c r="J2100" t="s">
        <v>7515</v>
      </c>
      <c r="K2100" s="3">
        <v>10100000</v>
      </c>
      <c r="L2100" t="s">
        <v>5405</v>
      </c>
      <c r="M2100">
        <v>30</v>
      </c>
      <c r="N2100" s="3"/>
      <c r="O2100" s="3">
        <v>0</v>
      </c>
      <c r="P2100" s="3">
        <v>0</v>
      </c>
    </row>
    <row r="2101" spans="1:16" x14ac:dyDescent="0.2">
      <c r="A2101">
        <v>53025</v>
      </c>
      <c r="B2101" t="s">
        <v>1751</v>
      </c>
      <c r="C2101" t="str">
        <f t="shared" si="96"/>
        <v>53025 - Departamento Estadual de Infraestrutura</v>
      </c>
      <c r="D2101">
        <v>140</v>
      </c>
      <c r="E2101" t="s">
        <v>1856</v>
      </c>
      <c r="F2101" t="str">
        <f t="shared" si="97"/>
        <v>140 - Reabilitação e Aumento de Capacidade de Rodovias</v>
      </c>
      <c r="G2101">
        <v>12218</v>
      </c>
      <c r="H2101" t="str">
        <f t="shared" si="98"/>
        <v>12218</v>
      </c>
      <c r="I2101" t="s">
        <v>2990</v>
      </c>
      <c r="J2101" t="s">
        <v>7516</v>
      </c>
      <c r="K2101" s="3">
        <v>400000</v>
      </c>
      <c r="L2101" t="s">
        <v>5405</v>
      </c>
      <c r="M2101">
        <v>18</v>
      </c>
      <c r="N2101" s="3">
        <v>0</v>
      </c>
      <c r="O2101" s="3">
        <v>0</v>
      </c>
      <c r="P2101" s="3">
        <v>0</v>
      </c>
    </row>
    <row r="2102" spans="1:16" x14ac:dyDescent="0.2">
      <c r="A2102">
        <v>53025</v>
      </c>
      <c r="B2102" t="s">
        <v>1751</v>
      </c>
      <c r="C2102" t="str">
        <f t="shared" si="96"/>
        <v>53025 - Departamento Estadual de Infraestrutura</v>
      </c>
      <c r="D2102">
        <v>140</v>
      </c>
      <c r="E2102" t="s">
        <v>1856</v>
      </c>
      <c r="F2102" t="str">
        <f t="shared" si="97"/>
        <v>140 - Reabilitação e Aumento de Capacidade de Rodovias</v>
      </c>
      <c r="G2102">
        <v>12226</v>
      </c>
      <c r="H2102" t="str">
        <f t="shared" si="98"/>
        <v>12226</v>
      </c>
      <c r="I2102" t="s">
        <v>1889</v>
      </c>
      <c r="J2102" t="s">
        <v>7517</v>
      </c>
      <c r="K2102" s="3">
        <v>4000000</v>
      </c>
      <c r="L2102" t="s">
        <v>5405</v>
      </c>
      <c r="M2102">
        <v>80</v>
      </c>
      <c r="N2102" s="3"/>
      <c r="O2102" s="3">
        <v>0</v>
      </c>
      <c r="P2102" s="3">
        <v>0</v>
      </c>
    </row>
    <row r="2103" spans="1:16" x14ac:dyDescent="0.2">
      <c r="A2103">
        <v>53025</v>
      </c>
      <c r="B2103" t="s">
        <v>1751</v>
      </c>
      <c r="C2103" t="str">
        <f t="shared" si="96"/>
        <v>53025 - Departamento Estadual de Infraestrutura</v>
      </c>
      <c r="D2103">
        <v>140</v>
      </c>
      <c r="E2103" t="s">
        <v>1856</v>
      </c>
      <c r="F2103" t="str">
        <f t="shared" si="97"/>
        <v>140 - Reabilitação e Aumento de Capacidade de Rodovias</v>
      </c>
      <c r="G2103">
        <v>12227</v>
      </c>
      <c r="H2103" t="str">
        <f t="shared" si="98"/>
        <v>12227</v>
      </c>
      <c r="I2103" t="s">
        <v>4148</v>
      </c>
      <c r="J2103" t="s">
        <v>7518</v>
      </c>
      <c r="K2103" s="3">
        <v>60000000</v>
      </c>
      <c r="L2103" t="s">
        <v>5405</v>
      </c>
      <c r="M2103">
        <v>40</v>
      </c>
      <c r="N2103" s="3">
        <v>0</v>
      </c>
      <c r="O2103" s="3">
        <v>0</v>
      </c>
      <c r="P2103" s="3">
        <v>0</v>
      </c>
    </row>
    <row r="2104" spans="1:16" x14ac:dyDescent="0.2">
      <c r="A2104">
        <v>53025</v>
      </c>
      <c r="B2104" t="s">
        <v>1751</v>
      </c>
      <c r="C2104" t="str">
        <f t="shared" si="96"/>
        <v>53025 - Departamento Estadual de Infraestrutura</v>
      </c>
      <c r="D2104">
        <v>140</v>
      </c>
      <c r="E2104" t="s">
        <v>1856</v>
      </c>
      <c r="F2104" t="str">
        <f t="shared" si="97"/>
        <v>140 - Reabilitação e Aumento de Capacidade de Rodovias</v>
      </c>
      <c r="G2104">
        <v>12439</v>
      </c>
      <c r="H2104" t="str">
        <f t="shared" si="98"/>
        <v>12439</v>
      </c>
      <c r="I2104" t="s">
        <v>4591</v>
      </c>
      <c r="J2104" t="s">
        <v>7519</v>
      </c>
      <c r="K2104" s="3">
        <v>30100000</v>
      </c>
      <c r="L2104" t="s">
        <v>5405</v>
      </c>
      <c r="M2104">
        <v>80</v>
      </c>
      <c r="N2104" s="3">
        <v>0</v>
      </c>
      <c r="O2104" s="3">
        <v>0</v>
      </c>
      <c r="P2104" s="3">
        <v>0</v>
      </c>
    </row>
    <row r="2105" spans="1:16" x14ac:dyDescent="0.2">
      <c r="A2105">
        <v>53025</v>
      </c>
      <c r="B2105" t="s">
        <v>1751</v>
      </c>
      <c r="C2105" t="str">
        <f t="shared" si="96"/>
        <v>53025 - Departamento Estadual de Infraestrutura</v>
      </c>
      <c r="D2105">
        <v>140</v>
      </c>
      <c r="E2105" t="s">
        <v>1856</v>
      </c>
      <c r="F2105" t="str">
        <f t="shared" si="97"/>
        <v>140 - Reabilitação e Aumento de Capacidade de Rodovias</v>
      </c>
      <c r="G2105">
        <v>12443</v>
      </c>
      <c r="H2105" t="str">
        <f t="shared" si="98"/>
        <v>12443</v>
      </c>
      <c r="I2105" t="s">
        <v>2992</v>
      </c>
      <c r="J2105" t="s">
        <v>7520</v>
      </c>
      <c r="K2105" s="3">
        <v>31000000</v>
      </c>
      <c r="L2105" t="s">
        <v>5405</v>
      </c>
      <c r="M2105">
        <v>30</v>
      </c>
      <c r="N2105" s="3">
        <v>3893950.71</v>
      </c>
      <c r="O2105" s="3">
        <v>9993630.7300000004</v>
      </c>
      <c r="P2105" s="3">
        <v>13887581.440000001</v>
      </c>
    </row>
    <row r="2106" spans="1:16" x14ac:dyDescent="0.2">
      <c r="A2106">
        <v>53025</v>
      </c>
      <c r="B2106" t="s">
        <v>1751</v>
      </c>
      <c r="C2106" t="str">
        <f t="shared" si="96"/>
        <v>53025 - Departamento Estadual de Infraestrutura</v>
      </c>
      <c r="D2106">
        <v>140</v>
      </c>
      <c r="E2106" t="s">
        <v>1856</v>
      </c>
      <c r="F2106" t="str">
        <f t="shared" si="97"/>
        <v>140 - Reabilitação e Aumento de Capacidade de Rodovias</v>
      </c>
      <c r="G2106">
        <v>12444</v>
      </c>
      <c r="H2106" t="str">
        <f t="shared" si="98"/>
        <v>12444</v>
      </c>
      <c r="I2106" t="s">
        <v>1891</v>
      </c>
      <c r="J2106" t="s">
        <v>7521</v>
      </c>
      <c r="K2106" s="3">
        <v>16250000</v>
      </c>
      <c r="L2106" t="s">
        <v>5405</v>
      </c>
      <c r="M2106">
        <v>24</v>
      </c>
      <c r="N2106" s="3"/>
      <c r="O2106" s="3">
        <v>0</v>
      </c>
      <c r="P2106" s="3">
        <v>0</v>
      </c>
    </row>
    <row r="2107" spans="1:16" x14ac:dyDescent="0.2">
      <c r="A2107">
        <v>53025</v>
      </c>
      <c r="B2107" t="s">
        <v>1751</v>
      </c>
      <c r="C2107" t="str">
        <f t="shared" si="96"/>
        <v>53025 - Departamento Estadual de Infraestrutura</v>
      </c>
      <c r="D2107">
        <v>140</v>
      </c>
      <c r="E2107" t="s">
        <v>1856</v>
      </c>
      <c r="F2107" t="str">
        <f t="shared" si="97"/>
        <v>140 - Reabilitação e Aumento de Capacidade de Rodovias</v>
      </c>
      <c r="G2107">
        <v>12450</v>
      </c>
      <c r="H2107" t="str">
        <f t="shared" si="98"/>
        <v>12450</v>
      </c>
      <c r="I2107" t="s">
        <v>1893</v>
      </c>
      <c r="J2107" t="s">
        <v>7522</v>
      </c>
      <c r="K2107" s="3">
        <v>400000</v>
      </c>
      <c r="L2107" t="s">
        <v>5405</v>
      </c>
      <c r="M2107">
        <v>30</v>
      </c>
      <c r="N2107" s="3"/>
      <c r="O2107" s="3">
        <v>0</v>
      </c>
      <c r="P2107" s="3">
        <v>0</v>
      </c>
    </row>
    <row r="2108" spans="1:16" x14ac:dyDescent="0.2">
      <c r="A2108">
        <v>53025</v>
      </c>
      <c r="B2108" t="s">
        <v>1751</v>
      </c>
      <c r="C2108" t="str">
        <f t="shared" si="96"/>
        <v>53025 - Departamento Estadual de Infraestrutura</v>
      </c>
      <c r="D2108">
        <v>140</v>
      </c>
      <c r="E2108" t="s">
        <v>1856</v>
      </c>
      <c r="F2108" t="str">
        <f t="shared" si="97"/>
        <v>140 - Reabilitação e Aumento de Capacidade de Rodovias</v>
      </c>
      <c r="G2108">
        <v>12673</v>
      </c>
      <c r="H2108" t="str">
        <f t="shared" si="98"/>
        <v>12673</v>
      </c>
      <c r="I2108" t="s">
        <v>4593</v>
      </c>
      <c r="J2108" t="s">
        <v>7523</v>
      </c>
      <c r="K2108" s="3">
        <v>16000000</v>
      </c>
      <c r="L2108" t="s">
        <v>5405</v>
      </c>
      <c r="M2108">
        <v>40</v>
      </c>
      <c r="N2108" s="3"/>
      <c r="O2108" s="3">
        <v>0</v>
      </c>
      <c r="P2108" s="3">
        <v>0</v>
      </c>
    </row>
    <row r="2109" spans="1:16" x14ac:dyDescent="0.2">
      <c r="A2109">
        <v>53025</v>
      </c>
      <c r="B2109" t="s">
        <v>1751</v>
      </c>
      <c r="C2109" t="str">
        <f t="shared" si="96"/>
        <v>53025 - Departamento Estadual de Infraestrutura</v>
      </c>
      <c r="D2109">
        <v>140</v>
      </c>
      <c r="E2109" t="s">
        <v>1856</v>
      </c>
      <c r="F2109" t="str">
        <f t="shared" si="97"/>
        <v>140 - Reabilitação e Aumento de Capacidade de Rodovias</v>
      </c>
      <c r="G2109">
        <v>12674</v>
      </c>
      <c r="H2109" t="str">
        <f t="shared" si="98"/>
        <v>12674</v>
      </c>
      <c r="I2109" t="s">
        <v>2994</v>
      </c>
      <c r="J2109" t="s">
        <v>7524</v>
      </c>
      <c r="K2109" s="3">
        <v>15100000</v>
      </c>
      <c r="L2109" t="s">
        <v>5405</v>
      </c>
      <c r="M2109">
        <v>70</v>
      </c>
      <c r="N2109" s="3">
        <v>0</v>
      </c>
      <c r="O2109" s="3">
        <v>0</v>
      </c>
      <c r="P2109" s="3">
        <v>0</v>
      </c>
    </row>
    <row r="2110" spans="1:16" x14ac:dyDescent="0.2">
      <c r="A2110">
        <v>53025</v>
      </c>
      <c r="B2110" t="s">
        <v>1751</v>
      </c>
      <c r="C2110" t="str">
        <f t="shared" si="96"/>
        <v>53025 - Departamento Estadual de Infraestrutura</v>
      </c>
      <c r="D2110">
        <v>140</v>
      </c>
      <c r="E2110" t="s">
        <v>1856</v>
      </c>
      <c r="F2110" t="str">
        <f t="shared" si="97"/>
        <v>140 - Reabilitação e Aumento de Capacidade de Rodovias</v>
      </c>
      <c r="G2110">
        <v>12706</v>
      </c>
      <c r="H2110" t="str">
        <f t="shared" si="98"/>
        <v>12706</v>
      </c>
      <c r="I2110" t="s">
        <v>1895</v>
      </c>
      <c r="J2110" t="s">
        <v>7525</v>
      </c>
      <c r="K2110" s="3">
        <v>15100000</v>
      </c>
      <c r="L2110" t="s">
        <v>5405</v>
      </c>
      <c r="M2110">
        <v>30</v>
      </c>
      <c r="N2110" s="3">
        <v>0</v>
      </c>
      <c r="O2110" s="3">
        <v>0</v>
      </c>
      <c r="P2110" s="3">
        <v>0</v>
      </c>
    </row>
    <row r="2111" spans="1:16" x14ac:dyDescent="0.2">
      <c r="A2111">
        <v>53025</v>
      </c>
      <c r="B2111" t="s">
        <v>1751</v>
      </c>
      <c r="C2111" t="str">
        <f t="shared" si="96"/>
        <v>53025 - Departamento Estadual de Infraestrutura</v>
      </c>
      <c r="D2111">
        <v>140</v>
      </c>
      <c r="E2111" t="s">
        <v>1856</v>
      </c>
      <c r="F2111" t="str">
        <f t="shared" si="97"/>
        <v>140 - Reabilitação e Aumento de Capacidade de Rodovias</v>
      </c>
      <c r="G2111">
        <v>13366</v>
      </c>
      <c r="H2111" t="str">
        <f t="shared" si="98"/>
        <v>13366</v>
      </c>
      <c r="I2111" t="s">
        <v>2996</v>
      </c>
      <c r="J2111" t="s">
        <v>7526</v>
      </c>
      <c r="K2111" s="3">
        <v>400000</v>
      </c>
      <c r="L2111" t="s">
        <v>5199</v>
      </c>
      <c r="M2111">
        <v>1</v>
      </c>
      <c r="N2111" s="3"/>
      <c r="O2111" s="3">
        <v>0</v>
      </c>
      <c r="P2111" s="3">
        <v>0</v>
      </c>
    </row>
    <row r="2112" spans="1:16" x14ac:dyDescent="0.2">
      <c r="A2112">
        <v>53025</v>
      </c>
      <c r="B2112" t="s">
        <v>1751</v>
      </c>
      <c r="C2112" t="str">
        <f t="shared" si="96"/>
        <v>53025 - Departamento Estadual de Infraestrutura</v>
      </c>
      <c r="D2112">
        <v>140</v>
      </c>
      <c r="E2112" t="s">
        <v>1856</v>
      </c>
      <c r="F2112" t="str">
        <f t="shared" si="97"/>
        <v>140 - Reabilitação e Aumento de Capacidade de Rodovias</v>
      </c>
      <c r="G2112">
        <v>13386</v>
      </c>
      <c r="H2112" t="str">
        <f t="shared" si="98"/>
        <v>13386</v>
      </c>
      <c r="I2112" t="s">
        <v>3653</v>
      </c>
      <c r="J2112" t="s">
        <v>7527</v>
      </c>
      <c r="K2112" s="3">
        <v>400000</v>
      </c>
      <c r="L2112" t="s">
        <v>5199</v>
      </c>
      <c r="M2112">
        <v>1</v>
      </c>
      <c r="N2112" s="3"/>
      <c r="O2112" s="3">
        <v>0</v>
      </c>
      <c r="P2112" s="3">
        <v>0</v>
      </c>
    </row>
    <row r="2113" spans="1:16" x14ac:dyDescent="0.2">
      <c r="A2113">
        <v>53025</v>
      </c>
      <c r="B2113" t="s">
        <v>1751</v>
      </c>
      <c r="C2113" t="str">
        <f t="shared" si="96"/>
        <v>53025 - Departamento Estadual de Infraestrutura</v>
      </c>
      <c r="D2113">
        <v>140</v>
      </c>
      <c r="E2113" t="s">
        <v>1856</v>
      </c>
      <c r="F2113" t="str">
        <f t="shared" si="97"/>
        <v>140 - Reabilitação e Aumento de Capacidade de Rodovias</v>
      </c>
      <c r="G2113">
        <v>13403</v>
      </c>
      <c r="H2113" t="str">
        <f t="shared" si="98"/>
        <v>13403</v>
      </c>
      <c r="I2113" t="s">
        <v>1904</v>
      </c>
      <c r="J2113" t="s">
        <v>7528</v>
      </c>
      <c r="K2113" s="3">
        <v>400000</v>
      </c>
      <c r="L2113" t="s">
        <v>5233</v>
      </c>
      <c r="M2113">
        <v>8</v>
      </c>
      <c r="N2113" s="3">
        <v>0</v>
      </c>
      <c r="O2113" s="3">
        <v>0</v>
      </c>
      <c r="P2113" s="3">
        <v>0</v>
      </c>
    </row>
    <row r="2114" spans="1:16" x14ac:dyDescent="0.2">
      <c r="A2114">
        <v>53025</v>
      </c>
      <c r="B2114" t="s">
        <v>1751</v>
      </c>
      <c r="C2114" t="str">
        <f t="shared" si="96"/>
        <v>53025 - Departamento Estadual de Infraestrutura</v>
      </c>
      <c r="D2114">
        <v>140</v>
      </c>
      <c r="E2114" t="s">
        <v>1856</v>
      </c>
      <c r="F2114" t="str">
        <f t="shared" si="97"/>
        <v>140 - Reabilitação e Aumento de Capacidade de Rodovias</v>
      </c>
      <c r="G2114">
        <v>13420</v>
      </c>
      <c r="H2114" t="str">
        <f t="shared" si="98"/>
        <v>13420</v>
      </c>
      <c r="I2114" t="s">
        <v>1897</v>
      </c>
      <c r="J2114" t="s">
        <v>7529</v>
      </c>
      <c r="K2114" s="3">
        <v>400000</v>
      </c>
      <c r="L2114" t="s">
        <v>5405</v>
      </c>
      <c r="M2114">
        <v>18</v>
      </c>
      <c r="N2114" s="3"/>
      <c r="O2114" s="3">
        <v>0</v>
      </c>
      <c r="P2114" s="3">
        <v>0</v>
      </c>
    </row>
    <row r="2115" spans="1:16" x14ac:dyDescent="0.2">
      <c r="A2115">
        <v>53025</v>
      </c>
      <c r="B2115" t="s">
        <v>1751</v>
      </c>
      <c r="C2115" t="str">
        <f t="shared" si="96"/>
        <v>53025 - Departamento Estadual de Infraestrutura</v>
      </c>
      <c r="D2115">
        <v>140</v>
      </c>
      <c r="E2115" t="s">
        <v>1856</v>
      </c>
      <c r="F2115" t="str">
        <f t="shared" si="97"/>
        <v>140 - Reabilitação e Aumento de Capacidade de Rodovias</v>
      </c>
      <c r="G2115">
        <v>13438</v>
      </c>
      <c r="H2115" t="str">
        <f t="shared" si="98"/>
        <v>13438</v>
      </c>
      <c r="I2115" t="s">
        <v>1899</v>
      </c>
      <c r="J2115" t="s">
        <v>7530</v>
      </c>
      <c r="K2115" s="3">
        <v>400000</v>
      </c>
      <c r="L2115" t="s">
        <v>5199</v>
      </c>
      <c r="M2115">
        <v>1</v>
      </c>
      <c r="N2115" s="3"/>
      <c r="O2115" s="3">
        <v>0</v>
      </c>
      <c r="P2115" s="3">
        <v>0</v>
      </c>
    </row>
    <row r="2116" spans="1:16" x14ac:dyDescent="0.2">
      <c r="A2116">
        <v>53025</v>
      </c>
      <c r="B2116" t="s">
        <v>1751</v>
      </c>
      <c r="C2116" t="str">
        <f t="shared" si="96"/>
        <v>53025 - Departamento Estadual de Infraestrutura</v>
      </c>
      <c r="D2116">
        <v>140</v>
      </c>
      <c r="E2116" t="s">
        <v>1856</v>
      </c>
      <c r="F2116" t="str">
        <f t="shared" si="97"/>
        <v>140 - Reabilitação e Aumento de Capacidade de Rodovias</v>
      </c>
      <c r="G2116">
        <v>13446</v>
      </c>
      <c r="H2116" t="str">
        <f t="shared" si="98"/>
        <v>13446</v>
      </c>
      <c r="I2116" t="s">
        <v>1901</v>
      </c>
      <c r="J2116" t="s">
        <v>7531</v>
      </c>
      <c r="K2116" s="3">
        <v>400000</v>
      </c>
      <c r="L2116" t="s">
        <v>5199</v>
      </c>
      <c r="M2116">
        <v>1</v>
      </c>
      <c r="N2116" s="3">
        <v>0</v>
      </c>
      <c r="O2116" s="3">
        <v>0</v>
      </c>
      <c r="P2116" s="3">
        <v>0</v>
      </c>
    </row>
    <row r="2117" spans="1:16" x14ac:dyDescent="0.2">
      <c r="A2117">
        <v>53025</v>
      </c>
      <c r="B2117" t="s">
        <v>1751</v>
      </c>
      <c r="C2117" t="str">
        <f t="shared" ref="C2117:C2180" si="99">CONCATENATE(A2117," - ",B2117)</f>
        <v>53025 - Departamento Estadual de Infraestrutura</v>
      </c>
      <c r="D2117">
        <v>140</v>
      </c>
      <c r="E2117" t="s">
        <v>1856</v>
      </c>
      <c r="F2117" t="str">
        <f t="shared" ref="F2117:F2180" si="100">CONCATENATE(D2117," - ",E2117)</f>
        <v>140 - Reabilitação e Aumento de Capacidade de Rodovias</v>
      </c>
      <c r="G2117">
        <v>13481</v>
      </c>
      <c r="H2117" t="str">
        <f t="shared" ref="H2117:H2180" si="101">TEXT(G2117,"00000")</f>
        <v>13481</v>
      </c>
      <c r="I2117" t="s">
        <v>4150</v>
      </c>
      <c r="J2117" t="s">
        <v>7532</v>
      </c>
      <c r="K2117" s="3">
        <v>400000</v>
      </c>
      <c r="L2117" t="s">
        <v>5199</v>
      </c>
      <c r="M2117">
        <v>1</v>
      </c>
      <c r="N2117" s="3"/>
      <c r="O2117" s="3">
        <v>0</v>
      </c>
      <c r="P2117" s="3">
        <v>0</v>
      </c>
    </row>
    <row r="2118" spans="1:16" x14ac:dyDescent="0.2">
      <c r="A2118">
        <v>53025</v>
      </c>
      <c r="B2118" t="s">
        <v>1751</v>
      </c>
      <c r="C2118" t="str">
        <f t="shared" si="99"/>
        <v>53025 - Departamento Estadual de Infraestrutura</v>
      </c>
      <c r="D2118">
        <v>140</v>
      </c>
      <c r="E2118" t="s">
        <v>1856</v>
      </c>
      <c r="F2118" t="str">
        <f t="shared" si="100"/>
        <v>140 - Reabilitação e Aumento de Capacidade de Rodovias</v>
      </c>
      <c r="G2118">
        <v>14009</v>
      </c>
      <c r="H2118" t="str">
        <f t="shared" si="101"/>
        <v>14009</v>
      </c>
      <c r="I2118" t="s">
        <v>1903</v>
      </c>
      <c r="J2118" t="s">
        <v>7533</v>
      </c>
      <c r="K2118" s="3">
        <v>500000</v>
      </c>
      <c r="L2118" t="s">
        <v>5199</v>
      </c>
      <c r="M2118">
        <v>1</v>
      </c>
      <c r="N2118" s="3"/>
      <c r="O2118" s="3">
        <v>0</v>
      </c>
      <c r="P2118" s="3">
        <v>0</v>
      </c>
    </row>
    <row r="2119" spans="1:16" x14ac:dyDescent="0.2">
      <c r="A2119">
        <v>53025</v>
      </c>
      <c r="B2119" t="s">
        <v>1751</v>
      </c>
      <c r="C2119" t="str">
        <f t="shared" si="99"/>
        <v>53025 - Departamento Estadual de Infraestrutura</v>
      </c>
      <c r="D2119">
        <v>145</v>
      </c>
      <c r="E2119" t="s">
        <v>1906</v>
      </c>
      <c r="F2119" t="str">
        <f t="shared" si="100"/>
        <v>145 - Elaboração de Projetos e Estudos de Infraestrutura</v>
      </c>
      <c r="G2119">
        <v>232</v>
      </c>
      <c r="H2119" t="str">
        <f t="shared" si="101"/>
        <v>00232</v>
      </c>
      <c r="I2119" t="s">
        <v>3659</v>
      </c>
      <c r="J2119" t="s">
        <v>7534</v>
      </c>
      <c r="K2119" s="3">
        <v>22500000</v>
      </c>
      <c r="L2119" t="s">
        <v>5248</v>
      </c>
      <c r="M2119">
        <v>12</v>
      </c>
      <c r="N2119" s="3">
        <v>348711.53</v>
      </c>
      <c r="O2119" s="3">
        <v>1974029.67</v>
      </c>
      <c r="P2119" s="3">
        <v>2322741.2000000002</v>
      </c>
    </row>
    <row r="2120" spans="1:16" x14ac:dyDescent="0.2">
      <c r="A2120">
        <v>53025</v>
      </c>
      <c r="B2120" t="s">
        <v>1751</v>
      </c>
      <c r="C2120" t="str">
        <f t="shared" si="99"/>
        <v>53025 - Departamento Estadual de Infraestrutura</v>
      </c>
      <c r="D2120">
        <v>145</v>
      </c>
      <c r="E2120" t="s">
        <v>1906</v>
      </c>
      <c r="F2120" t="str">
        <f t="shared" si="100"/>
        <v>145 - Elaboração de Projetos e Estudos de Infraestrutura</v>
      </c>
      <c r="G2120">
        <v>235</v>
      </c>
      <c r="H2120" t="str">
        <f t="shared" si="101"/>
        <v>00235</v>
      </c>
      <c r="I2120" t="s">
        <v>4152</v>
      </c>
      <c r="J2120" t="s">
        <v>7535</v>
      </c>
      <c r="K2120" s="3">
        <v>43000000</v>
      </c>
      <c r="L2120" t="s">
        <v>5420</v>
      </c>
      <c r="M2120">
        <v>2800</v>
      </c>
      <c r="N2120" s="3">
        <v>1768823.65</v>
      </c>
      <c r="O2120" s="3">
        <v>1955301.25</v>
      </c>
      <c r="P2120" s="3">
        <v>3724124.9</v>
      </c>
    </row>
    <row r="2121" spans="1:16" x14ac:dyDescent="0.2">
      <c r="A2121">
        <v>53025</v>
      </c>
      <c r="B2121" t="s">
        <v>1751</v>
      </c>
      <c r="C2121" t="str">
        <f t="shared" si="99"/>
        <v>53025 - Departamento Estadual de Infraestrutura</v>
      </c>
      <c r="D2121">
        <v>145</v>
      </c>
      <c r="E2121" t="s">
        <v>1906</v>
      </c>
      <c r="F2121" t="str">
        <f t="shared" si="100"/>
        <v>145 - Elaboração de Projetos e Estudos de Infraestrutura</v>
      </c>
      <c r="G2121">
        <v>239</v>
      </c>
      <c r="H2121" t="str">
        <f t="shared" si="101"/>
        <v>00239</v>
      </c>
      <c r="I2121" t="s">
        <v>3655</v>
      </c>
      <c r="J2121" t="s">
        <v>7536</v>
      </c>
      <c r="K2121" s="3">
        <v>10000000</v>
      </c>
      <c r="L2121" t="s">
        <v>5246</v>
      </c>
      <c r="M2121">
        <v>40</v>
      </c>
      <c r="N2121" s="3">
        <v>0</v>
      </c>
      <c r="O2121" s="3">
        <v>0</v>
      </c>
      <c r="P2121" s="3">
        <v>0</v>
      </c>
    </row>
    <row r="2122" spans="1:16" x14ac:dyDescent="0.2">
      <c r="A2122">
        <v>53025</v>
      </c>
      <c r="B2122" t="s">
        <v>1751</v>
      </c>
      <c r="C2122" t="str">
        <f t="shared" si="99"/>
        <v>53025 - Departamento Estadual de Infraestrutura</v>
      </c>
      <c r="D2122">
        <v>145</v>
      </c>
      <c r="E2122" t="s">
        <v>1906</v>
      </c>
      <c r="F2122" t="str">
        <f t="shared" si="100"/>
        <v>145 - Elaboração de Projetos e Estudos de Infraestrutura</v>
      </c>
      <c r="G2122">
        <v>240</v>
      </c>
      <c r="H2122" t="str">
        <f t="shared" si="101"/>
        <v>00240</v>
      </c>
      <c r="I2122" t="s">
        <v>3657</v>
      </c>
      <c r="J2122" t="s">
        <v>7537</v>
      </c>
      <c r="K2122" s="3">
        <v>14500000</v>
      </c>
      <c r="L2122" t="s">
        <v>5246</v>
      </c>
      <c r="M2122">
        <v>40</v>
      </c>
      <c r="N2122" s="3">
        <v>403957.36</v>
      </c>
      <c r="O2122" s="3">
        <v>1019283.16</v>
      </c>
      <c r="P2122" s="3">
        <v>1423240.52</v>
      </c>
    </row>
    <row r="2123" spans="1:16" x14ac:dyDescent="0.2">
      <c r="A2123">
        <v>53025</v>
      </c>
      <c r="B2123" t="s">
        <v>1751</v>
      </c>
      <c r="C2123" t="str">
        <f t="shared" si="99"/>
        <v>53025 - Departamento Estadual de Infraestrutura</v>
      </c>
      <c r="D2123">
        <v>145</v>
      </c>
      <c r="E2123" t="s">
        <v>1906</v>
      </c>
      <c r="F2123" t="str">
        <f t="shared" si="100"/>
        <v>145 - Elaboração de Projetos e Estudos de Infraestrutura</v>
      </c>
      <c r="G2123">
        <v>242</v>
      </c>
      <c r="H2123" t="str">
        <f t="shared" si="101"/>
        <v>00242</v>
      </c>
      <c r="I2123" t="s">
        <v>1917</v>
      </c>
      <c r="J2123" t="s">
        <v>7538</v>
      </c>
      <c r="K2123" s="3">
        <v>24000000</v>
      </c>
      <c r="L2123" t="s">
        <v>5421</v>
      </c>
      <c r="M2123">
        <v>6500</v>
      </c>
      <c r="N2123" s="3">
        <v>0</v>
      </c>
      <c r="O2123" s="3">
        <v>0</v>
      </c>
      <c r="P2123" s="3">
        <v>0</v>
      </c>
    </row>
    <row r="2124" spans="1:16" x14ac:dyDescent="0.2">
      <c r="A2124">
        <v>53025</v>
      </c>
      <c r="B2124" t="s">
        <v>1751</v>
      </c>
      <c r="C2124" t="str">
        <f t="shared" si="99"/>
        <v>53025 - Departamento Estadual de Infraestrutura</v>
      </c>
      <c r="D2124">
        <v>145</v>
      </c>
      <c r="E2124" t="s">
        <v>1906</v>
      </c>
      <c r="F2124" t="str">
        <f t="shared" si="100"/>
        <v>145 - Elaboração de Projetos e Estudos de Infraestrutura</v>
      </c>
      <c r="G2124">
        <v>248</v>
      </c>
      <c r="H2124" t="str">
        <f t="shared" si="101"/>
        <v>00248</v>
      </c>
      <c r="I2124" t="s">
        <v>1907</v>
      </c>
      <c r="J2124" t="s">
        <v>7539</v>
      </c>
      <c r="K2124" s="3">
        <v>45000000</v>
      </c>
      <c r="L2124" t="s">
        <v>5414</v>
      </c>
      <c r="M2124">
        <v>12</v>
      </c>
      <c r="N2124" s="3">
        <v>8707809.6099999994</v>
      </c>
      <c r="O2124" s="3">
        <v>9822041.6999999993</v>
      </c>
      <c r="P2124" s="3">
        <v>18529851.309999999</v>
      </c>
    </row>
    <row r="2125" spans="1:16" x14ac:dyDescent="0.2">
      <c r="A2125">
        <v>53025</v>
      </c>
      <c r="B2125" t="s">
        <v>1751</v>
      </c>
      <c r="C2125" t="str">
        <f t="shared" si="99"/>
        <v>53025 - Departamento Estadual de Infraestrutura</v>
      </c>
      <c r="D2125">
        <v>145</v>
      </c>
      <c r="E2125" t="s">
        <v>1906</v>
      </c>
      <c r="F2125" t="str">
        <f t="shared" si="100"/>
        <v>145 - Elaboração de Projetos e Estudos de Infraestrutura</v>
      </c>
      <c r="G2125">
        <v>250</v>
      </c>
      <c r="H2125" t="str">
        <f t="shared" si="101"/>
        <v>00250</v>
      </c>
      <c r="I2125" t="s">
        <v>1914</v>
      </c>
      <c r="J2125" t="s">
        <v>7540</v>
      </c>
      <c r="K2125" s="3">
        <v>20000000</v>
      </c>
      <c r="L2125" t="s">
        <v>5246</v>
      </c>
      <c r="M2125">
        <v>40</v>
      </c>
      <c r="N2125" s="3">
        <v>485447.19</v>
      </c>
      <c r="O2125" s="3">
        <v>240977.57</v>
      </c>
      <c r="P2125" s="3">
        <v>726424.76</v>
      </c>
    </row>
    <row r="2126" spans="1:16" x14ac:dyDescent="0.2">
      <c r="A2126">
        <v>53025</v>
      </c>
      <c r="B2126" t="s">
        <v>1751</v>
      </c>
      <c r="C2126" t="str">
        <f t="shared" si="99"/>
        <v>53025 - Departamento Estadual de Infraestrutura</v>
      </c>
      <c r="D2126">
        <v>145</v>
      </c>
      <c r="E2126" t="s">
        <v>1906</v>
      </c>
      <c r="F2126" t="str">
        <f t="shared" si="100"/>
        <v>145 - Elaboração de Projetos e Estudos de Infraestrutura</v>
      </c>
      <c r="G2126">
        <v>9364</v>
      </c>
      <c r="H2126" t="str">
        <f t="shared" si="101"/>
        <v>09364</v>
      </c>
      <c r="I2126" t="s">
        <v>1912</v>
      </c>
      <c r="J2126" t="s">
        <v>7541</v>
      </c>
      <c r="K2126" s="3">
        <v>46130000</v>
      </c>
      <c r="L2126" t="s">
        <v>5420</v>
      </c>
      <c r="M2126">
        <v>500</v>
      </c>
      <c r="N2126" s="3">
        <v>2047785.97</v>
      </c>
      <c r="O2126" s="3">
        <v>3376420.88</v>
      </c>
      <c r="P2126" s="3">
        <v>5424206.8499999996</v>
      </c>
    </row>
    <row r="2127" spans="1:16" x14ac:dyDescent="0.2">
      <c r="A2127">
        <v>53025</v>
      </c>
      <c r="B2127" t="s">
        <v>1751</v>
      </c>
      <c r="C2127" t="str">
        <f t="shared" si="99"/>
        <v>53025 - Departamento Estadual de Infraestrutura</v>
      </c>
      <c r="D2127">
        <v>145</v>
      </c>
      <c r="E2127" t="s">
        <v>1906</v>
      </c>
      <c r="F2127" t="str">
        <f t="shared" si="100"/>
        <v>145 - Elaboração de Projetos e Estudos de Infraestrutura</v>
      </c>
      <c r="G2127">
        <v>12082</v>
      </c>
      <c r="H2127" t="str">
        <f t="shared" si="101"/>
        <v>12082</v>
      </c>
      <c r="I2127" t="s">
        <v>4902</v>
      </c>
      <c r="J2127" t="s">
        <v>7542</v>
      </c>
      <c r="K2127" s="3">
        <v>400000</v>
      </c>
      <c r="L2127" t="s">
        <v>5199</v>
      </c>
      <c r="M2127">
        <v>1</v>
      </c>
      <c r="N2127" s="3">
        <v>0</v>
      </c>
      <c r="O2127" s="3">
        <v>0</v>
      </c>
      <c r="P2127" s="3">
        <v>0</v>
      </c>
    </row>
    <row r="2128" spans="1:16" x14ac:dyDescent="0.2">
      <c r="A2128">
        <v>53025</v>
      </c>
      <c r="B2128" t="s">
        <v>1751</v>
      </c>
      <c r="C2128" t="str">
        <f t="shared" si="99"/>
        <v>53025 - Departamento Estadual de Infraestrutura</v>
      </c>
      <c r="D2128">
        <v>350</v>
      </c>
      <c r="E2128" t="s">
        <v>739</v>
      </c>
      <c r="F2128" t="str">
        <f t="shared" si="100"/>
        <v>350 - Gestão dos Recursos Hídricos</v>
      </c>
      <c r="G2128">
        <v>88</v>
      </c>
      <c r="H2128" t="str">
        <f t="shared" si="101"/>
        <v>00088</v>
      </c>
      <c r="I2128" t="s">
        <v>3664</v>
      </c>
      <c r="J2128" t="s">
        <v>7543</v>
      </c>
      <c r="K2128" s="3">
        <v>5000000</v>
      </c>
      <c r="L2128" t="s">
        <v>5199</v>
      </c>
      <c r="M2128">
        <v>8</v>
      </c>
      <c r="N2128" s="3"/>
      <c r="O2128" s="3">
        <v>0</v>
      </c>
      <c r="P2128" s="3">
        <v>0</v>
      </c>
    </row>
    <row r="2129" spans="1:16" x14ac:dyDescent="0.2">
      <c r="A2129">
        <v>53025</v>
      </c>
      <c r="B2129" t="s">
        <v>1751</v>
      </c>
      <c r="C2129" t="str">
        <f t="shared" si="99"/>
        <v>53025 - Departamento Estadual de Infraestrutura</v>
      </c>
      <c r="D2129">
        <v>350</v>
      </c>
      <c r="E2129" t="s">
        <v>739</v>
      </c>
      <c r="F2129" t="str">
        <f t="shared" si="100"/>
        <v>350 - Gestão dos Recursos Hídricos</v>
      </c>
      <c r="G2129">
        <v>244</v>
      </c>
      <c r="H2129" t="str">
        <f t="shared" si="101"/>
        <v>00244</v>
      </c>
      <c r="I2129" t="s">
        <v>5062</v>
      </c>
      <c r="J2129" t="s">
        <v>7544</v>
      </c>
      <c r="K2129" s="3">
        <v>10500000</v>
      </c>
      <c r="L2129" t="s">
        <v>5199</v>
      </c>
      <c r="M2129">
        <v>48</v>
      </c>
      <c r="N2129" s="3">
        <v>0</v>
      </c>
      <c r="O2129" s="3">
        <v>0</v>
      </c>
      <c r="P2129" s="3">
        <v>0</v>
      </c>
    </row>
    <row r="2130" spans="1:16" x14ac:dyDescent="0.2">
      <c r="A2130">
        <v>53025</v>
      </c>
      <c r="B2130" t="s">
        <v>1751</v>
      </c>
      <c r="C2130" t="str">
        <f t="shared" si="99"/>
        <v>53025 - Departamento Estadual de Infraestrutura</v>
      </c>
      <c r="D2130">
        <v>350</v>
      </c>
      <c r="E2130" t="s">
        <v>739</v>
      </c>
      <c r="F2130" t="str">
        <f t="shared" si="100"/>
        <v>350 - Gestão dos Recursos Hídricos</v>
      </c>
      <c r="G2130">
        <v>251</v>
      </c>
      <c r="H2130" t="str">
        <f t="shared" si="101"/>
        <v>00251</v>
      </c>
      <c r="I2130" t="s">
        <v>2999</v>
      </c>
      <c r="J2130" t="s">
        <v>7545</v>
      </c>
      <c r="K2130" s="3">
        <v>9000000</v>
      </c>
      <c r="L2130" t="s">
        <v>5199</v>
      </c>
      <c r="M2130">
        <v>160</v>
      </c>
      <c r="N2130" s="3">
        <v>0</v>
      </c>
      <c r="O2130" s="3">
        <v>0</v>
      </c>
      <c r="P2130" s="3">
        <v>0</v>
      </c>
    </row>
    <row r="2131" spans="1:16" x14ac:dyDescent="0.2">
      <c r="A2131">
        <v>53025</v>
      </c>
      <c r="B2131" t="s">
        <v>1751</v>
      </c>
      <c r="C2131" t="str">
        <f t="shared" si="99"/>
        <v>53025 - Departamento Estadual de Infraestrutura</v>
      </c>
      <c r="D2131">
        <v>350</v>
      </c>
      <c r="E2131" t="s">
        <v>739</v>
      </c>
      <c r="F2131" t="str">
        <f t="shared" si="100"/>
        <v>350 - Gestão dos Recursos Hídricos</v>
      </c>
      <c r="G2131">
        <v>258</v>
      </c>
      <c r="H2131" t="str">
        <f t="shared" si="101"/>
        <v>00258</v>
      </c>
      <c r="I2131" t="s">
        <v>1925</v>
      </c>
      <c r="J2131" t="s">
        <v>7546</v>
      </c>
      <c r="K2131" s="3">
        <v>8000000</v>
      </c>
      <c r="L2131" t="s">
        <v>5199</v>
      </c>
      <c r="M2131">
        <v>40</v>
      </c>
      <c r="N2131" s="3"/>
      <c r="O2131" s="3">
        <v>0</v>
      </c>
      <c r="P2131" s="3">
        <v>0</v>
      </c>
    </row>
    <row r="2132" spans="1:16" x14ac:dyDescent="0.2">
      <c r="A2132">
        <v>53025</v>
      </c>
      <c r="B2132" t="s">
        <v>1751</v>
      </c>
      <c r="C2132" t="str">
        <f t="shared" si="99"/>
        <v>53025 - Departamento Estadual de Infraestrutura</v>
      </c>
      <c r="D2132">
        <v>350</v>
      </c>
      <c r="E2132" t="s">
        <v>739</v>
      </c>
      <c r="F2132" t="str">
        <f t="shared" si="100"/>
        <v>350 - Gestão dos Recursos Hídricos</v>
      </c>
      <c r="G2132">
        <v>262</v>
      </c>
      <c r="H2132" t="str">
        <f t="shared" si="101"/>
        <v>00262</v>
      </c>
      <c r="I2132" t="s">
        <v>3661</v>
      </c>
      <c r="J2132" t="s">
        <v>7547</v>
      </c>
      <c r="K2132" s="3">
        <v>6000000</v>
      </c>
      <c r="L2132" t="s">
        <v>5414</v>
      </c>
      <c r="M2132">
        <v>6</v>
      </c>
      <c r="N2132" s="3">
        <v>0</v>
      </c>
      <c r="O2132" s="3">
        <v>0</v>
      </c>
      <c r="P2132" s="3">
        <v>0</v>
      </c>
    </row>
    <row r="2133" spans="1:16" x14ac:dyDescent="0.2">
      <c r="A2133">
        <v>53025</v>
      </c>
      <c r="B2133" t="s">
        <v>1751</v>
      </c>
      <c r="C2133" t="str">
        <f t="shared" si="99"/>
        <v>53025 - Departamento Estadual de Infraestrutura</v>
      </c>
      <c r="D2133">
        <v>350</v>
      </c>
      <c r="E2133" t="s">
        <v>739</v>
      </c>
      <c r="F2133" t="str">
        <f t="shared" si="100"/>
        <v>350 - Gestão dos Recursos Hídricos</v>
      </c>
      <c r="G2133">
        <v>265</v>
      </c>
      <c r="H2133" t="str">
        <f t="shared" si="101"/>
        <v>00265</v>
      </c>
      <c r="I2133" t="s">
        <v>3002</v>
      </c>
      <c r="J2133" t="s">
        <v>7548</v>
      </c>
      <c r="K2133" s="3">
        <v>9600000</v>
      </c>
      <c r="L2133" t="s">
        <v>5199</v>
      </c>
      <c r="M2133">
        <v>12</v>
      </c>
      <c r="N2133" s="3">
        <v>0</v>
      </c>
      <c r="O2133" s="3">
        <v>0</v>
      </c>
      <c r="P2133" s="3">
        <v>0</v>
      </c>
    </row>
    <row r="2134" spans="1:16" x14ac:dyDescent="0.2">
      <c r="A2134">
        <v>53025</v>
      </c>
      <c r="B2134" t="s">
        <v>1751</v>
      </c>
      <c r="C2134" t="str">
        <f t="shared" si="99"/>
        <v>53025 - Departamento Estadual de Infraestrutura</v>
      </c>
      <c r="D2134">
        <v>350</v>
      </c>
      <c r="E2134" t="s">
        <v>739</v>
      </c>
      <c r="F2134" t="str">
        <f t="shared" si="100"/>
        <v>350 - Gestão dos Recursos Hídricos</v>
      </c>
      <c r="G2134">
        <v>266</v>
      </c>
      <c r="H2134" t="str">
        <f t="shared" si="101"/>
        <v>00266</v>
      </c>
      <c r="I2134" t="s">
        <v>4155</v>
      </c>
      <c r="J2134" t="s">
        <v>7549</v>
      </c>
      <c r="K2134" s="3">
        <v>4000000</v>
      </c>
      <c r="L2134" t="s">
        <v>5199</v>
      </c>
      <c r="M2134">
        <v>8</v>
      </c>
      <c r="N2134" s="3">
        <v>0</v>
      </c>
      <c r="O2134" s="3">
        <v>0</v>
      </c>
      <c r="P2134" s="3">
        <v>0</v>
      </c>
    </row>
    <row r="2135" spans="1:16" x14ac:dyDescent="0.2">
      <c r="A2135">
        <v>53025</v>
      </c>
      <c r="B2135" t="s">
        <v>1751</v>
      </c>
      <c r="C2135" t="str">
        <f t="shared" si="99"/>
        <v>53025 - Departamento Estadual de Infraestrutura</v>
      </c>
      <c r="D2135">
        <v>350</v>
      </c>
      <c r="E2135" t="s">
        <v>739</v>
      </c>
      <c r="F2135" t="str">
        <f t="shared" si="100"/>
        <v>350 - Gestão dos Recursos Hídricos</v>
      </c>
      <c r="G2135">
        <v>12071</v>
      </c>
      <c r="H2135" t="str">
        <f t="shared" si="101"/>
        <v>12071</v>
      </c>
      <c r="I2135" t="s">
        <v>5133</v>
      </c>
      <c r="J2135" t="s">
        <v>7550</v>
      </c>
      <c r="K2135" s="3">
        <v>400000</v>
      </c>
      <c r="L2135" t="s">
        <v>5199</v>
      </c>
      <c r="M2135">
        <v>1</v>
      </c>
      <c r="N2135" s="3"/>
      <c r="O2135" s="3">
        <v>0</v>
      </c>
      <c r="P2135" s="3">
        <v>0</v>
      </c>
    </row>
    <row r="2136" spans="1:16" x14ac:dyDescent="0.2">
      <c r="A2136">
        <v>53025</v>
      </c>
      <c r="B2136" t="s">
        <v>1751</v>
      </c>
      <c r="C2136" t="str">
        <f t="shared" si="99"/>
        <v>53025 - Departamento Estadual de Infraestrutura</v>
      </c>
      <c r="D2136">
        <v>350</v>
      </c>
      <c r="E2136" t="s">
        <v>739</v>
      </c>
      <c r="F2136" t="str">
        <f t="shared" si="100"/>
        <v>350 - Gestão dos Recursos Hídricos</v>
      </c>
      <c r="G2136">
        <v>12072</v>
      </c>
      <c r="H2136" t="str">
        <f t="shared" si="101"/>
        <v>12072</v>
      </c>
      <c r="I2136" t="s">
        <v>3667</v>
      </c>
      <c r="J2136" t="s">
        <v>7551</v>
      </c>
      <c r="K2136" s="3">
        <v>400000</v>
      </c>
      <c r="L2136" t="s">
        <v>5199</v>
      </c>
      <c r="M2136">
        <v>1</v>
      </c>
      <c r="N2136" s="3">
        <v>0</v>
      </c>
      <c r="O2136" s="3">
        <v>0</v>
      </c>
      <c r="P2136" s="3">
        <v>0</v>
      </c>
    </row>
    <row r="2137" spans="1:16" x14ac:dyDescent="0.2">
      <c r="A2137">
        <v>53025</v>
      </c>
      <c r="B2137" t="s">
        <v>1751</v>
      </c>
      <c r="C2137" t="str">
        <f t="shared" si="99"/>
        <v>53025 - Departamento Estadual de Infraestrutura</v>
      </c>
      <c r="D2137">
        <v>350</v>
      </c>
      <c r="E2137" t="s">
        <v>739</v>
      </c>
      <c r="F2137" t="str">
        <f t="shared" si="100"/>
        <v>350 - Gestão dos Recursos Hídricos</v>
      </c>
      <c r="G2137">
        <v>12376</v>
      </c>
      <c r="H2137" t="str">
        <f t="shared" si="101"/>
        <v>12376</v>
      </c>
      <c r="I2137" t="s">
        <v>3669</v>
      </c>
      <c r="J2137" t="s">
        <v>7552</v>
      </c>
      <c r="K2137" s="3">
        <v>400000</v>
      </c>
      <c r="L2137" t="s">
        <v>5199</v>
      </c>
      <c r="M2137">
        <v>1</v>
      </c>
      <c r="N2137" s="3"/>
      <c r="O2137" s="3">
        <v>0</v>
      </c>
      <c r="P2137" s="3">
        <v>0</v>
      </c>
    </row>
    <row r="2138" spans="1:16" x14ac:dyDescent="0.2">
      <c r="A2138">
        <v>53025</v>
      </c>
      <c r="B2138" t="s">
        <v>1751</v>
      </c>
      <c r="C2138" t="str">
        <f t="shared" si="99"/>
        <v>53025 - Departamento Estadual de Infraestrutura</v>
      </c>
      <c r="D2138">
        <v>350</v>
      </c>
      <c r="E2138" t="s">
        <v>739</v>
      </c>
      <c r="F2138" t="str">
        <f t="shared" si="100"/>
        <v>350 - Gestão dos Recursos Hídricos</v>
      </c>
      <c r="G2138">
        <v>12378</v>
      </c>
      <c r="H2138" t="str">
        <f t="shared" si="101"/>
        <v>12378</v>
      </c>
      <c r="I2138" t="s">
        <v>1927</v>
      </c>
      <c r="J2138" t="s">
        <v>7553</v>
      </c>
      <c r="K2138" s="3">
        <v>400000</v>
      </c>
      <c r="L2138" t="s">
        <v>5233</v>
      </c>
      <c r="M2138">
        <v>8</v>
      </c>
      <c r="N2138" s="3"/>
      <c r="O2138" s="3">
        <v>0</v>
      </c>
      <c r="P2138" s="3">
        <v>0</v>
      </c>
    </row>
    <row r="2139" spans="1:16" x14ac:dyDescent="0.2">
      <c r="A2139">
        <v>53025</v>
      </c>
      <c r="B2139" t="s">
        <v>1751</v>
      </c>
      <c r="C2139" t="str">
        <f t="shared" si="99"/>
        <v>53025 - Departamento Estadual de Infraestrutura</v>
      </c>
      <c r="D2139">
        <v>350</v>
      </c>
      <c r="E2139" t="s">
        <v>739</v>
      </c>
      <c r="F2139" t="str">
        <f t="shared" si="100"/>
        <v>350 - Gestão dos Recursos Hídricos</v>
      </c>
      <c r="G2139">
        <v>13474</v>
      </c>
      <c r="H2139" t="str">
        <f t="shared" si="101"/>
        <v>13474</v>
      </c>
      <c r="I2139" t="s">
        <v>3671</v>
      </c>
      <c r="J2139" t="s">
        <v>7554</v>
      </c>
      <c r="K2139" s="3">
        <v>400000</v>
      </c>
      <c r="L2139" t="s">
        <v>5199</v>
      </c>
      <c r="M2139">
        <v>1</v>
      </c>
      <c r="N2139" s="3"/>
      <c r="O2139" s="3">
        <v>0</v>
      </c>
      <c r="P2139" s="3">
        <v>0</v>
      </c>
    </row>
    <row r="2140" spans="1:16" x14ac:dyDescent="0.2">
      <c r="A2140">
        <v>53025</v>
      </c>
      <c r="B2140" t="s">
        <v>1751</v>
      </c>
      <c r="C2140" t="str">
        <f t="shared" si="99"/>
        <v>53025 - Departamento Estadual de Infraestrutura</v>
      </c>
      <c r="D2140">
        <v>350</v>
      </c>
      <c r="E2140" t="s">
        <v>739</v>
      </c>
      <c r="F2140" t="str">
        <f t="shared" si="100"/>
        <v>350 - Gestão dos Recursos Hídricos</v>
      </c>
      <c r="G2140">
        <v>14008</v>
      </c>
      <c r="H2140" t="str">
        <f t="shared" si="101"/>
        <v>14008</v>
      </c>
      <c r="I2140" t="s">
        <v>1921</v>
      </c>
      <c r="J2140" t="s">
        <v>7555</v>
      </c>
      <c r="K2140" s="3">
        <v>500000</v>
      </c>
      <c r="L2140" t="s">
        <v>5199</v>
      </c>
      <c r="M2140">
        <v>1</v>
      </c>
      <c r="N2140" s="3"/>
      <c r="O2140" s="3">
        <v>0</v>
      </c>
      <c r="P2140" s="3">
        <v>0</v>
      </c>
    </row>
    <row r="2141" spans="1:16" x14ac:dyDescent="0.2">
      <c r="A2141">
        <v>53025</v>
      </c>
      <c r="B2141" t="s">
        <v>1751</v>
      </c>
      <c r="C2141" t="str">
        <f t="shared" si="99"/>
        <v>53025 - Departamento Estadual de Infraestrutura</v>
      </c>
      <c r="D2141">
        <v>350</v>
      </c>
      <c r="E2141" t="s">
        <v>739</v>
      </c>
      <c r="F2141" t="str">
        <f t="shared" si="100"/>
        <v>350 - Gestão dos Recursos Hídricos</v>
      </c>
      <c r="G2141">
        <v>14138</v>
      </c>
      <c r="H2141" t="str">
        <f t="shared" si="101"/>
        <v>14138</v>
      </c>
      <c r="I2141" t="s">
        <v>4598</v>
      </c>
      <c r="J2141" t="s">
        <v>7556</v>
      </c>
      <c r="K2141" s="3">
        <v>500000</v>
      </c>
      <c r="L2141" t="e">
        <v>#N/A</v>
      </c>
      <c r="M2141">
        <v>1</v>
      </c>
      <c r="N2141" s="3">
        <v>0</v>
      </c>
      <c r="O2141" s="3">
        <v>0</v>
      </c>
      <c r="P2141" s="3">
        <v>0</v>
      </c>
    </row>
    <row r="2142" spans="1:16" x14ac:dyDescent="0.2">
      <c r="A2142">
        <v>53025</v>
      </c>
      <c r="B2142" t="s">
        <v>1751</v>
      </c>
      <c r="C2142" t="str">
        <f t="shared" si="99"/>
        <v>53025 - Departamento Estadual de Infraestrutura</v>
      </c>
      <c r="D2142">
        <v>850</v>
      </c>
      <c r="E2142" t="s">
        <v>453</v>
      </c>
      <c r="F2142" t="str">
        <f t="shared" si="100"/>
        <v>850 - Gestão de Pessoas</v>
      </c>
      <c r="G2142">
        <v>22</v>
      </c>
      <c r="H2142" t="str">
        <f t="shared" si="101"/>
        <v>00022</v>
      </c>
      <c r="I2142" t="s">
        <v>3004</v>
      </c>
      <c r="J2142" t="s">
        <v>7557</v>
      </c>
      <c r="K2142" s="3">
        <v>287090000</v>
      </c>
      <c r="L2142" t="s">
        <v>5177</v>
      </c>
      <c r="M2142">
        <v>800</v>
      </c>
      <c r="N2142" s="3">
        <v>67677288.319999993</v>
      </c>
      <c r="O2142" s="3">
        <v>74391655.830000013</v>
      </c>
      <c r="P2142" s="3">
        <v>142068944.15000001</v>
      </c>
    </row>
    <row r="2143" spans="1:16" x14ac:dyDescent="0.2">
      <c r="A2143">
        <v>53025</v>
      </c>
      <c r="B2143" t="s">
        <v>1751</v>
      </c>
      <c r="C2143" t="str">
        <f t="shared" si="99"/>
        <v>53025 - Departamento Estadual de Infraestrutura</v>
      </c>
      <c r="D2143">
        <v>850</v>
      </c>
      <c r="E2143" t="s">
        <v>453</v>
      </c>
      <c r="F2143" t="str">
        <f t="shared" si="100"/>
        <v>850 - Gestão de Pessoas</v>
      </c>
      <c r="G2143">
        <v>28</v>
      </c>
      <c r="H2143" t="str">
        <f t="shared" si="101"/>
        <v>00028</v>
      </c>
      <c r="I2143" t="s">
        <v>3005</v>
      </c>
      <c r="J2143" t="s">
        <v>7558</v>
      </c>
      <c r="K2143" s="3">
        <v>2750000</v>
      </c>
      <c r="L2143" t="s">
        <v>5210</v>
      </c>
      <c r="M2143">
        <v>200</v>
      </c>
      <c r="N2143" s="3">
        <v>458953.76</v>
      </c>
      <c r="O2143" s="3">
        <v>394359.18</v>
      </c>
      <c r="P2143" s="3">
        <v>853312.94</v>
      </c>
    </row>
    <row r="2144" spans="1:16" x14ac:dyDescent="0.2">
      <c r="A2144">
        <v>53025</v>
      </c>
      <c r="B2144" t="s">
        <v>1751</v>
      </c>
      <c r="C2144" t="str">
        <f t="shared" si="99"/>
        <v>53025 - Departamento Estadual de Infraestrutura</v>
      </c>
      <c r="D2144">
        <v>850</v>
      </c>
      <c r="E2144" t="s">
        <v>453</v>
      </c>
      <c r="F2144" t="str">
        <f t="shared" si="100"/>
        <v>850 - Gestão de Pessoas</v>
      </c>
      <c r="G2144">
        <v>37</v>
      </c>
      <c r="H2144" t="str">
        <f t="shared" si="101"/>
        <v>00037</v>
      </c>
      <c r="I2144" t="s">
        <v>1929</v>
      </c>
      <c r="J2144" t="s">
        <v>7559</v>
      </c>
      <c r="K2144" s="3">
        <v>2750000</v>
      </c>
      <c r="L2144" t="s">
        <v>5189</v>
      </c>
      <c r="M2144">
        <v>800</v>
      </c>
      <c r="N2144" s="3">
        <v>3790</v>
      </c>
      <c r="O2144" s="3">
        <v>1561</v>
      </c>
      <c r="P2144" s="3">
        <v>5351</v>
      </c>
    </row>
    <row r="2145" spans="1:16" x14ac:dyDescent="0.2">
      <c r="A2145">
        <v>53025</v>
      </c>
      <c r="B2145" t="s">
        <v>1751</v>
      </c>
      <c r="C2145" t="str">
        <f t="shared" si="99"/>
        <v>53025 - Departamento Estadual de Infraestrutura</v>
      </c>
      <c r="D2145">
        <v>900</v>
      </c>
      <c r="E2145" t="s">
        <v>461</v>
      </c>
      <c r="F2145" t="str">
        <f t="shared" si="100"/>
        <v>900 - Gestão Administrativa - Poder Executivo</v>
      </c>
      <c r="G2145">
        <v>24</v>
      </c>
      <c r="H2145" t="str">
        <f t="shared" si="101"/>
        <v>00024</v>
      </c>
      <c r="I2145" t="s">
        <v>1930</v>
      </c>
      <c r="J2145" t="s">
        <v>7560</v>
      </c>
      <c r="K2145" s="3">
        <v>83510000</v>
      </c>
      <c r="L2145" t="s">
        <v>5179</v>
      </c>
      <c r="M2145">
        <v>1</v>
      </c>
      <c r="N2145" s="3">
        <v>16711169.51</v>
      </c>
      <c r="O2145" s="3">
        <v>13444553.42</v>
      </c>
      <c r="P2145" s="3">
        <v>30155722.93</v>
      </c>
    </row>
    <row r="2146" spans="1:16" x14ac:dyDescent="0.2">
      <c r="A2146">
        <v>53025</v>
      </c>
      <c r="B2146" t="s">
        <v>1751</v>
      </c>
      <c r="C2146" t="str">
        <f t="shared" si="99"/>
        <v>53025 - Departamento Estadual de Infraestrutura</v>
      </c>
      <c r="D2146">
        <v>900</v>
      </c>
      <c r="E2146" t="s">
        <v>461</v>
      </c>
      <c r="F2146" t="str">
        <f t="shared" si="100"/>
        <v>900 - Gestão Administrativa - Poder Executivo</v>
      </c>
      <c r="G2146">
        <v>27</v>
      </c>
      <c r="H2146" t="str">
        <f t="shared" si="101"/>
        <v>00027</v>
      </c>
      <c r="I2146" t="s">
        <v>3007</v>
      </c>
      <c r="J2146" t="s">
        <v>7561</v>
      </c>
      <c r="K2146" s="3">
        <v>5100000</v>
      </c>
      <c r="L2146" t="s">
        <v>5179</v>
      </c>
      <c r="M2146">
        <v>22</v>
      </c>
      <c r="N2146" s="3">
        <v>62658.47</v>
      </c>
      <c r="O2146" s="3">
        <v>68090.37</v>
      </c>
      <c r="P2146" s="3">
        <v>130748.84</v>
      </c>
    </row>
    <row r="2147" spans="1:16" x14ac:dyDescent="0.2">
      <c r="A2147">
        <v>53025</v>
      </c>
      <c r="B2147" t="s">
        <v>1751</v>
      </c>
      <c r="C2147" t="str">
        <f t="shared" si="99"/>
        <v>53025 - Departamento Estadual de Infraestrutura</v>
      </c>
      <c r="D2147">
        <v>900</v>
      </c>
      <c r="E2147" t="s">
        <v>461</v>
      </c>
      <c r="F2147" t="str">
        <f t="shared" si="100"/>
        <v>900 - Gestão Administrativa - Poder Executivo</v>
      </c>
      <c r="G2147">
        <v>11035</v>
      </c>
      <c r="H2147" t="str">
        <f t="shared" si="101"/>
        <v>11035</v>
      </c>
      <c r="I2147" t="s">
        <v>3009</v>
      </c>
      <c r="J2147" t="s">
        <v>7562</v>
      </c>
      <c r="K2147" s="3">
        <v>34040000</v>
      </c>
      <c r="L2147" t="s">
        <v>5202</v>
      </c>
      <c r="M2147">
        <v>600</v>
      </c>
      <c r="N2147" s="3">
        <v>4180469.51</v>
      </c>
      <c r="O2147" s="3">
        <v>4050671.77</v>
      </c>
      <c r="P2147" s="3">
        <v>8231141.2799999993</v>
      </c>
    </row>
    <row r="2148" spans="1:16" x14ac:dyDescent="0.2">
      <c r="A2148">
        <v>54091</v>
      </c>
      <c r="B2148" t="s">
        <v>4157</v>
      </c>
      <c r="C2148" t="str">
        <f t="shared" si="99"/>
        <v>54091 - Fundo Rotativo da Penitenciária Industrial de Joinville</v>
      </c>
      <c r="D2148">
        <v>760</v>
      </c>
      <c r="E2148" t="s">
        <v>1932</v>
      </c>
      <c r="F2148" t="str">
        <f t="shared" si="100"/>
        <v>760 - Ressocialização dos Apenados e dos Adolescentes Infratores</v>
      </c>
      <c r="G2148">
        <v>10904</v>
      </c>
      <c r="H2148" t="str">
        <f t="shared" si="101"/>
        <v>10904</v>
      </c>
      <c r="I2148" t="s">
        <v>4158</v>
      </c>
      <c r="J2148" t="s">
        <v>7563</v>
      </c>
      <c r="K2148" s="3">
        <v>8100000</v>
      </c>
      <c r="L2148" t="s">
        <v>5422</v>
      </c>
      <c r="M2148">
        <v>800</v>
      </c>
      <c r="N2148" s="3">
        <v>2000577.43</v>
      </c>
      <c r="O2148" s="3">
        <v>286313.32</v>
      </c>
      <c r="P2148" s="3">
        <v>2286890.75</v>
      </c>
    </row>
    <row r="2149" spans="1:16" x14ac:dyDescent="0.2">
      <c r="A2149">
        <v>54092</v>
      </c>
      <c r="B2149" t="s">
        <v>4600</v>
      </c>
      <c r="C2149" t="str">
        <f t="shared" si="99"/>
        <v>54092 - Fundo Rotativo da Penitenciária  Sul</v>
      </c>
      <c r="D2149">
        <v>760</v>
      </c>
      <c r="E2149" t="s">
        <v>1932</v>
      </c>
      <c r="F2149" t="str">
        <f t="shared" si="100"/>
        <v>760 - Ressocialização dos Apenados e dos Adolescentes Infratores</v>
      </c>
      <c r="G2149">
        <v>10905</v>
      </c>
      <c r="H2149" t="str">
        <f t="shared" si="101"/>
        <v>10905</v>
      </c>
      <c r="I2149" t="s">
        <v>4601</v>
      </c>
      <c r="J2149" t="s">
        <v>7564</v>
      </c>
      <c r="K2149" s="3">
        <v>4195000</v>
      </c>
      <c r="L2149" t="s">
        <v>5422</v>
      </c>
      <c r="M2149">
        <v>1000</v>
      </c>
      <c r="N2149" s="3">
        <v>442182.48</v>
      </c>
      <c r="O2149" s="3">
        <v>512281.18</v>
      </c>
      <c r="P2149" s="3">
        <v>954463.65999999992</v>
      </c>
    </row>
    <row r="2150" spans="1:16" x14ac:dyDescent="0.2">
      <c r="A2150">
        <v>54093</v>
      </c>
      <c r="B2150" t="s">
        <v>4160</v>
      </c>
      <c r="C2150" t="str">
        <f t="shared" si="99"/>
        <v>54093 - Fundo Rotativo da Penitenciária de Curitibanos</v>
      </c>
      <c r="D2150">
        <v>760</v>
      </c>
      <c r="E2150" t="s">
        <v>1932</v>
      </c>
      <c r="F2150" t="str">
        <f t="shared" si="100"/>
        <v>760 - Ressocialização dos Apenados e dos Adolescentes Infratores</v>
      </c>
      <c r="G2150">
        <v>10906</v>
      </c>
      <c r="H2150" t="str">
        <f t="shared" si="101"/>
        <v>10906</v>
      </c>
      <c r="I2150" t="s">
        <v>4161</v>
      </c>
      <c r="J2150" t="s">
        <v>7565</v>
      </c>
      <c r="K2150" s="3">
        <v>4496000</v>
      </c>
      <c r="L2150" t="s">
        <v>5422</v>
      </c>
      <c r="M2150">
        <v>1800</v>
      </c>
      <c r="N2150" s="3">
        <v>2214168.64</v>
      </c>
      <c r="O2150" s="3">
        <v>1390417.04</v>
      </c>
      <c r="P2150" s="3">
        <v>3604585.68</v>
      </c>
    </row>
    <row r="2151" spans="1:16" x14ac:dyDescent="0.2">
      <c r="A2151">
        <v>54094</v>
      </c>
      <c r="B2151" t="s">
        <v>1931</v>
      </c>
      <c r="C2151" t="str">
        <f t="shared" si="99"/>
        <v>54094 - Fundo Rotativo da Penitenciária de  Florianópolis</v>
      </c>
      <c r="D2151">
        <v>760</v>
      </c>
      <c r="E2151" t="s">
        <v>1932</v>
      </c>
      <c r="F2151" t="str">
        <f t="shared" si="100"/>
        <v>760 - Ressocialização dos Apenados e dos Adolescentes Infratores</v>
      </c>
      <c r="G2151">
        <v>10907</v>
      </c>
      <c r="H2151" t="str">
        <f t="shared" si="101"/>
        <v>10907</v>
      </c>
      <c r="I2151" t="s">
        <v>1936</v>
      </c>
      <c r="J2151" t="s">
        <v>7566</v>
      </c>
      <c r="K2151" s="3">
        <v>8094000</v>
      </c>
      <c r="L2151" t="s">
        <v>5422</v>
      </c>
      <c r="M2151">
        <v>1400</v>
      </c>
      <c r="N2151" s="3">
        <v>3720722.67</v>
      </c>
      <c r="O2151" s="3">
        <v>2609422.9700000002</v>
      </c>
      <c r="P2151" s="3">
        <v>6330145.6400000006</v>
      </c>
    </row>
    <row r="2152" spans="1:16" x14ac:dyDescent="0.2">
      <c r="A2152">
        <v>54095</v>
      </c>
      <c r="B2152" t="s">
        <v>3673</v>
      </c>
      <c r="C2152" t="str">
        <f t="shared" si="99"/>
        <v>54095 - Fundo Rotativo da Penitenciária  de Chapecó</v>
      </c>
      <c r="D2152">
        <v>760</v>
      </c>
      <c r="E2152" t="s">
        <v>1932</v>
      </c>
      <c r="F2152" t="str">
        <f t="shared" si="100"/>
        <v>760 - Ressocialização dos Apenados e dos Adolescentes Infratores</v>
      </c>
      <c r="G2152">
        <v>10908</v>
      </c>
      <c r="H2152" t="str">
        <f t="shared" si="101"/>
        <v>10908</v>
      </c>
      <c r="I2152" t="s">
        <v>3674</v>
      </c>
      <c r="J2152" t="s">
        <v>7567</v>
      </c>
      <c r="K2152" s="3">
        <v>13276000</v>
      </c>
      <c r="L2152" t="s">
        <v>5422</v>
      </c>
      <c r="M2152">
        <v>1600</v>
      </c>
      <c r="N2152" s="3">
        <v>6771856.0199999996</v>
      </c>
      <c r="O2152" s="3">
        <v>4346357.08</v>
      </c>
      <c r="P2152" s="3">
        <v>11118213.1</v>
      </c>
    </row>
    <row r="2153" spans="1:16" x14ac:dyDescent="0.2">
      <c r="A2153">
        <v>54096</v>
      </c>
      <c r="B2153" t="s">
        <v>1942</v>
      </c>
      <c r="C2153" t="str">
        <f t="shared" si="99"/>
        <v>54096 - Fundo Penitenciário do Estado de Santa Catarina</v>
      </c>
      <c r="D2153">
        <v>101</v>
      </c>
      <c r="E2153" t="s">
        <v>319</v>
      </c>
      <c r="F2153" t="str">
        <f t="shared" si="100"/>
        <v>101 - Acelera Santa Catarina</v>
      </c>
      <c r="G2153">
        <v>12539</v>
      </c>
      <c r="H2153" t="str">
        <f t="shared" si="101"/>
        <v>12539</v>
      </c>
      <c r="I2153" t="s">
        <v>1944</v>
      </c>
      <c r="J2153" t="s">
        <v>7568</v>
      </c>
      <c r="K2153" s="3">
        <v>8999954</v>
      </c>
      <c r="L2153" t="s">
        <v>5216</v>
      </c>
      <c r="M2153">
        <v>3004</v>
      </c>
      <c r="N2153" s="3">
        <v>0</v>
      </c>
      <c r="O2153" s="3">
        <v>0</v>
      </c>
      <c r="P2153" s="3">
        <v>0</v>
      </c>
    </row>
    <row r="2154" spans="1:16" x14ac:dyDescent="0.2">
      <c r="A2154">
        <v>54096</v>
      </c>
      <c r="B2154" t="s">
        <v>1942</v>
      </c>
      <c r="C2154" t="str">
        <f t="shared" si="99"/>
        <v>54096 - Fundo Penitenciário do Estado de Santa Catarina</v>
      </c>
      <c r="D2154">
        <v>101</v>
      </c>
      <c r="E2154" t="s">
        <v>319</v>
      </c>
      <c r="F2154" t="str">
        <f t="shared" si="100"/>
        <v>101 - Acelera Santa Catarina</v>
      </c>
      <c r="G2154">
        <v>12541</v>
      </c>
      <c r="H2154" t="str">
        <f t="shared" si="101"/>
        <v>12541</v>
      </c>
      <c r="I2154" t="s">
        <v>4162</v>
      </c>
      <c r="J2154" t="s">
        <v>7569</v>
      </c>
      <c r="K2154" s="3">
        <v>12113298</v>
      </c>
      <c r="L2154" t="s">
        <v>5216</v>
      </c>
      <c r="M2154">
        <v>4940</v>
      </c>
      <c r="N2154" s="3">
        <v>0</v>
      </c>
      <c r="O2154" s="3">
        <v>0</v>
      </c>
      <c r="P2154" s="3">
        <v>0</v>
      </c>
    </row>
    <row r="2155" spans="1:16" x14ac:dyDescent="0.2">
      <c r="A2155">
        <v>54096</v>
      </c>
      <c r="B2155" t="s">
        <v>1942</v>
      </c>
      <c r="C2155" t="str">
        <f t="shared" si="99"/>
        <v>54096 - Fundo Penitenciário do Estado de Santa Catarina</v>
      </c>
      <c r="D2155">
        <v>101</v>
      </c>
      <c r="E2155" t="s">
        <v>319</v>
      </c>
      <c r="F2155" t="str">
        <f t="shared" si="100"/>
        <v>101 - Acelera Santa Catarina</v>
      </c>
      <c r="G2155">
        <v>12546</v>
      </c>
      <c r="H2155" t="str">
        <f t="shared" si="101"/>
        <v>12546</v>
      </c>
      <c r="I2155" t="s">
        <v>1947</v>
      </c>
      <c r="J2155" t="s">
        <v>7570</v>
      </c>
      <c r="K2155" s="3">
        <v>8434579</v>
      </c>
      <c r="L2155" t="s">
        <v>5216</v>
      </c>
      <c r="M2155">
        <v>3004</v>
      </c>
      <c r="N2155" s="3">
        <v>0</v>
      </c>
      <c r="O2155" s="3">
        <v>0</v>
      </c>
      <c r="P2155" s="3">
        <v>0</v>
      </c>
    </row>
    <row r="2156" spans="1:16" x14ac:dyDescent="0.2">
      <c r="A2156">
        <v>54096</v>
      </c>
      <c r="B2156" t="s">
        <v>1942</v>
      </c>
      <c r="C2156" t="str">
        <f t="shared" si="99"/>
        <v>54096 - Fundo Penitenciário do Estado de Santa Catarina</v>
      </c>
      <c r="D2156">
        <v>101</v>
      </c>
      <c r="E2156" t="s">
        <v>319</v>
      </c>
      <c r="F2156" t="str">
        <f t="shared" si="100"/>
        <v>101 - Acelera Santa Catarina</v>
      </c>
      <c r="G2156">
        <v>12558</v>
      </c>
      <c r="H2156" t="str">
        <f t="shared" si="101"/>
        <v>12558</v>
      </c>
      <c r="I2156" t="s">
        <v>3011</v>
      </c>
      <c r="J2156" t="s">
        <v>7571</v>
      </c>
      <c r="K2156" s="3">
        <v>3815000</v>
      </c>
      <c r="L2156" t="s">
        <v>5216</v>
      </c>
      <c r="M2156">
        <v>5257</v>
      </c>
      <c r="N2156" s="3"/>
      <c r="O2156" s="3">
        <v>3213688.5599999996</v>
      </c>
      <c r="P2156" s="3">
        <v>3213688.5599999996</v>
      </c>
    </row>
    <row r="2157" spans="1:16" x14ac:dyDescent="0.2">
      <c r="A2157">
        <v>54096</v>
      </c>
      <c r="B2157" t="s">
        <v>1942</v>
      </c>
      <c r="C2157" t="str">
        <f t="shared" si="99"/>
        <v>54096 - Fundo Penitenciário do Estado de Santa Catarina</v>
      </c>
      <c r="D2157">
        <v>740</v>
      </c>
      <c r="E2157" t="s">
        <v>1949</v>
      </c>
      <c r="F2157" t="str">
        <f t="shared" si="100"/>
        <v>740 - Gestão do Sistema Prisional e Socioeducativo</v>
      </c>
      <c r="G2157">
        <v>11042</v>
      </c>
      <c r="H2157" t="str">
        <f t="shared" si="101"/>
        <v>11042</v>
      </c>
      <c r="I2157" t="s">
        <v>1951</v>
      </c>
      <c r="J2157" t="s">
        <v>7572</v>
      </c>
      <c r="K2157" s="3">
        <v>512232000</v>
      </c>
      <c r="L2157" t="s">
        <v>5423</v>
      </c>
      <c r="M2157">
        <v>8</v>
      </c>
      <c r="N2157" s="3">
        <v>92969272.469999999</v>
      </c>
      <c r="O2157" s="3">
        <v>109521420.36</v>
      </c>
      <c r="P2157" s="3">
        <v>202490692.82999998</v>
      </c>
    </row>
    <row r="2158" spans="1:16" x14ac:dyDescent="0.2">
      <c r="A2158">
        <v>54096</v>
      </c>
      <c r="B2158" t="s">
        <v>1942</v>
      </c>
      <c r="C2158" t="str">
        <f t="shared" si="99"/>
        <v>54096 - Fundo Penitenciário do Estado de Santa Catarina</v>
      </c>
      <c r="D2158">
        <v>740</v>
      </c>
      <c r="E2158" t="s">
        <v>1949</v>
      </c>
      <c r="F2158" t="str">
        <f t="shared" si="100"/>
        <v>740 - Gestão do Sistema Prisional e Socioeducativo</v>
      </c>
      <c r="G2158">
        <v>11043</v>
      </c>
      <c r="H2158" t="str">
        <f t="shared" si="101"/>
        <v>11043</v>
      </c>
      <c r="I2158" t="s">
        <v>4164</v>
      </c>
      <c r="J2158" t="s">
        <v>7573</v>
      </c>
      <c r="K2158" s="3">
        <v>398000000</v>
      </c>
      <c r="L2158" t="s">
        <v>5422</v>
      </c>
      <c r="M2158">
        <v>18000</v>
      </c>
      <c r="N2158" s="3">
        <v>72894754.100000009</v>
      </c>
      <c r="O2158" s="3">
        <v>72295048.590000004</v>
      </c>
      <c r="P2158" s="3">
        <v>145189802.69</v>
      </c>
    </row>
    <row r="2159" spans="1:16" x14ac:dyDescent="0.2">
      <c r="A2159">
        <v>54096</v>
      </c>
      <c r="B2159" t="s">
        <v>1942</v>
      </c>
      <c r="C2159" t="str">
        <f t="shared" si="99"/>
        <v>54096 - Fundo Penitenciário do Estado de Santa Catarina</v>
      </c>
      <c r="D2159">
        <v>750</v>
      </c>
      <c r="E2159" t="s">
        <v>1956</v>
      </c>
      <c r="F2159" t="str">
        <f t="shared" si="100"/>
        <v>750 - Expansão e Modernização do Sistema Prisional e Socioeducativo</v>
      </c>
      <c r="G2159">
        <v>10924</v>
      </c>
      <c r="H2159" t="str">
        <f t="shared" si="101"/>
        <v>10924</v>
      </c>
      <c r="I2159" t="s">
        <v>3014</v>
      </c>
      <c r="J2159" t="s">
        <v>7574</v>
      </c>
      <c r="K2159" s="3">
        <v>126991486</v>
      </c>
      <c r="L2159" t="s">
        <v>5265</v>
      </c>
      <c r="M2159">
        <v>180</v>
      </c>
      <c r="N2159" s="3">
        <v>39811258.830000006</v>
      </c>
      <c r="O2159" s="3">
        <v>29815163.120000001</v>
      </c>
      <c r="P2159" s="3">
        <v>69626421.950000003</v>
      </c>
    </row>
    <row r="2160" spans="1:16" x14ac:dyDescent="0.2">
      <c r="A2160">
        <v>54096</v>
      </c>
      <c r="B2160" t="s">
        <v>1942</v>
      </c>
      <c r="C2160" t="str">
        <f t="shared" si="99"/>
        <v>54096 - Fundo Penitenciário do Estado de Santa Catarina</v>
      </c>
      <c r="D2160">
        <v>750</v>
      </c>
      <c r="E2160" t="s">
        <v>1956</v>
      </c>
      <c r="F2160" t="str">
        <f t="shared" si="100"/>
        <v>750 - Expansão e Modernização do Sistema Prisional e Socioeducativo</v>
      </c>
      <c r="G2160">
        <v>11044</v>
      </c>
      <c r="H2160" t="str">
        <f t="shared" si="101"/>
        <v>11044</v>
      </c>
      <c r="I2160" t="s">
        <v>3017</v>
      </c>
      <c r="J2160" t="s">
        <v>7575</v>
      </c>
      <c r="K2160" s="3">
        <v>61600000</v>
      </c>
      <c r="L2160" t="s">
        <v>5424</v>
      </c>
      <c r="M2160">
        <v>50</v>
      </c>
      <c r="N2160" s="3">
        <v>9837322.9800000004</v>
      </c>
      <c r="O2160" s="3">
        <v>6860527.1200000001</v>
      </c>
      <c r="P2160" s="3">
        <v>16697850.100000001</v>
      </c>
    </row>
    <row r="2161" spans="1:16" x14ac:dyDescent="0.2">
      <c r="A2161">
        <v>54096</v>
      </c>
      <c r="B2161" t="s">
        <v>1942</v>
      </c>
      <c r="C2161" t="str">
        <f t="shared" si="99"/>
        <v>54096 - Fundo Penitenciário do Estado de Santa Catarina</v>
      </c>
      <c r="D2161">
        <v>750</v>
      </c>
      <c r="E2161" t="s">
        <v>1956</v>
      </c>
      <c r="F2161" t="str">
        <f t="shared" si="100"/>
        <v>750 - Expansão e Modernização do Sistema Prisional e Socioeducativo</v>
      </c>
      <c r="G2161">
        <v>11045</v>
      </c>
      <c r="H2161" t="str">
        <f t="shared" si="101"/>
        <v>11045</v>
      </c>
      <c r="I2161" t="s">
        <v>1957</v>
      </c>
      <c r="J2161" t="s">
        <v>7576</v>
      </c>
      <c r="K2161" s="3">
        <v>10500000</v>
      </c>
      <c r="L2161" t="s">
        <v>5226</v>
      </c>
      <c r="M2161">
        <v>120</v>
      </c>
      <c r="N2161" s="3">
        <v>418940</v>
      </c>
      <c r="O2161" s="3">
        <v>5001535</v>
      </c>
      <c r="P2161" s="3">
        <v>5420475</v>
      </c>
    </row>
    <row r="2162" spans="1:16" x14ac:dyDescent="0.2">
      <c r="A2162">
        <v>54096</v>
      </c>
      <c r="B2162" t="s">
        <v>1942</v>
      </c>
      <c r="C2162" t="str">
        <f t="shared" si="99"/>
        <v>54096 - Fundo Penitenciário do Estado de Santa Catarina</v>
      </c>
      <c r="D2162">
        <v>750</v>
      </c>
      <c r="E2162" t="s">
        <v>1956</v>
      </c>
      <c r="F2162" t="str">
        <f t="shared" si="100"/>
        <v>750 - Expansão e Modernização do Sistema Prisional e Socioeducativo</v>
      </c>
      <c r="G2162">
        <v>12313</v>
      </c>
      <c r="H2162" t="str">
        <f t="shared" si="101"/>
        <v>12313</v>
      </c>
      <c r="I2162" t="s">
        <v>4170</v>
      </c>
      <c r="J2162" t="s">
        <v>7577</v>
      </c>
      <c r="K2162" s="3">
        <v>10000000</v>
      </c>
      <c r="L2162" t="s">
        <v>5216</v>
      </c>
      <c r="M2162">
        <v>4635</v>
      </c>
      <c r="N2162" s="3"/>
      <c r="O2162" s="3">
        <v>0</v>
      </c>
      <c r="P2162" s="3">
        <v>0</v>
      </c>
    </row>
    <row r="2163" spans="1:16" x14ac:dyDescent="0.2">
      <c r="A2163">
        <v>54096</v>
      </c>
      <c r="B2163" t="s">
        <v>1942</v>
      </c>
      <c r="C2163" t="str">
        <f t="shared" si="99"/>
        <v>54096 - Fundo Penitenciário do Estado de Santa Catarina</v>
      </c>
      <c r="D2163">
        <v>750</v>
      </c>
      <c r="E2163" t="s">
        <v>1956</v>
      </c>
      <c r="F2163" t="str">
        <f t="shared" si="100"/>
        <v>750 - Expansão e Modernização do Sistema Prisional e Socioeducativo</v>
      </c>
      <c r="G2163">
        <v>12314</v>
      </c>
      <c r="H2163" t="str">
        <f t="shared" si="101"/>
        <v>12314</v>
      </c>
      <c r="I2163" t="s">
        <v>4602</v>
      </c>
      <c r="J2163" t="s">
        <v>7578</v>
      </c>
      <c r="K2163" s="3">
        <v>400000</v>
      </c>
      <c r="L2163" t="s">
        <v>5199</v>
      </c>
      <c r="M2163">
        <v>1</v>
      </c>
      <c r="N2163" s="3">
        <v>0</v>
      </c>
      <c r="O2163" s="3">
        <v>0</v>
      </c>
      <c r="P2163" s="3">
        <v>0</v>
      </c>
    </row>
    <row r="2164" spans="1:16" x14ac:dyDescent="0.2">
      <c r="A2164">
        <v>54096</v>
      </c>
      <c r="B2164" t="s">
        <v>1942</v>
      </c>
      <c r="C2164" t="str">
        <f t="shared" si="99"/>
        <v>54096 - Fundo Penitenciário do Estado de Santa Catarina</v>
      </c>
      <c r="D2164">
        <v>750</v>
      </c>
      <c r="E2164" t="s">
        <v>1956</v>
      </c>
      <c r="F2164" t="str">
        <f t="shared" si="100"/>
        <v>750 - Expansão e Modernização do Sistema Prisional e Socioeducativo</v>
      </c>
      <c r="G2164">
        <v>12319</v>
      </c>
      <c r="H2164" t="str">
        <f t="shared" si="101"/>
        <v>12319</v>
      </c>
      <c r="I2164" t="s">
        <v>4167</v>
      </c>
      <c r="J2164" t="s">
        <v>7579</v>
      </c>
      <c r="K2164" s="3">
        <v>400000</v>
      </c>
      <c r="L2164" t="s">
        <v>5265</v>
      </c>
      <c r="M2164">
        <v>1</v>
      </c>
      <c r="N2164" s="3">
        <v>0</v>
      </c>
      <c r="O2164" s="3">
        <v>0</v>
      </c>
      <c r="P2164" s="3">
        <v>0</v>
      </c>
    </row>
    <row r="2165" spans="1:16" x14ac:dyDescent="0.2">
      <c r="A2165">
        <v>54096</v>
      </c>
      <c r="B2165" t="s">
        <v>1942</v>
      </c>
      <c r="C2165" t="str">
        <f t="shared" si="99"/>
        <v>54096 - Fundo Penitenciário do Estado de Santa Catarina</v>
      </c>
      <c r="D2165">
        <v>750</v>
      </c>
      <c r="E2165" t="s">
        <v>1956</v>
      </c>
      <c r="F2165" t="str">
        <f t="shared" si="100"/>
        <v>750 - Expansão e Modernização do Sistema Prisional e Socioeducativo</v>
      </c>
      <c r="G2165">
        <v>12411</v>
      </c>
      <c r="H2165" t="str">
        <f t="shared" si="101"/>
        <v>12411</v>
      </c>
      <c r="I2165" t="s">
        <v>5064</v>
      </c>
      <c r="J2165" t="s">
        <v>7580</v>
      </c>
      <c r="K2165" s="3">
        <v>15000000</v>
      </c>
      <c r="L2165" t="s">
        <v>5216</v>
      </c>
      <c r="M2165">
        <v>18375</v>
      </c>
      <c r="N2165" s="3"/>
      <c r="O2165" s="3">
        <v>0</v>
      </c>
      <c r="P2165" s="3">
        <v>0</v>
      </c>
    </row>
    <row r="2166" spans="1:16" x14ac:dyDescent="0.2">
      <c r="A2166">
        <v>54096</v>
      </c>
      <c r="B2166" t="s">
        <v>1942</v>
      </c>
      <c r="C2166" t="str">
        <f t="shared" si="99"/>
        <v>54096 - Fundo Penitenciário do Estado de Santa Catarina</v>
      </c>
      <c r="D2166">
        <v>750</v>
      </c>
      <c r="E2166" t="s">
        <v>1956</v>
      </c>
      <c r="F2166" t="str">
        <f t="shared" si="100"/>
        <v>750 - Expansão e Modernização do Sistema Prisional e Socioeducativo</v>
      </c>
      <c r="G2166">
        <v>12536</v>
      </c>
      <c r="H2166" t="str">
        <f t="shared" si="101"/>
        <v>12536</v>
      </c>
      <c r="I2166" t="s">
        <v>1962</v>
      </c>
      <c r="J2166" t="s">
        <v>7581</v>
      </c>
      <c r="K2166" s="3">
        <v>21750000</v>
      </c>
      <c r="L2166" t="s">
        <v>5216</v>
      </c>
      <c r="M2166">
        <v>6300</v>
      </c>
      <c r="N2166" s="3">
        <v>0</v>
      </c>
      <c r="O2166" s="3">
        <v>0</v>
      </c>
      <c r="P2166" s="3">
        <v>0</v>
      </c>
    </row>
    <row r="2167" spans="1:16" x14ac:dyDescent="0.2">
      <c r="A2167">
        <v>54096</v>
      </c>
      <c r="B2167" t="s">
        <v>1942</v>
      </c>
      <c r="C2167" t="str">
        <f t="shared" si="99"/>
        <v>54096 - Fundo Penitenciário do Estado de Santa Catarina</v>
      </c>
      <c r="D2167">
        <v>750</v>
      </c>
      <c r="E2167" t="s">
        <v>1956</v>
      </c>
      <c r="F2167" t="str">
        <f t="shared" si="100"/>
        <v>750 - Expansão e Modernização do Sistema Prisional e Socioeducativo</v>
      </c>
      <c r="G2167">
        <v>12538</v>
      </c>
      <c r="H2167" t="str">
        <f t="shared" si="101"/>
        <v>12538</v>
      </c>
      <c r="I2167" t="s">
        <v>1964</v>
      </c>
      <c r="J2167" t="s">
        <v>7582</v>
      </c>
      <c r="K2167" s="3">
        <v>24565728</v>
      </c>
      <c r="L2167" t="s">
        <v>5216</v>
      </c>
      <c r="M2167">
        <v>5456</v>
      </c>
      <c r="N2167" s="3">
        <v>18088245.699999999</v>
      </c>
      <c r="O2167" s="3">
        <v>1343511.82</v>
      </c>
      <c r="P2167" s="3">
        <v>19431757.52</v>
      </c>
    </row>
    <row r="2168" spans="1:16" x14ac:dyDescent="0.2">
      <c r="A2168">
        <v>54096</v>
      </c>
      <c r="B2168" t="s">
        <v>1942</v>
      </c>
      <c r="C2168" t="str">
        <f t="shared" si="99"/>
        <v>54096 - Fundo Penitenciário do Estado de Santa Catarina</v>
      </c>
      <c r="D2168">
        <v>750</v>
      </c>
      <c r="E2168" t="s">
        <v>1956</v>
      </c>
      <c r="F2168" t="str">
        <f t="shared" si="100"/>
        <v>750 - Expansão e Modernização do Sistema Prisional e Socioeducativo</v>
      </c>
      <c r="G2168">
        <v>12540</v>
      </c>
      <c r="H2168" t="str">
        <f t="shared" si="101"/>
        <v>12540</v>
      </c>
      <c r="I2168" t="s">
        <v>1966</v>
      </c>
      <c r="J2168" t="s">
        <v>7583</v>
      </c>
      <c r="K2168" s="3">
        <v>15158228</v>
      </c>
      <c r="L2168" t="s">
        <v>5216</v>
      </c>
      <c r="M2168">
        <v>3004</v>
      </c>
      <c r="N2168" s="3">
        <v>0</v>
      </c>
      <c r="O2168" s="3">
        <v>0</v>
      </c>
      <c r="P2168" s="3">
        <v>0</v>
      </c>
    </row>
    <row r="2169" spans="1:16" x14ac:dyDescent="0.2">
      <c r="A2169">
        <v>54096</v>
      </c>
      <c r="B2169" t="s">
        <v>1942</v>
      </c>
      <c r="C2169" t="str">
        <f t="shared" si="99"/>
        <v>54096 - Fundo Penitenciário do Estado de Santa Catarina</v>
      </c>
      <c r="D2169">
        <v>750</v>
      </c>
      <c r="E2169" t="s">
        <v>1956</v>
      </c>
      <c r="F2169" t="str">
        <f t="shared" si="100"/>
        <v>750 - Expansão e Modernização do Sistema Prisional e Socioeducativo</v>
      </c>
      <c r="G2169">
        <v>12542</v>
      </c>
      <c r="H2169" t="str">
        <f t="shared" si="101"/>
        <v>12542</v>
      </c>
      <c r="I2169" t="s">
        <v>3675</v>
      </c>
      <c r="J2169" t="s">
        <v>7584</v>
      </c>
      <c r="K2169" s="3">
        <v>12300000</v>
      </c>
      <c r="L2169" t="s">
        <v>5216</v>
      </c>
      <c r="M2169">
        <v>4634</v>
      </c>
      <c r="N2169" s="3"/>
      <c r="O2169" s="3">
        <v>10562513.270000001</v>
      </c>
      <c r="P2169" s="3">
        <v>10562513.270000001</v>
      </c>
    </row>
    <row r="2170" spans="1:16" x14ac:dyDescent="0.2">
      <c r="A2170">
        <v>54096</v>
      </c>
      <c r="B2170" t="s">
        <v>1942</v>
      </c>
      <c r="C2170" t="str">
        <f t="shared" si="99"/>
        <v>54096 - Fundo Penitenciário do Estado de Santa Catarina</v>
      </c>
      <c r="D2170">
        <v>750</v>
      </c>
      <c r="E2170" t="s">
        <v>1956</v>
      </c>
      <c r="F2170" t="str">
        <f t="shared" si="100"/>
        <v>750 - Expansão e Modernização do Sistema Prisional e Socioeducativo</v>
      </c>
      <c r="G2170">
        <v>12544</v>
      </c>
      <c r="H2170" t="str">
        <f t="shared" si="101"/>
        <v>12544</v>
      </c>
      <c r="I2170" t="s">
        <v>4604</v>
      </c>
      <c r="J2170" t="s">
        <v>7585</v>
      </c>
      <c r="K2170" s="3">
        <v>3018568</v>
      </c>
      <c r="L2170" t="s">
        <v>5216</v>
      </c>
      <c r="M2170">
        <v>8846</v>
      </c>
      <c r="N2170" s="3"/>
      <c r="O2170" s="3">
        <v>799732.21</v>
      </c>
      <c r="P2170" s="3">
        <v>799732.21</v>
      </c>
    </row>
    <row r="2171" spans="1:16" x14ac:dyDescent="0.2">
      <c r="A2171">
        <v>54096</v>
      </c>
      <c r="B2171" t="s">
        <v>1942</v>
      </c>
      <c r="C2171" t="str">
        <f t="shared" si="99"/>
        <v>54096 - Fundo Penitenciário do Estado de Santa Catarina</v>
      </c>
      <c r="D2171">
        <v>750</v>
      </c>
      <c r="E2171" t="s">
        <v>1956</v>
      </c>
      <c r="F2171" t="str">
        <f t="shared" si="100"/>
        <v>750 - Expansão e Modernização do Sistema Prisional e Socioeducativo</v>
      </c>
      <c r="G2171">
        <v>12545</v>
      </c>
      <c r="H2171" t="str">
        <f t="shared" si="101"/>
        <v>12545</v>
      </c>
      <c r="I2171" t="s">
        <v>1968</v>
      </c>
      <c r="J2171" t="s">
        <v>7586</v>
      </c>
      <c r="K2171" s="3">
        <v>6000000</v>
      </c>
      <c r="L2171" t="s">
        <v>5216</v>
      </c>
      <c r="M2171">
        <v>1700</v>
      </c>
      <c r="N2171" s="3">
        <v>0</v>
      </c>
      <c r="O2171" s="3">
        <v>0</v>
      </c>
      <c r="P2171" s="3">
        <v>0</v>
      </c>
    </row>
    <row r="2172" spans="1:16" x14ac:dyDescent="0.2">
      <c r="A2172">
        <v>54096</v>
      </c>
      <c r="B2172" t="s">
        <v>1942</v>
      </c>
      <c r="C2172" t="str">
        <f t="shared" si="99"/>
        <v>54096 - Fundo Penitenciário do Estado de Santa Catarina</v>
      </c>
      <c r="D2172">
        <v>750</v>
      </c>
      <c r="E2172" t="s">
        <v>1956</v>
      </c>
      <c r="F2172" t="str">
        <f t="shared" si="100"/>
        <v>750 - Expansão e Modernização do Sistema Prisional e Socioeducativo</v>
      </c>
      <c r="G2172">
        <v>12548</v>
      </c>
      <c r="H2172" t="str">
        <f t="shared" si="101"/>
        <v>12548</v>
      </c>
      <c r="I2172" t="s">
        <v>3019</v>
      </c>
      <c r="J2172" t="s">
        <v>7587</v>
      </c>
      <c r="K2172" s="3">
        <v>22617142</v>
      </c>
      <c r="L2172" t="s">
        <v>5216</v>
      </c>
      <c r="M2172">
        <v>9315</v>
      </c>
      <c r="N2172" s="3">
        <v>0</v>
      </c>
      <c r="O2172" s="3">
        <v>0</v>
      </c>
      <c r="P2172" s="3">
        <v>0</v>
      </c>
    </row>
    <row r="2173" spans="1:16" x14ac:dyDescent="0.2">
      <c r="A2173">
        <v>54096</v>
      </c>
      <c r="B2173" t="s">
        <v>1942</v>
      </c>
      <c r="C2173" t="str">
        <f t="shared" si="99"/>
        <v>54096 - Fundo Penitenciário do Estado de Santa Catarina</v>
      </c>
      <c r="D2173">
        <v>750</v>
      </c>
      <c r="E2173" t="s">
        <v>1956</v>
      </c>
      <c r="F2173" t="str">
        <f t="shared" si="100"/>
        <v>750 - Expansão e Modernização do Sistema Prisional e Socioeducativo</v>
      </c>
      <c r="G2173">
        <v>12550</v>
      </c>
      <c r="H2173" t="str">
        <f t="shared" si="101"/>
        <v>12550</v>
      </c>
      <c r="I2173" t="s">
        <v>3023</v>
      </c>
      <c r="J2173" t="s">
        <v>7588</v>
      </c>
      <c r="K2173" s="3">
        <v>5537000</v>
      </c>
      <c r="L2173" t="s">
        <v>5216</v>
      </c>
      <c r="M2173">
        <v>4940</v>
      </c>
      <c r="N2173" s="3">
        <v>0</v>
      </c>
      <c r="O2173" s="3">
        <v>0</v>
      </c>
      <c r="P2173" s="3">
        <v>0</v>
      </c>
    </row>
    <row r="2174" spans="1:16" x14ac:dyDescent="0.2">
      <c r="A2174">
        <v>54096</v>
      </c>
      <c r="B2174" t="s">
        <v>1942</v>
      </c>
      <c r="C2174" t="str">
        <f t="shared" si="99"/>
        <v>54096 - Fundo Penitenciário do Estado de Santa Catarina</v>
      </c>
      <c r="D2174">
        <v>750</v>
      </c>
      <c r="E2174" t="s">
        <v>1956</v>
      </c>
      <c r="F2174" t="str">
        <f t="shared" si="100"/>
        <v>750 - Expansão e Modernização do Sistema Prisional e Socioeducativo</v>
      </c>
      <c r="G2174">
        <v>12552</v>
      </c>
      <c r="H2174" t="str">
        <f t="shared" si="101"/>
        <v>12552</v>
      </c>
      <c r="I2174" t="s">
        <v>4606</v>
      </c>
      <c r="J2174" t="s">
        <v>7589</v>
      </c>
      <c r="K2174" s="3">
        <v>12500000</v>
      </c>
      <c r="L2174" t="s">
        <v>5216</v>
      </c>
      <c r="M2174">
        <v>4940</v>
      </c>
      <c r="N2174" s="3"/>
      <c r="O2174" s="3">
        <v>0</v>
      </c>
      <c r="P2174" s="3">
        <v>0</v>
      </c>
    </row>
    <row r="2175" spans="1:16" x14ac:dyDescent="0.2">
      <c r="A2175">
        <v>54096</v>
      </c>
      <c r="B2175" t="s">
        <v>1942</v>
      </c>
      <c r="C2175" t="str">
        <f t="shared" si="99"/>
        <v>54096 - Fundo Penitenciário do Estado de Santa Catarina</v>
      </c>
      <c r="D2175">
        <v>750</v>
      </c>
      <c r="E2175" t="s">
        <v>1956</v>
      </c>
      <c r="F2175" t="str">
        <f t="shared" si="100"/>
        <v>750 - Expansão e Modernização do Sistema Prisional e Socioeducativo</v>
      </c>
      <c r="G2175">
        <v>12554</v>
      </c>
      <c r="H2175" t="str">
        <f t="shared" si="101"/>
        <v>12554</v>
      </c>
      <c r="I2175" t="s">
        <v>1970</v>
      </c>
      <c r="J2175" t="s">
        <v>7590</v>
      </c>
      <c r="K2175" s="3">
        <v>10000000</v>
      </c>
      <c r="L2175" t="s">
        <v>5216</v>
      </c>
      <c r="M2175">
        <v>4940</v>
      </c>
      <c r="N2175" s="3"/>
      <c r="O2175" s="3">
        <v>0</v>
      </c>
      <c r="P2175" s="3">
        <v>0</v>
      </c>
    </row>
    <row r="2176" spans="1:16" x14ac:dyDescent="0.2">
      <c r="A2176">
        <v>54096</v>
      </c>
      <c r="B2176" t="s">
        <v>1942</v>
      </c>
      <c r="C2176" t="str">
        <f t="shared" si="99"/>
        <v>54096 - Fundo Penitenciário do Estado de Santa Catarina</v>
      </c>
      <c r="D2176">
        <v>750</v>
      </c>
      <c r="E2176" t="s">
        <v>1956</v>
      </c>
      <c r="F2176" t="str">
        <f t="shared" si="100"/>
        <v>750 - Expansão e Modernização do Sistema Prisional e Socioeducativo</v>
      </c>
      <c r="G2176">
        <v>12555</v>
      </c>
      <c r="H2176" t="str">
        <f t="shared" si="101"/>
        <v>12555</v>
      </c>
      <c r="I2176" t="s">
        <v>4904</v>
      </c>
      <c r="J2176" t="s">
        <v>7591</v>
      </c>
      <c r="K2176" s="3">
        <v>8050000</v>
      </c>
      <c r="L2176" t="s">
        <v>5216</v>
      </c>
      <c r="M2176">
        <v>3004</v>
      </c>
      <c r="N2176" s="3">
        <v>0</v>
      </c>
      <c r="O2176" s="3">
        <v>0</v>
      </c>
      <c r="P2176" s="3">
        <v>0</v>
      </c>
    </row>
    <row r="2177" spans="1:16" x14ac:dyDescent="0.2">
      <c r="A2177">
        <v>54096</v>
      </c>
      <c r="B2177" t="s">
        <v>1942</v>
      </c>
      <c r="C2177" t="str">
        <f t="shared" si="99"/>
        <v>54096 - Fundo Penitenciário do Estado de Santa Catarina</v>
      </c>
      <c r="D2177">
        <v>750</v>
      </c>
      <c r="E2177" t="s">
        <v>1956</v>
      </c>
      <c r="F2177" t="str">
        <f t="shared" si="100"/>
        <v>750 - Expansão e Modernização do Sistema Prisional e Socioeducativo</v>
      </c>
      <c r="G2177">
        <v>12556</v>
      </c>
      <c r="H2177" t="str">
        <f t="shared" si="101"/>
        <v>12556</v>
      </c>
      <c r="I2177" t="s">
        <v>3677</v>
      </c>
      <c r="J2177" t="s">
        <v>7592</v>
      </c>
      <c r="K2177" s="3">
        <v>16000000</v>
      </c>
      <c r="L2177" t="s">
        <v>5216</v>
      </c>
      <c r="M2177">
        <v>6000</v>
      </c>
      <c r="N2177" s="3">
        <v>9237162.4000000004</v>
      </c>
      <c r="O2177" s="3">
        <v>2463265.7999999998</v>
      </c>
      <c r="P2177" s="3">
        <v>11700428.199999999</v>
      </c>
    </row>
    <row r="2178" spans="1:16" x14ac:dyDescent="0.2">
      <c r="A2178">
        <v>54096</v>
      </c>
      <c r="B2178" t="s">
        <v>1942</v>
      </c>
      <c r="C2178" t="str">
        <f t="shared" si="99"/>
        <v>54096 - Fundo Penitenciário do Estado de Santa Catarina</v>
      </c>
      <c r="D2178">
        <v>750</v>
      </c>
      <c r="E2178" t="s">
        <v>1956</v>
      </c>
      <c r="F2178" t="str">
        <f t="shared" si="100"/>
        <v>750 - Expansão e Modernização do Sistema Prisional e Socioeducativo</v>
      </c>
      <c r="G2178">
        <v>12557</v>
      </c>
      <c r="H2178" t="str">
        <f t="shared" si="101"/>
        <v>12557</v>
      </c>
      <c r="I2178" t="s">
        <v>5066</v>
      </c>
      <c r="J2178" t="s">
        <v>7593</v>
      </c>
      <c r="K2178" s="3">
        <v>12000000</v>
      </c>
      <c r="L2178" t="s">
        <v>5216</v>
      </c>
      <c r="M2178">
        <v>9000</v>
      </c>
      <c r="N2178" s="3"/>
      <c r="O2178" s="3">
        <v>0</v>
      </c>
      <c r="P2178" s="3">
        <v>0</v>
      </c>
    </row>
    <row r="2179" spans="1:16" x14ac:dyDescent="0.2">
      <c r="A2179">
        <v>54096</v>
      </c>
      <c r="B2179" t="s">
        <v>1942</v>
      </c>
      <c r="C2179" t="str">
        <f t="shared" si="99"/>
        <v>54096 - Fundo Penitenciário do Estado de Santa Catarina</v>
      </c>
      <c r="D2179">
        <v>750</v>
      </c>
      <c r="E2179" t="s">
        <v>1956</v>
      </c>
      <c r="F2179" t="str">
        <f t="shared" si="100"/>
        <v>750 - Expansão e Modernização do Sistema Prisional e Socioeducativo</v>
      </c>
      <c r="G2179">
        <v>12724</v>
      </c>
      <c r="H2179" t="str">
        <f t="shared" si="101"/>
        <v>12724</v>
      </c>
      <c r="I2179" t="s">
        <v>3021</v>
      </c>
      <c r="J2179" t="s">
        <v>7594</v>
      </c>
      <c r="K2179" s="3">
        <v>13215124</v>
      </c>
      <c r="L2179" t="s">
        <v>5216</v>
      </c>
      <c r="M2179">
        <v>2498</v>
      </c>
      <c r="N2179" s="3">
        <v>0</v>
      </c>
      <c r="O2179" s="3">
        <v>0</v>
      </c>
      <c r="P2179" s="3">
        <v>0</v>
      </c>
    </row>
    <row r="2180" spans="1:16" x14ac:dyDescent="0.2">
      <c r="A2180">
        <v>54096</v>
      </c>
      <c r="B2180" t="s">
        <v>1942</v>
      </c>
      <c r="C2180" t="str">
        <f t="shared" si="99"/>
        <v>54096 - Fundo Penitenciário do Estado de Santa Catarina</v>
      </c>
      <c r="D2180">
        <v>750</v>
      </c>
      <c r="E2180" t="s">
        <v>1956</v>
      </c>
      <c r="F2180" t="str">
        <f t="shared" si="100"/>
        <v>750 - Expansão e Modernização do Sistema Prisional e Socioeducativo</v>
      </c>
      <c r="G2180">
        <v>13361</v>
      </c>
      <c r="H2180" t="str">
        <f t="shared" si="101"/>
        <v>13361</v>
      </c>
      <c r="I2180" t="s">
        <v>4171</v>
      </c>
      <c r="J2180" t="s">
        <v>7595</v>
      </c>
      <c r="K2180" s="3">
        <v>400000</v>
      </c>
      <c r="L2180" t="s">
        <v>5199</v>
      </c>
      <c r="M2180">
        <v>1</v>
      </c>
      <c r="N2180" s="3"/>
      <c r="O2180" s="3">
        <v>0</v>
      </c>
      <c r="P2180" s="3">
        <v>0</v>
      </c>
    </row>
    <row r="2181" spans="1:16" x14ac:dyDescent="0.2">
      <c r="A2181">
        <v>54096</v>
      </c>
      <c r="B2181" t="s">
        <v>1942</v>
      </c>
      <c r="C2181" t="str">
        <f t="shared" ref="C2181:C2217" si="102">CONCATENATE(A2181," - ",B2181)</f>
        <v>54096 - Fundo Penitenciário do Estado de Santa Catarina</v>
      </c>
      <c r="D2181">
        <v>750</v>
      </c>
      <c r="E2181" t="s">
        <v>1956</v>
      </c>
      <c r="F2181" t="str">
        <f t="shared" ref="F2181:F2217" si="103">CONCATENATE(D2181," - ",E2181)</f>
        <v>750 - Expansão e Modernização do Sistema Prisional e Socioeducativo</v>
      </c>
      <c r="G2181">
        <v>13387</v>
      </c>
      <c r="H2181" t="str">
        <f t="shared" ref="H2181:H2217" si="104">TEXT(G2181,"00000")</f>
        <v>13387</v>
      </c>
      <c r="I2181" t="s">
        <v>3678</v>
      </c>
      <c r="J2181" t="s">
        <v>7596</v>
      </c>
      <c r="K2181" s="3">
        <v>400000</v>
      </c>
      <c r="L2181" t="s">
        <v>5199</v>
      </c>
      <c r="M2181">
        <v>1</v>
      </c>
      <c r="N2181" s="3"/>
      <c r="O2181" s="3">
        <v>0</v>
      </c>
      <c r="P2181" s="3">
        <v>0</v>
      </c>
    </row>
    <row r="2182" spans="1:16" x14ac:dyDescent="0.2">
      <c r="A2182">
        <v>54096</v>
      </c>
      <c r="B2182" t="s">
        <v>1942</v>
      </c>
      <c r="C2182" t="str">
        <f t="shared" si="102"/>
        <v>54096 - Fundo Penitenciário do Estado de Santa Catarina</v>
      </c>
      <c r="D2182">
        <v>750</v>
      </c>
      <c r="E2182" t="s">
        <v>1956</v>
      </c>
      <c r="F2182" t="str">
        <f t="shared" si="103"/>
        <v>750 - Expansão e Modernização do Sistema Prisional e Socioeducativo</v>
      </c>
      <c r="G2182">
        <v>13404</v>
      </c>
      <c r="H2182" t="str">
        <f t="shared" si="104"/>
        <v>13404</v>
      </c>
      <c r="I2182" t="s">
        <v>1973</v>
      </c>
      <c r="J2182" t="s">
        <v>7597</v>
      </c>
      <c r="K2182" s="3">
        <v>400000</v>
      </c>
      <c r="L2182" t="s">
        <v>5199</v>
      </c>
      <c r="M2182">
        <v>1</v>
      </c>
      <c r="N2182" s="3"/>
      <c r="O2182" s="3">
        <v>0</v>
      </c>
      <c r="P2182" s="3">
        <v>0</v>
      </c>
    </row>
    <row r="2183" spans="1:16" x14ac:dyDescent="0.2">
      <c r="A2183">
        <v>54096</v>
      </c>
      <c r="B2183" t="s">
        <v>1942</v>
      </c>
      <c r="C2183" t="str">
        <f t="shared" si="102"/>
        <v>54096 - Fundo Penitenciário do Estado de Santa Catarina</v>
      </c>
      <c r="D2183">
        <v>750</v>
      </c>
      <c r="E2183" t="s">
        <v>1956</v>
      </c>
      <c r="F2183" t="str">
        <f t="shared" si="103"/>
        <v>750 - Expansão e Modernização do Sistema Prisional e Socioeducativo</v>
      </c>
      <c r="G2183">
        <v>13405</v>
      </c>
      <c r="H2183" t="str">
        <f t="shared" si="104"/>
        <v>13405</v>
      </c>
      <c r="I2183" t="s">
        <v>1975</v>
      </c>
      <c r="J2183" t="s">
        <v>7598</v>
      </c>
      <c r="K2183" s="3">
        <v>400000</v>
      </c>
      <c r="L2183" t="s">
        <v>5199</v>
      </c>
      <c r="M2183">
        <v>1</v>
      </c>
      <c r="N2183" s="3"/>
      <c r="O2183" s="3">
        <v>0</v>
      </c>
      <c r="P2183" s="3">
        <v>0</v>
      </c>
    </row>
    <row r="2184" spans="1:16" x14ac:dyDescent="0.2">
      <c r="A2184">
        <v>54096</v>
      </c>
      <c r="B2184" t="s">
        <v>1942</v>
      </c>
      <c r="C2184" t="str">
        <f t="shared" si="102"/>
        <v>54096 - Fundo Penitenciário do Estado de Santa Catarina</v>
      </c>
      <c r="D2184">
        <v>750</v>
      </c>
      <c r="E2184" t="s">
        <v>1956</v>
      </c>
      <c r="F2184" t="str">
        <f t="shared" si="103"/>
        <v>750 - Expansão e Modernização do Sistema Prisional e Socioeducativo</v>
      </c>
      <c r="G2184">
        <v>13469</v>
      </c>
      <c r="H2184" t="str">
        <f t="shared" si="104"/>
        <v>13469</v>
      </c>
      <c r="I2184" t="s">
        <v>5067</v>
      </c>
      <c r="J2184" t="s">
        <v>7599</v>
      </c>
      <c r="K2184" s="3">
        <v>400000</v>
      </c>
      <c r="L2184" t="s">
        <v>5199</v>
      </c>
      <c r="M2184">
        <v>1</v>
      </c>
      <c r="N2184" s="3">
        <v>0</v>
      </c>
      <c r="O2184" s="3">
        <v>0</v>
      </c>
      <c r="P2184" s="3">
        <v>0</v>
      </c>
    </row>
    <row r="2185" spans="1:16" x14ac:dyDescent="0.2">
      <c r="A2185">
        <v>54096</v>
      </c>
      <c r="B2185" t="s">
        <v>1942</v>
      </c>
      <c r="C2185" t="str">
        <f t="shared" si="102"/>
        <v>54096 - Fundo Penitenciário do Estado de Santa Catarina</v>
      </c>
      <c r="D2185">
        <v>750</v>
      </c>
      <c r="E2185" t="s">
        <v>1956</v>
      </c>
      <c r="F2185" t="str">
        <f t="shared" si="103"/>
        <v>750 - Expansão e Modernização do Sistema Prisional e Socioeducativo</v>
      </c>
      <c r="G2185">
        <v>13495</v>
      </c>
      <c r="H2185" t="str">
        <f t="shared" si="104"/>
        <v>13495</v>
      </c>
      <c r="I2185" t="s">
        <v>1978</v>
      </c>
      <c r="J2185" t="s">
        <v>7600</v>
      </c>
      <c r="K2185" s="3">
        <v>100000</v>
      </c>
      <c r="L2185" t="s">
        <v>5265</v>
      </c>
      <c r="M2185">
        <v>3</v>
      </c>
      <c r="N2185" s="3"/>
      <c r="O2185" s="3">
        <v>0</v>
      </c>
      <c r="P2185" s="3">
        <v>0</v>
      </c>
    </row>
    <row r="2186" spans="1:16" x14ac:dyDescent="0.2">
      <c r="A2186">
        <v>54096</v>
      </c>
      <c r="B2186" t="s">
        <v>1942</v>
      </c>
      <c r="C2186" t="str">
        <f t="shared" si="102"/>
        <v>54096 - Fundo Penitenciário do Estado de Santa Catarina</v>
      </c>
      <c r="D2186">
        <v>750</v>
      </c>
      <c r="E2186" t="s">
        <v>1956</v>
      </c>
      <c r="F2186" t="str">
        <f t="shared" si="103"/>
        <v>750 - Expansão e Modernização do Sistema Prisional e Socioeducativo</v>
      </c>
      <c r="G2186">
        <v>14135</v>
      </c>
      <c r="H2186" t="str">
        <f t="shared" si="104"/>
        <v>14135</v>
      </c>
      <c r="I2186" t="s">
        <v>1980</v>
      </c>
      <c r="J2186" t="s">
        <v>7601</v>
      </c>
      <c r="K2186" s="3">
        <v>400000</v>
      </c>
      <c r="L2186" t="s">
        <v>5265</v>
      </c>
      <c r="M2186">
        <v>1</v>
      </c>
      <c r="N2186" s="3"/>
      <c r="O2186" s="3">
        <v>0</v>
      </c>
      <c r="P2186" s="3">
        <v>0</v>
      </c>
    </row>
    <row r="2187" spans="1:16" x14ac:dyDescent="0.2">
      <c r="A2187">
        <v>54096</v>
      </c>
      <c r="B2187" t="s">
        <v>1942</v>
      </c>
      <c r="C2187" t="str">
        <f t="shared" si="102"/>
        <v>54096 - Fundo Penitenciário do Estado de Santa Catarina</v>
      </c>
      <c r="D2187">
        <v>760</v>
      </c>
      <c r="E2187" t="s">
        <v>1932</v>
      </c>
      <c r="F2187" t="str">
        <f t="shared" si="103"/>
        <v>760 - Ressocialização dos Apenados e dos Adolescentes Infratores</v>
      </c>
      <c r="G2187">
        <v>10919</v>
      </c>
      <c r="H2187" t="str">
        <f t="shared" si="104"/>
        <v>10919</v>
      </c>
      <c r="I2187" t="s">
        <v>3026</v>
      </c>
      <c r="J2187" t="s">
        <v>7602</v>
      </c>
      <c r="K2187" s="3">
        <v>103000000</v>
      </c>
      <c r="L2187" t="s">
        <v>5425</v>
      </c>
      <c r="M2187">
        <v>500</v>
      </c>
      <c r="N2187" s="3">
        <v>15401228.26</v>
      </c>
      <c r="O2187" s="3">
        <v>16457065.279999999</v>
      </c>
      <c r="P2187" s="3">
        <v>31858293.539999999</v>
      </c>
    </row>
    <row r="2188" spans="1:16" x14ac:dyDescent="0.2">
      <c r="A2188">
        <v>54096</v>
      </c>
      <c r="B2188" t="s">
        <v>1942</v>
      </c>
      <c r="C2188" t="str">
        <f t="shared" si="102"/>
        <v>54096 - Fundo Penitenciário do Estado de Santa Catarina</v>
      </c>
      <c r="D2188">
        <v>760</v>
      </c>
      <c r="E2188" t="s">
        <v>1932</v>
      </c>
      <c r="F2188" t="str">
        <f t="shared" si="103"/>
        <v>760 - Ressocialização dos Apenados e dos Adolescentes Infratores</v>
      </c>
      <c r="G2188">
        <v>10920</v>
      </c>
      <c r="H2188" t="str">
        <f t="shared" si="104"/>
        <v>10920</v>
      </c>
      <c r="I2188" t="s">
        <v>1982</v>
      </c>
      <c r="J2188" t="s">
        <v>7603</v>
      </c>
      <c r="K2188" s="3">
        <v>2700000</v>
      </c>
      <c r="L2188" t="s">
        <v>5426</v>
      </c>
      <c r="M2188">
        <v>2500</v>
      </c>
      <c r="N2188" s="3">
        <v>449770.59</v>
      </c>
      <c r="O2188" s="3">
        <v>121535.15</v>
      </c>
      <c r="P2188" s="3">
        <v>571305.74</v>
      </c>
    </row>
    <row r="2189" spans="1:16" x14ac:dyDescent="0.2">
      <c r="A2189">
        <v>54096</v>
      </c>
      <c r="B2189" t="s">
        <v>1942</v>
      </c>
      <c r="C2189" t="str">
        <f t="shared" si="102"/>
        <v>54096 - Fundo Penitenciário do Estado de Santa Catarina</v>
      </c>
      <c r="D2189">
        <v>760</v>
      </c>
      <c r="E2189" t="s">
        <v>1932</v>
      </c>
      <c r="F2189" t="str">
        <f t="shared" si="103"/>
        <v>760 - Ressocialização dos Apenados e dos Adolescentes Infratores</v>
      </c>
      <c r="G2189">
        <v>12496</v>
      </c>
      <c r="H2189" t="str">
        <f t="shared" si="104"/>
        <v>12496</v>
      </c>
      <c r="I2189" t="s">
        <v>3682</v>
      </c>
      <c r="J2189" t="s">
        <v>7604</v>
      </c>
      <c r="K2189" s="3">
        <v>12500000</v>
      </c>
      <c r="L2189" t="s">
        <v>5209</v>
      </c>
      <c r="M2189" t="e">
        <v>#N/A</v>
      </c>
      <c r="N2189" s="3">
        <v>2193225.0699999998</v>
      </c>
      <c r="O2189" s="3">
        <v>2668114.3800000004</v>
      </c>
      <c r="P2189" s="3">
        <v>4861339.45</v>
      </c>
    </row>
    <row r="2190" spans="1:16" x14ac:dyDescent="0.2">
      <c r="A2190">
        <v>54096</v>
      </c>
      <c r="B2190" t="s">
        <v>1942</v>
      </c>
      <c r="C2190" t="str">
        <f t="shared" si="102"/>
        <v>54096 - Fundo Penitenciário do Estado de Santa Catarina</v>
      </c>
      <c r="D2190">
        <v>760</v>
      </c>
      <c r="E2190" t="s">
        <v>1932</v>
      </c>
      <c r="F2190" t="str">
        <f t="shared" si="103"/>
        <v>760 - Ressocialização dos Apenados e dos Adolescentes Infratores</v>
      </c>
      <c r="G2190">
        <v>12907</v>
      </c>
      <c r="H2190" t="str">
        <f t="shared" si="104"/>
        <v>12907</v>
      </c>
      <c r="I2190" t="s">
        <v>3680</v>
      </c>
      <c r="J2190" t="s">
        <v>7605</v>
      </c>
      <c r="K2190" s="3">
        <v>2000000</v>
      </c>
      <c r="L2190" t="s">
        <v>5422</v>
      </c>
      <c r="M2190">
        <v>500</v>
      </c>
      <c r="N2190" s="3"/>
      <c r="O2190" s="3">
        <v>0</v>
      </c>
      <c r="P2190" s="3">
        <v>0</v>
      </c>
    </row>
    <row r="2191" spans="1:16" x14ac:dyDescent="0.2">
      <c r="A2191">
        <v>54096</v>
      </c>
      <c r="B2191" t="s">
        <v>1942</v>
      </c>
      <c r="C2191" t="str">
        <f t="shared" si="102"/>
        <v>54096 - Fundo Penitenciário do Estado de Santa Catarina</v>
      </c>
      <c r="D2191">
        <v>850</v>
      </c>
      <c r="E2191" t="s">
        <v>453</v>
      </c>
      <c r="F2191" t="str">
        <f t="shared" si="103"/>
        <v>850 - Gestão de Pessoas</v>
      </c>
      <c r="G2191">
        <v>10926</v>
      </c>
      <c r="H2191" t="str">
        <f t="shared" si="104"/>
        <v>10926</v>
      </c>
      <c r="I2191" t="s">
        <v>3028</v>
      </c>
      <c r="J2191" t="s">
        <v>7606</v>
      </c>
      <c r="K2191" s="3">
        <v>1208500000</v>
      </c>
      <c r="L2191" t="s">
        <v>5177</v>
      </c>
      <c r="M2191">
        <v>4000</v>
      </c>
      <c r="N2191" s="3">
        <v>423185230.00999999</v>
      </c>
      <c r="O2191" s="3">
        <v>354275732.88</v>
      </c>
      <c r="P2191" s="3">
        <v>777460962.88999999</v>
      </c>
    </row>
    <row r="2192" spans="1:16" x14ac:dyDescent="0.2">
      <c r="A2192">
        <v>54096</v>
      </c>
      <c r="B2192" t="s">
        <v>1942</v>
      </c>
      <c r="C2192" t="str">
        <f t="shared" si="102"/>
        <v>54096 - Fundo Penitenciário do Estado de Santa Catarina</v>
      </c>
      <c r="D2192">
        <v>850</v>
      </c>
      <c r="E2192" t="s">
        <v>453</v>
      </c>
      <c r="F2192" t="str">
        <f t="shared" si="103"/>
        <v>850 - Gestão de Pessoas</v>
      </c>
      <c r="G2192">
        <v>10929</v>
      </c>
      <c r="H2192" t="str">
        <f t="shared" si="104"/>
        <v>10929</v>
      </c>
      <c r="I2192" t="s">
        <v>1985</v>
      </c>
      <c r="J2192" t="s">
        <v>7607</v>
      </c>
      <c r="K2192" s="3">
        <v>2600000</v>
      </c>
      <c r="L2192" t="s">
        <v>5210</v>
      </c>
      <c r="M2192">
        <v>120</v>
      </c>
      <c r="N2192" s="3">
        <v>1067919.55</v>
      </c>
      <c r="O2192" s="3">
        <v>604730.18999999994</v>
      </c>
      <c r="P2192" s="3">
        <v>1672649.74</v>
      </c>
    </row>
    <row r="2193" spans="1:16" x14ac:dyDescent="0.2">
      <c r="A2193">
        <v>54096</v>
      </c>
      <c r="B2193" t="s">
        <v>1942</v>
      </c>
      <c r="C2193" t="str">
        <f t="shared" si="102"/>
        <v>54096 - Fundo Penitenciário do Estado de Santa Catarina</v>
      </c>
      <c r="D2193">
        <v>850</v>
      </c>
      <c r="E2193" t="s">
        <v>453</v>
      </c>
      <c r="F2193" t="str">
        <f t="shared" si="103"/>
        <v>850 - Gestão de Pessoas</v>
      </c>
      <c r="G2193">
        <v>12007</v>
      </c>
      <c r="H2193" t="str">
        <f t="shared" si="104"/>
        <v>12007</v>
      </c>
      <c r="I2193" t="s">
        <v>3029</v>
      </c>
      <c r="J2193" t="s">
        <v>7608</v>
      </c>
      <c r="K2193" s="3">
        <v>2600000</v>
      </c>
      <c r="L2193" t="s">
        <v>5189</v>
      </c>
      <c r="M2193">
        <v>1000</v>
      </c>
      <c r="N2193" s="3">
        <v>70943.199999999997</v>
      </c>
      <c r="O2193" s="3">
        <v>51265.45</v>
      </c>
      <c r="P2193" s="3">
        <v>122208.65</v>
      </c>
    </row>
    <row r="2194" spans="1:16" x14ac:dyDescent="0.2">
      <c r="A2194">
        <v>54096</v>
      </c>
      <c r="B2194" t="s">
        <v>1942</v>
      </c>
      <c r="C2194" t="str">
        <f t="shared" si="102"/>
        <v>54096 - Fundo Penitenciário do Estado de Santa Catarina</v>
      </c>
      <c r="D2194">
        <v>900</v>
      </c>
      <c r="E2194" t="s">
        <v>461</v>
      </c>
      <c r="F2194" t="str">
        <f t="shared" si="103"/>
        <v>900 - Gestão Administrativa - Poder Executivo</v>
      </c>
      <c r="G2194">
        <v>10927</v>
      </c>
      <c r="H2194" t="str">
        <f t="shared" si="104"/>
        <v>10927</v>
      </c>
      <c r="I2194" t="s">
        <v>1986</v>
      </c>
      <c r="J2194" t="s">
        <v>7609</v>
      </c>
      <c r="K2194" s="3">
        <v>491198609</v>
      </c>
      <c r="L2194" t="s">
        <v>5179</v>
      </c>
      <c r="M2194">
        <v>1</v>
      </c>
      <c r="N2194" s="3">
        <v>95317216.209999993</v>
      </c>
      <c r="O2194" s="3">
        <v>87627758.140000001</v>
      </c>
      <c r="P2194" s="3">
        <v>182944974.34999999</v>
      </c>
    </row>
    <row r="2195" spans="1:16" x14ac:dyDescent="0.2">
      <c r="A2195">
        <v>54096</v>
      </c>
      <c r="B2195" t="s">
        <v>1942</v>
      </c>
      <c r="C2195" t="str">
        <f t="shared" si="102"/>
        <v>54096 - Fundo Penitenciário do Estado de Santa Catarina</v>
      </c>
      <c r="D2195">
        <v>900</v>
      </c>
      <c r="E2195" t="s">
        <v>461</v>
      </c>
      <c r="F2195" t="str">
        <f t="shared" si="103"/>
        <v>900 - Gestão Administrativa - Poder Executivo</v>
      </c>
      <c r="G2195">
        <v>11047</v>
      </c>
      <c r="H2195" t="str">
        <f t="shared" si="104"/>
        <v>11047</v>
      </c>
      <c r="I2195" t="s">
        <v>1987</v>
      </c>
      <c r="J2195" t="s">
        <v>7610</v>
      </c>
      <c r="K2195" s="3">
        <v>14800000</v>
      </c>
      <c r="L2195" t="s">
        <v>5202</v>
      </c>
      <c r="M2195">
        <v>2300</v>
      </c>
      <c r="N2195" s="3">
        <v>3850882.5700000003</v>
      </c>
      <c r="O2195" s="3">
        <v>4410564.7</v>
      </c>
      <c r="P2195" s="3">
        <v>8261447.2700000005</v>
      </c>
    </row>
    <row r="2196" spans="1:16" x14ac:dyDescent="0.2">
      <c r="A2196">
        <v>54097</v>
      </c>
      <c r="B2196" t="s">
        <v>3030</v>
      </c>
      <c r="C2196" t="str">
        <f t="shared" si="102"/>
        <v>54097 - Fundo Rotativo do Complexo Penitenciário da Grande Florianópolis</v>
      </c>
      <c r="D2196">
        <v>760</v>
      </c>
      <c r="E2196" t="s">
        <v>1932</v>
      </c>
      <c r="F2196" t="str">
        <f t="shared" si="103"/>
        <v>760 - Ressocialização dos Apenados e dos Adolescentes Infratores</v>
      </c>
      <c r="G2196">
        <v>10921</v>
      </c>
      <c r="H2196" t="str">
        <f t="shared" si="104"/>
        <v>10921</v>
      </c>
      <c r="I2196" t="s">
        <v>3031</v>
      </c>
      <c r="J2196" t="s">
        <v>7611</v>
      </c>
      <c r="K2196" s="3">
        <v>4474000</v>
      </c>
      <c r="L2196" t="s">
        <v>5422</v>
      </c>
      <c r="M2196">
        <v>1600</v>
      </c>
      <c r="N2196" s="3">
        <v>296260.08</v>
      </c>
      <c r="O2196" s="3">
        <v>576890.9</v>
      </c>
      <c r="P2196" s="3">
        <v>873150.98</v>
      </c>
    </row>
    <row r="2197" spans="1:16" x14ac:dyDescent="0.2">
      <c r="A2197">
        <v>54098</v>
      </c>
      <c r="B2197" t="s">
        <v>4608</v>
      </c>
      <c r="C2197" t="str">
        <f t="shared" si="102"/>
        <v>54098 - Fundo Especial da Defensoria  Dativa</v>
      </c>
      <c r="D2197">
        <v>745</v>
      </c>
      <c r="E2197" t="s">
        <v>2238</v>
      </c>
      <c r="F2197" t="str">
        <f t="shared" si="103"/>
        <v>745 - Fortalecendo Direitos</v>
      </c>
      <c r="G2197">
        <v>10922</v>
      </c>
      <c r="H2197" t="str">
        <f t="shared" si="104"/>
        <v>10922</v>
      </c>
      <c r="I2197" t="s">
        <v>4610</v>
      </c>
      <c r="J2197" t="s">
        <v>7612</v>
      </c>
      <c r="K2197" s="3">
        <v>163300000</v>
      </c>
      <c r="L2197" t="s">
        <v>5209</v>
      </c>
      <c r="M2197" t="e">
        <v>#N/A</v>
      </c>
      <c r="N2197" s="3">
        <v>0</v>
      </c>
      <c r="O2197" s="3">
        <v>14854682.890000001</v>
      </c>
      <c r="P2197" s="3">
        <v>14854682.890000001</v>
      </c>
    </row>
    <row r="2198" spans="1:16" x14ac:dyDescent="0.2">
      <c r="A2198">
        <v>55001</v>
      </c>
      <c r="B2198" t="s">
        <v>1988</v>
      </c>
      <c r="C2198" t="str">
        <f t="shared" si="102"/>
        <v>55001 - Secretaria de Estado da Defesa Civil</v>
      </c>
      <c r="D2198">
        <v>730</v>
      </c>
      <c r="E2198" t="s">
        <v>1989</v>
      </c>
      <c r="F2198" t="str">
        <f t="shared" si="103"/>
        <v>730 - Prevenção e Preparação para Desastres</v>
      </c>
      <c r="G2198">
        <v>12027</v>
      </c>
      <c r="H2198" t="str">
        <f t="shared" si="104"/>
        <v>12027</v>
      </c>
      <c r="I2198" t="s">
        <v>1991</v>
      </c>
      <c r="J2198" t="s">
        <v>7613</v>
      </c>
      <c r="K2198" s="3">
        <v>522888230</v>
      </c>
      <c r="L2198" t="s">
        <v>5199</v>
      </c>
      <c r="M2198">
        <v>12</v>
      </c>
      <c r="N2198" s="3">
        <v>47395460.539999999</v>
      </c>
      <c r="O2198" s="3">
        <v>24534574.170000002</v>
      </c>
      <c r="P2198" s="3">
        <v>71930034.710000008</v>
      </c>
    </row>
    <row r="2199" spans="1:16" x14ac:dyDescent="0.2">
      <c r="A2199">
        <v>55091</v>
      </c>
      <c r="B2199" t="s">
        <v>1995</v>
      </c>
      <c r="C2199" t="str">
        <f t="shared" si="102"/>
        <v>55091 - Fundo Estadual de Proteção e Defesa Civil</v>
      </c>
      <c r="D2199">
        <v>350</v>
      </c>
      <c r="E2199" t="s">
        <v>739</v>
      </c>
      <c r="F2199" t="str">
        <f t="shared" si="103"/>
        <v>350 - Gestão dos Recursos Hídricos</v>
      </c>
      <c r="G2199">
        <v>12730</v>
      </c>
      <c r="H2199" t="str">
        <f t="shared" si="104"/>
        <v>12730</v>
      </c>
      <c r="I2199" t="s">
        <v>3032</v>
      </c>
      <c r="J2199" t="s">
        <v>7614</v>
      </c>
      <c r="K2199" s="3">
        <v>19600000</v>
      </c>
      <c r="L2199" t="s">
        <v>5427</v>
      </c>
      <c r="M2199">
        <v>11</v>
      </c>
      <c r="N2199" s="3">
        <v>1157964.0899999999</v>
      </c>
      <c r="O2199" s="3">
        <v>1542110.44</v>
      </c>
      <c r="P2199" s="3">
        <v>2700074.53</v>
      </c>
    </row>
    <row r="2200" spans="1:16" x14ac:dyDescent="0.2">
      <c r="A2200">
        <v>55091</v>
      </c>
      <c r="B2200" t="s">
        <v>1995</v>
      </c>
      <c r="C2200" t="str">
        <f t="shared" si="102"/>
        <v>55091 - Fundo Estadual de Proteção e Defesa Civil</v>
      </c>
      <c r="D2200">
        <v>350</v>
      </c>
      <c r="E2200" t="s">
        <v>739</v>
      </c>
      <c r="F2200" t="str">
        <f t="shared" si="103"/>
        <v>350 - Gestão dos Recursos Hídricos</v>
      </c>
      <c r="G2200">
        <v>13425</v>
      </c>
      <c r="H2200" t="str">
        <f t="shared" si="104"/>
        <v>13425</v>
      </c>
      <c r="I2200" t="s">
        <v>1996</v>
      </c>
      <c r="J2200" t="s">
        <v>7615</v>
      </c>
      <c r="K2200" s="3">
        <v>400000</v>
      </c>
      <c r="L2200" t="s">
        <v>5233</v>
      </c>
      <c r="M2200">
        <v>5</v>
      </c>
      <c r="N2200" s="3"/>
      <c r="O2200" s="3">
        <v>0</v>
      </c>
      <c r="P2200" s="3">
        <v>0</v>
      </c>
    </row>
    <row r="2201" spans="1:16" x14ac:dyDescent="0.2">
      <c r="A2201">
        <v>55091</v>
      </c>
      <c r="B2201" t="s">
        <v>1995</v>
      </c>
      <c r="C2201" t="str">
        <f t="shared" si="102"/>
        <v>55091 - Fundo Estadual de Proteção e Defesa Civil</v>
      </c>
      <c r="D2201">
        <v>730</v>
      </c>
      <c r="E2201" t="s">
        <v>1989</v>
      </c>
      <c r="F2201" t="str">
        <f t="shared" si="103"/>
        <v>730 - Prevenção e Preparação para Desastres</v>
      </c>
      <c r="G2201">
        <v>11883</v>
      </c>
      <c r="H2201" t="str">
        <f t="shared" si="104"/>
        <v>11883</v>
      </c>
      <c r="I2201" t="s">
        <v>1999</v>
      </c>
      <c r="J2201" t="s">
        <v>7616</v>
      </c>
      <c r="K2201" s="3">
        <v>11000000</v>
      </c>
      <c r="L2201" t="s">
        <v>5321</v>
      </c>
      <c r="M2201">
        <v>296</v>
      </c>
      <c r="N2201" s="3">
        <v>5158754.13</v>
      </c>
      <c r="O2201" s="3">
        <v>4196032.4800000004</v>
      </c>
      <c r="P2201" s="3">
        <v>9354786.6099999994</v>
      </c>
    </row>
    <row r="2202" spans="1:16" x14ac:dyDescent="0.2">
      <c r="A2202">
        <v>55091</v>
      </c>
      <c r="B2202" t="s">
        <v>1995</v>
      </c>
      <c r="C2202" t="str">
        <f t="shared" si="102"/>
        <v>55091 - Fundo Estadual de Proteção e Defesa Civil</v>
      </c>
      <c r="D2202">
        <v>730</v>
      </c>
      <c r="E2202" t="s">
        <v>1989</v>
      </c>
      <c r="F2202" t="str">
        <f t="shared" si="103"/>
        <v>730 - Prevenção e Preparação para Desastres</v>
      </c>
      <c r="G2202">
        <v>11886</v>
      </c>
      <c r="H2202" t="str">
        <f t="shared" si="104"/>
        <v>11886</v>
      </c>
      <c r="I2202" t="s">
        <v>4174</v>
      </c>
      <c r="J2202" t="s">
        <v>7617</v>
      </c>
      <c r="K2202" s="3">
        <v>11000000</v>
      </c>
      <c r="L2202" t="s">
        <v>5428</v>
      </c>
      <c r="M2202">
        <v>295</v>
      </c>
      <c r="N2202" s="3">
        <v>4329522.3</v>
      </c>
      <c r="O2202" s="3">
        <v>623308.46</v>
      </c>
      <c r="P2202" s="3">
        <v>4952830.76</v>
      </c>
    </row>
    <row r="2203" spans="1:16" x14ac:dyDescent="0.2">
      <c r="A2203">
        <v>55091</v>
      </c>
      <c r="B2203" t="s">
        <v>1995</v>
      </c>
      <c r="C2203" t="str">
        <f t="shared" si="102"/>
        <v>55091 - Fundo Estadual de Proteção e Defesa Civil</v>
      </c>
      <c r="D2203">
        <v>730</v>
      </c>
      <c r="E2203" t="s">
        <v>1989</v>
      </c>
      <c r="F2203" t="str">
        <f t="shared" si="103"/>
        <v>730 - Prevenção e Preparação para Desastres</v>
      </c>
      <c r="G2203">
        <v>11891</v>
      </c>
      <c r="H2203" t="str">
        <f t="shared" si="104"/>
        <v>11891</v>
      </c>
      <c r="I2203" t="s">
        <v>2002</v>
      </c>
      <c r="J2203" t="s">
        <v>7618</v>
      </c>
      <c r="K2203" s="3">
        <v>200000</v>
      </c>
      <c r="L2203" t="s">
        <v>5429</v>
      </c>
      <c r="M2203">
        <v>200</v>
      </c>
      <c r="N2203" s="3">
        <v>3059.31</v>
      </c>
      <c r="O2203" s="3">
        <v>150</v>
      </c>
      <c r="P2203" s="3">
        <v>3209.31</v>
      </c>
    </row>
    <row r="2204" spans="1:16" x14ac:dyDescent="0.2">
      <c r="A2204">
        <v>55091</v>
      </c>
      <c r="B2204" t="s">
        <v>1995</v>
      </c>
      <c r="C2204" t="str">
        <f t="shared" si="102"/>
        <v>55091 - Fundo Estadual de Proteção e Defesa Civil</v>
      </c>
      <c r="D2204">
        <v>730</v>
      </c>
      <c r="E2204" t="s">
        <v>1989</v>
      </c>
      <c r="F2204" t="str">
        <f t="shared" si="103"/>
        <v>730 - Prevenção e Preparação para Desastres</v>
      </c>
      <c r="G2204">
        <v>12480</v>
      </c>
      <c r="H2204" t="str">
        <f t="shared" si="104"/>
        <v>12480</v>
      </c>
      <c r="I2204" t="s">
        <v>3036</v>
      </c>
      <c r="J2204" t="s">
        <v>7619</v>
      </c>
      <c r="K2204" s="3">
        <v>20000000</v>
      </c>
      <c r="L2204" t="s">
        <v>5238</v>
      </c>
      <c r="M2204">
        <v>295</v>
      </c>
      <c r="N2204" s="3">
        <v>2942145.35</v>
      </c>
      <c r="O2204" s="3">
        <v>1668972.62</v>
      </c>
      <c r="P2204" s="3">
        <v>4611117.9700000007</v>
      </c>
    </row>
    <row r="2205" spans="1:16" x14ac:dyDescent="0.2">
      <c r="A2205">
        <v>55091</v>
      </c>
      <c r="B2205" t="s">
        <v>1995</v>
      </c>
      <c r="C2205" t="str">
        <f t="shared" si="102"/>
        <v>55091 - Fundo Estadual de Proteção e Defesa Civil</v>
      </c>
      <c r="D2205">
        <v>730</v>
      </c>
      <c r="E2205" t="s">
        <v>1989</v>
      </c>
      <c r="F2205" t="str">
        <f t="shared" si="103"/>
        <v>730 - Prevenção e Preparação para Desastres</v>
      </c>
      <c r="G2205">
        <v>13424</v>
      </c>
      <c r="H2205" t="str">
        <f t="shared" si="104"/>
        <v>13424</v>
      </c>
      <c r="I2205" t="s">
        <v>3685</v>
      </c>
      <c r="J2205" t="s">
        <v>7620</v>
      </c>
      <c r="K2205" s="3">
        <v>400000</v>
      </c>
      <c r="L2205" t="s">
        <v>5233</v>
      </c>
      <c r="M2205">
        <v>5</v>
      </c>
      <c r="N2205" s="3"/>
      <c r="O2205" s="3">
        <v>0</v>
      </c>
      <c r="P2205" s="3">
        <v>0</v>
      </c>
    </row>
    <row r="2206" spans="1:16" x14ac:dyDescent="0.2">
      <c r="A2206">
        <v>55091</v>
      </c>
      <c r="B2206" t="s">
        <v>1995</v>
      </c>
      <c r="C2206" t="str">
        <f t="shared" si="102"/>
        <v>55091 - Fundo Estadual de Proteção e Defesa Civil</v>
      </c>
      <c r="D2206">
        <v>731</v>
      </c>
      <c r="E2206" t="s">
        <v>3038</v>
      </c>
      <c r="F2206" t="str">
        <f t="shared" si="103"/>
        <v>731 - Gestão de Riscos e Redução de Desastres</v>
      </c>
      <c r="G2206">
        <v>11733</v>
      </c>
      <c r="H2206" t="str">
        <f t="shared" si="104"/>
        <v>11733</v>
      </c>
      <c r="I2206" t="s">
        <v>3040</v>
      </c>
      <c r="J2206" t="s">
        <v>7621</v>
      </c>
      <c r="K2206" s="3">
        <v>28600000</v>
      </c>
      <c r="L2206" t="s">
        <v>5363</v>
      </c>
      <c r="M2206">
        <v>10</v>
      </c>
      <c r="N2206" s="3">
        <v>3978012.91</v>
      </c>
      <c r="O2206" s="3">
        <v>6301.36</v>
      </c>
      <c r="P2206" s="3">
        <v>3984314.27</v>
      </c>
    </row>
    <row r="2207" spans="1:16" x14ac:dyDescent="0.2">
      <c r="A2207">
        <v>55091</v>
      </c>
      <c r="B2207" t="s">
        <v>1995</v>
      </c>
      <c r="C2207" t="str">
        <f t="shared" si="102"/>
        <v>55091 - Fundo Estadual de Proteção e Defesa Civil</v>
      </c>
      <c r="D2207">
        <v>731</v>
      </c>
      <c r="E2207" t="s">
        <v>3038</v>
      </c>
      <c r="F2207" t="str">
        <f t="shared" si="103"/>
        <v>731 - Gestão de Riscos e Redução de Desastres</v>
      </c>
      <c r="G2207">
        <v>11887</v>
      </c>
      <c r="H2207" t="str">
        <f t="shared" si="104"/>
        <v>11887</v>
      </c>
      <c r="I2207" t="s">
        <v>4907</v>
      </c>
      <c r="J2207" t="s">
        <v>7622</v>
      </c>
      <c r="K2207" s="3">
        <v>12060000</v>
      </c>
      <c r="L2207" t="s">
        <v>5206</v>
      </c>
      <c r="M2207">
        <v>9000</v>
      </c>
      <c r="N2207" s="3">
        <v>69927.22</v>
      </c>
      <c r="O2207" s="3">
        <v>31706.5</v>
      </c>
      <c r="P2207" s="3">
        <v>101633.72</v>
      </c>
    </row>
    <row r="2208" spans="1:16" x14ac:dyDescent="0.2">
      <c r="A2208">
        <v>55091</v>
      </c>
      <c r="B2208" t="s">
        <v>1995</v>
      </c>
      <c r="C2208" t="str">
        <f t="shared" si="102"/>
        <v>55091 - Fundo Estadual de Proteção e Defesa Civil</v>
      </c>
      <c r="D2208">
        <v>731</v>
      </c>
      <c r="E2208" t="s">
        <v>3038</v>
      </c>
      <c r="F2208" t="str">
        <f t="shared" si="103"/>
        <v>731 - Gestão de Riscos e Redução de Desastres</v>
      </c>
      <c r="G2208">
        <v>11915</v>
      </c>
      <c r="H2208" t="str">
        <f t="shared" si="104"/>
        <v>11915</v>
      </c>
      <c r="I2208" t="s">
        <v>4178</v>
      </c>
      <c r="J2208" t="s">
        <v>7623</v>
      </c>
      <c r="K2208" s="3">
        <v>6000000</v>
      </c>
      <c r="L2208" t="s">
        <v>5261</v>
      </c>
      <c r="M2208">
        <v>20000</v>
      </c>
      <c r="N2208" s="3">
        <v>420600</v>
      </c>
      <c r="O2208" s="3">
        <v>86161.61</v>
      </c>
      <c r="P2208" s="3">
        <v>506761.61</v>
      </c>
    </row>
    <row r="2209" spans="1:16" x14ac:dyDescent="0.2">
      <c r="A2209">
        <v>55091</v>
      </c>
      <c r="B2209" t="s">
        <v>1995</v>
      </c>
      <c r="C2209" t="str">
        <f t="shared" si="102"/>
        <v>55091 - Fundo Estadual de Proteção e Defesa Civil</v>
      </c>
      <c r="D2209">
        <v>735</v>
      </c>
      <c r="E2209" t="s">
        <v>3045</v>
      </c>
      <c r="F2209" t="str">
        <f t="shared" si="103"/>
        <v>735 - Respostas aos Desastres e Recuperação</v>
      </c>
      <c r="G2209">
        <v>11900</v>
      </c>
      <c r="H2209" t="str">
        <f t="shared" si="104"/>
        <v>11900</v>
      </c>
      <c r="I2209" t="s">
        <v>3046</v>
      </c>
      <c r="J2209" t="s">
        <v>7624</v>
      </c>
      <c r="K2209" s="3">
        <v>42000000</v>
      </c>
      <c r="L2209" t="s">
        <v>5238</v>
      </c>
      <c r="M2209">
        <v>295</v>
      </c>
      <c r="N2209" s="3">
        <v>1802138.7400000002</v>
      </c>
      <c r="O2209" s="3">
        <v>2150172.2400000002</v>
      </c>
      <c r="P2209" s="3">
        <v>3952310.9800000004</v>
      </c>
    </row>
    <row r="2210" spans="1:16" x14ac:dyDescent="0.2">
      <c r="A2210">
        <v>55091</v>
      </c>
      <c r="B2210" t="s">
        <v>1995</v>
      </c>
      <c r="C2210" t="str">
        <f t="shared" si="102"/>
        <v>55091 - Fundo Estadual de Proteção e Defesa Civil</v>
      </c>
      <c r="D2210">
        <v>735</v>
      </c>
      <c r="E2210" t="s">
        <v>3045</v>
      </c>
      <c r="F2210" t="str">
        <f t="shared" si="103"/>
        <v>735 - Respostas aos Desastres e Recuperação</v>
      </c>
      <c r="G2210">
        <v>12481</v>
      </c>
      <c r="H2210" t="str">
        <f t="shared" si="104"/>
        <v>12481</v>
      </c>
      <c r="I2210" t="s">
        <v>3050</v>
      </c>
      <c r="J2210" t="s">
        <v>7625</v>
      </c>
      <c r="K2210" s="3">
        <v>46450000</v>
      </c>
      <c r="L2210" t="s">
        <v>5238</v>
      </c>
      <c r="M2210">
        <v>295</v>
      </c>
      <c r="N2210" s="3">
        <v>3838246.36</v>
      </c>
      <c r="O2210" s="3">
        <v>8213521.8100000005</v>
      </c>
      <c r="P2210" s="3">
        <v>12051768.17</v>
      </c>
    </row>
    <row r="2211" spans="1:16" x14ac:dyDescent="0.2">
      <c r="A2211">
        <v>55091</v>
      </c>
      <c r="B2211" t="s">
        <v>1995</v>
      </c>
      <c r="C2211" t="str">
        <f t="shared" si="102"/>
        <v>55091 - Fundo Estadual de Proteção e Defesa Civil</v>
      </c>
      <c r="D2211">
        <v>850</v>
      </c>
      <c r="E2211" t="s">
        <v>453</v>
      </c>
      <c r="F2211" t="str">
        <f t="shared" si="103"/>
        <v>850 - Gestão de Pessoas</v>
      </c>
      <c r="G2211">
        <v>12990</v>
      </c>
      <c r="H2211" t="str">
        <f t="shared" si="104"/>
        <v>12990</v>
      </c>
      <c r="I2211" t="s">
        <v>2005</v>
      </c>
      <c r="J2211" t="s">
        <v>7626</v>
      </c>
      <c r="K2211" s="3">
        <v>200000</v>
      </c>
      <c r="L2211" t="s">
        <v>5210</v>
      </c>
      <c r="M2211">
        <v>7</v>
      </c>
      <c r="N2211" s="3">
        <v>23803.32</v>
      </c>
      <c r="O2211" s="3">
        <v>25468.28</v>
      </c>
      <c r="P2211" s="3">
        <v>49271.6</v>
      </c>
    </row>
    <row r="2212" spans="1:16" x14ac:dyDescent="0.2">
      <c r="A2212">
        <v>55091</v>
      </c>
      <c r="B2212" t="s">
        <v>1995</v>
      </c>
      <c r="C2212" t="str">
        <f t="shared" si="102"/>
        <v>55091 - Fundo Estadual de Proteção e Defesa Civil</v>
      </c>
      <c r="D2212">
        <v>850</v>
      </c>
      <c r="E2212" t="s">
        <v>453</v>
      </c>
      <c r="F2212" t="str">
        <f t="shared" si="103"/>
        <v>850 - Gestão de Pessoas</v>
      </c>
      <c r="G2212">
        <v>12993</v>
      </c>
      <c r="H2212" t="str">
        <f t="shared" si="104"/>
        <v>12993</v>
      </c>
      <c r="I2212" t="s">
        <v>2006</v>
      </c>
      <c r="J2212" t="s">
        <v>7627</v>
      </c>
      <c r="K2212" s="3">
        <v>260000</v>
      </c>
      <c r="L2212" t="s">
        <v>5189</v>
      </c>
      <c r="M2212">
        <v>70</v>
      </c>
      <c r="N2212" s="3">
        <v>2815</v>
      </c>
      <c r="O2212" s="3">
        <v>0</v>
      </c>
      <c r="P2212" s="3">
        <v>2815</v>
      </c>
    </row>
    <row r="2213" spans="1:16" x14ac:dyDescent="0.2">
      <c r="A2213">
        <v>55091</v>
      </c>
      <c r="B2213" t="s">
        <v>1995</v>
      </c>
      <c r="C2213" t="str">
        <f t="shared" si="102"/>
        <v>55091 - Fundo Estadual de Proteção e Defesa Civil</v>
      </c>
      <c r="D2213">
        <v>850</v>
      </c>
      <c r="E2213" t="s">
        <v>453</v>
      </c>
      <c r="F2213" t="str">
        <f t="shared" si="103"/>
        <v>850 - Gestão de Pessoas</v>
      </c>
      <c r="G2213">
        <v>13496</v>
      </c>
      <c r="H2213" t="str">
        <f t="shared" si="104"/>
        <v>13496</v>
      </c>
      <c r="I2213" t="s">
        <v>4180</v>
      </c>
      <c r="J2213" t="s">
        <v>7628</v>
      </c>
      <c r="K2213" s="3">
        <v>27205001</v>
      </c>
      <c r="L2213" t="s">
        <v>5177</v>
      </c>
      <c r="M2213">
        <v>70</v>
      </c>
      <c r="N2213" s="3">
        <v>3230518.97</v>
      </c>
      <c r="O2213" s="3">
        <v>2713758.93</v>
      </c>
      <c r="P2213" s="3">
        <v>5944277.9000000004</v>
      </c>
    </row>
    <row r="2214" spans="1:16" x14ac:dyDescent="0.2">
      <c r="A2214">
        <v>55091</v>
      </c>
      <c r="B2214" t="s">
        <v>1995</v>
      </c>
      <c r="C2214" t="str">
        <f t="shared" si="102"/>
        <v>55091 - Fundo Estadual de Proteção e Defesa Civil</v>
      </c>
      <c r="D2214">
        <v>900</v>
      </c>
      <c r="E2214" t="s">
        <v>461</v>
      </c>
      <c r="F2214" t="str">
        <f t="shared" si="103"/>
        <v>900 - Gestão Administrativa - Poder Executivo</v>
      </c>
      <c r="G2214">
        <v>11911</v>
      </c>
      <c r="H2214" t="str">
        <f t="shared" si="104"/>
        <v>11911</v>
      </c>
      <c r="I2214" t="s">
        <v>3687</v>
      </c>
      <c r="J2214" t="s">
        <v>7629</v>
      </c>
      <c r="K2214" s="3">
        <v>12052486</v>
      </c>
      <c r="L2214" t="s">
        <v>5259</v>
      </c>
      <c r="M2214">
        <v>20</v>
      </c>
      <c r="N2214" s="3">
        <v>6450154.950000002</v>
      </c>
      <c r="O2214" s="3">
        <v>814536.32000000007</v>
      </c>
      <c r="P2214" s="3">
        <v>7264691.2700000023</v>
      </c>
    </row>
    <row r="2215" spans="1:16" x14ac:dyDescent="0.2">
      <c r="A2215">
        <v>55091</v>
      </c>
      <c r="B2215" t="s">
        <v>1995</v>
      </c>
      <c r="C2215" t="str">
        <f t="shared" si="102"/>
        <v>55091 - Fundo Estadual de Proteção e Defesa Civil</v>
      </c>
      <c r="D2215">
        <v>900</v>
      </c>
      <c r="E2215" t="s">
        <v>461</v>
      </c>
      <c r="F2215" t="str">
        <f t="shared" si="103"/>
        <v>900 - Gestão Administrativa - Poder Executivo</v>
      </c>
      <c r="G2215">
        <v>12989</v>
      </c>
      <c r="H2215" t="str">
        <f t="shared" si="104"/>
        <v>12989</v>
      </c>
      <c r="I2215" t="s">
        <v>3053</v>
      </c>
      <c r="J2215" t="s">
        <v>7630</v>
      </c>
      <c r="K2215" s="3">
        <v>16420000</v>
      </c>
      <c r="L2215" t="s">
        <v>5179</v>
      </c>
      <c r="M2215">
        <v>22</v>
      </c>
      <c r="N2215" s="3">
        <v>2412309.75</v>
      </c>
      <c r="O2215" s="3">
        <v>2239677.91</v>
      </c>
      <c r="P2215" s="3">
        <v>4651987.66</v>
      </c>
    </row>
    <row r="2216" spans="1:16" x14ac:dyDescent="0.2">
      <c r="A2216">
        <v>55091</v>
      </c>
      <c r="B2216" t="s">
        <v>1995</v>
      </c>
      <c r="C2216" t="str">
        <f t="shared" si="102"/>
        <v>55091 - Fundo Estadual de Proteção e Defesa Civil</v>
      </c>
      <c r="D2216">
        <v>900</v>
      </c>
      <c r="E2216" t="s">
        <v>461</v>
      </c>
      <c r="F2216" t="str">
        <f t="shared" si="103"/>
        <v>900 - Gestão Administrativa - Poder Executivo</v>
      </c>
      <c r="G2216">
        <v>12991</v>
      </c>
      <c r="H2216" t="str">
        <f t="shared" si="104"/>
        <v>12991</v>
      </c>
      <c r="I2216" t="s">
        <v>2007</v>
      </c>
      <c r="J2216" t="s">
        <v>7631</v>
      </c>
      <c r="K2216" s="3">
        <v>3750000</v>
      </c>
      <c r="L2216" t="s">
        <v>5202</v>
      </c>
      <c r="M2216">
        <v>100</v>
      </c>
      <c r="N2216" s="3">
        <v>320823.83</v>
      </c>
      <c r="O2216" s="3">
        <v>512538.53</v>
      </c>
      <c r="P2216" s="3">
        <v>833362.3600000001</v>
      </c>
    </row>
    <row r="2217" spans="1:16" x14ac:dyDescent="0.2">
      <c r="A2217">
        <v>69001</v>
      </c>
      <c r="B2217" t="s">
        <v>3689</v>
      </c>
      <c r="C2217" t="str">
        <f t="shared" si="102"/>
        <v>69001 - Reserva de Contingência</v>
      </c>
      <c r="D2217">
        <v>999</v>
      </c>
      <c r="E2217" t="s">
        <v>3689</v>
      </c>
      <c r="F2217" t="str">
        <f t="shared" si="103"/>
        <v>999 - Reserva de Contingência</v>
      </c>
      <c r="G2217">
        <v>9999</v>
      </c>
      <c r="H2217" t="str">
        <f t="shared" si="104"/>
        <v>09999</v>
      </c>
      <c r="I2217" t="s">
        <v>3690</v>
      </c>
      <c r="J2217" t="s">
        <v>7632</v>
      </c>
      <c r="K2217" s="3">
        <v>4000000</v>
      </c>
      <c r="L2217" t="s">
        <v>5297</v>
      </c>
      <c r="M2217">
        <v>1</v>
      </c>
      <c r="N2217" s="3">
        <v>0</v>
      </c>
      <c r="O2217" s="3">
        <v>0</v>
      </c>
      <c r="P2217" s="3">
        <v>0</v>
      </c>
    </row>
    <row r="2218" spans="1:16" x14ac:dyDescent="0.2">
      <c r="L2218"/>
      <c r="M2218"/>
    </row>
    <row r="2219" spans="1:16" x14ac:dyDescent="0.2">
      <c r="L2219"/>
      <c r="M2219"/>
    </row>
    <row r="2220" spans="1:16" x14ac:dyDescent="0.2">
      <c r="L2220"/>
      <c r="M2220"/>
    </row>
    <row r="2221" spans="1:16" x14ac:dyDescent="0.2">
      <c r="L2221"/>
      <c r="M2221"/>
    </row>
    <row r="2222" spans="1:16" x14ac:dyDescent="0.2">
      <c r="L2222"/>
      <c r="M2222"/>
    </row>
    <row r="2223" spans="1:16" x14ac:dyDescent="0.2">
      <c r="L2223"/>
      <c r="M2223"/>
    </row>
    <row r="2224" spans="1:16" x14ac:dyDescent="0.2">
      <c r="L2224"/>
      <c r="M2224"/>
    </row>
    <row r="2225" spans="12:13" x14ac:dyDescent="0.2">
      <c r="L2225"/>
      <c r="M2225"/>
    </row>
    <row r="2226" spans="12:13" x14ac:dyDescent="0.2">
      <c r="L2226"/>
      <c r="M2226"/>
    </row>
    <row r="2227" spans="12:13" x14ac:dyDescent="0.2">
      <c r="L2227"/>
      <c r="M2227"/>
    </row>
    <row r="2228" spans="12:13" x14ac:dyDescent="0.2">
      <c r="L2228"/>
      <c r="M2228"/>
    </row>
    <row r="2229" spans="12:13" x14ac:dyDescent="0.2">
      <c r="L2229"/>
      <c r="M2229"/>
    </row>
    <row r="2230" spans="12:13" x14ac:dyDescent="0.2">
      <c r="L2230"/>
      <c r="M2230"/>
    </row>
    <row r="2231" spans="12:13" x14ac:dyDescent="0.2">
      <c r="L2231"/>
      <c r="M2231"/>
    </row>
    <row r="2232" spans="12:13" x14ac:dyDescent="0.2">
      <c r="L2232"/>
      <c r="M2232"/>
    </row>
    <row r="2233" spans="12:13" x14ac:dyDescent="0.2">
      <c r="L2233"/>
      <c r="M2233"/>
    </row>
    <row r="2234" spans="12:13" x14ac:dyDescent="0.2">
      <c r="L2234"/>
      <c r="M2234"/>
    </row>
    <row r="2235" spans="12:13" x14ac:dyDescent="0.2">
      <c r="L2235"/>
      <c r="M2235"/>
    </row>
    <row r="2236" spans="12:13" x14ac:dyDescent="0.2">
      <c r="L2236"/>
      <c r="M2236"/>
    </row>
    <row r="2237" spans="12:13" x14ac:dyDescent="0.2">
      <c r="L2237"/>
      <c r="M2237"/>
    </row>
    <row r="2238" spans="12:13" x14ac:dyDescent="0.2">
      <c r="L2238"/>
      <c r="M2238"/>
    </row>
    <row r="2239" spans="12:13" x14ac:dyDescent="0.2">
      <c r="L2239"/>
      <c r="M2239"/>
    </row>
    <row r="2240" spans="12:13" x14ac:dyDescent="0.2">
      <c r="L2240"/>
      <c r="M2240"/>
    </row>
    <row r="2241" spans="12:13" x14ac:dyDescent="0.2">
      <c r="L2241"/>
      <c r="M2241"/>
    </row>
    <row r="2242" spans="12:13" x14ac:dyDescent="0.2">
      <c r="L2242"/>
      <c r="M2242"/>
    </row>
    <row r="2243" spans="12:13" x14ac:dyDescent="0.2">
      <c r="L2243"/>
      <c r="M2243"/>
    </row>
    <row r="2244" spans="12:13" x14ac:dyDescent="0.2">
      <c r="L2244"/>
      <c r="M2244"/>
    </row>
    <row r="2245" spans="12:13" x14ac:dyDescent="0.2">
      <c r="L2245"/>
      <c r="M2245"/>
    </row>
    <row r="2246" spans="12:13" x14ac:dyDescent="0.2">
      <c r="L2246"/>
      <c r="M2246"/>
    </row>
    <row r="2247" spans="12:13" x14ac:dyDescent="0.2">
      <c r="L2247"/>
      <c r="M2247"/>
    </row>
    <row r="2248" spans="12:13" x14ac:dyDescent="0.2">
      <c r="L2248"/>
      <c r="M2248"/>
    </row>
    <row r="2249" spans="12:13" x14ac:dyDescent="0.2">
      <c r="L2249"/>
      <c r="M2249"/>
    </row>
    <row r="2250" spans="12:13" x14ac:dyDescent="0.2">
      <c r="L2250"/>
      <c r="M2250"/>
    </row>
    <row r="2251" spans="12:13" x14ac:dyDescent="0.2">
      <c r="L2251"/>
      <c r="M2251"/>
    </row>
    <row r="2252" spans="12:13" x14ac:dyDescent="0.2">
      <c r="L2252"/>
      <c r="M2252"/>
    </row>
    <row r="2253" spans="12:13" x14ac:dyDescent="0.2">
      <c r="L2253"/>
      <c r="M2253"/>
    </row>
    <row r="2254" spans="12:13" x14ac:dyDescent="0.2">
      <c r="L2254"/>
      <c r="M2254"/>
    </row>
    <row r="2255" spans="12:13" x14ac:dyDescent="0.2">
      <c r="L2255"/>
      <c r="M2255"/>
    </row>
    <row r="2256" spans="12:13" x14ac:dyDescent="0.2">
      <c r="L2256"/>
      <c r="M2256"/>
    </row>
    <row r="2257" spans="12:13" x14ac:dyDescent="0.2">
      <c r="L2257"/>
      <c r="M2257"/>
    </row>
    <row r="2258" spans="12:13" x14ac:dyDescent="0.2">
      <c r="L2258"/>
      <c r="M2258"/>
    </row>
    <row r="2259" spans="12:13" x14ac:dyDescent="0.2">
      <c r="L2259"/>
      <c r="M2259"/>
    </row>
    <row r="2260" spans="12:13" x14ac:dyDescent="0.2">
      <c r="L2260"/>
      <c r="M2260"/>
    </row>
    <row r="2261" spans="12:13" x14ac:dyDescent="0.2">
      <c r="L2261"/>
      <c r="M2261"/>
    </row>
    <row r="2262" spans="12:13" x14ac:dyDescent="0.2">
      <c r="L2262"/>
      <c r="M2262"/>
    </row>
    <row r="2263" spans="12:13" x14ac:dyDescent="0.2">
      <c r="L2263"/>
      <c r="M2263"/>
    </row>
    <row r="2264" spans="12:13" x14ac:dyDescent="0.2">
      <c r="L2264"/>
      <c r="M2264"/>
    </row>
    <row r="2265" spans="12:13" x14ac:dyDescent="0.2">
      <c r="L2265"/>
      <c r="M2265"/>
    </row>
    <row r="2266" spans="12:13" x14ac:dyDescent="0.2">
      <c r="L2266"/>
      <c r="M2266"/>
    </row>
    <row r="2267" spans="12:13" x14ac:dyDescent="0.2">
      <c r="L2267"/>
      <c r="M2267"/>
    </row>
    <row r="2268" spans="12:13" x14ac:dyDescent="0.2">
      <c r="L2268"/>
      <c r="M2268"/>
    </row>
    <row r="2269" spans="12:13" x14ac:dyDescent="0.2">
      <c r="L2269"/>
      <c r="M2269"/>
    </row>
    <row r="2270" spans="12:13" x14ac:dyDescent="0.2">
      <c r="L2270"/>
      <c r="M2270"/>
    </row>
    <row r="2271" spans="12:13" x14ac:dyDescent="0.2">
      <c r="L2271"/>
      <c r="M2271"/>
    </row>
    <row r="2272" spans="12:13" x14ac:dyDescent="0.2">
      <c r="L2272"/>
      <c r="M2272"/>
    </row>
    <row r="2273" spans="12:13" x14ac:dyDescent="0.2">
      <c r="L2273"/>
      <c r="M2273"/>
    </row>
    <row r="2274" spans="12:13" x14ac:dyDescent="0.2">
      <c r="L2274"/>
      <c r="M2274"/>
    </row>
    <row r="2275" spans="12:13" x14ac:dyDescent="0.2">
      <c r="L2275"/>
      <c r="M2275"/>
    </row>
    <row r="2276" spans="12:13" x14ac:dyDescent="0.2">
      <c r="L2276"/>
      <c r="M2276"/>
    </row>
    <row r="2277" spans="12:13" x14ac:dyDescent="0.2">
      <c r="L2277"/>
      <c r="M2277"/>
    </row>
    <row r="2278" spans="12:13" x14ac:dyDescent="0.2">
      <c r="L2278"/>
      <c r="M2278"/>
    </row>
    <row r="2279" spans="12:13" x14ac:dyDescent="0.2">
      <c r="L2279"/>
      <c r="M2279"/>
    </row>
    <row r="2280" spans="12:13" x14ac:dyDescent="0.2">
      <c r="L2280"/>
      <c r="M2280"/>
    </row>
    <row r="2281" spans="12:13" x14ac:dyDescent="0.2">
      <c r="L2281"/>
      <c r="M2281"/>
    </row>
    <row r="2282" spans="12:13" x14ac:dyDescent="0.2">
      <c r="L2282"/>
      <c r="M2282"/>
    </row>
    <row r="2283" spans="12:13" x14ac:dyDescent="0.2">
      <c r="L2283"/>
      <c r="M2283"/>
    </row>
    <row r="2284" spans="12:13" x14ac:dyDescent="0.2">
      <c r="L2284"/>
      <c r="M2284"/>
    </row>
    <row r="2285" spans="12:13" x14ac:dyDescent="0.2">
      <c r="L2285"/>
      <c r="M2285"/>
    </row>
    <row r="2286" spans="12:13" x14ac:dyDescent="0.2">
      <c r="L2286"/>
      <c r="M2286"/>
    </row>
    <row r="2287" spans="12:13" x14ac:dyDescent="0.2">
      <c r="L2287"/>
      <c r="M2287"/>
    </row>
    <row r="2288" spans="12:13" x14ac:dyDescent="0.2">
      <c r="L2288"/>
      <c r="M2288"/>
    </row>
    <row r="2289" spans="12:13" x14ac:dyDescent="0.2">
      <c r="L2289"/>
      <c r="M2289"/>
    </row>
    <row r="2290" spans="12:13" x14ac:dyDescent="0.2">
      <c r="L2290"/>
      <c r="M2290"/>
    </row>
    <row r="2291" spans="12:13" x14ac:dyDescent="0.2">
      <c r="L2291"/>
      <c r="M2291"/>
    </row>
    <row r="2292" spans="12:13" x14ac:dyDescent="0.2">
      <c r="L2292"/>
      <c r="M2292"/>
    </row>
    <row r="2293" spans="12:13" x14ac:dyDescent="0.2">
      <c r="L2293"/>
      <c r="M2293"/>
    </row>
    <row r="2294" spans="12:13" x14ac:dyDescent="0.2">
      <c r="L2294"/>
      <c r="M2294"/>
    </row>
    <row r="2295" spans="12:13" x14ac:dyDescent="0.2">
      <c r="L2295"/>
      <c r="M2295"/>
    </row>
    <row r="2296" spans="12:13" x14ac:dyDescent="0.2">
      <c r="L2296"/>
      <c r="M2296"/>
    </row>
    <row r="2297" spans="12:13" x14ac:dyDescent="0.2">
      <c r="L2297"/>
      <c r="M2297"/>
    </row>
    <row r="2298" spans="12:13" x14ac:dyDescent="0.2">
      <c r="L2298"/>
      <c r="M2298"/>
    </row>
    <row r="2299" spans="12:13" x14ac:dyDescent="0.2">
      <c r="L2299"/>
      <c r="M2299"/>
    </row>
    <row r="2300" spans="12:13" x14ac:dyDescent="0.2">
      <c r="L2300"/>
      <c r="M2300"/>
    </row>
    <row r="2301" spans="12:13" x14ac:dyDescent="0.2">
      <c r="L2301"/>
      <c r="M2301"/>
    </row>
    <row r="2302" spans="12:13" x14ac:dyDescent="0.2">
      <c r="L2302"/>
      <c r="M2302"/>
    </row>
    <row r="2303" spans="12:13" x14ac:dyDescent="0.2">
      <c r="L2303"/>
      <c r="M2303"/>
    </row>
    <row r="2304" spans="12:13" x14ac:dyDescent="0.2">
      <c r="L2304"/>
      <c r="M2304"/>
    </row>
    <row r="2305" spans="12:13" x14ac:dyDescent="0.2">
      <c r="L2305"/>
      <c r="M2305"/>
    </row>
    <row r="2306" spans="12:13" x14ac:dyDescent="0.2">
      <c r="L2306"/>
      <c r="M2306"/>
    </row>
    <row r="2307" spans="12:13" x14ac:dyDescent="0.2">
      <c r="L2307"/>
      <c r="M2307"/>
    </row>
    <row r="2308" spans="12:13" x14ac:dyDescent="0.2">
      <c r="L2308"/>
      <c r="M2308"/>
    </row>
    <row r="2309" spans="12:13" x14ac:dyDescent="0.2">
      <c r="L2309"/>
      <c r="M2309"/>
    </row>
    <row r="2310" spans="12:13" x14ac:dyDescent="0.2">
      <c r="L2310"/>
      <c r="M2310"/>
    </row>
    <row r="2311" spans="12:13" x14ac:dyDescent="0.2">
      <c r="L2311"/>
      <c r="M2311"/>
    </row>
    <row r="2312" spans="12:13" x14ac:dyDescent="0.2">
      <c r="L2312"/>
      <c r="M2312"/>
    </row>
    <row r="2313" spans="12:13" x14ac:dyDescent="0.2">
      <c r="L2313"/>
      <c r="M2313"/>
    </row>
    <row r="2314" spans="12:13" x14ac:dyDescent="0.2">
      <c r="L2314"/>
      <c r="M2314"/>
    </row>
    <row r="2315" spans="12:13" x14ac:dyDescent="0.2">
      <c r="L2315"/>
      <c r="M2315"/>
    </row>
    <row r="2316" spans="12:13" x14ac:dyDescent="0.2">
      <c r="L2316"/>
      <c r="M2316"/>
    </row>
    <row r="2317" spans="12:13" x14ac:dyDescent="0.2">
      <c r="L2317"/>
      <c r="M2317"/>
    </row>
    <row r="2318" spans="12:13" x14ac:dyDescent="0.2">
      <c r="L2318"/>
      <c r="M2318"/>
    </row>
    <row r="2319" spans="12:13" x14ac:dyDescent="0.2">
      <c r="L2319"/>
      <c r="M2319"/>
    </row>
    <row r="2320" spans="12:13" x14ac:dyDescent="0.2">
      <c r="L2320"/>
      <c r="M2320"/>
    </row>
    <row r="2321" spans="12:13" x14ac:dyDescent="0.2">
      <c r="L2321"/>
      <c r="M2321"/>
    </row>
    <row r="2322" spans="12:13" x14ac:dyDescent="0.2">
      <c r="L2322"/>
      <c r="M2322"/>
    </row>
    <row r="2323" spans="12:13" x14ac:dyDescent="0.2">
      <c r="L2323"/>
      <c r="M2323"/>
    </row>
    <row r="2324" spans="12:13" x14ac:dyDescent="0.2">
      <c r="L2324"/>
      <c r="M2324"/>
    </row>
    <row r="2325" spans="12:13" x14ac:dyDescent="0.2">
      <c r="L2325"/>
      <c r="M2325"/>
    </row>
    <row r="2326" spans="12:13" x14ac:dyDescent="0.2">
      <c r="L2326"/>
      <c r="M2326"/>
    </row>
    <row r="2327" spans="12:13" x14ac:dyDescent="0.2">
      <c r="L2327"/>
      <c r="M2327"/>
    </row>
    <row r="2328" spans="12:13" x14ac:dyDescent="0.2">
      <c r="L2328"/>
      <c r="M2328"/>
    </row>
    <row r="2329" spans="12:13" x14ac:dyDescent="0.2">
      <c r="L2329"/>
      <c r="M2329"/>
    </row>
    <row r="2330" spans="12:13" x14ac:dyDescent="0.2">
      <c r="L2330"/>
      <c r="M2330"/>
    </row>
    <row r="2331" spans="12:13" x14ac:dyDescent="0.2">
      <c r="L2331"/>
      <c r="M2331"/>
    </row>
    <row r="2332" spans="12:13" x14ac:dyDescent="0.2">
      <c r="L2332"/>
      <c r="M2332"/>
    </row>
    <row r="2333" spans="12:13" x14ac:dyDescent="0.2">
      <c r="L2333"/>
      <c r="M2333"/>
    </row>
    <row r="2334" spans="12:13" x14ac:dyDescent="0.2">
      <c r="L2334"/>
      <c r="M2334"/>
    </row>
    <row r="2335" spans="12:13" x14ac:dyDescent="0.2">
      <c r="L2335"/>
      <c r="M2335"/>
    </row>
    <row r="2336" spans="12:13" x14ac:dyDescent="0.2">
      <c r="L2336"/>
      <c r="M2336"/>
    </row>
    <row r="2337" spans="12:13" x14ac:dyDescent="0.2">
      <c r="L2337"/>
      <c r="M2337"/>
    </row>
    <row r="2338" spans="12:13" x14ac:dyDescent="0.2">
      <c r="L2338"/>
      <c r="M2338"/>
    </row>
    <row r="2339" spans="12:13" x14ac:dyDescent="0.2">
      <c r="L2339"/>
      <c r="M2339"/>
    </row>
    <row r="2340" spans="12:13" x14ac:dyDescent="0.2">
      <c r="L2340"/>
      <c r="M2340"/>
    </row>
    <row r="2341" spans="12:13" x14ac:dyDescent="0.2">
      <c r="L2341"/>
      <c r="M2341"/>
    </row>
    <row r="2342" spans="12:13" x14ac:dyDescent="0.2">
      <c r="L2342"/>
      <c r="M2342"/>
    </row>
    <row r="2343" spans="12:13" x14ac:dyDescent="0.2">
      <c r="L2343"/>
      <c r="M2343"/>
    </row>
    <row r="2344" spans="12:13" x14ac:dyDescent="0.2">
      <c r="L2344"/>
      <c r="M2344"/>
    </row>
    <row r="2345" spans="12:13" x14ac:dyDescent="0.2">
      <c r="L2345"/>
      <c r="M2345"/>
    </row>
    <row r="2346" spans="12:13" x14ac:dyDescent="0.2">
      <c r="L2346"/>
      <c r="M2346"/>
    </row>
    <row r="2347" spans="12:13" x14ac:dyDescent="0.2">
      <c r="L2347"/>
      <c r="M2347"/>
    </row>
    <row r="2348" spans="12:13" x14ac:dyDescent="0.2">
      <c r="L2348"/>
      <c r="M2348"/>
    </row>
    <row r="2349" spans="12:13" x14ac:dyDescent="0.2">
      <c r="L2349"/>
      <c r="M2349"/>
    </row>
    <row r="2350" spans="12:13" x14ac:dyDescent="0.2">
      <c r="L2350"/>
      <c r="M2350"/>
    </row>
    <row r="2351" spans="12:13" x14ac:dyDescent="0.2">
      <c r="L2351"/>
      <c r="M2351"/>
    </row>
    <row r="2352" spans="12:13" x14ac:dyDescent="0.2">
      <c r="L2352"/>
      <c r="M2352"/>
    </row>
    <row r="2353" spans="12:13" x14ac:dyDescent="0.2">
      <c r="L2353"/>
      <c r="M2353"/>
    </row>
    <row r="2354" spans="12:13" x14ac:dyDescent="0.2">
      <c r="L2354"/>
      <c r="M2354"/>
    </row>
    <row r="2355" spans="12:13" x14ac:dyDescent="0.2">
      <c r="L2355"/>
      <c r="M2355"/>
    </row>
    <row r="2356" spans="12:13" x14ac:dyDescent="0.2">
      <c r="L2356"/>
      <c r="M2356"/>
    </row>
    <row r="2357" spans="12:13" x14ac:dyDescent="0.2">
      <c r="L2357"/>
      <c r="M2357"/>
    </row>
    <row r="2358" spans="12:13" x14ac:dyDescent="0.2">
      <c r="L2358"/>
      <c r="M2358"/>
    </row>
    <row r="2359" spans="12:13" x14ac:dyDescent="0.2">
      <c r="L2359"/>
      <c r="M2359"/>
    </row>
    <row r="2360" spans="12:13" x14ac:dyDescent="0.2">
      <c r="L2360"/>
      <c r="M2360"/>
    </row>
    <row r="2361" spans="12:13" x14ac:dyDescent="0.2">
      <c r="L2361"/>
      <c r="M2361"/>
    </row>
    <row r="2362" spans="12:13" x14ac:dyDescent="0.2">
      <c r="L2362"/>
      <c r="M2362"/>
    </row>
    <row r="2363" spans="12:13" x14ac:dyDescent="0.2">
      <c r="L2363"/>
      <c r="M2363"/>
    </row>
    <row r="2364" spans="12:13" x14ac:dyDescent="0.2">
      <c r="L2364"/>
      <c r="M2364"/>
    </row>
    <row r="2365" spans="12:13" x14ac:dyDescent="0.2">
      <c r="L2365"/>
      <c r="M2365"/>
    </row>
    <row r="2366" spans="12:13" x14ac:dyDescent="0.2">
      <c r="L2366"/>
      <c r="M2366"/>
    </row>
    <row r="2367" spans="12:13" x14ac:dyDescent="0.2">
      <c r="L2367"/>
      <c r="M2367"/>
    </row>
    <row r="2368" spans="12:13" x14ac:dyDescent="0.2">
      <c r="L2368"/>
      <c r="M2368"/>
    </row>
    <row r="2369" spans="12:13" x14ac:dyDescent="0.2">
      <c r="L2369"/>
      <c r="M2369"/>
    </row>
    <row r="2370" spans="12:13" x14ac:dyDescent="0.2">
      <c r="L2370"/>
      <c r="M2370"/>
    </row>
    <row r="2371" spans="12:13" x14ac:dyDescent="0.2">
      <c r="L2371"/>
      <c r="M2371"/>
    </row>
    <row r="2372" spans="12:13" x14ac:dyDescent="0.2">
      <c r="L2372"/>
      <c r="M2372"/>
    </row>
    <row r="2373" spans="12:13" x14ac:dyDescent="0.2">
      <c r="L2373"/>
      <c r="M2373"/>
    </row>
    <row r="2374" spans="12:13" x14ac:dyDescent="0.2">
      <c r="L2374"/>
      <c r="M2374"/>
    </row>
    <row r="2375" spans="12:13" x14ac:dyDescent="0.2">
      <c r="L2375"/>
      <c r="M2375"/>
    </row>
    <row r="2376" spans="12:13" x14ac:dyDescent="0.2">
      <c r="L2376"/>
      <c r="M2376"/>
    </row>
    <row r="2377" spans="12:13" x14ac:dyDescent="0.2">
      <c r="L2377"/>
      <c r="M2377"/>
    </row>
    <row r="2378" spans="12:13" x14ac:dyDescent="0.2">
      <c r="L2378"/>
      <c r="M2378"/>
    </row>
    <row r="2379" spans="12:13" x14ac:dyDescent="0.2">
      <c r="L2379"/>
      <c r="M2379"/>
    </row>
    <row r="2380" spans="12:13" x14ac:dyDescent="0.2">
      <c r="L2380"/>
      <c r="M2380"/>
    </row>
    <row r="2381" spans="12:13" x14ac:dyDescent="0.2">
      <c r="L2381"/>
      <c r="M2381"/>
    </row>
    <row r="2382" spans="12:13" x14ac:dyDescent="0.2">
      <c r="L2382"/>
      <c r="M2382"/>
    </row>
    <row r="2383" spans="12:13" x14ac:dyDescent="0.2">
      <c r="L2383"/>
      <c r="M2383"/>
    </row>
    <row r="2384" spans="12:13" x14ac:dyDescent="0.2">
      <c r="L2384"/>
      <c r="M2384"/>
    </row>
    <row r="2385" spans="12:13" x14ac:dyDescent="0.2">
      <c r="L2385"/>
      <c r="M2385"/>
    </row>
    <row r="2386" spans="12:13" x14ac:dyDescent="0.2">
      <c r="L2386"/>
      <c r="M2386"/>
    </row>
    <row r="2387" spans="12:13" x14ac:dyDescent="0.2">
      <c r="L2387"/>
      <c r="M2387"/>
    </row>
    <row r="2388" spans="12:13" x14ac:dyDescent="0.2">
      <c r="L2388"/>
      <c r="M2388"/>
    </row>
    <row r="2389" spans="12:13" x14ac:dyDescent="0.2">
      <c r="L2389"/>
      <c r="M2389"/>
    </row>
    <row r="2390" spans="12:13" x14ac:dyDescent="0.2">
      <c r="L2390"/>
      <c r="M2390"/>
    </row>
    <row r="2391" spans="12:13" x14ac:dyDescent="0.2">
      <c r="L2391"/>
      <c r="M2391"/>
    </row>
    <row r="2392" spans="12:13" x14ac:dyDescent="0.2">
      <c r="L2392"/>
      <c r="M2392"/>
    </row>
    <row r="2393" spans="12:13" x14ac:dyDescent="0.2">
      <c r="L2393"/>
      <c r="M2393"/>
    </row>
    <row r="2394" spans="12:13" x14ac:dyDescent="0.2">
      <c r="L2394"/>
      <c r="M2394"/>
    </row>
    <row r="2395" spans="12:13" x14ac:dyDescent="0.2">
      <c r="L2395"/>
      <c r="M2395"/>
    </row>
    <row r="2396" spans="12:13" x14ac:dyDescent="0.2">
      <c r="L2396"/>
      <c r="M2396"/>
    </row>
    <row r="2397" spans="12:13" x14ac:dyDescent="0.2">
      <c r="L2397"/>
      <c r="M2397"/>
    </row>
    <row r="2398" spans="12:13" x14ac:dyDescent="0.2">
      <c r="L2398"/>
      <c r="M2398"/>
    </row>
    <row r="2399" spans="12:13" x14ac:dyDescent="0.2">
      <c r="L2399"/>
      <c r="M2399"/>
    </row>
    <row r="2400" spans="12:13" x14ac:dyDescent="0.2">
      <c r="L2400"/>
      <c r="M2400"/>
    </row>
    <row r="2401" spans="12:13" x14ac:dyDescent="0.2">
      <c r="L2401"/>
      <c r="M2401"/>
    </row>
    <row r="2402" spans="12:13" x14ac:dyDescent="0.2">
      <c r="L2402"/>
      <c r="M2402"/>
    </row>
    <row r="2403" spans="12:13" x14ac:dyDescent="0.2">
      <c r="L2403"/>
      <c r="M2403"/>
    </row>
    <row r="2404" spans="12:13" x14ac:dyDescent="0.2">
      <c r="L2404"/>
      <c r="M2404"/>
    </row>
    <row r="2405" spans="12:13" x14ac:dyDescent="0.2">
      <c r="L2405"/>
      <c r="M2405"/>
    </row>
    <row r="2406" spans="12:13" x14ac:dyDescent="0.2">
      <c r="L2406"/>
      <c r="M2406"/>
    </row>
    <row r="2407" spans="12:13" x14ac:dyDescent="0.2">
      <c r="L2407"/>
      <c r="M2407"/>
    </row>
    <row r="2408" spans="12:13" x14ac:dyDescent="0.2">
      <c r="L2408"/>
      <c r="M2408"/>
    </row>
    <row r="2409" spans="12:13" x14ac:dyDescent="0.2">
      <c r="L2409"/>
      <c r="M2409"/>
    </row>
    <row r="2410" spans="12:13" x14ac:dyDescent="0.2">
      <c r="L2410"/>
      <c r="M2410"/>
    </row>
    <row r="2411" spans="12:13" x14ac:dyDescent="0.2">
      <c r="L2411"/>
      <c r="M2411"/>
    </row>
    <row r="2412" spans="12:13" x14ac:dyDescent="0.2">
      <c r="L2412"/>
      <c r="M2412"/>
    </row>
    <row r="2413" spans="12:13" x14ac:dyDescent="0.2">
      <c r="L2413"/>
      <c r="M2413"/>
    </row>
    <row r="2414" spans="12:13" x14ac:dyDescent="0.2">
      <c r="L2414"/>
      <c r="M2414"/>
    </row>
    <row r="2415" spans="12:13" x14ac:dyDescent="0.2">
      <c r="L2415"/>
      <c r="M2415"/>
    </row>
    <row r="2416" spans="12:13" x14ac:dyDescent="0.2">
      <c r="L2416"/>
      <c r="M2416"/>
    </row>
    <row r="2417" spans="12:13" x14ac:dyDescent="0.2">
      <c r="L2417"/>
      <c r="M2417"/>
    </row>
    <row r="2418" spans="12:13" x14ac:dyDescent="0.2">
      <c r="L2418"/>
      <c r="M2418"/>
    </row>
    <row r="2419" spans="12:13" x14ac:dyDescent="0.2">
      <c r="L2419"/>
      <c r="M2419"/>
    </row>
    <row r="2420" spans="12:13" x14ac:dyDescent="0.2">
      <c r="L2420"/>
      <c r="M2420"/>
    </row>
    <row r="2421" spans="12:13" x14ac:dyDescent="0.2">
      <c r="L2421"/>
      <c r="M2421"/>
    </row>
    <row r="2422" spans="12:13" x14ac:dyDescent="0.2">
      <c r="L2422"/>
      <c r="M2422"/>
    </row>
    <row r="2423" spans="12:13" x14ac:dyDescent="0.2">
      <c r="L2423"/>
      <c r="M2423"/>
    </row>
    <row r="2424" spans="12:13" x14ac:dyDescent="0.2">
      <c r="L2424"/>
      <c r="M2424"/>
    </row>
    <row r="2425" spans="12:13" x14ac:dyDescent="0.2">
      <c r="L2425"/>
      <c r="M2425"/>
    </row>
    <row r="2426" spans="12:13" x14ac:dyDescent="0.2">
      <c r="L2426"/>
      <c r="M2426"/>
    </row>
    <row r="2427" spans="12:13" x14ac:dyDescent="0.2">
      <c r="L2427"/>
      <c r="M2427"/>
    </row>
    <row r="2428" spans="12:13" x14ac:dyDescent="0.2">
      <c r="L2428"/>
      <c r="M2428"/>
    </row>
    <row r="2429" spans="12:13" x14ac:dyDescent="0.2">
      <c r="L2429"/>
      <c r="M2429"/>
    </row>
    <row r="2430" spans="12:13" x14ac:dyDescent="0.2">
      <c r="L2430"/>
      <c r="M2430"/>
    </row>
    <row r="2431" spans="12:13" x14ac:dyDescent="0.2">
      <c r="L2431"/>
      <c r="M2431"/>
    </row>
    <row r="2432" spans="12:13" x14ac:dyDescent="0.2">
      <c r="L2432"/>
      <c r="M2432"/>
    </row>
    <row r="2433" spans="12:13" x14ac:dyDescent="0.2">
      <c r="L2433"/>
      <c r="M2433"/>
    </row>
    <row r="2434" spans="12:13" x14ac:dyDescent="0.2">
      <c r="L2434"/>
      <c r="M2434"/>
    </row>
    <row r="2435" spans="12:13" x14ac:dyDescent="0.2">
      <c r="L2435"/>
      <c r="M2435"/>
    </row>
    <row r="2436" spans="12:13" x14ac:dyDescent="0.2">
      <c r="L2436"/>
      <c r="M2436"/>
    </row>
    <row r="2437" spans="12:13" x14ac:dyDescent="0.2">
      <c r="L2437"/>
      <c r="M2437"/>
    </row>
    <row r="2438" spans="12:13" x14ac:dyDescent="0.2">
      <c r="L2438"/>
      <c r="M2438"/>
    </row>
    <row r="2439" spans="12:13" x14ac:dyDescent="0.2">
      <c r="L2439"/>
      <c r="M2439"/>
    </row>
    <row r="2440" spans="12:13" x14ac:dyDescent="0.2">
      <c r="L2440"/>
      <c r="M2440"/>
    </row>
    <row r="2441" spans="12:13" x14ac:dyDescent="0.2">
      <c r="L2441"/>
      <c r="M2441"/>
    </row>
    <row r="2442" spans="12:13" x14ac:dyDescent="0.2">
      <c r="L2442"/>
      <c r="M2442"/>
    </row>
    <row r="2443" spans="12:13" x14ac:dyDescent="0.2">
      <c r="L2443"/>
      <c r="M2443"/>
    </row>
    <row r="2444" spans="12:13" x14ac:dyDescent="0.2">
      <c r="L2444"/>
      <c r="M2444"/>
    </row>
    <row r="2445" spans="12:13" x14ac:dyDescent="0.2">
      <c r="L2445"/>
      <c r="M2445"/>
    </row>
    <row r="2446" spans="12:13" x14ac:dyDescent="0.2">
      <c r="L2446"/>
      <c r="M2446"/>
    </row>
    <row r="2447" spans="12:13" x14ac:dyDescent="0.2">
      <c r="L2447"/>
      <c r="M2447"/>
    </row>
    <row r="2448" spans="12:13" x14ac:dyDescent="0.2">
      <c r="L2448"/>
      <c r="M2448"/>
    </row>
    <row r="2449" spans="12:13" x14ac:dyDescent="0.2">
      <c r="L2449"/>
      <c r="M2449"/>
    </row>
    <row r="2450" spans="12:13" x14ac:dyDescent="0.2">
      <c r="L2450"/>
      <c r="M2450"/>
    </row>
    <row r="2451" spans="12:13" x14ac:dyDescent="0.2">
      <c r="L2451"/>
      <c r="M2451"/>
    </row>
    <row r="2452" spans="12:13" x14ac:dyDescent="0.2">
      <c r="L2452"/>
      <c r="M2452"/>
    </row>
    <row r="2453" spans="12:13" x14ac:dyDescent="0.2">
      <c r="L2453"/>
      <c r="M2453"/>
    </row>
    <row r="2454" spans="12:13" x14ac:dyDescent="0.2">
      <c r="L2454"/>
      <c r="M2454"/>
    </row>
    <row r="2455" spans="12:13" x14ac:dyDescent="0.2">
      <c r="L2455"/>
      <c r="M2455"/>
    </row>
    <row r="2456" spans="12:13" x14ac:dyDescent="0.2">
      <c r="L2456"/>
      <c r="M2456"/>
    </row>
    <row r="2457" spans="12:13" x14ac:dyDescent="0.2">
      <c r="L2457"/>
      <c r="M2457"/>
    </row>
    <row r="2458" spans="12:13" x14ac:dyDescent="0.2">
      <c r="L2458"/>
      <c r="M2458"/>
    </row>
    <row r="2459" spans="12:13" x14ac:dyDescent="0.2">
      <c r="L2459"/>
      <c r="M2459"/>
    </row>
    <row r="2460" spans="12:13" x14ac:dyDescent="0.2">
      <c r="L2460"/>
      <c r="M2460"/>
    </row>
    <row r="2461" spans="12:13" x14ac:dyDescent="0.2">
      <c r="L2461"/>
      <c r="M2461"/>
    </row>
    <row r="2462" spans="12:13" x14ac:dyDescent="0.2">
      <c r="L2462"/>
      <c r="M2462"/>
    </row>
    <row r="2463" spans="12:13" x14ac:dyDescent="0.2">
      <c r="L2463"/>
      <c r="M2463"/>
    </row>
    <row r="2464" spans="12:13" x14ac:dyDescent="0.2">
      <c r="L2464"/>
      <c r="M2464"/>
    </row>
    <row r="2465" spans="12:13" x14ac:dyDescent="0.2">
      <c r="L2465"/>
      <c r="M2465"/>
    </row>
    <row r="2466" spans="12:13" x14ac:dyDescent="0.2">
      <c r="L2466"/>
      <c r="M2466"/>
    </row>
    <row r="2467" spans="12:13" x14ac:dyDescent="0.2">
      <c r="L2467"/>
      <c r="M2467"/>
    </row>
    <row r="2468" spans="12:13" x14ac:dyDescent="0.2">
      <c r="L2468"/>
      <c r="M2468"/>
    </row>
    <row r="2469" spans="12:13" x14ac:dyDescent="0.2">
      <c r="L2469"/>
      <c r="M2469"/>
    </row>
    <row r="2470" spans="12:13" x14ac:dyDescent="0.2">
      <c r="L2470"/>
      <c r="M2470"/>
    </row>
    <row r="2471" spans="12:13" x14ac:dyDescent="0.2">
      <c r="L2471"/>
      <c r="M2471"/>
    </row>
    <row r="2472" spans="12:13" x14ac:dyDescent="0.2">
      <c r="L2472"/>
      <c r="M2472"/>
    </row>
    <row r="2473" spans="12:13" x14ac:dyDescent="0.2">
      <c r="L2473"/>
      <c r="M2473"/>
    </row>
    <row r="2474" spans="12:13" x14ac:dyDescent="0.2">
      <c r="L2474"/>
      <c r="M2474"/>
    </row>
    <row r="2475" spans="12:13" x14ac:dyDescent="0.2">
      <c r="L2475"/>
      <c r="M2475"/>
    </row>
    <row r="2476" spans="12:13" x14ac:dyDescent="0.2">
      <c r="L2476"/>
      <c r="M2476"/>
    </row>
    <row r="2477" spans="12:13" x14ac:dyDescent="0.2">
      <c r="L2477"/>
      <c r="M2477"/>
    </row>
    <row r="2478" spans="12:13" x14ac:dyDescent="0.2">
      <c r="L2478"/>
      <c r="M2478"/>
    </row>
    <row r="2479" spans="12:13" x14ac:dyDescent="0.2">
      <c r="L2479"/>
      <c r="M2479"/>
    </row>
    <row r="2480" spans="12:13" x14ac:dyDescent="0.2">
      <c r="L2480"/>
      <c r="M2480"/>
    </row>
    <row r="2481" spans="12:13" x14ac:dyDescent="0.2">
      <c r="L2481"/>
      <c r="M2481"/>
    </row>
    <row r="2482" spans="12:13" x14ac:dyDescent="0.2">
      <c r="L2482"/>
      <c r="M2482"/>
    </row>
    <row r="2483" spans="12:13" x14ac:dyDescent="0.2">
      <c r="L2483"/>
      <c r="M2483"/>
    </row>
    <row r="2484" spans="12:13" x14ac:dyDescent="0.2">
      <c r="L2484"/>
      <c r="M2484"/>
    </row>
    <row r="2485" spans="12:13" x14ac:dyDescent="0.2">
      <c r="L2485"/>
      <c r="M2485"/>
    </row>
    <row r="2486" spans="12:13" x14ac:dyDescent="0.2">
      <c r="L2486"/>
      <c r="M2486"/>
    </row>
    <row r="2487" spans="12:13" x14ac:dyDescent="0.2">
      <c r="L2487"/>
      <c r="M2487"/>
    </row>
    <row r="2488" spans="12:13" x14ac:dyDescent="0.2">
      <c r="L2488"/>
      <c r="M2488"/>
    </row>
    <row r="2489" spans="12:13" x14ac:dyDescent="0.2">
      <c r="L2489"/>
      <c r="M2489"/>
    </row>
    <row r="2490" spans="12:13" x14ac:dyDescent="0.2">
      <c r="L2490"/>
      <c r="M2490"/>
    </row>
    <row r="2491" spans="12:13" x14ac:dyDescent="0.2">
      <c r="L2491"/>
      <c r="M2491"/>
    </row>
    <row r="2492" spans="12:13" x14ac:dyDescent="0.2">
      <c r="L2492"/>
      <c r="M2492"/>
    </row>
    <row r="2493" spans="12:13" x14ac:dyDescent="0.2">
      <c r="L2493"/>
      <c r="M2493"/>
    </row>
    <row r="2494" spans="12:13" x14ac:dyDescent="0.2">
      <c r="L2494"/>
      <c r="M2494"/>
    </row>
    <row r="2495" spans="12:13" x14ac:dyDescent="0.2">
      <c r="L2495"/>
      <c r="M2495"/>
    </row>
    <row r="2496" spans="12:13" x14ac:dyDescent="0.2">
      <c r="L2496"/>
      <c r="M2496"/>
    </row>
    <row r="2497" spans="12:13" x14ac:dyDescent="0.2">
      <c r="L2497"/>
      <c r="M2497"/>
    </row>
    <row r="2498" spans="12:13" x14ac:dyDescent="0.2">
      <c r="L2498"/>
      <c r="M2498"/>
    </row>
    <row r="2499" spans="12:13" x14ac:dyDescent="0.2">
      <c r="L2499"/>
      <c r="M2499"/>
    </row>
    <row r="2500" spans="12:13" x14ac:dyDescent="0.2">
      <c r="L2500"/>
      <c r="M2500"/>
    </row>
    <row r="2501" spans="12:13" x14ac:dyDescent="0.2">
      <c r="L2501"/>
      <c r="M2501"/>
    </row>
    <row r="2502" spans="12:13" x14ac:dyDescent="0.2">
      <c r="L2502"/>
      <c r="M2502"/>
    </row>
    <row r="2503" spans="12:13" x14ac:dyDescent="0.2">
      <c r="L2503"/>
      <c r="M2503"/>
    </row>
    <row r="2504" spans="12:13" x14ac:dyDescent="0.2">
      <c r="L2504"/>
      <c r="M2504"/>
    </row>
    <row r="2505" spans="12:13" x14ac:dyDescent="0.2">
      <c r="L2505"/>
      <c r="M2505"/>
    </row>
    <row r="2506" spans="12:13" x14ac:dyDescent="0.2">
      <c r="L2506"/>
      <c r="M2506"/>
    </row>
    <row r="2507" spans="12:13" x14ac:dyDescent="0.2">
      <c r="L2507"/>
      <c r="M2507"/>
    </row>
    <row r="2508" spans="12:13" x14ac:dyDescent="0.2">
      <c r="L2508"/>
      <c r="M2508"/>
    </row>
    <row r="2509" spans="12:13" x14ac:dyDescent="0.2">
      <c r="L2509"/>
      <c r="M2509"/>
    </row>
    <row r="2510" spans="12:13" x14ac:dyDescent="0.2">
      <c r="L2510"/>
      <c r="M2510"/>
    </row>
    <row r="2511" spans="12:13" x14ac:dyDescent="0.2">
      <c r="L2511"/>
      <c r="M2511"/>
    </row>
    <row r="2512" spans="12:13" x14ac:dyDescent="0.2">
      <c r="L2512"/>
      <c r="M2512"/>
    </row>
    <row r="2513" spans="12:13" x14ac:dyDescent="0.2">
      <c r="L2513"/>
      <c r="M2513"/>
    </row>
    <row r="2514" spans="12:13" x14ac:dyDescent="0.2">
      <c r="L2514"/>
      <c r="M2514"/>
    </row>
    <row r="2515" spans="12:13" x14ac:dyDescent="0.2">
      <c r="L2515"/>
      <c r="M2515"/>
    </row>
    <row r="2516" spans="12:13" x14ac:dyDescent="0.2">
      <c r="L2516"/>
      <c r="M2516"/>
    </row>
    <row r="2517" spans="12:13" x14ac:dyDescent="0.2">
      <c r="L2517"/>
      <c r="M2517"/>
    </row>
    <row r="2518" spans="12:13" x14ac:dyDescent="0.2">
      <c r="L2518"/>
      <c r="M2518"/>
    </row>
    <row r="2519" spans="12:13" x14ac:dyDescent="0.2">
      <c r="L2519"/>
      <c r="M2519"/>
    </row>
    <row r="2520" spans="12:13" x14ac:dyDescent="0.2">
      <c r="L2520"/>
      <c r="M2520"/>
    </row>
    <row r="2521" spans="12:13" x14ac:dyDescent="0.2">
      <c r="L2521"/>
      <c r="M2521"/>
    </row>
    <row r="2522" spans="12:13" x14ac:dyDescent="0.2">
      <c r="L2522"/>
      <c r="M2522"/>
    </row>
    <row r="2523" spans="12:13" x14ac:dyDescent="0.2">
      <c r="L2523"/>
      <c r="M2523"/>
    </row>
    <row r="2524" spans="12:13" x14ac:dyDescent="0.2">
      <c r="L2524"/>
      <c r="M2524"/>
    </row>
    <row r="2525" spans="12:13" x14ac:dyDescent="0.2">
      <c r="L2525"/>
      <c r="M2525"/>
    </row>
    <row r="2526" spans="12:13" x14ac:dyDescent="0.2">
      <c r="L2526"/>
      <c r="M2526"/>
    </row>
    <row r="2527" spans="12:13" x14ac:dyDescent="0.2">
      <c r="L2527"/>
      <c r="M2527"/>
    </row>
    <row r="2528" spans="12:13" x14ac:dyDescent="0.2">
      <c r="L2528"/>
      <c r="M2528"/>
    </row>
    <row r="2529" spans="12:13" x14ac:dyDescent="0.2">
      <c r="L2529"/>
      <c r="M2529"/>
    </row>
    <row r="2530" spans="12:13" x14ac:dyDescent="0.2">
      <c r="L2530"/>
      <c r="M2530"/>
    </row>
    <row r="2531" spans="12:13" x14ac:dyDescent="0.2">
      <c r="L2531"/>
      <c r="M2531"/>
    </row>
    <row r="2532" spans="12:13" x14ac:dyDescent="0.2">
      <c r="L2532"/>
      <c r="M2532"/>
    </row>
    <row r="2533" spans="12:13" x14ac:dyDescent="0.2">
      <c r="L2533"/>
      <c r="M2533"/>
    </row>
    <row r="2534" spans="12:13" x14ac:dyDescent="0.2">
      <c r="L2534"/>
      <c r="M2534"/>
    </row>
    <row r="2535" spans="12:13" x14ac:dyDescent="0.2">
      <c r="L2535"/>
      <c r="M2535"/>
    </row>
    <row r="2536" spans="12:13" x14ac:dyDescent="0.2">
      <c r="L2536"/>
      <c r="M2536"/>
    </row>
    <row r="2537" spans="12:13" x14ac:dyDescent="0.2">
      <c r="L2537"/>
      <c r="M2537"/>
    </row>
    <row r="2538" spans="12:13" x14ac:dyDescent="0.2">
      <c r="L2538"/>
      <c r="M2538"/>
    </row>
    <row r="2539" spans="12:13" x14ac:dyDescent="0.2">
      <c r="L2539"/>
      <c r="M2539"/>
    </row>
    <row r="2540" spans="12:13" x14ac:dyDescent="0.2">
      <c r="L2540"/>
      <c r="M2540"/>
    </row>
    <row r="2541" spans="12:13" x14ac:dyDescent="0.2">
      <c r="L2541"/>
      <c r="M2541"/>
    </row>
    <row r="2542" spans="12:13" x14ac:dyDescent="0.2">
      <c r="L2542"/>
      <c r="M2542"/>
    </row>
    <row r="2543" spans="12:13" x14ac:dyDescent="0.2">
      <c r="L2543"/>
      <c r="M2543"/>
    </row>
    <row r="2544" spans="12:13" x14ac:dyDescent="0.2">
      <c r="L2544"/>
      <c r="M2544"/>
    </row>
    <row r="2545" spans="12:13" x14ac:dyDescent="0.2">
      <c r="L2545"/>
      <c r="M2545"/>
    </row>
    <row r="2546" spans="12:13" x14ac:dyDescent="0.2">
      <c r="L2546"/>
      <c r="M2546"/>
    </row>
    <row r="2547" spans="12:13" x14ac:dyDescent="0.2">
      <c r="L2547"/>
      <c r="M2547"/>
    </row>
    <row r="2548" spans="12:13" x14ac:dyDescent="0.2">
      <c r="L2548"/>
      <c r="M2548"/>
    </row>
    <row r="2549" spans="12:13" x14ac:dyDescent="0.2">
      <c r="L2549"/>
      <c r="M2549"/>
    </row>
    <row r="2550" spans="12:13" x14ac:dyDescent="0.2">
      <c r="L2550"/>
      <c r="M2550"/>
    </row>
    <row r="2551" spans="12:13" x14ac:dyDescent="0.2">
      <c r="L2551"/>
      <c r="M2551"/>
    </row>
    <row r="2552" spans="12:13" x14ac:dyDescent="0.2">
      <c r="L2552"/>
      <c r="M2552"/>
    </row>
    <row r="2553" spans="12:13" x14ac:dyDescent="0.2">
      <c r="L2553"/>
      <c r="M2553"/>
    </row>
    <row r="2554" spans="12:13" x14ac:dyDescent="0.2">
      <c r="L2554"/>
      <c r="M2554"/>
    </row>
    <row r="2555" spans="12:13" x14ac:dyDescent="0.2">
      <c r="L2555"/>
      <c r="M2555"/>
    </row>
    <row r="2556" spans="12:13" x14ac:dyDescent="0.2">
      <c r="L2556"/>
      <c r="M2556"/>
    </row>
    <row r="2557" spans="12:13" x14ac:dyDescent="0.2">
      <c r="L2557"/>
      <c r="M2557"/>
    </row>
    <row r="2558" spans="12:13" x14ac:dyDescent="0.2">
      <c r="L2558"/>
      <c r="M2558"/>
    </row>
    <row r="2559" spans="12:13" x14ac:dyDescent="0.2">
      <c r="L2559"/>
      <c r="M2559"/>
    </row>
    <row r="2560" spans="12:13" x14ac:dyDescent="0.2">
      <c r="L2560"/>
      <c r="M2560"/>
    </row>
    <row r="2561" spans="12:13" x14ac:dyDescent="0.2">
      <c r="L2561"/>
      <c r="M2561"/>
    </row>
    <row r="2562" spans="12:13" x14ac:dyDescent="0.2">
      <c r="L2562"/>
      <c r="M2562"/>
    </row>
    <row r="2563" spans="12:13" x14ac:dyDescent="0.2">
      <c r="L2563"/>
      <c r="M2563"/>
    </row>
    <row r="2564" spans="12:13" x14ac:dyDescent="0.2">
      <c r="L2564"/>
      <c r="M2564"/>
    </row>
    <row r="2565" spans="12:13" x14ac:dyDescent="0.2">
      <c r="L2565"/>
      <c r="M2565"/>
    </row>
    <row r="2566" spans="12:13" x14ac:dyDescent="0.2">
      <c r="L2566"/>
      <c r="M2566"/>
    </row>
    <row r="2567" spans="12:13" x14ac:dyDescent="0.2">
      <c r="L2567"/>
      <c r="M2567"/>
    </row>
    <row r="2568" spans="12:13" x14ac:dyDescent="0.2">
      <c r="L2568"/>
      <c r="M2568"/>
    </row>
    <row r="2569" spans="12:13" x14ac:dyDescent="0.2">
      <c r="L2569"/>
      <c r="M2569"/>
    </row>
    <row r="2570" spans="12:13" x14ac:dyDescent="0.2">
      <c r="L2570"/>
      <c r="M2570"/>
    </row>
    <row r="2571" spans="12:13" x14ac:dyDescent="0.2">
      <c r="L2571"/>
      <c r="M2571"/>
    </row>
    <row r="2572" spans="12:13" x14ac:dyDescent="0.2">
      <c r="L2572"/>
      <c r="M2572"/>
    </row>
    <row r="2573" spans="12:13" x14ac:dyDescent="0.2">
      <c r="L2573"/>
      <c r="M2573"/>
    </row>
    <row r="2574" spans="12:13" x14ac:dyDescent="0.2">
      <c r="L2574"/>
      <c r="M2574"/>
    </row>
    <row r="2575" spans="12:13" x14ac:dyDescent="0.2">
      <c r="L2575"/>
      <c r="M2575"/>
    </row>
    <row r="2576" spans="12:13" x14ac:dyDescent="0.2">
      <c r="L2576"/>
      <c r="M2576"/>
    </row>
    <row r="2577" spans="12:13" x14ac:dyDescent="0.2">
      <c r="L2577"/>
      <c r="M2577"/>
    </row>
    <row r="2578" spans="12:13" x14ac:dyDescent="0.2">
      <c r="L2578"/>
      <c r="M2578"/>
    </row>
    <row r="2579" spans="12:13" x14ac:dyDescent="0.2">
      <c r="L2579"/>
      <c r="M2579"/>
    </row>
    <row r="2580" spans="12:13" x14ac:dyDescent="0.2">
      <c r="L2580"/>
      <c r="M2580"/>
    </row>
    <row r="2581" spans="12:13" x14ac:dyDescent="0.2">
      <c r="L2581"/>
      <c r="M2581"/>
    </row>
    <row r="2582" spans="12:13" x14ac:dyDescent="0.2">
      <c r="L2582"/>
      <c r="M2582"/>
    </row>
    <row r="2583" spans="12:13" x14ac:dyDescent="0.2">
      <c r="L2583"/>
      <c r="M2583"/>
    </row>
    <row r="2584" spans="12:13" x14ac:dyDescent="0.2">
      <c r="L2584"/>
      <c r="M2584"/>
    </row>
    <row r="2585" spans="12:13" x14ac:dyDescent="0.2">
      <c r="L2585"/>
      <c r="M2585"/>
    </row>
    <row r="2586" spans="12:13" x14ac:dyDescent="0.2">
      <c r="L2586"/>
      <c r="M2586"/>
    </row>
    <row r="2587" spans="12:13" x14ac:dyDescent="0.2">
      <c r="L2587"/>
      <c r="M2587"/>
    </row>
    <row r="2588" spans="12:13" x14ac:dyDescent="0.2">
      <c r="L2588"/>
      <c r="M2588"/>
    </row>
    <row r="2589" spans="12:13" x14ac:dyDescent="0.2">
      <c r="L2589"/>
      <c r="M2589"/>
    </row>
    <row r="2590" spans="12:13" x14ac:dyDescent="0.2">
      <c r="L2590"/>
      <c r="M2590"/>
    </row>
    <row r="2591" spans="12:13" x14ac:dyDescent="0.2">
      <c r="L2591"/>
      <c r="M2591"/>
    </row>
    <row r="2592" spans="12:13" x14ac:dyDescent="0.2">
      <c r="L2592"/>
      <c r="M2592"/>
    </row>
    <row r="2593" spans="12:13" x14ac:dyDescent="0.2">
      <c r="L2593"/>
      <c r="M2593"/>
    </row>
    <row r="2594" spans="12:13" x14ac:dyDescent="0.2">
      <c r="L2594"/>
      <c r="M2594"/>
    </row>
    <row r="2595" spans="12:13" x14ac:dyDescent="0.2">
      <c r="L2595"/>
      <c r="M2595"/>
    </row>
    <row r="2596" spans="12:13" x14ac:dyDescent="0.2">
      <c r="L2596"/>
      <c r="M2596"/>
    </row>
    <row r="2597" spans="12:13" x14ac:dyDescent="0.2">
      <c r="L2597"/>
      <c r="M2597"/>
    </row>
    <row r="2598" spans="12:13" x14ac:dyDescent="0.2">
      <c r="L2598"/>
      <c r="M2598"/>
    </row>
    <row r="2599" spans="12:13" x14ac:dyDescent="0.2">
      <c r="L2599"/>
      <c r="M2599"/>
    </row>
    <row r="2600" spans="12:13" x14ac:dyDescent="0.2">
      <c r="L2600"/>
      <c r="M2600"/>
    </row>
    <row r="2601" spans="12:13" x14ac:dyDescent="0.2">
      <c r="L2601"/>
      <c r="M2601"/>
    </row>
    <row r="2602" spans="12:13" x14ac:dyDescent="0.2">
      <c r="L2602"/>
      <c r="M2602"/>
    </row>
    <row r="2603" spans="12:13" x14ac:dyDescent="0.2">
      <c r="L2603"/>
      <c r="M2603"/>
    </row>
    <row r="2604" spans="12:13" x14ac:dyDescent="0.2">
      <c r="L2604"/>
      <c r="M2604"/>
    </row>
    <row r="2605" spans="12:13" x14ac:dyDescent="0.2">
      <c r="L2605"/>
      <c r="M2605"/>
    </row>
    <row r="2606" spans="12:13" x14ac:dyDescent="0.2">
      <c r="L2606"/>
      <c r="M2606"/>
    </row>
    <row r="2607" spans="12:13" x14ac:dyDescent="0.2">
      <c r="L2607"/>
      <c r="M2607"/>
    </row>
    <row r="2608" spans="12:13" x14ac:dyDescent="0.2">
      <c r="L2608"/>
      <c r="M2608"/>
    </row>
    <row r="2609" spans="12:13" x14ac:dyDescent="0.2">
      <c r="L2609"/>
      <c r="M2609"/>
    </row>
    <row r="2610" spans="12:13" x14ac:dyDescent="0.2">
      <c r="L2610"/>
      <c r="M2610"/>
    </row>
    <row r="2611" spans="12:13" x14ac:dyDescent="0.2">
      <c r="L2611"/>
      <c r="M2611"/>
    </row>
    <row r="2612" spans="12:13" x14ac:dyDescent="0.2">
      <c r="L2612"/>
      <c r="M2612"/>
    </row>
    <row r="2613" spans="12:13" x14ac:dyDescent="0.2">
      <c r="L2613"/>
      <c r="M2613"/>
    </row>
    <row r="2614" spans="12:13" x14ac:dyDescent="0.2">
      <c r="L2614"/>
      <c r="M2614"/>
    </row>
    <row r="2615" spans="12:13" x14ac:dyDescent="0.2">
      <c r="L2615"/>
      <c r="M2615"/>
    </row>
    <row r="2616" spans="12:13" x14ac:dyDescent="0.2">
      <c r="L2616"/>
      <c r="M2616"/>
    </row>
    <row r="2617" spans="12:13" x14ac:dyDescent="0.2">
      <c r="L2617"/>
      <c r="M2617"/>
    </row>
    <row r="2618" spans="12:13" x14ac:dyDescent="0.2">
      <c r="L2618"/>
      <c r="M2618"/>
    </row>
    <row r="2619" spans="12:13" x14ac:dyDescent="0.2">
      <c r="L2619"/>
      <c r="M2619"/>
    </row>
    <row r="2620" spans="12:13" x14ac:dyDescent="0.2">
      <c r="L2620"/>
      <c r="M2620"/>
    </row>
    <row r="2621" spans="12:13" x14ac:dyDescent="0.2">
      <c r="L2621"/>
      <c r="M2621"/>
    </row>
    <row r="2622" spans="12:13" x14ac:dyDescent="0.2">
      <c r="L2622"/>
      <c r="M2622"/>
    </row>
    <row r="2623" spans="12:13" x14ac:dyDescent="0.2">
      <c r="L2623"/>
      <c r="M2623"/>
    </row>
    <row r="2624" spans="12:13" x14ac:dyDescent="0.2">
      <c r="L2624"/>
      <c r="M2624"/>
    </row>
    <row r="2625" spans="12:13" x14ac:dyDescent="0.2">
      <c r="L2625"/>
      <c r="M2625"/>
    </row>
    <row r="2626" spans="12:13" x14ac:dyDescent="0.2">
      <c r="L2626"/>
      <c r="M2626"/>
    </row>
    <row r="2627" spans="12:13" x14ac:dyDescent="0.2">
      <c r="L2627"/>
      <c r="M2627"/>
    </row>
    <row r="2628" spans="12:13" x14ac:dyDescent="0.2">
      <c r="L2628"/>
      <c r="M2628"/>
    </row>
    <row r="2629" spans="12:13" x14ac:dyDescent="0.2">
      <c r="L2629"/>
      <c r="M2629"/>
    </row>
    <row r="2630" spans="12:13" x14ac:dyDescent="0.2">
      <c r="L2630"/>
      <c r="M2630"/>
    </row>
    <row r="2631" spans="12:13" x14ac:dyDescent="0.2">
      <c r="L2631"/>
      <c r="M2631"/>
    </row>
    <row r="2632" spans="12:13" x14ac:dyDescent="0.2">
      <c r="L2632"/>
      <c r="M2632"/>
    </row>
    <row r="2633" spans="12:13" x14ac:dyDescent="0.2">
      <c r="L2633"/>
      <c r="M2633"/>
    </row>
    <row r="2634" spans="12:13" x14ac:dyDescent="0.2">
      <c r="L2634"/>
      <c r="M2634"/>
    </row>
    <row r="2635" spans="12:13" x14ac:dyDescent="0.2">
      <c r="L2635"/>
      <c r="M2635"/>
    </row>
    <row r="2636" spans="12:13" x14ac:dyDescent="0.2">
      <c r="L2636"/>
      <c r="M2636"/>
    </row>
    <row r="2637" spans="12:13" x14ac:dyDescent="0.2">
      <c r="L2637"/>
      <c r="M2637"/>
    </row>
    <row r="2638" spans="12:13" x14ac:dyDescent="0.2">
      <c r="L2638"/>
      <c r="M2638"/>
    </row>
    <row r="2639" spans="12:13" x14ac:dyDescent="0.2">
      <c r="L2639"/>
      <c r="M2639"/>
    </row>
    <row r="2640" spans="12:13" x14ac:dyDescent="0.2">
      <c r="L2640"/>
      <c r="M2640"/>
    </row>
    <row r="2641" spans="12:13" x14ac:dyDescent="0.2">
      <c r="L2641"/>
      <c r="M2641"/>
    </row>
    <row r="2642" spans="12:13" x14ac:dyDescent="0.2">
      <c r="L2642"/>
      <c r="M2642"/>
    </row>
    <row r="2643" spans="12:13" x14ac:dyDescent="0.2">
      <c r="L2643"/>
      <c r="M2643"/>
    </row>
    <row r="2644" spans="12:13" x14ac:dyDescent="0.2">
      <c r="L2644"/>
      <c r="M2644"/>
    </row>
    <row r="2645" spans="12:13" x14ac:dyDescent="0.2">
      <c r="L2645"/>
      <c r="M2645"/>
    </row>
    <row r="2646" spans="12:13" x14ac:dyDescent="0.2">
      <c r="L2646"/>
      <c r="M2646"/>
    </row>
    <row r="2647" spans="12:13" x14ac:dyDescent="0.2">
      <c r="L2647"/>
      <c r="M2647"/>
    </row>
    <row r="2648" spans="12:13" x14ac:dyDescent="0.2">
      <c r="L2648"/>
      <c r="M2648"/>
    </row>
    <row r="2649" spans="12:13" x14ac:dyDescent="0.2">
      <c r="L2649"/>
      <c r="M2649"/>
    </row>
    <row r="2650" spans="12:13" x14ac:dyDescent="0.2">
      <c r="L2650"/>
      <c r="M2650"/>
    </row>
    <row r="2651" spans="12:13" x14ac:dyDescent="0.2">
      <c r="L2651"/>
      <c r="M2651"/>
    </row>
    <row r="2652" spans="12:13" x14ac:dyDescent="0.2">
      <c r="L2652"/>
      <c r="M2652"/>
    </row>
    <row r="2653" spans="12:13" x14ac:dyDescent="0.2">
      <c r="L2653"/>
      <c r="M2653"/>
    </row>
    <row r="2654" spans="12:13" x14ac:dyDescent="0.2">
      <c r="L2654"/>
      <c r="M2654"/>
    </row>
    <row r="2655" spans="12:13" x14ac:dyDescent="0.2">
      <c r="L2655"/>
      <c r="M2655"/>
    </row>
    <row r="2656" spans="12:13" x14ac:dyDescent="0.2">
      <c r="L2656"/>
      <c r="M2656"/>
    </row>
    <row r="2657" spans="12:13" x14ac:dyDescent="0.2">
      <c r="L2657"/>
      <c r="M2657"/>
    </row>
    <row r="2658" spans="12:13" x14ac:dyDescent="0.2">
      <c r="L2658"/>
      <c r="M2658"/>
    </row>
    <row r="2659" spans="12:13" x14ac:dyDescent="0.2">
      <c r="L2659"/>
      <c r="M2659"/>
    </row>
    <row r="2660" spans="12:13" x14ac:dyDescent="0.2">
      <c r="L2660"/>
      <c r="M2660"/>
    </row>
    <row r="2661" spans="12:13" x14ac:dyDescent="0.2">
      <c r="L2661"/>
      <c r="M2661"/>
    </row>
    <row r="2662" spans="12:13" x14ac:dyDescent="0.2">
      <c r="L2662"/>
      <c r="M2662"/>
    </row>
    <row r="2663" spans="12:13" x14ac:dyDescent="0.2">
      <c r="L2663"/>
      <c r="M2663"/>
    </row>
    <row r="2664" spans="12:13" x14ac:dyDescent="0.2">
      <c r="L2664"/>
      <c r="M2664"/>
    </row>
    <row r="2665" spans="12:13" x14ac:dyDescent="0.2">
      <c r="L2665"/>
      <c r="M2665"/>
    </row>
    <row r="2666" spans="12:13" x14ac:dyDescent="0.2">
      <c r="L2666"/>
      <c r="M2666"/>
    </row>
    <row r="2667" spans="12:13" x14ac:dyDescent="0.2">
      <c r="L2667"/>
      <c r="M2667"/>
    </row>
    <row r="2668" spans="12:13" x14ac:dyDescent="0.2">
      <c r="L2668"/>
      <c r="M2668"/>
    </row>
    <row r="2669" spans="12:13" x14ac:dyDescent="0.2">
      <c r="L2669"/>
      <c r="M2669"/>
    </row>
    <row r="2670" spans="12:13" x14ac:dyDescent="0.2">
      <c r="L2670"/>
      <c r="M2670"/>
    </row>
    <row r="2671" spans="12:13" x14ac:dyDescent="0.2">
      <c r="L2671"/>
      <c r="M2671"/>
    </row>
    <row r="2672" spans="12:13" x14ac:dyDescent="0.2">
      <c r="L2672"/>
      <c r="M2672"/>
    </row>
    <row r="2673" spans="12:13" x14ac:dyDescent="0.2">
      <c r="L2673"/>
      <c r="M2673"/>
    </row>
    <row r="2674" spans="12:13" x14ac:dyDescent="0.2">
      <c r="L2674"/>
      <c r="M2674"/>
    </row>
    <row r="2675" spans="12:13" x14ac:dyDescent="0.2">
      <c r="L2675"/>
      <c r="M2675"/>
    </row>
    <row r="2676" spans="12:13" x14ac:dyDescent="0.2">
      <c r="L2676"/>
      <c r="M2676"/>
    </row>
    <row r="2677" spans="12:13" x14ac:dyDescent="0.2">
      <c r="L2677"/>
      <c r="M2677"/>
    </row>
    <row r="2678" spans="12:13" x14ac:dyDescent="0.2">
      <c r="L2678"/>
      <c r="M2678"/>
    </row>
    <row r="2679" spans="12:13" x14ac:dyDescent="0.2">
      <c r="L2679"/>
      <c r="M2679"/>
    </row>
    <row r="2680" spans="12:13" x14ac:dyDescent="0.2">
      <c r="L2680"/>
      <c r="M2680"/>
    </row>
    <row r="2681" spans="12:13" x14ac:dyDescent="0.2">
      <c r="L2681"/>
      <c r="M2681"/>
    </row>
    <row r="2682" spans="12:13" x14ac:dyDescent="0.2">
      <c r="L2682"/>
      <c r="M2682"/>
    </row>
    <row r="2683" spans="12:13" x14ac:dyDescent="0.2">
      <c r="L2683"/>
      <c r="M2683"/>
    </row>
    <row r="2684" spans="12:13" x14ac:dyDescent="0.2">
      <c r="L2684"/>
      <c r="M2684"/>
    </row>
    <row r="2685" spans="12:13" x14ac:dyDescent="0.2">
      <c r="L2685"/>
      <c r="M2685"/>
    </row>
    <row r="2686" spans="12:13" x14ac:dyDescent="0.2">
      <c r="L2686"/>
      <c r="M2686"/>
    </row>
    <row r="2687" spans="12:13" x14ac:dyDescent="0.2">
      <c r="L2687"/>
      <c r="M2687"/>
    </row>
    <row r="2688" spans="12:13" x14ac:dyDescent="0.2">
      <c r="L2688"/>
      <c r="M2688"/>
    </row>
    <row r="2689" spans="12:13" x14ac:dyDescent="0.2">
      <c r="L2689"/>
      <c r="M2689"/>
    </row>
    <row r="2690" spans="12:13" x14ac:dyDescent="0.2">
      <c r="L2690"/>
      <c r="M2690"/>
    </row>
    <row r="2691" spans="12:13" x14ac:dyDescent="0.2">
      <c r="L2691"/>
      <c r="M2691"/>
    </row>
    <row r="2692" spans="12:13" x14ac:dyDescent="0.2">
      <c r="L2692"/>
      <c r="M2692"/>
    </row>
    <row r="2693" spans="12:13" x14ac:dyDescent="0.2">
      <c r="L2693"/>
      <c r="M2693"/>
    </row>
    <row r="2694" spans="12:13" x14ac:dyDescent="0.2">
      <c r="L2694"/>
      <c r="M2694"/>
    </row>
    <row r="2695" spans="12:13" x14ac:dyDescent="0.2">
      <c r="L2695"/>
      <c r="M2695"/>
    </row>
    <row r="2696" spans="12:13" x14ac:dyDescent="0.2">
      <c r="L2696"/>
      <c r="M2696"/>
    </row>
    <row r="2697" spans="12:13" x14ac:dyDescent="0.2">
      <c r="L2697"/>
      <c r="M2697"/>
    </row>
    <row r="2698" spans="12:13" x14ac:dyDescent="0.2">
      <c r="L2698"/>
      <c r="M2698"/>
    </row>
    <row r="2699" spans="12:13" x14ac:dyDescent="0.2">
      <c r="L2699"/>
      <c r="M2699"/>
    </row>
    <row r="2700" spans="12:13" x14ac:dyDescent="0.2">
      <c r="L2700"/>
      <c r="M2700"/>
    </row>
    <row r="2701" spans="12:13" x14ac:dyDescent="0.2">
      <c r="L2701"/>
      <c r="M2701"/>
    </row>
    <row r="2702" spans="12:13" x14ac:dyDescent="0.2">
      <c r="L2702"/>
      <c r="M2702"/>
    </row>
    <row r="2703" spans="12:13" x14ac:dyDescent="0.2">
      <c r="L2703"/>
      <c r="M2703"/>
    </row>
    <row r="2704" spans="12:13" x14ac:dyDescent="0.2">
      <c r="L2704"/>
      <c r="M2704"/>
    </row>
    <row r="2705" spans="12:13" x14ac:dyDescent="0.2">
      <c r="L2705"/>
      <c r="M2705"/>
    </row>
    <row r="2706" spans="12:13" x14ac:dyDescent="0.2">
      <c r="L2706"/>
      <c r="M2706"/>
    </row>
    <row r="2707" spans="12:13" x14ac:dyDescent="0.2">
      <c r="L2707"/>
      <c r="M2707"/>
    </row>
    <row r="2708" spans="12:13" x14ac:dyDescent="0.2">
      <c r="L2708"/>
      <c r="M2708"/>
    </row>
    <row r="2709" spans="12:13" x14ac:dyDescent="0.2">
      <c r="L2709"/>
      <c r="M2709"/>
    </row>
    <row r="2710" spans="12:13" x14ac:dyDescent="0.2">
      <c r="L2710"/>
      <c r="M2710"/>
    </row>
    <row r="2711" spans="12:13" x14ac:dyDescent="0.2">
      <c r="L2711"/>
      <c r="M2711"/>
    </row>
    <row r="2712" spans="12:13" x14ac:dyDescent="0.2">
      <c r="L2712"/>
      <c r="M2712"/>
    </row>
    <row r="2713" spans="12:13" x14ac:dyDescent="0.2">
      <c r="L2713"/>
      <c r="M2713"/>
    </row>
    <row r="2714" spans="12:13" x14ac:dyDescent="0.2">
      <c r="L2714"/>
      <c r="M2714"/>
    </row>
    <row r="2715" spans="12:13" x14ac:dyDescent="0.2">
      <c r="L2715"/>
      <c r="M2715"/>
    </row>
    <row r="2716" spans="12:13" x14ac:dyDescent="0.2">
      <c r="L2716"/>
      <c r="M2716"/>
    </row>
    <row r="2717" spans="12:13" x14ac:dyDescent="0.2">
      <c r="L2717"/>
      <c r="M2717"/>
    </row>
    <row r="2718" spans="12:13" x14ac:dyDescent="0.2">
      <c r="L2718"/>
      <c r="M2718"/>
    </row>
    <row r="2719" spans="12:13" x14ac:dyDescent="0.2">
      <c r="L2719"/>
      <c r="M2719"/>
    </row>
    <row r="2720" spans="12:13" x14ac:dyDescent="0.2">
      <c r="L2720"/>
      <c r="M2720"/>
    </row>
    <row r="2721" spans="12:13" x14ac:dyDescent="0.2">
      <c r="L2721"/>
      <c r="M2721"/>
    </row>
    <row r="2722" spans="12:13" x14ac:dyDescent="0.2">
      <c r="L2722"/>
      <c r="M2722"/>
    </row>
    <row r="2723" spans="12:13" x14ac:dyDescent="0.2">
      <c r="L2723"/>
      <c r="M2723"/>
    </row>
    <row r="2724" spans="12:13" x14ac:dyDescent="0.2">
      <c r="L2724"/>
      <c r="M2724"/>
    </row>
    <row r="2725" spans="12:13" x14ac:dyDescent="0.2">
      <c r="L2725"/>
      <c r="M2725"/>
    </row>
    <row r="2726" spans="12:13" x14ac:dyDescent="0.2">
      <c r="L2726"/>
      <c r="M2726"/>
    </row>
    <row r="2727" spans="12:13" x14ac:dyDescent="0.2">
      <c r="L2727"/>
      <c r="M2727"/>
    </row>
    <row r="2728" spans="12:13" x14ac:dyDescent="0.2">
      <c r="L2728"/>
      <c r="M2728"/>
    </row>
    <row r="2729" spans="12:13" x14ac:dyDescent="0.2">
      <c r="L2729"/>
      <c r="M2729"/>
    </row>
    <row r="2730" spans="12:13" x14ac:dyDescent="0.2">
      <c r="L2730"/>
      <c r="M2730"/>
    </row>
    <row r="2731" spans="12:13" x14ac:dyDescent="0.2">
      <c r="L2731"/>
      <c r="M2731"/>
    </row>
    <row r="2732" spans="12:13" x14ac:dyDescent="0.2">
      <c r="L2732"/>
      <c r="M2732"/>
    </row>
    <row r="2733" spans="12:13" x14ac:dyDescent="0.2">
      <c r="L2733"/>
      <c r="M2733"/>
    </row>
    <row r="2734" spans="12:13" x14ac:dyDescent="0.2">
      <c r="L2734"/>
      <c r="M2734"/>
    </row>
    <row r="2735" spans="12:13" x14ac:dyDescent="0.2">
      <c r="L2735"/>
      <c r="M2735"/>
    </row>
    <row r="2736" spans="12:13" x14ac:dyDescent="0.2">
      <c r="L2736"/>
      <c r="M2736"/>
    </row>
    <row r="2737" spans="12:13" x14ac:dyDescent="0.2">
      <c r="L2737"/>
      <c r="M2737"/>
    </row>
    <row r="2738" spans="12:13" x14ac:dyDescent="0.2">
      <c r="L2738"/>
      <c r="M2738"/>
    </row>
    <row r="2739" spans="12:13" x14ac:dyDescent="0.2">
      <c r="L2739"/>
      <c r="M2739"/>
    </row>
    <row r="2740" spans="12:13" x14ac:dyDescent="0.2">
      <c r="L2740"/>
      <c r="M2740"/>
    </row>
    <row r="2741" spans="12:13" x14ac:dyDescent="0.2">
      <c r="L2741"/>
      <c r="M2741"/>
    </row>
    <row r="2742" spans="12:13" x14ac:dyDescent="0.2">
      <c r="L2742"/>
      <c r="M2742"/>
    </row>
    <row r="2743" spans="12:13" x14ac:dyDescent="0.2">
      <c r="L2743"/>
      <c r="M2743"/>
    </row>
    <row r="2744" spans="12:13" x14ac:dyDescent="0.2">
      <c r="L2744"/>
      <c r="M2744"/>
    </row>
    <row r="2745" spans="12:13" x14ac:dyDescent="0.2">
      <c r="L2745"/>
      <c r="M2745"/>
    </row>
    <row r="2746" spans="12:13" x14ac:dyDescent="0.2">
      <c r="L2746"/>
      <c r="M2746"/>
    </row>
    <row r="2747" spans="12:13" x14ac:dyDescent="0.2">
      <c r="L2747"/>
      <c r="M2747"/>
    </row>
    <row r="2748" spans="12:13" x14ac:dyDescent="0.2">
      <c r="L2748"/>
      <c r="M2748"/>
    </row>
    <row r="2749" spans="12:13" x14ac:dyDescent="0.2">
      <c r="L2749"/>
      <c r="M2749"/>
    </row>
    <row r="2750" spans="12:13" x14ac:dyDescent="0.2">
      <c r="L2750"/>
      <c r="M2750"/>
    </row>
    <row r="2751" spans="12:13" x14ac:dyDescent="0.2">
      <c r="L2751"/>
      <c r="M2751"/>
    </row>
    <row r="2752" spans="12:13" x14ac:dyDescent="0.2">
      <c r="L2752"/>
      <c r="M2752"/>
    </row>
    <row r="2753" spans="12:13" x14ac:dyDescent="0.2">
      <c r="L2753"/>
      <c r="M2753"/>
    </row>
    <row r="2754" spans="12:13" x14ac:dyDescent="0.2">
      <c r="L2754"/>
      <c r="M2754"/>
    </row>
    <row r="2755" spans="12:13" x14ac:dyDescent="0.2">
      <c r="L2755"/>
      <c r="M2755"/>
    </row>
    <row r="2756" spans="12:13" x14ac:dyDescent="0.2">
      <c r="L2756"/>
      <c r="M2756"/>
    </row>
    <row r="2757" spans="12:13" x14ac:dyDescent="0.2">
      <c r="L2757"/>
      <c r="M2757"/>
    </row>
    <row r="2758" spans="12:13" x14ac:dyDescent="0.2">
      <c r="L2758"/>
      <c r="M2758"/>
    </row>
    <row r="2759" spans="12:13" x14ac:dyDescent="0.2">
      <c r="L2759"/>
      <c r="M2759"/>
    </row>
    <row r="2760" spans="12:13" x14ac:dyDescent="0.2">
      <c r="L2760"/>
      <c r="M2760"/>
    </row>
    <row r="2761" spans="12:13" x14ac:dyDescent="0.2">
      <c r="L2761"/>
      <c r="M2761"/>
    </row>
    <row r="2762" spans="12:13" x14ac:dyDescent="0.2">
      <c r="L2762"/>
      <c r="M2762"/>
    </row>
    <row r="2763" spans="12:13" x14ac:dyDescent="0.2">
      <c r="L2763"/>
      <c r="M2763"/>
    </row>
    <row r="2764" spans="12:13" x14ac:dyDescent="0.2">
      <c r="L2764"/>
      <c r="M2764"/>
    </row>
    <row r="2765" spans="12:13" x14ac:dyDescent="0.2">
      <c r="L2765"/>
      <c r="M2765"/>
    </row>
    <row r="2766" spans="12:13" x14ac:dyDescent="0.2">
      <c r="L2766"/>
      <c r="M2766"/>
    </row>
    <row r="2767" spans="12:13" x14ac:dyDescent="0.2">
      <c r="L2767"/>
      <c r="M2767"/>
    </row>
    <row r="2768" spans="12:13" x14ac:dyDescent="0.2">
      <c r="L2768"/>
      <c r="M2768"/>
    </row>
    <row r="2769" spans="12:13" x14ac:dyDescent="0.2">
      <c r="L2769"/>
      <c r="M2769"/>
    </row>
    <row r="2770" spans="12:13" x14ac:dyDescent="0.2">
      <c r="L2770"/>
      <c r="M2770"/>
    </row>
    <row r="2771" spans="12:13" x14ac:dyDescent="0.2">
      <c r="L2771"/>
      <c r="M2771"/>
    </row>
    <row r="2772" spans="12:13" x14ac:dyDescent="0.2">
      <c r="L2772"/>
      <c r="M2772"/>
    </row>
    <row r="2773" spans="12:13" x14ac:dyDescent="0.2">
      <c r="L2773"/>
      <c r="M2773"/>
    </row>
    <row r="2774" spans="12:13" x14ac:dyDescent="0.2">
      <c r="L2774"/>
      <c r="M2774"/>
    </row>
    <row r="2775" spans="12:13" x14ac:dyDescent="0.2">
      <c r="L2775"/>
      <c r="M2775"/>
    </row>
    <row r="2776" spans="12:13" x14ac:dyDescent="0.2">
      <c r="L2776"/>
      <c r="M2776"/>
    </row>
    <row r="2777" spans="12:13" x14ac:dyDescent="0.2">
      <c r="L2777"/>
      <c r="M2777"/>
    </row>
    <row r="2778" spans="12:13" x14ac:dyDescent="0.2">
      <c r="L2778"/>
      <c r="M2778"/>
    </row>
    <row r="2779" spans="12:13" x14ac:dyDescent="0.2">
      <c r="L2779"/>
      <c r="M2779"/>
    </row>
    <row r="2780" spans="12:13" x14ac:dyDescent="0.2">
      <c r="L2780"/>
      <c r="M2780"/>
    </row>
    <row r="2781" spans="12:13" x14ac:dyDescent="0.2">
      <c r="L2781"/>
      <c r="M2781"/>
    </row>
    <row r="2782" spans="12:13" x14ac:dyDescent="0.2">
      <c r="L2782"/>
      <c r="M2782"/>
    </row>
    <row r="2783" spans="12:13" x14ac:dyDescent="0.2">
      <c r="L2783"/>
      <c r="M2783"/>
    </row>
    <row r="2784" spans="12:13" x14ac:dyDescent="0.2">
      <c r="L2784"/>
      <c r="M2784"/>
    </row>
    <row r="2785" spans="12:13" x14ac:dyDescent="0.2">
      <c r="L2785"/>
      <c r="M2785"/>
    </row>
    <row r="2786" spans="12:13" x14ac:dyDescent="0.2">
      <c r="L2786"/>
      <c r="M2786"/>
    </row>
    <row r="2787" spans="12:13" x14ac:dyDescent="0.2">
      <c r="L2787"/>
      <c r="M2787"/>
    </row>
    <row r="2788" spans="12:13" x14ac:dyDescent="0.2">
      <c r="L2788"/>
      <c r="M2788"/>
    </row>
    <row r="2789" spans="12:13" x14ac:dyDescent="0.2">
      <c r="L2789"/>
      <c r="M2789"/>
    </row>
    <row r="2790" spans="12:13" x14ac:dyDescent="0.2">
      <c r="L2790"/>
      <c r="M2790"/>
    </row>
    <row r="2791" spans="12:13" x14ac:dyDescent="0.2">
      <c r="L2791"/>
      <c r="M2791"/>
    </row>
    <row r="2792" spans="12:13" x14ac:dyDescent="0.2">
      <c r="L2792"/>
      <c r="M2792"/>
    </row>
    <row r="2793" spans="12:13" x14ac:dyDescent="0.2">
      <c r="L2793"/>
      <c r="M2793"/>
    </row>
    <row r="2794" spans="12:13" x14ac:dyDescent="0.2">
      <c r="L2794"/>
      <c r="M2794"/>
    </row>
    <row r="2795" spans="12:13" x14ac:dyDescent="0.2">
      <c r="L2795"/>
      <c r="M2795"/>
    </row>
    <row r="2796" spans="12:13" x14ac:dyDescent="0.2">
      <c r="L2796"/>
      <c r="M2796"/>
    </row>
    <row r="2797" spans="12:13" x14ac:dyDescent="0.2">
      <c r="L2797"/>
      <c r="M2797"/>
    </row>
    <row r="2798" spans="12:13" x14ac:dyDescent="0.2">
      <c r="L2798"/>
      <c r="M2798"/>
    </row>
    <row r="2799" spans="12:13" x14ac:dyDescent="0.2">
      <c r="L2799"/>
      <c r="M2799"/>
    </row>
    <row r="2800" spans="12:13" x14ac:dyDescent="0.2">
      <c r="L2800"/>
      <c r="M2800"/>
    </row>
    <row r="2801" spans="12:13" x14ac:dyDescent="0.2">
      <c r="L2801"/>
      <c r="M2801"/>
    </row>
    <row r="2802" spans="12:13" x14ac:dyDescent="0.2">
      <c r="L2802"/>
      <c r="M2802"/>
    </row>
    <row r="2803" spans="12:13" x14ac:dyDescent="0.2">
      <c r="L2803"/>
      <c r="M2803"/>
    </row>
    <row r="2804" spans="12:13" x14ac:dyDescent="0.2">
      <c r="L2804"/>
      <c r="M2804"/>
    </row>
    <row r="2805" spans="12:13" x14ac:dyDescent="0.2">
      <c r="L2805"/>
      <c r="M2805"/>
    </row>
    <row r="2806" spans="12:13" x14ac:dyDescent="0.2">
      <c r="L2806"/>
      <c r="M2806"/>
    </row>
    <row r="2807" spans="12:13" x14ac:dyDescent="0.2">
      <c r="L2807"/>
      <c r="M2807"/>
    </row>
    <row r="2808" spans="12:13" x14ac:dyDescent="0.2">
      <c r="L2808"/>
      <c r="M2808"/>
    </row>
    <row r="2809" spans="12:13" x14ac:dyDescent="0.2">
      <c r="L2809"/>
      <c r="M2809"/>
    </row>
    <row r="2810" spans="12:13" x14ac:dyDescent="0.2">
      <c r="L2810"/>
      <c r="M2810"/>
    </row>
    <row r="2811" spans="12:13" x14ac:dyDescent="0.2">
      <c r="L2811"/>
      <c r="M2811"/>
    </row>
    <row r="2812" spans="12:13" x14ac:dyDescent="0.2">
      <c r="L2812"/>
      <c r="M2812"/>
    </row>
    <row r="2813" spans="12:13" x14ac:dyDescent="0.2">
      <c r="L2813"/>
      <c r="M2813"/>
    </row>
    <row r="2814" spans="12:13" x14ac:dyDescent="0.2">
      <c r="L2814"/>
      <c r="M2814"/>
    </row>
    <row r="2815" spans="12:13" x14ac:dyDescent="0.2">
      <c r="L2815"/>
      <c r="M2815"/>
    </row>
    <row r="2816" spans="12:13" x14ac:dyDescent="0.2">
      <c r="L2816"/>
      <c r="M2816"/>
    </row>
    <row r="2817" spans="12:13" x14ac:dyDescent="0.2">
      <c r="L2817"/>
      <c r="M2817"/>
    </row>
    <row r="2818" spans="12:13" x14ac:dyDescent="0.2">
      <c r="L2818"/>
      <c r="M2818"/>
    </row>
    <row r="2819" spans="12:13" x14ac:dyDescent="0.2">
      <c r="L2819"/>
      <c r="M2819"/>
    </row>
    <row r="2820" spans="12:13" x14ac:dyDescent="0.2">
      <c r="L2820"/>
      <c r="M2820"/>
    </row>
    <row r="2821" spans="12:13" x14ac:dyDescent="0.2">
      <c r="L2821"/>
      <c r="M2821"/>
    </row>
    <row r="2822" spans="12:13" x14ac:dyDescent="0.2">
      <c r="L2822"/>
      <c r="M2822"/>
    </row>
    <row r="2823" spans="12:13" x14ac:dyDescent="0.2">
      <c r="L2823"/>
      <c r="M2823"/>
    </row>
    <row r="2824" spans="12:13" x14ac:dyDescent="0.2">
      <c r="L2824"/>
      <c r="M2824"/>
    </row>
    <row r="2825" spans="12:13" x14ac:dyDescent="0.2">
      <c r="L2825"/>
      <c r="M2825"/>
    </row>
    <row r="2826" spans="12:13" x14ac:dyDescent="0.2">
      <c r="L2826"/>
      <c r="M2826"/>
    </row>
    <row r="2827" spans="12:13" x14ac:dyDescent="0.2">
      <c r="L2827"/>
      <c r="M2827"/>
    </row>
    <row r="2828" spans="12:13" x14ac:dyDescent="0.2">
      <c r="L2828"/>
      <c r="M2828"/>
    </row>
    <row r="2829" spans="12:13" x14ac:dyDescent="0.2">
      <c r="L2829"/>
      <c r="M2829"/>
    </row>
    <row r="2830" spans="12:13" x14ac:dyDescent="0.2">
      <c r="L2830"/>
      <c r="M2830"/>
    </row>
    <row r="2831" spans="12:13" x14ac:dyDescent="0.2">
      <c r="L2831"/>
      <c r="M2831"/>
    </row>
    <row r="2832" spans="12:13" x14ac:dyDescent="0.2">
      <c r="L2832"/>
      <c r="M2832"/>
    </row>
    <row r="2833" spans="12:13" x14ac:dyDescent="0.2">
      <c r="L2833"/>
      <c r="M2833"/>
    </row>
    <row r="2834" spans="12:13" x14ac:dyDescent="0.2">
      <c r="L2834"/>
      <c r="M2834"/>
    </row>
    <row r="2835" spans="12:13" x14ac:dyDescent="0.2">
      <c r="L2835"/>
      <c r="M2835"/>
    </row>
    <row r="2836" spans="12:13" x14ac:dyDescent="0.2">
      <c r="L2836"/>
      <c r="M2836"/>
    </row>
    <row r="2837" spans="12:13" x14ac:dyDescent="0.2">
      <c r="L2837"/>
      <c r="M2837"/>
    </row>
    <row r="2838" spans="12:13" x14ac:dyDescent="0.2">
      <c r="L2838"/>
      <c r="M2838"/>
    </row>
    <row r="2839" spans="12:13" x14ac:dyDescent="0.2">
      <c r="L2839"/>
      <c r="M2839"/>
    </row>
    <row r="2840" spans="12:13" x14ac:dyDescent="0.2">
      <c r="L2840"/>
      <c r="M2840"/>
    </row>
    <row r="2841" spans="12:13" x14ac:dyDescent="0.2">
      <c r="L2841"/>
      <c r="M2841"/>
    </row>
    <row r="2842" spans="12:13" x14ac:dyDescent="0.2">
      <c r="L2842"/>
      <c r="M2842"/>
    </row>
    <row r="2843" spans="12:13" x14ac:dyDescent="0.2">
      <c r="L2843"/>
      <c r="M2843"/>
    </row>
    <row r="2844" spans="12:13" x14ac:dyDescent="0.2">
      <c r="L2844"/>
      <c r="M2844"/>
    </row>
    <row r="2845" spans="12:13" x14ac:dyDescent="0.2">
      <c r="L2845"/>
      <c r="M2845"/>
    </row>
    <row r="2846" spans="12:13" x14ac:dyDescent="0.2">
      <c r="L2846"/>
      <c r="M2846"/>
    </row>
    <row r="2847" spans="12:13" x14ac:dyDescent="0.2">
      <c r="L2847"/>
      <c r="M2847"/>
    </row>
    <row r="2848" spans="12:13" x14ac:dyDescent="0.2">
      <c r="L2848"/>
      <c r="M2848"/>
    </row>
    <row r="2849" spans="12:13" x14ac:dyDescent="0.2">
      <c r="L2849"/>
      <c r="M2849"/>
    </row>
    <row r="2850" spans="12:13" x14ac:dyDescent="0.2">
      <c r="L2850"/>
      <c r="M2850"/>
    </row>
    <row r="2851" spans="12:13" x14ac:dyDescent="0.2">
      <c r="L2851"/>
      <c r="M2851"/>
    </row>
    <row r="2852" spans="12:13" x14ac:dyDescent="0.2">
      <c r="L2852"/>
      <c r="M2852"/>
    </row>
    <row r="2853" spans="12:13" x14ac:dyDescent="0.2">
      <c r="L2853"/>
      <c r="M2853"/>
    </row>
    <row r="2854" spans="12:13" x14ac:dyDescent="0.2">
      <c r="L2854"/>
      <c r="M2854"/>
    </row>
    <row r="2855" spans="12:13" x14ac:dyDescent="0.2">
      <c r="L2855"/>
      <c r="M2855"/>
    </row>
    <row r="2856" spans="12:13" x14ac:dyDescent="0.2">
      <c r="L2856"/>
      <c r="M2856"/>
    </row>
    <row r="2857" spans="12:13" x14ac:dyDescent="0.2">
      <c r="L2857"/>
      <c r="M2857"/>
    </row>
    <row r="2858" spans="12:13" x14ac:dyDescent="0.2">
      <c r="L2858"/>
      <c r="M2858"/>
    </row>
    <row r="2859" spans="12:13" x14ac:dyDescent="0.2">
      <c r="L2859"/>
      <c r="M2859"/>
    </row>
    <row r="2860" spans="12:13" x14ac:dyDescent="0.2">
      <c r="L2860"/>
      <c r="M2860"/>
    </row>
    <row r="2861" spans="12:13" x14ac:dyDescent="0.2">
      <c r="L2861"/>
      <c r="M2861"/>
    </row>
    <row r="2862" spans="12:13" x14ac:dyDescent="0.2">
      <c r="L2862"/>
      <c r="M2862"/>
    </row>
    <row r="2863" spans="12:13" x14ac:dyDescent="0.2">
      <c r="L2863"/>
      <c r="M2863"/>
    </row>
    <row r="2864" spans="12:13" x14ac:dyDescent="0.2">
      <c r="L2864"/>
      <c r="M2864"/>
    </row>
    <row r="2865" spans="12:13" x14ac:dyDescent="0.2">
      <c r="L2865"/>
      <c r="M2865"/>
    </row>
    <row r="2866" spans="12:13" x14ac:dyDescent="0.2">
      <c r="L2866"/>
      <c r="M2866"/>
    </row>
    <row r="2867" spans="12:13" x14ac:dyDescent="0.2">
      <c r="L2867"/>
      <c r="M2867"/>
    </row>
    <row r="2868" spans="12:13" x14ac:dyDescent="0.2">
      <c r="L2868"/>
      <c r="M2868"/>
    </row>
    <row r="2869" spans="12:13" x14ac:dyDescent="0.2">
      <c r="L2869"/>
      <c r="M2869"/>
    </row>
    <row r="2870" spans="12:13" x14ac:dyDescent="0.2">
      <c r="L2870"/>
      <c r="M2870"/>
    </row>
    <row r="2871" spans="12:13" x14ac:dyDescent="0.2">
      <c r="L2871"/>
      <c r="M2871"/>
    </row>
    <row r="2872" spans="12:13" x14ac:dyDescent="0.2">
      <c r="L2872"/>
      <c r="M2872"/>
    </row>
    <row r="2873" spans="12:13" x14ac:dyDescent="0.2">
      <c r="L2873"/>
      <c r="M2873"/>
    </row>
    <row r="2874" spans="12:13" x14ac:dyDescent="0.2">
      <c r="L2874"/>
      <c r="M2874"/>
    </row>
    <row r="2875" spans="12:13" x14ac:dyDescent="0.2">
      <c r="L2875"/>
      <c r="M2875"/>
    </row>
    <row r="2876" spans="12:13" x14ac:dyDescent="0.2">
      <c r="L2876"/>
      <c r="M2876"/>
    </row>
    <row r="2877" spans="12:13" x14ac:dyDescent="0.2">
      <c r="L2877"/>
      <c r="M2877"/>
    </row>
    <row r="2878" spans="12:13" x14ac:dyDescent="0.2">
      <c r="L2878"/>
      <c r="M2878"/>
    </row>
    <row r="2879" spans="12:13" x14ac:dyDescent="0.2">
      <c r="L2879"/>
      <c r="M2879"/>
    </row>
    <row r="2880" spans="12:13" x14ac:dyDescent="0.2">
      <c r="L2880"/>
      <c r="M2880"/>
    </row>
    <row r="2881" spans="12:13" x14ac:dyDescent="0.2">
      <c r="L2881"/>
      <c r="M2881"/>
    </row>
    <row r="2882" spans="12:13" x14ac:dyDescent="0.2">
      <c r="L2882"/>
      <c r="M2882"/>
    </row>
    <row r="2883" spans="12:13" x14ac:dyDescent="0.2">
      <c r="L2883"/>
      <c r="M2883"/>
    </row>
    <row r="2884" spans="12:13" x14ac:dyDescent="0.2">
      <c r="L2884"/>
      <c r="M2884"/>
    </row>
    <row r="2885" spans="12:13" x14ac:dyDescent="0.2">
      <c r="L2885"/>
      <c r="M2885"/>
    </row>
    <row r="2886" spans="12:13" x14ac:dyDescent="0.2">
      <c r="L2886"/>
      <c r="M2886"/>
    </row>
    <row r="2887" spans="12:13" x14ac:dyDescent="0.2">
      <c r="L2887"/>
      <c r="M2887"/>
    </row>
    <row r="2888" spans="12:13" x14ac:dyDescent="0.2">
      <c r="L2888"/>
      <c r="M2888"/>
    </row>
    <row r="2889" spans="12:13" x14ac:dyDescent="0.2">
      <c r="L2889"/>
      <c r="M2889"/>
    </row>
    <row r="2890" spans="12:13" x14ac:dyDescent="0.2">
      <c r="L2890"/>
      <c r="M2890"/>
    </row>
    <row r="2891" spans="12:13" x14ac:dyDescent="0.2">
      <c r="L2891"/>
      <c r="M2891"/>
    </row>
    <row r="2892" spans="12:13" x14ac:dyDescent="0.2">
      <c r="L2892"/>
      <c r="M2892"/>
    </row>
    <row r="2893" spans="12:13" x14ac:dyDescent="0.2">
      <c r="L2893"/>
      <c r="M2893"/>
    </row>
    <row r="2894" spans="12:13" x14ac:dyDescent="0.2">
      <c r="L2894"/>
      <c r="M2894"/>
    </row>
    <row r="2895" spans="12:13" x14ac:dyDescent="0.2">
      <c r="L2895"/>
      <c r="M2895"/>
    </row>
    <row r="2896" spans="12:13" x14ac:dyDescent="0.2">
      <c r="L2896"/>
      <c r="M2896"/>
    </row>
    <row r="2897" spans="12:13" x14ac:dyDescent="0.2">
      <c r="L2897"/>
      <c r="M2897"/>
    </row>
    <row r="2898" spans="12:13" x14ac:dyDescent="0.2">
      <c r="L2898"/>
      <c r="M2898"/>
    </row>
    <row r="2899" spans="12:13" x14ac:dyDescent="0.2">
      <c r="L2899"/>
      <c r="M2899"/>
    </row>
    <row r="2900" spans="12:13" x14ac:dyDescent="0.2">
      <c r="L2900"/>
      <c r="M2900"/>
    </row>
    <row r="2901" spans="12:13" x14ac:dyDescent="0.2">
      <c r="L2901"/>
      <c r="M2901"/>
    </row>
    <row r="2902" spans="12:13" x14ac:dyDescent="0.2">
      <c r="L2902"/>
      <c r="M2902"/>
    </row>
    <row r="2903" spans="12:13" x14ac:dyDescent="0.2">
      <c r="L2903"/>
      <c r="M2903"/>
    </row>
    <row r="2904" spans="12:13" x14ac:dyDescent="0.2">
      <c r="L2904"/>
      <c r="M2904"/>
    </row>
    <row r="2905" spans="12:13" x14ac:dyDescent="0.2">
      <c r="L2905"/>
      <c r="M2905"/>
    </row>
    <row r="2906" spans="12:13" x14ac:dyDescent="0.2">
      <c r="L2906"/>
      <c r="M2906"/>
    </row>
    <row r="2907" spans="12:13" x14ac:dyDescent="0.2">
      <c r="L2907"/>
      <c r="M2907"/>
    </row>
    <row r="2908" spans="12:13" x14ac:dyDescent="0.2">
      <c r="L2908"/>
      <c r="M2908"/>
    </row>
    <row r="2909" spans="12:13" x14ac:dyDescent="0.2">
      <c r="L2909"/>
      <c r="M2909"/>
    </row>
    <row r="2910" spans="12:13" x14ac:dyDescent="0.2">
      <c r="L2910"/>
      <c r="M2910"/>
    </row>
    <row r="2911" spans="12:13" x14ac:dyDescent="0.2">
      <c r="L2911"/>
      <c r="M2911"/>
    </row>
    <row r="2912" spans="12:13" x14ac:dyDescent="0.2">
      <c r="L2912"/>
      <c r="M2912"/>
    </row>
    <row r="2913" spans="12:13" x14ac:dyDescent="0.2">
      <c r="L2913"/>
      <c r="M2913"/>
    </row>
    <row r="2914" spans="12:13" x14ac:dyDescent="0.2">
      <c r="L2914"/>
      <c r="M2914"/>
    </row>
    <row r="2915" spans="12:13" x14ac:dyDescent="0.2">
      <c r="L2915"/>
      <c r="M2915"/>
    </row>
    <row r="2916" spans="12:13" x14ac:dyDescent="0.2">
      <c r="L2916"/>
      <c r="M2916"/>
    </row>
    <row r="2917" spans="12:13" x14ac:dyDescent="0.2">
      <c r="L2917"/>
      <c r="M2917"/>
    </row>
    <row r="2918" spans="12:13" x14ac:dyDescent="0.2">
      <c r="L2918"/>
      <c r="M2918"/>
    </row>
    <row r="2919" spans="12:13" x14ac:dyDescent="0.2">
      <c r="L2919"/>
      <c r="M2919"/>
    </row>
    <row r="2920" spans="12:13" x14ac:dyDescent="0.2">
      <c r="L2920"/>
      <c r="M2920"/>
    </row>
    <row r="2921" spans="12:13" x14ac:dyDescent="0.2">
      <c r="L2921"/>
      <c r="M2921"/>
    </row>
    <row r="2922" spans="12:13" x14ac:dyDescent="0.2">
      <c r="L2922"/>
      <c r="M2922"/>
    </row>
    <row r="2923" spans="12:13" x14ac:dyDescent="0.2">
      <c r="L2923"/>
      <c r="M2923"/>
    </row>
    <row r="2924" spans="12:13" x14ac:dyDescent="0.2">
      <c r="L2924"/>
      <c r="M2924"/>
    </row>
    <row r="2925" spans="12:13" x14ac:dyDescent="0.2">
      <c r="L2925"/>
      <c r="M2925"/>
    </row>
    <row r="2926" spans="12:13" x14ac:dyDescent="0.2">
      <c r="L2926"/>
      <c r="M2926"/>
    </row>
    <row r="2927" spans="12:13" x14ac:dyDescent="0.2">
      <c r="L2927"/>
      <c r="M2927"/>
    </row>
    <row r="2928" spans="12:13" x14ac:dyDescent="0.2">
      <c r="L2928"/>
      <c r="M2928"/>
    </row>
    <row r="2929" spans="12:13" x14ac:dyDescent="0.2">
      <c r="L2929"/>
      <c r="M2929"/>
    </row>
    <row r="2930" spans="12:13" x14ac:dyDescent="0.2">
      <c r="L2930"/>
      <c r="M2930"/>
    </row>
    <row r="2931" spans="12:13" x14ac:dyDescent="0.2">
      <c r="L2931"/>
      <c r="M2931"/>
    </row>
    <row r="2932" spans="12:13" x14ac:dyDescent="0.2">
      <c r="L2932"/>
      <c r="M2932"/>
    </row>
    <row r="2933" spans="12:13" x14ac:dyDescent="0.2">
      <c r="L2933"/>
      <c r="M2933"/>
    </row>
    <row r="2934" spans="12:13" x14ac:dyDescent="0.2">
      <c r="L2934"/>
      <c r="M2934"/>
    </row>
    <row r="2935" spans="12:13" x14ac:dyDescent="0.2">
      <c r="L2935"/>
      <c r="M2935"/>
    </row>
    <row r="2936" spans="12:13" x14ac:dyDescent="0.2">
      <c r="L2936"/>
      <c r="M2936"/>
    </row>
    <row r="2937" spans="12:13" x14ac:dyDescent="0.2">
      <c r="L2937"/>
      <c r="M2937"/>
    </row>
    <row r="2938" spans="12:13" x14ac:dyDescent="0.2">
      <c r="L2938"/>
      <c r="M2938"/>
    </row>
    <row r="2939" spans="12:13" x14ac:dyDescent="0.2">
      <c r="L2939"/>
      <c r="M2939"/>
    </row>
    <row r="2940" spans="12:13" x14ac:dyDescent="0.2">
      <c r="L2940"/>
      <c r="M2940"/>
    </row>
    <row r="2941" spans="12:13" x14ac:dyDescent="0.2">
      <c r="L2941"/>
      <c r="M2941"/>
    </row>
    <row r="2942" spans="12:13" x14ac:dyDescent="0.2">
      <c r="L2942"/>
      <c r="M2942"/>
    </row>
    <row r="2943" spans="12:13" x14ac:dyDescent="0.2">
      <c r="L2943"/>
      <c r="M2943"/>
    </row>
    <row r="2944" spans="12:13" x14ac:dyDescent="0.2">
      <c r="L2944"/>
      <c r="M2944"/>
    </row>
    <row r="2945" spans="12:13" x14ac:dyDescent="0.2">
      <c r="L2945"/>
      <c r="M2945"/>
    </row>
    <row r="2946" spans="12:13" x14ac:dyDescent="0.2">
      <c r="L2946"/>
      <c r="M2946"/>
    </row>
    <row r="2947" spans="12:13" x14ac:dyDescent="0.2">
      <c r="L2947"/>
      <c r="M2947"/>
    </row>
    <row r="2948" spans="12:13" x14ac:dyDescent="0.2">
      <c r="L2948"/>
      <c r="M2948"/>
    </row>
    <row r="2949" spans="12:13" x14ac:dyDescent="0.2">
      <c r="L2949"/>
      <c r="M2949"/>
    </row>
    <row r="2950" spans="12:13" x14ac:dyDescent="0.2">
      <c r="L2950"/>
      <c r="M2950"/>
    </row>
    <row r="2951" spans="12:13" x14ac:dyDescent="0.2">
      <c r="L2951"/>
      <c r="M2951"/>
    </row>
    <row r="2952" spans="12:13" x14ac:dyDescent="0.2">
      <c r="L2952"/>
      <c r="M2952"/>
    </row>
    <row r="2953" spans="12:13" x14ac:dyDescent="0.2">
      <c r="L2953"/>
      <c r="M2953"/>
    </row>
    <row r="2954" spans="12:13" x14ac:dyDescent="0.2">
      <c r="L2954"/>
      <c r="M2954"/>
    </row>
    <row r="2955" spans="12:13" x14ac:dyDescent="0.2">
      <c r="L2955"/>
      <c r="M2955"/>
    </row>
    <row r="2956" spans="12:13" x14ac:dyDescent="0.2">
      <c r="L2956"/>
      <c r="M2956"/>
    </row>
    <row r="2957" spans="12:13" x14ac:dyDescent="0.2">
      <c r="L2957"/>
      <c r="M2957"/>
    </row>
    <row r="2958" spans="12:13" x14ac:dyDescent="0.2">
      <c r="L2958"/>
      <c r="M2958"/>
    </row>
    <row r="2959" spans="12:13" x14ac:dyDescent="0.2">
      <c r="L2959"/>
      <c r="M2959"/>
    </row>
    <row r="2960" spans="12:13" x14ac:dyDescent="0.2">
      <c r="L2960"/>
      <c r="M2960"/>
    </row>
    <row r="2961" spans="12:13" x14ac:dyDescent="0.2">
      <c r="L2961"/>
      <c r="M2961"/>
    </row>
    <row r="2962" spans="12:13" x14ac:dyDescent="0.2">
      <c r="L2962"/>
      <c r="M2962"/>
    </row>
    <row r="2963" spans="12:13" x14ac:dyDescent="0.2">
      <c r="L2963"/>
      <c r="M2963"/>
    </row>
    <row r="2964" spans="12:13" x14ac:dyDescent="0.2">
      <c r="L2964"/>
      <c r="M2964"/>
    </row>
    <row r="2965" spans="12:13" x14ac:dyDescent="0.2">
      <c r="L2965"/>
      <c r="M2965"/>
    </row>
    <row r="2966" spans="12:13" x14ac:dyDescent="0.2">
      <c r="L2966"/>
      <c r="M2966"/>
    </row>
    <row r="2967" spans="12:13" x14ac:dyDescent="0.2">
      <c r="L2967"/>
      <c r="M2967"/>
    </row>
    <row r="2968" spans="12:13" x14ac:dyDescent="0.2">
      <c r="L2968"/>
      <c r="M2968"/>
    </row>
    <row r="2969" spans="12:13" x14ac:dyDescent="0.2">
      <c r="L2969"/>
      <c r="M2969"/>
    </row>
    <row r="2970" spans="12:13" x14ac:dyDescent="0.2">
      <c r="L2970"/>
      <c r="M2970"/>
    </row>
    <row r="2971" spans="12:13" x14ac:dyDescent="0.2">
      <c r="L2971"/>
      <c r="M2971"/>
    </row>
    <row r="2972" spans="12:13" x14ac:dyDescent="0.2">
      <c r="L2972"/>
      <c r="M2972"/>
    </row>
    <row r="2973" spans="12:13" x14ac:dyDescent="0.2">
      <c r="L2973"/>
      <c r="M2973"/>
    </row>
    <row r="2974" spans="12:13" x14ac:dyDescent="0.2">
      <c r="L2974"/>
      <c r="M2974"/>
    </row>
    <row r="2975" spans="12:13" x14ac:dyDescent="0.2">
      <c r="L2975"/>
      <c r="M2975"/>
    </row>
    <row r="2976" spans="12:13" x14ac:dyDescent="0.2">
      <c r="L2976"/>
      <c r="M2976"/>
    </row>
    <row r="2977" spans="12:13" x14ac:dyDescent="0.2">
      <c r="L2977"/>
      <c r="M2977"/>
    </row>
    <row r="2978" spans="12:13" x14ac:dyDescent="0.2">
      <c r="L2978"/>
      <c r="M2978"/>
    </row>
    <row r="2979" spans="12:13" x14ac:dyDescent="0.2">
      <c r="L2979"/>
      <c r="M2979"/>
    </row>
    <row r="2980" spans="12:13" x14ac:dyDescent="0.2">
      <c r="L2980"/>
      <c r="M2980"/>
    </row>
    <row r="2981" spans="12:13" x14ac:dyDescent="0.2">
      <c r="L2981"/>
      <c r="M2981"/>
    </row>
    <row r="2982" spans="12:13" x14ac:dyDescent="0.2">
      <c r="L2982"/>
      <c r="M2982"/>
    </row>
    <row r="2983" spans="12:13" x14ac:dyDescent="0.2">
      <c r="L2983"/>
      <c r="M2983"/>
    </row>
    <row r="2984" spans="12:13" x14ac:dyDescent="0.2">
      <c r="L2984"/>
      <c r="M2984"/>
    </row>
    <row r="2985" spans="12:13" x14ac:dyDescent="0.2">
      <c r="L2985"/>
      <c r="M2985"/>
    </row>
    <row r="2986" spans="12:13" x14ac:dyDescent="0.2">
      <c r="L2986"/>
      <c r="M2986"/>
    </row>
    <row r="2987" spans="12:13" x14ac:dyDescent="0.2">
      <c r="L2987"/>
      <c r="M2987"/>
    </row>
    <row r="2988" spans="12:13" x14ac:dyDescent="0.2">
      <c r="L2988"/>
      <c r="M2988"/>
    </row>
    <row r="2989" spans="12:13" x14ac:dyDescent="0.2">
      <c r="L2989"/>
      <c r="M2989"/>
    </row>
    <row r="2990" spans="12:13" x14ac:dyDescent="0.2">
      <c r="L2990"/>
      <c r="M2990"/>
    </row>
    <row r="2991" spans="12:13" x14ac:dyDescent="0.2">
      <c r="L2991"/>
      <c r="M2991"/>
    </row>
    <row r="2992" spans="12:13" x14ac:dyDescent="0.2">
      <c r="L2992"/>
      <c r="M2992"/>
    </row>
    <row r="2993" spans="12:13" x14ac:dyDescent="0.2">
      <c r="L2993"/>
      <c r="M2993"/>
    </row>
    <row r="2994" spans="12:13" x14ac:dyDescent="0.2">
      <c r="L2994"/>
      <c r="M2994"/>
    </row>
    <row r="2995" spans="12:13" x14ac:dyDescent="0.2">
      <c r="L2995"/>
      <c r="M2995"/>
    </row>
    <row r="2996" spans="12:13" x14ac:dyDescent="0.2">
      <c r="L2996"/>
      <c r="M2996"/>
    </row>
    <row r="2997" spans="12:13" x14ac:dyDescent="0.2">
      <c r="L2997"/>
      <c r="M2997"/>
    </row>
    <row r="2998" spans="12:13" x14ac:dyDescent="0.2">
      <c r="L2998"/>
      <c r="M2998"/>
    </row>
    <row r="2999" spans="12:13" x14ac:dyDescent="0.2">
      <c r="L2999"/>
      <c r="M2999"/>
    </row>
    <row r="3000" spans="12:13" x14ac:dyDescent="0.2">
      <c r="L3000"/>
      <c r="M3000"/>
    </row>
    <row r="3001" spans="12:13" x14ac:dyDescent="0.2">
      <c r="L3001"/>
      <c r="M3001"/>
    </row>
    <row r="3002" spans="12:13" x14ac:dyDescent="0.2">
      <c r="L3002"/>
      <c r="M3002"/>
    </row>
    <row r="3003" spans="12:13" x14ac:dyDescent="0.2">
      <c r="L3003"/>
      <c r="M3003"/>
    </row>
    <row r="3004" spans="12:13" x14ac:dyDescent="0.2">
      <c r="L3004"/>
      <c r="M3004"/>
    </row>
    <row r="3005" spans="12:13" x14ac:dyDescent="0.2">
      <c r="L3005"/>
      <c r="M3005"/>
    </row>
    <row r="3006" spans="12:13" x14ac:dyDescent="0.2">
      <c r="L3006"/>
      <c r="M3006"/>
    </row>
    <row r="3007" spans="12:13" x14ac:dyDescent="0.2">
      <c r="L3007"/>
      <c r="M3007"/>
    </row>
    <row r="3008" spans="12:13" x14ac:dyDescent="0.2">
      <c r="L3008"/>
      <c r="M3008"/>
    </row>
    <row r="3009" spans="12:13" x14ac:dyDescent="0.2">
      <c r="L3009"/>
      <c r="M3009"/>
    </row>
    <row r="3010" spans="12:13" x14ac:dyDescent="0.2">
      <c r="L3010"/>
      <c r="M3010"/>
    </row>
    <row r="3011" spans="12:13" x14ac:dyDescent="0.2">
      <c r="L3011"/>
      <c r="M3011"/>
    </row>
    <row r="3012" spans="12:13" x14ac:dyDescent="0.2">
      <c r="L3012"/>
      <c r="M3012"/>
    </row>
    <row r="3013" spans="12:13" x14ac:dyDescent="0.2">
      <c r="L3013"/>
      <c r="M3013"/>
    </row>
    <row r="3014" spans="12:13" x14ac:dyDescent="0.2">
      <c r="L3014"/>
      <c r="M3014"/>
    </row>
    <row r="3015" spans="12:13" x14ac:dyDescent="0.2">
      <c r="L3015"/>
      <c r="M3015"/>
    </row>
    <row r="3016" spans="12:13" x14ac:dyDescent="0.2">
      <c r="L3016"/>
      <c r="M3016"/>
    </row>
    <row r="3017" spans="12:13" x14ac:dyDescent="0.2">
      <c r="L3017"/>
      <c r="M3017"/>
    </row>
    <row r="3018" spans="12:13" x14ac:dyDescent="0.2">
      <c r="L3018"/>
      <c r="M3018"/>
    </row>
    <row r="3019" spans="12:13" x14ac:dyDescent="0.2">
      <c r="L3019"/>
      <c r="M3019"/>
    </row>
    <row r="3020" spans="12:13" x14ac:dyDescent="0.2">
      <c r="L3020"/>
      <c r="M3020"/>
    </row>
    <row r="3021" spans="12:13" x14ac:dyDescent="0.2">
      <c r="L3021"/>
      <c r="M3021"/>
    </row>
    <row r="3022" spans="12:13" x14ac:dyDescent="0.2">
      <c r="L3022"/>
      <c r="M3022"/>
    </row>
    <row r="3023" spans="12:13" x14ac:dyDescent="0.2">
      <c r="L3023"/>
      <c r="M3023"/>
    </row>
    <row r="3024" spans="12:13" x14ac:dyDescent="0.2">
      <c r="L3024"/>
      <c r="M3024"/>
    </row>
    <row r="3025" spans="12:13" x14ac:dyDescent="0.2">
      <c r="L3025"/>
      <c r="M3025"/>
    </row>
    <row r="3026" spans="12:13" x14ac:dyDescent="0.2">
      <c r="L3026"/>
      <c r="M3026"/>
    </row>
    <row r="3027" spans="12:13" x14ac:dyDescent="0.2">
      <c r="L3027"/>
      <c r="M3027"/>
    </row>
    <row r="3028" spans="12:13" x14ac:dyDescent="0.2">
      <c r="L3028"/>
      <c r="M3028"/>
    </row>
    <row r="3029" spans="12:13" x14ac:dyDescent="0.2">
      <c r="L3029"/>
      <c r="M3029"/>
    </row>
    <row r="3030" spans="12:13" x14ac:dyDescent="0.2">
      <c r="L3030"/>
      <c r="M3030"/>
    </row>
    <row r="3031" spans="12:13" x14ac:dyDescent="0.2">
      <c r="L3031"/>
      <c r="M3031"/>
    </row>
    <row r="3032" spans="12:13" x14ac:dyDescent="0.2">
      <c r="L3032"/>
      <c r="M3032"/>
    </row>
    <row r="3033" spans="12:13" x14ac:dyDescent="0.2">
      <c r="L3033"/>
      <c r="M3033"/>
    </row>
    <row r="3034" spans="12:13" x14ac:dyDescent="0.2">
      <c r="L3034"/>
      <c r="M3034"/>
    </row>
    <row r="3035" spans="12:13" x14ac:dyDescent="0.2">
      <c r="L3035"/>
      <c r="M3035"/>
    </row>
    <row r="3036" spans="12:13" x14ac:dyDescent="0.2">
      <c r="L3036"/>
      <c r="M3036"/>
    </row>
    <row r="3037" spans="12:13" x14ac:dyDescent="0.2">
      <c r="L3037"/>
      <c r="M3037"/>
    </row>
    <row r="3038" spans="12:13" x14ac:dyDescent="0.2">
      <c r="L3038"/>
      <c r="M3038"/>
    </row>
    <row r="3039" spans="12:13" x14ac:dyDescent="0.2">
      <c r="L3039"/>
      <c r="M3039"/>
    </row>
    <row r="3040" spans="12:13" x14ac:dyDescent="0.2">
      <c r="L3040"/>
      <c r="M3040"/>
    </row>
    <row r="3041" spans="12:13" x14ac:dyDescent="0.2">
      <c r="L3041"/>
      <c r="M3041"/>
    </row>
    <row r="3042" spans="12:13" x14ac:dyDescent="0.2">
      <c r="L3042"/>
      <c r="M3042"/>
    </row>
    <row r="3043" spans="12:13" x14ac:dyDescent="0.2">
      <c r="L3043"/>
      <c r="M3043"/>
    </row>
    <row r="3044" spans="12:13" x14ac:dyDescent="0.2">
      <c r="L3044"/>
      <c r="M3044"/>
    </row>
    <row r="3045" spans="12:13" x14ac:dyDescent="0.2">
      <c r="L3045"/>
      <c r="M3045"/>
    </row>
    <row r="3046" spans="12:13" x14ac:dyDescent="0.2">
      <c r="L3046"/>
      <c r="M3046"/>
    </row>
    <row r="3047" spans="12:13" x14ac:dyDescent="0.2">
      <c r="L3047"/>
      <c r="M3047"/>
    </row>
    <row r="3048" spans="12:13" x14ac:dyDescent="0.2">
      <c r="L3048"/>
      <c r="M3048"/>
    </row>
    <row r="3049" spans="12:13" x14ac:dyDescent="0.2">
      <c r="L3049"/>
      <c r="M3049"/>
    </row>
    <row r="3050" spans="12:13" x14ac:dyDescent="0.2">
      <c r="L3050"/>
      <c r="M3050"/>
    </row>
    <row r="3051" spans="12:13" x14ac:dyDescent="0.2">
      <c r="L3051"/>
      <c r="M3051"/>
    </row>
    <row r="3052" spans="12:13" x14ac:dyDescent="0.2">
      <c r="L3052"/>
      <c r="M3052"/>
    </row>
    <row r="3053" spans="12:13" x14ac:dyDescent="0.2">
      <c r="L3053"/>
      <c r="M3053"/>
    </row>
    <row r="3054" spans="12:13" x14ac:dyDescent="0.2">
      <c r="L3054"/>
      <c r="M3054"/>
    </row>
    <row r="3055" spans="12:13" x14ac:dyDescent="0.2">
      <c r="L3055"/>
      <c r="M3055"/>
    </row>
    <row r="3056" spans="12:13" x14ac:dyDescent="0.2">
      <c r="L3056"/>
      <c r="M3056"/>
    </row>
    <row r="3057" spans="12:13" x14ac:dyDescent="0.2">
      <c r="L3057"/>
      <c r="M3057"/>
    </row>
    <row r="3058" spans="12:13" x14ac:dyDescent="0.2">
      <c r="L3058"/>
      <c r="M3058"/>
    </row>
    <row r="3059" spans="12:13" x14ac:dyDescent="0.2">
      <c r="L3059"/>
      <c r="M3059"/>
    </row>
    <row r="3060" spans="12:13" x14ac:dyDescent="0.2">
      <c r="L3060"/>
      <c r="M3060"/>
    </row>
    <row r="3061" spans="12:13" x14ac:dyDescent="0.2">
      <c r="L3061"/>
      <c r="M3061"/>
    </row>
    <row r="3062" spans="12:13" x14ac:dyDescent="0.2">
      <c r="L3062"/>
      <c r="M3062"/>
    </row>
    <row r="3063" spans="12:13" x14ac:dyDescent="0.2">
      <c r="L3063"/>
      <c r="M3063"/>
    </row>
    <row r="3064" spans="12:13" x14ac:dyDescent="0.2">
      <c r="L3064"/>
      <c r="M3064"/>
    </row>
    <row r="3065" spans="12:13" x14ac:dyDescent="0.2">
      <c r="L3065"/>
      <c r="M3065"/>
    </row>
    <row r="3066" spans="12:13" x14ac:dyDescent="0.2">
      <c r="L3066"/>
      <c r="M3066"/>
    </row>
    <row r="3067" spans="12:13" x14ac:dyDescent="0.2">
      <c r="L3067"/>
      <c r="M3067"/>
    </row>
    <row r="3068" spans="12:13" x14ac:dyDescent="0.2">
      <c r="L3068"/>
      <c r="M3068"/>
    </row>
    <row r="3069" spans="12:13" x14ac:dyDescent="0.2">
      <c r="L3069"/>
      <c r="M3069"/>
    </row>
    <row r="3070" spans="12:13" x14ac:dyDescent="0.2">
      <c r="L3070"/>
      <c r="M3070"/>
    </row>
    <row r="3071" spans="12:13" x14ac:dyDescent="0.2">
      <c r="L3071"/>
      <c r="M3071"/>
    </row>
    <row r="3072" spans="12:13" x14ac:dyDescent="0.2">
      <c r="L3072"/>
      <c r="M3072"/>
    </row>
    <row r="3073" spans="12:13" x14ac:dyDescent="0.2">
      <c r="L3073"/>
      <c r="M3073"/>
    </row>
    <row r="3074" spans="12:13" x14ac:dyDescent="0.2">
      <c r="L3074"/>
      <c r="M3074"/>
    </row>
    <row r="3075" spans="12:13" x14ac:dyDescent="0.2">
      <c r="L3075"/>
      <c r="M3075"/>
    </row>
    <row r="3076" spans="12:13" x14ac:dyDescent="0.2">
      <c r="L3076"/>
      <c r="M3076"/>
    </row>
    <row r="3077" spans="12:13" x14ac:dyDescent="0.2">
      <c r="L3077"/>
      <c r="M3077"/>
    </row>
    <row r="3078" spans="12:13" x14ac:dyDescent="0.2">
      <c r="L3078"/>
      <c r="M3078"/>
    </row>
    <row r="3079" spans="12:13" x14ac:dyDescent="0.2">
      <c r="L3079"/>
      <c r="M3079"/>
    </row>
    <row r="3080" spans="12:13" x14ac:dyDescent="0.2">
      <c r="L3080"/>
      <c r="M3080"/>
    </row>
    <row r="3081" spans="12:13" x14ac:dyDescent="0.2">
      <c r="L3081"/>
      <c r="M3081"/>
    </row>
    <row r="3082" spans="12:13" x14ac:dyDescent="0.2">
      <c r="L3082"/>
      <c r="M3082"/>
    </row>
    <row r="3083" spans="12:13" x14ac:dyDescent="0.2">
      <c r="L3083"/>
      <c r="M3083"/>
    </row>
    <row r="3084" spans="12:13" x14ac:dyDescent="0.2">
      <c r="L3084"/>
      <c r="M3084"/>
    </row>
    <row r="3085" spans="12:13" x14ac:dyDescent="0.2">
      <c r="L3085"/>
      <c r="M3085"/>
    </row>
    <row r="3086" spans="12:13" x14ac:dyDescent="0.2">
      <c r="L3086"/>
      <c r="M3086"/>
    </row>
    <row r="3087" spans="12:13" x14ac:dyDescent="0.2">
      <c r="L3087"/>
      <c r="M3087"/>
    </row>
    <row r="3088" spans="12:13" x14ac:dyDescent="0.2">
      <c r="L3088"/>
      <c r="M3088"/>
    </row>
    <row r="3089" spans="12:13" x14ac:dyDescent="0.2">
      <c r="L3089"/>
      <c r="M3089"/>
    </row>
    <row r="3090" spans="12:13" x14ac:dyDescent="0.2">
      <c r="L3090"/>
      <c r="M3090"/>
    </row>
    <row r="3091" spans="12:13" x14ac:dyDescent="0.2">
      <c r="L3091"/>
      <c r="M3091"/>
    </row>
    <row r="3092" spans="12:13" x14ac:dyDescent="0.2">
      <c r="L3092"/>
      <c r="M3092"/>
    </row>
    <row r="3093" spans="12:13" x14ac:dyDescent="0.2">
      <c r="L3093"/>
      <c r="M3093"/>
    </row>
    <row r="3094" spans="12:13" x14ac:dyDescent="0.2">
      <c r="L3094"/>
      <c r="M3094"/>
    </row>
    <row r="3095" spans="12:13" x14ac:dyDescent="0.2">
      <c r="L3095"/>
      <c r="M3095"/>
    </row>
    <row r="3096" spans="12:13" x14ac:dyDescent="0.2">
      <c r="L3096"/>
      <c r="M3096"/>
    </row>
    <row r="3097" spans="12:13" x14ac:dyDescent="0.2">
      <c r="L3097"/>
      <c r="M3097"/>
    </row>
    <row r="3098" spans="12:13" x14ac:dyDescent="0.2">
      <c r="L3098"/>
      <c r="M3098"/>
    </row>
    <row r="3099" spans="12:13" x14ac:dyDescent="0.2">
      <c r="L3099"/>
      <c r="M3099"/>
    </row>
    <row r="3100" spans="12:13" x14ac:dyDescent="0.2">
      <c r="L3100"/>
      <c r="M3100"/>
    </row>
    <row r="3101" spans="12:13" x14ac:dyDescent="0.2">
      <c r="L3101"/>
      <c r="M3101"/>
    </row>
    <row r="3102" spans="12:13" x14ac:dyDescent="0.2">
      <c r="L3102"/>
      <c r="M3102"/>
    </row>
    <row r="3103" spans="12:13" x14ac:dyDescent="0.2">
      <c r="L3103"/>
      <c r="M3103"/>
    </row>
    <row r="3104" spans="12:13" x14ac:dyDescent="0.2">
      <c r="L3104"/>
      <c r="M3104"/>
    </row>
    <row r="3105" spans="12:13" x14ac:dyDescent="0.2">
      <c r="L3105"/>
      <c r="M3105"/>
    </row>
    <row r="3106" spans="12:13" x14ac:dyDescent="0.2">
      <c r="L3106"/>
      <c r="M3106"/>
    </row>
    <row r="3107" spans="12:13" x14ac:dyDescent="0.2">
      <c r="L3107"/>
      <c r="M3107"/>
    </row>
    <row r="3108" spans="12:13" x14ac:dyDescent="0.2">
      <c r="L3108"/>
      <c r="M3108"/>
    </row>
    <row r="3109" spans="12:13" x14ac:dyDescent="0.2">
      <c r="L3109"/>
      <c r="M3109"/>
    </row>
    <row r="3110" spans="12:13" x14ac:dyDescent="0.2">
      <c r="L3110"/>
      <c r="M3110"/>
    </row>
    <row r="3111" spans="12:13" x14ac:dyDescent="0.2">
      <c r="L3111"/>
      <c r="M3111"/>
    </row>
    <row r="3112" spans="12:13" x14ac:dyDescent="0.2">
      <c r="L3112"/>
      <c r="M3112"/>
    </row>
    <row r="3113" spans="12:13" x14ac:dyDescent="0.2">
      <c r="L3113"/>
      <c r="M3113"/>
    </row>
    <row r="3114" spans="12:13" x14ac:dyDescent="0.2">
      <c r="L3114"/>
      <c r="M3114"/>
    </row>
    <row r="3115" spans="12:13" x14ac:dyDescent="0.2">
      <c r="L3115"/>
      <c r="M3115"/>
    </row>
    <row r="3116" spans="12:13" x14ac:dyDescent="0.2">
      <c r="L3116"/>
      <c r="M3116"/>
    </row>
    <row r="3117" spans="12:13" x14ac:dyDescent="0.2">
      <c r="L3117"/>
      <c r="M3117"/>
    </row>
    <row r="3118" spans="12:13" x14ac:dyDescent="0.2">
      <c r="L3118"/>
      <c r="M3118"/>
    </row>
    <row r="3119" spans="12:13" x14ac:dyDescent="0.2">
      <c r="L3119"/>
      <c r="M3119"/>
    </row>
    <row r="3120" spans="12:13" x14ac:dyDescent="0.2">
      <c r="L3120"/>
      <c r="M3120"/>
    </row>
    <row r="3121" spans="12:13" x14ac:dyDescent="0.2">
      <c r="L3121"/>
      <c r="M3121"/>
    </row>
    <row r="3122" spans="12:13" x14ac:dyDescent="0.2">
      <c r="L3122"/>
      <c r="M3122"/>
    </row>
    <row r="3123" spans="12:13" x14ac:dyDescent="0.2">
      <c r="L3123"/>
      <c r="M3123"/>
    </row>
    <row r="3124" spans="12:13" x14ac:dyDescent="0.2">
      <c r="L3124"/>
      <c r="M3124"/>
    </row>
    <row r="3125" spans="12:13" x14ac:dyDescent="0.2">
      <c r="L3125"/>
      <c r="M3125"/>
    </row>
    <row r="3126" spans="12:13" x14ac:dyDescent="0.2">
      <c r="L3126"/>
      <c r="M3126"/>
    </row>
    <row r="3127" spans="12:13" x14ac:dyDescent="0.2">
      <c r="L3127"/>
      <c r="M3127"/>
    </row>
    <row r="3128" spans="12:13" x14ac:dyDescent="0.2">
      <c r="L3128"/>
      <c r="M3128"/>
    </row>
    <row r="3129" spans="12:13" x14ac:dyDescent="0.2">
      <c r="L3129"/>
      <c r="M3129"/>
    </row>
    <row r="3130" spans="12:13" x14ac:dyDescent="0.2">
      <c r="L3130"/>
      <c r="M3130"/>
    </row>
    <row r="3131" spans="12:13" x14ac:dyDescent="0.2">
      <c r="L3131"/>
      <c r="M3131"/>
    </row>
    <row r="3132" spans="12:13" x14ac:dyDescent="0.2">
      <c r="L3132"/>
      <c r="M3132"/>
    </row>
    <row r="3133" spans="12:13" x14ac:dyDescent="0.2">
      <c r="L3133"/>
      <c r="M3133"/>
    </row>
    <row r="3134" spans="12:13" x14ac:dyDescent="0.2">
      <c r="L3134"/>
      <c r="M3134"/>
    </row>
    <row r="3135" spans="12:13" x14ac:dyDescent="0.2">
      <c r="L3135"/>
      <c r="M3135"/>
    </row>
    <row r="3136" spans="12:13" x14ac:dyDescent="0.2">
      <c r="L3136"/>
      <c r="M3136"/>
    </row>
    <row r="3137" spans="12:13" x14ac:dyDescent="0.2">
      <c r="L3137"/>
      <c r="M3137"/>
    </row>
    <row r="3138" spans="12:13" x14ac:dyDescent="0.2">
      <c r="L3138"/>
      <c r="M3138"/>
    </row>
    <row r="3139" spans="12:13" x14ac:dyDescent="0.2">
      <c r="L3139"/>
      <c r="M3139"/>
    </row>
    <row r="3140" spans="12:13" x14ac:dyDescent="0.2">
      <c r="L3140"/>
      <c r="M3140"/>
    </row>
    <row r="3141" spans="12:13" x14ac:dyDescent="0.2">
      <c r="L3141"/>
      <c r="M3141"/>
    </row>
    <row r="3142" spans="12:13" x14ac:dyDescent="0.2">
      <c r="L3142"/>
      <c r="M3142"/>
    </row>
    <row r="3143" spans="12:13" x14ac:dyDescent="0.2">
      <c r="L3143"/>
      <c r="M3143"/>
    </row>
    <row r="3144" spans="12:13" x14ac:dyDescent="0.2">
      <c r="L3144"/>
      <c r="M3144"/>
    </row>
    <row r="3145" spans="12:13" x14ac:dyDescent="0.2">
      <c r="L3145"/>
      <c r="M3145"/>
    </row>
    <row r="3146" spans="12:13" x14ac:dyDescent="0.2">
      <c r="L3146"/>
      <c r="M3146"/>
    </row>
    <row r="3147" spans="12:13" x14ac:dyDescent="0.2">
      <c r="L3147"/>
      <c r="M3147"/>
    </row>
    <row r="3148" spans="12:13" x14ac:dyDescent="0.2">
      <c r="L3148"/>
      <c r="M3148"/>
    </row>
    <row r="3149" spans="12:13" x14ac:dyDescent="0.2">
      <c r="L3149"/>
      <c r="M3149"/>
    </row>
    <row r="3150" spans="12:13" x14ac:dyDescent="0.2">
      <c r="L3150"/>
      <c r="M3150"/>
    </row>
    <row r="3151" spans="12:13" x14ac:dyDescent="0.2">
      <c r="L3151"/>
      <c r="M3151"/>
    </row>
    <row r="3152" spans="12:13" x14ac:dyDescent="0.2">
      <c r="L3152"/>
      <c r="M3152"/>
    </row>
    <row r="3153" spans="12:13" x14ac:dyDescent="0.2">
      <c r="L3153"/>
      <c r="M3153"/>
    </row>
    <row r="3154" spans="12:13" x14ac:dyDescent="0.2">
      <c r="L3154"/>
      <c r="M3154"/>
    </row>
    <row r="3155" spans="12:13" x14ac:dyDescent="0.2">
      <c r="L3155"/>
      <c r="M3155"/>
    </row>
    <row r="3156" spans="12:13" x14ac:dyDescent="0.2">
      <c r="L3156"/>
      <c r="M3156"/>
    </row>
    <row r="3157" spans="12:13" x14ac:dyDescent="0.2">
      <c r="L3157"/>
      <c r="M3157"/>
    </row>
    <row r="3158" spans="12:13" x14ac:dyDescent="0.2">
      <c r="L3158"/>
      <c r="M3158"/>
    </row>
    <row r="3159" spans="12:13" x14ac:dyDescent="0.2">
      <c r="L3159"/>
      <c r="M3159"/>
    </row>
    <row r="3160" spans="12:13" x14ac:dyDescent="0.2">
      <c r="L3160"/>
      <c r="M3160"/>
    </row>
    <row r="3161" spans="12:13" x14ac:dyDescent="0.2">
      <c r="L3161"/>
      <c r="M3161"/>
    </row>
    <row r="3162" spans="12:13" x14ac:dyDescent="0.2">
      <c r="L3162"/>
      <c r="M3162"/>
    </row>
    <row r="3163" spans="12:13" x14ac:dyDescent="0.2">
      <c r="L3163"/>
      <c r="M3163"/>
    </row>
    <row r="3164" spans="12:13" x14ac:dyDescent="0.2">
      <c r="L3164"/>
      <c r="M3164"/>
    </row>
    <row r="3165" spans="12:13" x14ac:dyDescent="0.2">
      <c r="L3165"/>
      <c r="M3165"/>
    </row>
    <row r="3166" spans="12:13" x14ac:dyDescent="0.2">
      <c r="L3166"/>
      <c r="M3166"/>
    </row>
    <row r="3167" spans="12:13" x14ac:dyDescent="0.2">
      <c r="L3167"/>
      <c r="M3167"/>
    </row>
    <row r="3168" spans="12:13" x14ac:dyDescent="0.2">
      <c r="L3168"/>
      <c r="M3168"/>
    </row>
    <row r="3169" spans="12:13" x14ac:dyDescent="0.2">
      <c r="L3169"/>
      <c r="M3169"/>
    </row>
    <row r="3170" spans="12:13" x14ac:dyDescent="0.2">
      <c r="L3170"/>
      <c r="M3170"/>
    </row>
    <row r="3171" spans="12:13" x14ac:dyDescent="0.2">
      <c r="L3171"/>
      <c r="M3171"/>
    </row>
    <row r="3172" spans="12:13" x14ac:dyDescent="0.2">
      <c r="L3172"/>
      <c r="M3172"/>
    </row>
    <row r="3173" spans="12:13" x14ac:dyDescent="0.2">
      <c r="L3173"/>
      <c r="M3173"/>
    </row>
    <row r="3174" spans="12:13" x14ac:dyDescent="0.2">
      <c r="L3174"/>
      <c r="M3174"/>
    </row>
    <row r="3175" spans="12:13" x14ac:dyDescent="0.2">
      <c r="L3175"/>
      <c r="M3175"/>
    </row>
    <row r="3176" spans="12:13" x14ac:dyDescent="0.2">
      <c r="L3176"/>
      <c r="M3176"/>
    </row>
    <row r="3177" spans="12:13" x14ac:dyDescent="0.2">
      <c r="L3177"/>
      <c r="M3177"/>
    </row>
    <row r="3178" spans="12:13" x14ac:dyDescent="0.2">
      <c r="L3178"/>
      <c r="M3178"/>
    </row>
    <row r="3179" spans="12:13" x14ac:dyDescent="0.2">
      <c r="L3179"/>
      <c r="M3179"/>
    </row>
    <row r="3180" spans="12:13" x14ac:dyDescent="0.2">
      <c r="L3180"/>
      <c r="M3180"/>
    </row>
    <row r="3181" spans="12:13" x14ac:dyDescent="0.2">
      <c r="L3181"/>
      <c r="M3181"/>
    </row>
    <row r="3182" spans="12:13" x14ac:dyDescent="0.2">
      <c r="L3182"/>
      <c r="M3182"/>
    </row>
    <row r="3183" spans="12:13" x14ac:dyDescent="0.2">
      <c r="L3183"/>
      <c r="M3183"/>
    </row>
    <row r="3184" spans="12:13" x14ac:dyDescent="0.2">
      <c r="L3184"/>
      <c r="M3184"/>
    </row>
    <row r="3185" spans="12:13" x14ac:dyDescent="0.2">
      <c r="L3185"/>
      <c r="M3185"/>
    </row>
    <row r="3186" spans="12:13" x14ac:dyDescent="0.2">
      <c r="L3186"/>
      <c r="M3186"/>
    </row>
    <row r="3187" spans="12:13" x14ac:dyDescent="0.2">
      <c r="L3187"/>
      <c r="M3187"/>
    </row>
    <row r="3188" spans="12:13" x14ac:dyDescent="0.2">
      <c r="L3188"/>
      <c r="M3188"/>
    </row>
    <row r="3189" spans="12:13" x14ac:dyDescent="0.2">
      <c r="L3189"/>
      <c r="M3189"/>
    </row>
    <row r="3190" spans="12:13" x14ac:dyDescent="0.2">
      <c r="L3190"/>
      <c r="M3190"/>
    </row>
    <row r="3191" spans="12:13" x14ac:dyDescent="0.2">
      <c r="L3191"/>
      <c r="M3191"/>
    </row>
    <row r="3192" spans="12:13" x14ac:dyDescent="0.2">
      <c r="L3192"/>
      <c r="M3192"/>
    </row>
    <row r="3193" spans="12:13" x14ac:dyDescent="0.2">
      <c r="L3193"/>
      <c r="M3193"/>
    </row>
    <row r="3194" spans="12:13" x14ac:dyDescent="0.2">
      <c r="L3194"/>
      <c r="M3194"/>
    </row>
    <row r="3195" spans="12:13" x14ac:dyDescent="0.2">
      <c r="L3195"/>
      <c r="M3195"/>
    </row>
    <row r="3196" spans="12:13" x14ac:dyDescent="0.2">
      <c r="L3196"/>
      <c r="M3196"/>
    </row>
    <row r="3197" spans="12:13" x14ac:dyDescent="0.2">
      <c r="L3197"/>
      <c r="M3197"/>
    </row>
    <row r="3198" spans="12:13" x14ac:dyDescent="0.2">
      <c r="L3198"/>
      <c r="M3198"/>
    </row>
    <row r="3199" spans="12:13" x14ac:dyDescent="0.2">
      <c r="L3199"/>
      <c r="M3199"/>
    </row>
    <row r="3200" spans="12:13" x14ac:dyDescent="0.2">
      <c r="L3200"/>
      <c r="M3200"/>
    </row>
    <row r="3201" spans="12:13" x14ac:dyDescent="0.2">
      <c r="L3201"/>
      <c r="M3201"/>
    </row>
    <row r="3202" spans="12:13" x14ac:dyDescent="0.2">
      <c r="L3202"/>
      <c r="M3202"/>
    </row>
    <row r="3203" spans="12:13" x14ac:dyDescent="0.2">
      <c r="L3203"/>
      <c r="M3203"/>
    </row>
    <row r="3204" spans="12:13" x14ac:dyDescent="0.2">
      <c r="L3204"/>
      <c r="M3204"/>
    </row>
    <row r="3205" spans="12:13" x14ac:dyDescent="0.2">
      <c r="L3205"/>
      <c r="M3205"/>
    </row>
    <row r="3206" spans="12:13" x14ac:dyDescent="0.2">
      <c r="L3206"/>
      <c r="M3206"/>
    </row>
    <row r="3207" spans="12:13" x14ac:dyDescent="0.2">
      <c r="L3207"/>
      <c r="M3207"/>
    </row>
    <row r="3208" spans="12:13" x14ac:dyDescent="0.2">
      <c r="L3208"/>
      <c r="M3208"/>
    </row>
    <row r="3209" spans="12:13" x14ac:dyDescent="0.2">
      <c r="L3209"/>
      <c r="M3209"/>
    </row>
    <row r="3210" spans="12:13" x14ac:dyDescent="0.2">
      <c r="L3210"/>
      <c r="M3210"/>
    </row>
    <row r="3211" spans="12:13" x14ac:dyDescent="0.2">
      <c r="L3211"/>
      <c r="M3211"/>
    </row>
    <row r="3212" spans="12:13" x14ac:dyDescent="0.2">
      <c r="L3212"/>
      <c r="M3212"/>
    </row>
    <row r="3213" spans="12:13" x14ac:dyDescent="0.2">
      <c r="L3213"/>
      <c r="M3213"/>
    </row>
    <row r="3214" spans="12:13" x14ac:dyDescent="0.2">
      <c r="L3214"/>
      <c r="M3214"/>
    </row>
    <row r="3215" spans="12:13" x14ac:dyDescent="0.2">
      <c r="L3215"/>
      <c r="M3215"/>
    </row>
    <row r="3216" spans="12:13" x14ac:dyDescent="0.2">
      <c r="L3216"/>
      <c r="M3216"/>
    </row>
    <row r="3217" spans="12:13" x14ac:dyDescent="0.2">
      <c r="L3217"/>
      <c r="M3217"/>
    </row>
    <row r="3218" spans="12:13" x14ac:dyDescent="0.2">
      <c r="L3218"/>
      <c r="M3218"/>
    </row>
    <row r="3219" spans="12:13" x14ac:dyDescent="0.2">
      <c r="L3219"/>
      <c r="M3219"/>
    </row>
    <row r="3220" spans="12:13" x14ac:dyDescent="0.2">
      <c r="L3220"/>
      <c r="M3220"/>
    </row>
    <row r="3221" spans="12:13" x14ac:dyDescent="0.2">
      <c r="L3221"/>
      <c r="M3221"/>
    </row>
    <row r="3222" spans="12:13" x14ac:dyDescent="0.2">
      <c r="L3222"/>
      <c r="M3222"/>
    </row>
    <row r="3223" spans="12:13" x14ac:dyDescent="0.2">
      <c r="L3223"/>
      <c r="M3223"/>
    </row>
    <row r="3224" spans="12:13" x14ac:dyDescent="0.2">
      <c r="L3224"/>
      <c r="M3224"/>
    </row>
    <row r="3225" spans="12:13" x14ac:dyDescent="0.2">
      <c r="L3225"/>
      <c r="M3225"/>
    </row>
    <row r="3226" spans="12:13" x14ac:dyDescent="0.2">
      <c r="L3226"/>
      <c r="M3226"/>
    </row>
    <row r="3227" spans="12:13" x14ac:dyDescent="0.2">
      <c r="L3227"/>
      <c r="M3227"/>
    </row>
    <row r="3228" spans="12:13" x14ac:dyDescent="0.2">
      <c r="L3228"/>
      <c r="M3228"/>
    </row>
    <row r="3229" spans="12:13" x14ac:dyDescent="0.2">
      <c r="L3229"/>
      <c r="M3229"/>
    </row>
    <row r="3230" spans="12:13" x14ac:dyDescent="0.2">
      <c r="L3230"/>
      <c r="M3230"/>
    </row>
    <row r="3231" spans="12:13" x14ac:dyDescent="0.2">
      <c r="L3231"/>
      <c r="M3231"/>
    </row>
    <row r="3232" spans="12:13" x14ac:dyDescent="0.2">
      <c r="L3232"/>
      <c r="M3232"/>
    </row>
    <row r="3233" spans="12:13" x14ac:dyDescent="0.2">
      <c r="L3233"/>
      <c r="M3233"/>
    </row>
    <row r="3234" spans="12:13" x14ac:dyDescent="0.2">
      <c r="L3234"/>
      <c r="M3234"/>
    </row>
    <row r="3235" spans="12:13" x14ac:dyDescent="0.2">
      <c r="L3235"/>
      <c r="M3235"/>
    </row>
    <row r="3236" spans="12:13" x14ac:dyDescent="0.2">
      <c r="L3236"/>
      <c r="M3236"/>
    </row>
    <row r="3237" spans="12:13" x14ac:dyDescent="0.2">
      <c r="L3237"/>
      <c r="M3237"/>
    </row>
    <row r="3238" spans="12:13" x14ac:dyDescent="0.2">
      <c r="L3238"/>
      <c r="M3238"/>
    </row>
    <row r="3239" spans="12:13" x14ac:dyDescent="0.2">
      <c r="L3239"/>
      <c r="M3239"/>
    </row>
    <row r="3240" spans="12:13" x14ac:dyDescent="0.2">
      <c r="L3240"/>
      <c r="M3240"/>
    </row>
    <row r="3241" spans="12:13" x14ac:dyDescent="0.2">
      <c r="L3241"/>
      <c r="M3241"/>
    </row>
    <row r="3242" spans="12:13" x14ac:dyDescent="0.2">
      <c r="L3242"/>
      <c r="M3242"/>
    </row>
    <row r="3243" spans="12:13" x14ac:dyDescent="0.2">
      <c r="L3243"/>
      <c r="M3243"/>
    </row>
    <row r="3244" spans="12:13" x14ac:dyDescent="0.2">
      <c r="L3244"/>
      <c r="M3244"/>
    </row>
    <row r="3245" spans="12:13" x14ac:dyDescent="0.2">
      <c r="L3245"/>
      <c r="M3245"/>
    </row>
    <row r="3246" spans="12:13" x14ac:dyDescent="0.2">
      <c r="L3246"/>
      <c r="M3246"/>
    </row>
    <row r="3247" spans="12:13" x14ac:dyDescent="0.2">
      <c r="L3247"/>
      <c r="M3247"/>
    </row>
    <row r="3248" spans="12:13" x14ac:dyDescent="0.2">
      <c r="L3248"/>
      <c r="M3248"/>
    </row>
    <row r="3249" spans="12:13" x14ac:dyDescent="0.2">
      <c r="L3249"/>
      <c r="M3249"/>
    </row>
    <row r="3250" spans="12:13" x14ac:dyDescent="0.2">
      <c r="L3250"/>
      <c r="M3250"/>
    </row>
    <row r="3251" spans="12:13" x14ac:dyDescent="0.2">
      <c r="L3251"/>
      <c r="M3251"/>
    </row>
    <row r="3252" spans="12:13" x14ac:dyDescent="0.2">
      <c r="L3252"/>
      <c r="M3252"/>
    </row>
    <row r="3253" spans="12:13" x14ac:dyDescent="0.2">
      <c r="L3253"/>
      <c r="M3253"/>
    </row>
    <row r="3254" spans="12:13" x14ac:dyDescent="0.2">
      <c r="L3254"/>
      <c r="M3254"/>
    </row>
    <row r="3255" spans="12:13" x14ac:dyDescent="0.2">
      <c r="L3255"/>
      <c r="M3255"/>
    </row>
    <row r="3256" spans="12:13" x14ac:dyDescent="0.2">
      <c r="L3256"/>
      <c r="M3256"/>
    </row>
    <row r="3257" spans="12:13" x14ac:dyDescent="0.2">
      <c r="L3257"/>
      <c r="M3257"/>
    </row>
    <row r="3258" spans="12:13" x14ac:dyDescent="0.2">
      <c r="L3258"/>
      <c r="M3258"/>
    </row>
    <row r="3259" spans="12:13" x14ac:dyDescent="0.2">
      <c r="L3259"/>
      <c r="M3259"/>
    </row>
    <row r="3260" spans="12:13" x14ac:dyDescent="0.2">
      <c r="L3260"/>
      <c r="M3260"/>
    </row>
    <row r="3261" spans="12:13" x14ac:dyDescent="0.2">
      <c r="L3261"/>
      <c r="M3261"/>
    </row>
    <row r="3262" spans="12:13" x14ac:dyDescent="0.2">
      <c r="L3262"/>
      <c r="M3262"/>
    </row>
    <row r="3263" spans="12:13" x14ac:dyDescent="0.2">
      <c r="L3263"/>
      <c r="M3263"/>
    </row>
    <row r="3264" spans="12:13" x14ac:dyDescent="0.2">
      <c r="L3264"/>
      <c r="M3264"/>
    </row>
    <row r="3265" spans="12:13" x14ac:dyDescent="0.2">
      <c r="L3265"/>
      <c r="M3265"/>
    </row>
    <row r="3266" spans="12:13" x14ac:dyDescent="0.2">
      <c r="L3266"/>
      <c r="M3266"/>
    </row>
    <row r="3267" spans="12:13" x14ac:dyDescent="0.2">
      <c r="L3267"/>
      <c r="M3267"/>
    </row>
    <row r="3268" spans="12:13" x14ac:dyDescent="0.2">
      <c r="L3268"/>
      <c r="M3268"/>
    </row>
    <row r="3269" spans="12:13" x14ac:dyDescent="0.2">
      <c r="L3269"/>
      <c r="M3269"/>
    </row>
    <row r="3270" spans="12:13" x14ac:dyDescent="0.2">
      <c r="L3270"/>
      <c r="M3270"/>
    </row>
    <row r="3271" spans="12:13" x14ac:dyDescent="0.2">
      <c r="L3271"/>
      <c r="M3271"/>
    </row>
    <row r="3272" spans="12:13" x14ac:dyDescent="0.2">
      <c r="L3272"/>
      <c r="M3272"/>
    </row>
    <row r="3273" spans="12:13" x14ac:dyDescent="0.2">
      <c r="L3273"/>
      <c r="M3273"/>
    </row>
    <row r="3274" spans="12:13" x14ac:dyDescent="0.2">
      <c r="L3274"/>
      <c r="M3274"/>
    </row>
    <row r="3275" spans="12:13" x14ac:dyDescent="0.2">
      <c r="L3275"/>
      <c r="M3275"/>
    </row>
    <row r="3276" spans="12:13" x14ac:dyDescent="0.2">
      <c r="L3276"/>
      <c r="M3276"/>
    </row>
    <row r="3277" spans="12:13" x14ac:dyDescent="0.2">
      <c r="L3277"/>
      <c r="M3277"/>
    </row>
    <row r="3278" spans="12:13" x14ac:dyDescent="0.2">
      <c r="L3278"/>
      <c r="M3278"/>
    </row>
    <row r="3279" spans="12:13" x14ac:dyDescent="0.2">
      <c r="L3279"/>
      <c r="M3279"/>
    </row>
    <row r="3280" spans="12:13" x14ac:dyDescent="0.2">
      <c r="L3280"/>
      <c r="M3280"/>
    </row>
    <row r="3281" spans="12:13" x14ac:dyDescent="0.2">
      <c r="L3281"/>
      <c r="M3281"/>
    </row>
    <row r="3282" spans="12:13" x14ac:dyDescent="0.2">
      <c r="L3282"/>
      <c r="M3282"/>
    </row>
    <row r="3283" spans="12:13" x14ac:dyDescent="0.2">
      <c r="L3283"/>
      <c r="M3283"/>
    </row>
    <row r="3284" spans="12:13" x14ac:dyDescent="0.2">
      <c r="L3284"/>
      <c r="M3284"/>
    </row>
    <row r="3285" spans="12:13" x14ac:dyDescent="0.2">
      <c r="L3285"/>
      <c r="M3285"/>
    </row>
    <row r="3286" spans="12:13" x14ac:dyDescent="0.2">
      <c r="L3286"/>
      <c r="M3286"/>
    </row>
    <row r="3287" spans="12:13" x14ac:dyDescent="0.2">
      <c r="L3287"/>
      <c r="M3287"/>
    </row>
    <row r="3288" spans="12:13" x14ac:dyDescent="0.2">
      <c r="L3288"/>
      <c r="M3288"/>
    </row>
    <row r="3289" spans="12:13" x14ac:dyDescent="0.2">
      <c r="L3289"/>
      <c r="M3289"/>
    </row>
    <row r="3290" spans="12:13" x14ac:dyDescent="0.2">
      <c r="L3290"/>
      <c r="M3290"/>
    </row>
    <row r="3291" spans="12:13" x14ac:dyDescent="0.2">
      <c r="L3291"/>
      <c r="M3291"/>
    </row>
    <row r="3292" spans="12:13" x14ac:dyDescent="0.2">
      <c r="L3292"/>
      <c r="M3292"/>
    </row>
    <row r="3293" spans="12:13" x14ac:dyDescent="0.2">
      <c r="L3293"/>
      <c r="M3293"/>
    </row>
    <row r="3294" spans="12:13" x14ac:dyDescent="0.2">
      <c r="L3294"/>
      <c r="M3294"/>
    </row>
    <row r="3295" spans="12:13" x14ac:dyDescent="0.2">
      <c r="L3295"/>
      <c r="M3295"/>
    </row>
    <row r="3296" spans="12:13" x14ac:dyDescent="0.2">
      <c r="L3296"/>
      <c r="M3296"/>
    </row>
    <row r="3297" spans="12:13" x14ac:dyDescent="0.2">
      <c r="L3297"/>
      <c r="M3297"/>
    </row>
    <row r="3298" spans="12:13" x14ac:dyDescent="0.2">
      <c r="L3298"/>
      <c r="M3298"/>
    </row>
    <row r="3299" spans="12:13" x14ac:dyDescent="0.2">
      <c r="L3299"/>
      <c r="M3299"/>
    </row>
    <row r="3300" spans="12:13" x14ac:dyDescent="0.2">
      <c r="L3300"/>
      <c r="M3300"/>
    </row>
    <row r="3301" spans="12:13" x14ac:dyDescent="0.2">
      <c r="L3301"/>
      <c r="M3301"/>
    </row>
    <row r="3302" spans="12:13" x14ac:dyDescent="0.2">
      <c r="L3302"/>
      <c r="M3302"/>
    </row>
    <row r="3303" spans="12:13" x14ac:dyDescent="0.2">
      <c r="L3303"/>
      <c r="M3303"/>
    </row>
    <row r="3304" spans="12:13" x14ac:dyDescent="0.2">
      <c r="L3304"/>
      <c r="M3304"/>
    </row>
    <row r="3305" spans="12:13" x14ac:dyDescent="0.2">
      <c r="L3305"/>
      <c r="M3305"/>
    </row>
    <row r="3306" spans="12:13" x14ac:dyDescent="0.2">
      <c r="L3306"/>
      <c r="M3306"/>
    </row>
    <row r="3307" spans="12:13" x14ac:dyDescent="0.2">
      <c r="L3307"/>
      <c r="M3307"/>
    </row>
    <row r="3308" spans="12:13" x14ac:dyDescent="0.2">
      <c r="L3308"/>
      <c r="M3308"/>
    </row>
    <row r="3309" spans="12:13" x14ac:dyDescent="0.2">
      <c r="L3309"/>
      <c r="M3309"/>
    </row>
    <row r="3310" spans="12:13" x14ac:dyDescent="0.2">
      <c r="L3310"/>
      <c r="M3310"/>
    </row>
    <row r="3311" spans="12:13" x14ac:dyDescent="0.2">
      <c r="L3311"/>
      <c r="M3311"/>
    </row>
    <row r="3312" spans="12:13" x14ac:dyDescent="0.2">
      <c r="L3312"/>
      <c r="M3312"/>
    </row>
    <row r="3313" spans="12:13" x14ac:dyDescent="0.2">
      <c r="L3313"/>
      <c r="M3313"/>
    </row>
    <row r="3314" spans="12:13" x14ac:dyDescent="0.2">
      <c r="L3314"/>
      <c r="M3314"/>
    </row>
    <row r="3315" spans="12:13" x14ac:dyDescent="0.2">
      <c r="L3315"/>
      <c r="M3315"/>
    </row>
    <row r="3316" spans="12:13" x14ac:dyDescent="0.2">
      <c r="L3316"/>
      <c r="M3316"/>
    </row>
    <row r="3317" spans="12:13" x14ac:dyDescent="0.2">
      <c r="L3317"/>
      <c r="M3317"/>
    </row>
    <row r="3318" spans="12:13" x14ac:dyDescent="0.2">
      <c r="L3318"/>
      <c r="M3318"/>
    </row>
    <row r="3319" spans="12:13" x14ac:dyDescent="0.2">
      <c r="L3319"/>
      <c r="M3319"/>
    </row>
    <row r="3320" spans="12:13" x14ac:dyDescent="0.2">
      <c r="L3320"/>
      <c r="M3320"/>
    </row>
    <row r="3321" spans="12:13" x14ac:dyDescent="0.2">
      <c r="L3321"/>
      <c r="M3321"/>
    </row>
    <row r="3322" spans="12:13" x14ac:dyDescent="0.2">
      <c r="L3322"/>
      <c r="M3322"/>
    </row>
    <row r="3323" spans="12:13" x14ac:dyDescent="0.2">
      <c r="L3323"/>
      <c r="M3323"/>
    </row>
    <row r="3324" spans="12:13" x14ac:dyDescent="0.2">
      <c r="L3324"/>
      <c r="M3324"/>
    </row>
    <row r="3325" spans="12:13" x14ac:dyDescent="0.2">
      <c r="L3325"/>
      <c r="M3325"/>
    </row>
    <row r="3326" spans="12:13" x14ac:dyDescent="0.2">
      <c r="L3326"/>
      <c r="M3326"/>
    </row>
    <row r="3327" spans="12:13" x14ac:dyDescent="0.2">
      <c r="L3327"/>
      <c r="M3327"/>
    </row>
    <row r="3328" spans="12:13" x14ac:dyDescent="0.2">
      <c r="L3328"/>
      <c r="M3328"/>
    </row>
    <row r="3329" spans="12:13" x14ac:dyDescent="0.2">
      <c r="L3329"/>
      <c r="M3329"/>
    </row>
    <row r="3330" spans="12:13" x14ac:dyDescent="0.2">
      <c r="L3330"/>
      <c r="M3330"/>
    </row>
    <row r="3331" spans="12:13" x14ac:dyDescent="0.2">
      <c r="L3331"/>
      <c r="M3331"/>
    </row>
    <row r="3332" spans="12:13" x14ac:dyDescent="0.2">
      <c r="L3332"/>
      <c r="M3332"/>
    </row>
    <row r="3333" spans="12:13" x14ac:dyDescent="0.2">
      <c r="L3333"/>
      <c r="M3333"/>
    </row>
    <row r="3334" spans="12:13" x14ac:dyDescent="0.2">
      <c r="L3334"/>
      <c r="M3334"/>
    </row>
    <row r="3335" spans="12:13" x14ac:dyDescent="0.2">
      <c r="L3335"/>
      <c r="M3335"/>
    </row>
    <row r="3336" spans="12:13" x14ac:dyDescent="0.2">
      <c r="L3336"/>
      <c r="M3336"/>
    </row>
    <row r="3337" spans="12:13" x14ac:dyDescent="0.2">
      <c r="L3337"/>
      <c r="M3337"/>
    </row>
    <row r="3338" spans="12:13" x14ac:dyDescent="0.2">
      <c r="L3338"/>
      <c r="M3338"/>
    </row>
    <row r="3339" spans="12:13" x14ac:dyDescent="0.2">
      <c r="L3339"/>
      <c r="M3339"/>
    </row>
    <row r="3340" spans="12:13" x14ac:dyDescent="0.2">
      <c r="L3340"/>
      <c r="M3340"/>
    </row>
    <row r="3341" spans="12:13" x14ac:dyDescent="0.2">
      <c r="L3341"/>
      <c r="M3341"/>
    </row>
    <row r="3342" spans="12:13" x14ac:dyDescent="0.2">
      <c r="L3342"/>
      <c r="M3342"/>
    </row>
    <row r="3343" spans="12:13" x14ac:dyDescent="0.2">
      <c r="L3343"/>
      <c r="M3343"/>
    </row>
    <row r="3344" spans="12:13" x14ac:dyDescent="0.2">
      <c r="L3344"/>
      <c r="M3344"/>
    </row>
    <row r="3345" spans="12:13" x14ac:dyDescent="0.2">
      <c r="L3345"/>
      <c r="M3345"/>
    </row>
    <row r="3346" spans="12:13" x14ac:dyDescent="0.2">
      <c r="L3346"/>
      <c r="M3346"/>
    </row>
    <row r="3347" spans="12:13" x14ac:dyDescent="0.2">
      <c r="L3347"/>
      <c r="M3347"/>
    </row>
    <row r="3348" spans="12:13" x14ac:dyDescent="0.2">
      <c r="L3348"/>
      <c r="M3348"/>
    </row>
    <row r="3349" spans="12:13" x14ac:dyDescent="0.2">
      <c r="L3349"/>
      <c r="M3349"/>
    </row>
    <row r="3350" spans="12:13" x14ac:dyDescent="0.2">
      <c r="L3350"/>
      <c r="M3350"/>
    </row>
    <row r="3351" spans="12:13" x14ac:dyDescent="0.2">
      <c r="L3351"/>
      <c r="M3351"/>
    </row>
    <row r="3352" spans="12:13" x14ac:dyDescent="0.2">
      <c r="L3352"/>
      <c r="M3352"/>
    </row>
    <row r="3353" spans="12:13" x14ac:dyDescent="0.2">
      <c r="L3353"/>
      <c r="M3353"/>
    </row>
    <row r="3354" spans="12:13" x14ac:dyDescent="0.2">
      <c r="L3354"/>
      <c r="M3354"/>
    </row>
    <row r="3355" spans="12:13" x14ac:dyDescent="0.2">
      <c r="L3355"/>
      <c r="M3355"/>
    </row>
    <row r="3356" spans="12:13" x14ac:dyDescent="0.2">
      <c r="L3356"/>
      <c r="M3356"/>
    </row>
    <row r="3357" spans="12:13" x14ac:dyDescent="0.2">
      <c r="L3357"/>
      <c r="M3357"/>
    </row>
    <row r="3358" spans="12:13" x14ac:dyDescent="0.2">
      <c r="L3358"/>
      <c r="M3358"/>
    </row>
    <row r="3359" spans="12:13" x14ac:dyDescent="0.2">
      <c r="L3359"/>
      <c r="M3359"/>
    </row>
    <row r="3360" spans="12:13" x14ac:dyDescent="0.2">
      <c r="L3360"/>
      <c r="M3360"/>
    </row>
    <row r="3361" spans="12:13" x14ac:dyDescent="0.2">
      <c r="L3361"/>
      <c r="M3361"/>
    </row>
    <row r="3362" spans="12:13" x14ac:dyDescent="0.2">
      <c r="L3362"/>
      <c r="M3362"/>
    </row>
    <row r="3363" spans="12:13" x14ac:dyDescent="0.2">
      <c r="L3363"/>
      <c r="M3363"/>
    </row>
    <row r="3364" spans="12:13" x14ac:dyDescent="0.2">
      <c r="L3364"/>
      <c r="M3364"/>
    </row>
    <row r="3365" spans="12:13" x14ac:dyDescent="0.2">
      <c r="L3365"/>
      <c r="M3365"/>
    </row>
    <row r="3366" spans="12:13" x14ac:dyDescent="0.2">
      <c r="L3366"/>
      <c r="M3366"/>
    </row>
    <row r="3367" spans="12:13" x14ac:dyDescent="0.2">
      <c r="L3367"/>
      <c r="M3367"/>
    </row>
    <row r="3368" spans="12:13" x14ac:dyDescent="0.2">
      <c r="L3368"/>
      <c r="M3368"/>
    </row>
    <row r="3369" spans="12:13" x14ac:dyDescent="0.2">
      <c r="L3369"/>
      <c r="M3369"/>
    </row>
    <row r="3370" spans="12:13" x14ac:dyDescent="0.2">
      <c r="L3370"/>
      <c r="M3370"/>
    </row>
    <row r="3371" spans="12:13" x14ac:dyDescent="0.2">
      <c r="L3371"/>
      <c r="M3371"/>
    </row>
    <row r="3372" spans="12:13" x14ac:dyDescent="0.2">
      <c r="L3372"/>
      <c r="M3372"/>
    </row>
    <row r="3373" spans="12:13" x14ac:dyDescent="0.2">
      <c r="L3373"/>
      <c r="M3373"/>
    </row>
    <row r="3374" spans="12:13" x14ac:dyDescent="0.2">
      <c r="L3374"/>
      <c r="M3374"/>
    </row>
    <row r="3375" spans="12:13" x14ac:dyDescent="0.2">
      <c r="L3375"/>
      <c r="M3375"/>
    </row>
    <row r="3376" spans="12:13" x14ac:dyDescent="0.2">
      <c r="L3376"/>
      <c r="M3376"/>
    </row>
    <row r="3377" spans="12:13" x14ac:dyDescent="0.2">
      <c r="L3377"/>
      <c r="M3377"/>
    </row>
    <row r="3378" spans="12:13" x14ac:dyDescent="0.2">
      <c r="L3378"/>
      <c r="M3378"/>
    </row>
    <row r="3379" spans="12:13" x14ac:dyDescent="0.2">
      <c r="L3379"/>
      <c r="M3379"/>
    </row>
    <row r="3380" spans="12:13" x14ac:dyDescent="0.2">
      <c r="L3380"/>
      <c r="M3380"/>
    </row>
    <row r="3381" spans="12:13" x14ac:dyDescent="0.2">
      <c r="L3381"/>
      <c r="M3381"/>
    </row>
    <row r="3382" spans="12:13" x14ac:dyDescent="0.2">
      <c r="L3382"/>
      <c r="M3382"/>
    </row>
    <row r="3383" spans="12:13" x14ac:dyDescent="0.2">
      <c r="L3383"/>
      <c r="M3383"/>
    </row>
    <row r="3384" spans="12:13" x14ac:dyDescent="0.2">
      <c r="L3384"/>
      <c r="M3384"/>
    </row>
    <row r="3385" spans="12:13" x14ac:dyDescent="0.2">
      <c r="L3385"/>
      <c r="M3385"/>
    </row>
    <row r="3386" spans="12:13" x14ac:dyDescent="0.2">
      <c r="L3386"/>
      <c r="M3386"/>
    </row>
    <row r="3387" spans="12:13" x14ac:dyDescent="0.2">
      <c r="L3387"/>
      <c r="M3387"/>
    </row>
    <row r="3388" spans="12:13" x14ac:dyDescent="0.2">
      <c r="L3388"/>
      <c r="M3388"/>
    </row>
    <row r="3389" spans="12:13" x14ac:dyDescent="0.2">
      <c r="L3389"/>
      <c r="M3389"/>
    </row>
    <row r="3390" spans="12:13" x14ac:dyDescent="0.2">
      <c r="L3390"/>
      <c r="M3390"/>
    </row>
    <row r="3391" spans="12:13" x14ac:dyDescent="0.2">
      <c r="L3391"/>
      <c r="M3391"/>
    </row>
    <row r="3392" spans="12:13" x14ac:dyDescent="0.2">
      <c r="L3392"/>
      <c r="M3392"/>
    </row>
    <row r="3393" spans="12:13" x14ac:dyDescent="0.2">
      <c r="L3393"/>
      <c r="M3393"/>
    </row>
    <row r="3394" spans="12:13" x14ac:dyDescent="0.2">
      <c r="L3394"/>
      <c r="M3394"/>
    </row>
    <row r="3395" spans="12:13" x14ac:dyDescent="0.2">
      <c r="L3395"/>
      <c r="M3395"/>
    </row>
    <row r="3396" spans="12:13" x14ac:dyDescent="0.2">
      <c r="L3396"/>
      <c r="M3396"/>
    </row>
    <row r="3397" spans="12:13" x14ac:dyDescent="0.2">
      <c r="L3397"/>
      <c r="M3397"/>
    </row>
    <row r="3398" spans="12:13" x14ac:dyDescent="0.2">
      <c r="L3398"/>
      <c r="M3398"/>
    </row>
    <row r="3399" spans="12:13" x14ac:dyDescent="0.2">
      <c r="L3399"/>
      <c r="M3399"/>
    </row>
    <row r="3400" spans="12:13" x14ac:dyDescent="0.2">
      <c r="L3400"/>
      <c r="M3400"/>
    </row>
    <row r="3401" spans="12:13" x14ac:dyDescent="0.2">
      <c r="L3401"/>
      <c r="M3401"/>
    </row>
    <row r="3402" spans="12:13" x14ac:dyDescent="0.2">
      <c r="L3402"/>
      <c r="M3402"/>
    </row>
    <row r="3403" spans="12:13" x14ac:dyDescent="0.2">
      <c r="L3403"/>
      <c r="M3403"/>
    </row>
    <row r="3404" spans="12:13" x14ac:dyDescent="0.2">
      <c r="L3404"/>
      <c r="M3404"/>
    </row>
    <row r="3405" spans="12:13" x14ac:dyDescent="0.2">
      <c r="L3405"/>
      <c r="M3405"/>
    </row>
    <row r="3406" spans="12:13" x14ac:dyDescent="0.2">
      <c r="L3406"/>
      <c r="M3406"/>
    </row>
    <row r="3407" spans="12:13" x14ac:dyDescent="0.2">
      <c r="L3407"/>
      <c r="M3407"/>
    </row>
    <row r="3408" spans="12:13" x14ac:dyDescent="0.2">
      <c r="L3408"/>
      <c r="M3408"/>
    </row>
    <row r="3409" spans="12:13" x14ac:dyDescent="0.2">
      <c r="L3409"/>
      <c r="M3409"/>
    </row>
    <row r="3410" spans="12:13" x14ac:dyDescent="0.2">
      <c r="L3410"/>
      <c r="M3410"/>
    </row>
    <row r="3411" spans="12:13" x14ac:dyDescent="0.2">
      <c r="L3411"/>
      <c r="M3411"/>
    </row>
    <row r="3412" spans="12:13" x14ac:dyDescent="0.2">
      <c r="L3412"/>
      <c r="M3412"/>
    </row>
    <row r="3413" spans="12:13" x14ac:dyDescent="0.2">
      <c r="L3413"/>
      <c r="M3413"/>
    </row>
    <row r="3414" spans="12:13" x14ac:dyDescent="0.2">
      <c r="L3414"/>
      <c r="M3414"/>
    </row>
    <row r="3415" spans="12:13" x14ac:dyDescent="0.2">
      <c r="L3415"/>
      <c r="M3415"/>
    </row>
    <row r="3416" spans="12:13" x14ac:dyDescent="0.2">
      <c r="L3416"/>
      <c r="M3416"/>
    </row>
    <row r="3417" spans="12:13" x14ac:dyDescent="0.2">
      <c r="L3417"/>
      <c r="M3417"/>
    </row>
    <row r="3418" spans="12:13" x14ac:dyDescent="0.2">
      <c r="L3418"/>
      <c r="M3418"/>
    </row>
    <row r="3419" spans="12:13" x14ac:dyDescent="0.2">
      <c r="L3419"/>
      <c r="M3419"/>
    </row>
    <row r="3420" spans="12:13" x14ac:dyDescent="0.2">
      <c r="L3420"/>
      <c r="M3420"/>
    </row>
    <row r="3421" spans="12:13" x14ac:dyDescent="0.2">
      <c r="L3421"/>
      <c r="M3421"/>
    </row>
    <row r="3422" spans="12:13" x14ac:dyDescent="0.2">
      <c r="L3422"/>
      <c r="M3422"/>
    </row>
    <row r="3423" spans="12:13" x14ac:dyDescent="0.2">
      <c r="L3423"/>
      <c r="M3423"/>
    </row>
    <row r="3424" spans="12:13" x14ac:dyDescent="0.2">
      <c r="L3424"/>
      <c r="M3424"/>
    </row>
    <row r="3425" spans="12:13" x14ac:dyDescent="0.2">
      <c r="L3425"/>
      <c r="M3425"/>
    </row>
    <row r="3426" spans="12:13" x14ac:dyDescent="0.2">
      <c r="L3426"/>
      <c r="M3426"/>
    </row>
    <row r="3427" spans="12:13" x14ac:dyDescent="0.2">
      <c r="L3427"/>
      <c r="M3427"/>
    </row>
    <row r="3428" spans="12:13" x14ac:dyDescent="0.2">
      <c r="L3428"/>
      <c r="M3428"/>
    </row>
    <row r="3429" spans="12:13" x14ac:dyDescent="0.2">
      <c r="L3429"/>
      <c r="M3429"/>
    </row>
    <row r="3430" spans="12:13" x14ac:dyDescent="0.2">
      <c r="L3430"/>
      <c r="M3430"/>
    </row>
    <row r="3431" spans="12:13" x14ac:dyDescent="0.2">
      <c r="L3431"/>
      <c r="M3431"/>
    </row>
    <row r="3432" spans="12:13" x14ac:dyDescent="0.2">
      <c r="L3432"/>
      <c r="M3432"/>
    </row>
    <row r="3433" spans="12:13" x14ac:dyDescent="0.2">
      <c r="L3433"/>
      <c r="M3433"/>
    </row>
    <row r="3434" spans="12:13" x14ac:dyDescent="0.2">
      <c r="L3434"/>
      <c r="M3434"/>
    </row>
    <row r="3435" spans="12:13" x14ac:dyDescent="0.2">
      <c r="L3435"/>
      <c r="M3435"/>
    </row>
    <row r="3436" spans="12:13" x14ac:dyDescent="0.2">
      <c r="L3436"/>
      <c r="M3436"/>
    </row>
    <row r="3437" spans="12:13" x14ac:dyDescent="0.2">
      <c r="L3437"/>
      <c r="M3437"/>
    </row>
    <row r="3438" spans="12:13" x14ac:dyDescent="0.2">
      <c r="L3438"/>
      <c r="M3438"/>
    </row>
    <row r="3439" spans="12:13" x14ac:dyDescent="0.2">
      <c r="L3439"/>
      <c r="M3439"/>
    </row>
    <row r="3440" spans="12:13" x14ac:dyDescent="0.2">
      <c r="L3440"/>
      <c r="M3440"/>
    </row>
    <row r="3441" spans="12:13" x14ac:dyDescent="0.2">
      <c r="L3441"/>
      <c r="M3441"/>
    </row>
    <row r="3442" spans="12:13" x14ac:dyDescent="0.2">
      <c r="L3442"/>
      <c r="M3442"/>
    </row>
    <row r="3443" spans="12:13" x14ac:dyDescent="0.2">
      <c r="L3443"/>
      <c r="M3443"/>
    </row>
    <row r="3444" spans="12:13" x14ac:dyDescent="0.2">
      <c r="L3444"/>
      <c r="M3444"/>
    </row>
    <row r="3445" spans="12:13" x14ac:dyDescent="0.2">
      <c r="L3445"/>
      <c r="M3445"/>
    </row>
    <row r="3446" spans="12:13" x14ac:dyDescent="0.2">
      <c r="L3446"/>
      <c r="M3446"/>
    </row>
    <row r="3447" spans="12:13" x14ac:dyDescent="0.2">
      <c r="L3447"/>
      <c r="M3447"/>
    </row>
    <row r="3448" spans="12:13" x14ac:dyDescent="0.2">
      <c r="L3448"/>
      <c r="M3448"/>
    </row>
    <row r="3449" spans="12:13" x14ac:dyDescent="0.2">
      <c r="L3449"/>
      <c r="M3449"/>
    </row>
    <row r="3450" spans="12:13" x14ac:dyDescent="0.2">
      <c r="L3450"/>
      <c r="M3450"/>
    </row>
    <row r="3451" spans="12:13" x14ac:dyDescent="0.2">
      <c r="L3451"/>
      <c r="M3451"/>
    </row>
    <row r="3452" spans="12:13" x14ac:dyDescent="0.2">
      <c r="L3452"/>
      <c r="M3452"/>
    </row>
    <row r="3453" spans="12:13" x14ac:dyDescent="0.2">
      <c r="L3453"/>
      <c r="M3453"/>
    </row>
    <row r="3454" spans="12:13" x14ac:dyDescent="0.2">
      <c r="L3454"/>
      <c r="M3454"/>
    </row>
    <row r="3455" spans="12:13" x14ac:dyDescent="0.2">
      <c r="L3455"/>
      <c r="M3455"/>
    </row>
    <row r="3456" spans="12:13" x14ac:dyDescent="0.2">
      <c r="L3456"/>
      <c r="M3456"/>
    </row>
    <row r="3457" spans="12:13" x14ac:dyDescent="0.2">
      <c r="L3457"/>
      <c r="M3457"/>
    </row>
    <row r="3458" spans="12:13" x14ac:dyDescent="0.2">
      <c r="L3458"/>
      <c r="M3458"/>
    </row>
    <row r="3459" spans="12:13" x14ac:dyDescent="0.2">
      <c r="L3459"/>
      <c r="M3459"/>
    </row>
    <row r="3460" spans="12:13" x14ac:dyDescent="0.2">
      <c r="L3460"/>
      <c r="M3460"/>
    </row>
    <row r="3461" spans="12:13" x14ac:dyDescent="0.2">
      <c r="L3461"/>
      <c r="M3461"/>
    </row>
    <row r="3462" spans="12:13" x14ac:dyDescent="0.2">
      <c r="L3462"/>
      <c r="M3462"/>
    </row>
    <row r="3463" spans="12:13" x14ac:dyDescent="0.2">
      <c r="L3463"/>
      <c r="M3463"/>
    </row>
    <row r="3464" spans="12:13" x14ac:dyDescent="0.2">
      <c r="L3464"/>
      <c r="M3464"/>
    </row>
    <row r="3465" spans="12:13" x14ac:dyDescent="0.2">
      <c r="L3465"/>
      <c r="M3465"/>
    </row>
    <row r="3466" spans="12:13" x14ac:dyDescent="0.2">
      <c r="L3466"/>
      <c r="M3466"/>
    </row>
    <row r="3467" spans="12:13" x14ac:dyDescent="0.2">
      <c r="L3467"/>
      <c r="M3467"/>
    </row>
    <row r="3468" spans="12:13" x14ac:dyDescent="0.2">
      <c r="L3468"/>
      <c r="M3468"/>
    </row>
    <row r="3469" spans="12:13" x14ac:dyDescent="0.2">
      <c r="L3469"/>
      <c r="M3469"/>
    </row>
    <row r="3470" spans="12:13" x14ac:dyDescent="0.2">
      <c r="L3470"/>
      <c r="M3470"/>
    </row>
    <row r="3471" spans="12:13" x14ac:dyDescent="0.2">
      <c r="L3471"/>
      <c r="M3471"/>
    </row>
    <row r="3472" spans="12:13" x14ac:dyDescent="0.2">
      <c r="L3472"/>
      <c r="M3472"/>
    </row>
    <row r="3473" spans="12:13" x14ac:dyDescent="0.2">
      <c r="L3473"/>
      <c r="M3473"/>
    </row>
    <row r="3474" spans="12:13" x14ac:dyDescent="0.2">
      <c r="L3474"/>
      <c r="M3474"/>
    </row>
    <row r="3475" spans="12:13" x14ac:dyDescent="0.2">
      <c r="L3475"/>
      <c r="M3475"/>
    </row>
    <row r="3476" spans="12:13" x14ac:dyDescent="0.2">
      <c r="L3476"/>
      <c r="M3476"/>
    </row>
    <row r="3477" spans="12:13" x14ac:dyDescent="0.2">
      <c r="L3477"/>
      <c r="M3477"/>
    </row>
    <row r="3478" spans="12:13" x14ac:dyDescent="0.2">
      <c r="L3478"/>
      <c r="M3478"/>
    </row>
    <row r="3479" spans="12:13" x14ac:dyDescent="0.2">
      <c r="L3479"/>
      <c r="M3479"/>
    </row>
    <row r="3480" spans="12:13" x14ac:dyDescent="0.2">
      <c r="L3480"/>
      <c r="M3480"/>
    </row>
    <row r="3481" spans="12:13" x14ac:dyDescent="0.2">
      <c r="L3481"/>
      <c r="M3481"/>
    </row>
    <row r="3482" spans="12:13" x14ac:dyDescent="0.2">
      <c r="L3482"/>
      <c r="M3482"/>
    </row>
    <row r="3483" spans="12:13" x14ac:dyDescent="0.2">
      <c r="L3483"/>
      <c r="M3483"/>
    </row>
    <row r="3484" spans="12:13" x14ac:dyDescent="0.2">
      <c r="L3484"/>
      <c r="M3484"/>
    </row>
    <row r="3485" spans="12:13" x14ac:dyDescent="0.2">
      <c r="L3485"/>
      <c r="M3485"/>
    </row>
    <row r="3486" spans="12:13" x14ac:dyDescent="0.2">
      <c r="L3486"/>
      <c r="M3486"/>
    </row>
    <row r="3487" spans="12:13" x14ac:dyDescent="0.2">
      <c r="L3487"/>
      <c r="M3487"/>
    </row>
    <row r="3488" spans="12:13" x14ac:dyDescent="0.2">
      <c r="L3488"/>
      <c r="M3488"/>
    </row>
    <row r="3489" spans="12:13" x14ac:dyDescent="0.2">
      <c r="L3489"/>
      <c r="M3489"/>
    </row>
    <row r="3490" spans="12:13" x14ac:dyDescent="0.2">
      <c r="L3490"/>
      <c r="M3490"/>
    </row>
    <row r="3491" spans="12:13" x14ac:dyDescent="0.2">
      <c r="L3491"/>
      <c r="M3491"/>
    </row>
    <row r="3492" spans="12:13" x14ac:dyDescent="0.2">
      <c r="L3492"/>
      <c r="M3492"/>
    </row>
    <row r="3493" spans="12:13" x14ac:dyDescent="0.2">
      <c r="L3493"/>
      <c r="M3493"/>
    </row>
    <row r="3494" spans="12:13" x14ac:dyDescent="0.2">
      <c r="L3494"/>
      <c r="M3494"/>
    </row>
    <row r="3495" spans="12:13" x14ac:dyDescent="0.2">
      <c r="L3495"/>
      <c r="M3495"/>
    </row>
    <row r="3496" spans="12:13" x14ac:dyDescent="0.2">
      <c r="L3496"/>
      <c r="M3496"/>
    </row>
    <row r="3497" spans="12:13" x14ac:dyDescent="0.2">
      <c r="L3497"/>
      <c r="M3497"/>
    </row>
    <row r="3498" spans="12:13" x14ac:dyDescent="0.2">
      <c r="L3498"/>
      <c r="M3498"/>
    </row>
    <row r="3499" spans="12:13" x14ac:dyDescent="0.2">
      <c r="L3499"/>
      <c r="M3499"/>
    </row>
    <row r="3500" spans="12:13" x14ac:dyDescent="0.2">
      <c r="L3500"/>
      <c r="M3500"/>
    </row>
    <row r="3501" spans="12:13" x14ac:dyDescent="0.2">
      <c r="L3501"/>
      <c r="M3501"/>
    </row>
    <row r="3502" spans="12:13" x14ac:dyDescent="0.2">
      <c r="L3502"/>
      <c r="M3502"/>
    </row>
    <row r="3503" spans="12:13" x14ac:dyDescent="0.2">
      <c r="L3503"/>
      <c r="M3503"/>
    </row>
    <row r="3504" spans="12:13" x14ac:dyDescent="0.2">
      <c r="L3504"/>
      <c r="M3504"/>
    </row>
    <row r="3505" spans="12:13" x14ac:dyDescent="0.2">
      <c r="L3505"/>
      <c r="M3505"/>
    </row>
    <row r="3506" spans="12:13" x14ac:dyDescent="0.2">
      <c r="L3506"/>
      <c r="M3506"/>
    </row>
    <row r="3507" spans="12:13" x14ac:dyDescent="0.2">
      <c r="L3507"/>
      <c r="M3507"/>
    </row>
    <row r="3508" spans="12:13" x14ac:dyDescent="0.2">
      <c r="L3508"/>
      <c r="M3508"/>
    </row>
    <row r="3509" spans="12:13" x14ac:dyDescent="0.2">
      <c r="L3509"/>
      <c r="M3509"/>
    </row>
    <row r="3510" spans="12:13" x14ac:dyDescent="0.2">
      <c r="L3510"/>
      <c r="M3510"/>
    </row>
    <row r="3511" spans="12:13" x14ac:dyDescent="0.2">
      <c r="L3511"/>
      <c r="M3511"/>
    </row>
    <row r="3512" spans="12:13" x14ac:dyDescent="0.2">
      <c r="L3512"/>
      <c r="M3512"/>
    </row>
    <row r="3513" spans="12:13" x14ac:dyDescent="0.2">
      <c r="L3513"/>
      <c r="M3513"/>
    </row>
    <row r="3514" spans="12:13" x14ac:dyDescent="0.2">
      <c r="L3514"/>
      <c r="M3514"/>
    </row>
    <row r="3515" spans="12:13" x14ac:dyDescent="0.2">
      <c r="L3515"/>
      <c r="M3515"/>
    </row>
    <row r="3516" spans="12:13" x14ac:dyDescent="0.2">
      <c r="L3516"/>
      <c r="M3516"/>
    </row>
    <row r="3517" spans="12:13" x14ac:dyDescent="0.2">
      <c r="L3517"/>
      <c r="M3517"/>
    </row>
    <row r="3518" spans="12:13" x14ac:dyDescent="0.2">
      <c r="L3518"/>
      <c r="M3518"/>
    </row>
    <row r="3519" spans="12:13" x14ac:dyDescent="0.2">
      <c r="L3519"/>
      <c r="M3519"/>
    </row>
    <row r="3520" spans="12:13" x14ac:dyDescent="0.2">
      <c r="L3520"/>
      <c r="M3520"/>
    </row>
    <row r="3521" spans="12:13" x14ac:dyDescent="0.2">
      <c r="L3521"/>
      <c r="M3521"/>
    </row>
    <row r="3522" spans="12:13" x14ac:dyDescent="0.2">
      <c r="L3522"/>
      <c r="M3522"/>
    </row>
    <row r="3523" spans="12:13" x14ac:dyDescent="0.2">
      <c r="L3523"/>
      <c r="M3523"/>
    </row>
    <row r="3524" spans="12:13" x14ac:dyDescent="0.2">
      <c r="L3524"/>
      <c r="M3524"/>
    </row>
    <row r="3525" spans="12:13" x14ac:dyDescent="0.2">
      <c r="L3525"/>
      <c r="M3525"/>
    </row>
    <row r="3526" spans="12:13" x14ac:dyDescent="0.2">
      <c r="L3526"/>
      <c r="M3526"/>
    </row>
    <row r="3527" spans="12:13" x14ac:dyDescent="0.2">
      <c r="L3527"/>
      <c r="M3527"/>
    </row>
    <row r="3528" spans="12:13" x14ac:dyDescent="0.2">
      <c r="L3528"/>
      <c r="M3528"/>
    </row>
    <row r="3529" spans="12:13" x14ac:dyDescent="0.2">
      <c r="L3529"/>
      <c r="M3529"/>
    </row>
    <row r="3530" spans="12:13" x14ac:dyDescent="0.2">
      <c r="L3530"/>
      <c r="M3530"/>
    </row>
    <row r="3531" spans="12:13" x14ac:dyDescent="0.2">
      <c r="L3531"/>
      <c r="M3531"/>
    </row>
    <row r="3532" spans="12:13" x14ac:dyDescent="0.2">
      <c r="L3532"/>
      <c r="M3532"/>
    </row>
    <row r="3533" spans="12:13" x14ac:dyDescent="0.2">
      <c r="L3533"/>
      <c r="M3533"/>
    </row>
    <row r="3534" spans="12:13" x14ac:dyDescent="0.2">
      <c r="L3534"/>
      <c r="M3534"/>
    </row>
    <row r="3535" spans="12:13" x14ac:dyDescent="0.2">
      <c r="L3535"/>
      <c r="M3535"/>
    </row>
    <row r="3536" spans="12:13" x14ac:dyDescent="0.2">
      <c r="L3536"/>
      <c r="M3536"/>
    </row>
    <row r="3537" spans="12:13" x14ac:dyDescent="0.2">
      <c r="L3537"/>
      <c r="M3537"/>
    </row>
    <row r="3538" spans="12:13" x14ac:dyDescent="0.2">
      <c r="L3538"/>
      <c r="M3538"/>
    </row>
    <row r="3539" spans="12:13" x14ac:dyDescent="0.2">
      <c r="L3539"/>
      <c r="M3539"/>
    </row>
    <row r="3540" spans="12:13" x14ac:dyDescent="0.2">
      <c r="L3540"/>
      <c r="M3540"/>
    </row>
    <row r="3541" spans="12:13" x14ac:dyDescent="0.2">
      <c r="L3541"/>
      <c r="M3541"/>
    </row>
    <row r="3542" spans="12:13" x14ac:dyDescent="0.2">
      <c r="L3542"/>
      <c r="M3542"/>
    </row>
    <row r="3543" spans="12:13" x14ac:dyDescent="0.2">
      <c r="L3543"/>
      <c r="M3543"/>
    </row>
    <row r="3544" spans="12:13" x14ac:dyDescent="0.2">
      <c r="L3544"/>
      <c r="M3544"/>
    </row>
    <row r="3545" spans="12:13" x14ac:dyDescent="0.2">
      <c r="L3545"/>
      <c r="M3545"/>
    </row>
    <row r="3546" spans="12:13" x14ac:dyDescent="0.2">
      <c r="L3546"/>
      <c r="M3546"/>
    </row>
    <row r="3547" spans="12:13" x14ac:dyDescent="0.2">
      <c r="L3547"/>
      <c r="M3547"/>
    </row>
    <row r="3548" spans="12:13" x14ac:dyDescent="0.2">
      <c r="L3548"/>
      <c r="M3548"/>
    </row>
    <row r="3549" spans="12:13" x14ac:dyDescent="0.2">
      <c r="L3549"/>
      <c r="M3549"/>
    </row>
    <row r="3550" spans="12:13" x14ac:dyDescent="0.2">
      <c r="L3550"/>
      <c r="M3550"/>
    </row>
    <row r="3551" spans="12:13" x14ac:dyDescent="0.2">
      <c r="L3551"/>
      <c r="M3551"/>
    </row>
    <row r="3552" spans="12:13" x14ac:dyDescent="0.2">
      <c r="L3552"/>
      <c r="M3552"/>
    </row>
    <row r="3553" spans="12:13" x14ac:dyDescent="0.2">
      <c r="L3553"/>
      <c r="M3553"/>
    </row>
    <row r="3554" spans="12:13" x14ac:dyDescent="0.2">
      <c r="L3554"/>
      <c r="M3554"/>
    </row>
    <row r="3555" spans="12:13" x14ac:dyDescent="0.2">
      <c r="L3555"/>
      <c r="M3555"/>
    </row>
    <row r="3556" spans="12:13" x14ac:dyDescent="0.2">
      <c r="L3556"/>
      <c r="M3556"/>
    </row>
    <row r="3557" spans="12:13" x14ac:dyDescent="0.2">
      <c r="L3557"/>
      <c r="M3557"/>
    </row>
    <row r="3558" spans="12:13" x14ac:dyDescent="0.2">
      <c r="L3558"/>
      <c r="M3558"/>
    </row>
    <row r="3559" spans="12:13" x14ac:dyDescent="0.2">
      <c r="L3559"/>
      <c r="M3559"/>
    </row>
    <row r="3560" spans="12:13" x14ac:dyDescent="0.2">
      <c r="L3560"/>
      <c r="M3560"/>
    </row>
    <row r="3561" spans="12:13" x14ac:dyDescent="0.2">
      <c r="L3561"/>
      <c r="M3561"/>
    </row>
    <row r="3562" spans="12:13" x14ac:dyDescent="0.2">
      <c r="L3562"/>
      <c r="M3562"/>
    </row>
    <row r="3563" spans="12:13" x14ac:dyDescent="0.2">
      <c r="L3563"/>
      <c r="M3563"/>
    </row>
    <row r="3564" spans="12:13" x14ac:dyDescent="0.2">
      <c r="L3564"/>
      <c r="M3564"/>
    </row>
    <row r="3565" spans="12:13" x14ac:dyDescent="0.2">
      <c r="L3565"/>
      <c r="M3565"/>
    </row>
    <row r="3566" spans="12:13" x14ac:dyDescent="0.2">
      <c r="L3566"/>
      <c r="M3566"/>
    </row>
    <row r="3567" spans="12:13" x14ac:dyDescent="0.2">
      <c r="L3567"/>
      <c r="M3567"/>
    </row>
    <row r="3568" spans="12:13" x14ac:dyDescent="0.2">
      <c r="L3568"/>
      <c r="M3568"/>
    </row>
    <row r="3569" spans="12:13" x14ac:dyDescent="0.2">
      <c r="L3569"/>
      <c r="M3569"/>
    </row>
    <row r="3570" spans="12:13" x14ac:dyDescent="0.2">
      <c r="L3570"/>
      <c r="M3570"/>
    </row>
    <row r="3571" spans="12:13" x14ac:dyDescent="0.2">
      <c r="L3571"/>
      <c r="M3571"/>
    </row>
    <row r="3572" spans="12:13" x14ac:dyDescent="0.2">
      <c r="L3572"/>
      <c r="M3572"/>
    </row>
    <row r="3573" spans="12:13" x14ac:dyDescent="0.2">
      <c r="L3573"/>
      <c r="M3573"/>
    </row>
    <row r="3574" spans="12:13" x14ac:dyDescent="0.2">
      <c r="L3574"/>
      <c r="M3574"/>
    </row>
    <row r="3575" spans="12:13" x14ac:dyDescent="0.2">
      <c r="L3575"/>
      <c r="M3575"/>
    </row>
    <row r="3576" spans="12:13" x14ac:dyDescent="0.2">
      <c r="L3576"/>
      <c r="M3576"/>
    </row>
    <row r="3577" spans="12:13" x14ac:dyDescent="0.2">
      <c r="L3577"/>
      <c r="M3577"/>
    </row>
    <row r="3578" spans="12:13" x14ac:dyDescent="0.2">
      <c r="L3578"/>
      <c r="M3578"/>
    </row>
    <row r="3579" spans="12:13" x14ac:dyDescent="0.2">
      <c r="L3579"/>
      <c r="M3579"/>
    </row>
    <row r="3580" spans="12:13" x14ac:dyDescent="0.2">
      <c r="L3580"/>
      <c r="M3580"/>
    </row>
    <row r="3581" spans="12:13" x14ac:dyDescent="0.2">
      <c r="L3581"/>
      <c r="M3581"/>
    </row>
    <row r="3582" spans="12:13" x14ac:dyDescent="0.2">
      <c r="L3582"/>
      <c r="M3582"/>
    </row>
    <row r="3583" spans="12:13" x14ac:dyDescent="0.2">
      <c r="L3583"/>
      <c r="M3583"/>
    </row>
    <row r="3584" spans="12:13" x14ac:dyDescent="0.2">
      <c r="L3584"/>
      <c r="M3584"/>
    </row>
    <row r="3585" spans="12:13" x14ac:dyDescent="0.2">
      <c r="L3585"/>
      <c r="M3585"/>
    </row>
    <row r="3586" spans="12:13" x14ac:dyDescent="0.2">
      <c r="L3586"/>
      <c r="M3586"/>
    </row>
    <row r="3587" spans="12:13" x14ac:dyDescent="0.2">
      <c r="L3587"/>
      <c r="M3587"/>
    </row>
    <row r="3588" spans="12:13" x14ac:dyDescent="0.2">
      <c r="L3588"/>
      <c r="M3588"/>
    </row>
    <row r="3589" spans="12:13" x14ac:dyDescent="0.2">
      <c r="L3589"/>
      <c r="M3589"/>
    </row>
    <row r="3590" spans="12:13" x14ac:dyDescent="0.2">
      <c r="L3590"/>
      <c r="M3590"/>
    </row>
    <row r="3591" spans="12:13" x14ac:dyDescent="0.2">
      <c r="L3591"/>
      <c r="M3591"/>
    </row>
    <row r="3592" spans="12:13" x14ac:dyDescent="0.2">
      <c r="L3592"/>
      <c r="M3592"/>
    </row>
    <row r="3593" spans="12:13" x14ac:dyDescent="0.2">
      <c r="L3593"/>
      <c r="M3593"/>
    </row>
    <row r="3594" spans="12:13" x14ac:dyDescent="0.2">
      <c r="L3594"/>
      <c r="M3594"/>
    </row>
    <row r="3595" spans="12:13" x14ac:dyDescent="0.2">
      <c r="L3595"/>
      <c r="M3595"/>
    </row>
    <row r="3596" spans="12:13" x14ac:dyDescent="0.2">
      <c r="L3596"/>
      <c r="M3596"/>
    </row>
    <row r="3597" spans="12:13" x14ac:dyDescent="0.2">
      <c r="L3597"/>
      <c r="M3597"/>
    </row>
    <row r="3598" spans="12:13" x14ac:dyDescent="0.2">
      <c r="L3598"/>
      <c r="M3598"/>
    </row>
    <row r="3599" spans="12:13" x14ac:dyDescent="0.2">
      <c r="L3599"/>
      <c r="M3599"/>
    </row>
    <row r="3600" spans="12:13" x14ac:dyDescent="0.2">
      <c r="L3600"/>
      <c r="M3600"/>
    </row>
    <row r="3601" spans="12:13" x14ac:dyDescent="0.2">
      <c r="L3601"/>
      <c r="M3601"/>
    </row>
    <row r="3602" spans="12:13" x14ac:dyDescent="0.2">
      <c r="L3602"/>
      <c r="M3602"/>
    </row>
    <row r="3603" spans="12:13" x14ac:dyDescent="0.2">
      <c r="L3603"/>
      <c r="M3603"/>
    </row>
    <row r="3604" spans="12:13" x14ac:dyDescent="0.2">
      <c r="L3604"/>
      <c r="M3604"/>
    </row>
    <row r="3605" spans="12:13" x14ac:dyDescent="0.2">
      <c r="L3605"/>
      <c r="M3605"/>
    </row>
    <row r="3606" spans="12:13" x14ac:dyDescent="0.2">
      <c r="L3606"/>
      <c r="M3606"/>
    </row>
    <row r="3607" spans="12:13" x14ac:dyDescent="0.2">
      <c r="L3607"/>
      <c r="M3607"/>
    </row>
    <row r="3608" spans="12:13" x14ac:dyDescent="0.2">
      <c r="L3608"/>
      <c r="M3608"/>
    </row>
    <row r="3609" spans="12:13" x14ac:dyDescent="0.2">
      <c r="L3609"/>
      <c r="M3609"/>
    </row>
    <row r="3610" spans="12:13" x14ac:dyDescent="0.2">
      <c r="L3610"/>
      <c r="M3610"/>
    </row>
    <row r="3611" spans="12:13" x14ac:dyDescent="0.2">
      <c r="L3611"/>
      <c r="M3611"/>
    </row>
    <row r="3612" spans="12:13" x14ac:dyDescent="0.2">
      <c r="L3612"/>
      <c r="M3612"/>
    </row>
    <row r="3613" spans="12:13" x14ac:dyDescent="0.2">
      <c r="L3613"/>
      <c r="M3613"/>
    </row>
    <row r="3614" spans="12:13" x14ac:dyDescent="0.2">
      <c r="L3614"/>
      <c r="M3614"/>
    </row>
    <row r="3615" spans="12:13" x14ac:dyDescent="0.2">
      <c r="L3615"/>
      <c r="M3615"/>
    </row>
    <row r="3616" spans="12:13" x14ac:dyDescent="0.2">
      <c r="L3616"/>
      <c r="M3616"/>
    </row>
    <row r="3617" spans="12:13" x14ac:dyDescent="0.2">
      <c r="L3617"/>
      <c r="M3617"/>
    </row>
    <row r="3618" spans="12:13" x14ac:dyDescent="0.2">
      <c r="L3618"/>
      <c r="M3618"/>
    </row>
    <row r="3619" spans="12:13" x14ac:dyDescent="0.2">
      <c r="L3619"/>
      <c r="M3619"/>
    </row>
    <row r="3620" spans="12:13" x14ac:dyDescent="0.2">
      <c r="L3620"/>
      <c r="M3620"/>
    </row>
    <row r="3621" spans="12:13" x14ac:dyDescent="0.2">
      <c r="L3621"/>
      <c r="M3621"/>
    </row>
    <row r="3622" spans="12:13" x14ac:dyDescent="0.2">
      <c r="L3622"/>
      <c r="M3622"/>
    </row>
    <row r="3623" spans="12:13" x14ac:dyDescent="0.2">
      <c r="L3623"/>
      <c r="M3623"/>
    </row>
    <row r="3624" spans="12:13" x14ac:dyDescent="0.2">
      <c r="L3624"/>
      <c r="M3624"/>
    </row>
    <row r="3625" spans="12:13" x14ac:dyDescent="0.2">
      <c r="L3625"/>
      <c r="M3625"/>
    </row>
    <row r="3626" spans="12:13" x14ac:dyDescent="0.2">
      <c r="L3626"/>
      <c r="M3626"/>
    </row>
    <row r="3627" spans="12:13" x14ac:dyDescent="0.2">
      <c r="L3627"/>
      <c r="M3627"/>
    </row>
    <row r="3628" spans="12:13" x14ac:dyDescent="0.2">
      <c r="L3628"/>
      <c r="M3628"/>
    </row>
    <row r="3629" spans="12:13" x14ac:dyDescent="0.2">
      <c r="L3629"/>
      <c r="M3629"/>
    </row>
    <row r="3630" spans="12:13" x14ac:dyDescent="0.2">
      <c r="L3630"/>
      <c r="M3630"/>
    </row>
    <row r="3631" spans="12:13" x14ac:dyDescent="0.2">
      <c r="L3631"/>
      <c r="M3631"/>
    </row>
    <row r="3632" spans="12:13" x14ac:dyDescent="0.2">
      <c r="L3632"/>
      <c r="M3632"/>
    </row>
    <row r="3633" spans="12:13" x14ac:dyDescent="0.2">
      <c r="L3633"/>
      <c r="M3633"/>
    </row>
    <row r="3634" spans="12:13" x14ac:dyDescent="0.2">
      <c r="L3634"/>
      <c r="M3634"/>
    </row>
    <row r="3635" spans="12:13" x14ac:dyDescent="0.2">
      <c r="L3635"/>
      <c r="M3635"/>
    </row>
    <row r="3636" spans="12:13" x14ac:dyDescent="0.2">
      <c r="L3636"/>
      <c r="M3636"/>
    </row>
    <row r="3637" spans="12:13" x14ac:dyDescent="0.2">
      <c r="L3637"/>
      <c r="M3637"/>
    </row>
    <row r="3638" spans="12:13" x14ac:dyDescent="0.2">
      <c r="L3638"/>
      <c r="M3638"/>
    </row>
    <row r="3639" spans="12:13" x14ac:dyDescent="0.2">
      <c r="L3639"/>
      <c r="M3639"/>
    </row>
    <row r="3640" spans="12:13" x14ac:dyDescent="0.2">
      <c r="L3640"/>
      <c r="M3640"/>
    </row>
    <row r="3641" spans="12:13" x14ac:dyDescent="0.2">
      <c r="L3641"/>
      <c r="M3641"/>
    </row>
    <row r="3642" spans="12:13" x14ac:dyDescent="0.2">
      <c r="L3642"/>
      <c r="M3642"/>
    </row>
    <row r="3643" spans="12:13" x14ac:dyDescent="0.2">
      <c r="L3643"/>
      <c r="M3643"/>
    </row>
    <row r="3644" spans="12:13" x14ac:dyDescent="0.2">
      <c r="L3644"/>
      <c r="M3644"/>
    </row>
    <row r="3645" spans="12:13" x14ac:dyDescent="0.2">
      <c r="L3645"/>
      <c r="M3645"/>
    </row>
    <row r="3646" spans="12:13" x14ac:dyDescent="0.2">
      <c r="L3646"/>
      <c r="M3646"/>
    </row>
    <row r="3647" spans="12:13" x14ac:dyDescent="0.2">
      <c r="L3647"/>
      <c r="M3647"/>
    </row>
    <row r="3648" spans="12:13" x14ac:dyDescent="0.2">
      <c r="L3648"/>
      <c r="M3648"/>
    </row>
    <row r="3649" spans="12:13" x14ac:dyDescent="0.2">
      <c r="L3649"/>
      <c r="M3649"/>
    </row>
    <row r="3650" spans="12:13" x14ac:dyDescent="0.2">
      <c r="L3650"/>
      <c r="M3650"/>
    </row>
    <row r="3651" spans="12:13" x14ac:dyDescent="0.2">
      <c r="L3651"/>
      <c r="M3651"/>
    </row>
    <row r="3652" spans="12:13" x14ac:dyDescent="0.2">
      <c r="L3652"/>
      <c r="M3652"/>
    </row>
    <row r="3653" spans="12:13" x14ac:dyDescent="0.2">
      <c r="L3653"/>
      <c r="M3653"/>
    </row>
    <row r="3654" spans="12:13" x14ac:dyDescent="0.2">
      <c r="L3654"/>
      <c r="M3654"/>
    </row>
    <row r="3655" spans="12:13" x14ac:dyDescent="0.2">
      <c r="L3655"/>
      <c r="M3655"/>
    </row>
    <row r="3656" spans="12:13" x14ac:dyDescent="0.2">
      <c r="L3656"/>
      <c r="M3656"/>
    </row>
    <row r="3657" spans="12:13" x14ac:dyDescent="0.2">
      <c r="L3657"/>
      <c r="M3657"/>
    </row>
    <row r="3658" spans="12:13" x14ac:dyDescent="0.2">
      <c r="L3658"/>
      <c r="M3658"/>
    </row>
    <row r="3659" spans="12:13" x14ac:dyDescent="0.2">
      <c r="L3659"/>
      <c r="M3659"/>
    </row>
    <row r="3660" spans="12:13" x14ac:dyDescent="0.2">
      <c r="L3660"/>
      <c r="M3660"/>
    </row>
    <row r="3661" spans="12:13" x14ac:dyDescent="0.2">
      <c r="L3661"/>
      <c r="M3661"/>
    </row>
    <row r="3662" spans="12:13" x14ac:dyDescent="0.2">
      <c r="L3662"/>
      <c r="M3662"/>
    </row>
    <row r="3663" spans="12:13" x14ac:dyDescent="0.2">
      <c r="L3663"/>
      <c r="M3663"/>
    </row>
    <row r="3664" spans="12:13" x14ac:dyDescent="0.2">
      <c r="L3664"/>
      <c r="M3664"/>
    </row>
    <row r="3665" spans="12:13" x14ac:dyDescent="0.2">
      <c r="L3665"/>
      <c r="M3665"/>
    </row>
    <row r="3666" spans="12:13" x14ac:dyDescent="0.2">
      <c r="L3666"/>
      <c r="M3666"/>
    </row>
    <row r="3667" spans="12:13" x14ac:dyDescent="0.2">
      <c r="L3667"/>
      <c r="M3667"/>
    </row>
    <row r="3668" spans="12:13" x14ac:dyDescent="0.2">
      <c r="L3668"/>
      <c r="M3668"/>
    </row>
    <row r="3669" spans="12:13" x14ac:dyDescent="0.2">
      <c r="L3669"/>
      <c r="M3669"/>
    </row>
    <row r="3670" spans="12:13" x14ac:dyDescent="0.2">
      <c r="L3670"/>
      <c r="M3670"/>
    </row>
    <row r="3671" spans="12:13" x14ac:dyDescent="0.2">
      <c r="L3671"/>
      <c r="M3671"/>
    </row>
    <row r="3672" spans="12:13" x14ac:dyDescent="0.2">
      <c r="L3672"/>
      <c r="M3672"/>
    </row>
    <row r="3673" spans="12:13" x14ac:dyDescent="0.2">
      <c r="L3673"/>
      <c r="M3673"/>
    </row>
    <row r="3674" spans="12:13" x14ac:dyDescent="0.2">
      <c r="L3674"/>
      <c r="M3674"/>
    </row>
    <row r="3675" spans="12:13" x14ac:dyDescent="0.2">
      <c r="L3675"/>
      <c r="M3675"/>
    </row>
    <row r="3676" spans="12:13" x14ac:dyDescent="0.2">
      <c r="L3676"/>
      <c r="M3676"/>
    </row>
    <row r="3677" spans="12:13" x14ac:dyDescent="0.2">
      <c r="L3677"/>
      <c r="M3677"/>
    </row>
    <row r="3678" spans="12:13" x14ac:dyDescent="0.2">
      <c r="L3678"/>
      <c r="M3678"/>
    </row>
    <row r="3679" spans="12:13" x14ac:dyDescent="0.2">
      <c r="L3679"/>
      <c r="M3679"/>
    </row>
    <row r="3680" spans="12:13" x14ac:dyDescent="0.2">
      <c r="L3680"/>
      <c r="M3680"/>
    </row>
    <row r="3681" spans="12:13" x14ac:dyDescent="0.2">
      <c r="L3681"/>
      <c r="M3681"/>
    </row>
    <row r="3682" spans="12:13" x14ac:dyDescent="0.2">
      <c r="L3682"/>
      <c r="M3682"/>
    </row>
    <row r="3683" spans="12:13" x14ac:dyDescent="0.2">
      <c r="L3683"/>
      <c r="M3683"/>
    </row>
    <row r="3684" spans="12:13" x14ac:dyDescent="0.2">
      <c r="L3684"/>
      <c r="M3684"/>
    </row>
    <row r="3685" spans="12:13" x14ac:dyDescent="0.2">
      <c r="L3685"/>
      <c r="M3685"/>
    </row>
    <row r="3686" spans="12:13" x14ac:dyDescent="0.2">
      <c r="L3686"/>
      <c r="M3686"/>
    </row>
    <row r="3687" spans="12:13" x14ac:dyDescent="0.2">
      <c r="L3687"/>
      <c r="M3687"/>
    </row>
    <row r="3688" spans="12:13" x14ac:dyDescent="0.2">
      <c r="L3688"/>
      <c r="M3688"/>
    </row>
    <row r="3689" spans="12:13" x14ac:dyDescent="0.2">
      <c r="L3689"/>
      <c r="M3689"/>
    </row>
    <row r="3690" spans="12:13" x14ac:dyDescent="0.2">
      <c r="L3690"/>
      <c r="M3690"/>
    </row>
    <row r="3691" spans="12:13" x14ac:dyDescent="0.2">
      <c r="L3691"/>
      <c r="M3691"/>
    </row>
    <row r="3692" spans="12:13" x14ac:dyDescent="0.2">
      <c r="L3692"/>
      <c r="M3692"/>
    </row>
    <row r="3693" spans="12:13" x14ac:dyDescent="0.2">
      <c r="L3693"/>
      <c r="M3693"/>
    </row>
    <row r="3694" spans="12:13" x14ac:dyDescent="0.2">
      <c r="L3694"/>
      <c r="M3694"/>
    </row>
    <row r="3695" spans="12:13" x14ac:dyDescent="0.2">
      <c r="L3695"/>
      <c r="M3695"/>
    </row>
    <row r="3696" spans="12:13" x14ac:dyDescent="0.2">
      <c r="L3696"/>
      <c r="M3696"/>
    </row>
    <row r="3697" spans="12:13" x14ac:dyDescent="0.2">
      <c r="L3697"/>
      <c r="M3697"/>
    </row>
    <row r="3698" spans="12:13" x14ac:dyDescent="0.2">
      <c r="L3698"/>
      <c r="M3698"/>
    </row>
    <row r="3699" spans="12:13" x14ac:dyDescent="0.2">
      <c r="L3699"/>
      <c r="M3699"/>
    </row>
    <row r="3700" spans="12:13" x14ac:dyDescent="0.2">
      <c r="L3700"/>
      <c r="M3700"/>
    </row>
    <row r="3701" spans="12:13" x14ac:dyDescent="0.2">
      <c r="L3701"/>
      <c r="M3701"/>
    </row>
    <row r="3702" spans="12:13" x14ac:dyDescent="0.2">
      <c r="L3702"/>
      <c r="M3702"/>
    </row>
    <row r="3703" spans="12:13" x14ac:dyDescent="0.2">
      <c r="L3703"/>
      <c r="M3703"/>
    </row>
    <row r="3704" spans="12:13" x14ac:dyDescent="0.2">
      <c r="L3704"/>
      <c r="M3704"/>
    </row>
    <row r="3705" spans="12:13" x14ac:dyDescent="0.2">
      <c r="L3705"/>
      <c r="M3705"/>
    </row>
    <row r="3706" spans="12:13" x14ac:dyDescent="0.2">
      <c r="L3706"/>
      <c r="M3706"/>
    </row>
    <row r="3707" spans="12:13" x14ac:dyDescent="0.2">
      <c r="L3707"/>
      <c r="M3707"/>
    </row>
    <row r="3708" spans="12:13" x14ac:dyDescent="0.2">
      <c r="L3708"/>
      <c r="M3708"/>
    </row>
    <row r="3709" spans="12:13" x14ac:dyDescent="0.2">
      <c r="L3709"/>
      <c r="M3709"/>
    </row>
    <row r="3710" spans="12:13" x14ac:dyDescent="0.2">
      <c r="L3710"/>
      <c r="M3710"/>
    </row>
    <row r="3711" spans="12:13" x14ac:dyDescent="0.2">
      <c r="L3711"/>
      <c r="M3711"/>
    </row>
    <row r="3712" spans="12:13" x14ac:dyDescent="0.2">
      <c r="L3712"/>
      <c r="M3712"/>
    </row>
    <row r="3713" spans="12:13" x14ac:dyDescent="0.2">
      <c r="L3713"/>
      <c r="M3713"/>
    </row>
    <row r="3714" spans="12:13" x14ac:dyDescent="0.2">
      <c r="L3714"/>
      <c r="M3714"/>
    </row>
    <row r="3715" spans="12:13" x14ac:dyDescent="0.2">
      <c r="L3715"/>
      <c r="M3715"/>
    </row>
    <row r="3716" spans="12:13" x14ac:dyDescent="0.2">
      <c r="L3716"/>
      <c r="M3716"/>
    </row>
    <row r="3717" spans="12:13" x14ac:dyDescent="0.2">
      <c r="L3717"/>
      <c r="M3717"/>
    </row>
    <row r="3718" spans="12:13" x14ac:dyDescent="0.2">
      <c r="L3718"/>
      <c r="M3718"/>
    </row>
    <row r="3719" spans="12:13" x14ac:dyDescent="0.2">
      <c r="L3719"/>
      <c r="M3719"/>
    </row>
    <row r="3720" spans="12:13" x14ac:dyDescent="0.2">
      <c r="L3720"/>
      <c r="M3720"/>
    </row>
    <row r="3721" spans="12:13" x14ac:dyDescent="0.2">
      <c r="L3721"/>
      <c r="M3721"/>
    </row>
    <row r="3722" spans="12:13" x14ac:dyDescent="0.2">
      <c r="L3722"/>
      <c r="M3722"/>
    </row>
    <row r="3723" spans="12:13" x14ac:dyDescent="0.2">
      <c r="L3723"/>
      <c r="M3723"/>
    </row>
    <row r="3724" spans="12:13" x14ac:dyDescent="0.2">
      <c r="L3724"/>
      <c r="M3724"/>
    </row>
    <row r="3725" spans="12:13" x14ac:dyDescent="0.2">
      <c r="L3725"/>
      <c r="M3725"/>
    </row>
    <row r="3726" spans="12:13" x14ac:dyDescent="0.2">
      <c r="L3726"/>
      <c r="M3726"/>
    </row>
    <row r="3727" spans="12:13" x14ac:dyDescent="0.2">
      <c r="L3727"/>
      <c r="M3727"/>
    </row>
    <row r="3728" spans="12:13" x14ac:dyDescent="0.2">
      <c r="L3728"/>
      <c r="M3728"/>
    </row>
    <row r="3729" spans="12:13" x14ac:dyDescent="0.2">
      <c r="L3729"/>
      <c r="M3729"/>
    </row>
    <row r="3730" spans="12:13" x14ac:dyDescent="0.2">
      <c r="L3730"/>
      <c r="M3730"/>
    </row>
    <row r="3731" spans="12:13" x14ac:dyDescent="0.2">
      <c r="L3731"/>
      <c r="M3731"/>
    </row>
    <row r="3732" spans="12:13" x14ac:dyDescent="0.2">
      <c r="L3732"/>
      <c r="M3732"/>
    </row>
    <row r="3733" spans="12:13" x14ac:dyDescent="0.2">
      <c r="L3733"/>
      <c r="M3733"/>
    </row>
    <row r="3734" spans="12:13" x14ac:dyDescent="0.2">
      <c r="L3734"/>
      <c r="M3734"/>
    </row>
    <row r="3735" spans="12:13" x14ac:dyDescent="0.2">
      <c r="L3735"/>
      <c r="M3735"/>
    </row>
    <row r="3736" spans="12:13" x14ac:dyDescent="0.2">
      <c r="L3736"/>
      <c r="M3736"/>
    </row>
    <row r="3737" spans="12:13" x14ac:dyDescent="0.2">
      <c r="L3737"/>
      <c r="M3737"/>
    </row>
    <row r="3738" spans="12:13" x14ac:dyDescent="0.2">
      <c r="L3738"/>
      <c r="M3738"/>
    </row>
    <row r="3739" spans="12:13" x14ac:dyDescent="0.2">
      <c r="L3739"/>
      <c r="M3739"/>
    </row>
    <row r="3740" spans="12:13" x14ac:dyDescent="0.2">
      <c r="L3740"/>
      <c r="M3740"/>
    </row>
    <row r="3741" spans="12:13" x14ac:dyDescent="0.2">
      <c r="L3741"/>
      <c r="M3741"/>
    </row>
    <row r="3742" spans="12:13" x14ac:dyDescent="0.2">
      <c r="L3742"/>
      <c r="M3742"/>
    </row>
    <row r="3743" spans="12:13" x14ac:dyDescent="0.2">
      <c r="L3743"/>
      <c r="M3743"/>
    </row>
    <row r="3744" spans="12:13" x14ac:dyDescent="0.2">
      <c r="L3744"/>
      <c r="M3744"/>
    </row>
    <row r="3745" spans="12:13" x14ac:dyDescent="0.2">
      <c r="L3745"/>
      <c r="M3745"/>
    </row>
    <row r="3746" spans="12:13" x14ac:dyDescent="0.2">
      <c r="L3746"/>
      <c r="M3746"/>
    </row>
    <row r="3747" spans="12:13" x14ac:dyDescent="0.2">
      <c r="L3747"/>
      <c r="M3747"/>
    </row>
    <row r="3748" spans="12:13" x14ac:dyDescent="0.2">
      <c r="L3748"/>
      <c r="M3748"/>
    </row>
    <row r="3749" spans="12:13" x14ac:dyDescent="0.2">
      <c r="L3749"/>
      <c r="M3749"/>
    </row>
    <row r="3750" spans="12:13" x14ac:dyDescent="0.2">
      <c r="L3750"/>
      <c r="M3750"/>
    </row>
    <row r="3751" spans="12:13" x14ac:dyDescent="0.2">
      <c r="L3751"/>
      <c r="M3751"/>
    </row>
    <row r="3752" spans="12:13" x14ac:dyDescent="0.2">
      <c r="L3752"/>
      <c r="M3752"/>
    </row>
    <row r="3753" spans="12:13" x14ac:dyDescent="0.2">
      <c r="L3753"/>
      <c r="M3753"/>
    </row>
    <row r="3754" spans="12:13" x14ac:dyDescent="0.2">
      <c r="L3754"/>
      <c r="M3754"/>
    </row>
    <row r="3755" spans="12:13" x14ac:dyDescent="0.2">
      <c r="L3755"/>
      <c r="M3755"/>
    </row>
    <row r="3756" spans="12:13" x14ac:dyDescent="0.2">
      <c r="L3756"/>
      <c r="M3756"/>
    </row>
    <row r="3757" spans="12:13" x14ac:dyDescent="0.2">
      <c r="L3757"/>
      <c r="M3757"/>
    </row>
    <row r="3758" spans="12:13" x14ac:dyDescent="0.2">
      <c r="L3758"/>
      <c r="M3758"/>
    </row>
    <row r="3759" spans="12:13" x14ac:dyDescent="0.2">
      <c r="L3759"/>
      <c r="M3759"/>
    </row>
    <row r="3760" spans="12:13" x14ac:dyDescent="0.2">
      <c r="L3760"/>
      <c r="M3760"/>
    </row>
    <row r="3761" spans="12:13" x14ac:dyDescent="0.2">
      <c r="L3761"/>
      <c r="M3761"/>
    </row>
    <row r="3762" spans="12:13" x14ac:dyDescent="0.2">
      <c r="L3762"/>
      <c r="M3762"/>
    </row>
    <row r="3763" spans="12:13" x14ac:dyDescent="0.2">
      <c r="L3763"/>
      <c r="M3763"/>
    </row>
    <row r="3764" spans="12:13" x14ac:dyDescent="0.2">
      <c r="L3764"/>
      <c r="M3764"/>
    </row>
    <row r="3765" spans="12:13" x14ac:dyDescent="0.2">
      <c r="L3765"/>
      <c r="M3765"/>
    </row>
    <row r="3766" spans="12:13" x14ac:dyDescent="0.2">
      <c r="L3766"/>
      <c r="M3766"/>
    </row>
    <row r="3767" spans="12:13" x14ac:dyDescent="0.2">
      <c r="L3767"/>
      <c r="M3767"/>
    </row>
    <row r="3768" spans="12:13" x14ac:dyDescent="0.2">
      <c r="L3768"/>
      <c r="M3768"/>
    </row>
    <row r="3769" spans="12:13" x14ac:dyDescent="0.2">
      <c r="L3769"/>
      <c r="M3769"/>
    </row>
    <row r="3770" spans="12:13" x14ac:dyDescent="0.2">
      <c r="L3770"/>
      <c r="M3770"/>
    </row>
    <row r="3771" spans="12:13" x14ac:dyDescent="0.2">
      <c r="L3771"/>
      <c r="M3771"/>
    </row>
    <row r="3772" spans="12:13" x14ac:dyDescent="0.2">
      <c r="L3772"/>
      <c r="M3772"/>
    </row>
    <row r="3773" spans="12:13" x14ac:dyDescent="0.2">
      <c r="L3773"/>
      <c r="M3773"/>
    </row>
    <row r="3774" spans="12:13" x14ac:dyDescent="0.2">
      <c r="L3774"/>
      <c r="M3774"/>
    </row>
    <row r="3775" spans="12:13" x14ac:dyDescent="0.2">
      <c r="L3775"/>
      <c r="M3775"/>
    </row>
    <row r="3776" spans="12:13" x14ac:dyDescent="0.2">
      <c r="L3776"/>
      <c r="M3776"/>
    </row>
    <row r="3777" spans="12:13" x14ac:dyDescent="0.2">
      <c r="L3777"/>
      <c r="M3777"/>
    </row>
    <row r="3778" spans="12:13" x14ac:dyDescent="0.2">
      <c r="L3778"/>
      <c r="M3778"/>
    </row>
    <row r="3779" spans="12:13" x14ac:dyDescent="0.2">
      <c r="L3779"/>
      <c r="M3779"/>
    </row>
    <row r="3780" spans="12:13" x14ac:dyDescent="0.2">
      <c r="L3780"/>
      <c r="M3780"/>
    </row>
    <row r="3781" spans="12:13" x14ac:dyDescent="0.2">
      <c r="L3781"/>
      <c r="M3781"/>
    </row>
    <row r="3782" spans="12:13" x14ac:dyDescent="0.2">
      <c r="L3782"/>
      <c r="M3782"/>
    </row>
    <row r="3783" spans="12:13" x14ac:dyDescent="0.2">
      <c r="L3783"/>
      <c r="M3783"/>
    </row>
    <row r="3784" spans="12:13" x14ac:dyDescent="0.2">
      <c r="L3784"/>
      <c r="M3784"/>
    </row>
    <row r="3785" spans="12:13" x14ac:dyDescent="0.2">
      <c r="L3785"/>
      <c r="M3785"/>
    </row>
    <row r="3786" spans="12:13" x14ac:dyDescent="0.2">
      <c r="L3786"/>
      <c r="M3786"/>
    </row>
    <row r="3787" spans="12:13" x14ac:dyDescent="0.2">
      <c r="L3787"/>
      <c r="M3787"/>
    </row>
    <row r="3788" spans="12:13" x14ac:dyDescent="0.2">
      <c r="L3788"/>
      <c r="M3788"/>
    </row>
    <row r="3789" spans="12:13" x14ac:dyDescent="0.2">
      <c r="L3789"/>
      <c r="M3789"/>
    </row>
    <row r="3790" spans="12:13" x14ac:dyDescent="0.2">
      <c r="L3790"/>
      <c r="M3790"/>
    </row>
    <row r="3791" spans="12:13" x14ac:dyDescent="0.2">
      <c r="L3791"/>
      <c r="M3791"/>
    </row>
    <row r="3792" spans="12:13" x14ac:dyDescent="0.2">
      <c r="L3792"/>
      <c r="M3792"/>
    </row>
    <row r="3793" spans="12:13" x14ac:dyDescent="0.2">
      <c r="L3793"/>
      <c r="M3793"/>
    </row>
    <row r="3794" spans="12:13" x14ac:dyDescent="0.2">
      <c r="L3794"/>
      <c r="M3794"/>
    </row>
    <row r="3795" spans="12:13" x14ac:dyDescent="0.2">
      <c r="L3795"/>
      <c r="M3795"/>
    </row>
    <row r="3796" spans="12:13" x14ac:dyDescent="0.2">
      <c r="L3796"/>
      <c r="M3796"/>
    </row>
    <row r="3797" spans="12:13" x14ac:dyDescent="0.2">
      <c r="L3797"/>
      <c r="M3797"/>
    </row>
    <row r="3798" spans="12:13" x14ac:dyDescent="0.2">
      <c r="L3798"/>
      <c r="M3798"/>
    </row>
    <row r="3799" spans="12:13" x14ac:dyDescent="0.2">
      <c r="L3799"/>
      <c r="M3799"/>
    </row>
    <row r="3800" spans="12:13" x14ac:dyDescent="0.2">
      <c r="L3800"/>
      <c r="M3800"/>
    </row>
    <row r="3801" spans="12:13" x14ac:dyDescent="0.2">
      <c r="L3801"/>
      <c r="M3801"/>
    </row>
    <row r="3802" spans="12:13" x14ac:dyDescent="0.2">
      <c r="L3802"/>
      <c r="M3802"/>
    </row>
    <row r="3803" spans="12:13" x14ac:dyDescent="0.2">
      <c r="L3803"/>
      <c r="M3803"/>
    </row>
    <row r="3804" spans="12:13" x14ac:dyDescent="0.2">
      <c r="L3804"/>
      <c r="M3804"/>
    </row>
    <row r="3805" spans="12:13" x14ac:dyDescent="0.2">
      <c r="L3805"/>
      <c r="M3805"/>
    </row>
    <row r="3806" spans="12:13" x14ac:dyDescent="0.2">
      <c r="L3806"/>
      <c r="M3806"/>
    </row>
    <row r="3807" spans="12:13" x14ac:dyDescent="0.2">
      <c r="L3807"/>
      <c r="M3807"/>
    </row>
    <row r="3808" spans="12:13" x14ac:dyDescent="0.2">
      <c r="L3808"/>
      <c r="M3808"/>
    </row>
    <row r="3809" spans="12:13" x14ac:dyDescent="0.2">
      <c r="L3809"/>
      <c r="M3809"/>
    </row>
    <row r="3810" spans="12:13" x14ac:dyDescent="0.2">
      <c r="L3810"/>
      <c r="M3810"/>
    </row>
    <row r="3811" spans="12:13" x14ac:dyDescent="0.2">
      <c r="L3811"/>
      <c r="M3811"/>
    </row>
    <row r="3812" spans="12:13" x14ac:dyDescent="0.2">
      <c r="L3812"/>
      <c r="M3812"/>
    </row>
    <row r="3813" spans="12:13" x14ac:dyDescent="0.2">
      <c r="L3813"/>
      <c r="M3813"/>
    </row>
    <row r="3814" spans="12:13" x14ac:dyDescent="0.2">
      <c r="L3814"/>
      <c r="M3814"/>
    </row>
    <row r="3815" spans="12:13" x14ac:dyDescent="0.2">
      <c r="L3815"/>
      <c r="M3815"/>
    </row>
    <row r="3816" spans="12:13" x14ac:dyDescent="0.2">
      <c r="L3816"/>
      <c r="M3816"/>
    </row>
    <row r="3817" spans="12:13" x14ac:dyDescent="0.2">
      <c r="L3817"/>
      <c r="M3817"/>
    </row>
    <row r="3818" spans="12:13" x14ac:dyDescent="0.2">
      <c r="L3818"/>
      <c r="M3818"/>
    </row>
    <row r="3819" spans="12:13" x14ac:dyDescent="0.2">
      <c r="L3819"/>
      <c r="M3819"/>
    </row>
    <row r="3820" spans="12:13" x14ac:dyDescent="0.2">
      <c r="L3820"/>
      <c r="M3820"/>
    </row>
    <row r="3821" spans="12:13" x14ac:dyDescent="0.2">
      <c r="L3821"/>
      <c r="M3821"/>
    </row>
    <row r="3822" spans="12:13" x14ac:dyDescent="0.2">
      <c r="L3822"/>
      <c r="M3822"/>
    </row>
    <row r="3823" spans="12:13" x14ac:dyDescent="0.2">
      <c r="L3823"/>
      <c r="M3823"/>
    </row>
    <row r="3824" spans="12:13" x14ac:dyDescent="0.2">
      <c r="L3824"/>
      <c r="M3824"/>
    </row>
    <row r="3825" spans="12:13" x14ac:dyDescent="0.2">
      <c r="L3825"/>
      <c r="M3825"/>
    </row>
    <row r="3826" spans="12:13" x14ac:dyDescent="0.2">
      <c r="L3826"/>
      <c r="M3826"/>
    </row>
    <row r="3827" spans="12:13" x14ac:dyDescent="0.2">
      <c r="L3827"/>
      <c r="M3827"/>
    </row>
    <row r="3828" spans="12:13" x14ac:dyDescent="0.2">
      <c r="L3828"/>
      <c r="M3828"/>
    </row>
    <row r="3829" spans="12:13" x14ac:dyDescent="0.2">
      <c r="L3829"/>
      <c r="M3829"/>
    </row>
    <row r="3830" spans="12:13" x14ac:dyDescent="0.2">
      <c r="L3830"/>
      <c r="M3830"/>
    </row>
    <row r="3831" spans="12:13" x14ac:dyDescent="0.2">
      <c r="L3831"/>
      <c r="M3831"/>
    </row>
    <row r="3832" spans="12:13" x14ac:dyDescent="0.2">
      <c r="L3832"/>
      <c r="M3832"/>
    </row>
    <row r="3833" spans="12:13" x14ac:dyDescent="0.2">
      <c r="L3833"/>
      <c r="M3833"/>
    </row>
    <row r="3834" spans="12:13" x14ac:dyDescent="0.2">
      <c r="L3834"/>
      <c r="M3834"/>
    </row>
    <row r="3835" spans="12:13" x14ac:dyDescent="0.2">
      <c r="L3835"/>
      <c r="M3835"/>
    </row>
    <row r="3836" spans="12:13" x14ac:dyDescent="0.2">
      <c r="L3836"/>
      <c r="M3836"/>
    </row>
    <row r="3837" spans="12:13" x14ac:dyDescent="0.2">
      <c r="L3837"/>
      <c r="M3837"/>
    </row>
    <row r="3838" spans="12:13" x14ac:dyDescent="0.2">
      <c r="L3838"/>
      <c r="M3838"/>
    </row>
    <row r="3839" spans="12:13" x14ac:dyDescent="0.2">
      <c r="L3839"/>
      <c r="M3839"/>
    </row>
    <row r="3840" spans="12:13" x14ac:dyDescent="0.2">
      <c r="L3840"/>
      <c r="M3840"/>
    </row>
    <row r="3841" spans="12:13" x14ac:dyDescent="0.2">
      <c r="L3841"/>
      <c r="M3841"/>
    </row>
    <row r="3842" spans="12:13" x14ac:dyDescent="0.2">
      <c r="L3842"/>
      <c r="M3842"/>
    </row>
    <row r="3843" spans="12:13" x14ac:dyDescent="0.2">
      <c r="L3843"/>
      <c r="M3843"/>
    </row>
    <row r="3844" spans="12:13" x14ac:dyDescent="0.2">
      <c r="L3844"/>
      <c r="M3844"/>
    </row>
    <row r="3845" spans="12:13" x14ac:dyDescent="0.2">
      <c r="L3845"/>
      <c r="M3845"/>
    </row>
    <row r="3846" spans="12:13" x14ac:dyDescent="0.2">
      <c r="L3846"/>
      <c r="M3846"/>
    </row>
    <row r="3847" spans="12:13" x14ac:dyDescent="0.2">
      <c r="L3847"/>
      <c r="M3847"/>
    </row>
    <row r="3848" spans="12:13" x14ac:dyDescent="0.2">
      <c r="L3848"/>
      <c r="M3848"/>
    </row>
    <row r="3849" spans="12:13" x14ac:dyDescent="0.2">
      <c r="L3849"/>
      <c r="M3849"/>
    </row>
    <row r="3850" spans="12:13" x14ac:dyDescent="0.2">
      <c r="L3850"/>
      <c r="M3850"/>
    </row>
    <row r="3851" spans="12:13" x14ac:dyDescent="0.2">
      <c r="L3851"/>
      <c r="M3851"/>
    </row>
    <row r="3852" spans="12:13" x14ac:dyDescent="0.2">
      <c r="L3852"/>
      <c r="M3852"/>
    </row>
    <row r="3853" spans="12:13" x14ac:dyDescent="0.2">
      <c r="L3853"/>
      <c r="M3853"/>
    </row>
    <row r="3854" spans="12:13" x14ac:dyDescent="0.2">
      <c r="L3854"/>
      <c r="M3854"/>
    </row>
    <row r="3855" spans="12:13" x14ac:dyDescent="0.2">
      <c r="L3855"/>
      <c r="M3855"/>
    </row>
    <row r="3856" spans="12:13" x14ac:dyDescent="0.2">
      <c r="L3856"/>
      <c r="M3856"/>
    </row>
    <row r="3857" spans="12:13" x14ac:dyDescent="0.2">
      <c r="L3857"/>
      <c r="M3857"/>
    </row>
    <row r="3858" spans="12:13" x14ac:dyDescent="0.2">
      <c r="L3858"/>
      <c r="M3858"/>
    </row>
    <row r="3859" spans="12:13" x14ac:dyDescent="0.2">
      <c r="L3859"/>
      <c r="M3859"/>
    </row>
    <row r="3860" spans="12:13" x14ac:dyDescent="0.2">
      <c r="L3860"/>
      <c r="M3860"/>
    </row>
    <row r="3861" spans="12:13" x14ac:dyDescent="0.2">
      <c r="L3861"/>
      <c r="M3861"/>
    </row>
    <row r="3862" spans="12:13" x14ac:dyDescent="0.2">
      <c r="L3862"/>
      <c r="M3862"/>
    </row>
    <row r="3863" spans="12:13" x14ac:dyDescent="0.2">
      <c r="L3863"/>
      <c r="M3863"/>
    </row>
    <row r="3864" spans="12:13" x14ac:dyDescent="0.2">
      <c r="L3864"/>
      <c r="M3864"/>
    </row>
    <row r="3865" spans="12:13" x14ac:dyDescent="0.2">
      <c r="L3865"/>
      <c r="M3865"/>
    </row>
    <row r="3866" spans="12:13" x14ac:dyDescent="0.2">
      <c r="L3866"/>
      <c r="M3866"/>
    </row>
    <row r="3867" spans="12:13" x14ac:dyDescent="0.2">
      <c r="L3867"/>
      <c r="M3867"/>
    </row>
    <row r="3868" spans="12:13" x14ac:dyDescent="0.2">
      <c r="L3868"/>
      <c r="M3868"/>
    </row>
    <row r="3869" spans="12:13" x14ac:dyDescent="0.2">
      <c r="L3869"/>
      <c r="M3869"/>
    </row>
    <row r="3870" spans="12:13" x14ac:dyDescent="0.2">
      <c r="L3870"/>
      <c r="M3870"/>
    </row>
    <row r="3871" spans="12:13" x14ac:dyDescent="0.2">
      <c r="L3871"/>
      <c r="M3871"/>
    </row>
    <row r="3872" spans="12:13" x14ac:dyDescent="0.2">
      <c r="L3872"/>
      <c r="M3872"/>
    </row>
    <row r="3873" spans="12:13" x14ac:dyDescent="0.2">
      <c r="L3873"/>
      <c r="M3873"/>
    </row>
    <row r="3874" spans="12:13" x14ac:dyDescent="0.2">
      <c r="L3874"/>
      <c r="M3874"/>
    </row>
    <row r="3875" spans="12:13" x14ac:dyDescent="0.2">
      <c r="L3875"/>
      <c r="M3875"/>
    </row>
    <row r="3876" spans="12:13" x14ac:dyDescent="0.2">
      <c r="L3876"/>
      <c r="M3876"/>
    </row>
    <row r="3877" spans="12:13" x14ac:dyDescent="0.2">
      <c r="L3877"/>
      <c r="M3877"/>
    </row>
    <row r="3878" spans="12:13" x14ac:dyDescent="0.2">
      <c r="L3878"/>
      <c r="M3878"/>
    </row>
    <row r="3879" spans="12:13" x14ac:dyDescent="0.2">
      <c r="L3879"/>
      <c r="M3879"/>
    </row>
    <row r="3880" spans="12:13" x14ac:dyDescent="0.2">
      <c r="L3880"/>
      <c r="M3880"/>
    </row>
    <row r="3881" spans="12:13" x14ac:dyDescent="0.2">
      <c r="L3881"/>
      <c r="M3881"/>
    </row>
    <row r="3882" spans="12:13" x14ac:dyDescent="0.2">
      <c r="L3882"/>
      <c r="M3882"/>
    </row>
    <row r="3883" spans="12:13" x14ac:dyDescent="0.2">
      <c r="L3883"/>
      <c r="M3883"/>
    </row>
    <row r="3884" spans="12:13" x14ac:dyDescent="0.2">
      <c r="L3884"/>
      <c r="M3884"/>
    </row>
    <row r="3885" spans="12:13" x14ac:dyDescent="0.2">
      <c r="L3885"/>
      <c r="M3885"/>
    </row>
    <row r="3886" spans="12:13" x14ac:dyDescent="0.2">
      <c r="L3886"/>
      <c r="M3886"/>
    </row>
    <row r="3887" spans="12:13" x14ac:dyDescent="0.2">
      <c r="L3887"/>
      <c r="M3887"/>
    </row>
    <row r="3888" spans="12:13" x14ac:dyDescent="0.2">
      <c r="L3888"/>
      <c r="M3888"/>
    </row>
    <row r="3889" spans="12:13" x14ac:dyDescent="0.2">
      <c r="L3889"/>
      <c r="M3889"/>
    </row>
    <row r="3890" spans="12:13" x14ac:dyDescent="0.2">
      <c r="L3890"/>
      <c r="M3890"/>
    </row>
    <row r="3891" spans="12:13" x14ac:dyDescent="0.2">
      <c r="L3891"/>
      <c r="M3891"/>
    </row>
    <row r="3892" spans="12:13" x14ac:dyDescent="0.2">
      <c r="L3892"/>
      <c r="M3892"/>
    </row>
    <row r="3893" spans="12:13" x14ac:dyDescent="0.2">
      <c r="L3893"/>
      <c r="M3893"/>
    </row>
    <row r="3894" spans="12:13" x14ac:dyDescent="0.2">
      <c r="L3894"/>
      <c r="M3894"/>
    </row>
    <row r="3895" spans="12:13" x14ac:dyDescent="0.2">
      <c r="L3895"/>
      <c r="M3895"/>
    </row>
    <row r="3896" spans="12:13" x14ac:dyDescent="0.2">
      <c r="L3896"/>
      <c r="M3896"/>
    </row>
    <row r="3897" spans="12:13" x14ac:dyDescent="0.2">
      <c r="L3897"/>
      <c r="M3897"/>
    </row>
    <row r="3898" spans="12:13" x14ac:dyDescent="0.2">
      <c r="L3898"/>
      <c r="M3898"/>
    </row>
    <row r="3899" spans="12:13" x14ac:dyDescent="0.2">
      <c r="L3899"/>
      <c r="M3899"/>
    </row>
    <row r="3900" spans="12:13" x14ac:dyDescent="0.2">
      <c r="L3900"/>
      <c r="M3900"/>
    </row>
    <row r="3901" spans="12:13" x14ac:dyDescent="0.2">
      <c r="L3901"/>
      <c r="M3901"/>
    </row>
    <row r="3902" spans="12:13" x14ac:dyDescent="0.2">
      <c r="L3902"/>
      <c r="M3902"/>
    </row>
    <row r="3903" spans="12:13" x14ac:dyDescent="0.2">
      <c r="L3903"/>
      <c r="M3903"/>
    </row>
    <row r="3904" spans="12:13" x14ac:dyDescent="0.2">
      <c r="L3904"/>
      <c r="M3904"/>
    </row>
    <row r="3905" spans="12:13" x14ac:dyDescent="0.2">
      <c r="L3905"/>
      <c r="M3905"/>
    </row>
    <row r="3906" spans="12:13" x14ac:dyDescent="0.2">
      <c r="L3906"/>
      <c r="M3906"/>
    </row>
    <row r="3907" spans="12:13" x14ac:dyDescent="0.2">
      <c r="L3907"/>
      <c r="M3907"/>
    </row>
    <row r="3908" spans="12:13" x14ac:dyDescent="0.2">
      <c r="L3908"/>
      <c r="M3908"/>
    </row>
    <row r="3909" spans="12:13" x14ac:dyDescent="0.2">
      <c r="L3909"/>
      <c r="M3909"/>
    </row>
    <row r="3910" spans="12:13" x14ac:dyDescent="0.2">
      <c r="L3910"/>
      <c r="M3910"/>
    </row>
    <row r="3911" spans="12:13" x14ac:dyDescent="0.2">
      <c r="L3911"/>
      <c r="M3911"/>
    </row>
    <row r="3912" spans="12:13" x14ac:dyDescent="0.2">
      <c r="L3912"/>
      <c r="M3912"/>
    </row>
    <row r="3913" spans="12:13" x14ac:dyDescent="0.2">
      <c r="L3913"/>
      <c r="M3913"/>
    </row>
    <row r="3914" spans="12:13" x14ac:dyDescent="0.2">
      <c r="L3914"/>
      <c r="M3914"/>
    </row>
    <row r="3915" spans="12:13" x14ac:dyDescent="0.2">
      <c r="L3915"/>
      <c r="M3915"/>
    </row>
    <row r="3916" spans="12:13" x14ac:dyDescent="0.2">
      <c r="L3916"/>
      <c r="M3916"/>
    </row>
    <row r="3917" spans="12:13" x14ac:dyDescent="0.2">
      <c r="L3917"/>
      <c r="M3917"/>
    </row>
    <row r="3918" spans="12:13" x14ac:dyDescent="0.2">
      <c r="L3918"/>
      <c r="M3918"/>
    </row>
    <row r="3919" spans="12:13" x14ac:dyDescent="0.2">
      <c r="L3919"/>
      <c r="M3919"/>
    </row>
    <row r="3920" spans="12:13" x14ac:dyDescent="0.2">
      <c r="L3920"/>
      <c r="M3920"/>
    </row>
    <row r="3921" spans="12:13" x14ac:dyDescent="0.2">
      <c r="L3921"/>
      <c r="M3921"/>
    </row>
    <row r="3922" spans="12:13" x14ac:dyDescent="0.2">
      <c r="L3922"/>
      <c r="M3922"/>
    </row>
    <row r="3923" spans="12:13" x14ac:dyDescent="0.2">
      <c r="L3923"/>
      <c r="M3923"/>
    </row>
    <row r="3924" spans="12:13" x14ac:dyDescent="0.2">
      <c r="L3924"/>
      <c r="M3924"/>
    </row>
    <row r="3925" spans="12:13" x14ac:dyDescent="0.2">
      <c r="L3925"/>
      <c r="M3925"/>
    </row>
    <row r="3926" spans="12:13" x14ac:dyDescent="0.2">
      <c r="L3926"/>
      <c r="M3926"/>
    </row>
    <row r="3927" spans="12:13" x14ac:dyDescent="0.2">
      <c r="L3927"/>
      <c r="M3927"/>
    </row>
    <row r="3928" spans="12:13" x14ac:dyDescent="0.2">
      <c r="L3928"/>
      <c r="M3928"/>
    </row>
    <row r="3929" spans="12:13" x14ac:dyDescent="0.2">
      <c r="L3929"/>
      <c r="M3929"/>
    </row>
    <row r="3930" spans="12:13" x14ac:dyDescent="0.2">
      <c r="L3930"/>
      <c r="M3930"/>
    </row>
    <row r="3931" spans="12:13" x14ac:dyDescent="0.2">
      <c r="L3931"/>
      <c r="M3931"/>
    </row>
    <row r="3932" spans="12:13" x14ac:dyDescent="0.2">
      <c r="L3932"/>
      <c r="M3932"/>
    </row>
    <row r="3933" spans="12:13" x14ac:dyDescent="0.2">
      <c r="L3933"/>
      <c r="M3933"/>
    </row>
    <row r="3934" spans="12:13" x14ac:dyDescent="0.2">
      <c r="L3934"/>
      <c r="M3934"/>
    </row>
    <row r="3935" spans="12:13" x14ac:dyDescent="0.2">
      <c r="L3935"/>
      <c r="M3935"/>
    </row>
    <row r="3936" spans="12:13" x14ac:dyDescent="0.2">
      <c r="L3936"/>
      <c r="M3936"/>
    </row>
    <row r="3937" spans="12:13" x14ac:dyDescent="0.2">
      <c r="L3937"/>
      <c r="M3937"/>
    </row>
    <row r="3938" spans="12:13" x14ac:dyDescent="0.2">
      <c r="L3938"/>
      <c r="M3938"/>
    </row>
    <row r="3939" spans="12:13" x14ac:dyDescent="0.2">
      <c r="L3939"/>
      <c r="M3939"/>
    </row>
    <row r="3940" spans="12:13" x14ac:dyDescent="0.2">
      <c r="L3940"/>
      <c r="M3940"/>
    </row>
    <row r="3941" spans="12:13" x14ac:dyDescent="0.2">
      <c r="L3941"/>
      <c r="M3941"/>
    </row>
    <row r="3942" spans="12:13" x14ac:dyDescent="0.2">
      <c r="L3942"/>
      <c r="M3942"/>
    </row>
    <row r="3943" spans="12:13" x14ac:dyDescent="0.2">
      <c r="L3943"/>
      <c r="M3943"/>
    </row>
    <row r="3944" spans="12:13" x14ac:dyDescent="0.2">
      <c r="L3944"/>
      <c r="M3944"/>
    </row>
    <row r="3945" spans="12:13" x14ac:dyDescent="0.2">
      <c r="L3945"/>
      <c r="M3945"/>
    </row>
    <row r="3946" spans="12:13" x14ac:dyDescent="0.2">
      <c r="L3946"/>
      <c r="M3946"/>
    </row>
    <row r="3947" spans="12:13" x14ac:dyDescent="0.2">
      <c r="L3947"/>
      <c r="M3947"/>
    </row>
    <row r="3948" spans="12:13" x14ac:dyDescent="0.2">
      <c r="L3948"/>
      <c r="M3948"/>
    </row>
    <row r="3949" spans="12:13" x14ac:dyDescent="0.2">
      <c r="L3949"/>
      <c r="M3949"/>
    </row>
    <row r="3950" spans="12:13" x14ac:dyDescent="0.2">
      <c r="L3950"/>
      <c r="M3950"/>
    </row>
    <row r="3951" spans="12:13" x14ac:dyDescent="0.2">
      <c r="L3951"/>
      <c r="M3951"/>
    </row>
    <row r="3952" spans="12:13" x14ac:dyDescent="0.2">
      <c r="L3952"/>
      <c r="M3952"/>
    </row>
    <row r="3953" spans="12:13" x14ac:dyDescent="0.2">
      <c r="L3953"/>
      <c r="M3953"/>
    </row>
    <row r="3954" spans="12:13" x14ac:dyDescent="0.2">
      <c r="L3954"/>
      <c r="M3954"/>
    </row>
    <row r="3955" spans="12:13" x14ac:dyDescent="0.2">
      <c r="L3955"/>
      <c r="M3955"/>
    </row>
    <row r="3956" spans="12:13" x14ac:dyDescent="0.2">
      <c r="L3956"/>
      <c r="M3956"/>
    </row>
    <row r="3957" spans="12:13" x14ac:dyDescent="0.2">
      <c r="L3957"/>
      <c r="M3957"/>
    </row>
    <row r="3958" spans="12:13" x14ac:dyDescent="0.2">
      <c r="L3958"/>
      <c r="M3958"/>
    </row>
    <row r="3959" spans="12:13" x14ac:dyDescent="0.2">
      <c r="L3959"/>
      <c r="M3959"/>
    </row>
    <row r="3960" spans="12:13" x14ac:dyDescent="0.2">
      <c r="L3960"/>
      <c r="M3960"/>
    </row>
    <row r="3961" spans="12:13" x14ac:dyDescent="0.2">
      <c r="L3961"/>
      <c r="M3961"/>
    </row>
    <row r="3962" spans="12:13" x14ac:dyDescent="0.2">
      <c r="L3962"/>
      <c r="M3962"/>
    </row>
    <row r="3963" spans="12:13" x14ac:dyDescent="0.2">
      <c r="L3963"/>
      <c r="M3963"/>
    </row>
    <row r="3964" spans="12:13" x14ac:dyDescent="0.2">
      <c r="L3964"/>
      <c r="M3964"/>
    </row>
    <row r="3965" spans="12:13" x14ac:dyDescent="0.2">
      <c r="L3965"/>
      <c r="M3965"/>
    </row>
    <row r="3966" spans="12:13" x14ac:dyDescent="0.2">
      <c r="L3966"/>
      <c r="M3966"/>
    </row>
    <row r="3967" spans="12:13" x14ac:dyDescent="0.2">
      <c r="L3967"/>
      <c r="M3967"/>
    </row>
    <row r="3968" spans="12:13" x14ac:dyDescent="0.2">
      <c r="L3968"/>
      <c r="M3968"/>
    </row>
    <row r="3969" spans="12:13" x14ac:dyDescent="0.2">
      <c r="L3969"/>
      <c r="M3969"/>
    </row>
    <row r="3970" spans="12:13" x14ac:dyDescent="0.2">
      <c r="L3970"/>
      <c r="M3970"/>
    </row>
    <row r="3971" spans="12:13" x14ac:dyDescent="0.2">
      <c r="L3971"/>
      <c r="M3971"/>
    </row>
    <row r="3972" spans="12:13" x14ac:dyDescent="0.2">
      <c r="L3972"/>
      <c r="M3972"/>
    </row>
    <row r="3973" spans="12:13" x14ac:dyDescent="0.2">
      <c r="L3973"/>
      <c r="M3973"/>
    </row>
    <row r="3974" spans="12:13" x14ac:dyDescent="0.2">
      <c r="L3974"/>
      <c r="M3974"/>
    </row>
    <row r="3975" spans="12:13" x14ac:dyDescent="0.2">
      <c r="L3975"/>
      <c r="M3975"/>
    </row>
    <row r="3976" spans="12:13" x14ac:dyDescent="0.2">
      <c r="L3976"/>
      <c r="M3976"/>
    </row>
    <row r="3977" spans="12:13" x14ac:dyDescent="0.2">
      <c r="L3977"/>
      <c r="M3977"/>
    </row>
    <row r="3978" spans="12:13" x14ac:dyDescent="0.2">
      <c r="L3978"/>
      <c r="M3978"/>
    </row>
    <row r="3979" spans="12:13" x14ac:dyDescent="0.2">
      <c r="L3979"/>
      <c r="M3979"/>
    </row>
    <row r="3980" spans="12:13" x14ac:dyDescent="0.2">
      <c r="L3980"/>
      <c r="M3980"/>
    </row>
    <row r="3981" spans="12:13" x14ac:dyDescent="0.2">
      <c r="L3981"/>
      <c r="M3981"/>
    </row>
    <row r="3982" spans="12:13" x14ac:dyDescent="0.2">
      <c r="L3982"/>
      <c r="M3982"/>
    </row>
    <row r="3983" spans="12:13" x14ac:dyDescent="0.2">
      <c r="L3983"/>
      <c r="M3983"/>
    </row>
    <row r="3984" spans="12:13" x14ac:dyDescent="0.2">
      <c r="L3984"/>
      <c r="M3984"/>
    </row>
    <row r="3985" spans="12:13" x14ac:dyDescent="0.2">
      <c r="L3985"/>
      <c r="M3985"/>
    </row>
    <row r="3986" spans="12:13" x14ac:dyDescent="0.2">
      <c r="L3986"/>
      <c r="M3986"/>
    </row>
    <row r="3987" spans="12:13" x14ac:dyDescent="0.2">
      <c r="L3987"/>
      <c r="M3987"/>
    </row>
    <row r="3988" spans="12:13" x14ac:dyDescent="0.2">
      <c r="L3988"/>
      <c r="M3988"/>
    </row>
    <row r="3989" spans="12:13" x14ac:dyDescent="0.2">
      <c r="L3989"/>
      <c r="M3989"/>
    </row>
    <row r="3990" spans="12:13" x14ac:dyDescent="0.2">
      <c r="L3990"/>
      <c r="M3990"/>
    </row>
    <row r="3991" spans="12:13" x14ac:dyDescent="0.2">
      <c r="L3991"/>
      <c r="M3991"/>
    </row>
    <row r="3992" spans="12:13" x14ac:dyDescent="0.2">
      <c r="L3992"/>
      <c r="M3992"/>
    </row>
    <row r="3993" spans="12:13" x14ac:dyDescent="0.2">
      <c r="L3993"/>
      <c r="M3993"/>
    </row>
    <row r="3994" spans="12:13" x14ac:dyDescent="0.2">
      <c r="L3994"/>
      <c r="M3994"/>
    </row>
    <row r="3995" spans="12:13" x14ac:dyDescent="0.2">
      <c r="L3995"/>
      <c r="M3995"/>
    </row>
    <row r="3996" spans="12:13" x14ac:dyDescent="0.2">
      <c r="L3996"/>
      <c r="M3996"/>
    </row>
    <row r="3997" spans="12:13" x14ac:dyDescent="0.2">
      <c r="L3997"/>
      <c r="M3997"/>
    </row>
    <row r="3998" spans="12:13" x14ac:dyDescent="0.2">
      <c r="L3998"/>
      <c r="M3998"/>
    </row>
    <row r="3999" spans="12:13" x14ac:dyDescent="0.2">
      <c r="L3999"/>
      <c r="M3999"/>
    </row>
    <row r="4000" spans="12:13" x14ac:dyDescent="0.2">
      <c r="L4000"/>
      <c r="M4000"/>
    </row>
    <row r="4001" spans="12:13" x14ac:dyDescent="0.2">
      <c r="L4001"/>
      <c r="M4001"/>
    </row>
    <row r="4002" spans="12:13" x14ac:dyDescent="0.2">
      <c r="L4002"/>
      <c r="M4002"/>
    </row>
    <row r="4003" spans="12:13" x14ac:dyDescent="0.2">
      <c r="L4003"/>
      <c r="M4003"/>
    </row>
    <row r="4004" spans="12:13" x14ac:dyDescent="0.2">
      <c r="L4004"/>
      <c r="M4004"/>
    </row>
    <row r="4005" spans="12:13" x14ac:dyDescent="0.2">
      <c r="L4005"/>
      <c r="M4005"/>
    </row>
    <row r="4006" spans="12:13" x14ac:dyDescent="0.2">
      <c r="L4006"/>
      <c r="M4006"/>
    </row>
    <row r="4007" spans="12:13" x14ac:dyDescent="0.2">
      <c r="L4007"/>
      <c r="M4007"/>
    </row>
    <row r="4008" spans="12:13" x14ac:dyDescent="0.2">
      <c r="L4008"/>
      <c r="M4008"/>
    </row>
    <row r="4009" spans="12:13" x14ac:dyDescent="0.2">
      <c r="L4009"/>
      <c r="M4009"/>
    </row>
    <row r="4010" spans="12:13" x14ac:dyDescent="0.2">
      <c r="L4010"/>
      <c r="M4010"/>
    </row>
    <row r="4011" spans="12:13" x14ac:dyDescent="0.2">
      <c r="L4011"/>
      <c r="M4011"/>
    </row>
    <row r="4012" spans="12:13" x14ac:dyDescent="0.2">
      <c r="L4012"/>
      <c r="M4012"/>
    </row>
    <row r="4013" spans="12:13" x14ac:dyDescent="0.2">
      <c r="L4013"/>
      <c r="M4013"/>
    </row>
    <row r="4014" spans="12:13" x14ac:dyDescent="0.2">
      <c r="L4014"/>
      <c r="M4014"/>
    </row>
    <row r="4015" spans="12:13" x14ac:dyDescent="0.2">
      <c r="L4015"/>
      <c r="M4015"/>
    </row>
    <row r="4016" spans="12:13" x14ac:dyDescent="0.2">
      <c r="L4016"/>
      <c r="M4016"/>
    </row>
    <row r="4017" spans="12:13" x14ac:dyDescent="0.2">
      <c r="L4017"/>
      <c r="M4017"/>
    </row>
    <row r="4018" spans="12:13" x14ac:dyDescent="0.2">
      <c r="L4018"/>
      <c r="M4018"/>
    </row>
    <row r="4019" spans="12:13" x14ac:dyDescent="0.2">
      <c r="L4019"/>
      <c r="M4019"/>
    </row>
    <row r="4020" spans="12:13" x14ac:dyDescent="0.2">
      <c r="L4020"/>
      <c r="M4020"/>
    </row>
    <row r="4021" spans="12:13" x14ac:dyDescent="0.2">
      <c r="L4021"/>
      <c r="M4021"/>
    </row>
    <row r="4022" spans="12:13" x14ac:dyDescent="0.2">
      <c r="L4022"/>
      <c r="M4022"/>
    </row>
    <row r="4023" spans="12:13" x14ac:dyDescent="0.2">
      <c r="L4023"/>
      <c r="M4023"/>
    </row>
    <row r="4024" spans="12:13" x14ac:dyDescent="0.2">
      <c r="L4024"/>
      <c r="M4024"/>
    </row>
    <row r="4025" spans="12:13" x14ac:dyDescent="0.2">
      <c r="L4025"/>
      <c r="M4025"/>
    </row>
    <row r="4026" spans="12:13" x14ac:dyDescent="0.2">
      <c r="L4026"/>
      <c r="M4026"/>
    </row>
    <row r="4027" spans="12:13" x14ac:dyDescent="0.2">
      <c r="L4027"/>
      <c r="M4027"/>
    </row>
    <row r="4028" spans="12:13" x14ac:dyDescent="0.2">
      <c r="L4028"/>
      <c r="M4028"/>
    </row>
    <row r="4029" spans="12:13" x14ac:dyDescent="0.2">
      <c r="L4029"/>
      <c r="M4029"/>
    </row>
    <row r="4030" spans="12:13" x14ac:dyDescent="0.2">
      <c r="L4030"/>
      <c r="M4030"/>
    </row>
    <row r="4031" spans="12:13" x14ac:dyDescent="0.2">
      <c r="L4031"/>
      <c r="M4031"/>
    </row>
    <row r="4032" spans="12:13" x14ac:dyDescent="0.2">
      <c r="L4032"/>
      <c r="M4032"/>
    </row>
    <row r="4033" spans="12:13" x14ac:dyDescent="0.2">
      <c r="L4033"/>
      <c r="M4033"/>
    </row>
    <row r="4034" spans="12:13" x14ac:dyDescent="0.2">
      <c r="L4034"/>
      <c r="M4034"/>
    </row>
    <row r="4035" spans="12:13" x14ac:dyDescent="0.2">
      <c r="L4035"/>
      <c r="M4035"/>
    </row>
    <row r="4036" spans="12:13" x14ac:dyDescent="0.2">
      <c r="L4036"/>
      <c r="M4036"/>
    </row>
    <row r="4037" spans="12:13" x14ac:dyDescent="0.2">
      <c r="L4037"/>
      <c r="M4037"/>
    </row>
    <row r="4038" spans="12:13" x14ac:dyDescent="0.2">
      <c r="L4038"/>
      <c r="M4038"/>
    </row>
    <row r="4039" spans="12:13" x14ac:dyDescent="0.2">
      <c r="L4039"/>
      <c r="M4039"/>
    </row>
    <row r="4040" spans="12:13" x14ac:dyDescent="0.2">
      <c r="L4040"/>
      <c r="M4040"/>
    </row>
    <row r="4041" spans="12:13" x14ac:dyDescent="0.2">
      <c r="L4041"/>
      <c r="M4041"/>
    </row>
    <row r="4042" spans="12:13" x14ac:dyDescent="0.2">
      <c r="L4042"/>
      <c r="M4042"/>
    </row>
    <row r="4043" spans="12:13" x14ac:dyDescent="0.2">
      <c r="L4043"/>
      <c r="M4043"/>
    </row>
    <row r="4044" spans="12:13" x14ac:dyDescent="0.2">
      <c r="L4044"/>
      <c r="M4044"/>
    </row>
    <row r="4045" spans="12:13" x14ac:dyDescent="0.2">
      <c r="L4045"/>
      <c r="M4045"/>
    </row>
    <row r="4046" spans="12:13" x14ac:dyDescent="0.2">
      <c r="L4046"/>
      <c r="M4046"/>
    </row>
    <row r="4047" spans="12:13" x14ac:dyDescent="0.2">
      <c r="L4047"/>
      <c r="M4047"/>
    </row>
    <row r="4048" spans="12:13" x14ac:dyDescent="0.2">
      <c r="L4048"/>
      <c r="M4048"/>
    </row>
    <row r="4049" spans="12:13" x14ac:dyDescent="0.2">
      <c r="L4049"/>
      <c r="M4049"/>
    </row>
    <row r="4050" spans="12:13" x14ac:dyDescent="0.2">
      <c r="L4050"/>
      <c r="M4050"/>
    </row>
    <row r="4051" spans="12:13" x14ac:dyDescent="0.2">
      <c r="L4051"/>
      <c r="M4051"/>
    </row>
    <row r="4052" spans="12:13" x14ac:dyDescent="0.2">
      <c r="L4052"/>
      <c r="M4052"/>
    </row>
    <row r="4053" spans="12:13" x14ac:dyDescent="0.2">
      <c r="L4053"/>
      <c r="M4053"/>
    </row>
    <row r="4054" spans="12:13" x14ac:dyDescent="0.2">
      <c r="L4054"/>
      <c r="M4054"/>
    </row>
    <row r="4055" spans="12:13" x14ac:dyDescent="0.2">
      <c r="L4055"/>
      <c r="M4055"/>
    </row>
    <row r="4056" spans="12:13" x14ac:dyDescent="0.2">
      <c r="L4056"/>
      <c r="M4056"/>
    </row>
    <row r="4057" spans="12:13" x14ac:dyDescent="0.2">
      <c r="L4057"/>
      <c r="M4057"/>
    </row>
    <row r="4058" spans="12:13" x14ac:dyDescent="0.2">
      <c r="L4058"/>
      <c r="M4058"/>
    </row>
    <row r="4059" spans="12:13" x14ac:dyDescent="0.2">
      <c r="L4059"/>
      <c r="M4059"/>
    </row>
    <row r="4060" spans="12:13" x14ac:dyDescent="0.2">
      <c r="L4060"/>
      <c r="M4060"/>
    </row>
    <row r="4061" spans="12:13" x14ac:dyDescent="0.2">
      <c r="L4061"/>
      <c r="M4061"/>
    </row>
    <row r="4062" spans="12:13" x14ac:dyDescent="0.2">
      <c r="L4062"/>
      <c r="M4062"/>
    </row>
    <row r="4063" spans="12:13" x14ac:dyDescent="0.2">
      <c r="L4063"/>
      <c r="M4063"/>
    </row>
    <row r="4064" spans="12:13" x14ac:dyDescent="0.2">
      <c r="L4064"/>
      <c r="M4064"/>
    </row>
    <row r="4065" spans="12:13" x14ac:dyDescent="0.2">
      <c r="L4065"/>
      <c r="M4065"/>
    </row>
    <row r="4066" spans="12:13" x14ac:dyDescent="0.2">
      <c r="L4066"/>
      <c r="M4066"/>
    </row>
    <row r="4067" spans="12:13" x14ac:dyDescent="0.2">
      <c r="L4067"/>
      <c r="M4067"/>
    </row>
    <row r="4068" spans="12:13" x14ac:dyDescent="0.2">
      <c r="L4068"/>
      <c r="M4068"/>
    </row>
    <row r="4069" spans="12:13" x14ac:dyDescent="0.2">
      <c r="L4069"/>
      <c r="M4069"/>
    </row>
    <row r="4070" spans="12:13" x14ac:dyDescent="0.2">
      <c r="L4070"/>
      <c r="M4070"/>
    </row>
    <row r="4071" spans="12:13" x14ac:dyDescent="0.2">
      <c r="L4071"/>
      <c r="M4071"/>
    </row>
    <row r="4072" spans="12:13" x14ac:dyDescent="0.2">
      <c r="L4072"/>
      <c r="M4072"/>
    </row>
    <row r="4073" spans="12:13" x14ac:dyDescent="0.2">
      <c r="L4073"/>
      <c r="M4073"/>
    </row>
    <row r="4074" spans="12:13" x14ac:dyDescent="0.2">
      <c r="L4074"/>
      <c r="M4074"/>
    </row>
    <row r="4075" spans="12:13" x14ac:dyDescent="0.2">
      <c r="L4075"/>
      <c r="M4075"/>
    </row>
    <row r="4076" spans="12:13" x14ac:dyDescent="0.2">
      <c r="L4076"/>
      <c r="M4076"/>
    </row>
    <row r="4077" spans="12:13" x14ac:dyDescent="0.2">
      <c r="L4077"/>
      <c r="M4077"/>
    </row>
    <row r="4078" spans="12:13" x14ac:dyDescent="0.2">
      <c r="L4078"/>
      <c r="M4078"/>
    </row>
    <row r="4079" spans="12:13" x14ac:dyDescent="0.2">
      <c r="L4079"/>
      <c r="M4079"/>
    </row>
    <row r="4080" spans="12:13" x14ac:dyDescent="0.2">
      <c r="L4080"/>
      <c r="M4080"/>
    </row>
    <row r="4081" spans="12:13" x14ac:dyDescent="0.2">
      <c r="L4081"/>
      <c r="M4081"/>
    </row>
    <row r="4082" spans="12:13" x14ac:dyDescent="0.2">
      <c r="L4082"/>
      <c r="M4082"/>
    </row>
    <row r="4083" spans="12:13" x14ac:dyDescent="0.2">
      <c r="L4083"/>
      <c r="M4083"/>
    </row>
    <row r="4084" spans="12:13" x14ac:dyDescent="0.2">
      <c r="L4084"/>
      <c r="M4084"/>
    </row>
    <row r="4085" spans="12:13" x14ac:dyDescent="0.2">
      <c r="L4085"/>
      <c r="M4085"/>
    </row>
    <row r="4086" spans="12:13" x14ac:dyDescent="0.2">
      <c r="L4086"/>
      <c r="M4086"/>
    </row>
    <row r="4087" spans="12:13" x14ac:dyDescent="0.2">
      <c r="L4087"/>
      <c r="M4087"/>
    </row>
    <row r="4088" spans="12:13" x14ac:dyDescent="0.2">
      <c r="L4088"/>
      <c r="M4088"/>
    </row>
    <row r="4089" spans="12:13" x14ac:dyDescent="0.2">
      <c r="L4089"/>
      <c r="M4089"/>
    </row>
    <row r="4090" spans="12:13" x14ac:dyDescent="0.2">
      <c r="L4090"/>
      <c r="M4090"/>
    </row>
    <row r="4091" spans="12:13" x14ac:dyDescent="0.2">
      <c r="L4091"/>
      <c r="M4091"/>
    </row>
    <row r="4092" spans="12:13" x14ac:dyDescent="0.2">
      <c r="L4092"/>
      <c r="M4092"/>
    </row>
    <row r="4093" spans="12:13" x14ac:dyDescent="0.2">
      <c r="L4093"/>
      <c r="M4093"/>
    </row>
    <row r="4094" spans="12:13" x14ac:dyDescent="0.2">
      <c r="L4094"/>
      <c r="M4094"/>
    </row>
    <row r="4095" spans="12:13" x14ac:dyDescent="0.2">
      <c r="L4095"/>
      <c r="M4095"/>
    </row>
    <row r="4096" spans="12:13" x14ac:dyDescent="0.2">
      <c r="L4096"/>
      <c r="M4096"/>
    </row>
    <row r="4097" spans="12:13" x14ac:dyDescent="0.2">
      <c r="L4097"/>
      <c r="M4097"/>
    </row>
    <row r="4098" spans="12:13" x14ac:dyDescent="0.2">
      <c r="L4098"/>
      <c r="M4098"/>
    </row>
    <row r="4099" spans="12:13" x14ac:dyDescent="0.2">
      <c r="L4099"/>
      <c r="M4099"/>
    </row>
    <row r="4100" spans="12:13" x14ac:dyDescent="0.2">
      <c r="L4100"/>
      <c r="M4100"/>
    </row>
    <row r="4101" spans="12:13" x14ac:dyDescent="0.2">
      <c r="L4101"/>
      <c r="M4101"/>
    </row>
    <row r="4102" spans="12:13" x14ac:dyDescent="0.2">
      <c r="L4102"/>
      <c r="M4102"/>
    </row>
    <row r="4103" spans="12:13" x14ac:dyDescent="0.2">
      <c r="L4103"/>
      <c r="M4103"/>
    </row>
    <row r="4104" spans="12:13" x14ac:dyDescent="0.2">
      <c r="L4104"/>
      <c r="M4104"/>
    </row>
    <row r="4105" spans="12:13" x14ac:dyDescent="0.2">
      <c r="L4105"/>
      <c r="M4105"/>
    </row>
    <row r="4106" spans="12:13" x14ac:dyDescent="0.2">
      <c r="L4106"/>
      <c r="M4106"/>
    </row>
    <row r="4107" spans="12:13" x14ac:dyDescent="0.2">
      <c r="L4107"/>
      <c r="M4107"/>
    </row>
    <row r="4108" spans="12:13" x14ac:dyDescent="0.2">
      <c r="L4108"/>
      <c r="M4108"/>
    </row>
    <row r="4109" spans="12:13" x14ac:dyDescent="0.2">
      <c r="L4109"/>
      <c r="M4109"/>
    </row>
    <row r="4110" spans="12:13" x14ac:dyDescent="0.2">
      <c r="L4110"/>
      <c r="M4110"/>
    </row>
    <row r="4111" spans="12:13" x14ac:dyDescent="0.2">
      <c r="L4111"/>
      <c r="M4111"/>
    </row>
    <row r="4112" spans="12:13" x14ac:dyDescent="0.2">
      <c r="L4112"/>
      <c r="M4112"/>
    </row>
    <row r="4113" spans="12:13" x14ac:dyDescent="0.2">
      <c r="L4113"/>
      <c r="M4113"/>
    </row>
    <row r="4114" spans="12:13" x14ac:dyDescent="0.2">
      <c r="L4114"/>
      <c r="M4114"/>
    </row>
    <row r="4115" spans="12:13" x14ac:dyDescent="0.2">
      <c r="L4115"/>
      <c r="M4115"/>
    </row>
    <row r="4116" spans="12:13" x14ac:dyDescent="0.2">
      <c r="L4116"/>
      <c r="M4116"/>
    </row>
    <row r="4117" spans="12:13" x14ac:dyDescent="0.2">
      <c r="L4117"/>
      <c r="M4117"/>
    </row>
    <row r="4118" spans="12:13" x14ac:dyDescent="0.2">
      <c r="L4118"/>
      <c r="M4118"/>
    </row>
    <row r="4119" spans="12:13" x14ac:dyDescent="0.2">
      <c r="L4119"/>
      <c r="M4119"/>
    </row>
    <row r="4120" spans="12:13" x14ac:dyDescent="0.2">
      <c r="L4120"/>
      <c r="M4120"/>
    </row>
    <row r="4121" spans="12:13" x14ac:dyDescent="0.2">
      <c r="L4121"/>
      <c r="M4121"/>
    </row>
    <row r="4122" spans="12:13" x14ac:dyDescent="0.2">
      <c r="L4122"/>
      <c r="M4122"/>
    </row>
    <row r="4123" spans="12:13" x14ac:dyDescent="0.2">
      <c r="L4123"/>
      <c r="M4123"/>
    </row>
    <row r="4124" spans="12:13" x14ac:dyDescent="0.2">
      <c r="L4124"/>
      <c r="M4124"/>
    </row>
    <row r="4125" spans="12:13" x14ac:dyDescent="0.2">
      <c r="L4125"/>
      <c r="M4125"/>
    </row>
    <row r="4126" spans="12:13" x14ac:dyDescent="0.2">
      <c r="L4126"/>
      <c r="M4126"/>
    </row>
    <row r="4127" spans="12:13" x14ac:dyDescent="0.2">
      <c r="L4127"/>
      <c r="M4127"/>
    </row>
    <row r="4128" spans="12:13" x14ac:dyDescent="0.2">
      <c r="L4128"/>
      <c r="M4128"/>
    </row>
    <row r="4129" spans="12:13" x14ac:dyDescent="0.2">
      <c r="L4129"/>
      <c r="M4129"/>
    </row>
    <row r="4130" spans="12:13" x14ac:dyDescent="0.2">
      <c r="L4130"/>
      <c r="M4130"/>
    </row>
    <row r="4131" spans="12:13" x14ac:dyDescent="0.2">
      <c r="L4131"/>
      <c r="M4131"/>
    </row>
    <row r="4132" spans="12:13" x14ac:dyDescent="0.2">
      <c r="L4132"/>
      <c r="M4132"/>
    </row>
    <row r="4133" spans="12:13" x14ac:dyDescent="0.2">
      <c r="L4133"/>
      <c r="M4133"/>
    </row>
    <row r="4134" spans="12:13" x14ac:dyDescent="0.2">
      <c r="L4134"/>
      <c r="M4134"/>
    </row>
    <row r="4135" spans="12:13" x14ac:dyDescent="0.2">
      <c r="L4135"/>
      <c r="M4135"/>
    </row>
    <row r="4136" spans="12:13" x14ac:dyDescent="0.2">
      <c r="L4136"/>
      <c r="M4136"/>
    </row>
    <row r="4137" spans="12:13" x14ac:dyDescent="0.2">
      <c r="L4137"/>
      <c r="M4137"/>
    </row>
    <row r="4138" spans="12:13" x14ac:dyDescent="0.2">
      <c r="L4138"/>
      <c r="M4138"/>
    </row>
    <row r="4139" spans="12:13" x14ac:dyDescent="0.2">
      <c r="L4139"/>
      <c r="M4139"/>
    </row>
    <row r="4140" spans="12:13" x14ac:dyDescent="0.2">
      <c r="L4140"/>
      <c r="M4140"/>
    </row>
    <row r="4141" spans="12:13" x14ac:dyDescent="0.2">
      <c r="L4141"/>
      <c r="M4141"/>
    </row>
    <row r="4142" spans="12:13" x14ac:dyDescent="0.2">
      <c r="L4142"/>
      <c r="M4142"/>
    </row>
    <row r="4143" spans="12:13" x14ac:dyDescent="0.2">
      <c r="L4143"/>
      <c r="M4143"/>
    </row>
    <row r="4144" spans="12:13" x14ac:dyDescent="0.2">
      <c r="L4144"/>
      <c r="M4144"/>
    </row>
    <row r="4145" spans="12:13" x14ac:dyDescent="0.2">
      <c r="L4145"/>
      <c r="M4145"/>
    </row>
    <row r="4146" spans="12:13" x14ac:dyDescent="0.2">
      <c r="L4146"/>
      <c r="M4146"/>
    </row>
    <row r="4147" spans="12:13" x14ac:dyDescent="0.2">
      <c r="L4147"/>
      <c r="M4147"/>
    </row>
    <row r="4148" spans="12:13" x14ac:dyDescent="0.2">
      <c r="L4148"/>
      <c r="M4148"/>
    </row>
    <row r="4149" spans="12:13" x14ac:dyDescent="0.2">
      <c r="L4149"/>
      <c r="M4149"/>
    </row>
    <row r="4150" spans="12:13" x14ac:dyDescent="0.2">
      <c r="L4150"/>
      <c r="M4150"/>
    </row>
    <row r="4151" spans="12:13" x14ac:dyDescent="0.2">
      <c r="L4151"/>
      <c r="M4151"/>
    </row>
    <row r="4152" spans="12:13" x14ac:dyDescent="0.2">
      <c r="L4152"/>
      <c r="M4152"/>
    </row>
    <row r="4153" spans="12:13" x14ac:dyDescent="0.2">
      <c r="L4153"/>
      <c r="M4153"/>
    </row>
    <row r="4154" spans="12:13" x14ac:dyDescent="0.2">
      <c r="L4154"/>
      <c r="M4154"/>
    </row>
    <row r="4155" spans="12:13" x14ac:dyDescent="0.2">
      <c r="L4155"/>
      <c r="M4155"/>
    </row>
    <row r="4156" spans="12:13" x14ac:dyDescent="0.2">
      <c r="L4156"/>
      <c r="M4156"/>
    </row>
    <row r="4157" spans="12:13" x14ac:dyDescent="0.2">
      <c r="L4157"/>
      <c r="M4157"/>
    </row>
    <row r="4158" spans="12:13" x14ac:dyDescent="0.2">
      <c r="L4158"/>
      <c r="M4158"/>
    </row>
    <row r="4159" spans="12:13" x14ac:dyDescent="0.2">
      <c r="L4159"/>
      <c r="M4159"/>
    </row>
    <row r="4160" spans="12:13" x14ac:dyDescent="0.2">
      <c r="L4160"/>
      <c r="M4160"/>
    </row>
    <row r="4161" spans="12:13" x14ac:dyDescent="0.2">
      <c r="L4161"/>
      <c r="M4161"/>
    </row>
    <row r="4162" spans="12:13" x14ac:dyDescent="0.2">
      <c r="L4162"/>
      <c r="M4162"/>
    </row>
    <row r="4163" spans="12:13" x14ac:dyDescent="0.2">
      <c r="L4163"/>
      <c r="M4163"/>
    </row>
    <row r="4164" spans="12:13" x14ac:dyDescent="0.2">
      <c r="L4164"/>
      <c r="M4164"/>
    </row>
    <row r="4165" spans="12:13" x14ac:dyDescent="0.2">
      <c r="L4165"/>
      <c r="M4165"/>
    </row>
    <row r="4166" spans="12:13" x14ac:dyDescent="0.2">
      <c r="L4166"/>
      <c r="M4166"/>
    </row>
    <row r="4167" spans="12:13" x14ac:dyDescent="0.2">
      <c r="L4167"/>
      <c r="M4167"/>
    </row>
    <row r="4168" spans="12:13" x14ac:dyDescent="0.2">
      <c r="L4168"/>
      <c r="M4168"/>
    </row>
    <row r="4169" spans="12:13" x14ac:dyDescent="0.2">
      <c r="L4169"/>
      <c r="M4169"/>
    </row>
    <row r="4170" spans="12:13" x14ac:dyDescent="0.2">
      <c r="L4170"/>
      <c r="M4170"/>
    </row>
    <row r="4171" spans="12:13" x14ac:dyDescent="0.2">
      <c r="L4171"/>
      <c r="M4171"/>
    </row>
    <row r="4172" spans="12:13" x14ac:dyDescent="0.2">
      <c r="L4172"/>
      <c r="M4172"/>
    </row>
    <row r="4173" spans="12:13" x14ac:dyDescent="0.2">
      <c r="L4173"/>
      <c r="M4173"/>
    </row>
    <row r="4174" spans="12:13" x14ac:dyDescent="0.2">
      <c r="L4174"/>
      <c r="M4174"/>
    </row>
    <row r="4175" spans="12:13" x14ac:dyDescent="0.2">
      <c r="L4175"/>
      <c r="M4175"/>
    </row>
    <row r="4176" spans="12:13" x14ac:dyDescent="0.2">
      <c r="L4176"/>
      <c r="M4176"/>
    </row>
    <row r="4177" spans="12:13" x14ac:dyDescent="0.2">
      <c r="L4177"/>
      <c r="M4177"/>
    </row>
    <row r="4178" spans="12:13" x14ac:dyDescent="0.2">
      <c r="L4178"/>
      <c r="M4178"/>
    </row>
    <row r="4179" spans="12:13" x14ac:dyDescent="0.2">
      <c r="L4179"/>
      <c r="M4179"/>
    </row>
    <row r="4180" spans="12:13" x14ac:dyDescent="0.2">
      <c r="L4180"/>
      <c r="M4180"/>
    </row>
    <row r="4181" spans="12:13" x14ac:dyDescent="0.2">
      <c r="L4181"/>
      <c r="M4181"/>
    </row>
    <row r="4182" spans="12:13" x14ac:dyDescent="0.2">
      <c r="L4182"/>
      <c r="M4182"/>
    </row>
    <row r="4183" spans="12:13" x14ac:dyDescent="0.2">
      <c r="L4183"/>
      <c r="M4183"/>
    </row>
    <row r="4184" spans="12:13" x14ac:dyDescent="0.2">
      <c r="L4184"/>
      <c r="M4184"/>
    </row>
    <row r="4185" spans="12:13" x14ac:dyDescent="0.2">
      <c r="L4185"/>
      <c r="M4185"/>
    </row>
    <row r="4186" spans="12:13" x14ac:dyDescent="0.2">
      <c r="L4186"/>
      <c r="M4186"/>
    </row>
    <row r="4187" spans="12:13" x14ac:dyDescent="0.2">
      <c r="L4187"/>
      <c r="M4187"/>
    </row>
    <row r="4188" spans="12:13" x14ac:dyDescent="0.2">
      <c r="L4188"/>
      <c r="M4188"/>
    </row>
    <row r="4189" spans="12:13" x14ac:dyDescent="0.2">
      <c r="L4189"/>
      <c r="M4189"/>
    </row>
    <row r="4190" spans="12:13" x14ac:dyDescent="0.2">
      <c r="L4190"/>
      <c r="M4190"/>
    </row>
    <row r="4191" spans="12:13" x14ac:dyDescent="0.2">
      <c r="L4191"/>
      <c r="M4191"/>
    </row>
    <row r="4192" spans="12:13" x14ac:dyDescent="0.2">
      <c r="L4192"/>
      <c r="M4192"/>
    </row>
    <row r="4193" spans="12:13" x14ac:dyDescent="0.2">
      <c r="L4193"/>
      <c r="M4193"/>
    </row>
    <row r="4194" spans="12:13" x14ac:dyDescent="0.2">
      <c r="L4194"/>
      <c r="M4194"/>
    </row>
    <row r="4195" spans="12:13" x14ac:dyDescent="0.2">
      <c r="L4195"/>
      <c r="M4195"/>
    </row>
    <row r="4196" spans="12:13" x14ac:dyDescent="0.2">
      <c r="L4196"/>
      <c r="M4196"/>
    </row>
    <row r="4197" spans="12:13" x14ac:dyDescent="0.2">
      <c r="L4197"/>
      <c r="M4197"/>
    </row>
    <row r="4198" spans="12:13" x14ac:dyDescent="0.2">
      <c r="L4198"/>
      <c r="M4198"/>
    </row>
    <row r="4199" spans="12:13" x14ac:dyDescent="0.2">
      <c r="L4199"/>
      <c r="M4199"/>
    </row>
    <row r="4200" spans="12:13" x14ac:dyDescent="0.2">
      <c r="L4200"/>
      <c r="M4200"/>
    </row>
    <row r="4201" spans="12:13" x14ac:dyDescent="0.2">
      <c r="L4201"/>
      <c r="M4201"/>
    </row>
    <row r="4202" spans="12:13" x14ac:dyDescent="0.2">
      <c r="L4202"/>
      <c r="M4202"/>
    </row>
    <row r="4203" spans="12:13" x14ac:dyDescent="0.2">
      <c r="L4203"/>
      <c r="M4203"/>
    </row>
    <row r="4204" spans="12:13" x14ac:dyDescent="0.2">
      <c r="L4204"/>
      <c r="M4204"/>
    </row>
    <row r="4205" spans="12:13" x14ac:dyDescent="0.2">
      <c r="L4205"/>
      <c r="M4205"/>
    </row>
    <row r="4206" spans="12:13" x14ac:dyDescent="0.2">
      <c r="L4206"/>
      <c r="M4206"/>
    </row>
    <row r="4207" spans="12:13" x14ac:dyDescent="0.2">
      <c r="L4207"/>
      <c r="M4207"/>
    </row>
    <row r="4208" spans="12:13" x14ac:dyDescent="0.2">
      <c r="L4208"/>
      <c r="M4208"/>
    </row>
    <row r="4209" spans="12:13" x14ac:dyDescent="0.2">
      <c r="L4209"/>
      <c r="M4209"/>
    </row>
    <row r="4210" spans="12:13" x14ac:dyDescent="0.2">
      <c r="L4210"/>
      <c r="M4210"/>
    </row>
    <row r="4211" spans="12:13" x14ac:dyDescent="0.2">
      <c r="L4211"/>
      <c r="M4211"/>
    </row>
    <row r="4212" spans="12:13" x14ac:dyDescent="0.2">
      <c r="L4212"/>
      <c r="M4212"/>
    </row>
    <row r="4213" spans="12:13" x14ac:dyDescent="0.2">
      <c r="L4213"/>
      <c r="M4213"/>
    </row>
    <row r="4214" spans="12:13" x14ac:dyDescent="0.2">
      <c r="L4214"/>
      <c r="M4214"/>
    </row>
    <row r="4215" spans="12:13" x14ac:dyDescent="0.2">
      <c r="L4215"/>
      <c r="M4215"/>
    </row>
    <row r="4216" spans="12:13" x14ac:dyDescent="0.2">
      <c r="L4216"/>
      <c r="M4216"/>
    </row>
    <row r="4217" spans="12:13" x14ac:dyDescent="0.2">
      <c r="L4217"/>
      <c r="M4217"/>
    </row>
    <row r="4218" spans="12:13" x14ac:dyDescent="0.2">
      <c r="L4218"/>
      <c r="M4218"/>
    </row>
    <row r="4219" spans="12:13" x14ac:dyDescent="0.2">
      <c r="L4219"/>
      <c r="M4219"/>
    </row>
    <row r="4220" spans="12:13" x14ac:dyDescent="0.2">
      <c r="L4220"/>
      <c r="M4220"/>
    </row>
    <row r="4221" spans="12:13" x14ac:dyDescent="0.2">
      <c r="L4221"/>
      <c r="M4221"/>
    </row>
    <row r="4222" spans="12:13" x14ac:dyDescent="0.2">
      <c r="L4222"/>
      <c r="M4222"/>
    </row>
    <row r="4223" spans="12:13" x14ac:dyDescent="0.2">
      <c r="L4223"/>
      <c r="M4223"/>
    </row>
    <row r="4224" spans="12:13" x14ac:dyDescent="0.2">
      <c r="L4224"/>
      <c r="M4224"/>
    </row>
    <row r="4225" spans="12:13" x14ac:dyDescent="0.2">
      <c r="L4225"/>
      <c r="M4225"/>
    </row>
    <row r="4226" spans="12:13" x14ac:dyDescent="0.2">
      <c r="L4226"/>
      <c r="M4226"/>
    </row>
    <row r="4227" spans="12:13" x14ac:dyDescent="0.2">
      <c r="L4227"/>
      <c r="M4227"/>
    </row>
    <row r="4228" spans="12:13" x14ac:dyDescent="0.2">
      <c r="L4228"/>
      <c r="M4228"/>
    </row>
    <row r="4229" spans="12:13" x14ac:dyDescent="0.2">
      <c r="L4229"/>
      <c r="M4229"/>
    </row>
    <row r="4230" spans="12:13" x14ac:dyDescent="0.2">
      <c r="L4230"/>
      <c r="M4230"/>
    </row>
    <row r="4231" spans="12:13" x14ac:dyDescent="0.2">
      <c r="L4231"/>
      <c r="M4231"/>
    </row>
    <row r="4232" spans="12:13" x14ac:dyDescent="0.2">
      <c r="L4232"/>
      <c r="M4232"/>
    </row>
    <row r="4233" spans="12:13" x14ac:dyDescent="0.2">
      <c r="L4233"/>
      <c r="M4233"/>
    </row>
    <row r="4234" spans="12:13" x14ac:dyDescent="0.2">
      <c r="L4234"/>
      <c r="M4234"/>
    </row>
    <row r="4235" spans="12:13" x14ac:dyDescent="0.2">
      <c r="L4235"/>
      <c r="M4235"/>
    </row>
    <row r="4236" spans="12:13" x14ac:dyDescent="0.2">
      <c r="L4236"/>
      <c r="M4236"/>
    </row>
    <row r="4237" spans="12:13" x14ac:dyDescent="0.2">
      <c r="L4237"/>
      <c r="M4237"/>
    </row>
    <row r="4238" spans="12:13" x14ac:dyDescent="0.2">
      <c r="L4238"/>
      <c r="M4238"/>
    </row>
    <row r="4239" spans="12:13" x14ac:dyDescent="0.2">
      <c r="L4239"/>
      <c r="M4239"/>
    </row>
    <row r="4240" spans="12:13" x14ac:dyDescent="0.2">
      <c r="L4240"/>
      <c r="M4240"/>
    </row>
    <row r="4241" spans="12:13" x14ac:dyDescent="0.2">
      <c r="L4241"/>
      <c r="M4241"/>
    </row>
    <row r="4242" spans="12:13" x14ac:dyDescent="0.2">
      <c r="L4242"/>
      <c r="M4242"/>
    </row>
    <row r="4243" spans="12:13" x14ac:dyDescent="0.2">
      <c r="L4243"/>
      <c r="M4243"/>
    </row>
    <row r="4244" spans="12:13" x14ac:dyDescent="0.2">
      <c r="L4244"/>
      <c r="M4244"/>
    </row>
    <row r="4245" spans="12:13" x14ac:dyDescent="0.2">
      <c r="L4245"/>
      <c r="M4245"/>
    </row>
    <row r="4246" spans="12:13" x14ac:dyDescent="0.2">
      <c r="L4246"/>
      <c r="M4246"/>
    </row>
    <row r="4247" spans="12:13" x14ac:dyDescent="0.2">
      <c r="L4247"/>
      <c r="M4247"/>
    </row>
    <row r="4248" spans="12:13" x14ac:dyDescent="0.2">
      <c r="L4248"/>
      <c r="M4248"/>
    </row>
    <row r="4249" spans="12:13" x14ac:dyDescent="0.2">
      <c r="L4249"/>
      <c r="M4249"/>
    </row>
    <row r="4250" spans="12:13" x14ac:dyDescent="0.2">
      <c r="L4250"/>
      <c r="M4250"/>
    </row>
    <row r="4251" spans="12:13" x14ac:dyDescent="0.2">
      <c r="L4251"/>
      <c r="M4251"/>
    </row>
    <row r="4252" spans="12:13" x14ac:dyDescent="0.2">
      <c r="L4252"/>
      <c r="M4252"/>
    </row>
    <row r="4253" spans="12:13" x14ac:dyDescent="0.2">
      <c r="L4253"/>
      <c r="M4253"/>
    </row>
    <row r="4254" spans="12:13" x14ac:dyDescent="0.2">
      <c r="L4254"/>
      <c r="M4254"/>
    </row>
    <row r="4255" spans="12:13" x14ac:dyDescent="0.2">
      <c r="L4255"/>
      <c r="M4255"/>
    </row>
    <row r="4256" spans="12:13" x14ac:dyDescent="0.2">
      <c r="L4256"/>
      <c r="M4256"/>
    </row>
    <row r="4257" spans="12:13" x14ac:dyDescent="0.2">
      <c r="L4257"/>
      <c r="M4257"/>
    </row>
    <row r="4258" spans="12:13" x14ac:dyDescent="0.2">
      <c r="L4258"/>
      <c r="M4258"/>
    </row>
    <row r="4259" spans="12:13" x14ac:dyDescent="0.2">
      <c r="L4259"/>
      <c r="M4259"/>
    </row>
    <row r="4260" spans="12:13" x14ac:dyDescent="0.2">
      <c r="L4260"/>
      <c r="M4260"/>
    </row>
    <row r="4261" spans="12:13" x14ac:dyDescent="0.2">
      <c r="L4261"/>
      <c r="M4261"/>
    </row>
    <row r="4262" spans="12:13" x14ac:dyDescent="0.2">
      <c r="L4262"/>
      <c r="M4262"/>
    </row>
    <row r="4263" spans="12:13" x14ac:dyDescent="0.2">
      <c r="L4263"/>
      <c r="M4263"/>
    </row>
    <row r="4264" spans="12:13" x14ac:dyDescent="0.2">
      <c r="L4264"/>
      <c r="M4264"/>
    </row>
    <row r="4265" spans="12:13" x14ac:dyDescent="0.2">
      <c r="L4265"/>
      <c r="M4265"/>
    </row>
    <row r="4266" spans="12:13" x14ac:dyDescent="0.2">
      <c r="L4266"/>
      <c r="M4266"/>
    </row>
    <row r="4267" spans="12:13" x14ac:dyDescent="0.2">
      <c r="L4267"/>
      <c r="M4267"/>
    </row>
    <row r="4268" spans="12:13" x14ac:dyDescent="0.2">
      <c r="L4268"/>
      <c r="M4268"/>
    </row>
    <row r="4269" spans="12:13" x14ac:dyDescent="0.2">
      <c r="L4269"/>
      <c r="M4269"/>
    </row>
    <row r="4270" spans="12:13" x14ac:dyDescent="0.2">
      <c r="L4270"/>
      <c r="M4270"/>
    </row>
    <row r="4271" spans="12:13" x14ac:dyDescent="0.2">
      <c r="L4271"/>
      <c r="M4271"/>
    </row>
    <row r="4272" spans="12:13" x14ac:dyDescent="0.2">
      <c r="L4272"/>
      <c r="M4272"/>
    </row>
    <row r="4273" spans="12:13" x14ac:dyDescent="0.2">
      <c r="L4273"/>
      <c r="M4273"/>
    </row>
    <row r="4274" spans="12:13" x14ac:dyDescent="0.2">
      <c r="L4274"/>
      <c r="M4274"/>
    </row>
    <row r="4275" spans="12:13" x14ac:dyDescent="0.2">
      <c r="L4275"/>
      <c r="M4275"/>
    </row>
    <row r="4276" spans="12:13" x14ac:dyDescent="0.2">
      <c r="L4276"/>
      <c r="M4276"/>
    </row>
    <row r="4277" spans="12:13" x14ac:dyDescent="0.2">
      <c r="L4277"/>
      <c r="M4277"/>
    </row>
    <row r="4278" spans="12:13" x14ac:dyDescent="0.2">
      <c r="L4278"/>
      <c r="M4278"/>
    </row>
    <row r="4279" spans="12:13" x14ac:dyDescent="0.2">
      <c r="L4279"/>
      <c r="M4279"/>
    </row>
    <row r="4280" spans="12:13" x14ac:dyDescent="0.2">
      <c r="L4280"/>
      <c r="M4280"/>
    </row>
    <row r="4281" spans="12:13" x14ac:dyDescent="0.2">
      <c r="L4281"/>
      <c r="M4281"/>
    </row>
    <row r="4282" spans="12:13" x14ac:dyDescent="0.2">
      <c r="L4282"/>
      <c r="M4282"/>
    </row>
    <row r="4283" spans="12:13" x14ac:dyDescent="0.2">
      <c r="L4283"/>
      <c r="M4283"/>
    </row>
    <row r="4284" spans="12:13" x14ac:dyDescent="0.2">
      <c r="L4284"/>
      <c r="M4284"/>
    </row>
    <row r="4285" spans="12:13" x14ac:dyDescent="0.2">
      <c r="L4285"/>
      <c r="M4285"/>
    </row>
    <row r="4286" spans="12:13" x14ac:dyDescent="0.2">
      <c r="L4286"/>
      <c r="M4286"/>
    </row>
    <row r="4287" spans="12:13" x14ac:dyDescent="0.2">
      <c r="L4287"/>
      <c r="M4287"/>
    </row>
    <row r="4288" spans="12:13" x14ac:dyDescent="0.2">
      <c r="L4288"/>
      <c r="M4288"/>
    </row>
    <row r="4289" spans="12:13" x14ac:dyDescent="0.2">
      <c r="L4289"/>
      <c r="M4289"/>
    </row>
    <row r="4290" spans="12:13" x14ac:dyDescent="0.2">
      <c r="L4290"/>
      <c r="M4290"/>
    </row>
    <row r="4291" spans="12:13" x14ac:dyDescent="0.2">
      <c r="L4291"/>
      <c r="M4291"/>
    </row>
    <row r="4292" spans="12:13" x14ac:dyDescent="0.2">
      <c r="L4292"/>
      <c r="M4292"/>
    </row>
    <row r="4293" spans="12:13" x14ac:dyDescent="0.2">
      <c r="L4293"/>
      <c r="M4293"/>
    </row>
    <row r="4294" spans="12:13" x14ac:dyDescent="0.2">
      <c r="L4294"/>
      <c r="M4294"/>
    </row>
    <row r="4295" spans="12:13" x14ac:dyDescent="0.2">
      <c r="L4295"/>
      <c r="M4295"/>
    </row>
    <row r="4296" spans="12:13" x14ac:dyDescent="0.2">
      <c r="L4296"/>
      <c r="M4296"/>
    </row>
    <row r="4297" spans="12:13" x14ac:dyDescent="0.2">
      <c r="L4297"/>
      <c r="M4297"/>
    </row>
    <row r="4298" spans="12:13" x14ac:dyDescent="0.2">
      <c r="L4298"/>
      <c r="M4298"/>
    </row>
    <row r="4299" spans="12:13" x14ac:dyDescent="0.2">
      <c r="L4299"/>
      <c r="M4299"/>
    </row>
    <row r="4300" spans="12:13" x14ac:dyDescent="0.2">
      <c r="L4300"/>
      <c r="M4300"/>
    </row>
    <row r="4301" spans="12:13" x14ac:dyDescent="0.2">
      <c r="L4301"/>
      <c r="M4301"/>
    </row>
    <row r="4302" spans="12:13" x14ac:dyDescent="0.2">
      <c r="L4302"/>
      <c r="M4302"/>
    </row>
    <row r="4303" spans="12:13" x14ac:dyDescent="0.2">
      <c r="L4303"/>
      <c r="M4303"/>
    </row>
    <row r="4304" spans="12:13" x14ac:dyDescent="0.2">
      <c r="L4304"/>
      <c r="M4304"/>
    </row>
    <row r="4305" spans="12:13" x14ac:dyDescent="0.2">
      <c r="L4305"/>
      <c r="M4305"/>
    </row>
    <row r="4306" spans="12:13" x14ac:dyDescent="0.2">
      <c r="L4306"/>
      <c r="M4306"/>
    </row>
    <row r="4307" spans="12:13" x14ac:dyDescent="0.2">
      <c r="L4307"/>
      <c r="M4307"/>
    </row>
    <row r="4308" spans="12:13" x14ac:dyDescent="0.2">
      <c r="L4308"/>
      <c r="M4308"/>
    </row>
    <row r="4309" spans="12:13" x14ac:dyDescent="0.2">
      <c r="L4309"/>
      <c r="M4309"/>
    </row>
    <row r="4310" spans="12:13" x14ac:dyDescent="0.2">
      <c r="L4310"/>
      <c r="M4310"/>
    </row>
    <row r="4311" spans="12:13" x14ac:dyDescent="0.2">
      <c r="L4311"/>
      <c r="M4311"/>
    </row>
    <row r="4312" spans="12:13" x14ac:dyDescent="0.2">
      <c r="L4312"/>
      <c r="M4312"/>
    </row>
    <row r="4313" spans="12:13" x14ac:dyDescent="0.2">
      <c r="L4313"/>
      <c r="M4313"/>
    </row>
    <row r="4314" spans="12:13" x14ac:dyDescent="0.2">
      <c r="L4314"/>
      <c r="M4314"/>
    </row>
    <row r="4315" spans="12:13" x14ac:dyDescent="0.2">
      <c r="L4315"/>
      <c r="M4315"/>
    </row>
    <row r="4316" spans="12:13" x14ac:dyDescent="0.2">
      <c r="L4316"/>
      <c r="M4316"/>
    </row>
    <row r="4317" spans="12:13" x14ac:dyDescent="0.2">
      <c r="L4317"/>
      <c r="M4317"/>
    </row>
    <row r="4318" spans="12:13" x14ac:dyDescent="0.2">
      <c r="L4318"/>
      <c r="M4318"/>
    </row>
    <row r="4319" spans="12:13" x14ac:dyDescent="0.2">
      <c r="L4319"/>
      <c r="M4319"/>
    </row>
    <row r="4320" spans="12:13" x14ac:dyDescent="0.2">
      <c r="L4320"/>
      <c r="M4320"/>
    </row>
    <row r="4321" spans="12:13" x14ac:dyDescent="0.2">
      <c r="L4321"/>
      <c r="M4321"/>
    </row>
    <row r="4322" spans="12:13" x14ac:dyDescent="0.2">
      <c r="L4322"/>
      <c r="M4322"/>
    </row>
    <row r="4323" spans="12:13" x14ac:dyDescent="0.2">
      <c r="L4323"/>
      <c r="M4323"/>
    </row>
    <row r="4324" spans="12:13" x14ac:dyDescent="0.2">
      <c r="L4324"/>
      <c r="M4324"/>
    </row>
    <row r="4325" spans="12:13" x14ac:dyDescent="0.2">
      <c r="L4325"/>
      <c r="M4325"/>
    </row>
    <row r="4326" spans="12:13" x14ac:dyDescent="0.2">
      <c r="L4326"/>
      <c r="M4326"/>
    </row>
    <row r="4327" spans="12:13" x14ac:dyDescent="0.2">
      <c r="L4327"/>
      <c r="M4327"/>
    </row>
    <row r="4328" spans="12:13" x14ac:dyDescent="0.2">
      <c r="L4328"/>
      <c r="M4328"/>
    </row>
    <row r="4329" spans="12:13" x14ac:dyDescent="0.2">
      <c r="L4329"/>
      <c r="M4329"/>
    </row>
    <row r="4330" spans="12:13" x14ac:dyDescent="0.2">
      <c r="L4330"/>
      <c r="M4330"/>
    </row>
    <row r="4331" spans="12:13" x14ac:dyDescent="0.2">
      <c r="L4331"/>
      <c r="M4331"/>
    </row>
    <row r="4332" spans="12:13" x14ac:dyDescent="0.2">
      <c r="L4332"/>
      <c r="M4332"/>
    </row>
    <row r="4333" spans="12:13" x14ac:dyDescent="0.2">
      <c r="L4333"/>
      <c r="M4333"/>
    </row>
    <row r="4334" spans="12:13" x14ac:dyDescent="0.2">
      <c r="L4334"/>
      <c r="M4334"/>
    </row>
    <row r="4335" spans="12:13" x14ac:dyDescent="0.2">
      <c r="L4335"/>
      <c r="M4335"/>
    </row>
    <row r="4336" spans="12:13" x14ac:dyDescent="0.2">
      <c r="L4336"/>
      <c r="M4336"/>
    </row>
    <row r="4337" spans="12:13" x14ac:dyDescent="0.2">
      <c r="L4337"/>
      <c r="M4337"/>
    </row>
    <row r="4338" spans="12:13" x14ac:dyDescent="0.2">
      <c r="L4338"/>
      <c r="M4338"/>
    </row>
    <row r="4339" spans="12:13" x14ac:dyDescent="0.2">
      <c r="L4339"/>
      <c r="M4339"/>
    </row>
    <row r="4340" spans="12:13" x14ac:dyDescent="0.2">
      <c r="L4340"/>
      <c r="M4340"/>
    </row>
    <row r="4341" spans="12:13" x14ac:dyDescent="0.2">
      <c r="L4341"/>
      <c r="M4341"/>
    </row>
    <row r="4342" spans="12:13" x14ac:dyDescent="0.2">
      <c r="L4342"/>
      <c r="M4342"/>
    </row>
    <row r="4343" spans="12:13" x14ac:dyDescent="0.2">
      <c r="L4343"/>
      <c r="M4343"/>
    </row>
    <row r="4344" spans="12:13" x14ac:dyDescent="0.2">
      <c r="L4344"/>
      <c r="M4344"/>
    </row>
    <row r="4345" spans="12:13" x14ac:dyDescent="0.2">
      <c r="L4345"/>
      <c r="M4345"/>
    </row>
    <row r="4346" spans="12:13" x14ac:dyDescent="0.2">
      <c r="L4346"/>
      <c r="M4346"/>
    </row>
    <row r="4347" spans="12:13" x14ac:dyDescent="0.2">
      <c r="L4347"/>
      <c r="M4347"/>
    </row>
    <row r="4348" spans="12:13" x14ac:dyDescent="0.2">
      <c r="L4348"/>
      <c r="M4348"/>
    </row>
    <row r="4349" spans="12:13" x14ac:dyDescent="0.2">
      <c r="L4349"/>
      <c r="M4349"/>
    </row>
    <row r="4350" spans="12:13" x14ac:dyDescent="0.2">
      <c r="L4350"/>
      <c r="M4350"/>
    </row>
    <row r="4351" spans="12:13" x14ac:dyDescent="0.2">
      <c r="L4351"/>
      <c r="M4351"/>
    </row>
    <row r="4352" spans="12:13" x14ac:dyDescent="0.2">
      <c r="L4352"/>
      <c r="M4352"/>
    </row>
    <row r="4353" spans="12:13" x14ac:dyDescent="0.2">
      <c r="L4353"/>
      <c r="M4353"/>
    </row>
    <row r="4354" spans="12:13" x14ac:dyDescent="0.2">
      <c r="L4354"/>
      <c r="M4354"/>
    </row>
    <row r="4355" spans="12:13" x14ac:dyDescent="0.2">
      <c r="L4355"/>
      <c r="M4355"/>
    </row>
    <row r="4356" spans="12:13" x14ac:dyDescent="0.2">
      <c r="L4356"/>
      <c r="M4356"/>
    </row>
    <row r="4357" spans="12:13" x14ac:dyDescent="0.2">
      <c r="L4357"/>
      <c r="M4357"/>
    </row>
    <row r="4358" spans="12:13" x14ac:dyDescent="0.2">
      <c r="L4358"/>
      <c r="M4358"/>
    </row>
    <row r="4359" spans="12:13" x14ac:dyDescent="0.2">
      <c r="L4359"/>
      <c r="M4359"/>
    </row>
    <row r="4360" spans="12:13" x14ac:dyDescent="0.2">
      <c r="L4360"/>
      <c r="M4360"/>
    </row>
    <row r="4361" spans="12:13" x14ac:dyDescent="0.2">
      <c r="L4361"/>
      <c r="M4361"/>
    </row>
    <row r="4362" spans="12:13" x14ac:dyDescent="0.2">
      <c r="L4362"/>
      <c r="M4362"/>
    </row>
    <row r="4363" spans="12:13" x14ac:dyDescent="0.2">
      <c r="L4363"/>
      <c r="M4363"/>
    </row>
    <row r="4364" spans="12:13" x14ac:dyDescent="0.2">
      <c r="L4364"/>
      <c r="M4364"/>
    </row>
    <row r="4365" spans="12:13" x14ac:dyDescent="0.2">
      <c r="L4365"/>
      <c r="M4365"/>
    </row>
    <row r="4366" spans="12:13" x14ac:dyDescent="0.2">
      <c r="L4366"/>
      <c r="M4366"/>
    </row>
    <row r="4367" spans="12:13" x14ac:dyDescent="0.2">
      <c r="L4367"/>
      <c r="M4367"/>
    </row>
    <row r="4368" spans="12:13" x14ac:dyDescent="0.2">
      <c r="L4368"/>
      <c r="M4368"/>
    </row>
    <row r="4369" spans="12:13" x14ac:dyDescent="0.2">
      <c r="L4369"/>
      <c r="M4369"/>
    </row>
    <row r="4370" spans="12:13" x14ac:dyDescent="0.2">
      <c r="L4370"/>
      <c r="M4370"/>
    </row>
    <row r="4371" spans="12:13" x14ac:dyDescent="0.2">
      <c r="L4371"/>
      <c r="M4371"/>
    </row>
    <row r="4372" spans="12:13" x14ac:dyDescent="0.2">
      <c r="L4372"/>
      <c r="M4372"/>
    </row>
    <row r="4373" spans="12:13" x14ac:dyDescent="0.2">
      <c r="L4373"/>
      <c r="M4373"/>
    </row>
    <row r="4374" spans="12:13" x14ac:dyDescent="0.2">
      <c r="L4374"/>
      <c r="M4374"/>
    </row>
    <row r="4375" spans="12:13" x14ac:dyDescent="0.2">
      <c r="L4375"/>
      <c r="M4375"/>
    </row>
    <row r="4376" spans="12:13" x14ac:dyDescent="0.2">
      <c r="L4376"/>
      <c r="M4376"/>
    </row>
    <row r="4377" spans="12:13" x14ac:dyDescent="0.2">
      <c r="L4377"/>
      <c r="M4377"/>
    </row>
    <row r="4378" spans="12:13" x14ac:dyDescent="0.2">
      <c r="L4378"/>
      <c r="M4378"/>
    </row>
    <row r="4379" spans="12:13" x14ac:dyDescent="0.2">
      <c r="L4379"/>
      <c r="M4379"/>
    </row>
    <row r="4380" spans="12:13" x14ac:dyDescent="0.2">
      <c r="L4380"/>
      <c r="M4380"/>
    </row>
    <row r="4381" spans="12:13" x14ac:dyDescent="0.2">
      <c r="L4381"/>
      <c r="M4381"/>
    </row>
    <row r="4382" spans="12:13" x14ac:dyDescent="0.2">
      <c r="L4382"/>
      <c r="M4382"/>
    </row>
    <row r="4383" spans="12:13" x14ac:dyDescent="0.2">
      <c r="L4383"/>
      <c r="M4383"/>
    </row>
    <row r="4384" spans="12:13" x14ac:dyDescent="0.2">
      <c r="L4384"/>
      <c r="M4384"/>
    </row>
    <row r="4385" spans="12:13" x14ac:dyDescent="0.2">
      <c r="L4385"/>
      <c r="M4385"/>
    </row>
    <row r="4386" spans="12:13" x14ac:dyDescent="0.2">
      <c r="L4386"/>
      <c r="M4386"/>
    </row>
    <row r="4387" spans="12:13" x14ac:dyDescent="0.2">
      <c r="L4387"/>
      <c r="M4387"/>
    </row>
    <row r="4388" spans="12:13" x14ac:dyDescent="0.2">
      <c r="L4388"/>
      <c r="M4388"/>
    </row>
    <row r="4389" spans="12:13" x14ac:dyDescent="0.2">
      <c r="L4389"/>
      <c r="M4389"/>
    </row>
    <row r="4390" spans="12:13" x14ac:dyDescent="0.2">
      <c r="L4390"/>
      <c r="M4390"/>
    </row>
    <row r="4391" spans="12:13" x14ac:dyDescent="0.2">
      <c r="L4391"/>
      <c r="M4391"/>
    </row>
    <row r="4392" spans="12:13" x14ac:dyDescent="0.2">
      <c r="L4392"/>
      <c r="M4392"/>
    </row>
    <row r="4393" spans="12:13" x14ac:dyDescent="0.2">
      <c r="L4393"/>
      <c r="M4393"/>
    </row>
    <row r="4394" spans="12:13" x14ac:dyDescent="0.2">
      <c r="L4394"/>
      <c r="M4394"/>
    </row>
    <row r="4395" spans="12:13" x14ac:dyDescent="0.2">
      <c r="L4395"/>
      <c r="M4395"/>
    </row>
    <row r="4396" spans="12:13" x14ac:dyDescent="0.2">
      <c r="L4396"/>
      <c r="M4396"/>
    </row>
    <row r="4397" spans="12:13" x14ac:dyDescent="0.2">
      <c r="L4397"/>
      <c r="M4397"/>
    </row>
    <row r="4398" spans="12:13" x14ac:dyDescent="0.2">
      <c r="L4398"/>
      <c r="M4398"/>
    </row>
    <row r="4399" spans="12:13" x14ac:dyDescent="0.2">
      <c r="L4399"/>
      <c r="M4399"/>
    </row>
    <row r="4400" spans="12:13" x14ac:dyDescent="0.2">
      <c r="L4400"/>
      <c r="M4400"/>
    </row>
    <row r="4401" spans="12:13" x14ac:dyDescent="0.2">
      <c r="L4401"/>
      <c r="M4401"/>
    </row>
    <row r="4402" spans="12:13" x14ac:dyDescent="0.2">
      <c r="L4402"/>
      <c r="M4402"/>
    </row>
    <row r="4403" spans="12:13" x14ac:dyDescent="0.2">
      <c r="L4403"/>
      <c r="M4403"/>
    </row>
    <row r="4404" spans="12:13" x14ac:dyDescent="0.2">
      <c r="L4404"/>
      <c r="M4404"/>
    </row>
    <row r="4405" spans="12:13" x14ac:dyDescent="0.2">
      <c r="L4405"/>
      <c r="M4405"/>
    </row>
    <row r="4406" spans="12:13" x14ac:dyDescent="0.2">
      <c r="L4406"/>
      <c r="M4406"/>
    </row>
  </sheetData>
  <autoFilter ref="A3:N2217"/>
  <pageMargins left="0.511811024" right="0.511811024" top="0.78740157499999996" bottom="0.78740157499999996" header="0.31496062000000002" footer="0.31496062000000002"/>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26"/>
  <sheetViews>
    <sheetView workbookViewId="0">
      <pane ySplit="1" topLeftCell="A5274" activePane="bottomLeft" state="frozen"/>
      <selection pane="bottomLeft" activeCell="B5320" sqref="B5320"/>
    </sheetView>
  </sheetViews>
  <sheetFormatPr defaultRowHeight="12.75" x14ac:dyDescent="0.2"/>
  <cols>
    <col min="1" max="1" width="25.7109375"/>
    <col min="2" max="2" width="50"/>
    <col min="3" max="3" width="16.28515625"/>
    <col min="4" max="4" width="50"/>
    <col min="5" max="5" width="14.42578125"/>
    <col min="6" max="6" width="21.85546875"/>
    <col min="7" max="7" width="16.7109375"/>
    <col min="8" max="8" width="41.42578125"/>
    <col min="9" max="9" width="12.7109375"/>
    <col min="10" max="10" width="50"/>
    <col min="11" max="11" width="13.85546875"/>
    <col min="12" max="12" width="15.5703125"/>
    <col min="13" max="13" width="50"/>
    <col min="14" max="14" width="20.42578125"/>
    <col min="15" max="15" width="50"/>
    <col min="16" max="16" width="25.85546875"/>
    <col min="17" max="17" width="25"/>
    <col min="18" max="18" width="21.42578125"/>
    <col min="19" max="19" width="13.5703125"/>
    <col min="20" max="20" width="13.140625"/>
    <col min="21" max="21" width="14.5703125"/>
    <col min="22" max="22" width="50"/>
    <col min="23" max="23" width="15.42578125"/>
    <col min="24" max="24" width="16.140625"/>
    <col min="26" max="29" width="16.28515625"/>
    <col min="30" max="30" width="19.85546875" customWidth="1"/>
    <col min="31" max="31" width="13.85546875"/>
    <col min="32" max="35" width="19.5703125"/>
    <col min="36" max="36" width="16.42578125" customWidth="1"/>
    <col min="37" max="37" width="50"/>
    <col min="38" max="38" width="43.85546875"/>
    <col min="39" max="39" width="50"/>
  </cols>
  <sheetData>
    <row r="1" spans="1:39"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5136</v>
      </c>
      <c r="Z1" s="1" t="s">
        <v>24</v>
      </c>
      <c r="AA1" s="1" t="s">
        <v>25</v>
      </c>
      <c r="AB1" s="1" t="s">
        <v>26</v>
      </c>
      <c r="AC1" s="1" t="s">
        <v>27</v>
      </c>
      <c r="AD1" s="1" t="s">
        <v>5137</v>
      </c>
      <c r="AE1" s="1" t="s">
        <v>28</v>
      </c>
      <c r="AF1" s="1" t="s">
        <v>29</v>
      </c>
      <c r="AG1" s="1" t="s">
        <v>30</v>
      </c>
      <c r="AH1" s="1" t="s">
        <v>31</v>
      </c>
      <c r="AI1" s="1" t="s">
        <v>32</v>
      </c>
      <c r="AJ1" s="1" t="s">
        <v>5138</v>
      </c>
      <c r="AK1" s="1" t="s">
        <v>33</v>
      </c>
      <c r="AL1" s="1" t="s">
        <v>34</v>
      </c>
      <c r="AM1" s="1" t="s">
        <v>35</v>
      </c>
    </row>
    <row r="2" spans="1:39" x14ac:dyDescent="0.2">
      <c r="A2">
        <v>1001</v>
      </c>
      <c r="B2" t="s">
        <v>36</v>
      </c>
      <c r="C2">
        <v>820</v>
      </c>
      <c r="D2" t="s">
        <v>37</v>
      </c>
      <c r="E2">
        <v>1</v>
      </c>
      <c r="F2" t="s">
        <v>38</v>
      </c>
      <c r="G2">
        <v>31</v>
      </c>
      <c r="H2" t="s">
        <v>39</v>
      </c>
      <c r="I2">
        <v>135</v>
      </c>
      <c r="J2" t="s">
        <v>40</v>
      </c>
      <c r="K2" t="s">
        <v>41</v>
      </c>
      <c r="L2">
        <v>1128</v>
      </c>
      <c r="M2" t="s">
        <v>42</v>
      </c>
      <c r="N2" t="s">
        <v>43</v>
      </c>
      <c r="O2" t="s">
        <v>44</v>
      </c>
      <c r="S2">
        <v>2</v>
      </c>
      <c r="T2" t="s">
        <v>45</v>
      </c>
      <c r="X2" t="s">
        <v>46</v>
      </c>
      <c r="Y2">
        <v>1</v>
      </c>
      <c r="Z2">
        <v>0</v>
      </c>
      <c r="AA2">
        <v>0</v>
      </c>
      <c r="AB2">
        <v>0</v>
      </c>
      <c r="AC2">
        <v>0</v>
      </c>
      <c r="AD2">
        <f>IF(Y2=1,LARGE(Z2:AC2,1),Z2+AA2+AB2+AC2)</f>
        <v>0</v>
      </c>
      <c r="AE2" t="s">
        <v>47</v>
      </c>
      <c r="AF2">
        <v>2000000</v>
      </c>
      <c r="AG2">
        <v>2200000</v>
      </c>
      <c r="AH2">
        <v>2420000</v>
      </c>
      <c r="AI2">
        <v>2662000</v>
      </c>
      <c r="AJ2">
        <f>AF2+AG2+AH2+AI2</f>
        <v>9282000</v>
      </c>
      <c r="AK2" t="s">
        <v>48</v>
      </c>
      <c r="AL2" t="s">
        <v>49</v>
      </c>
      <c r="AM2" t="s">
        <v>50</v>
      </c>
    </row>
    <row r="3" spans="1:39" x14ac:dyDescent="0.2">
      <c r="A3">
        <v>1001</v>
      </c>
      <c r="B3" t="s">
        <v>36</v>
      </c>
      <c r="C3">
        <v>920</v>
      </c>
      <c r="D3" t="s">
        <v>51</v>
      </c>
      <c r="E3">
        <v>1</v>
      </c>
      <c r="F3" t="s">
        <v>38</v>
      </c>
      <c r="G3">
        <v>272</v>
      </c>
      <c r="H3" t="s">
        <v>52</v>
      </c>
      <c r="I3">
        <v>136</v>
      </c>
      <c r="J3" t="s">
        <v>53</v>
      </c>
      <c r="K3" t="s">
        <v>41</v>
      </c>
      <c r="L3">
        <v>1142</v>
      </c>
      <c r="M3" t="s">
        <v>53</v>
      </c>
      <c r="N3" t="s">
        <v>43</v>
      </c>
      <c r="O3" t="s">
        <v>54</v>
      </c>
      <c r="S3">
        <v>3</v>
      </c>
      <c r="T3" t="s">
        <v>55</v>
      </c>
      <c r="U3">
        <v>363</v>
      </c>
      <c r="V3" t="s">
        <v>56</v>
      </c>
      <c r="W3" t="s">
        <v>57</v>
      </c>
      <c r="X3" t="s">
        <v>46</v>
      </c>
      <c r="Y3">
        <v>1</v>
      </c>
      <c r="Z3">
        <v>600</v>
      </c>
      <c r="AA3">
        <v>650</v>
      </c>
      <c r="AB3">
        <v>700</v>
      </c>
      <c r="AC3">
        <v>700</v>
      </c>
      <c r="AD3">
        <f t="shared" ref="AD3:AD66" si="0">IF(Y3=1,LARGE(Z3:AC3,1),Z3+AA3+AB3+AC3)</f>
        <v>700</v>
      </c>
      <c r="AF3">
        <v>0</v>
      </c>
      <c r="AG3">
        <v>0</v>
      </c>
      <c r="AH3">
        <v>0</v>
      </c>
      <c r="AI3">
        <v>0</v>
      </c>
      <c r="AJ3">
        <f t="shared" ref="AJ3:AJ25" si="1">AF3+AG3+AH3+AI3</f>
        <v>0</v>
      </c>
      <c r="AK3" t="s">
        <v>58</v>
      </c>
      <c r="AL3" t="s">
        <v>59</v>
      </c>
      <c r="AM3" t="s">
        <v>60</v>
      </c>
    </row>
    <row r="4" spans="1:39" x14ac:dyDescent="0.2">
      <c r="A4">
        <v>1001</v>
      </c>
      <c r="B4" t="s">
        <v>36</v>
      </c>
      <c r="C4">
        <v>925</v>
      </c>
      <c r="D4" t="s">
        <v>61</v>
      </c>
      <c r="E4">
        <v>1</v>
      </c>
      <c r="F4" t="s">
        <v>38</v>
      </c>
      <c r="G4">
        <v>126</v>
      </c>
      <c r="H4" t="s">
        <v>62</v>
      </c>
      <c r="I4">
        <v>147</v>
      </c>
      <c r="J4" t="s">
        <v>63</v>
      </c>
      <c r="K4" t="s">
        <v>41</v>
      </c>
      <c r="L4">
        <v>1369</v>
      </c>
      <c r="M4" t="s">
        <v>63</v>
      </c>
      <c r="N4" t="s">
        <v>43</v>
      </c>
      <c r="O4" t="s">
        <v>64</v>
      </c>
      <c r="S4">
        <v>2</v>
      </c>
      <c r="T4" t="s">
        <v>45</v>
      </c>
      <c r="U4">
        <v>455</v>
      </c>
      <c r="V4" t="s">
        <v>65</v>
      </c>
      <c r="W4" t="s">
        <v>57</v>
      </c>
      <c r="X4" t="s">
        <v>66</v>
      </c>
      <c r="Y4">
        <v>0</v>
      </c>
      <c r="Z4">
        <v>60</v>
      </c>
      <c r="AA4">
        <v>60</v>
      </c>
      <c r="AB4">
        <v>60</v>
      </c>
      <c r="AC4">
        <v>60</v>
      </c>
      <c r="AD4">
        <f t="shared" si="0"/>
        <v>240</v>
      </c>
      <c r="AF4">
        <v>0</v>
      </c>
      <c r="AG4">
        <v>0</v>
      </c>
      <c r="AH4">
        <v>0</v>
      </c>
      <c r="AI4">
        <v>0</v>
      </c>
      <c r="AJ4">
        <f t="shared" si="1"/>
        <v>0</v>
      </c>
      <c r="AK4" t="s">
        <v>67</v>
      </c>
      <c r="AL4" t="s">
        <v>68</v>
      </c>
      <c r="AM4" t="s">
        <v>69</v>
      </c>
    </row>
    <row r="5" spans="1:39" x14ac:dyDescent="0.2">
      <c r="A5">
        <v>2001</v>
      </c>
      <c r="B5" t="s">
        <v>70</v>
      </c>
      <c r="C5">
        <v>935</v>
      </c>
      <c r="D5" t="s">
        <v>71</v>
      </c>
      <c r="E5">
        <v>1</v>
      </c>
      <c r="F5" t="s">
        <v>38</v>
      </c>
      <c r="G5">
        <v>122</v>
      </c>
      <c r="H5" t="s">
        <v>72</v>
      </c>
      <c r="I5">
        <v>2</v>
      </c>
      <c r="J5" t="s">
        <v>73</v>
      </c>
      <c r="K5" t="s">
        <v>41</v>
      </c>
      <c r="L5">
        <v>1858</v>
      </c>
      <c r="M5" t="s">
        <v>74</v>
      </c>
      <c r="N5" t="s">
        <v>43</v>
      </c>
      <c r="O5" t="s">
        <v>75</v>
      </c>
      <c r="S5">
        <v>2</v>
      </c>
      <c r="T5" t="s">
        <v>45</v>
      </c>
      <c r="U5">
        <v>332</v>
      </c>
      <c r="V5" t="s">
        <v>76</v>
      </c>
      <c r="W5" t="s">
        <v>57</v>
      </c>
      <c r="X5" t="s">
        <v>46</v>
      </c>
      <c r="Y5">
        <v>1</v>
      </c>
      <c r="Z5">
        <v>1</v>
      </c>
      <c r="AA5">
        <v>1</v>
      </c>
      <c r="AB5">
        <v>1</v>
      </c>
      <c r="AC5">
        <v>1</v>
      </c>
      <c r="AD5">
        <f t="shared" si="0"/>
        <v>1</v>
      </c>
      <c r="AF5">
        <v>0</v>
      </c>
      <c r="AG5">
        <v>0</v>
      </c>
      <c r="AH5">
        <v>0</v>
      </c>
      <c r="AI5">
        <v>0</v>
      </c>
      <c r="AJ5">
        <f t="shared" si="1"/>
        <v>0</v>
      </c>
      <c r="AK5" t="s">
        <v>77</v>
      </c>
      <c r="AL5" t="s">
        <v>59</v>
      </c>
      <c r="AM5" t="s">
        <v>60</v>
      </c>
    </row>
    <row r="6" spans="1:39" x14ac:dyDescent="0.2">
      <c r="A6">
        <v>2001</v>
      </c>
      <c r="B6" t="s">
        <v>70</v>
      </c>
      <c r="C6">
        <v>935</v>
      </c>
      <c r="D6" t="s">
        <v>71</v>
      </c>
      <c r="E6">
        <v>1</v>
      </c>
      <c r="F6" t="s">
        <v>38</v>
      </c>
      <c r="G6">
        <v>122</v>
      </c>
      <c r="H6" t="s">
        <v>72</v>
      </c>
      <c r="I6">
        <v>949</v>
      </c>
      <c r="J6" t="s">
        <v>78</v>
      </c>
      <c r="K6" t="s">
        <v>41</v>
      </c>
      <c r="L6">
        <v>11134</v>
      </c>
      <c r="M6" t="s">
        <v>79</v>
      </c>
      <c r="N6" t="s">
        <v>43</v>
      </c>
      <c r="O6" t="s">
        <v>80</v>
      </c>
      <c r="S6">
        <v>2</v>
      </c>
      <c r="T6" t="s">
        <v>45</v>
      </c>
      <c r="U6">
        <v>923</v>
      </c>
      <c r="V6" t="s">
        <v>81</v>
      </c>
      <c r="W6" t="s">
        <v>57</v>
      </c>
      <c r="X6" t="s">
        <v>46</v>
      </c>
      <c r="Y6">
        <v>1</v>
      </c>
      <c r="Z6">
        <v>544</v>
      </c>
      <c r="AA6">
        <v>524</v>
      </c>
      <c r="AB6">
        <v>504</v>
      </c>
      <c r="AC6">
        <v>484</v>
      </c>
      <c r="AD6">
        <f t="shared" si="0"/>
        <v>544</v>
      </c>
      <c r="AF6">
        <v>0</v>
      </c>
      <c r="AG6">
        <v>0</v>
      </c>
      <c r="AH6">
        <v>0</v>
      </c>
      <c r="AI6">
        <v>0</v>
      </c>
      <c r="AJ6">
        <f t="shared" si="1"/>
        <v>0</v>
      </c>
      <c r="AK6" t="s">
        <v>77</v>
      </c>
      <c r="AL6" t="s">
        <v>59</v>
      </c>
      <c r="AM6" t="s">
        <v>60</v>
      </c>
    </row>
    <row r="7" spans="1:39" x14ac:dyDescent="0.2">
      <c r="A7">
        <v>2001</v>
      </c>
      <c r="B7" t="s">
        <v>70</v>
      </c>
      <c r="C7">
        <v>935</v>
      </c>
      <c r="D7" t="s">
        <v>71</v>
      </c>
      <c r="E7">
        <v>1</v>
      </c>
      <c r="F7" t="s">
        <v>38</v>
      </c>
      <c r="G7">
        <v>126</v>
      </c>
      <c r="H7" t="s">
        <v>62</v>
      </c>
      <c r="I7">
        <v>154</v>
      </c>
      <c r="J7" t="s">
        <v>82</v>
      </c>
      <c r="K7" t="s">
        <v>41</v>
      </c>
      <c r="L7">
        <v>1882</v>
      </c>
      <c r="M7" t="s">
        <v>83</v>
      </c>
      <c r="N7" t="s">
        <v>43</v>
      </c>
      <c r="O7" t="s">
        <v>84</v>
      </c>
      <c r="S7">
        <v>2</v>
      </c>
      <c r="T7" t="s">
        <v>45</v>
      </c>
      <c r="X7" t="s">
        <v>46</v>
      </c>
      <c r="Y7">
        <v>1</v>
      </c>
      <c r="Z7">
        <v>0</v>
      </c>
      <c r="AA7">
        <v>0</v>
      </c>
      <c r="AB7">
        <v>0</v>
      </c>
      <c r="AC7">
        <v>0</v>
      </c>
      <c r="AD7">
        <f t="shared" si="0"/>
        <v>0</v>
      </c>
      <c r="AE7" t="s">
        <v>85</v>
      </c>
      <c r="AF7">
        <v>3000000</v>
      </c>
      <c r="AG7">
        <v>3390000</v>
      </c>
      <c r="AH7">
        <v>3832000</v>
      </c>
      <c r="AI7">
        <v>4333000</v>
      </c>
      <c r="AJ7">
        <f t="shared" si="1"/>
        <v>14555000</v>
      </c>
      <c r="AK7" t="s">
        <v>77</v>
      </c>
      <c r="AL7" t="s">
        <v>59</v>
      </c>
      <c r="AM7" t="s">
        <v>60</v>
      </c>
    </row>
    <row r="8" spans="1:39" x14ac:dyDescent="0.2">
      <c r="A8">
        <v>3001</v>
      </c>
      <c r="B8" t="s">
        <v>86</v>
      </c>
      <c r="C8">
        <v>930</v>
      </c>
      <c r="D8" t="s">
        <v>87</v>
      </c>
      <c r="E8">
        <v>2</v>
      </c>
      <c r="F8" t="s">
        <v>88</v>
      </c>
      <c r="G8">
        <v>61</v>
      </c>
      <c r="H8" t="s">
        <v>89</v>
      </c>
      <c r="I8">
        <v>164</v>
      </c>
      <c r="J8" t="s">
        <v>90</v>
      </c>
      <c r="K8" t="s">
        <v>41</v>
      </c>
      <c r="L8">
        <v>14055</v>
      </c>
      <c r="M8" t="s">
        <v>91</v>
      </c>
      <c r="N8" t="s">
        <v>43</v>
      </c>
      <c r="O8" t="s">
        <v>92</v>
      </c>
      <c r="S8">
        <v>2</v>
      </c>
      <c r="T8" t="s">
        <v>45</v>
      </c>
      <c r="U8">
        <v>215</v>
      </c>
      <c r="V8" t="s">
        <v>93</v>
      </c>
      <c r="W8" t="s">
        <v>57</v>
      </c>
      <c r="X8" t="s">
        <v>66</v>
      </c>
      <c r="Y8">
        <v>0</v>
      </c>
      <c r="Z8">
        <v>0</v>
      </c>
      <c r="AA8">
        <v>648</v>
      </c>
      <c r="AB8">
        <v>0</v>
      </c>
      <c r="AC8">
        <v>0</v>
      </c>
      <c r="AD8">
        <f t="shared" si="0"/>
        <v>648</v>
      </c>
      <c r="AF8">
        <v>0</v>
      </c>
      <c r="AG8">
        <v>0</v>
      </c>
      <c r="AH8">
        <v>0</v>
      </c>
      <c r="AI8">
        <v>0</v>
      </c>
      <c r="AJ8">
        <f t="shared" si="1"/>
        <v>0</v>
      </c>
      <c r="AK8" t="s">
        <v>94</v>
      </c>
      <c r="AL8" t="s">
        <v>59</v>
      </c>
      <c r="AM8" t="s">
        <v>60</v>
      </c>
    </row>
    <row r="9" spans="1:39" x14ac:dyDescent="0.2">
      <c r="A9">
        <v>3001</v>
      </c>
      <c r="B9" t="s">
        <v>86</v>
      </c>
      <c r="C9">
        <v>930</v>
      </c>
      <c r="D9" t="s">
        <v>87</v>
      </c>
      <c r="E9">
        <v>2</v>
      </c>
      <c r="F9" t="s">
        <v>88</v>
      </c>
      <c r="G9">
        <v>61</v>
      </c>
      <c r="H9" t="s">
        <v>89</v>
      </c>
      <c r="I9">
        <v>164</v>
      </c>
      <c r="J9" t="s">
        <v>90</v>
      </c>
      <c r="K9" t="s">
        <v>41</v>
      </c>
      <c r="L9">
        <v>14057</v>
      </c>
      <c r="M9" t="s">
        <v>95</v>
      </c>
      <c r="N9" t="s">
        <v>43</v>
      </c>
      <c r="O9" t="s">
        <v>96</v>
      </c>
      <c r="S9">
        <v>2</v>
      </c>
      <c r="T9" t="s">
        <v>45</v>
      </c>
      <c r="X9" t="s">
        <v>66</v>
      </c>
      <c r="Y9">
        <v>0</v>
      </c>
      <c r="Z9">
        <v>0</v>
      </c>
      <c r="AA9">
        <v>0</v>
      </c>
      <c r="AB9">
        <v>0</v>
      </c>
      <c r="AC9">
        <v>0</v>
      </c>
      <c r="AD9">
        <f t="shared" si="0"/>
        <v>0</v>
      </c>
      <c r="AE9" t="s">
        <v>97</v>
      </c>
      <c r="AF9">
        <v>0</v>
      </c>
      <c r="AG9">
        <v>42720906</v>
      </c>
      <c r="AH9">
        <v>0</v>
      </c>
      <c r="AI9">
        <v>0</v>
      </c>
      <c r="AJ9">
        <f t="shared" si="1"/>
        <v>42720906</v>
      </c>
      <c r="AK9" t="s">
        <v>94</v>
      </c>
      <c r="AL9" t="s">
        <v>59</v>
      </c>
      <c r="AM9" t="s">
        <v>60</v>
      </c>
    </row>
    <row r="10" spans="1:39" x14ac:dyDescent="0.2">
      <c r="A10">
        <v>3001</v>
      </c>
      <c r="B10" t="s">
        <v>86</v>
      </c>
      <c r="C10">
        <v>930</v>
      </c>
      <c r="D10" t="s">
        <v>87</v>
      </c>
      <c r="E10">
        <v>2</v>
      </c>
      <c r="F10" t="s">
        <v>88</v>
      </c>
      <c r="G10">
        <v>61</v>
      </c>
      <c r="H10" t="s">
        <v>89</v>
      </c>
      <c r="I10">
        <v>164</v>
      </c>
      <c r="J10" t="s">
        <v>90</v>
      </c>
      <c r="K10" t="s">
        <v>41</v>
      </c>
      <c r="L10">
        <v>14059</v>
      </c>
      <c r="M10" t="s">
        <v>98</v>
      </c>
      <c r="N10" t="s">
        <v>43</v>
      </c>
      <c r="O10" t="s">
        <v>99</v>
      </c>
      <c r="S10">
        <v>2</v>
      </c>
      <c r="T10" t="s">
        <v>45</v>
      </c>
      <c r="U10">
        <v>215</v>
      </c>
      <c r="V10" t="s">
        <v>93</v>
      </c>
      <c r="W10" t="s">
        <v>57</v>
      </c>
      <c r="X10" t="s">
        <v>66</v>
      </c>
      <c r="Y10">
        <v>0</v>
      </c>
      <c r="Z10">
        <v>0</v>
      </c>
      <c r="AA10">
        <v>194</v>
      </c>
      <c r="AB10">
        <v>0</v>
      </c>
      <c r="AC10">
        <v>0</v>
      </c>
      <c r="AD10">
        <f t="shared" si="0"/>
        <v>194</v>
      </c>
      <c r="AF10">
        <v>0</v>
      </c>
      <c r="AG10">
        <v>0</v>
      </c>
      <c r="AH10">
        <v>0</v>
      </c>
      <c r="AI10">
        <v>0</v>
      </c>
      <c r="AJ10">
        <f t="shared" si="1"/>
        <v>0</v>
      </c>
      <c r="AK10" t="s">
        <v>94</v>
      </c>
      <c r="AL10" t="s">
        <v>59</v>
      </c>
      <c r="AM10" t="s">
        <v>60</v>
      </c>
    </row>
    <row r="11" spans="1:39" x14ac:dyDescent="0.2">
      <c r="A11">
        <v>3001</v>
      </c>
      <c r="B11" t="s">
        <v>86</v>
      </c>
      <c r="C11">
        <v>930</v>
      </c>
      <c r="D11" t="s">
        <v>87</v>
      </c>
      <c r="E11">
        <v>2</v>
      </c>
      <c r="F11" t="s">
        <v>88</v>
      </c>
      <c r="G11">
        <v>61</v>
      </c>
      <c r="H11" t="s">
        <v>89</v>
      </c>
      <c r="I11">
        <v>949</v>
      </c>
      <c r="J11" t="s">
        <v>78</v>
      </c>
      <c r="K11" t="s">
        <v>41</v>
      </c>
      <c r="L11">
        <v>6777</v>
      </c>
      <c r="M11" t="s">
        <v>100</v>
      </c>
      <c r="N11" t="s">
        <v>43</v>
      </c>
      <c r="O11" t="s">
        <v>101</v>
      </c>
      <c r="S11">
        <v>2</v>
      </c>
      <c r="T11" t="s">
        <v>45</v>
      </c>
      <c r="X11" t="s">
        <v>46</v>
      </c>
      <c r="Y11">
        <v>1</v>
      </c>
      <c r="Z11">
        <v>0</v>
      </c>
      <c r="AA11">
        <v>0</v>
      </c>
      <c r="AB11">
        <v>0</v>
      </c>
      <c r="AC11">
        <v>0</v>
      </c>
      <c r="AD11">
        <f t="shared" si="0"/>
        <v>0</v>
      </c>
      <c r="AE11" t="s">
        <v>102</v>
      </c>
      <c r="AF11">
        <v>5100000</v>
      </c>
      <c r="AG11">
        <v>5242183</v>
      </c>
      <c r="AH11">
        <v>5100000</v>
      </c>
      <c r="AI11">
        <v>5100000</v>
      </c>
      <c r="AJ11">
        <f t="shared" si="1"/>
        <v>20542183</v>
      </c>
      <c r="AK11" t="s">
        <v>94</v>
      </c>
      <c r="AL11" t="s">
        <v>59</v>
      </c>
      <c r="AM11" t="s">
        <v>60</v>
      </c>
    </row>
    <row r="12" spans="1:39" x14ac:dyDescent="0.2">
      <c r="A12">
        <v>3001</v>
      </c>
      <c r="B12" t="s">
        <v>86</v>
      </c>
      <c r="C12">
        <v>930</v>
      </c>
      <c r="D12" t="s">
        <v>87</v>
      </c>
      <c r="E12">
        <v>2</v>
      </c>
      <c r="F12" t="s">
        <v>88</v>
      </c>
      <c r="G12">
        <v>61</v>
      </c>
      <c r="H12" t="s">
        <v>89</v>
      </c>
      <c r="I12">
        <v>954</v>
      </c>
      <c r="J12" t="s">
        <v>103</v>
      </c>
      <c r="K12" t="s">
        <v>41</v>
      </c>
      <c r="L12">
        <v>14037</v>
      </c>
      <c r="M12" t="s">
        <v>104</v>
      </c>
      <c r="N12" t="s">
        <v>43</v>
      </c>
      <c r="O12" t="s">
        <v>105</v>
      </c>
      <c r="S12">
        <v>2</v>
      </c>
      <c r="T12" t="s">
        <v>45</v>
      </c>
      <c r="U12">
        <v>332</v>
      </c>
      <c r="V12" t="s">
        <v>76</v>
      </c>
      <c r="W12" t="s">
        <v>57</v>
      </c>
      <c r="X12" t="s">
        <v>66</v>
      </c>
      <c r="Y12">
        <v>0</v>
      </c>
      <c r="Z12">
        <v>0</v>
      </c>
      <c r="AA12">
        <v>1</v>
      </c>
      <c r="AB12">
        <v>0</v>
      </c>
      <c r="AC12">
        <v>0</v>
      </c>
      <c r="AD12">
        <f t="shared" si="0"/>
        <v>1</v>
      </c>
      <c r="AF12">
        <v>0</v>
      </c>
      <c r="AG12">
        <v>0</v>
      </c>
      <c r="AH12">
        <v>0</v>
      </c>
      <c r="AI12">
        <v>0</v>
      </c>
      <c r="AJ12">
        <f t="shared" si="1"/>
        <v>0</v>
      </c>
      <c r="AK12" t="s">
        <v>94</v>
      </c>
      <c r="AL12" t="s">
        <v>59</v>
      </c>
      <c r="AM12" t="s">
        <v>60</v>
      </c>
    </row>
    <row r="13" spans="1:39" x14ac:dyDescent="0.2">
      <c r="A13">
        <v>3001</v>
      </c>
      <c r="B13" t="s">
        <v>86</v>
      </c>
      <c r="C13">
        <v>930</v>
      </c>
      <c r="D13" t="s">
        <v>87</v>
      </c>
      <c r="E13">
        <v>2</v>
      </c>
      <c r="F13" t="s">
        <v>88</v>
      </c>
      <c r="G13">
        <v>61</v>
      </c>
      <c r="H13" t="s">
        <v>89</v>
      </c>
      <c r="I13">
        <v>954</v>
      </c>
      <c r="J13" t="s">
        <v>103</v>
      </c>
      <c r="K13" t="s">
        <v>41</v>
      </c>
      <c r="L13">
        <v>14039</v>
      </c>
      <c r="M13" t="s">
        <v>106</v>
      </c>
      <c r="N13" t="s">
        <v>43</v>
      </c>
      <c r="O13" t="s">
        <v>107</v>
      </c>
      <c r="S13">
        <v>2</v>
      </c>
      <c r="T13" t="s">
        <v>45</v>
      </c>
      <c r="U13">
        <v>332</v>
      </c>
      <c r="V13" t="s">
        <v>76</v>
      </c>
      <c r="W13" t="s">
        <v>57</v>
      </c>
      <c r="X13" t="s">
        <v>66</v>
      </c>
      <c r="Y13">
        <v>0</v>
      </c>
      <c r="Z13">
        <v>0</v>
      </c>
      <c r="AA13">
        <v>1</v>
      </c>
      <c r="AB13">
        <v>0</v>
      </c>
      <c r="AC13">
        <v>0</v>
      </c>
      <c r="AD13">
        <f t="shared" si="0"/>
        <v>1</v>
      </c>
      <c r="AF13">
        <v>0</v>
      </c>
      <c r="AG13">
        <v>0</v>
      </c>
      <c r="AH13">
        <v>0</v>
      </c>
      <c r="AI13">
        <v>0</v>
      </c>
      <c r="AJ13">
        <f t="shared" si="1"/>
        <v>0</v>
      </c>
      <c r="AK13" t="s">
        <v>94</v>
      </c>
      <c r="AL13" t="s">
        <v>59</v>
      </c>
      <c r="AM13" t="s">
        <v>60</v>
      </c>
    </row>
    <row r="14" spans="1:39" x14ac:dyDescent="0.2">
      <c r="A14">
        <v>3001</v>
      </c>
      <c r="B14" t="s">
        <v>86</v>
      </c>
      <c r="C14">
        <v>930</v>
      </c>
      <c r="D14" t="s">
        <v>87</v>
      </c>
      <c r="E14">
        <v>2</v>
      </c>
      <c r="F14" t="s">
        <v>88</v>
      </c>
      <c r="G14">
        <v>61</v>
      </c>
      <c r="H14" t="s">
        <v>89</v>
      </c>
      <c r="I14">
        <v>954</v>
      </c>
      <c r="J14" t="s">
        <v>103</v>
      </c>
      <c r="K14" t="s">
        <v>41</v>
      </c>
      <c r="L14">
        <v>14040</v>
      </c>
      <c r="M14" t="s">
        <v>108</v>
      </c>
      <c r="N14" t="s">
        <v>43</v>
      </c>
      <c r="O14" t="s">
        <v>109</v>
      </c>
      <c r="S14">
        <v>2</v>
      </c>
      <c r="T14" t="s">
        <v>45</v>
      </c>
      <c r="U14">
        <v>332</v>
      </c>
      <c r="V14" t="s">
        <v>76</v>
      </c>
      <c r="W14" t="s">
        <v>57</v>
      </c>
      <c r="X14" t="s">
        <v>66</v>
      </c>
      <c r="Y14">
        <v>0</v>
      </c>
      <c r="Z14">
        <v>0</v>
      </c>
      <c r="AA14">
        <v>1</v>
      </c>
      <c r="AB14">
        <v>0</v>
      </c>
      <c r="AC14">
        <v>0</v>
      </c>
      <c r="AD14">
        <f t="shared" si="0"/>
        <v>1</v>
      </c>
      <c r="AF14">
        <v>0</v>
      </c>
      <c r="AG14">
        <v>0</v>
      </c>
      <c r="AH14">
        <v>0</v>
      </c>
      <c r="AI14">
        <v>0</v>
      </c>
      <c r="AJ14">
        <f t="shared" si="1"/>
        <v>0</v>
      </c>
      <c r="AK14" t="s">
        <v>94</v>
      </c>
      <c r="AL14" t="s">
        <v>59</v>
      </c>
      <c r="AM14" t="s">
        <v>60</v>
      </c>
    </row>
    <row r="15" spans="1:39" x14ac:dyDescent="0.2">
      <c r="A15">
        <v>3001</v>
      </c>
      <c r="B15" t="s">
        <v>86</v>
      </c>
      <c r="C15">
        <v>930</v>
      </c>
      <c r="D15" t="s">
        <v>87</v>
      </c>
      <c r="E15">
        <v>2</v>
      </c>
      <c r="F15" t="s">
        <v>88</v>
      </c>
      <c r="G15">
        <v>61</v>
      </c>
      <c r="H15" t="s">
        <v>89</v>
      </c>
      <c r="I15">
        <v>954</v>
      </c>
      <c r="J15" t="s">
        <v>103</v>
      </c>
      <c r="K15" t="s">
        <v>41</v>
      </c>
      <c r="L15">
        <v>14045</v>
      </c>
      <c r="M15" t="s">
        <v>110</v>
      </c>
      <c r="N15" t="s">
        <v>43</v>
      </c>
      <c r="O15" t="s">
        <v>111</v>
      </c>
      <c r="S15">
        <v>2</v>
      </c>
      <c r="T15" t="s">
        <v>45</v>
      </c>
      <c r="X15" t="s">
        <v>66</v>
      </c>
      <c r="Y15">
        <v>0</v>
      </c>
      <c r="Z15">
        <v>0</v>
      </c>
      <c r="AA15">
        <v>0</v>
      </c>
      <c r="AB15">
        <v>0</v>
      </c>
      <c r="AC15">
        <v>0</v>
      </c>
      <c r="AD15">
        <f t="shared" si="0"/>
        <v>0</v>
      </c>
      <c r="AE15" t="s">
        <v>97</v>
      </c>
      <c r="AF15">
        <v>0</v>
      </c>
      <c r="AG15">
        <v>359878</v>
      </c>
      <c r="AH15">
        <v>0</v>
      </c>
      <c r="AI15">
        <v>0</v>
      </c>
      <c r="AJ15">
        <f t="shared" si="1"/>
        <v>359878</v>
      </c>
      <c r="AK15" t="s">
        <v>94</v>
      </c>
      <c r="AL15" t="s">
        <v>59</v>
      </c>
      <c r="AM15" t="s">
        <v>60</v>
      </c>
    </row>
    <row r="16" spans="1:39" x14ac:dyDescent="0.2">
      <c r="A16">
        <v>3001</v>
      </c>
      <c r="B16" t="s">
        <v>86</v>
      </c>
      <c r="C16">
        <v>930</v>
      </c>
      <c r="D16" t="s">
        <v>87</v>
      </c>
      <c r="E16">
        <v>2</v>
      </c>
      <c r="F16" t="s">
        <v>88</v>
      </c>
      <c r="G16">
        <v>61</v>
      </c>
      <c r="H16" t="s">
        <v>89</v>
      </c>
      <c r="I16">
        <v>954</v>
      </c>
      <c r="J16" t="s">
        <v>103</v>
      </c>
      <c r="K16" t="s">
        <v>41</v>
      </c>
      <c r="L16">
        <v>14052</v>
      </c>
      <c r="M16" t="s">
        <v>112</v>
      </c>
      <c r="N16" t="s">
        <v>43</v>
      </c>
      <c r="O16" t="s">
        <v>113</v>
      </c>
      <c r="S16">
        <v>2</v>
      </c>
      <c r="T16" t="s">
        <v>45</v>
      </c>
      <c r="U16">
        <v>332</v>
      </c>
      <c r="V16" t="s">
        <v>76</v>
      </c>
      <c r="W16" t="s">
        <v>57</v>
      </c>
      <c r="X16" t="s">
        <v>66</v>
      </c>
      <c r="Y16">
        <v>0</v>
      </c>
      <c r="Z16">
        <v>0</v>
      </c>
      <c r="AA16">
        <v>1</v>
      </c>
      <c r="AB16">
        <v>0</v>
      </c>
      <c r="AC16">
        <v>0</v>
      </c>
      <c r="AD16">
        <f t="shared" si="0"/>
        <v>1</v>
      </c>
      <c r="AF16">
        <v>0</v>
      </c>
      <c r="AG16">
        <v>0</v>
      </c>
      <c r="AH16">
        <v>0</v>
      </c>
      <c r="AI16">
        <v>0</v>
      </c>
      <c r="AJ16">
        <f t="shared" si="1"/>
        <v>0</v>
      </c>
      <c r="AK16" t="s">
        <v>94</v>
      </c>
      <c r="AL16" t="s">
        <v>59</v>
      </c>
      <c r="AM16" t="s">
        <v>60</v>
      </c>
    </row>
    <row r="17" spans="1:39" x14ac:dyDescent="0.2">
      <c r="A17">
        <v>3001</v>
      </c>
      <c r="B17" t="s">
        <v>86</v>
      </c>
      <c r="C17">
        <v>930</v>
      </c>
      <c r="D17" t="s">
        <v>87</v>
      </c>
      <c r="E17">
        <v>2</v>
      </c>
      <c r="F17" t="s">
        <v>88</v>
      </c>
      <c r="G17">
        <v>61</v>
      </c>
      <c r="H17" t="s">
        <v>89</v>
      </c>
      <c r="I17">
        <v>954</v>
      </c>
      <c r="J17" t="s">
        <v>103</v>
      </c>
      <c r="K17" t="s">
        <v>41</v>
      </c>
      <c r="L17">
        <v>14054</v>
      </c>
      <c r="M17" t="s">
        <v>114</v>
      </c>
      <c r="N17" t="s">
        <v>43</v>
      </c>
      <c r="O17" t="s">
        <v>115</v>
      </c>
      <c r="S17">
        <v>2</v>
      </c>
      <c r="T17" t="s">
        <v>45</v>
      </c>
      <c r="U17">
        <v>332</v>
      </c>
      <c r="V17" t="s">
        <v>76</v>
      </c>
      <c r="W17" t="s">
        <v>57</v>
      </c>
      <c r="X17" t="s">
        <v>66</v>
      </c>
      <c r="Y17">
        <v>0</v>
      </c>
      <c r="Z17">
        <v>0</v>
      </c>
      <c r="AA17">
        <v>1</v>
      </c>
      <c r="AB17">
        <v>0</v>
      </c>
      <c r="AC17">
        <v>0</v>
      </c>
      <c r="AD17">
        <f t="shared" si="0"/>
        <v>1</v>
      </c>
      <c r="AF17">
        <v>0</v>
      </c>
      <c r="AG17">
        <v>0</v>
      </c>
      <c r="AH17">
        <v>0</v>
      </c>
      <c r="AI17">
        <v>0</v>
      </c>
      <c r="AJ17">
        <f t="shared" si="1"/>
        <v>0</v>
      </c>
      <c r="AK17" t="s">
        <v>94</v>
      </c>
      <c r="AL17" t="s">
        <v>59</v>
      </c>
      <c r="AM17" t="s">
        <v>60</v>
      </c>
    </row>
    <row r="18" spans="1:39" x14ac:dyDescent="0.2">
      <c r="A18">
        <v>3001</v>
      </c>
      <c r="B18" t="s">
        <v>86</v>
      </c>
      <c r="C18">
        <v>930</v>
      </c>
      <c r="D18" t="s">
        <v>87</v>
      </c>
      <c r="E18">
        <v>2</v>
      </c>
      <c r="F18" t="s">
        <v>88</v>
      </c>
      <c r="G18">
        <v>126</v>
      </c>
      <c r="H18" t="s">
        <v>62</v>
      </c>
      <c r="I18">
        <v>4</v>
      </c>
      <c r="J18" t="s">
        <v>116</v>
      </c>
      <c r="K18" t="s">
        <v>41</v>
      </c>
      <c r="L18">
        <v>6783</v>
      </c>
      <c r="M18" t="s">
        <v>117</v>
      </c>
      <c r="N18" t="s">
        <v>43</v>
      </c>
      <c r="O18" t="s">
        <v>118</v>
      </c>
      <c r="S18">
        <v>2</v>
      </c>
      <c r="T18" t="s">
        <v>45</v>
      </c>
      <c r="X18" t="s">
        <v>46</v>
      </c>
      <c r="Y18">
        <v>1</v>
      </c>
      <c r="Z18">
        <v>0</v>
      </c>
      <c r="AA18">
        <v>0</v>
      </c>
      <c r="AB18">
        <v>0</v>
      </c>
      <c r="AC18">
        <v>0</v>
      </c>
      <c r="AD18">
        <f t="shared" si="0"/>
        <v>0</v>
      </c>
      <c r="AE18" t="s">
        <v>97</v>
      </c>
      <c r="AF18">
        <v>38224910</v>
      </c>
      <c r="AG18">
        <v>100000000</v>
      </c>
      <c r="AH18">
        <v>118481631</v>
      </c>
      <c r="AI18">
        <v>123505589</v>
      </c>
      <c r="AJ18">
        <f t="shared" si="1"/>
        <v>380212130</v>
      </c>
      <c r="AK18" t="s">
        <v>94</v>
      </c>
      <c r="AL18" t="s">
        <v>59</v>
      </c>
      <c r="AM18" t="s">
        <v>60</v>
      </c>
    </row>
    <row r="19" spans="1:39" x14ac:dyDescent="0.2">
      <c r="A19">
        <v>3001</v>
      </c>
      <c r="B19" t="s">
        <v>86</v>
      </c>
      <c r="C19">
        <v>930</v>
      </c>
      <c r="D19" t="s">
        <v>87</v>
      </c>
      <c r="E19">
        <v>2</v>
      </c>
      <c r="F19" t="s">
        <v>88</v>
      </c>
      <c r="G19">
        <v>272</v>
      </c>
      <c r="H19" t="s">
        <v>52</v>
      </c>
      <c r="I19">
        <v>136</v>
      </c>
      <c r="J19" t="s">
        <v>53</v>
      </c>
      <c r="K19" t="s">
        <v>41</v>
      </c>
      <c r="L19">
        <v>6779</v>
      </c>
      <c r="M19" t="s">
        <v>119</v>
      </c>
      <c r="N19" t="s">
        <v>43</v>
      </c>
      <c r="O19" t="s">
        <v>120</v>
      </c>
      <c r="S19">
        <v>3</v>
      </c>
      <c r="T19" t="s">
        <v>55</v>
      </c>
      <c r="U19">
        <v>363</v>
      </c>
      <c r="V19" t="s">
        <v>56</v>
      </c>
      <c r="W19" t="s">
        <v>57</v>
      </c>
      <c r="X19" t="s">
        <v>46</v>
      </c>
      <c r="Y19">
        <v>1</v>
      </c>
      <c r="Z19">
        <v>417</v>
      </c>
      <c r="AA19">
        <v>407</v>
      </c>
      <c r="AB19">
        <v>408</v>
      </c>
      <c r="AC19">
        <v>404</v>
      </c>
      <c r="AD19">
        <f t="shared" si="0"/>
        <v>417</v>
      </c>
      <c r="AF19">
        <v>0</v>
      </c>
      <c r="AG19">
        <v>0</v>
      </c>
      <c r="AH19">
        <v>0</v>
      </c>
      <c r="AI19">
        <v>0</v>
      </c>
      <c r="AJ19">
        <f t="shared" si="1"/>
        <v>0</v>
      </c>
      <c r="AK19" t="s">
        <v>94</v>
      </c>
      <c r="AL19" t="s">
        <v>59</v>
      </c>
      <c r="AM19" t="s">
        <v>60</v>
      </c>
    </row>
    <row r="20" spans="1:39" x14ac:dyDescent="0.2">
      <c r="A20">
        <v>3001</v>
      </c>
      <c r="B20" t="s">
        <v>86</v>
      </c>
      <c r="C20">
        <v>931</v>
      </c>
      <c r="D20" t="s">
        <v>121</v>
      </c>
      <c r="E20">
        <v>2</v>
      </c>
      <c r="F20" t="s">
        <v>88</v>
      </c>
      <c r="G20">
        <v>61</v>
      </c>
      <c r="H20" t="s">
        <v>89</v>
      </c>
      <c r="I20">
        <v>148</v>
      </c>
      <c r="J20" t="s">
        <v>122</v>
      </c>
      <c r="K20" t="s">
        <v>41</v>
      </c>
      <c r="L20">
        <v>12905</v>
      </c>
      <c r="M20" t="s">
        <v>123</v>
      </c>
      <c r="N20" t="s">
        <v>124</v>
      </c>
      <c r="O20" t="s">
        <v>125</v>
      </c>
      <c r="S20">
        <v>2</v>
      </c>
      <c r="T20" t="s">
        <v>45</v>
      </c>
      <c r="X20" t="s">
        <v>46</v>
      </c>
      <c r="Y20">
        <v>1</v>
      </c>
      <c r="Z20">
        <v>0</v>
      </c>
      <c r="AA20">
        <v>0</v>
      </c>
      <c r="AB20">
        <v>0</v>
      </c>
      <c r="AC20">
        <v>0</v>
      </c>
      <c r="AD20">
        <f t="shared" si="0"/>
        <v>0</v>
      </c>
      <c r="AE20" t="s">
        <v>97</v>
      </c>
      <c r="AF20">
        <v>1657036</v>
      </c>
      <c r="AG20">
        <v>0</v>
      </c>
      <c r="AH20">
        <v>0</v>
      </c>
      <c r="AI20">
        <v>0</v>
      </c>
      <c r="AJ20">
        <f t="shared" si="1"/>
        <v>1657036</v>
      </c>
      <c r="AK20" t="s">
        <v>126</v>
      </c>
      <c r="AL20" t="s">
        <v>49</v>
      </c>
      <c r="AM20" t="s">
        <v>127</v>
      </c>
    </row>
    <row r="21" spans="1:39" x14ac:dyDescent="0.2">
      <c r="A21">
        <v>3001</v>
      </c>
      <c r="B21" t="s">
        <v>86</v>
      </c>
      <c r="C21">
        <v>931</v>
      </c>
      <c r="D21" t="s">
        <v>121</v>
      </c>
      <c r="E21">
        <v>2</v>
      </c>
      <c r="F21" t="s">
        <v>88</v>
      </c>
      <c r="G21">
        <v>61</v>
      </c>
      <c r="H21" t="s">
        <v>89</v>
      </c>
      <c r="I21">
        <v>949</v>
      </c>
      <c r="J21" t="s">
        <v>78</v>
      </c>
      <c r="K21" t="s">
        <v>41</v>
      </c>
      <c r="L21">
        <v>14122</v>
      </c>
      <c r="M21" t="s">
        <v>128</v>
      </c>
      <c r="N21" t="s">
        <v>43</v>
      </c>
      <c r="O21" t="s">
        <v>129</v>
      </c>
      <c r="S21">
        <v>2</v>
      </c>
      <c r="T21" t="s">
        <v>45</v>
      </c>
      <c r="X21" t="s">
        <v>46</v>
      </c>
      <c r="Y21">
        <v>1</v>
      </c>
      <c r="Z21">
        <v>0</v>
      </c>
      <c r="AA21">
        <v>0</v>
      </c>
      <c r="AB21">
        <v>0</v>
      </c>
      <c r="AC21">
        <v>0</v>
      </c>
      <c r="AD21">
        <f t="shared" si="0"/>
        <v>0</v>
      </c>
      <c r="AE21" t="s">
        <v>130</v>
      </c>
      <c r="AF21">
        <v>0</v>
      </c>
      <c r="AG21">
        <v>60100000</v>
      </c>
      <c r="AH21">
        <v>0</v>
      </c>
      <c r="AI21">
        <v>0</v>
      </c>
      <c r="AJ21">
        <f t="shared" si="1"/>
        <v>60100000</v>
      </c>
      <c r="AK21" t="s">
        <v>126</v>
      </c>
      <c r="AL21" t="s">
        <v>49</v>
      </c>
      <c r="AM21" t="s">
        <v>127</v>
      </c>
    </row>
    <row r="22" spans="1:39" x14ac:dyDescent="0.2">
      <c r="A22">
        <v>3001</v>
      </c>
      <c r="B22" t="s">
        <v>86</v>
      </c>
      <c r="C22">
        <v>931</v>
      </c>
      <c r="D22" t="s">
        <v>121</v>
      </c>
      <c r="E22">
        <v>2</v>
      </c>
      <c r="F22" t="s">
        <v>88</v>
      </c>
      <c r="G22">
        <v>61</v>
      </c>
      <c r="H22" t="s">
        <v>89</v>
      </c>
      <c r="I22">
        <v>955</v>
      </c>
      <c r="J22" t="s">
        <v>131</v>
      </c>
      <c r="K22" t="s">
        <v>41</v>
      </c>
      <c r="L22">
        <v>14020</v>
      </c>
      <c r="M22" t="s">
        <v>132</v>
      </c>
      <c r="N22" t="s">
        <v>43</v>
      </c>
      <c r="O22" t="s">
        <v>133</v>
      </c>
      <c r="S22">
        <v>2</v>
      </c>
      <c r="T22" t="s">
        <v>45</v>
      </c>
      <c r="U22">
        <v>332</v>
      </c>
      <c r="V22" t="s">
        <v>76</v>
      </c>
      <c r="W22" t="s">
        <v>57</v>
      </c>
      <c r="X22" t="s">
        <v>66</v>
      </c>
      <c r="Y22">
        <v>0</v>
      </c>
      <c r="Z22">
        <v>0</v>
      </c>
      <c r="AA22">
        <v>1</v>
      </c>
      <c r="AB22">
        <v>0</v>
      </c>
      <c r="AC22">
        <v>0</v>
      </c>
      <c r="AD22">
        <f t="shared" si="0"/>
        <v>1</v>
      </c>
      <c r="AF22">
        <v>0</v>
      </c>
      <c r="AG22">
        <v>0</v>
      </c>
      <c r="AH22">
        <v>0</v>
      </c>
      <c r="AI22">
        <v>0</v>
      </c>
      <c r="AJ22">
        <f t="shared" si="1"/>
        <v>0</v>
      </c>
      <c r="AK22" t="s">
        <v>126</v>
      </c>
      <c r="AL22" t="s">
        <v>49</v>
      </c>
      <c r="AM22" t="s">
        <v>127</v>
      </c>
    </row>
    <row r="23" spans="1:39" x14ac:dyDescent="0.2">
      <c r="A23">
        <v>3001</v>
      </c>
      <c r="B23" t="s">
        <v>86</v>
      </c>
      <c r="C23">
        <v>931</v>
      </c>
      <c r="D23" t="s">
        <v>121</v>
      </c>
      <c r="E23">
        <v>2</v>
      </c>
      <c r="F23" t="s">
        <v>88</v>
      </c>
      <c r="G23">
        <v>61</v>
      </c>
      <c r="H23" t="s">
        <v>89</v>
      </c>
      <c r="I23">
        <v>955</v>
      </c>
      <c r="J23" t="s">
        <v>131</v>
      </c>
      <c r="K23" t="s">
        <v>41</v>
      </c>
      <c r="L23">
        <v>14022</v>
      </c>
      <c r="M23" t="s">
        <v>134</v>
      </c>
      <c r="N23" t="s">
        <v>43</v>
      </c>
      <c r="O23" t="s">
        <v>135</v>
      </c>
      <c r="S23">
        <v>2</v>
      </c>
      <c r="T23" t="s">
        <v>45</v>
      </c>
      <c r="U23">
        <v>332</v>
      </c>
      <c r="V23" t="s">
        <v>76</v>
      </c>
      <c r="W23" t="s">
        <v>57</v>
      </c>
      <c r="X23" t="s">
        <v>66</v>
      </c>
      <c r="Y23">
        <v>0</v>
      </c>
      <c r="Z23">
        <v>0</v>
      </c>
      <c r="AA23">
        <v>1</v>
      </c>
      <c r="AB23">
        <v>0</v>
      </c>
      <c r="AC23">
        <v>0</v>
      </c>
      <c r="AD23">
        <f t="shared" si="0"/>
        <v>1</v>
      </c>
      <c r="AF23">
        <v>0</v>
      </c>
      <c r="AG23">
        <v>0</v>
      </c>
      <c r="AH23">
        <v>0</v>
      </c>
      <c r="AI23">
        <v>0</v>
      </c>
      <c r="AJ23">
        <f t="shared" si="1"/>
        <v>0</v>
      </c>
      <c r="AK23" t="s">
        <v>126</v>
      </c>
      <c r="AL23" t="s">
        <v>49</v>
      </c>
      <c r="AM23" t="s">
        <v>127</v>
      </c>
    </row>
    <row r="24" spans="1:39" x14ac:dyDescent="0.2">
      <c r="A24">
        <v>3001</v>
      </c>
      <c r="B24" t="s">
        <v>86</v>
      </c>
      <c r="C24">
        <v>931</v>
      </c>
      <c r="D24" t="s">
        <v>121</v>
      </c>
      <c r="E24">
        <v>2</v>
      </c>
      <c r="F24" t="s">
        <v>88</v>
      </c>
      <c r="G24">
        <v>61</v>
      </c>
      <c r="H24" t="s">
        <v>89</v>
      </c>
      <c r="I24">
        <v>956</v>
      </c>
      <c r="J24" t="s">
        <v>136</v>
      </c>
      <c r="K24" t="s">
        <v>41</v>
      </c>
      <c r="L24">
        <v>14121</v>
      </c>
      <c r="M24" t="s">
        <v>137</v>
      </c>
      <c r="N24" t="s">
        <v>43</v>
      </c>
      <c r="O24" t="s">
        <v>138</v>
      </c>
      <c r="S24">
        <v>2</v>
      </c>
      <c r="T24" t="s">
        <v>45</v>
      </c>
      <c r="U24">
        <v>332</v>
      </c>
      <c r="V24" t="s">
        <v>76</v>
      </c>
      <c r="W24" t="s">
        <v>57</v>
      </c>
      <c r="X24" t="s">
        <v>46</v>
      </c>
      <c r="Y24">
        <v>1</v>
      </c>
      <c r="Z24">
        <v>0</v>
      </c>
      <c r="AA24">
        <v>1</v>
      </c>
      <c r="AB24">
        <v>0</v>
      </c>
      <c r="AC24">
        <v>0</v>
      </c>
      <c r="AD24">
        <f t="shared" si="0"/>
        <v>1</v>
      </c>
      <c r="AF24">
        <v>0</v>
      </c>
      <c r="AG24">
        <v>0</v>
      </c>
      <c r="AH24">
        <v>0</v>
      </c>
      <c r="AI24">
        <v>0</v>
      </c>
      <c r="AJ24">
        <f t="shared" si="1"/>
        <v>0</v>
      </c>
      <c r="AK24" t="s">
        <v>126</v>
      </c>
      <c r="AL24" t="s">
        <v>49</v>
      </c>
      <c r="AM24" t="s">
        <v>127</v>
      </c>
    </row>
    <row r="25" spans="1:39" x14ac:dyDescent="0.2">
      <c r="A25">
        <v>3001</v>
      </c>
      <c r="B25" t="s">
        <v>86</v>
      </c>
      <c r="C25">
        <v>931</v>
      </c>
      <c r="D25" t="s">
        <v>121</v>
      </c>
      <c r="E25">
        <v>2</v>
      </c>
      <c r="F25" t="s">
        <v>88</v>
      </c>
      <c r="G25">
        <v>126</v>
      </c>
      <c r="H25" t="s">
        <v>62</v>
      </c>
      <c r="I25">
        <v>4</v>
      </c>
      <c r="J25" t="s">
        <v>116</v>
      </c>
      <c r="K25" t="s">
        <v>41</v>
      </c>
      <c r="L25">
        <v>14026</v>
      </c>
      <c r="M25" t="s">
        <v>139</v>
      </c>
      <c r="N25" t="s">
        <v>43</v>
      </c>
      <c r="O25" t="s">
        <v>140</v>
      </c>
      <c r="S25">
        <v>2</v>
      </c>
      <c r="T25" t="s">
        <v>45</v>
      </c>
      <c r="X25" t="s">
        <v>66</v>
      </c>
      <c r="Y25">
        <v>0</v>
      </c>
      <c r="Z25">
        <v>0</v>
      </c>
      <c r="AA25">
        <v>0</v>
      </c>
      <c r="AB25">
        <v>0</v>
      </c>
      <c r="AC25">
        <v>0</v>
      </c>
      <c r="AD25">
        <f t="shared" si="0"/>
        <v>0</v>
      </c>
      <c r="AE25" t="s">
        <v>97</v>
      </c>
      <c r="AF25">
        <v>0</v>
      </c>
      <c r="AG25">
        <v>10000</v>
      </c>
      <c r="AH25">
        <v>0</v>
      </c>
      <c r="AI25">
        <v>0</v>
      </c>
      <c r="AJ25">
        <f t="shared" si="1"/>
        <v>10000</v>
      </c>
      <c r="AK25" t="s">
        <v>126</v>
      </c>
      <c r="AL25" t="s">
        <v>49</v>
      </c>
      <c r="AM25" t="s">
        <v>127</v>
      </c>
    </row>
    <row r="26" spans="1:39" x14ac:dyDescent="0.2">
      <c r="A26">
        <v>3001</v>
      </c>
      <c r="B26" t="s">
        <v>86</v>
      </c>
      <c r="C26">
        <v>931</v>
      </c>
      <c r="D26" t="s">
        <v>121</v>
      </c>
      <c r="E26">
        <v>2</v>
      </c>
      <c r="F26" t="s">
        <v>88</v>
      </c>
      <c r="G26">
        <v>126</v>
      </c>
      <c r="H26" t="s">
        <v>62</v>
      </c>
      <c r="I26">
        <v>4</v>
      </c>
      <c r="J26" t="s">
        <v>116</v>
      </c>
      <c r="K26" t="s">
        <v>41</v>
      </c>
      <c r="L26">
        <v>14105</v>
      </c>
      <c r="M26" t="s">
        <v>141</v>
      </c>
      <c r="N26" t="s">
        <v>43</v>
      </c>
      <c r="O26" t="s">
        <v>142</v>
      </c>
      <c r="S26">
        <v>2</v>
      </c>
      <c r="T26" t="s">
        <v>45</v>
      </c>
      <c r="X26" t="s">
        <v>66</v>
      </c>
      <c r="Y26">
        <v>0</v>
      </c>
      <c r="Z26">
        <v>0</v>
      </c>
      <c r="AA26">
        <v>0</v>
      </c>
      <c r="AB26">
        <v>0</v>
      </c>
      <c r="AC26">
        <v>0</v>
      </c>
      <c r="AD26">
        <f t="shared" si="0"/>
        <v>0</v>
      </c>
      <c r="AE26" t="s">
        <v>97</v>
      </c>
      <c r="AF26">
        <v>0</v>
      </c>
      <c r="AG26">
        <v>56754293</v>
      </c>
      <c r="AH26">
        <v>0</v>
      </c>
      <c r="AI26">
        <v>0</v>
      </c>
      <c r="AJ26">
        <f>AF26+AG26+AH26+AI26</f>
        <v>56754293</v>
      </c>
      <c r="AK26" t="s">
        <v>126</v>
      </c>
      <c r="AL26" t="s">
        <v>49</v>
      </c>
      <c r="AM26" t="s">
        <v>127</v>
      </c>
    </row>
    <row r="27" spans="1:39" x14ac:dyDescent="0.2">
      <c r="A27">
        <v>3001</v>
      </c>
      <c r="B27" t="s">
        <v>86</v>
      </c>
      <c r="C27">
        <v>931</v>
      </c>
      <c r="D27" t="s">
        <v>121</v>
      </c>
      <c r="E27">
        <v>2</v>
      </c>
      <c r="F27" t="s">
        <v>88</v>
      </c>
      <c r="G27">
        <v>128</v>
      </c>
      <c r="H27" t="s">
        <v>143</v>
      </c>
      <c r="I27">
        <v>156</v>
      </c>
      <c r="J27" t="s">
        <v>144</v>
      </c>
      <c r="K27" t="s">
        <v>41</v>
      </c>
      <c r="L27">
        <v>14029</v>
      </c>
      <c r="M27" t="s">
        <v>145</v>
      </c>
      <c r="N27" t="s">
        <v>43</v>
      </c>
      <c r="O27" t="s">
        <v>146</v>
      </c>
      <c r="S27">
        <v>2</v>
      </c>
      <c r="T27" t="s">
        <v>45</v>
      </c>
      <c r="X27" t="s">
        <v>66</v>
      </c>
      <c r="Y27">
        <v>0</v>
      </c>
      <c r="Z27">
        <v>0</v>
      </c>
      <c r="AA27">
        <v>0</v>
      </c>
      <c r="AB27">
        <v>0</v>
      </c>
      <c r="AC27">
        <v>0</v>
      </c>
      <c r="AD27">
        <f t="shared" si="0"/>
        <v>0</v>
      </c>
      <c r="AE27" t="s">
        <v>97</v>
      </c>
      <c r="AF27">
        <v>0</v>
      </c>
      <c r="AG27">
        <v>8073660</v>
      </c>
      <c r="AH27">
        <v>0</v>
      </c>
      <c r="AI27">
        <v>0</v>
      </c>
      <c r="AJ27">
        <f t="shared" ref="AJ27:AJ90" si="2">AF27+AG27+AH27+AI27</f>
        <v>8073660</v>
      </c>
      <c r="AK27" t="s">
        <v>126</v>
      </c>
      <c r="AL27" t="s">
        <v>49</v>
      </c>
      <c r="AM27" t="s">
        <v>127</v>
      </c>
    </row>
    <row r="28" spans="1:39" x14ac:dyDescent="0.2">
      <c r="A28">
        <v>3091</v>
      </c>
      <c r="B28" t="s">
        <v>147</v>
      </c>
      <c r="C28">
        <v>930</v>
      </c>
      <c r="D28" t="s">
        <v>87</v>
      </c>
      <c r="E28">
        <v>2</v>
      </c>
      <c r="F28" t="s">
        <v>88</v>
      </c>
      <c r="G28">
        <v>61</v>
      </c>
      <c r="H28" t="s">
        <v>89</v>
      </c>
      <c r="I28">
        <v>164</v>
      </c>
      <c r="J28" t="s">
        <v>90</v>
      </c>
      <c r="K28" t="s">
        <v>41</v>
      </c>
      <c r="L28">
        <v>14058</v>
      </c>
      <c r="M28" t="s">
        <v>148</v>
      </c>
      <c r="N28" t="s">
        <v>43</v>
      </c>
      <c r="O28" t="s">
        <v>96</v>
      </c>
      <c r="S28">
        <v>2</v>
      </c>
      <c r="T28" t="s">
        <v>45</v>
      </c>
      <c r="U28">
        <v>215</v>
      </c>
      <c r="V28" t="s">
        <v>93</v>
      </c>
      <c r="W28" t="s">
        <v>57</v>
      </c>
      <c r="X28" t="s">
        <v>66</v>
      </c>
      <c r="Y28">
        <v>0</v>
      </c>
      <c r="Z28">
        <v>0</v>
      </c>
      <c r="AA28">
        <v>10</v>
      </c>
      <c r="AB28">
        <v>0</v>
      </c>
      <c r="AC28">
        <v>0</v>
      </c>
      <c r="AD28">
        <f t="shared" si="0"/>
        <v>10</v>
      </c>
      <c r="AF28">
        <v>0</v>
      </c>
      <c r="AG28">
        <v>0</v>
      </c>
      <c r="AH28">
        <v>0</v>
      </c>
      <c r="AI28">
        <v>0</v>
      </c>
      <c r="AJ28">
        <f t="shared" si="2"/>
        <v>0</v>
      </c>
      <c r="AK28" t="s">
        <v>94</v>
      </c>
      <c r="AL28" t="s">
        <v>59</v>
      </c>
      <c r="AM28" t="s">
        <v>60</v>
      </c>
    </row>
    <row r="29" spans="1:39" x14ac:dyDescent="0.2">
      <c r="A29">
        <v>3091</v>
      </c>
      <c r="B29" t="s">
        <v>147</v>
      </c>
      <c r="C29">
        <v>930</v>
      </c>
      <c r="D29" t="s">
        <v>87</v>
      </c>
      <c r="E29">
        <v>2</v>
      </c>
      <c r="F29" t="s">
        <v>88</v>
      </c>
      <c r="G29">
        <v>61</v>
      </c>
      <c r="H29" t="s">
        <v>89</v>
      </c>
      <c r="I29">
        <v>164</v>
      </c>
      <c r="J29" t="s">
        <v>90</v>
      </c>
      <c r="K29" t="s">
        <v>41</v>
      </c>
      <c r="L29">
        <v>14058</v>
      </c>
      <c r="M29" t="s">
        <v>148</v>
      </c>
      <c r="N29" t="s">
        <v>43</v>
      </c>
      <c r="O29" t="s">
        <v>96</v>
      </c>
      <c r="S29">
        <v>2</v>
      </c>
      <c r="T29" t="s">
        <v>45</v>
      </c>
      <c r="X29" t="s">
        <v>66</v>
      </c>
      <c r="Y29">
        <v>0</v>
      </c>
      <c r="Z29">
        <v>0</v>
      </c>
      <c r="AA29">
        <v>0</v>
      </c>
      <c r="AB29">
        <v>0</v>
      </c>
      <c r="AC29">
        <v>0</v>
      </c>
      <c r="AD29">
        <f t="shared" si="0"/>
        <v>0</v>
      </c>
      <c r="AE29" t="s">
        <v>149</v>
      </c>
      <c r="AF29">
        <v>0</v>
      </c>
      <c r="AG29">
        <v>10000</v>
      </c>
      <c r="AH29">
        <v>0</v>
      </c>
      <c r="AI29">
        <v>0</v>
      </c>
      <c r="AJ29">
        <f t="shared" si="2"/>
        <v>10000</v>
      </c>
      <c r="AK29" t="s">
        <v>94</v>
      </c>
      <c r="AL29" t="s">
        <v>59</v>
      </c>
      <c r="AM29" t="s">
        <v>60</v>
      </c>
    </row>
    <row r="30" spans="1:39" x14ac:dyDescent="0.2">
      <c r="A30">
        <v>3091</v>
      </c>
      <c r="B30" t="s">
        <v>147</v>
      </c>
      <c r="C30">
        <v>930</v>
      </c>
      <c r="D30" t="s">
        <v>87</v>
      </c>
      <c r="E30">
        <v>2</v>
      </c>
      <c r="F30" t="s">
        <v>88</v>
      </c>
      <c r="G30">
        <v>61</v>
      </c>
      <c r="H30" t="s">
        <v>89</v>
      </c>
      <c r="I30">
        <v>954</v>
      </c>
      <c r="J30" t="s">
        <v>103</v>
      </c>
      <c r="K30" t="s">
        <v>41</v>
      </c>
      <c r="L30">
        <v>14036</v>
      </c>
      <c r="M30" t="s">
        <v>150</v>
      </c>
      <c r="N30" t="s">
        <v>43</v>
      </c>
      <c r="O30" t="s">
        <v>151</v>
      </c>
      <c r="S30">
        <v>2</v>
      </c>
      <c r="T30" t="s">
        <v>45</v>
      </c>
      <c r="X30" t="s">
        <v>66</v>
      </c>
      <c r="Y30">
        <v>0</v>
      </c>
      <c r="Z30">
        <v>0</v>
      </c>
      <c r="AA30">
        <v>0</v>
      </c>
      <c r="AB30">
        <v>0</v>
      </c>
      <c r="AC30">
        <v>0</v>
      </c>
      <c r="AD30">
        <f t="shared" si="0"/>
        <v>0</v>
      </c>
      <c r="AE30" t="s">
        <v>152</v>
      </c>
      <c r="AF30">
        <v>0</v>
      </c>
      <c r="AG30">
        <v>5296406</v>
      </c>
      <c r="AH30">
        <v>0</v>
      </c>
      <c r="AI30">
        <v>0</v>
      </c>
      <c r="AJ30">
        <f t="shared" si="2"/>
        <v>5296406</v>
      </c>
      <c r="AK30" t="s">
        <v>94</v>
      </c>
      <c r="AL30" t="s">
        <v>59</v>
      </c>
      <c r="AM30" t="s">
        <v>60</v>
      </c>
    </row>
    <row r="31" spans="1:39" x14ac:dyDescent="0.2">
      <c r="A31">
        <v>3091</v>
      </c>
      <c r="B31" t="s">
        <v>147</v>
      </c>
      <c r="C31">
        <v>930</v>
      </c>
      <c r="D31" t="s">
        <v>87</v>
      </c>
      <c r="E31">
        <v>2</v>
      </c>
      <c r="F31" t="s">
        <v>88</v>
      </c>
      <c r="G31">
        <v>61</v>
      </c>
      <c r="H31" t="s">
        <v>89</v>
      </c>
      <c r="I31">
        <v>954</v>
      </c>
      <c r="J31" t="s">
        <v>103</v>
      </c>
      <c r="K31" t="s">
        <v>41</v>
      </c>
      <c r="L31">
        <v>14049</v>
      </c>
      <c r="M31" t="s">
        <v>153</v>
      </c>
      <c r="N31" t="s">
        <v>43</v>
      </c>
      <c r="O31" t="s">
        <v>153</v>
      </c>
      <c r="S31">
        <v>2</v>
      </c>
      <c r="T31" t="s">
        <v>45</v>
      </c>
      <c r="X31" t="s">
        <v>66</v>
      </c>
      <c r="Y31">
        <v>0</v>
      </c>
      <c r="Z31">
        <v>0</v>
      </c>
      <c r="AA31">
        <v>0</v>
      </c>
      <c r="AB31">
        <v>0</v>
      </c>
      <c r="AC31">
        <v>0</v>
      </c>
      <c r="AD31">
        <f t="shared" si="0"/>
        <v>0</v>
      </c>
      <c r="AE31" t="s">
        <v>149</v>
      </c>
      <c r="AF31">
        <v>0</v>
      </c>
      <c r="AG31">
        <v>4470066</v>
      </c>
      <c r="AH31">
        <v>0</v>
      </c>
      <c r="AI31">
        <v>0</v>
      </c>
      <c r="AJ31">
        <f t="shared" si="2"/>
        <v>4470066</v>
      </c>
      <c r="AK31" t="s">
        <v>94</v>
      </c>
      <c r="AL31" t="s">
        <v>59</v>
      </c>
      <c r="AM31" t="s">
        <v>60</v>
      </c>
    </row>
    <row r="32" spans="1:39" x14ac:dyDescent="0.2">
      <c r="A32">
        <v>3091</v>
      </c>
      <c r="B32" t="s">
        <v>147</v>
      </c>
      <c r="C32">
        <v>930</v>
      </c>
      <c r="D32" t="s">
        <v>87</v>
      </c>
      <c r="E32">
        <v>2</v>
      </c>
      <c r="F32" t="s">
        <v>88</v>
      </c>
      <c r="G32">
        <v>61</v>
      </c>
      <c r="H32" t="s">
        <v>89</v>
      </c>
      <c r="I32">
        <v>954</v>
      </c>
      <c r="J32" t="s">
        <v>103</v>
      </c>
      <c r="K32" t="s">
        <v>41</v>
      </c>
      <c r="L32">
        <v>14060</v>
      </c>
      <c r="M32" t="s">
        <v>154</v>
      </c>
      <c r="N32" t="s">
        <v>43</v>
      </c>
      <c r="O32" t="s">
        <v>155</v>
      </c>
      <c r="S32">
        <v>2</v>
      </c>
      <c r="T32" t="s">
        <v>45</v>
      </c>
      <c r="X32" t="s">
        <v>66</v>
      </c>
      <c r="Y32">
        <v>0</v>
      </c>
      <c r="Z32">
        <v>0</v>
      </c>
      <c r="AA32">
        <v>0</v>
      </c>
      <c r="AB32">
        <v>0</v>
      </c>
      <c r="AC32">
        <v>0</v>
      </c>
      <c r="AD32">
        <f t="shared" si="0"/>
        <v>0</v>
      </c>
      <c r="AE32" t="s">
        <v>149</v>
      </c>
      <c r="AF32">
        <v>0</v>
      </c>
      <c r="AG32">
        <v>8300000</v>
      </c>
      <c r="AH32">
        <v>0</v>
      </c>
      <c r="AI32">
        <v>0</v>
      </c>
      <c r="AJ32">
        <f t="shared" si="2"/>
        <v>8300000</v>
      </c>
      <c r="AK32" t="s">
        <v>94</v>
      </c>
      <c r="AL32" t="s">
        <v>59</v>
      </c>
      <c r="AM32" t="s">
        <v>60</v>
      </c>
    </row>
    <row r="33" spans="1:39" x14ac:dyDescent="0.2">
      <c r="A33">
        <v>3091</v>
      </c>
      <c r="B33" t="s">
        <v>147</v>
      </c>
      <c r="C33">
        <v>930</v>
      </c>
      <c r="D33" t="s">
        <v>87</v>
      </c>
      <c r="E33">
        <v>2</v>
      </c>
      <c r="F33" t="s">
        <v>88</v>
      </c>
      <c r="G33">
        <v>61</v>
      </c>
      <c r="H33" t="s">
        <v>89</v>
      </c>
      <c r="I33">
        <v>954</v>
      </c>
      <c r="J33" t="s">
        <v>103</v>
      </c>
      <c r="K33" t="s">
        <v>41</v>
      </c>
      <c r="L33">
        <v>14095</v>
      </c>
      <c r="M33" t="s">
        <v>156</v>
      </c>
      <c r="N33" t="s">
        <v>43</v>
      </c>
      <c r="O33" t="s">
        <v>157</v>
      </c>
      <c r="S33">
        <v>2</v>
      </c>
      <c r="T33" t="s">
        <v>45</v>
      </c>
      <c r="U33">
        <v>332</v>
      </c>
      <c r="V33" t="s">
        <v>76</v>
      </c>
      <c r="W33" t="s">
        <v>57</v>
      </c>
      <c r="X33" t="s">
        <v>66</v>
      </c>
      <c r="Y33">
        <v>0</v>
      </c>
      <c r="Z33">
        <v>0</v>
      </c>
      <c r="AA33">
        <v>1</v>
      </c>
      <c r="AB33">
        <v>0</v>
      </c>
      <c r="AC33">
        <v>0</v>
      </c>
      <c r="AD33">
        <f t="shared" si="0"/>
        <v>1</v>
      </c>
      <c r="AF33">
        <v>0</v>
      </c>
      <c r="AG33">
        <v>0</v>
      </c>
      <c r="AH33">
        <v>0</v>
      </c>
      <c r="AI33">
        <v>0</v>
      </c>
      <c r="AJ33">
        <f t="shared" si="2"/>
        <v>0</v>
      </c>
      <c r="AK33" t="s">
        <v>94</v>
      </c>
      <c r="AL33" t="s">
        <v>59</v>
      </c>
      <c r="AM33" t="s">
        <v>60</v>
      </c>
    </row>
    <row r="34" spans="1:39" x14ac:dyDescent="0.2">
      <c r="A34">
        <v>3091</v>
      </c>
      <c r="B34" t="s">
        <v>147</v>
      </c>
      <c r="C34">
        <v>931</v>
      </c>
      <c r="D34" t="s">
        <v>121</v>
      </c>
      <c r="E34">
        <v>2</v>
      </c>
      <c r="F34" t="s">
        <v>88</v>
      </c>
      <c r="G34">
        <v>61</v>
      </c>
      <c r="H34" t="s">
        <v>89</v>
      </c>
      <c r="I34">
        <v>148</v>
      </c>
      <c r="J34" t="s">
        <v>122</v>
      </c>
      <c r="K34" t="s">
        <v>41</v>
      </c>
      <c r="L34">
        <v>6668</v>
      </c>
      <c r="M34" t="s">
        <v>158</v>
      </c>
      <c r="N34" t="s">
        <v>124</v>
      </c>
      <c r="O34" t="s">
        <v>159</v>
      </c>
      <c r="S34">
        <v>2</v>
      </c>
      <c r="T34" t="s">
        <v>45</v>
      </c>
      <c r="U34">
        <v>277</v>
      </c>
      <c r="V34" t="s">
        <v>160</v>
      </c>
      <c r="W34" t="s">
        <v>57</v>
      </c>
      <c r="X34" t="s">
        <v>46</v>
      </c>
      <c r="Y34">
        <v>1</v>
      </c>
      <c r="Z34">
        <v>1</v>
      </c>
      <c r="AA34">
        <v>1</v>
      </c>
      <c r="AB34">
        <v>0</v>
      </c>
      <c r="AC34">
        <v>0</v>
      </c>
      <c r="AD34">
        <f t="shared" si="0"/>
        <v>1</v>
      </c>
      <c r="AF34">
        <v>0</v>
      </c>
      <c r="AG34">
        <v>0</v>
      </c>
      <c r="AH34">
        <v>0</v>
      </c>
      <c r="AI34">
        <v>0</v>
      </c>
      <c r="AJ34">
        <f t="shared" si="2"/>
        <v>0</v>
      </c>
      <c r="AK34" t="s">
        <v>126</v>
      </c>
      <c r="AL34" t="s">
        <v>49</v>
      </c>
      <c r="AM34" t="s">
        <v>127</v>
      </c>
    </row>
    <row r="35" spans="1:39" x14ac:dyDescent="0.2">
      <c r="A35">
        <v>3091</v>
      </c>
      <c r="B35" t="s">
        <v>147</v>
      </c>
      <c r="C35">
        <v>931</v>
      </c>
      <c r="D35" t="s">
        <v>121</v>
      </c>
      <c r="E35">
        <v>2</v>
      </c>
      <c r="F35" t="s">
        <v>88</v>
      </c>
      <c r="G35">
        <v>61</v>
      </c>
      <c r="H35" t="s">
        <v>89</v>
      </c>
      <c r="I35">
        <v>148</v>
      </c>
      <c r="J35" t="s">
        <v>122</v>
      </c>
      <c r="K35" t="s">
        <v>41</v>
      </c>
      <c r="L35">
        <v>12474</v>
      </c>
      <c r="M35" t="s">
        <v>161</v>
      </c>
      <c r="N35" t="s">
        <v>124</v>
      </c>
      <c r="O35" t="s">
        <v>162</v>
      </c>
      <c r="S35">
        <v>2</v>
      </c>
      <c r="T35" t="s">
        <v>45</v>
      </c>
      <c r="X35" t="s">
        <v>46</v>
      </c>
      <c r="Y35">
        <v>1</v>
      </c>
      <c r="Z35">
        <v>0</v>
      </c>
      <c r="AA35">
        <v>0</v>
      </c>
      <c r="AB35">
        <v>0</v>
      </c>
      <c r="AC35">
        <v>0</v>
      </c>
      <c r="AD35">
        <f t="shared" si="0"/>
        <v>0</v>
      </c>
      <c r="AE35" t="s">
        <v>149</v>
      </c>
      <c r="AF35">
        <v>8565</v>
      </c>
      <c r="AG35">
        <v>126591</v>
      </c>
      <c r="AH35">
        <v>0</v>
      </c>
      <c r="AI35">
        <v>1192794</v>
      </c>
      <c r="AJ35">
        <f t="shared" si="2"/>
        <v>1327950</v>
      </c>
      <c r="AK35" t="s">
        <v>126</v>
      </c>
      <c r="AL35" t="s">
        <v>49</v>
      </c>
      <c r="AM35" t="s">
        <v>127</v>
      </c>
    </row>
    <row r="36" spans="1:39" x14ac:dyDescent="0.2">
      <c r="A36">
        <v>3091</v>
      </c>
      <c r="B36" t="s">
        <v>147</v>
      </c>
      <c r="C36">
        <v>931</v>
      </c>
      <c r="D36" t="s">
        <v>121</v>
      </c>
      <c r="E36">
        <v>2</v>
      </c>
      <c r="F36" t="s">
        <v>88</v>
      </c>
      <c r="G36">
        <v>61</v>
      </c>
      <c r="H36" t="s">
        <v>89</v>
      </c>
      <c r="I36">
        <v>162</v>
      </c>
      <c r="J36" t="s">
        <v>163</v>
      </c>
      <c r="K36" t="s">
        <v>41</v>
      </c>
      <c r="L36">
        <v>12477</v>
      </c>
      <c r="M36" t="s">
        <v>164</v>
      </c>
      <c r="N36" t="s">
        <v>43</v>
      </c>
      <c r="O36" t="s">
        <v>165</v>
      </c>
      <c r="S36">
        <v>2</v>
      </c>
      <c r="T36" t="s">
        <v>45</v>
      </c>
      <c r="X36" t="s">
        <v>46</v>
      </c>
      <c r="Y36">
        <v>1</v>
      </c>
      <c r="Z36">
        <v>0</v>
      </c>
      <c r="AA36">
        <v>0</v>
      </c>
      <c r="AB36">
        <v>0</v>
      </c>
      <c r="AC36">
        <v>0</v>
      </c>
      <c r="AD36">
        <f t="shared" si="0"/>
        <v>0</v>
      </c>
      <c r="AE36" t="s">
        <v>166</v>
      </c>
      <c r="AF36">
        <v>0</v>
      </c>
      <c r="AG36">
        <v>1275000</v>
      </c>
      <c r="AH36">
        <v>0</v>
      </c>
      <c r="AI36">
        <v>0</v>
      </c>
      <c r="AJ36">
        <f t="shared" si="2"/>
        <v>1275000</v>
      </c>
      <c r="AK36" t="s">
        <v>126</v>
      </c>
      <c r="AL36" t="s">
        <v>49</v>
      </c>
      <c r="AM36" t="s">
        <v>127</v>
      </c>
    </row>
    <row r="37" spans="1:39" x14ac:dyDescent="0.2">
      <c r="A37">
        <v>3091</v>
      </c>
      <c r="B37" t="s">
        <v>147</v>
      </c>
      <c r="C37">
        <v>931</v>
      </c>
      <c r="D37" t="s">
        <v>121</v>
      </c>
      <c r="E37">
        <v>2</v>
      </c>
      <c r="F37" t="s">
        <v>88</v>
      </c>
      <c r="G37">
        <v>61</v>
      </c>
      <c r="H37" t="s">
        <v>89</v>
      </c>
      <c r="I37">
        <v>167</v>
      </c>
      <c r="J37" t="s">
        <v>167</v>
      </c>
      <c r="K37" t="s">
        <v>41</v>
      </c>
      <c r="L37">
        <v>6640</v>
      </c>
      <c r="M37" t="s">
        <v>168</v>
      </c>
      <c r="N37" t="s">
        <v>124</v>
      </c>
      <c r="O37" t="s">
        <v>169</v>
      </c>
      <c r="S37">
        <v>2</v>
      </c>
      <c r="T37" t="s">
        <v>45</v>
      </c>
      <c r="U37">
        <v>110</v>
      </c>
      <c r="V37" t="s">
        <v>170</v>
      </c>
      <c r="W37" t="s">
        <v>171</v>
      </c>
      <c r="X37" t="s">
        <v>66</v>
      </c>
      <c r="Y37">
        <v>0</v>
      </c>
      <c r="Z37">
        <v>0</v>
      </c>
      <c r="AA37">
        <v>0</v>
      </c>
      <c r="AB37">
        <v>0</v>
      </c>
      <c r="AC37">
        <v>3.7</v>
      </c>
      <c r="AD37">
        <f t="shared" si="0"/>
        <v>3.7</v>
      </c>
      <c r="AF37">
        <v>0</v>
      </c>
      <c r="AG37">
        <v>0</v>
      </c>
      <c r="AH37">
        <v>0</v>
      </c>
      <c r="AI37">
        <v>0</v>
      </c>
      <c r="AJ37">
        <f t="shared" si="2"/>
        <v>0</v>
      </c>
      <c r="AK37" t="s">
        <v>126</v>
      </c>
      <c r="AL37" t="s">
        <v>49</v>
      </c>
      <c r="AM37" t="s">
        <v>127</v>
      </c>
    </row>
    <row r="38" spans="1:39" x14ac:dyDescent="0.2">
      <c r="A38">
        <v>3091</v>
      </c>
      <c r="B38" t="s">
        <v>147</v>
      </c>
      <c r="C38">
        <v>931</v>
      </c>
      <c r="D38" t="s">
        <v>121</v>
      </c>
      <c r="E38">
        <v>2</v>
      </c>
      <c r="F38" t="s">
        <v>88</v>
      </c>
      <c r="G38">
        <v>61</v>
      </c>
      <c r="H38" t="s">
        <v>89</v>
      </c>
      <c r="I38">
        <v>167</v>
      </c>
      <c r="J38" t="s">
        <v>167</v>
      </c>
      <c r="K38" t="s">
        <v>41</v>
      </c>
      <c r="L38">
        <v>6673</v>
      </c>
      <c r="M38" t="s">
        <v>172</v>
      </c>
      <c r="N38" t="s">
        <v>124</v>
      </c>
      <c r="O38" t="s">
        <v>173</v>
      </c>
      <c r="S38">
        <v>2</v>
      </c>
      <c r="T38" t="s">
        <v>45</v>
      </c>
      <c r="X38" t="s">
        <v>66</v>
      </c>
      <c r="Y38">
        <v>0</v>
      </c>
      <c r="Z38">
        <v>0</v>
      </c>
      <c r="AA38">
        <v>0</v>
      </c>
      <c r="AB38">
        <v>0</v>
      </c>
      <c r="AC38">
        <v>0</v>
      </c>
      <c r="AD38">
        <f t="shared" si="0"/>
        <v>0</v>
      </c>
      <c r="AE38" t="s">
        <v>149</v>
      </c>
      <c r="AF38">
        <v>10000</v>
      </c>
      <c r="AG38">
        <v>50800</v>
      </c>
      <c r="AH38">
        <v>9221</v>
      </c>
      <c r="AI38">
        <v>3677416</v>
      </c>
      <c r="AJ38">
        <f t="shared" si="2"/>
        <v>3747437</v>
      </c>
      <c r="AK38" t="s">
        <v>126</v>
      </c>
      <c r="AL38" t="s">
        <v>49</v>
      </c>
      <c r="AM38" t="s">
        <v>127</v>
      </c>
    </row>
    <row r="39" spans="1:39" x14ac:dyDescent="0.2">
      <c r="A39">
        <v>3091</v>
      </c>
      <c r="B39" t="s">
        <v>147</v>
      </c>
      <c r="C39">
        <v>931</v>
      </c>
      <c r="D39" t="s">
        <v>121</v>
      </c>
      <c r="E39">
        <v>2</v>
      </c>
      <c r="F39" t="s">
        <v>88</v>
      </c>
      <c r="G39">
        <v>61</v>
      </c>
      <c r="H39" t="s">
        <v>89</v>
      </c>
      <c r="I39">
        <v>167</v>
      </c>
      <c r="J39" t="s">
        <v>167</v>
      </c>
      <c r="K39" t="s">
        <v>41</v>
      </c>
      <c r="L39">
        <v>6685</v>
      </c>
      <c r="M39" t="s">
        <v>174</v>
      </c>
      <c r="N39" t="s">
        <v>124</v>
      </c>
      <c r="O39" t="s">
        <v>175</v>
      </c>
      <c r="S39">
        <v>2</v>
      </c>
      <c r="T39" t="s">
        <v>45</v>
      </c>
      <c r="X39" t="s">
        <v>66</v>
      </c>
      <c r="Y39">
        <v>0</v>
      </c>
      <c r="Z39">
        <v>0</v>
      </c>
      <c r="AA39">
        <v>0</v>
      </c>
      <c r="AB39">
        <v>0</v>
      </c>
      <c r="AC39">
        <v>0</v>
      </c>
      <c r="AD39">
        <f t="shared" si="0"/>
        <v>0</v>
      </c>
      <c r="AE39" t="s">
        <v>149</v>
      </c>
      <c r="AF39">
        <v>7220860</v>
      </c>
      <c r="AG39">
        <v>8479646</v>
      </c>
      <c r="AH39">
        <v>0</v>
      </c>
      <c r="AI39">
        <v>0</v>
      </c>
      <c r="AJ39">
        <f t="shared" si="2"/>
        <v>15700506</v>
      </c>
      <c r="AK39" t="s">
        <v>126</v>
      </c>
      <c r="AL39" t="s">
        <v>49</v>
      </c>
      <c r="AM39" t="s">
        <v>127</v>
      </c>
    </row>
    <row r="40" spans="1:39" x14ac:dyDescent="0.2">
      <c r="A40">
        <v>3091</v>
      </c>
      <c r="B40" t="s">
        <v>147</v>
      </c>
      <c r="C40">
        <v>931</v>
      </c>
      <c r="D40" t="s">
        <v>121</v>
      </c>
      <c r="E40">
        <v>2</v>
      </c>
      <c r="F40" t="s">
        <v>88</v>
      </c>
      <c r="G40">
        <v>61</v>
      </c>
      <c r="H40" t="s">
        <v>89</v>
      </c>
      <c r="I40">
        <v>167</v>
      </c>
      <c r="J40" t="s">
        <v>167</v>
      </c>
      <c r="K40" t="s">
        <v>41</v>
      </c>
      <c r="L40">
        <v>6685</v>
      </c>
      <c r="M40" t="s">
        <v>174</v>
      </c>
      <c r="N40" t="s">
        <v>124</v>
      </c>
      <c r="O40" t="s">
        <v>175</v>
      </c>
      <c r="S40">
        <v>2</v>
      </c>
      <c r="T40" t="s">
        <v>45</v>
      </c>
      <c r="X40" t="s">
        <v>66</v>
      </c>
      <c r="Y40">
        <v>0</v>
      </c>
      <c r="Z40">
        <v>0</v>
      </c>
      <c r="AA40">
        <v>0</v>
      </c>
      <c r="AB40">
        <v>0</v>
      </c>
      <c r="AC40">
        <v>0</v>
      </c>
      <c r="AD40">
        <f t="shared" si="0"/>
        <v>0</v>
      </c>
      <c r="AE40" t="s">
        <v>176</v>
      </c>
      <c r="AF40">
        <v>0</v>
      </c>
      <c r="AG40">
        <v>13522497</v>
      </c>
      <c r="AH40">
        <v>0</v>
      </c>
      <c r="AI40">
        <v>0</v>
      </c>
      <c r="AJ40">
        <f t="shared" si="2"/>
        <v>13522497</v>
      </c>
      <c r="AK40" t="s">
        <v>126</v>
      </c>
      <c r="AL40" t="s">
        <v>49</v>
      </c>
      <c r="AM40" t="s">
        <v>127</v>
      </c>
    </row>
    <row r="41" spans="1:39" x14ac:dyDescent="0.2">
      <c r="A41">
        <v>3091</v>
      </c>
      <c r="B41" t="s">
        <v>147</v>
      </c>
      <c r="C41">
        <v>931</v>
      </c>
      <c r="D41" t="s">
        <v>121</v>
      </c>
      <c r="E41">
        <v>2</v>
      </c>
      <c r="F41" t="s">
        <v>88</v>
      </c>
      <c r="G41">
        <v>61</v>
      </c>
      <c r="H41" t="s">
        <v>89</v>
      </c>
      <c r="I41">
        <v>167</v>
      </c>
      <c r="J41" t="s">
        <v>167</v>
      </c>
      <c r="K41" t="s">
        <v>41</v>
      </c>
      <c r="L41">
        <v>10507</v>
      </c>
      <c r="M41" t="s">
        <v>177</v>
      </c>
      <c r="N41" t="s">
        <v>124</v>
      </c>
      <c r="O41" t="s">
        <v>178</v>
      </c>
      <c r="S41">
        <v>2</v>
      </c>
      <c r="T41" t="s">
        <v>45</v>
      </c>
      <c r="U41">
        <v>110</v>
      </c>
      <c r="V41" t="s">
        <v>170</v>
      </c>
      <c r="W41" t="s">
        <v>171</v>
      </c>
      <c r="X41" t="s">
        <v>66</v>
      </c>
      <c r="Y41">
        <v>0</v>
      </c>
      <c r="Z41">
        <v>0</v>
      </c>
      <c r="AA41">
        <v>0</v>
      </c>
      <c r="AB41">
        <v>9.6</v>
      </c>
      <c r="AC41">
        <v>28.9</v>
      </c>
      <c r="AD41">
        <f t="shared" si="0"/>
        <v>38.5</v>
      </c>
      <c r="AF41">
        <v>0</v>
      </c>
      <c r="AG41">
        <v>0</v>
      </c>
      <c r="AH41">
        <v>0</v>
      </c>
      <c r="AI41">
        <v>0</v>
      </c>
      <c r="AJ41">
        <f t="shared" si="2"/>
        <v>0</v>
      </c>
      <c r="AK41" t="s">
        <v>126</v>
      </c>
      <c r="AL41" t="s">
        <v>49</v>
      </c>
      <c r="AM41" t="s">
        <v>127</v>
      </c>
    </row>
    <row r="42" spans="1:39" x14ac:dyDescent="0.2">
      <c r="A42">
        <v>3091</v>
      </c>
      <c r="B42" t="s">
        <v>147</v>
      </c>
      <c r="C42">
        <v>931</v>
      </c>
      <c r="D42" t="s">
        <v>121</v>
      </c>
      <c r="E42">
        <v>2</v>
      </c>
      <c r="F42" t="s">
        <v>88</v>
      </c>
      <c r="G42">
        <v>61</v>
      </c>
      <c r="H42" t="s">
        <v>89</v>
      </c>
      <c r="I42">
        <v>167</v>
      </c>
      <c r="J42" t="s">
        <v>167</v>
      </c>
      <c r="K42" t="s">
        <v>41</v>
      </c>
      <c r="L42">
        <v>11625</v>
      </c>
      <c r="M42" t="s">
        <v>179</v>
      </c>
      <c r="N42" t="s">
        <v>124</v>
      </c>
      <c r="O42" t="s">
        <v>180</v>
      </c>
      <c r="S42">
        <v>2</v>
      </c>
      <c r="T42" t="s">
        <v>45</v>
      </c>
      <c r="U42">
        <v>110</v>
      </c>
      <c r="V42" t="s">
        <v>170</v>
      </c>
      <c r="W42" t="s">
        <v>171</v>
      </c>
      <c r="X42" t="s">
        <v>66</v>
      </c>
      <c r="Y42">
        <v>0</v>
      </c>
      <c r="Z42">
        <v>3.7</v>
      </c>
      <c r="AA42">
        <v>18.600000000000001</v>
      </c>
      <c r="AB42">
        <v>1795.4</v>
      </c>
      <c r="AC42">
        <v>423.9</v>
      </c>
      <c r="AD42">
        <f t="shared" si="0"/>
        <v>2241.6</v>
      </c>
      <c r="AF42">
        <v>0</v>
      </c>
      <c r="AG42">
        <v>0</v>
      </c>
      <c r="AH42">
        <v>0</v>
      </c>
      <c r="AI42">
        <v>0</v>
      </c>
      <c r="AJ42">
        <f t="shared" si="2"/>
        <v>0</v>
      </c>
      <c r="AK42" t="s">
        <v>126</v>
      </c>
      <c r="AL42" t="s">
        <v>49</v>
      </c>
      <c r="AM42" t="s">
        <v>127</v>
      </c>
    </row>
    <row r="43" spans="1:39" x14ac:dyDescent="0.2">
      <c r="A43">
        <v>3091</v>
      </c>
      <c r="B43" t="s">
        <v>147</v>
      </c>
      <c r="C43">
        <v>931</v>
      </c>
      <c r="D43" t="s">
        <v>121</v>
      </c>
      <c r="E43">
        <v>2</v>
      </c>
      <c r="F43" t="s">
        <v>88</v>
      </c>
      <c r="G43">
        <v>61</v>
      </c>
      <c r="H43" t="s">
        <v>89</v>
      </c>
      <c r="I43">
        <v>167</v>
      </c>
      <c r="J43" t="s">
        <v>167</v>
      </c>
      <c r="K43" t="s">
        <v>41</v>
      </c>
      <c r="L43">
        <v>11633</v>
      </c>
      <c r="M43" t="s">
        <v>181</v>
      </c>
      <c r="N43" t="s">
        <v>124</v>
      </c>
      <c r="O43" t="s">
        <v>182</v>
      </c>
      <c r="S43">
        <v>2</v>
      </c>
      <c r="T43" t="s">
        <v>45</v>
      </c>
      <c r="U43">
        <v>110</v>
      </c>
      <c r="V43" t="s">
        <v>170</v>
      </c>
      <c r="W43" t="s">
        <v>171</v>
      </c>
      <c r="X43" t="s">
        <v>66</v>
      </c>
      <c r="Y43">
        <v>0</v>
      </c>
      <c r="Z43">
        <v>3.7</v>
      </c>
      <c r="AA43">
        <v>23.3</v>
      </c>
      <c r="AB43">
        <v>1.8</v>
      </c>
      <c r="AC43">
        <v>1271.5999999999999</v>
      </c>
      <c r="AD43">
        <f t="shared" si="0"/>
        <v>1300.3999999999999</v>
      </c>
      <c r="AF43">
        <v>0</v>
      </c>
      <c r="AG43">
        <v>0</v>
      </c>
      <c r="AH43">
        <v>0</v>
      </c>
      <c r="AI43">
        <v>0</v>
      </c>
      <c r="AJ43">
        <f t="shared" si="2"/>
        <v>0</v>
      </c>
      <c r="AK43" t="s">
        <v>126</v>
      </c>
      <c r="AL43" t="s">
        <v>49</v>
      </c>
      <c r="AM43" t="s">
        <v>127</v>
      </c>
    </row>
    <row r="44" spans="1:39" x14ac:dyDescent="0.2">
      <c r="A44">
        <v>3091</v>
      </c>
      <c r="B44" t="s">
        <v>147</v>
      </c>
      <c r="C44">
        <v>931</v>
      </c>
      <c r="D44" t="s">
        <v>121</v>
      </c>
      <c r="E44">
        <v>2</v>
      </c>
      <c r="F44" t="s">
        <v>88</v>
      </c>
      <c r="G44">
        <v>61</v>
      </c>
      <c r="H44" t="s">
        <v>89</v>
      </c>
      <c r="I44">
        <v>167</v>
      </c>
      <c r="J44" t="s">
        <v>167</v>
      </c>
      <c r="K44" t="s">
        <v>41</v>
      </c>
      <c r="L44">
        <v>11637</v>
      </c>
      <c r="M44" t="s">
        <v>183</v>
      </c>
      <c r="N44" t="s">
        <v>124</v>
      </c>
      <c r="O44" t="s">
        <v>184</v>
      </c>
      <c r="S44">
        <v>2</v>
      </c>
      <c r="T44" t="s">
        <v>45</v>
      </c>
      <c r="X44" t="s">
        <v>66</v>
      </c>
      <c r="Y44">
        <v>0</v>
      </c>
      <c r="Z44">
        <v>0</v>
      </c>
      <c r="AA44">
        <v>0</v>
      </c>
      <c r="AB44">
        <v>0</v>
      </c>
      <c r="AC44">
        <v>0</v>
      </c>
      <c r="AD44">
        <f t="shared" si="0"/>
        <v>0</v>
      </c>
      <c r="AE44" t="s">
        <v>149</v>
      </c>
      <c r="AF44">
        <v>0</v>
      </c>
      <c r="AG44">
        <v>0</v>
      </c>
      <c r="AH44">
        <v>0</v>
      </c>
      <c r="AI44">
        <v>128656</v>
      </c>
      <c r="AJ44">
        <f t="shared" si="2"/>
        <v>128656</v>
      </c>
      <c r="AK44" t="s">
        <v>126</v>
      </c>
      <c r="AL44" t="s">
        <v>49</v>
      </c>
      <c r="AM44" t="s">
        <v>127</v>
      </c>
    </row>
    <row r="45" spans="1:39" x14ac:dyDescent="0.2">
      <c r="A45">
        <v>3091</v>
      </c>
      <c r="B45" t="s">
        <v>147</v>
      </c>
      <c r="C45">
        <v>931</v>
      </c>
      <c r="D45" t="s">
        <v>121</v>
      </c>
      <c r="E45">
        <v>2</v>
      </c>
      <c r="F45" t="s">
        <v>88</v>
      </c>
      <c r="G45">
        <v>61</v>
      </c>
      <c r="H45" t="s">
        <v>89</v>
      </c>
      <c r="I45">
        <v>167</v>
      </c>
      <c r="J45" t="s">
        <v>167</v>
      </c>
      <c r="K45" t="s">
        <v>41</v>
      </c>
      <c r="L45">
        <v>12002</v>
      </c>
      <c r="M45" t="s">
        <v>185</v>
      </c>
      <c r="N45" t="s">
        <v>124</v>
      </c>
      <c r="O45" t="s">
        <v>186</v>
      </c>
      <c r="S45">
        <v>2</v>
      </c>
      <c r="T45" t="s">
        <v>45</v>
      </c>
      <c r="X45" t="s">
        <v>66</v>
      </c>
      <c r="Y45">
        <v>0</v>
      </c>
      <c r="Z45">
        <v>0</v>
      </c>
      <c r="AA45">
        <v>0</v>
      </c>
      <c r="AB45">
        <v>0</v>
      </c>
      <c r="AC45">
        <v>0</v>
      </c>
      <c r="AD45">
        <f t="shared" si="0"/>
        <v>0</v>
      </c>
      <c r="AE45" t="s">
        <v>149</v>
      </c>
      <c r="AF45">
        <v>584552</v>
      </c>
      <c r="AG45">
        <v>9660911</v>
      </c>
      <c r="AH45">
        <v>8083662</v>
      </c>
      <c r="AI45">
        <v>3618449</v>
      </c>
      <c r="AJ45">
        <f t="shared" si="2"/>
        <v>21947574</v>
      </c>
      <c r="AK45" t="s">
        <v>126</v>
      </c>
      <c r="AL45" t="s">
        <v>49</v>
      </c>
      <c r="AM45" t="s">
        <v>127</v>
      </c>
    </row>
    <row r="46" spans="1:39" x14ac:dyDescent="0.2">
      <c r="A46">
        <v>3091</v>
      </c>
      <c r="B46" t="s">
        <v>147</v>
      </c>
      <c r="C46">
        <v>931</v>
      </c>
      <c r="D46" t="s">
        <v>121</v>
      </c>
      <c r="E46">
        <v>2</v>
      </c>
      <c r="F46" t="s">
        <v>88</v>
      </c>
      <c r="G46">
        <v>61</v>
      </c>
      <c r="H46" t="s">
        <v>89</v>
      </c>
      <c r="I46">
        <v>167</v>
      </c>
      <c r="J46" t="s">
        <v>167</v>
      </c>
      <c r="K46" t="s">
        <v>41</v>
      </c>
      <c r="L46">
        <v>12915</v>
      </c>
      <c r="M46" t="s">
        <v>187</v>
      </c>
      <c r="N46" t="s">
        <v>124</v>
      </c>
      <c r="O46" t="s">
        <v>188</v>
      </c>
      <c r="S46">
        <v>2</v>
      </c>
      <c r="T46" t="s">
        <v>45</v>
      </c>
      <c r="U46">
        <v>110</v>
      </c>
      <c r="V46" t="s">
        <v>170</v>
      </c>
      <c r="W46" t="s">
        <v>171</v>
      </c>
      <c r="X46" t="s">
        <v>66</v>
      </c>
      <c r="Y46">
        <v>0</v>
      </c>
      <c r="Z46">
        <v>0</v>
      </c>
      <c r="AA46">
        <v>0</v>
      </c>
      <c r="AB46">
        <v>5.5</v>
      </c>
      <c r="AC46">
        <v>14.6</v>
      </c>
      <c r="AD46">
        <f t="shared" si="0"/>
        <v>20.100000000000001</v>
      </c>
      <c r="AF46">
        <v>0</v>
      </c>
      <c r="AG46">
        <v>0</v>
      </c>
      <c r="AH46">
        <v>0</v>
      </c>
      <c r="AI46">
        <v>0</v>
      </c>
      <c r="AJ46">
        <f t="shared" si="2"/>
        <v>0</v>
      </c>
      <c r="AK46" t="s">
        <v>126</v>
      </c>
      <c r="AL46" t="s">
        <v>49</v>
      </c>
      <c r="AM46" t="s">
        <v>127</v>
      </c>
    </row>
    <row r="47" spans="1:39" x14ac:dyDescent="0.2">
      <c r="A47">
        <v>3091</v>
      </c>
      <c r="B47" t="s">
        <v>147</v>
      </c>
      <c r="C47">
        <v>931</v>
      </c>
      <c r="D47" t="s">
        <v>121</v>
      </c>
      <c r="E47">
        <v>2</v>
      </c>
      <c r="F47" t="s">
        <v>88</v>
      </c>
      <c r="G47">
        <v>61</v>
      </c>
      <c r="H47" t="s">
        <v>89</v>
      </c>
      <c r="I47">
        <v>167</v>
      </c>
      <c r="J47" t="s">
        <v>167</v>
      </c>
      <c r="K47" t="s">
        <v>41</v>
      </c>
      <c r="L47">
        <v>12915</v>
      </c>
      <c r="M47" t="s">
        <v>187</v>
      </c>
      <c r="N47" t="s">
        <v>124</v>
      </c>
      <c r="O47" t="s">
        <v>188</v>
      </c>
      <c r="S47">
        <v>2</v>
      </c>
      <c r="T47" t="s">
        <v>45</v>
      </c>
      <c r="X47" t="s">
        <v>66</v>
      </c>
      <c r="Y47">
        <v>0</v>
      </c>
      <c r="Z47">
        <v>0</v>
      </c>
      <c r="AA47">
        <v>0</v>
      </c>
      <c r="AB47">
        <v>0</v>
      </c>
      <c r="AC47">
        <v>0</v>
      </c>
      <c r="AD47">
        <f t="shared" si="0"/>
        <v>0</v>
      </c>
      <c r="AE47" t="s">
        <v>149</v>
      </c>
      <c r="AF47">
        <v>0</v>
      </c>
      <c r="AG47">
        <v>0</v>
      </c>
      <c r="AH47">
        <v>17052</v>
      </c>
      <c r="AI47">
        <v>48849</v>
      </c>
      <c r="AJ47">
        <f t="shared" si="2"/>
        <v>65901</v>
      </c>
      <c r="AK47" t="s">
        <v>126</v>
      </c>
      <c r="AL47" t="s">
        <v>49</v>
      </c>
      <c r="AM47" t="s">
        <v>127</v>
      </c>
    </row>
    <row r="48" spans="1:39" x14ac:dyDescent="0.2">
      <c r="A48">
        <v>3091</v>
      </c>
      <c r="B48" t="s">
        <v>147</v>
      </c>
      <c r="C48">
        <v>931</v>
      </c>
      <c r="D48" t="s">
        <v>121</v>
      </c>
      <c r="E48">
        <v>2</v>
      </c>
      <c r="F48" t="s">
        <v>88</v>
      </c>
      <c r="G48">
        <v>61</v>
      </c>
      <c r="H48" t="s">
        <v>89</v>
      </c>
      <c r="I48">
        <v>167</v>
      </c>
      <c r="J48" t="s">
        <v>167</v>
      </c>
      <c r="K48" t="s">
        <v>41</v>
      </c>
      <c r="L48">
        <v>12920</v>
      </c>
      <c r="M48" t="s">
        <v>189</v>
      </c>
      <c r="N48" t="s">
        <v>124</v>
      </c>
      <c r="O48" t="s">
        <v>189</v>
      </c>
      <c r="S48">
        <v>2</v>
      </c>
      <c r="T48" t="s">
        <v>45</v>
      </c>
      <c r="U48">
        <v>110</v>
      </c>
      <c r="V48" t="s">
        <v>170</v>
      </c>
      <c r="W48" t="s">
        <v>171</v>
      </c>
      <c r="X48" t="s">
        <v>46</v>
      </c>
      <c r="Y48">
        <v>1</v>
      </c>
      <c r="Z48">
        <v>0</v>
      </c>
      <c r="AA48">
        <v>0</v>
      </c>
      <c r="AB48">
        <v>0</v>
      </c>
      <c r="AC48">
        <v>12.8</v>
      </c>
      <c r="AD48">
        <f t="shared" si="0"/>
        <v>12.8</v>
      </c>
      <c r="AF48">
        <v>0</v>
      </c>
      <c r="AG48">
        <v>0</v>
      </c>
      <c r="AH48">
        <v>0</v>
      </c>
      <c r="AI48">
        <v>0</v>
      </c>
      <c r="AJ48">
        <f t="shared" si="2"/>
        <v>0</v>
      </c>
      <c r="AK48" t="s">
        <v>126</v>
      </c>
      <c r="AL48" t="s">
        <v>49</v>
      </c>
      <c r="AM48" t="s">
        <v>127</v>
      </c>
    </row>
    <row r="49" spans="1:39" x14ac:dyDescent="0.2">
      <c r="A49">
        <v>3091</v>
      </c>
      <c r="B49" t="s">
        <v>147</v>
      </c>
      <c r="C49">
        <v>931</v>
      </c>
      <c r="D49" t="s">
        <v>121</v>
      </c>
      <c r="E49">
        <v>2</v>
      </c>
      <c r="F49" t="s">
        <v>88</v>
      </c>
      <c r="G49">
        <v>61</v>
      </c>
      <c r="H49" t="s">
        <v>89</v>
      </c>
      <c r="I49">
        <v>167</v>
      </c>
      <c r="J49" t="s">
        <v>167</v>
      </c>
      <c r="K49" t="s">
        <v>41</v>
      </c>
      <c r="L49">
        <v>12921</v>
      </c>
      <c r="M49" t="s">
        <v>190</v>
      </c>
      <c r="N49" t="s">
        <v>124</v>
      </c>
      <c r="O49" t="s">
        <v>190</v>
      </c>
      <c r="S49">
        <v>2</v>
      </c>
      <c r="T49" t="s">
        <v>45</v>
      </c>
      <c r="U49">
        <v>110</v>
      </c>
      <c r="V49" t="s">
        <v>170</v>
      </c>
      <c r="W49" t="s">
        <v>171</v>
      </c>
      <c r="X49" t="s">
        <v>46</v>
      </c>
      <c r="Y49">
        <v>1</v>
      </c>
      <c r="Z49">
        <v>0</v>
      </c>
      <c r="AA49">
        <v>0</v>
      </c>
      <c r="AB49">
        <v>0</v>
      </c>
      <c r="AC49">
        <v>9.6</v>
      </c>
      <c r="AD49">
        <f t="shared" si="0"/>
        <v>9.6</v>
      </c>
      <c r="AF49">
        <v>0</v>
      </c>
      <c r="AG49">
        <v>0</v>
      </c>
      <c r="AH49">
        <v>0</v>
      </c>
      <c r="AI49">
        <v>0</v>
      </c>
      <c r="AJ49">
        <f t="shared" si="2"/>
        <v>0</v>
      </c>
      <c r="AK49" t="s">
        <v>126</v>
      </c>
      <c r="AL49" t="s">
        <v>49</v>
      </c>
      <c r="AM49" t="s">
        <v>127</v>
      </c>
    </row>
    <row r="50" spans="1:39" x14ac:dyDescent="0.2">
      <c r="A50">
        <v>3091</v>
      </c>
      <c r="B50" t="s">
        <v>147</v>
      </c>
      <c r="C50">
        <v>931</v>
      </c>
      <c r="D50" t="s">
        <v>121</v>
      </c>
      <c r="E50">
        <v>2</v>
      </c>
      <c r="F50" t="s">
        <v>88</v>
      </c>
      <c r="G50">
        <v>61</v>
      </c>
      <c r="H50" t="s">
        <v>89</v>
      </c>
      <c r="I50">
        <v>168</v>
      </c>
      <c r="J50" t="s">
        <v>191</v>
      </c>
      <c r="K50" t="s">
        <v>41</v>
      </c>
      <c r="L50">
        <v>6646</v>
      </c>
      <c r="M50" t="s">
        <v>192</v>
      </c>
      <c r="N50" t="s">
        <v>124</v>
      </c>
      <c r="O50" t="s">
        <v>193</v>
      </c>
      <c r="S50">
        <v>2</v>
      </c>
      <c r="T50" t="s">
        <v>45</v>
      </c>
      <c r="U50">
        <v>111</v>
      </c>
      <c r="V50" t="s">
        <v>194</v>
      </c>
      <c r="W50" t="s">
        <v>57</v>
      </c>
      <c r="X50" t="s">
        <v>46</v>
      </c>
      <c r="Y50">
        <v>1</v>
      </c>
      <c r="Z50">
        <v>1</v>
      </c>
      <c r="AA50">
        <v>1</v>
      </c>
      <c r="AB50">
        <v>1</v>
      </c>
      <c r="AC50">
        <v>1</v>
      </c>
      <c r="AD50">
        <f t="shared" si="0"/>
        <v>1</v>
      </c>
      <c r="AF50">
        <v>0</v>
      </c>
      <c r="AG50">
        <v>0</v>
      </c>
      <c r="AH50">
        <v>0</v>
      </c>
      <c r="AI50">
        <v>0</v>
      </c>
      <c r="AJ50">
        <f t="shared" si="2"/>
        <v>0</v>
      </c>
      <c r="AK50" t="s">
        <v>126</v>
      </c>
      <c r="AL50" t="s">
        <v>49</v>
      </c>
      <c r="AM50" t="s">
        <v>127</v>
      </c>
    </row>
    <row r="51" spans="1:39" x14ac:dyDescent="0.2">
      <c r="A51">
        <v>3091</v>
      </c>
      <c r="B51" t="s">
        <v>147</v>
      </c>
      <c r="C51">
        <v>931</v>
      </c>
      <c r="D51" t="s">
        <v>121</v>
      </c>
      <c r="E51">
        <v>2</v>
      </c>
      <c r="F51" t="s">
        <v>88</v>
      </c>
      <c r="G51">
        <v>61</v>
      </c>
      <c r="H51" t="s">
        <v>89</v>
      </c>
      <c r="I51">
        <v>168</v>
      </c>
      <c r="J51" t="s">
        <v>191</v>
      </c>
      <c r="K51" t="s">
        <v>41</v>
      </c>
      <c r="L51">
        <v>6646</v>
      </c>
      <c r="M51" t="s">
        <v>192</v>
      </c>
      <c r="N51" t="s">
        <v>124</v>
      </c>
      <c r="O51" t="s">
        <v>193</v>
      </c>
      <c r="S51">
        <v>2</v>
      </c>
      <c r="T51" t="s">
        <v>45</v>
      </c>
      <c r="X51" t="s">
        <v>46</v>
      </c>
      <c r="Y51">
        <v>1</v>
      </c>
      <c r="Z51">
        <v>0</v>
      </c>
      <c r="AA51">
        <v>0</v>
      </c>
      <c r="AB51">
        <v>0</v>
      </c>
      <c r="AC51">
        <v>0</v>
      </c>
      <c r="AD51">
        <f t="shared" si="0"/>
        <v>0</v>
      </c>
      <c r="AE51" t="s">
        <v>149</v>
      </c>
      <c r="AF51">
        <v>6316</v>
      </c>
      <c r="AG51">
        <v>52634</v>
      </c>
      <c r="AH51">
        <v>2426190</v>
      </c>
      <c r="AI51">
        <v>2280649</v>
      </c>
      <c r="AJ51">
        <f t="shared" si="2"/>
        <v>4765789</v>
      </c>
      <c r="AK51" t="s">
        <v>126</v>
      </c>
      <c r="AL51" t="s">
        <v>49</v>
      </c>
      <c r="AM51" t="s">
        <v>127</v>
      </c>
    </row>
    <row r="52" spans="1:39" x14ac:dyDescent="0.2">
      <c r="A52">
        <v>3091</v>
      </c>
      <c r="B52" t="s">
        <v>147</v>
      </c>
      <c r="C52">
        <v>931</v>
      </c>
      <c r="D52" t="s">
        <v>121</v>
      </c>
      <c r="E52">
        <v>2</v>
      </c>
      <c r="F52" t="s">
        <v>88</v>
      </c>
      <c r="G52">
        <v>61</v>
      </c>
      <c r="H52" t="s">
        <v>89</v>
      </c>
      <c r="I52">
        <v>168</v>
      </c>
      <c r="J52" t="s">
        <v>191</v>
      </c>
      <c r="K52" t="s">
        <v>41</v>
      </c>
      <c r="L52">
        <v>6689</v>
      </c>
      <c r="M52" t="s">
        <v>195</v>
      </c>
      <c r="N52" t="s">
        <v>124</v>
      </c>
      <c r="O52" t="s">
        <v>196</v>
      </c>
      <c r="S52">
        <v>2</v>
      </c>
      <c r="T52" t="s">
        <v>45</v>
      </c>
      <c r="X52" t="s">
        <v>46</v>
      </c>
      <c r="Y52">
        <v>1</v>
      </c>
      <c r="Z52">
        <v>0</v>
      </c>
      <c r="AA52">
        <v>0</v>
      </c>
      <c r="AB52">
        <v>0</v>
      </c>
      <c r="AC52">
        <v>0</v>
      </c>
      <c r="AD52">
        <f t="shared" si="0"/>
        <v>0</v>
      </c>
      <c r="AE52" t="s">
        <v>149</v>
      </c>
      <c r="AF52">
        <v>10000</v>
      </c>
      <c r="AG52">
        <v>110000</v>
      </c>
      <c r="AH52">
        <v>0</v>
      </c>
      <c r="AI52">
        <v>48685</v>
      </c>
      <c r="AJ52">
        <f t="shared" si="2"/>
        <v>168685</v>
      </c>
      <c r="AK52" t="s">
        <v>126</v>
      </c>
      <c r="AL52" t="s">
        <v>49</v>
      </c>
      <c r="AM52" t="s">
        <v>127</v>
      </c>
    </row>
    <row r="53" spans="1:39" x14ac:dyDescent="0.2">
      <c r="A53">
        <v>3091</v>
      </c>
      <c r="B53" t="s">
        <v>147</v>
      </c>
      <c r="C53">
        <v>931</v>
      </c>
      <c r="D53" t="s">
        <v>121</v>
      </c>
      <c r="E53">
        <v>2</v>
      </c>
      <c r="F53" t="s">
        <v>88</v>
      </c>
      <c r="G53">
        <v>61</v>
      </c>
      <c r="H53" t="s">
        <v>89</v>
      </c>
      <c r="I53">
        <v>168</v>
      </c>
      <c r="J53" t="s">
        <v>191</v>
      </c>
      <c r="K53" t="s">
        <v>41</v>
      </c>
      <c r="L53">
        <v>11640</v>
      </c>
      <c r="M53" t="s">
        <v>197</v>
      </c>
      <c r="N53" t="s">
        <v>124</v>
      </c>
      <c r="O53" t="s">
        <v>198</v>
      </c>
      <c r="S53">
        <v>2</v>
      </c>
      <c r="T53" t="s">
        <v>45</v>
      </c>
      <c r="U53">
        <v>111</v>
      </c>
      <c r="V53" t="s">
        <v>194</v>
      </c>
      <c r="W53" t="s">
        <v>57</v>
      </c>
      <c r="X53" t="s">
        <v>46</v>
      </c>
      <c r="Y53">
        <v>1</v>
      </c>
      <c r="Z53">
        <v>1</v>
      </c>
      <c r="AA53">
        <v>1</v>
      </c>
      <c r="AB53">
        <v>0</v>
      </c>
      <c r="AC53">
        <v>0</v>
      </c>
      <c r="AD53">
        <f t="shared" si="0"/>
        <v>1</v>
      </c>
      <c r="AF53">
        <v>0</v>
      </c>
      <c r="AG53">
        <v>0</v>
      </c>
      <c r="AH53">
        <v>0</v>
      </c>
      <c r="AI53">
        <v>0</v>
      </c>
      <c r="AJ53">
        <f t="shared" si="2"/>
        <v>0</v>
      </c>
      <c r="AK53" t="s">
        <v>126</v>
      </c>
      <c r="AL53" t="s">
        <v>49</v>
      </c>
      <c r="AM53" t="s">
        <v>127</v>
      </c>
    </row>
    <row r="54" spans="1:39" x14ac:dyDescent="0.2">
      <c r="A54">
        <v>3091</v>
      </c>
      <c r="B54" t="s">
        <v>147</v>
      </c>
      <c r="C54">
        <v>931</v>
      </c>
      <c r="D54" t="s">
        <v>121</v>
      </c>
      <c r="E54">
        <v>2</v>
      </c>
      <c r="F54" t="s">
        <v>88</v>
      </c>
      <c r="G54">
        <v>61</v>
      </c>
      <c r="H54" t="s">
        <v>89</v>
      </c>
      <c r="I54">
        <v>168</v>
      </c>
      <c r="J54" t="s">
        <v>191</v>
      </c>
      <c r="K54" t="s">
        <v>41</v>
      </c>
      <c r="L54">
        <v>11729</v>
      </c>
      <c r="M54" t="s">
        <v>199</v>
      </c>
      <c r="N54" t="s">
        <v>124</v>
      </c>
      <c r="O54" t="s">
        <v>200</v>
      </c>
      <c r="S54">
        <v>2</v>
      </c>
      <c r="T54" t="s">
        <v>45</v>
      </c>
      <c r="X54" t="s">
        <v>46</v>
      </c>
      <c r="Y54">
        <v>1</v>
      </c>
      <c r="Z54">
        <v>0</v>
      </c>
      <c r="AA54">
        <v>0</v>
      </c>
      <c r="AB54">
        <v>0</v>
      </c>
      <c r="AC54">
        <v>0</v>
      </c>
      <c r="AD54">
        <f t="shared" si="0"/>
        <v>0</v>
      </c>
      <c r="AE54" t="s">
        <v>149</v>
      </c>
      <c r="AF54">
        <v>980250</v>
      </c>
      <c r="AG54">
        <v>38500</v>
      </c>
      <c r="AH54">
        <v>6777849</v>
      </c>
      <c r="AI54">
        <v>606787</v>
      </c>
      <c r="AJ54">
        <f t="shared" si="2"/>
        <v>8403386</v>
      </c>
      <c r="AK54" t="s">
        <v>126</v>
      </c>
      <c r="AL54" t="s">
        <v>49</v>
      </c>
      <c r="AM54" t="s">
        <v>127</v>
      </c>
    </row>
    <row r="55" spans="1:39" x14ac:dyDescent="0.2">
      <c r="A55">
        <v>3091</v>
      </c>
      <c r="B55" t="s">
        <v>147</v>
      </c>
      <c r="C55">
        <v>931</v>
      </c>
      <c r="D55" t="s">
        <v>121</v>
      </c>
      <c r="E55">
        <v>2</v>
      </c>
      <c r="F55" t="s">
        <v>88</v>
      </c>
      <c r="G55">
        <v>61</v>
      </c>
      <c r="H55" t="s">
        <v>89</v>
      </c>
      <c r="I55">
        <v>168</v>
      </c>
      <c r="J55" t="s">
        <v>191</v>
      </c>
      <c r="K55" t="s">
        <v>41</v>
      </c>
      <c r="L55">
        <v>12471</v>
      </c>
      <c r="M55" t="s">
        <v>201</v>
      </c>
      <c r="N55" t="s">
        <v>124</v>
      </c>
      <c r="O55" t="s">
        <v>202</v>
      </c>
      <c r="S55">
        <v>2</v>
      </c>
      <c r="T55" t="s">
        <v>45</v>
      </c>
      <c r="X55" t="s">
        <v>46</v>
      </c>
      <c r="Y55">
        <v>1</v>
      </c>
      <c r="Z55">
        <v>0</v>
      </c>
      <c r="AA55">
        <v>0</v>
      </c>
      <c r="AB55">
        <v>0</v>
      </c>
      <c r="AC55">
        <v>0</v>
      </c>
      <c r="AD55">
        <f t="shared" si="0"/>
        <v>0</v>
      </c>
      <c r="AE55" t="s">
        <v>149</v>
      </c>
      <c r="AF55">
        <v>16344</v>
      </c>
      <c r="AG55">
        <v>18335</v>
      </c>
      <c r="AH55">
        <v>326994</v>
      </c>
      <c r="AI55">
        <v>0</v>
      </c>
      <c r="AJ55">
        <f t="shared" si="2"/>
        <v>361673</v>
      </c>
      <c r="AK55" t="s">
        <v>126</v>
      </c>
      <c r="AL55" t="s">
        <v>49</v>
      </c>
      <c r="AM55" t="s">
        <v>127</v>
      </c>
    </row>
    <row r="56" spans="1:39" x14ac:dyDescent="0.2">
      <c r="A56">
        <v>3091</v>
      </c>
      <c r="B56" t="s">
        <v>147</v>
      </c>
      <c r="C56">
        <v>931</v>
      </c>
      <c r="D56" t="s">
        <v>121</v>
      </c>
      <c r="E56">
        <v>2</v>
      </c>
      <c r="F56" t="s">
        <v>88</v>
      </c>
      <c r="G56">
        <v>61</v>
      </c>
      <c r="H56" t="s">
        <v>89</v>
      </c>
      <c r="I56">
        <v>168</v>
      </c>
      <c r="J56" t="s">
        <v>191</v>
      </c>
      <c r="K56" t="s">
        <v>41</v>
      </c>
      <c r="L56">
        <v>12909</v>
      </c>
      <c r="M56" t="s">
        <v>203</v>
      </c>
      <c r="N56" t="s">
        <v>124</v>
      </c>
      <c r="O56" t="s">
        <v>204</v>
      </c>
      <c r="S56">
        <v>2</v>
      </c>
      <c r="T56" t="s">
        <v>45</v>
      </c>
      <c r="U56">
        <v>111</v>
      </c>
      <c r="V56" t="s">
        <v>194</v>
      </c>
      <c r="W56" t="s">
        <v>57</v>
      </c>
      <c r="X56" t="s">
        <v>46</v>
      </c>
      <c r="Y56">
        <v>1</v>
      </c>
      <c r="Z56">
        <v>1</v>
      </c>
      <c r="AA56">
        <v>1</v>
      </c>
      <c r="AB56">
        <v>0</v>
      </c>
      <c r="AC56">
        <v>0</v>
      </c>
      <c r="AD56">
        <f t="shared" si="0"/>
        <v>1</v>
      </c>
      <c r="AF56">
        <v>0</v>
      </c>
      <c r="AG56">
        <v>0</v>
      </c>
      <c r="AH56">
        <v>0</v>
      </c>
      <c r="AI56">
        <v>0</v>
      </c>
      <c r="AJ56">
        <f t="shared" si="2"/>
        <v>0</v>
      </c>
      <c r="AK56" t="s">
        <v>126</v>
      </c>
      <c r="AL56" t="s">
        <v>49</v>
      </c>
      <c r="AM56" t="s">
        <v>127</v>
      </c>
    </row>
    <row r="57" spans="1:39" x14ac:dyDescent="0.2">
      <c r="A57">
        <v>3091</v>
      </c>
      <c r="B57" t="s">
        <v>147</v>
      </c>
      <c r="C57">
        <v>931</v>
      </c>
      <c r="D57" t="s">
        <v>121</v>
      </c>
      <c r="E57">
        <v>2</v>
      </c>
      <c r="F57" t="s">
        <v>88</v>
      </c>
      <c r="G57">
        <v>61</v>
      </c>
      <c r="H57" t="s">
        <v>89</v>
      </c>
      <c r="I57">
        <v>168</v>
      </c>
      <c r="J57" t="s">
        <v>191</v>
      </c>
      <c r="K57" t="s">
        <v>41</v>
      </c>
      <c r="L57">
        <v>12910</v>
      </c>
      <c r="M57" t="s">
        <v>205</v>
      </c>
      <c r="N57" t="s">
        <v>124</v>
      </c>
      <c r="O57" t="s">
        <v>206</v>
      </c>
      <c r="S57">
        <v>2</v>
      </c>
      <c r="T57" t="s">
        <v>45</v>
      </c>
      <c r="X57" t="s">
        <v>46</v>
      </c>
      <c r="Y57">
        <v>1</v>
      </c>
      <c r="Z57">
        <v>0</v>
      </c>
      <c r="AA57">
        <v>0</v>
      </c>
      <c r="AB57">
        <v>0</v>
      </c>
      <c r="AC57">
        <v>0</v>
      </c>
      <c r="AD57">
        <f t="shared" si="0"/>
        <v>0</v>
      </c>
      <c r="AE57" t="s">
        <v>149</v>
      </c>
      <c r="AF57">
        <v>17506</v>
      </c>
      <c r="AG57">
        <v>506917</v>
      </c>
      <c r="AH57">
        <v>236559</v>
      </c>
      <c r="AI57">
        <v>0</v>
      </c>
      <c r="AJ57">
        <f t="shared" si="2"/>
        <v>760982</v>
      </c>
      <c r="AK57" t="s">
        <v>126</v>
      </c>
      <c r="AL57" t="s">
        <v>49</v>
      </c>
      <c r="AM57" t="s">
        <v>127</v>
      </c>
    </row>
    <row r="58" spans="1:39" x14ac:dyDescent="0.2">
      <c r="A58">
        <v>3091</v>
      </c>
      <c r="B58" t="s">
        <v>147</v>
      </c>
      <c r="C58">
        <v>931</v>
      </c>
      <c r="D58" t="s">
        <v>121</v>
      </c>
      <c r="E58">
        <v>2</v>
      </c>
      <c r="F58" t="s">
        <v>88</v>
      </c>
      <c r="G58">
        <v>61</v>
      </c>
      <c r="H58" t="s">
        <v>89</v>
      </c>
      <c r="I58">
        <v>168</v>
      </c>
      <c r="J58" t="s">
        <v>191</v>
      </c>
      <c r="K58" t="s">
        <v>41</v>
      </c>
      <c r="L58">
        <v>12926</v>
      </c>
      <c r="M58" t="s">
        <v>207</v>
      </c>
      <c r="N58" t="s">
        <v>124</v>
      </c>
      <c r="O58" t="s">
        <v>208</v>
      </c>
      <c r="S58">
        <v>2</v>
      </c>
      <c r="T58" t="s">
        <v>45</v>
      </c>
      <c r="U58">
        <v>111</v>
      </c>
      <c r="V58" t="s">
        <v>194</v>
      </c>
      <c r="W58" t="s">
        <v>57</v>
      </c>
      <c r="X58" t="s">
        <v>46</v>
      </c>
      <c r="Y58">
        <v>1</v>
      </c>
      <c r="Z58">
        <v>1</v>
      </c>
      <c r="AA58">
        <v>1</v>
      </c>
      <c r="AB58">
        <v>0</v>
      </c>
      <c r="AC58">
        <v>0</v>
      </c>
      <c r="AD58">
        <f t="shared" si="0"/>
        <v>1</v>
      </c>
      <c r="AF58">
        <v>0</v>
      </c>
      <c r="AG58">
        <v>0</v>
      </c>
      <c r="AH58">
        <v>0</v>
      </c>
      <c r="AI58">
        <v>0</v>
      </c>
      <c r="AJ58">
        <f t="shared" si="2"/>
        <v>0</v>
      </c>
      <c r="AK58" t="s">
        <v>126</v>
      </c>
      <c r="AL58" t="s">
        <v>49</v>
      </c>
      <c r="AM58" t="s">
        <v>127</v>
      </c>
    </row>
    <row r="59" spans="1:39" x14ac:dyDescent="0.2">
      <c r="A59">
        <v>3091</v>
      </c>
      <c r="B59" t="s">
        <v>147</v>
      </c>
      <c r="C59">
        <v>931</v>
      </c>
      <c r="D59" t="s">
        <v>121</v>
      </c>
      <c r="E59">
        <v>2</v>
      </c>
      <c r="F59" t="s">
        <v>88</v>
      </c>
      <c r="G59">
        <v>61</v>
      </c>
      <c r="H59" t="s">
        <v>89</v>
      </c>
      <c r="I59">
        <v>171</v>
      </c>
      <c r="J59" t="s">
        <v>209</v>
      </c>
      <c r="K59" t="s">
        <v>41</v>
      </c>
      <c r="L59">
        <v>11717</v>
      </c>
      <c r="M59" t="s">
        <v>210</v>
      </c>
      <c r="N59" t="s">
        <v>124</v>
      </c>
      <c r="O59" t="s">
        <v>211</v>
      </c>
      <c r="S59">
        <v>2</v>
      </c>
      <c r="T59" t="s">
        <v>45</v>
      </c>
      <c r="U59">
        <v>109</v>
      </c>
      <c r="V59" t="s">
        <v>212</v>
      </c>
      <c r="W59" t="s">
        <v>171</v>
      </c>
      <c r="X59" t="s">
        <v>46</v>
      </c>
      <c r="Y59">
        <v>1</v>
      </c>
      <c r="Z59">
        <v>737.9</v>
      </c>
      <c r="AA59">
        <v>270.60000000000002</v>
      </c>
      <c r="AB59">
        <v>0</v>
      </c>
      <c r="AC59">
        <v>0</v>
      </c>
      <c r="AD59">
        <f t="shared" si="0"/>
        <v>737.9</v>
      </c>
      <c r="AF59">
        <v>0</v>
      </c>
      <c r="AG59">
        <v>0</v>
      </c>
      <c r="AH59">
        <v>0</v>
      </c>
      <c r="AI59">
        <v>0</v>
      </c>
      <c r="AJ59">
        <f t="shared" si="2"/>
        <v>0</v>
      </c>
      <c r="AK59" t="s">
        <v>126</v>
      </c>
      <c r="AL59" t="s">
        <v>49</v>
      </c>
      <c r="AM59" t="s">
        <v>127</v>
      </c>
    </row>
    <row r="60" spans="1:39" x14ac:dyDescent="0.2">
      <c r="A60">
        <v>3091</v>
      </c>
      <c r="B60" t="s">
        <v>147</v>
      </c>
      <c r="C60">
        <v>931</v>
      </c>
      <c r="D60" t="s">
        <v>121</v>
      </c>
      <c r="E60">
        <v>2</v>
      </c>
      <c r="F60" t="s">
        <v>88</v>
      </c>
      <c r="G60">
        <v>61</v>
      </c>
      <c r="H60" t="s">
        <v>89</v>
      </c>
      <c r="I60">
        <v>171</v>
      </c>
      <c r="J60" t="s">
        <v>209</v>
      </c>
      <c r="K60" t="s">
        <v>41</v>
      </c>
      <c r="L60">
        <v>12918</v>
      </c>
      <c r="M60" t="s">
        <v>213</v>
      </c>
      <c r="N60" t="s">
        <v>124</v>
      </c>
      <c r="O60" t="s">
        <v>214</v>
      </c>
      <c r="S60">
        <v>2</v>
      </c>
      <c r="T60" t="s">
        <v>45</v>
      </c>
      <c r="U60">
        <v>109</v>
      </c>
      <c r="V60" t="s">
        <v>212</v>
      </c>
      <c r="W60" t="s">
        <v>171</v>
      </c>
      <c r="X60" t="s">
        <v>46</v>
      </c>
      <c r="Y60">
        <v>1</v>
      </c>
      <c r="Z60">
        <v>8</v>
      </c>
      <c r="AA60">
        <v>0</v>
      </c>
      <c r="AB60">
        <v>0</v>
      </c>
      <c r="AC60">
        <v>0</v>
      </c>
      <c r="AD60">
        <f t="shared" si="0"/>
        <v>8</v>
      </c>
      <c r="AF60">
        <v>0</v>
      </c>
      <c r="AG60">
        <v>0</v>
      </c>
      <c r="AH60">
        <v>0</v>
      </c>
      <c r="AI60">
        <v>0</v>
      </c>
      <c r="AJ60">
        <f t="shared" si="2"/>
        <v>0</v>
      </c>
      <c r="AK60" t="s">
        <v>126</v>
      </c>
      <c r="AL60" t="s">
        <v>49</v>
      </c>
      <c r="AM60" t="s">
        <v>127</v>
      </c>
    </row>
    <row r="61" spans="1:39" x14ac:dyDescent="0.2">
      <c r="A61">
        <v>3091</v>
      </c>
      <c r="B61" t="s">
        <v>147</v>
      </c>
      <c r="C61">
        <v>931</v>
      </c>
      <c r="D61" t="s">
        <v>121</v>
      </c>
      <c r="E61">
        <v>2</v>
      </c>
      <c r="F61" t="s">
        <v>88</v>
      </c>
      <c r="G61">
        <v>61</v>
      </c>
      <c r="H61" t="s">
        <v>89</v>
      </c>
      <c r="I61">
        <v>171</v>
      </c>
      <c r="J61" t="s">
        <v>209</v>
      </c>
      <c r="K61" t="s">
        <v>41</v>
      </c>
      <c r="L61">
        <v>12924</v>
      </c>
      <c r="M61" t="s">
        <v>215</v>
      </c>
      <c r="N61" t="s">
        <v>124</v>
      </c>
      <c r="O61" t="s">
        <v>216</v>
      </c>
      <c r="S61">
        <v>2</v>
      </c>
      <c r="T61" t="s">
        <v>45</v>
      </c>
      <c r="U61">
        <v>109</v>
      </c>
      <c r="V61" t="s">
        <v>212</v>
      </c>
      <c r="W61" t="s">
        <v>171</v>
      </c>
      <c r="X61" t="s">
        <v>46</v>
      </c>
      <c r="Y61">
        <v>1</v>
      </c>
      <c r="Z61">
        <v>477.7</v>
      </c>
      <c r="AA61">
        <v>378.4</v>
      </c>
      <c r="AB61">
        <v>0</v>
      </c>
      <c r="AC61">
        <v>0</v>
      </c>
      <c r="AD61">
        <f t="shared" si="0"/>
        <v>477.7</v>
      </c>
      <c r="AF61">
        <v>0</v>
      </c>
      <c r="AG61">
        <v>0</v>
      </c>
      <c r="AH61">
        <v>0</v>
      </c>
      <c r="AI61">
        <v>0</v>
      </c>
      <c r="AJ61">
        <f t="shared" si="2"/>
        <v>0</v>
      </c>
      <c r="AK61" t="s">
        <v>126</v>
      </c>
      <c r="AL61" t="s">
        <v>49</v>
      </c>
      <c r="AM61" t="s">
        <v>127</v>
      </c>
    </row>
    <row r="62" spans="1:39" x14ac:dyDescent="0.2">
      <c r="A62">
        <v>3091</v>
      </c>
      <c r="B62" t="s">
        <v>147</v>
      </c>
      <c r="C62">
        <v>931</v>
      </c>
      <c r="D62" t="s">
        <v>121</v>
      </c>
      <c r="E62">
        <v>2</v>
      </c>
      <c r="F62" t="s">
        <v>88</v>
      </c>
      <c r="G62">
        <v>61</v>
      </c>
      <c r="H62" t="s">
        <v>89</v>
      </c>
      <c r="I62">
        <v>172</v>
      </c>
      <c r="J62" t="s">
        <v>217</v>
      </c>
      <c r="K62" t="s">
        <v>41</v>
      </c>
      <c r="L62">
        <v>12475</v>
      </c>
      <c r="M62" t="s">
        <v>218</v>
      </c>
      <c r="N62" t="s">
        <v>124</v>
      </c>
      <c r="O62" t="s">
        <v>219</v>
      </c>
      <c r="S62">
        <v>2</v>
      </c>
      <c r="T62" t="s">
        <v>45</v>
      </c>
      <c r="U62">
        <v>988</v>
      </c>
      <c r="V62" t="s">
        <v>220</v>
      </c>
      <c r="W62" t="s">
        <v>171</v>
      </c>
      <c r="X62" t="s">
        <v>46</v>
      </c>
      <c r="Y62">
        <v>1</v>
      </c>
      <c r="Z62">
        <v>10.6</v>
      </c>
      <c r="AA62">
        <v>0</v>
      </c>
      <c r="AB62">
        <v>0</v>
      </c>
      <c r="AC62">
        <v>1189.5</v>
      </c>
      <c r="AD62">
        <f t="shared" si="0"/>
        <v>1189.5</v>
      </c>
      <c r="AF62">
        <v>0</v>
      </c>
      <c r="AG62">
        <v>0</v>
      </c>
      <c r="AH62">
        <v>0</v>
      </c>
      <c r="AI62">
        <v>0</v>
      </c>
      <c r="AJ62">
        <f t="shared" si="2"/>
        <v>0</v>
      </c>
      <c r="AK62" t="s">
        <v>126</v>
      </c>
      <c r="AL62" t="s">
        <v>49</v>
      </c>
      <c r="AM62" t="s">
        <v>127</v>
      </c>
    </row>
    <row r="63" spans="1:39" x14ac:dyDescent="0.2">
      <c r="A63">
        <v>3091</v>
      </c>
      <c r="B63" t="s">
        <v>147</v>
      </c>
      <c r="C63">
        <v>931</v>
      </c>
      <c r="D63" t="s">
        <v>121</v>
      </c>
      <c r="E63">
        <v>2</v>
      </c>
      <c r="F63" t="s">
        <v>88</v>
      </c>
      <c r="G63">
        <v>61</v>
      </c>
      <c r="H63" t="s">
        <v>89</v>
      </c>
      <c r="I63">
        <v>956</v>
      </c>
      <c r="J63" t="s">
        <v>136</v>
      </c>
      <c r="K63" t="s">
        <v>41</v>
      </c>
      <c r="L63">
        <v>14096</v>
      </c>
      <c r="M63" t="s">
        <v>221</v>
      </c>
      <c r="N63" t="s">
        <v>43</v>
      </c>
      <c r="O63" t="s">
        <v>138</v>
      </c>
      <c r="S63">
        <v>2</v>
      </c>
      <c r="T63" t="s">
        <v>45</v>
      </c>
      <c r="X63" t="s">
        <v>66</v>
      </c>
      <c r="Y63">
        <v>0</v>
      </c>
      <c r="Z63">
        <v>0</v>
      </c>
      <c r="AA63">
        <v>0</v>
      </c>
      <c r="AB63">
        <v>0</v>
      </c>
      <c r="AC63">
        <v>0</v>
      </c>
      <c r="AD63">
        <f t="shared" si="0"/>
        <v>0</v>
      </c>
      <c r="AE63" t="s">
        <v>149</v>
      </c>
      <c r="AF63">
        <v>0</v>
      </c>
      <c r="AG63">
        <v>2952410</v>
      </c>
      <c r="AH63">
        <v>0</v>
      </c>
      <c r="AI63">
        <v>0</v>
      </c>
      <c r="AJ63">
        <f t="shared" si="2"/>
        <v>2952410</v>
      </c>
      <c r="AK63" t="s">
        <v>126</v>
      </c>
      <c r="AL63" t="s">
        <v>49</v>
      </c>
      <c r="AM63" t="s">
        <v>127</v>
      </c>
    </row>
    <row r="64" spans="1:39" x14ac:dyDescent="0.2">
      <c r="A64">
        <v>3091</v>
      </c>
      <c r="B64" t="s">
        <v>147</v>
      </c>
      <c r="C64">
        <v>931</v>
      </c>
      <c r="D64" t="s">
        <v>121</v>
      </c>
      <c r="E64">
        <v>2</v>
      </c>
      <c r="F64" t="s">
        <v>88</v>
      </c>
      <c r="G64">
        <v>126</v>
      </c>
      <c r="H64" t="s">
        <v>62</v>
      </c>
      <c r="I64">
        <v>4</v>
      </c>
      <c r="J64" t="s">
        <v>116</v>
      </c>
      <c r="K64" t="s">
        <v>41</v>
      </c>
      <c r="L64">
        <v>10532</v>
      </c>
      <c r="M64" t="s">
        <v>222</v>
      </c>
      <c r="N64" t="s">
        <v>43</v>
      </c>
      <c r="O64" t="s">
        <v>223</v>
      </c>
      <c r="S64">
        <v>2</v>
      </c>
      <c r="T64" t="s">
        <v>45</v>
      </c>
      <c r="X64" t="s">
        <v>46</v>
      </c>
      <c r="Y64">
        <v>1</v>
      </c>
      <c r="Z64">
        <v>0</v>
      </c>
      <c r="AA64">
        <v>0</v>
      </c>
      <c r="AB64">
        <v>0</v>
      </c>
      <c r="AC64">
        <v>0</v>
      </c>
      <c r="AD64">
        <f t="shared" si="0"/>
        <v>0</v>
      </c>
      <c r="AE64" t="s">
        <v>149</v>
      </c>
      <c r="AF64">
        <v>10000</v>
      </c>
      <c r="AG64">
        <v>10000</v>
      </c>
      <c r="AH64">
        <v>10000</v>
      </c>
      <c r="AI64">
        <v>10000</v>
      </c>
      <c r="AJ64">
        <f t="shared" si="2"/>
        <v>40000</v>
      </c>
      <c r="AK64" t="s">
        <v>126</v>
      </c>
      <c r="AL64" t="s">
        <v>49</v>
      </c>
      <c r="AM64" t="s">
        <v>127</v>
      </c>
    </row>
    <row r="65" spans="1:39" x14ac:dyDescent="0.2">
      <c r="A65">
        <v>4001</v>
      </c>
      <c r="B65" t="s">
        <v>224</v>
      </c>
      <c r="C65">
        <v>910</v>
      </c>
      <c r="D65" t="s">
        <v>225</v>
      </c>
      <c r="E65">
        <v>3</v>
      </c>
      <c r="F65" t="s">
        <v>226</v>
      </c>
      <c r="G65">
        <v>122</v>
      </c>
      <c r="H65" t="s">
        <v>72</v>
      </c>
      <c r="I65">
        <v>115</v>
      </c>
      <c r="J65" t="s">
        <v>227</v>
      </c>
      <c r="K65" t="s">
        <v>41</v>
      </c>
      <c r="L65">
        <v>6763</v>
      </c>
      <c r="M65" t="s">
        <v>227</v>
      </c>
      <c r="N65" t="s">
        <v>43</v>
      </c>
      <c r="O65" t="s">
        <v>228</v>
      </c>
      <c r="S65">
        <v>2</v>
      </c>
      <c r="T65" t="s">
        <v>45</v>
      </c>
      <c r="U65">
        <v>739</v>
      </c>
      <c r="V65" t="s">
        <v>229</v>
      </c>
      <c r="W65" t="s">
        <v>57</v>
      </c>
      <c r="X65" t="s">
        <v>66</v>
      </c>
      <c r="Y65">
        <v>0</v>
      </c>
      <c r="Z65">
        <v>12</v>
      </c>
      <c r="AA65">
        <v>12</v>
      </c>
      <c r="AB65">
        <v>12</v>
      </c>
      <c r="AC65">
        <v>12</v>
      </c>
      <c r="AD65">
        <f t="shared" si="0"/>
        <v>48</v>
      </c>
      <c r="AF65">
        <v>0</v>
      </c>
      <c r="AG65">
        <v>0</v>
      </c>
      <c r="AH65">
        <v>0</v>
      </c>
      <c r="AI65">
        <v>0</v>
      </c>
      <c r="AJ65">
        <f t="shared" si="2"/>
        <v>0</v>
      </c>
      <c r="AK65" t="s">
        <v>230</v>
      </c>
      <c r="AL65" t="s">
        <v>231</v>
      </c>
      <c r="AM65" t="s">
        <v>60</v>
      </c>
    </row>
    <row r="66" spans="1:39" x14ac:dyDescent="0.2">
      <c r="A66">
        <v>4091</v>
      </c>
      <c r="B66" t="s">
        <v>232</v>
      </c>
      <c r="C66">
        <v>915</v>
      </c>
      <c r="D66" t="s">
        <v>233</v>
      </c>
      <c r="E66">
        <v>3</v>
      </c>
      <c r="F66" t="s">
        <v>226</v>
      </c>
      <c r="G66">
        <v>91</v>
      </c>
      <c r="H66" t="s">
        <v>234</v>
      </c>
      <c r="I66">
        <v>126</v>
      </c>
      <c r="J66" t="s">
        <v>235</v>
      </c>
      <c r="K66" t="s">
        <v>41</v>
      </c>
      <c r="L66">
        <v>6518</v>
      </c>
      <c r="M66" t="s">
        <v>235</v>
      </c>
      <c r="N66" t="s">
        <v>43</v>
      </c>
      <c r="O66" t="s">
        <v>236</v>
      </c>
      <c r="S66">
        <v>2</v>
      </c>
      <c r="T66" t="s">
        <v>45</v>
      </c>
      <c r="U66">
        <v>498</v>
      </c>
      <c r="V66" t="s">
        <v>237</v>
      </c>
      <c r="W66" t="s">
        <v>57</v>
      </c>
      <c r="X66" t="s">
        <v>66</v>
      </c>
      <c r="Y66">
        <v>0</v>
      </c>
      <c r="Z66">
        <v>60</v>
      </c>
      <c r="AA66">
        <v>70</v>
      </c>
      <c r="AB66">
        <v>70</v>
      </c>
      <c r="AC66">
        <v>70</v>
      </c>
      <c r="AD66">
        <f t="shared" si="0"/>
        <v>270</v>
      </c>
      <c r="AF66">
        <v>0</v>
      </c>
      <c r="AG66">
        <v>0</v>
      </c>
      <c r="AH66">
        <v>0</v>
      </c>
      <c r="AI66">
        <v>0</v>
      </c>
      <c r="AJ66">
        <f t="shared" si="2"/>
        <v>0</v>
      </c>
      <c r="AK66" t="s">
        <v>238</v>
      </c>
      <c r="AL66" t="s">
        <v>239</v>
      </c>
      <c r="AM66" t="s">
        <v>240</v>
      </c>
    </row>
    <row r="67" spans="1:39" x14ac:dyDescent="0.2">
      <c r="A67">
        <v>4091</v>
      </c>
      <c r="B67" t="s">
        <v>232</v>
      </c>
      <c r="C67">
        <v>915</v>
      </c>
      <c r="D67" t="s">
        <v>233</v>
      </c>
      <c r="E67">
        <v>3</v>
      </c>
      <c r="F67" t="s">
        <v>226</v>
      </c>
      <c r="G67">
        <v>91</v>
      </c>
      <c r="H67" t="s">
        <v>234</v>
      </c>
      <c r="I67">
        <v>126</v>
      </c>
      <c r="J67" t="s">
        <v>235</v>
      </c>
      <c r="K67" t="s">
        <v>41</v>
      </c>
      <c r="L67">
        <v>6518</v>
      </c>
      <c r="M67" t="s">
        <v>235</v>
      </c>
      <c r="N67" t="s">
        <v>43</v>
      </c>
      <c r="O67" t="s">
        <v>236</v>
      </c>
      <c r="S67">
        <v>2</v>
      </c>
      <c r="T67" t="s">
        <v>45</v>
      </c>
      <c r="X67" t="s">
        <v>66</v>
      </c>
      <c r="Y67">
        <v>0</v>
      </c>
      <c r="Z67">
        <v>0</v>
      </c>
      <c r="AA67">
        <v>0</v>
      </c>
      <c r="AB67">
        <v>0</v>
      </c>
      <c r="AC67">
        <v>0</v>
      </c>
      <c r="AD67">
        <f t="shared" ref="AD67:AD130" si="3">IF(Y67=1,LARGE(Z67:AC67,1),Z67+AA67+AB67+AC67)</f>
        <v>0</v>
      </c>
      <c r="AE67" t="s">
        <v>241</v>
      </c>
      <c r="AF67">
        <v>339555</v>
      </c>
      <c r="AG67">
        <v>198115</v>
      </c>
      <c r="AH67">
        <v>216341</v>
      </c>
      <c r="AI67">
        <v>236244</v>
      </c>
      <c r="AJ67">
        <f t="shared" si="2"/>
        <v>990255</v>
      </c>
      <c r="AK67" t="s">
        <v>238</v>
      </c>
      <c r="AL67" t="s">
        <v>239</v>
      </c>
      <c r="AM67" t="s">
        <v>240</v>
      </c>
    </row>
    <row r="68" spans="1:39" x14ac:dyDescent="0.2">
      <c r="A68">
        <v>4092</v>
      </c>
      <c r="B68" t="s">
        <v>242</v>
      </c>
      <c r="C68">
        <v>910</v>
      </c>
      <c r="D68" t="s">
        <v>225</v>
      </c>
      <c r="E68">
        <v>3</v>
      </c>
      <c r="F68" t="s">
        <v>226</v>
      </c>
      <c r="G68">
        <v>128</v>
      </c>
      <c r="H68" t="s">
        <v>143</v>
      </c>
      <c r="I68">
        <v>127</v>
      </c>
      <c r="J68" t="s">
        <v>243</v>
      </c>
      <c r="K68" t="s">
        <v>41</v>
      </c>
      <c r="L68">
        <v>6766</v>
      </c>
      <c r="M68" t="s">
        <v>244</v>
      </c>
      <c r="N68" t="s">
        <v>43</v>
      </c>
      <c r="O68" t="s">
        <v>245</v>
      </c>
      <c r="S68">
        <v>2</v>
      </c>
      <c r="T68" t="s">
        <v>45</v>
      </c>
      <c r="X68" t="s">
        <v>66</v>
      </c>
      <c r="Y68">
        <v>0</v>
      </c>
      <c r="Z68">
        <v>0</v>
      </c>
      <c r="AA68">
        <v>0</v>
      </c>
      <c r="AB68">
        <v>0</v>
      </c>
      <c r="AC68">
        <v>0</v>
      </c>
      <c r="AD68">
        <f t="shared" si="3"/>
        <v>0</v>
      </c>
      <c r="AE68" t="s">
        <v>241</v>
      </c>
      <c r="AF68">
        <v>124918</v>
      </c>
      <c r="AG68">
        <v>381970</v>
      </c>
      <c r="AH68">
        <v>417111</v>
      </c>
      <c r="AI68">
        <v>455485</v>
      </c>
      <c r="AJ68">
        <f t="shared" si="2"/>
        <v>1379484</v>
      </c>
      <c r="AK68" t="s">
        <v>230</v>
      </c>
      <c r="AL68" t="s">
        <v>231</v>
      </c>
      <c r="AM68" t="s">
        <v>60</v>
      </c>
    </row>
    <row r="69" spans="1:39" x14ac:dyDescent="0.2">
      <c r="A69">
        <v>4093</v>
      </c>
      <c r="B69" t="s">
        <v>246</v>
      </c>
      <c r="C69">
        <v>910</v>
      </c>
      <c r="D69" t="s">
        <v>225</v>
      </c>
      <c r="E69">
        <v>3</v>
      </c>
      <c r="F69" t="s">
        <v>226</v>
      </c>
      <c r="G69">
        <v>91</v>
      </c>
      <c r="H69" t="s">
        <v>234</v>
      </c>
      <c r="I69">
        <v>29</v>
      </c>
      <c r="J69" t="s">
        <v>247</v>
      </c>
      <c r="K69" t="s">
        <v>41</v>
      </c>
      <c r="L69">
        <v>14082</v>
      </c>
      <c r="M69" t="s">
        <v>248</v>
      </c>
      <c r="N69" t="s">
        <v>124</v>
      </c>
      <c r="O69" t="s">
        <v>249</v>
      </c>
      <c r="S69">
        <v>2</v>
      </c>
      <c r="T69" t="s">
        <v>45</v>
      </c>
      <c r="X69" t="s">
        <v>46</v>
      </c>
      <c r="Y69">
        <v>1</v>
      </c>
      <c r="Z69">
        <v>0</v>
      </c>
      <c r="AA69">
        <v>0</v>
      </c>
      <c r="AB69">
        <v>0</v>
      </c>
      <c r="AC69">
        <v>0</v>
      </c>
      <c r="AD69">
        <f t="shared" si="3"/>
        <v>0</v>
      </c>
      <c r="AE69" t="s">
        <v>149</v>
      </c>
      <c r="AF69">
        <v>0</v>
      </c>
      <c r="AG69">
        <v>495000</v>
      </c>
      <c r="AH69">
        <v>0</v>
      </c>
      <c r="AI69">
        <v>0</v>
      </c>
      <c r="AJ69">
        <f t="shared" si="2"/>
        <v>495000</v>
      </c>
      <c r="AK69" t="s">
        <v>230</v>
      </c>
      <c r="AL69" t="s">
        <v>231</v>
      </c>
      <c r="AM69" t="s">
        <v>60</v>
      </c>
    </row>
    <row r="70" spans="1:39" x14ac:dyDescent="0.2">
      <c r="A70">
        <v>4093</v>
      </c>
      <c r="B70" t="s">
        <v>246</v>
      </c>
      <c r="C70">
        <v>910</v>
      </c>
      <c r="D70" t="s">
        <v>225</v>
      </c>
      <c r="E70">
        <v>3</v>
      </c>
      <c r="F70" t="s">
        <v>226</v>
      </c>
      <c r="G70">
        <v>91</v>
      </c>
      <c r="H70" t="s">
        <v>234</v>
      </c>
      <c r="I70">
        <v>29</v>
      </c>
      <c r="J70" t="s">
        <v>247</v>
      </c>
      <c r="K70" t="s">
        <v>41</v>
      </c>
      <c r="L70">
        <v>14084</v>
      </c>
      <c r="M70" t="s">
        <v>250</v>
      </c>
      <c r="N70" t="s">
        <v>124</v>
      </c>
      <c r="O70" t="s">
        <v>251</v>
      </c>
      <c r="S70">
        <v>2</v>
      </c>
      <c r="T70" t="s">
        <v>45</v>
      </c>
      <c r="U70">
        <v>125</v>
      </c>
      <c r="V70" t="s">
        <v>252</v>
      </c>
      <c r="W70" t="s">
        <v>57</v>
      </c>
      <c r="X70" t="s">
        <v>46</v>
      </c>
      <c r="Y70">
        <v>1</v>
      </c>
      <c r="Z70">
        <v>0</v>
      </c>
      <c r="AA70">
        <v>1</v>
      </c>
      <c r="AB70">
        <v>0</v>
      </c>
      <c r="AC70">
        <v>0</v>
      </c>
      <c r="AD70">
        <f t="shared" si="3"/>
        <v>1</v>
      </c>
      <c r="AF70">
        <v>0</v>
      </c>
      <c r="AG70">
        <v>0</v>
      </c>
      <c r="AH70">
        <v>0</v>
      </c>
      <c r="AI70">
        <v>0</v>
      </c>
      <c r="AJ70">
        <f t="shared" si="2"/>
        <v>0</v>
      </c>
      <c r="AK70" t="s">
        <v>230</v>
      </c>
      <c r="AL70" t="s">
        <v>231</v>
      </c>
      <c r="AM70" t="s">
        <v>60</v>
      </c>
    </row>
    <row r="71" spans="1:39" x14ac:dyDescent="0.2">
      <c r="A71">
        <v>4093</v>
      </c>
      <c r="B71" t="s">
        <v>246</v>
      </c>
      <c r="C71">
        <v>910</v>
      </c>
      <c r="D71" t="s">
        <v>225</v>
      </c>
      <c r="E71">
        <v>3</v>
      </c>
      <c r="F71" t="s">
        <v>226</v>
      </c>
      <c r="G71">
        <v>91</v>
      </c>
      <c r="H71" t="s">
        <v>234</v>
      </c>
      <c r="I71">
        <v>59</v>
      </c>
      <c r="J71" t="s">
        <v>253</v>
      </c>
      <c r="K71" t="s">
        <v>41</v>
      </c>
      <c r="L71">
        <v>12717</v>
      </c>
      <c r="M71" t="s">
        <v>254</v>
      </c>
      <c r="N71" t="s">
        <v>124</v>
      </c>
      <c r="O71" t="s">
        <v>255</v>
      </c>
      <c r="S71">
        <v>2</v>
      </c>
      <c r="T71" t="s">
        <v>45</v>
      </c>
      <c r="X71" t="s">
        <v>46</v>
      </c>
      <c r="Y71">
        <v>1</v>
      </c>
      <c r="Z71">
        <v>0</v>
      </c>
      <c r="AA71">
        <v>0</v>
      </c>
      <c r="AB71">
        <v>0</v>
      </c>
      <c r="AC71">
        <v>0</v>
      </c>
      <c r="AD71">
        <f t="shared" si="3"/>
        <v>0</v>
      </c>
      <c r="AE71" t="s">
        <v>149</v>
      </c>
      <c r="AF71">
        <v>100000</v>
      </c>
      <c r="AG71">
        <v>200000</v>
      </c>
      <c r="AH71">
        <v>11000000</v>
      </c>
      <c r="AI71">
        <v>11000000</v>
      </c>
      <c r="AJ71">
        <f t="shared" si="2"/>
        <v>22300000</v>
      </c>
      <c r="AK71" t="s">
        <v>230</v>
      </c>
      <c r="AL71" t="s">
        <v>231</v>
      </c>
      <c r="AM71" t="s">
        <v>60</v>
      </c>
    </row>
    <row r="72" spans="1:39" x14ac:dyDescent="0.2">
      <c r="A72">
        <v>4093</v>
      </c>
      <c r="B72" t="s">
        <v>246</v>
      </c>
      <c r="C72">
        <v>910</v>
      </c>
      <c r="D72" t="s">
        <v>225</v>
      </c>
      <c r="E72">
        <v>3</v>
      </c>
      <c r="F72" t="s">
        <v>226</v>
      </c>
      <c r="G72">
        <v>91</v>
      </c>
      <c r="H72" t="s">
        <v>234</v>
      </c>
      <c r="I72">
        <v>129</v>
      </c>
      <c r="J72" t="s">
        <v>256</v>
      </c>
      <c r="K72" t="s">
        <v>41</v>
      </c>
      <c r="L72">
        <v>12715</v>
      </c>
      <c r="M72" t="s">
        <v>257</v>
      </c>
      <c r="N72" t="s">
        <v>124</v>
      </c>
      <c r="O72" t="s">
        <v>258</v>
      </c>
      <c r="S72">
        <v>2</v>
      </c>
      <c r="T72" t="s">
        <v>45</v>
      </c>
      <c r="X72" t="s">
        <v>46</v>
      </c>
      <c r="Y72">
        <v>1</v>
      </c>
      <c r="Z72">
        <v>0</v>
      </c>
      <c r="AA72">
        <v>0</v>
      </c>
      <c r="AB72">
        <v>0</v>
      </c>
      <c r="AC72">
        <v>0</v>
      </c>
      <c r="AD72">
        <f t="shared" si="3"/>
        <v>0</v>
      </c>
      <c r="AE72" t="s">
        <v>149</v>
      </c>
      <c r="AF72">
        <v>100000</v>
      </c>
      <c r="AG72">
        <v>100000</v>
      </c>
      <c r="AH72">
        <v>100000</v>
      </c>
      <c r="AI72">
        <v>100000</v>
      </c>
      <c r="AJ72">
        <f t="shared" si="2"/>
        <v>400000</v>
      </c>
      <c r="AK72" t="s">
        <v>230</v>
      </c>
      <c r="AL72" t="s">
        <v>231</v>
      </c>
      <c r="AM72" t="s">
        <v>60</v>
      </c>
    </row>
    <row r="73" spans="1:39" x14ac:dyDescent="0.2">
      <c r="A73">
        <v>16084</v>
      </c>
      <c r="B73" t="s">
        <v>259</v>
      </c>
      <c r="C73">
        <v>706</v>
      </c>
      <c r="D73" t="s">
        <v>260</v>
      </c>
      <c r="E73">
        <v>6</v>
      </c>
      <c r="F73" t="s">
        <v>261</v>
      </c>
      <c r="G73">
        <v>181</v>
      </c>
      <c r="H73" t="s">
        <v>262</v>
      </c>
      <c r="I73">
        <v>180</v>
      </c>
      <c r="J73" t="s">
        <v>263</v>
      </c>
      <c r="K73" t="s">
        <v>41</v>
      </c>
      <c r="L73">
        <v>6666</v>
      </c>
      <c r="M73" t="s">
        <v>264</v>
      </c>
      <c r="N73" t="s">
        <v>43</v>
      </c>
      <c r="O73" t="s">
        <v>265</v>
      </c>
      <c r="S73">
        <v>2</v>
      </c>
      <c r="T73" t="s">
        <v>45</v>
      </c>
      <c r="U73">
        <v>975</v>
      </c>
      <c r="V73" t="s">
        <v>266</v>
      </c>
      <c r="W73" t="s">
        <v>57</v>
      </c>
      <c r="X73" t="s">
        <v>46</v>
      </c>
      <c r="Y73">
        <v>1</v>
      </c>
      <c r="Z73">
        <v>3500</v>
      </c>
      <c r="AA73">
        <v>5500000</v>
      </c>
      <c r="AB73">
        <v>5500000</v>
      </c>
      <c r="AC73">
        <v>5500000</v>
      </c>
      <c r="AD73">
        <f t="shared" si="3"/>
        <v>5500000</v>
      </c>
      <c r="AF73">
        <v>0</v>
      </c>
      <c r="AG73">
        <v>0</v>
      </c>
      <c r="AH73">
        <v>0</v>
      </c>
      <c r="AI73">
        <v>0</v>
      </c>
      <c r="AJ73">
        <f t="shared" si="2"/>
        <v>0</v>
      </c>
      <c r="AK73" t="s">
        <v>267</v>
      </c>
      <c r="AL73" t="s">
        <v>268</v>
      </c>
      <c r="AM73" t="s">
        <v>269</v>
      </c>
    </row>
    <row r="74" spans="1:39" x14ac:dyDescent="0.2">
      <c r="A74">
        <v>16084</v>
      </c>
      <c r="B74" t="s">
        <v>259</v>
      </c>
      <c r="C74">
        <v>706</v>
      </c>
      <c r="D74" t="s">
        <v>260</v>
      </c>
      <c r="E74">
        <v>6</v>
      </c>
      <c r="F74" t="s">
        <v>261</v>
      </c>
      <c r="G74">
        <v>181</v>
      </c>
      <c r="H74" t="s">
        <v>262</v>
      </c>
      <c r="I74">
        <v>1006</v>
      </c>
      <c r="J74" t="s">
        <v>270</v>
      </c>
      <c r="K74" t="s">
        <v>41</v>
      </c>
      <c r="L74">
        <v>13098</v>
      </c>
      <c r="M74" t="s">
        <v>271</v>
      </c>
      <c r="N74" t="s">
        <v>124</v>
      </c>
      <c r="O74" t="s">
        <v>272</v>
      </c>
      <c r="S74">
        <v>2</v>
      </c>
      <c r="T74" t="s">
        <v>45</v>
      </c>
      <c r="X74" t="s">
        <v>66</v>
      </c>
      <c r="Y74">
        <v>0</v>
      </c>
      <c r="Z74">
        <v>0</v>
      </c>
      <c r="AA74">
        <v>0</v>
      </c>
      <c r="AB74">
        <v>0</v>
      </c>
      <c r="AC74">
        <v>0</v>
      </c>
      <c r="AD74">
        <f t="shared" si="3"/>
        <v>0</v>
      </c>
      <c r="AE74" t="s">
        <v>273</v>
      </c>
      <c r="AF74">
        <v>100000</v>
      </c>
      <c r="AG74">
        <v>100000</v>
      </c>
      <c r="AH74">
        <v>1150000</v>
      </c>
      <c r="AI74">
        <v>1150000</v>
      </c>
      <c r="AJ74">
        <f t="shared" si="2"/>
        <v>2500000</v>
      </c>
      <c r="AK74" t="s">
        <v>267</v>
      </c>
      <c r="AL74" t="s">
        <v>268</v>
      </c>
      <c r="AM74" t="s">
        <v>269</v>
      </c>
    </row>
    <row r="75" spans="1:39" x14ac:dyDescent="0.2">
      <c r="A75">
        <v>16084</v>
      </c>
      <c r="B75" t="s">
        <v>259</v>
      </c>
      <c r="C75">
        <v>707</v>
      </c>
      <c r="D75" t="s">
        <v>274</v>
      </c>
      <c r="E75">
        <v>6</v>
      </c>
      <c r="F75" t="s">
        <v>261</v>
      </c>
      <c r="G75">
        <v>122</v>
      </c>
      <c r="H75" t="s">
        <v>72</v>
      </c>
      <c r="I75">
        <v>2</v>
      </c>
      <c r="J75" t="s">
        <v>73</v>
      </c>
      <c r="K75" t="s">
        <v>41</v>
      </c>
      <c r="L75">
        <v>6753</v>
      </c>
      <c r="M75" t="s">
        <v>275</v>
      </c>
      <c r="N75" t="s">
        <v>43</v>
      </c>
      <c r="O75" t="s">
        <v>276</v>
      </c>
      <c r="S75">
        <v>2</v>
      </c>
      <c r="T75" t="s">
        <v>45</v>
      </c>
      <c r="X75" t="s">
        <v>46</v>
      </c>
      <c r="Y75">
        <v>1</v>
      </c>
      <c r="Z75">
        <v>0</v>
      </c>
      <c r="AA75">
        <v>0</v>
      </c>
      <c r="AB75">
        <v>0</v>
      </c>
      <c r="AC75">
        <v>0</v>
      </c>
      <c r="AD75">
        <f t="shared" si="3"/>
        <v>0</v>
      </c>
      <c r="AE75" t="s">
        <v>273</v>
      </c>
      <c r="AF75">
        <v>28300000</v>
      </c>
      <c r="AG75">
        <v>15000000</v>
      </c>
      <c r="AH75">
        <v>16048215</v>
      </c>
      <c r="AI75">
        <v>25682250</v>
      </c>
      <c r="AJ75">
        <f t="shared" si="2"/>
        <v>85030465</v>
      </c>
      <c r="AK75" t="s">
        <v>277</v>
      </c>
      <c r="AL75" t="s">
        <v>268</v>
      </c>
      <c r="AM75" t="s">
        <v>278</v>
      </c>
    </row>
    <row r="76" spans="1:39" x14ac:dyDescent="0.2">
      <c r="A76">
        <v>16084</v>
      </c>
      <c r="B76" t="s">
        <v>259</v>
      </c>
      <c r="C76">
        <v>707</v>
      </c>
      <c r="D76" t="s">
        <v>274</v>
      </c>
      <c r="E76">
        <v>6</v>
      </c>
      <c r="F76" t="s">
        <v>261</v>
      </c>
      <c r="G76">
        <v>122</v>
      </c>
      <c r="H76" t="s">
        <v>72</v>
      </c>
      <c r="I76">
        <v>187</v>
      </c>
      <c r="J76" t="s">
        <v>279</v>
      </c>
      <c r="K76" t="s">
        <v>41</v>
      </c>
      <c r="L76">
        <v>11838</v>
      </c>
      <c r="M76" t="s">
        <v>280</v>
      </c>
      <c r="N76" t="s">
        <v>124</v>
      </c>
      <c r="O76" t="s">
        <v>281</v>
      </c>
      <c r="S76">
        <v>2</v>
      </c>
      <c r="T76" t="s">
        <v>45</v>
      </c>
      <c r="U76">
        <v>801</v>
      </c>
      <c r="V76" t="s">
        <v>282</v>
      </c>
      <c r="W76" t="s">
        <v>171</v>
      </c>
      <c r="X76" t="s">
        <v>66</v>
      </c>
      <c r="Y76">
        <v>0</v>
      </c>
      <c r="Z76">
        <v>500</v>
      </c>
      <c r="AA76">
        <v>500</v>
      </c>
      <c r="AB76">
        <v>1000</v>
      </c>
      <c r="AC76">
        <v>1000</v>
      </c>
      <c r="AD76">
        <f t="shared" si="3"/>
        <v>3000</v>
      </c>
      <c r="AF76">
        <v>0</v>
      </c>
      <c r="AG76">
        <v>0</v>
      </c>
      <c r="AH76">
        <v>0</v>
      </c>
      <c r="AI76">
        <v>0</v>
      </c>
      <c r="AJ76">
        <f t="shared" si="2"/>
        <v>0</v>
      </c>
      <c r="AK76" t="s">
        <v>277</v>
      </c>
      <c r="AL76" t="s">
        <v>268</v>
      </c>
      <c r="AM76" t="s">
        <v>278</v>
      </c>
    </row>
    <row r="77" spans="1:39" x14ac:dyDescent="0.2">
      <c r="A77">
        <v>16084</v>
      </c>
      <c r="B77" t="s">
        <v>259</v>
      </c>
      <c r="C77">
        <v>707</v>
      </c>
      <c r="D77" t="s">
        <v>274</v>
      </c>
      <c r="E77">
        <v>6</v>
      </c>
      <c r="F77" t="s">
        <v>261</v>
      </c>
      <c r="G77">
        <v>181</v>
      </c>
      <c r="H77" t="s">
        <v>262</v>
      </c>
      <c r="I77">
        <v>255</v>
      </c>
      <c r="J77" t="s">
        <v>283</v>
      </c>
      <c r="K77" t="s">
        <v>41</v>
      </c>
      <c r="L77">
        <v>13153</v>
      </c>
      <c r="M77" t="s">
        <v>284</v>
      </c>
      <c r="N77" t="s">
        <v>43</v>
      </c>
      <c r="O77" t="s">
        <v>285</v>
      </c>
      <c r="S77">
        <v>2</v>
      </c>
      <c r="T77" t="s">
        <v>45</v>
      </c>
      <c r="U77">
        <v>92</v>
      </c>
      <c r="V77" t="s">
        <v>286</v>
      </c>
      <c r="W77" t="s">
        <v>57</v>
      </c>
      <c r="X77" t="s">
        <v>66</v>
      </c>
      <c r="Y77">
        <v>0</v>
      </c>
      <c r="Z77">
        <v>100</v>
      </c>
      <c r="AA77">
        <v>0</v>
      </c>
      <c r="AB77">
        <v>0</v>
      </c>
      <c r="AC77">
        <v>0</v>
      </c>
      <c r="AD77">
        <f t="shared" si="3"/>
        <v>100</v>
      </c>
      <c r="AF77">
        <v>0</v>
      </c>
      <c r="AG77">
        <v>0</v>
      </c>
      <c r="AH77">
        <v>0</v>
      </c>
      <c r="AI77">
        <v>0</v>
      </c>
      <c r="AJ77">
        <f t="shared" si="2"/>
        <v>0</v>
      </c>
      <c r="AK77" t="s">
        <v>277</v>
      </c>
      <c r="AL77" t="s">
        <v>268</v>
      </c>
      <c r="AM77" t="s">
        <v>278</v>
      </c>
    </row>
    <row r="78" spans="1:39" x14ac:dyDescent="0.2">
      <c r="A78">
        <v>16085</v>
      </c>
      <c r="B78" t="s">
        <v>287</v>
      </c>
      <c r="C78">
        <v>707</v>
      </c>
      <c r="D78" t="s">
        <v>274</v>
      </c>
      <c r="E78">
        <v>6</v>
      </c>
      <c r="F78" t="s">
        <v>261</v>
      </c>
      <c r="G78">
        <v>122</v>
      </c>
      <c r="H78" t="s">
        <v>72</v>
      </c>
      <c r="I78">
        <v>187</v>
      </c>
      <c r="J78" t="s">
        <v>279</v>
      </c>
      <c r="K78" t="s">
        <v>41</v>
      </c>
      <c r="L78">
        <v>11839</v>
      </c>
      <c r="M78" t="s">
        <v>288</v>
      </c>
      <c r="N78" t="s">
        <v>124</v>
      </c>
      <c r="O78" t="s">
        <v>288</v>
      </c>
      <c r="S78">
        <v>2</v>
      </c>
      <c r="T78" t="s">
        <v>45</v>
      </c>
      <c r="X78" t="s">
        <v>66</v>
      </c>
      <c r="Y78">
        <v>0</v>
      </c>
      <c r="Z78">
        <v>0</v>
      </c>
      <c r="AA78">
        <v>0</v>
      </c>
      <c r="AB78">
        <v>0</v>
      </c>
      <c r="AC78">
        <v>0</v>
      </c>
      <c r="AD78">
        <f t="shared" si="3"/>
        <v>0</v>
      </c>
      <c r="AE78" t="s">
        <v>289</v>
      </c>
      <c r="AF78">
        <v>77136</v>
      </c>
      <c r="AG78">
        <v>0</v>
      </c>
      <c r="AH78">
        <v>0</v>
      </c>
      <c r="AI78">
        <v>0</v>
      </c>
      <c r="AJ78">
        <f t="shared" si="2"/>
        <v>77136</v>
      </c>
      <c r="AK78" t="s">
        <v>277</v>
      </c>
      <c r="AL78" t="s">
        <v>268</v>
      </c>
      <c r="AM78" t="s">
        <v>278</v>
      </c>
    </row>
    <row r="79" spans="1:39" x14ac:dyDescent="0.2">
      <c r="A79">
        <v>16085</v>
      </c>
      <c r="B79" t="s">
        <v>287</v>
      </c>
      <c r="C79">
        <v>707</v>
      </c>
      <c r="D79" t="s">
        <v>274</v>
      </c>
      <c r="E79">
        <v>6</v>
      </c>
      <c r="F79" t="s">
        <v>261</v>
      </c>
      <c r="G79">
        <v>122</v>
      </c>
      <c r="H79" t="s">
        <v>72</v>
      </c>
      <c r="I79">
        <v>483</v>
      </c>
      <c r="J79" t="s">
        <v>290</v>
      </c>
      <c r="K79" t="s">
        <v>41</v>
      </c>
      <c r="L79">
        <v>11845</v>
      </c>
      <c r="M79" t="s">
        <v>291</v>
      </c>
      <c r="N79" t="s">
        <v>124</v>
      </c>
      <c r="O79" t="s">
        <v>292</v>
      </c>
      <c r="S79">
        <v>2</v>
      </c>
      <c r="T79" t="s">
        <v>45</v>
      </c>
      <c r="X79" t="s">
        <v>46</v>
      </c>
      <c r="Y79">
        <v>1</v>
      </c>
      <c r="Z79">
        <v>0</v>
      </c>
      <c r="AA79">
        <v>0</v>
      </c>
      <c r="AB79">
        <v>0</v>
      </c>
      <c r="AC79">
        <v>0</v>
      </c>
      <c r="AD79">
        <f t="shared" si="3"/>
        <v>0</v>
      </c>
      <c r="AE79" t="s">
        <v>273</v>
      </c>
      <c r="AF79">
        <v>500000</v>
      </c>
      <c r="AG79">
        <v>1000000</v>
      </c>
      <c r="AH79">
        <v>1000000</v>
      </c>
      <c r="AI79">
        <v>1000000</v>
      </c>
      <c r="AJ79">
        <f t="shared" si="2"/>
        <v>3500000</v>
      </c>
      <c r="AK79" t="s">
        <v>277</v>
      </c>
      <c r="AL79" t="s">
        <v>268</v>
      </c>
      <c r="AM79" t="s">
        <v>278</v>
      </c>
    </row>
    <row r="80" spans="1:39" x14ac:dyDescent="0.2">
      <c r="A80">
        <v>16085</v>
      </c>
      <c r="B80" t="s">
        <v>287</v>
      </c>
      <c r="C80">
        <v>707</v>
      </c>
      <c r="D80" t="s">
        <v>274</v>
      </c>
      <c r="E80">
        <v>6</v>
      </c>
      <c r="F80" t="s">
        <v>261</v>
      </c>
      <c r="G80">
        <v>122</v>
      </c>
      <c r="H80" t="s">
        <v>72</v>
      </c>
      <c r="I80">
        <v>484</v>
      </c>
      <c r="J80" t="s">
        <v>293</v>
      </c>
      <c r="K80" t="s">
        <v>41</v>
      </c>
      <c r="L80">
        <v>11871</v>
      </c>
      <c r="M80" t="s">
        <v>294</v>
      </c>
      <c r="N80" t="s">
        <v>43</v>
      </c>
      <c r="O80" t="s">
        <v>295</v>
      </c>
      <c r="S80">
        <v>2</v>
      </c>
      <c r="T80" t="s">
        <v>45</v>
      </c>
      <c r="U80">
        <v>898</v>
      </c>
      <c r="V80" t="s">
        <v>296</v>
      </c>
      <c r="W80" t="s">
        <v>57</v>
      </c>
      <c r="X80" t="s">
        <v>66</v>
      </c>
      <c r="Y80">
        <v>0</v>
      </c>
      <c r="Z80">
        <v>10000</v>
      </c>
      <c r="AA80">
        <v>0</v>
      </c>
      <c r="AB80">
        <v>0</v>
      </c>
      <c r="AC80">
        <v>0</v>
      </c>
      <c r="AD80">
        <f t="shared" si="3"/>
        <v>10000</v>
      </c>
      <c r="AF80">
        <v>0</v>
      </c>
      <c r="AG80">
        <v>0</v>
      </c>
      <c r="AH80">
        <v>0</v>
      </c>
      <c r="AI80">
        <v>0</v>
      </c>
      <c r="AJ80">
        <f t="shared" si="2"/>
        <v>0</v>
      </c>
      <c r="AK80" t="s">
        <v>277</v>
      </c>
      <c r="AL80" t="s">
        <v>268</v>
      </c>
      <c r="AM80" t="s">
        <v>278</v>
      </c>
    </row>
    <row r="81" spans="1:39" x14ac:dyDescent="0.2">
      <c r="A81">
        <v>16085</v>
      </c>
      <c r="B81" t="s">
        <v>287</v>
      </c>
      <c r="C81">
        <v>707</v>
      </c>
      <c r="D81" t="s">
        <v>274</v>
      </c>
      <c r="E81">
        <v>6</v>
      </c>
      <c r="F81" t="s">
        <v>261</v>
      </c>
      <c r="G81">
        <v>122</v>
      </c>
      <c r="H81" t="s">
        <v>72</v>
      </c>
      <c r="I81">
        <v>561</v>
      </c>
      <c r="J81" t="s">
        <v>297</v>
      </c>
      <c r="K81" t="s">
        <v>41</v>
      </c>
      <c r="L81">
        <v>13485</v>
      </c>
      <c r="M81" t="s">
        <v>298</v>
      </c>
      <c r="N81" t="s">
        <v>124</v>
      </c>
      <c r="O81" t="s">
        <v>299</v>
      </c>
      <c r="S81">
        <v>2</v>
      </c>
      <c r="T81" t="s">
        <v>45</v>
      </c>
      <c r="X81" t="s">
        <v>46</v>
      </c>
      <c r="Y81">
        <v>1</v>
      </c>
      <c r="Z81">
        <v>0</v>
      </c>
      <c r="AA81">
        <v>0</v>
      </c>
      <c r="AB81">
        <v>0</v>
      </c>
      <c r="AC81">
        <v>0</v>
      </c>
      <c r="AD81">
        <f t="shared" si="3"/>
        <v>0</v>
      </c>
      <c r="AE81" t="s">
        <v>273</v>
      </c>
      <c r="AF81">
        <v>100000</v>
      </c>
      <c r="AG81">
        <v>100000</v>
      </c>
      <c r="AH81">
        <v>100000</v>
      </c>
      <c r="AI81">
        <v>100000</v>
      </c>
      <c r="AJ81">
        <f t="shared" si="2"/>
        <v>400000</v>
      </c>
      <c r="AK81" t="s">
        <v>277</v>
      </c>
      <c r="AL81" t="s">
        <v>268</v>
      </c>
      <c r="AM81" t="s">
        <v>278</v>
      </c>
    </row>
    <row r="82" spans="1:39" x14ac:dyDescent="0.2">
      <c r="A82">
        <v>16085</v>
      </c>
      <c r="B82" t="s">
        <v>287</v>
      </c>
      <c r="C82">
        <v>707</v>
      </c>
      <c r="D82" t="s">
        <v>274</v>
      </c>
      <c r="E82">
        <v>6</v>
      </c>
      <c r="F82" t="s">
        <v>261</v>
      </c>
      <c r="G82">
        <v>181</v>
      </c>
      <c r="H82" t="s">
        <v>262</v>
      </c>
      <c r="I82">
        <v>248</v>
      </c>
      <c r="J82" t="s">
        <v>300</v>
      </c>
      <c r="K82" t="s">
        <v>41</v>
      </c>
      <c r="L82">
        <v>13169</v>
      </c>
      <c r="M82" t="s">
        <v>301</v>
      </c>
      <c r="N82" t="s">
        <v>43</v>
      </c>
      <c r="O82" t="s">
        <v>302</v>
      </c>
      <c r="S82">
        <v>2</v>
      </c>
      <c r="T82" t="s">
        <v>45</v>
      </c>
      <c r="U82">
        <v>980</v>
      </c>
      <c r="V82" t="s">
        <v>303</v>
      </c>
      <c r="W82" t="s">
        <v>57</v>
      </c>
      <c r="X82" t="s">
        <v>66</v>
      </c>
      <c r="Y82">
        <v>0</v>
      </c>
      <c r="Z82">
        <v>20</v>
      </c>
      <c r="AA82">
        <v>0</v>
      </c>
      <c r="AB82">
        <v>0</v>
      </c>
      <c r="AC82">
        <v>0</v>
      </c>
      <c r="AD82">
        <f t="shared" si="3"/>
        <v>20</v>
      </c>
      <c r="AF82">
        <v>0</v>
      </c>
      <c r="AG82">
        <v>0</v>
      </c>
      <c r="AH82">
        <v>0</v>
      </c>
      <c r="AI82">
        <v>0</v>
      </c>
      <c r="AJ82">
        <f t="shared" si="2"/>
        <v>0</v>
      </c>
      <c r="AK82" t="s">
        <v>277</v>
      </c>
      <c r="AL82" t="s">
        <v>268</v>
      </c>
      <c r="AM82" t="s">
        <v>278</v>
      </c>
    </row>
    <row r="83" spans="1:39" x14ac:dyDescent="0.2">
      <c r="A83">
        <v>16085</v>
      </c>
      <c r="B83" t="s">
        <v>287</v>
      </c>
      <c r="C83">
        <v>707</v>
      </c>
      <c r="D83" t="s">
        <v>274</v>
      </c>
      <c r="E83">
        <v>6</v>
      </c>
      <c r="F83" t="s">
        <v>261</v>
      </c>
      <c r="G83">
        <v>181</v>
      </c>
      <c r="H83" t="s">
        <v>262</v>
      </c>
      <c r="I83">
        <v>249</v>
      </c>
      <c r="J83" t="s">
        <v>304</v>
      </c>
      <c r="K83" t="s">
        <v>41</v>
      </c>
      <c r="L83">
        <v>13159</v>
      </c>
      <c r="M83" t="s">
        <v>305</v>
      </c>
      <c r="N83" t="s">
        <v>43</v>
      </c>
      <c r="O83" t="s">
        <v>306</v>
      </c>
      <c r="S83">
        <v>2</v>
      </c>
      <c r="T83" t="s">
        <v>45</v>
      </c>
      <c r="X83" t="s">
        <v>66</v>
      </c>
      <c r="Y83">
        <v>0</v>
      </c>
      <c r="Z83">
        <v>0</v>
      </c>
      <c r="AA83">
        <v>0</v>
      </c>
      <c r="AB83">
        <v>0</v>
      </c>
      <c r="AC83">
        <v>0</v>
      </c>
      <c r="AD83">
        <f t="shared" si="3"/>
        <v>0</v>
      </c>
      <c r="AE83" t="s">
        <v>273</v>
      </c>
      <c r="AF83">
        <v>1700000</v>
      </c>
      <c r="AG83">
        <v>0</v>
      </c>
      <c r="AH83">
        <v>0</v>
      </c>
      <c r="AI83">
        <v>0</v>
      </c>
      <c r="AJ83">
        <f t="shared" si="2"/>
        <v>1700000</v>
      </c>
      <c r="AK83" t="s">
        <v>277</v>
      </c>
      <c r="AL83" t="s">
        <v>268</v>
      </c>
      <c r="AM83" t="s">
        <v>278</v>
      </c>
    </row>
    <row r="84" spans="1:39" x14ac:dyDescent="0.2">
      <c r="A84">
        <v>16085</v>
      </c>
      <c r="B84" t="s">
        <v>287</v>
      </c>
      <c r="C84">
        <v>708</v>
      </c>
      <c r="D84" t="s">
        <v>307</v>
      </c>
      <c r="E84">
        <v>6</v>
      </c>
      <c r="F84" t="s">
        <v>261</v>
      </c>
      <c r="G84">
        <v>128</v>
      </c>
      <c r="H84" t="s">
        <v>143</v>
      </c>
      <c r="I84">
        <v>482</v>
      </c>
      <c r="J84" t="s">
        <v>308</v>
      </c>
      <c r="K84" t="s">
        <v>41</v>
      </c>
      <c r="L84">
        <v>11774</v>
      </c>
      <c r="M84" t="s">
        <v>309</v>
      </c>
      <c r="N84" t="s">
        <v>43</v>
      </c>
      <c r="O84" t="s">
        <v>310</v>
      </c>
      <c r="S84">
        <v>2</v>
      </c>
      <c r="T84" t="s">
        <v>45</v>
      </c>
      <c r="X84" t="s">
        <v>46</v>
      </c>
      <c r="Y84">
        <v>1</v>
      </c>
      <c r="Z84">
        <v>0</v>
      </c>
      <c r="AA84">
        <v>0</v>
      </c>
      <c r="AB84">
        <v>0</v>
      </c>
      <c r="AC84">
        <v>0</v>
      </c>
      <c r="AD84">
        <f t="shared" si="3"/>
        <v>0</v>
      </c>
      <c r="AE84" t="s">
        <v>273</v>
      </c>
      <c r="AF84">
        <v>500000</v>
      </c>
      <c r="AG84">
        <v>1550000</v>
      </c>
      <c r="AH84">
        <v>1600000</v>
      </c>
      <c r="AI84">
        <v>1700000</v>
      </c>
      <c r="AJ84">
        <f t="shared" si="2"/>
        <v>5350000</v>
      </c>
      <c r="AK84" t="s">
        <v>311</v>
      </c>
      <c r="AL84" t="s">
        <v>312</v>
      </c>
      <c r="AM84" t="s">
        <v>313</v>
      </c>
    </row>
    <row r="85" spans="1:39" x14ac:dyDescent="0.2">
      <c r="A85">
        <v>16085</v>
      </c>
      <c r="B85" t="s">
        <v>287</v>
      </c>
      <c r="C85">
        <v>708</v>
      </c>
      <c r="D85" t="s">
        <v>307</v>
      </c>
      <c r="E85">
        <v>6</v>
      </c>
      <c r="F85" t="s">
        <v>261</v>
      </c>
      <c r="G85">
        <v>182</v>
      </c>
      <c r="H85" t="s">
        <v>314</v>
      </c>
      <c r="I85">
        <v>238</v>
      </c>
      <c r="J85" t="s">
        <v>315</v>
      </c>
      <c r="K85" t="s">
        <v>41</v>
      </c>
      <c r="L85">
        <v>13197</v>
      </c>
      <c r="M85" t="s">
        <v>316</v>
      </c>
      <c r="N85" t="s">
        <v>43</v>
      </c>
      <c r="O85" t="s">
        <v>317</v>
      </c>
      <c r="S85">
        <v>2</v>
      </c>
      <c r="T85" t="s">
        <v>45</v>
      </c>
      <c r="X85" t="s">
        <v>46</v>
      </c>
      <c r="Y85">
        <v>1</v>
      </c>
      <c r="Z85">
        <v>0</v>
      </c>
      <c r="AA85">
        <v>0</v>
      </c>
      <c r="AB85">
        <v>0</v>
      </c>
      <c r="AC85">
        <v>0</v>
      </c>
      <c r="AD85">
        <f t="shared" si="3"/>
        <v>0</v>
      </c>
      <c r="AE85" t="s">
        <v>273</v>
      </c>
      <c r="AF85">
        <v>300000</v>
      </c>
      <c r="AG85">
        <v>300000</v>
      </c>
      <c r="AH85">
        <v>300000</v>
      </c>
      <c r="AI85">
        <v>300000</v>
      </c>
      <c r="AJ85">
        <f t="shared" si="2"/>
        <v>1200000</v>
      </c>
      <c r="AK85" t="s">
        <v>311</v>
      </c>
      <c r="AL85" t="s">
        <v>312</v>
      </c>
      <c r="AM85" t="s">
        <v>313</v>
      </c>
    </row>
    <row r="86" spans="1:39" x14ac:dyDescent="0.2">
      <c r="A86">
        <v>16091</v>
      </c>
      <c r="B86" t="s">
        <v>318</v>
      </c>
      <c r="C86">
        <v>101</v>
      </c>
      <c r="D86" t="s">
        <v>319</v>
      </c>
      <c r="E86">
        <v>6</v>
      </c>
      <c r="F86" t="s">
        <v>261</v>
      </c>
      <c r="G86">
        <v>122</v>
      </c>
      <c r="H86" t="s">
        <v>72</v>
      </c>
      <c r="I86">
        <v>517</v>
      </c>
      <c r="J86" t="s">
        <v>320</v>
      </c>
      <c r="K86" t="s">
        <v>41</v>
      </c>
      <c r="L86">
        <v>12605</v>
      </c>
      <c r="M86" t="s">
        <v>321</v>
      </c>
      <c r="N86" t="s">
        <v>43</v>
      </c>
      <c r="O86" t="s">
        <v>322</v>
      </c>
      <c r="S86">
        <v>2</v>
      </c>
      <c r="T86" t="s">
        <v>45</v>
      </c>
      <c r="X86" t="s">
        <v>46</v>
      </c>
      <c r="Y86">
        <v>1</v>
      </c>
      <c r="Z86">
        <v>0</v>
      </c>
      <c r="AA86">
        <v>0</v>
      </c>
      <c r="AB86">
        <v>0</v>
      </c>
      <c r="AC86">
        <v>0</v>
      </c>
      <c r="AD86">
        <f t="shared" si="3"/>
        <v>0</v>
      </c>
      <c r="AE86" t="s">
        <v>323</v>
      </c>
      <c r="AF86">
        <v>8000000</v>
      </c>
      <c r="AG86">
        <v>15000000</v>
      </c>
      <c r="AH86">
        <v>5000000</v>
      </c>
      <c r="AI86">
        <v>5000000</v>
      </c>
      <c r="AJ86">
        <f t="shared" si="2"/>
        <v>33000000</v>
      </c>
      <c r="AK86" t="s">
        <v>324</v>
      </c>
      <c r="AL86" t="s">
        <v>325</v>
      </c>
      <c r="AM86" t="s">
        <v>326</v>
      </c>
    </row>
    <row r="87" spans="1:39" x14ac:dyDescent="0.2">
      <c r="A87">
        <v>16091</v>
      </c>
      <c r="B87" t="s">
        <v>318</v>
      </c>
      <c r="C87">
        <v>705</v>
      </c>
      <c r="D87" t="s">
        <v>327</v>
      </c>
      <c r="E87">
        <v>6</v>
      </c>
      <c r="F87" t="s">
        <v>261</v>
      </c>
      <c r="G87">
        <v>122</v>
      </c>
      <c r="H87" t="s">
        <v>72</v>
      </c>
      <c r="I87">
        <v>579</v>
      </c>
      <c r="J87" t="s">
        <v>328</v>
      </c>
      <c r="K87" t="s">
        <v>41</v>
      </c>
      <c r="L87">
        <v>14014</v>
      </c>
      <c r="M87" t="s">
        <v>329</v>
      </c>
      <c r="N87" t="s">
        <v>124</v>
      </c>
      <c r="O87" t="s">
        <v>330</v>
      </c>
      <c r="S87">
        <v>2</v>
      </c>
      <c r="T87" t="s">
        <v>45</v>
      </c>
      <c r="X87" t="s">
        <v>46</v>
      </c>
      <c r="Y87">
        <v>1</v>
      </c>
      <c r="Z87">
        <v>0</v>
      </c>
      <c r="AA87">
        <v>0</v>
      </c>
      <c r="AB87">
        <v>0</v>
      </c>
      <c r="AC87">
        <v>0</v>
      </c>
      <c r="AD87">
        <f t="shared" si="3"/>
        <v>0</v>
      </c>
      <c r="AE87" t="s">
        <v>273</v>
      </c>
      <c r="AF87">
        <v>200000</v>
      </c>
      <c r="AG87">
        <v>100000</v>
      </c>
      <c r="AH87">
        <v>100000</v>
      </c>
      <c r="AI87">
        <v>100000</v>
      </c>
      <c r="AJ87">
        <f t="shared" si="2"/>
        <v>500000</v>
      </c>
      <c r="AK87" t="s">
        <v>331</v>
      </c>
      <c r="AL87" t="s">
        <v>268</v>
      </c>
      <c r="AM87" t="s">
        <v>332</v>
      </c>
    </row>
    <row r="88" spans="1:39" x14ac:dyDescent="0.2">
      <c r="A88">
        <v>16091</v>
      </c>
      <c r="B88" t="s">
        <v>318</v>
      </c>
      <c r="C88">
        <v>705</v>
      </c>
      <c r="D88" t="s">
        <v>327</v>
      </c>
      <c r="E88">
        <v>6</v>
      </c>
      <c r="F88" t="s">
        <v>261</v>
      </c>
      <c r="G88">
        <v>181</v>
      </c>
      <c r="H88" t="s">
        <v>262</v>
      </c>
      <c r="I88">
        <v>182</v>
      </c>
      <c r="J88" t="s">
        <v>333</v>
      </c>
      <c r="K88" t="s">
        <v>41</v>
      </c>
      <c r="L88">
        <v>13213</v>
      </c>
      <c r="M88" t="s">
        <v>333</v>
      </c>
      <c r="N88" t="s">
        <v>43</v>
      </c>
      <c r="O88" t="s">
        <v>334</v>
      </c>
      <c r="S88">
        <v>2</v>
      </c>
      <c r="T88" t="s">
        <v>45</v>
      </c>
      <c r="U88">
        <v>975</v>
      </c>
      <c r="V88" t="s">
        <v>266</v>
      </c>
      <c r="W88" t="s">
        <v>57</v>
      </c>
      <c r="X88" t="s">
        <v>46</v>
      </c>
      <c r="Y88">
        <v>1</v>
      </c>
      <c r="Z88">
        <v>85</v>
      </c>
      <c r="AA88">
        <v>10000</v>
      </c>
      <c r="AB88">
        <v>10000</v>
      </c>
      <c r="AC88">
        <v>10000</v>
      </c>
      <c r="AD88">
        <f t="shared" si="3"/>
        <v>10000</v>
      </c>
      <c r="AF88">
        <v>0</v>
      </c>
      <c r="AG88">
        <v>0</v>
      </c>
      <c r="AH88">
        <v>0</v>
      </c>
      <c r="AI88">
        <v>0</v>
      </c>
      <c r="AJ88">
        <f t="shared" si="2"/>
        <v>0</v>
      </c>
      <c r="AK88" t="s">
        <v>331</v>
      </c>
      <c r="AL88" t="s">
        <v>268</v>
      </c>
      <c r="AM88" t="s">
        <v>332</v>
      </c>
    </row>
    <row r="89" spans="1:39" x14ac:dyDescent="0.2">
      <c r="A89">
        <v>16091</v>
      </c>
      <c r="B89" t="s">
        <v>318</v>
      </c>
      <c r="C89">
        <v>705</v>
      </c>
      <c r="D89" t="s">
        <v>327</v>
      </c>
      <c r="E89">
        <v>6</v>
      </c>
      <c r="F89" t="s">
        <v>261</v>
      </c>
      <c r="G89">
        <v>181</v>
      </c>
      <c r="H89" t="s">
        <v>262</v>
      </c>
      <c r="I89">
        <v>543</v>
      </c>
      <c r="J89" t="s">
        <v>335</v>
      </c>
      <c r="K89" t="s">
        <v>41</v>
      </c>
      <c r="L89">
        <v>13163</v>
      </c>
      <c r="M89" t="s">
        <v>336</v>
      </c>
      <c r="N89" t="s">
        <v>43</v>
      </c>
      <c r="O89" t="s">
        <v>337</v>
      </c>
      <c r="S89">
        <v>2</v>
      </c>
      <c r="T89" t="s">
        <v>45</v>
      </c>
      <c r="X89" t="s">
        <v>66</v>
      </c>
      <c r="Y89">
        <v>0</v>
      </c>
      <c r="Z89">
        <v>0</v>
      </c>
      <c r="AA89">
        <v>0</v>
      </c>
      <c r="AB89">
        <v>0</v>
      </c>
      <c r="AC89">
        <v>0</v>
      </c>
      <c r="AD89">
        <f t="shared" si="3"/>
        <v>0</v>
      </c>
      <c r="AE89" t="s">
        <v>273</v>
      </c>
      <c r="AF89">
        <v>42000000</v>
      </c>
      <c r="AG89">
        <v>10000000</v>
      </c>
      <c r="AH89">
        <v>15000000</v>
      </c>
      <c r="AI89">
        <v>15000000</v>
      </c>
      <c r="AJ89">
        <f t="shared" si="2"/>
        <v>82000000</v>
      </c>
      <c r="AK89" t="s">
        <v>331</v>
      </c>
      <c r="AL89" t="s">
        <v>268</v>
      </c>
      <c r="AM89" t="s">
        <v>332</v>
      </c>
    </row>
    <row r="90" spans="1:39" x14ac:dyDescent="0.2">
      <c r="A90">
        <v>16091</v>
      </c>
      <c r="B90" t="s">
        <v>318</v>
      </c>
      <c r="C90">
        <v>705</v>
      </c>
      <c r="D90" t="s">
        <v>327</v>
      </c>
      <c r="E90">
        <v>6</v>
      </c>
      <c r="F90" t="s">
        <v>261</v>
      </c>
      <c r="G90">
        <v>181</v>
      </c>
      <c r="H90" t="s">
        <v>262</v>
      </c>
      <c r="I90">
        <v>543</v>
      </c>
      <c r="J90" t="s">
        <v>335</v>
      </c>
      <c r="K90" t="s">
        <v>41</v>
      </c>
      <c r="L90">
        <v>13163</v>
      </c>
      <c r="M90" t="s">
        <v>336</v>
      </c>
      <c r="N90" t="s">
        <v>43</v>
      </c>
      <c r="O90" t="s">
        <v>337</v>
      </c>
      <c r="S90">
        <v>2</v>
      </c>
      <c r="T90" t="s">
        <v>45</v>
      </c>
      <c r="X90" t="s">
        <v>66</v>
      </c>
      <c r="Y90">
        <v>0</v>
      </c>
      <c r="Z90">
        <v>0</v>
      </c>
      <c r="AA90">
        <v>0</v>
      </c>
      <c r="AB90">
        <v>0</v>
      </c>
      <c r="AC90">
        <v>0</v>
      </c>
      <c r="AD90">
        <f t="shared" si="3"/>
        <v>0</v>
      </c>
      <c r="AE90" t="s">
        <v>338</v>
      </c>
      <c r="AF90">
        <v>15450000</v>
      </c>
      <c r="AG90">
        <v>4700000</v>
      </c>
      <c r="AH90">
        <v>7000000</v>
      </c>
      <c r="AI90">
        <v>7000000</v>
      </c>
      <c r="AJ90">
        <f t="shared" si="2"/>
        <v>34150000</v>
      </c>
      <c r="AK90" t="s">
        <v>331</v>
      </c>
      <c r="AL90" t="s">
        <v>268</v>
      </c>
      <c r="AM90" t="s">
        <v>332</v>
      </c>
    </row>
    <row r="91" spans="1:39" x14ac:dyDescent="0.2">
      <c r="A91">
        <v>16091</v>
      </c>
      <c r="B91" t="s">
        <v>318</v>
      </c>
      <c r="C91">
        <v>706</v>
      </c>
      <c r="D91" t="s">
        <v>260</v>
      </c>
      <c r="E91">
        <v>6</v>
      </c>
      <c r="F91" t="s">
        <v>261</v>
      </c>
      <c r="G91">
        <v>181</v>
      </c>
      <c r="H91" t="s">
        <v>262</v>
      </c>
      <c r="I91">
        <v>262</v>
      </c>
      <c r="J91" t="s">
        <v>339</v>
      </c>
      <c r="K91" t="s">
        <v>41</v>
      </c>
      <c r="L91">
        <v>13102</v>
      </c>
      <c r="M91" t="s">
        <v>340</v>
      </c>
      <c r="N91" t="s">
        <v>124</v>
      </c>
      <c r="O91" t="s">
        <v>341</v>
      </c>
      <c r="S91">
        <v>2</v>
      </c>
      <c r="T91" t="s">
        <v>45</v>
      </c>
      <c r="U91">
        <v>602</v>
      </c>
      <c r="V91" t="s">
        <v>342</v>
      </c>
      <c r="W91" t="s">
        <v>57</v>
      </c>
      <c r="X91" t="s">
        <v>46</v>
      </c>
      <c r="Y91">
        <v>1</v>
      </c>
      <c r="Z91">
        <v>233</v>
      </c>
      <c r="AA91">
        <v>0</v>
      </c>
      <c r="AB91">
        <v>0</v>
      </c>
      <c r="AC91">
        <v>0</v>
      </c>
      <c r="AD91">
        <f t="shared" si="3"/>
        <v>233</v>
      </c>
      <c r="AF91">
        <v>0</v>
      </c>
      <c r="AG91">
        <v>0</v>
      </c>
      <c r="AH91">
        <v>0</v>
      </c>
      <c r="AI91">
        <v>0</v>
      </c>
      <c r="AJ91">
        <f t="shared" ref="AJ91:AJ154" si="4">AF91+AG91+AH91+AI91</f>
        <v>0</v>
      </c>
      <c r="AK91" t="s">
        <v>267</v>
      </c>
      <c r="AL91" t="s">
        <v>268</v>
      </c>
      <c r="AM91" t="s">
        <v>269</v>
      </c>
    </row>
    <row r="92" spans="1:39" x14ac:dyDescent="0.2">
      <c r="A92">
        <v>16091</v>
      </c>
      <c r="B92" t="s">
        <v>318</v>
      </c>
      <c r="C92">
        <v>706</v>
      </c>
      <c r="D92" t="s">
        <v>260</v>
      </c>
      <c r="E92">
        <v>6</v>
      </c>
      <c r="F92" t="s">
        <v>261</v>
      </c>
      <c r="G92">
        <v>181</v>
      </c>
      <c r="H92" t="s">
        <v>262</v>
      </c>
      <c r="I92">
        <v>597</v>
      </c>
      <c r="J92" t="s">
        <v>343</v>
      </c>
      <c r="K92" t="s">
        <v>41</v>
      </c>
      <c r="L92">
        <v>13408</v>
      </c>
      <c r="M92" t="s">
        <v>344</v>
      </c>
      <c r="N92" t="s">
        <v>124</v>
      </c>
      <c r="O92" t="s">
        <v>345</v>
      </c>
      <c r="S92">
        <v>2</v>
      </c>
      <c r="T92" t="s">
        <v>45</v>
      </c>
      <c r="X92" t="s">
        <v>46</v>
      </c>
      <c r="Y92">
        <v>1</v>
      </c>
      <c r="Z92">
        <v>0</v>
      </c>
      <c r="AA92">
        <v>0</v>
      </c>
      <c r="AB92">
        <v>0</v>
      </c>
      <c r="AC92">
        <v>0</v>
      </c>
      <c r="AD92">
        <f t="shared" si="3"/>
        <v>0</v>
      </c>
      <c r="AE92" t="s">
        <v>273</v>
      </c>
      <c r="AF92">
        <v>100000</v>
      </c>
      <c r="AG92">
        <v>100000</v>
      </c>
      <c r="AH92">
        <v>100000</v>
      </c>
      <c r="AI92">
        <v>100000</v>
      </c>
      <c r="AJ92">
        <f t="shared" si="4"/>
        <v>400000</v>
      </c>
      <c r="AK92" t="s">
        <v>267</v>
      </c>
      <c r="AL92" t="s">
        <v>268</v>
      </c>
      <c r="AM92" t="s">
        <v>269</v>
      </c>
    </row>
    <row r="93" spans="1:39" x14ac:dyDescent="0.2">
      <c r="A93">
        <v>16091</v>
      </c>
      <c r="B93" t="s">
        <v>318</v>
      </c>
      <c r="C93">
        <v>706</v>
      </c>
      <c r="D93" t="s">
        <v>260</v>
      </c>
      <c r="E93">
        <v>6</v>
      </c>
      <c r="F93" t="s">
        <v>261</v>
      </c>
      <c r="G93">
        <v>183</v>
      </c>
      <c r="H93" t="s">
        <v>346</v>
      </c>
      <c r="I93">
        <v>542</v>
      </c>
      <c r="J93" t="s">
        <v>347</v>
      </c>
      <c r="K93" t="s">
        <v>41</v>
      </c>
      <c r="L93">
        <v>13125</v>
      </c>
      <c r="M93" t="s">
        <v>348</v>
      </c>
      <c r="N93" t="s">
        <v>43</v>
      </c>
      <c r="O93" t="s">
        <v>349</v>
      </c>
      <c r="S93">
        <v>2</v>
      </c>
      <c r="T93" t="s">
        <v>45</v>
      </c>
      <c r="X93" t="s">
        <v>66</v>
      </c>
      <c r="Y93">
        <v>0</v>
      </c>
      <c r="Z93">
        <v>0</v>
      </c>
      <c r="AA93">
        <v>0</v>
      </c>
      <c r="AB93">
        <v>0</v>
      </c>
      <c r="AC93">
        <v>0</v>
      </c>
      <c r="AD93">
        <f t="shared" si="3"/>
        <v>0</v>
      </c>
      <c r="AE93" t="s">
        <v>273</v>
      </c>
      <c r="AF93">
        <v>4000000</v>
      </c>
      <c r="AG93">
        <v>3000000</v>
      </c>
      <c r="AH93">
        <v>3000000</v>
      </c>
      <c r="AI93">
        <v>3000000</v>
      </c>
      <c r="AJ93">
        <f t="shared" si="4"/>
        <v>13000000</v>
      </c>
      <c r="AK93" t="s">
        <v>267</v>
      </c>
      <c r="AL93" t="s">
        <v>268</v>
      </c>
      <c r="AM93" t="s">
        <v>269</v>
      </c>
    </row>
    <row r="94" spans="1:39" x14ac:dyDescent="0.2">
      <c r="A94">
        <v>16091</v>
      </c>
      <c r="B94" t="s">
        <v>318</v>
      </c>
      <c r="C94">
        <v>706</v>
      </c>
      <c r="D94" t="s">
        <v>260</v>
      </c>
      <c r="E94">
        <v>6</v>
      </c>
      <c r="F94" t="s">
        <v>261</v>
      </c>
      <c r="G94">
        <v>183</v>
      </c>
      <c r="H94" t="s">
        <v>346</v>
      </c>
      <c r="I94">
        <v>618</v>
      </c>
      <c r="J94" t="s">
        <v>350</v>
      </c>
      <c r="K94" t="s">
        <v>41</v>
      </c>
      <c r="L94">
        <v>13101</v>
      </c>
      <c r="M94" t="s">
        <v>351</v>
      </c>
      <c r="N94" t="s">
        <v>124</v>
      </c>
      <c r="O94" t="s">
        <v>352</v>
      </c>
      <c r="S94">
        <v>2</v>
      </c>
      <c r="T94" t="s">
        <v>45</v>
      </c>
      <c r="U94">
        <v>512</v>
      </c>
      <c r="V94" t="s">
        <v>353</v>
      </c>
      <c r="W94" t="s">
        <v>57</v>
      </c>
      <c r="X94" t="s">
        <v>66</v>
      </c>
      <c r="Y94">
        <v>0</v>
      </c>
      <c r="Z94">
        <v>300</v>
      </c>
      <c r="AA94">
        <v>0</v>
      </c>
      <c r="AB94">
        <v>0</v>
      </c>
      <c r="AC94">
        <v>0</v>
      </c>
      <c r="AD94">
        <f t="shared" si="3"/>
        <v>300</v>
      </c>
      <c r="AF94">
        <v>0</v>
      </c>
      <c r="AG94">
        <v>0</v>
      </c>
      <c r="AH94">
        <v>0</v>
      </c>
      <c r="AI94">
        <v>0</v>
      </c>
      <c r="AJ94">
        <f t="shared" si="4"/>
        <v>0</v>
      </c>
      <c r="AK94" t="s">
        <v>267</v>
      </c>
      <c r="AL94" t="s">
        <v>268</v>
      </c>
      <c r="AM94" t="s">
        <v>269</v>
      </c>
    </row>
    <row r="95" spans="1:39" x14ac:dyDescent="0.2">
      <c r="A95">
        <v>16091</v>
      </c>
      <c r="B95" t="s">
        <v>318</v>
      </c>
      <c r="C95">
        <v>707</v>
      </c>
      <c r="D95" t="s">
        <v>274</v>
      </c>
      <c r="E95">
        <v>6</v>
      </c>
      <c r="F95" t="s">
        <v>261</v>
      </c>
      <c r="G95">
        <v>122</v>
      </c>
      <c r="H95" t="s">
        <v>72</v>
      </c>
      <c r="I95">
        <v>2</v>
      </c>
      <c r="J95" t="s">
        <v>73</v>
      </c>
      <c r="K95" t="s">
        <v>41</v>
      </c>
      <c r="L95">
        <v>6503</v>
      </c>
      <c r="M95" t="s">
        <v>354</v>
      </c>
      <c r="N95" t="s">
        <v>43</v>
      </c>
      <c r="O95" t="s">
        <v>355</v>
      </c>
      <c r="S95">
        <v>2</v>
      </c>
      <c r="T95" t="s">
        <v>45</v>
      </c>
      <c r="U95">
        <v>332</v>
      </c>
      <c r="V95" t="s">
        <v>76</v>
      </c>
      <c r="W95" t="s">
        <v>57</v>
      </c>
      <c r="X95" t="s">
        <v>46</v>
      </c>
      <c r="Y95">
        <v>1</v>
      </c>
      <c r="Z95">
        <v>3</v>
      </c>
      <c r="AA95">
        <v>3</v>
      </c>
      <c r="AB95">
        <v>3</v>
      </c>
      <c r="AC95">
        <v>3</v>
      </c>
      <c r="AD95">
        <f t="shared" si="3"/>
        <v>3</v>
      </c>
      <c r="AF95">
        <v>0</v>
      </c>
      <c r="AG95">
        <v>0</v>
      </c>
      <c r="AH95">
        <v>0</v>
      </c>
      <c r="AI95">
        <v>0</v>
      </c>
      <c r="AJ95">
        <f t="shared" si="4"/>
        <v>0</v>
      </c>
      <c r="AK95" t="s">
        <v>277</v>
      </c>
      <c r="AL95" t="s">
        <v>268</v>
      </c>
      <c r="AM95" t="s">
        <v>278</v>
      </c>
    </row>
    <row r="96" spans="1:39" x14ac:dyDescent="0.2">
      <c r="A96">
        <v>16091</v>
      </c>
      <c r="B96" t="s">
        <v>318</v>
      </c>
      <c r="C96">
        <v>707</v>
      </c>
      <c r="D96" t="s">
        <v>274</v>
      </c>
      <c r="E96">
        <v>6</v>
      </c>
      <c r="F96" t="s">
        <v>261</v>
      </c>
      <c r="G96">
        <v>122</v>
      </c>
      <c r="H96" t="s">
        <v>72</v>
      </c>
      <c r="I96">
        <v>188</v>
      </c>
      <c r="J96" t="s">
        <v>356</v>
      </c>
      <c r="K96" t="s">
        <v>41</v>
      </c>
      <c r="L96">
        <v>11842</v>
      </c>
      <c r="M96" t="s">
        <v>357</v>
      </c>
      <c r="N96" t="s">
        <v>124</v>
      </c>
      <c r="O96" t="s">
        <v>358</v>
      </c>
      <c r="S96">
        <v>2</v>
      </c>
      <c r="T96" t="s">
        <v>45</v>
      </c>
      <c r="U96">
        <v>801</v>
      </c>
      <c r="V96" t="s">
        <v>282</v>
      </c>
      <c r="W96" t="s">
        <v>171</v>
      </c>
      <c r="X96" t="s">
        <v>66</v>
      </c>
      <c r="Y96">
        <v>0</v>
      </c>
      <c r="Z96">
        <v>3000</v>
      </c>
      <c r="AA96">
        <v>0</v>
      </c>
      <c r="AB96">
        <v>0</v>
      </c>
      <c r="AC96">
        <v>0</v>
      </c>
      <c r="AD96">
        <f t="shared" si="3"/>
        <v>3000</v>
      </c>
      <c r="AF96">
        <v>0</v>
      </c>
      <c r="AG96">
        <v>0</v>
      </c>
      <c r="AH96">
        <v>0</v>
      </c>
      <c r="AI96">
        <v>0</v>
      </c>
      <c r="AJ96">
        <f t="shared" si="4"/>
        <v>0</v>
      </c>
      <c r="AK96" t="s">
        <v>277</v>
      </c>
      <c r="AL96" t="s">
        <v>268</v>
      </c>
      <c r="AM96" t="s">
        <v>278</v>
      </c>
    </row>
    <row r="97" spans="1:39" x14ac:dyDescent="0.2">
      <c r="A97">
        <v>16091</v>
      </c>
      <c r="B97" t="s">
        <v>318</v>
      </c>
      <c r="C97">
        <v>707</v>
      </c>
      <c r="D97" t="s">
        <v>274</v>
      </c>
      <c r="E97">
        <v>6</v>
      </c>
      <c r="F97" t="s">
        <v>261</v>
      </c>
      <c r="G97">
        <v>122</v>
      </c>
      <c r="H97" t="s">
        <v>72</v>
      </c>
      <c r="I97">
        <v>561</v>
      </c>
      <c r="J97" t="s">
        <v>297</v>
      </c>
      <c r="K97" t="s">
        <v>41</v>
      </c>
      <c r="L97">
        <v>13388</v>
      </c>
      <c r="M97" t="s">
        <v>359</v>
      </c>
      <c r="N97" t="s">
        <v>124</v>
      </c>
      <c r="O97" t="s">
        <v>360</v>
      </c>
      <c r="S97">
        <v>2</v>
      </c>
      <c r="T97" t="s">
        <v>45</v>
      </c>
      <c r="X97" t="s">
        <v>46</v>
      </c>
      <c r="Y97">
        <v>1</v>
      </c>
      <c r="Z97">
        <v>0</v>
      </c>
      <c r="AA97">
        <v>0</v>
      </c>
      <c r="AB97">
        <v>0</v>
      </c>
      <c r="AC97">
        <v>0</v>
      </c>
      <c r="AD97">
        <f t="shared" si="3"/>
        <v>0</v>
      </c>
      <c r="AE97" t="s">
        <v>273</v>
      </c>
      <c r="AF97">
        <v>100000</v>
      </c>
      <c r="AG97">
        <v>100000</v>
      </c>
      <c r="AH97">
        <v>100000</v>
      </c>
      <c r="AI97">
        <v>100000</v>
      </c>
      <c r="AJ97">
        <f t="shared" si="4"/>
        <v>400000</v>
      </c>
      <c r="AK97" t="s">
        <v>277</v>
      </c>
      <c r="AL97" t="s">
        <v>268</v>
      </c>
      <c r="AM97" t="s">
        <v>278</v>
      </c>
    </row>
    <row r="98" spans="1:39" x14ac:dyDescent="0.2">
      <c r="A98">
        <v>16091</v>
      </c>
      <c r="B98" t="s">
        <v>318</v>
      </c>
      <c r="C98">
        <v>707</v>
      </c>
      <c r="D98" t="s">
        <v>274</v>
      </c>
      <c r="E98">
        <v>6</v>
      </c>
      <c r="F98" t="s">
        <v>261</v>
      </c>
      <c r="G98">
        <v>122</v>
      </c>
      <c r="H98" t="s">
        <v>72</v>
      </c>
      <c r="I98">
        <v>561</v>
      </c>
      <c r="J98" t="s">
        <v>297</v>
      </c>
      <c r="K98" t="s">
        <v>41</v>
      </c>
      <c r="L98">
        <v>13397</v>
      </c>
      <c r="M98" t="s">
        <v>361</v>
      </c>
      <c r="N98" t="s">
        <v>124</v>
      </c>
      <c r="O98" t="s">
        <v>362</v>
      </c>
      <c r="S98">
        <v>2</v>
      </c>
      <c r="T98" t="s">
        <v>45</v>
      </c>
      <c r="U98">
        <v>195</v>
      </c>
      <c r="V98" t="s">
        <v>363</v>
      </c>
      <c r="W98" t="s">
        <v>57</v>
      </c>
      <c r="X98" t="s">
        <v>46</v>
      </c>
      <c r="Y98">
        <v>1</v>
      </c>
      <c r="Z98">
        <v>1</v>
      </c>
      <c r="AA98">
        <v>1</v>
      </c>
      <c r="AB98">
        <v>1</v>
      </c>
      <c r="AC98">
        <v>1</v>
      </c>
      <c r="AD98">
        <f t="shared" si="3"/>
        <v>1</v>
      </c>
      <c r="AF98">
        <v>0</v>
      </c>
      <c r="AG98">
        <v>0</v>
      </c>
      <c r="AH98">
        <v>0</v>
      </c>
      <c r="AI98">
        <v>0</v>
      </c>
      <c r="AJ98">
        <f t="shared" si="4"/>
        <v>0</v>
      </c>
      <c r="AK98" t="s">
        <v>277</v>
      </c>
      <c r="AL98" t="s">
        <v>268</v>
      </c>
      <c r="AM98" t="s">
        <v>278</v>
      </c>
    </row>
    <row r="99" spans="1:39" x14ac:dyDescent="0.2">
      <c r="A99">
        <v>16091</v>
      </c>
      <c r="B99" t="s">
        <v>318</v>
      </c>
      <c r="C99">
        <v>707</v>
      </c>
      <c r="D99" t="s">
        <v>274</v>
      </c>
      <c r="E99">
        <v>6</v>
      </c>
      <c r="F99" t="s">
        <v>261</v>
      </c>
      <c r="G99">
        <v>122</v>
      </c>
      <c r="H99" t="s">
        <v>72</v>
      </c>
      <c r="I99">
        <v>561</v>
      </c>
      <c r="J99" t="s">
        <v>297</v>
      </c>
      <c r="K99" t="s">
        <v>41</v>
      </c>
      <c r="L99">
        <v>13470</v>
      </c>
      <c r="M99" t="s">
        <v>364</v>
      </c>
      <c r="N99" t="s">
        <v>124</v>
      </c>
      <c r="O99" t="s">
        <v>365</v>
      </c>
      <c r="S99">
        <v>2</v>
      </c>
      <c r="T99" t="s">
        <v>45</v>
      </c>
      <c r="U99">
        <v>195</v>
      </c>
      <c r="V99" t="s">
        <v>363</v>
      </c>
      <c r="W99" t="s">
        <v>57</v>
      </c>
      <c r="X99" t="s">
        <v>46</v>
      </c>
      <c r="Y99">
        <v>1</v>
      </c>
      <c r="Z99">
        <v>1</v>
      </c>
      <c r="AA99">
        <v>1</v>
      </c>
      <c r="AB99">
        <v>1</v>
      </c>
      <c r="AC99">
        <v>1</v>
      </c>
      <c r="AD99">
        <f t="shared" si="3"/>
        <v>1</v>
      </c>
      <c r="AF99">
        <v>0</v>
      </c>
      <c r="AG99">
        <v>0</v>
      </c>
      <c r="AH99">
        <v>0</v>
      </c>
      <c r="AI99">
        <v>0</v>
      </c>
      <c r="AJ99">
        <f t="shared" si="4"/>
        <v>0</v>
      </c>
      <c r="AK99" t="s">
        <v>277</v>
      </c>
      <c r="AL99" t="s">
        <v>268</v>
      </c>
      <c r="AM99" t="s">
        <v>278</v>
      </c>
    </row>
    <row r="100" spans="1:39" x14ac:dyDescent="0.2">
      <c r="A100">
        <v>16091</v>
      </c>
      <c r="B100" t="s">
        <v>318</v>
      </c>
      <c r="C100">
        <v>707</v>
      </c>
      <c r="D100" t="s">
        <v>274</v>
      </c>
      <c r="E100">
        <v>6</v>
      </c>
      <c r="F100" t="s">
        <v>261</v>
      </c>
      <c r="G100">
        <v>122</v>
      </c>
      <c r="H100" t="s">
        <v>72</v>
      </c>
      <c r="I100">
        <v>561</v>
      </c>
      <c r="J100" t="s">
        <v>297</v>
      </c>
      <c r="K100" t="s">
        <v>41</v>
      </c>
      <c r="L100">
        <v>13483</v>
      </c>
      <c r="M100" t="s">
        <v>366</v>
      </c>
      <c r="N100" t="s">
        <v>124</v>
      </c>
      <c r="O100" t="s">
        <v>367</v>
      </c>
      <c r="S100">
        <v>2</v>
      </c>
      <c r="T100" t="s">
        <v>45</v>
      </c>
      <c r="X100" t="s">
        <v>46</v>
      </c>
      <c r="Y100">
        <v>1</v>
      </c>
      <c r="Z100">
        <v>0</v>
      </c>
      <c r="AA100">
        <v>0</v>
      </c>
      <c r="AB100">
        <v>0</v>
      </c>
      <c r="AC100">
        <v>0</v>
      </c>
      <c r="AD100">
        <f t="shared" si="3"/>
        <v>0</v>
      </c>
      <c r="AE100" t="s">
        <v>273</v>
      </c>
      <c r="AF100">
        <v>100000</v>
      </c>
      <c r="AG100">
        <v>100000</v>
      </c>
      <c r="AH100">
        <v>100000</v>
      </c>
      <c r="AI100">
        <v>100000</v>
      </c>
      <c r="AJ100">
        <f t="shared" si="4"/>
        <v>400000</v>
      </c>
      <c r="AK100" t="s">
        <v>277</v>
      </c>
      <c r="AL100" t="s">
        <v>268</v>
      </c>
      <c r="AM100" t="s">
        <v>278</v>
      </c>
    </row>
    <row r="101" spans="1:39" x14ac:dyDescent="0.2">
      <c r="A101">
        <v>16091</v>
      </c>
      <c r="B101" t="s">
        <v>318</v>
      </c>
      <c r="C101">
        <v>707</v>
      </c>
      <c r="D101" t="s">
        <v>274</v>
      </c>
      <c r="E101">
        <v>6</v>
      </c>
      <c r="F101" t="s">
        <v>261</v>
      </c>
      <c r="G101">
        <v>122</v>
      </c>
      <c r="H101" t="s">
        <v>72</v>
      </c>
      <c r="I101">
        <v>569</v>
      </c>
      <c r="J101" t="s">
        <v>368</v>
      </c>
      <c r="K101" t="s">
        <v>41</v>
      </c>
      <c r="L101">
        <v>13406</v>
      </c>
      <c r="M101" t="s">
        <v>369</v>
      </c>
      <c r="N101" t="s">
        <v>124</v>
      </c>
      <c r="O101" t="s">
        <v>370</v>
      </c>
      <c r="S101">
        <v>2</v>
      </c>
      <c r="T101" t="s">
        <v>45</v>
      </c>
      <c r="X101" t="s">
        <v>46</v>
      </c>
      <c r="Y101">
        <v>1</v>
      </c>
      <c r="Z101">
        <v>0</v>
      </c>
      <c r="AA101">
        <v>0</v>
      </c>
      <c r="AB101">
        <v>0</v>
      </c>
      <c r="AC101">
        <v>0</v>
      </c>
      <c r="AD101">
        <f t="shared" si="3"/>
        <v>0</v>
      </c>
      <c r="AE101" t="s">
        <v>273</v>
      </c>
      <c r="AF101">
        <v>100000</v>
      </c>
      <c r="AG101">
        <v>100000</v>
      </c>
      <c r="AH101">
        <v>100000</v>
      </c>
      <c r="AI101">
        <v>100000</v>
      </c>
      <c r="AJ101">
        <f t="shared" si="4"/>
        <v>400000</v>
      </c>
      <c r="AK101" t="s">
        <v>277</v>
      </c>
      <c r="AL101" t="s">
        <v>268</v>
      </c>
      <c r="AM101" t="s">
        <v>278</v>
      </c>
    </row>
    <row r="102" spans="1:39" x14ac:dyDescent="0.2">
      <c r="A102">
        <v>16091</v>
      </c>
      <c r="B102" t="s">
        <v>318</v>
      </c>
      <c r="C102">
        <v>707</v>
      </c>
      <c r="D102" t="s">
        <v>274</v>
      </c>
      <c r="E102">
        <v>6</v>
      </c>
      <c r="F102" t="s">
        <v>261</v>
      </c>
      <c r="G102">
        <v>122</v>
      </c>
      <c r="H102" t="s">
        <v>72</v>
      </c>
      <c r="I102">
        <v>588</v>
      </c>
      <c r="J102" t="s">
        <v>371</v>
      </c>
      <c r="K102" t="s">
        <v>41</v>
      </c>
      <c r="L102">
        <v>13407</v>
      </c>
      <c r="M102" t="s">
        <v>372</v>
      </c>
      <c r="N102" t="s">
        <v>124</v>
      </c>
      <c r="O102" t="s">
        <v>373</v>
      </c>
      <c r="S102">
        <v>2</v>
      </c>
      <c r="T102" t="s">
        <v>45</v>
      </c>
      <c r="U102">
        <v>191</v>
      </c>
      <c r="V102" t="s">
        <v>374</v>
      </c>
      <c r="W102" t="s">
        <v>57</v>
      </c>
      <c r="X102" t="s">
        <v>46</v>
      </c>
      <c r="Y102">
        <v>1</v>
      </c>
      <c r="Z102">
        <v>12</v>
      </c>
      <c r="AA102">
        <v>12</v>
      </c>
      <c r="AB102">
        <v>12</v>
      </c>
      <c r="AC102">
        <v>12</v>
      </c>
      <c r="AD102">
        <f t="shared" si="3"/>
        <v>12</v>
      </c>
      <c r="AF102">
        <v>0</v>
      </c>
      <c r="AG102">
        <v>0</v>
      </c>
      <c r="AH102">
        <v>0</v>
      </c>
      <c r="AI102">
        <v>0</v>
      </c>
      <c r="AJ102">
        <f t="shared" si="4"/>
        <v>0</v>
      </c>
      <c r="AK102" t="s">
        <v>277</v>
      </c>
      <c r="AL102" t="s">
        <v>268</v>
      </c>
      <c r="AM102" t="s">
        <v>278</v>
      </c>
    </row>
    <row r="103" spans="1:39" x14ac:dyDescent="0.2">
      <c r="A103">
        <v>16091</v>
      </c>
      <c r="B103" t="s">
        <v>318</v>
      </c>
      <c r="C103">
        <v>707</v>
      </c>
      <c r="D103" t="s">
        <v>274</v>
      </c>
      <c r="E103">
        <v>6</v>
      </c>
      <c r="F103" t="s">
        <v>261</v>
      </c>
      <c r="G103">
        <v>126</v>
      </c>
      <c r="H103" t="s">
        <v>62</v>
      </c>
      <c r="I103">
        <v>259</v>
      </c>
      <c r="J103" t="s">
        <v>375</v>
      </c>
      <c r="K103" t="s">
        <v>41</v>
      </c>
      <c r="L103">
        <v>6359</v>
      </c>
      <c r="M103" t="s">
        <v>376</v>
      </c>
      <c r="N103" t="s">
        <v>43</v>
      </c>
      <c r="O103" t="s">
        <v>377</v>
      </c>
      <c r="S103">
        <v>2</v>
      </c>
      <c r="T103" t="s">
        <v>45</v>
      </c>
      <c r="X103" t="s">
        <v>46</v>
      </c>
      <c r="Y103">
        <v>1</v>
      </c>
      <c r="Z103">
        <v>0</v>
      </c>
      <c r="AA103">
        <v>0</v>
      </c>
      <c r="AB103">
        <v>0</v>
      </c>
      <c r="AC103">
        <v>0</v>
      </c>
      <c r="AD103">
        <f t="shared" si="3"/>
        <v>0</v>
      </c>
      <c r="AE103" t="s">
        <v>273</v>
      </c>
      <c r="AF103">
        <v>5000000</v>
      </c>
      <c r="AG103">
        <v>10500000</v>
      </c>
      <c r="AH103">
        <v>12000000</v>
      </c>
      <c r="AI103">
        <v>12000000</v>
      </c>
      <c r="AJ103">
        <f t="shared" si="4"/>
        <v>39500000</v>
      </c>
      <c r="AK103" t="s">
        <v>277</v>
      </c>
      <c r="AL103" t="s">
        <v>268</v>
      </c>
      <c r="AM103" t="s">
        <v>278</v>
      </c>
    </row>
    <row r="104" spans="1:39" x14ac:dyDescent="0.2">
      <c r="A104">
        <v>16091</v>
      </c>
      <c r="B104" t="s">
        <v>318</v>
      </c>
      <c r="C104">
        <v>707</v>
      </c>
      <c r="D104" t="s">
        <v>274</v>
      </c>
      <c r="E104">
        <v>6</v>
      </c>
      <c r="F104" t="s">
        <v>261</v>
      </c>
      <c r="G104">
        <v>181</v>
      </c>
      <c r="H104" t="s">
        <v>262</v>
      </c>
      <c r="I104">
        <v>176</v>
      </c>
      <c r="J104" t="s">
        <v>378</v>
      </c>
      <c r="K104" t="s">
        <v>41</v>
      </c>
      <c r="L104">
        <v>13150</v>
      </c>
      <c r="M104" t="s">
        <v>379</v>
      </c>
      <c r="N104" t="s">
        <v>43</v>
      </c>
      <c r="O104" t="s">
        <v>380</v>
      </c>
      <c r="S104">
        <v>2</v>
      </c>
      <c r="T104" t="s">
        <v>45</v>
      </c>
      <c r="X104" t="s">
        <v>46</v>
      </c>
      <c r="Y104">
        <v>1</v>
      </c>
      <c r="Z104">
        <v>0</v>
      </c>
      <c r="AA104">
        <v>0</v>
      </c>
      <c r="AB104">
        <v>0</v>
      </c>
      <c r="AC104">
        <v>0</v>
      </c>
      <c r="AD104">
        <f t="shared" si="3"/>
        <v>0</v>
      </c>
      <c r="AE104" t="s">
        <v>273</v>
      </c>
      <c r="AF104">
        <v>500000</v>
      </c>
      <c r="AG104">
        <v>0</v>
      </c>
      <c r="AH104">
        <v>0</v>
      </c>
      <c r="AI104">
        <v>0</v>
      </c>
      <c r="AJ104">
        <f t="shared" si="4"/>
        <v>500000</v>
      </c>
      <c r="AK104" t="s">
        <v>277</v>
      </c>
      <c r="AL104" t="s">
        <v>268</v>
      </c>
      <c r="AM104" t="s">
        <v>278</v>
      </c>
    </row>
    <row r="105" spans="1:39" x14ac:dyDescent="0.2">
      <c r="A105">
        <v>16091</v>
      </c>
      <c r="B105" t="s">
        <v>318</v>
      </c>
      <c r="C105">
        <v>707</v>
      </c>
      <c r="D105" t="s">
        <v>274</v>
      </c>
      <c r="E105">
        <v>6</v>
      </c>
      <c r="F105" t="s">
        <v>261</v>
      </c>
      <c r="G105">
        <v>181</v>
      </c>
      <c r="H105" t="s">
        <v>262</v>
      </c>
      <c r="I105">
        <v>217</v>
      </c>
      <c r="J105" t="s">
        <v>381</v>
      </c>
      <c r="K105" t="s">
        <v>41</v>
      </c>
      <c r="L105">
        <v>13139</v>
      </c>
      <c r="M105" t="s">
        <v>382</v>
      </c>
      <c r="N105" t="s">
        <v>43</v>
      </c>
      <c r="O105" t="s">
        <v>383</v>
      </c>
      <c r="S105">
        <v>2</v>
      </c>
      <c r="T105" t="s">
        <v>45</v>
      </c>
      <c r="X105" t="s">
        <v>46</v>
      </c>
      <c r="Y105">
        <v>1</v>
      </c>
      <c r="Z105">
        <v>0</v>
      </c>
      <c r="AA105">
        <v>0</v>
      </c>
      <c r="AB105">
        <v>0</v>
      </c>
      <c r="AC105">
        <v>0</v>
      </c>
      <c r="AD105">
        <f t="shared" si="3"/>
        <v>0</v>
      </c>
      <c r="AE105" t="s">
        <v>149</v>
      </c>
      <c r="AF105">
        <v>9510000</v>
      </c>
      <c r="AG105">
        <v>3000000</v>
      </c>
      <c r="AH105">
        <v>3000000</v>
      </c>
      <c r="AI105">
        <v>3000000</v>
      </c>
      <c r="AJ105">
        <f t="shared" si="4"/>
        <v>18510000</v>
      </c>
      <c r="AK105" t="s">
        <v>277</v>
      </c>
      <c r="AL105" t="s">
        <v>268</v>
      </c>
      <c r="AM105" t="s">
        <v>278</v>
      </c>
    </row>
    <row r="106" spans="1:39" x14ac:dyDescent="0.2">
      <c r="A106">
        <v>16091</v>
      </c>
      <c r="B106" t="s">
        <v>318</v>
      </c>
      <c r="C106">
        <v>707</v>
      </c>
      <c r="D106" t="s">
        <v>274</v>
      </c>
      <c r="E106">
        <v>6</v>
      </c>
      <c r="F106" t="s">
        <v>261</v>
      </c>
      <c r="G106">
        <v>181</v>
      </c>
      <c r="H106" t="s">
        <v>262</v>
      </c>
      <c r="I106">
        <v>241</v>
      </c>
      <c r="J106" t="s">
        <v>384</v>
      </c>
      <c r="K106" t="s">
        <v>41</v>
      </c>
      <c r="L106">
        <v>13222</v>
      </c>
      <c r="M106" t="s">
        <v>385</v>
      </c>
      <c r="N106" t="s">
        <v>43</v>
      </c>
      <c r="O106" t="s">
        <v>386</v>
      </c>
      <c r="S106">
        <v>2</v>
      </c>
      <c r="T106" t="s">
        <v>45</v>
      </c>
      <c r="X106" t="s">
        <v>46</v>
      </c>
      <c r="Y106">
        <v>1</v>
      </c>
      <c r="Z106">
        <v>0</v>
      </c>
      <c r="AA106">
        <v>0</v>
      </c>
      <c r="AB106">
        <v>0</v>
      </c>
      <c r="AC106">
        <v>0</v>
      </c>
      <c r="AD106">
        <f t="shared" si="3"/>
        <v>0</v>
      </c>
      <c r="AE106" t="s">
        <v>273</v>
      </c>
      <c r="AF106">
        <v>15000000</v>
      </c>
      <c r="AG106">
        <v>0</v>
      </c>
      <c r="AH106">
        <v>0</v>
      </c>
      <c r="AI106">
        <v>0</v>
      </c>
      <c r="AJ106">
        <f t="shared" si="4"/>
        <v>15000000</v>
      </c>
      <c r="AK106" t="s">
        <v>277</v>
      </c>
      <c r="AL106" t="s">
        <v>268</v>
      </c>
      <c r="AM106" t="s">
        <v>278</v>
      </c>
    </row>
    <row r="107" spans="1:39" x14ac:dyDescent="0.2">
      <c r="A107">
        <v>16091</v>
      </c>
      <c r="B107" t="s">
        <v>318</v>
      </c>
      <c r="C107">
        <v>707</v>
      </c>
      <c r="D107" t="s">
        <v>274</v>
      </c>
      <c r="E107">
        <v>6</v>
      </c>
      <c r="F107" t="s">
        <v>261</v>
      </c>
      <c r="G107">
        <v>181</v>
      </c>
      <c r="H107" t="s">
        <v>262</v>
      </c>
      <c r="I107">
        <v>248</v>
      </c>
      <c r="J107" t="s">
        <v>300</v>
      </c>
      <c r="K107" t="s">
        <v>41</v>
      </c>
      <c r="L107">
        <v>13165</v>
      </c>
      <c r="M107" t="s">
        <v>387</v>
      </c>
      <c r="N107" t="s">
        <v>43</v>
      </c>
      <c r="O107" t="s">
        <v>302</v>
      </c>
      <c r="S107">
        <v>2</v>
      </c>
      <c r="T107" t="s">
        <v>45</v>
      </c>
      <c r="X107" t="s">
        <v>46</v>
      </c>
      <c r="Y107">
        <v>1</v>
      </c>
      <c r="Z107">
        <v>0</v>
      </c>
      <c r="AA107">
        <v>0</v>
      </c>
      <c r="AB107">
        <v>0</v>
      </c>
      <c r="AC107">
        <v>0</v>
      </c>
      <c r="AD107">
        <f t="shared" si="3"/>
        <v>0</v>
      </c>
      <c r="AE107" t="s">
        <v>273</v>
      </c>
      <c r="AF107">
        <v>2000000</v>
      </c>
      <c r="AG107">
        <v>1000000</v>
      </c>
      <c r="AH107">
        <v>1000000</v>
      </c>
      <c r="AI107">
        <v>1000000</v>
      </c>
      <c r="AJ107">
        <f t="shared" si="4"/>
        <v>5000000</v>
      </c>
      <c r="AK107" t="s">
        <v>277</v>
      </c>
      <c r="AL107" t="s">
        <v>268</v>
      </c>
      <c r="AM107" t="s">
        <v>278</v>
      </c>
    </row>
    <row r="108" spans="1:39" x14ac:dyDescent="0.2">
      <c r="A108">
        <v>16091</v>
      </c>
      <c r="B108" t="s">
        <v>318</v>
      </c>
      <c r="C108">
        <v>707</v>
      </c>
      <c r="D108" t="s">
        <v>274</v>
      </c>
      <c r="E108">
        <v>6</v>
      </c>
      <c r="F108" t="s">
        <v>261</v>
      </c>
      <c r="G108">
        <v>181</v>
      </c>
      <c r="H108" t="s">
        <v>262</v>
      </c>
      <c r="I108">
        <v>976</v>
      </c>
      <c r="J108" t="s">
        <v>388</v>
      </c>
      <c r="K108" t="s">
        <v>41</v>
      </c>
      <c r="L108">
        <v>13107</v>
      </c>
      <c r="M108" t="s">
        <v>389</v>
      </c>
      <c r="N108" t="s">
        <v>43</v>
      </c>
      <c r="O108" t="s">
        <v>390</v>
      </c>
      <c r="S108">
        <v>2</v>
      </c>
      <c r="T108" t="s">
        <v>45</v>
      </c>
      <c r="X108" t="s">
        <v>66</v>
      </c>
      <c r="Y108">
        <v>0</v>
      </c>
      <c r="Z108">
        <v>0</v>
      </c>
      <c r="AA108">
        <v>0</v>
      </c>
      <c r="AB108">
        <v>0</v>
      </c>
      <c r="AC108">
        <v>0</v>
      </c>
      <c r="AD108">
        <f t="shared" si="3"/>
        <v>0</v>
      </c>
      <c r="AE108" t="s">
        <v>338</v>
      </c>
      <c r="AF108">
        <v>0</v>
      </c>
      <c r="AG108">
        <v>2000000</v>
      </c>
      <c r="AH108">
        <v>1800000</v>
      </c>
      <c r="AI108">
        <v>1800000</v>
      </c>
      <c r="AJ108">
        <f t="shared" si="4"/>
        <v>5600000</v>
      </c>
      <c r="AK108" t="s">
        <v>277</v>
      </c>
      <c r="AL108" t="s">
        <v>268</v>
      </c>
      <c r="AM108" t="s">
        <v>278</v>
      </c>
    </row>
    <row r="109" spans="1:39" x14ac:dyDescent="0.2">
      <c r="A109">
        <v>16091</v>
      </c>
      <c r="B109" t="s">
        <v>318</v>
      </c>
      <c r="C109">
        <v>708</v>
      </c>
      <c r="D109" t="s">
        <v>307</v>
      </c>
      <c r="E109">
        <v>6</v>
      </c>
      <c r="F109" t="s">
        <v>261</v>
      </c>
      <c r="G109">
        <v>331</v>
      </c>
      <c r="H109" t="s">
        <v>391</v>
      </c>
      <c r="I109">
        <v>445</v>
      </c>
      <c r="J109" t="s">
        <v>392</v>
      </c>
      <c r="K109" t="s">
        <v>41</v>
      </c>
      <c r="L109">
        <v>12018</v>
      </c>
      <c r="M109" t="s">
        <v>393</v>
      </c>
      <c r="N109" t="s">
        <v>43</v>
      </c>
      <c r="O109" t="s">
        <v>394</v>
      </c>
      <c r="S109">
        <v>2</v>
      </c>
      <c r="T109" t="s">
        <v>45</v>
      </c>
      <c r="X109" t="s">
        <v>46</v>
      </c>
      <c r="Y109">
        <v>1</v>
      </c>
      <c r="Z109">
        <v>0</v>
      </c>
      <c r="AA109">
        <v>0</v>
      </c>
      <c r="AB109">
        <v>0</v>
      </c>
      <c r="AC109">
        <v>0</v>
      </c>
      <c r="AD109">
        <f t="shared" si="3"/>
        <v>0</v>
      </c>
      <c r="AE109" t="s">
        <v>273</v>
      </c>
      <c r="AF109">
        <v>100000</v>
      </c>
      <c r="AG109">
        <v>10000</v>
      </c>
      <c r="AH109">
        <v>10000</v>
      </c>
      <c r="AI109">
        <v>10000</v>
      </c>
      <c r="AJ109">
        <f t="shared" si="4"/>
        <v>130000</v>
      </c>
      <c r="AK109" t="s">
        <v>311</v>
      </c>
      <c r="AL109" t="s">
        <v>312</v>
      </c>
      <c r="AM109" t="s">
        <v>313</v>
      </c>
    </row>
    <row r="110" spans="1:39" x14ac:dyDescent="0.2">
      <c r="A110">
        <v>16097</v>
      </c>
      <c r="B110" t="s">
        <v>395</v>
      </c>
      <c r="C110">
        <v>705</v>
      </c>
      <c r="D110" t="s">
        <v>327</v>
      </c>
      <c r="E110">
        <v>6</v>
      </c>
      <c r="F110" t="s">
        <v>261</v>
      </c>
      <c r="G110">
        <v>181</v>
      </c>
      <c r="H110" t="s">
        <v>262</v>
      </c>
      <c r="I110">
        <v>235</v>
      </c>
      <c r="J110" t="s">
        <v>396</v>
      </c>
      <c r="K110" t="s">
        <v>41</v>
      </c>
      <c r="L110">
        <v>13212</v>
      </c>
      <c r="M110" t="s">
        <v>397</v>
      </c>
      <c r="N110" t="s">
        <v>43</v>
      </c>
      <c r="O110" t="s">
        <v>398</v>
      </c>
      <c r="S110">
        <v>2</v>
      </c>
      <c r="T110" t="s">
        <v>45</v>
      </c>
      <c r="U110">
        <v>33</v>
      </c>
      <c r="V110" t="s">
        <v>399</v>
      </c>
      <c r="W110" t="s">
        <v>57</v>
      </c>
      <c r="X110" t="s">
        <v>66</v>
      </c>
      <c r="Y110">
        <v>0</v>
      </c>
      <c r="Z110">
        <v>90000</v>
      </c>
      <c r="AA110">
        <v>90000</v>
      </c>
      <c r="AB110">
        <v>90000</v>
      </c>
      <c r="AC110">
        <v>90000</v>
      </c>
      <c r="AD110">
        <f t="shared" si="3"/>
        <v>360000</v>
      </c>
      <c r="AF110">
        <v>0</v>
      </c>
      <c r="AG110">
        <v>0</v>
      </c>
      <c r="AH110">
        <v>0</v>
      </c>
      <c r="AI110">
        <v>0</v>
      </c>
      <c r="AJ110">
        <f t="shared" si="4"/>
        <v>0</v>
      </c>
      <c r="AK110" t="s">
        <v>331</v>
      </c>
      <c r="AL110" t="s">
        <v>268</v>
      </c>
      <c r="AM110" t="s">
        <v>332</v>
      </c>
    </row>
    <row r="111" spans="1:39" x14ac:dyDescent="0.2">
      <c r="A111">
        <v>16097</v>
      </c>
      <c r="B111" t="s">
        <v>395</v>
      </c>
      <c r="C111">
        <v>705</v>
      </c>
      <c r="D111" t="s">
        <v>327</v>
      </c>
      <c r="E111">
        <v>6</v>
      </c>
      <c r="F111" t="s">
        <v>261</v>
      </c>
      <c r="G111">
        <v>181</v>
      </c>
      <c r="H111" t="s">
        <v>262</v>
      </c>
      <c r="I111">
        <v>235</v>
      </c>
      <c r="J111" t="s">
        <v>396</v>
      </c>
      <c r="K111" t="s">
        <v>41</v>
      </c>
      <c r="L111">
        <v>13212</v>
      </c>
      <c r="M111" t="s">
        <v>397</v>
      </c>
      <c r="N111" t="s">
        <v>43</v>
      </c>
      <c r="O111" t="s">
        <v>398</v>
      </c>
      <c r="S111">
        <v>2</v>
      </c>
      <c r="T111" t="s">
        <v>45</v>
      </c>
      <c r="X111" t="s">
        <v>66</v>
      </c>
      <c r="Y111">
        <v>0</v>
      </c>
      <c r="Z111">
        <v>0</v>
      </c>
      <c r="AA111">
        <v>0</v>
      </c>
      <c r="AB111">
        <v>0</v>
      </c>
      <c r="AC111">
        <v>0</v>
      </c>
      <c r="AD111">
        <f t="shared" si="3"/>
        <v>0</v>
      </c>
      <c r="AE111" t="s">
        <v>273</v>
      </c>
      <c r="AF111">
        <v>450000</v>
      </c>
      <c r="AG111">
        <v>450000</v>
      </c>
      <c r="AH111">
        <v>480000</v>
      </c>
      <c r="AI111">
        <v>480000</v>
      </c>
      <c r="AJ111">
        <f t="shared" si="4"/>
        <v>1860000</v>
      </c>
      <c r="AK111" t="s">
        <v>331</v>
      </c>
      <c r="AL111" t="s">
        <v>268</v>
      </c>
      <c r="AM111" t="s">
        <v>332</v>
      </c>
    </row>
    <row r="112" spans="1:39" x14ac:dyDescent="0.2">
      <c r="A112">
        <v>16097</v>
      </c>
      <c r="B112" t="s">
        <v>395</v>
      </c>
      <c r="C112">
        <v>706</v>
      </c>
      <c r="D112" t="s">
        <v>260</v>
      </c>
      <c r="E112">
        <v>6</v>
      </c>
      <c r="F112" t="s">
        <v>261</v>
      </c>
      <c r="G112">
        <v>181</v>
      </c>
      <c r="H112" t="s">
        <v>262</v>
      </c>
      <c r="I112">
        <v>218</v>
      </c>
      <c r="J112" t="s">
        <v>400</v>
      </c>
      <c r="K112" t="s">
        <v>41</v>
      </c>
      <c r="L112">
        <v>13132</v>
      </c>
      <c r="M112" t="s">
        <v>401</v>
      </c>
      <c r="N112" t="s">
        <v>43</v>
      </c>
      <c r="O112" t="s">
        <v>402</v>
      </c>
      <c r="S112">
        <v>2</v>
      </c>
      <c r="T112" t="s">
        <v>45</v>
      </c>
      <c r="X112" t="s">
        <v>46</v>
      </c>
      <c r="Y112">
        <v>1</v>
      </c>
      <c r="Z112">
        <v>0</v>
      </c>
      <c r="AA112">
        <v>0</v>
      </c>
      <c r="AB112">
        <v>0</v>
      </c>
      <c r="AC112">
        <v>0</v>
      </c>
      <c r="AD112">
        <f t="shared" si="3"/>
        <v>0</v>
      </c>
      <c r="AE112" t="s">
        <v>273</v>
      </c>
      <c r="AF112">
        <v>9500000</v>
      </c>
      <c r="AG112">
        <v>15500000</v>
      </c>
      <c r="AH112">
        <v>12000000</v>
      </c>
      <c r="AI112">
        <v>13000000</v>
      </c>
      <c r="AJ112">
        <f t="shared" si="4"/>
        <v>50000000</v>
      </c>
      <c r="AK112" t="s">
        <v>267</v>
      </c>
      <c r="AL112" t="s">
        <v>268</v>
      </c>
      <c r="AM112" t="s">
        <v>269</v>
      </c>
    </row>
    <row r="113" spans="1:39" x14ac:dyDescent="0.2">
      <c r="A113">
        <v>16097</v>
      </c>
      <c r="B113" t="s">
        <v>395</v>
      </c>
      <c r="C113">
        <v>707</v>
      </c>
      <c r="D113" t="s">
        <v>274</v>
      </c>
      <c r="E113">
        <v>6</v>
      </c>
      <c r="F113" t="s">
        <v>261</v>
      </c>
      <c r="G113">
        <v>122</v>
      </c>
      <c r="H113" t="s">
        <v>72</v>
      </c>
      <c r="I113">
        <v>561</v>
      </c>
      <c r="J113" t="s">
        <v>297</v>
      </c>
      <c r="K113" t="s">
        <v>41</v>
      </c>
      <c r="L113">
        <v>13486</v>
      </c>
      <c r="M113" t="s">
        <v>403</v>
      </c>
      <c r="N113" t="s">
        <v>124</v>
      </c>
      <c r="O113" t="s">
        <v>404</v>
      </c>
      <c r="S113">
        <v>2</v>
      </c>
      <c r="T113" t="s">
        <v>45</v>
      </c>
      <c r="X113" t="s">
        <v>46</v>
      </c>
      <c r="Y113">
        <v>1</v>
      </c>
      <c r="Z113">
        <v>0</v>
      </c>
      <c r="AA113">
        <v>0</v>
      </c>
      <c r="AB113">
        <v>0</v>
      </c>
      <c r="AC113">
        <v>0</v>
      </c>
      <c r="AD113">
        <f t="shared" si="3"/>
        <v>0</v>
      </c>
      <c r="AE113" t="s">
        <v>273</v>
      </c>
      <c r="AF113">
        <v>100000</v>
      </c>
      <c r="AG113">
        <v>100000</v>
      </c>
      <c r="AH113">
        <v>100000</v>
      </c>
      <c r="AI113">
        <v>100000</v>
      </c>
      <c r="AJ113">
        <f t="shared" si="4"/>
        <v>400000</v>
      </c>
      <c r="AK113" t="s">
        <v>277</v>
      </c>
      <c r="AL113" t="s">
        <v>268</v>
      </c>
      <c r="AM113" t="s">
        <v>278</v>
      </c>
    </row>
    <row r="114" spans="1:39" x14ac:dyDescent="0.2">
      <c r="A114">
        <v>16097</v>
      </c>
      <c r="B114" t="s">
        <v>395</v>
      </c>
      <c r="C114">
        <v>707</v>
      </c>
      <c r="D114" t="s">
        <v>274</v>
      </c>
      <c r="E114">
        <v>6</v>
      </c>
      <c r="F114" t="s">
        <v>261</v>
      </c>
      <c r="G114">
        <v>181</v>
      </c>
      <c r="H114" t="s">
        <v>262</v>
      </c>
      <c r="I114">
        <v>246</v>
      </c>
      <c r="J114" t="s">
        <v>405</v>
      </c>
      <c r="K114" t="s">
        <v>41</v>
      </c>
      <c r="L114">
        <v>13187</v>
      </c>
      <c r="M114" t="s">
        <v>406</v>
      </c>
      <c r="N114" t="s">
        <v>43</v>
      </c>
      <c r="O114" t="s">
        <v>407</v>
      </c>
      <c r="S114">
        <v>2</v>
      </c>
      <c r="T114" t="s">
        <v>45</v>
      </c>
      <c r="X114" t="s">
        <v>66</v>
      </c>
      <c r="Y114">
        <v>0</v>
      </c>
      <c r="Z114">
        <v>0</v>
      </c>
      <c r="AA114">
        <v>0</v>
      </c>
      <c r="AB114">
        <v>0</v>
      </c>
      <c r="AC114">
        <v>0</v>
      </c>
      <c r="AD114">
        <f t="shared" si="3"/>
        <v>0</v>
      </c>
      <c r="AE114" t="s">
        <v>273</v>
      </c>
      <c r="AF114">
        <v>100000</v>
      </c>
      <c r="AG114">
        <v>100000</v>
      </c>
      <c r="AH114">
        <v>100000</v>
      </c>
      <c r="AI114">
        <v>100000</v>
      </c>
      <c r="AJ114">
        <f t="shared" si="4"/>
        <v>400000</v>
      </c>
      <c r="AK114" t="s">
        <v>277</v>
      </c>
      <c r="AL114" t="s">
        <v>268</v>
      </c>
      <c r="AM114" t="s">
        <v>278</v>
      </c>
    </row>
    <row r="115" spans="1:39" x14ac:dyDescent="0.2">
      <c r="A115">
        <v>16097</v>
      </c>
      <c r="B115" t="s">
        <v>395</v>
      </c>
      <c r="C115">
        <v>707</v>
      </c>
      <c r="D115" t="s">
        <v>274</v>
      </c>
      <c r="E115">
        <v>6</v>
      </c>
      <c r="F115" t="s">
        <v>261</v>
      </c>
      <c r="G115">
        <v>181</v>
      </c>
      <c r="H115" t="s">
        <v>262</v>
      </c>
      <c r="I115">
        <v>249</v>
      </c>
      <c r="J115" t="s">
        <v>304</v>
      </c>
      <c r="K115" t="s">
        <v>41</v>
      </c>
      <c r="L115">
        <v>13162</v>
      </c>
      <c r="M115" t="s">
        <v>408</v>
      </c>
      <c r="N115" t="s">
        <v>43</v>
      </c>
      <c r="O115" t="s">
        <v>409</v>
      </c>
      <c r="S115">
        <v>2</v>
      </c>
      <c r="T115" t="s">
        <v>45</v>
      </c>
      <c r="U115">
        <v>93</v>
      </c>
      <c r="V115" t="s">
        <v>410</v>
      </c>
      <c r="W115" t="s">
        <v>57</v>
      </c>
      <c r="X115" t="s">
        <v>66</v>
      </c>
      <c r="Y115">
        <v>0</v>
      </c>
      <c r="Z115">
        <v>600</v>
      </c>
      <c r="AA115">
        <v>1000</v>
      </c>
      <c r="AB115">
        <v>700</v>
      </c>
      <c r="AC115">
        <v>850</v>
      </c>
      <c r="AD115">
        <f t="shared" si="3"/>
        <v>3150</v>
      </c>
      <c r="AF115">
        <v>0</v>
      </c>
      <c r="AG115">
        <v>0</v>
      </c>
      <c r="AH115">
        <v>0</v>
      </c>
      <c r="AI115">
        <v>0</v>
      </c>
      <c r="AJ115">
        <f t="shared" si="4"/>
        <v>0</v>
      </c>
      <c r="AK115" t="s">
        <v>277</v>
      </c>
      <c r="AL115" t="s">
        <v>268</v>
      </c>
      <c r="AM115" t="s">
        <v>278</v>
      </c>
    </row>
    <row r="116" spans="1:39" x14ac:dyDescent="0.2">
      <c r="A116">
        <v>16097</v>
      </c>
      <c r="B116" t="s">
        <v>395</v>
      </c>
      <c r="C116">
        <v>707</v>
      </c>
      <c r="D116" t="s">
        <v>274</v>
      </c>
      <c r="E116">
        <v>6</v>
      </c>
      <c r="F116" t="s">
        <v>261</v>
      </c>
      <c r="G116">
        <v>181</v>
      </c>
      <c r="H116" t="s">
        <v>262</v>
      </c>
      <c r="I116">
        <v>250</v>
      </c>
      <c r="J116" t="s">
        <v>411</v>
      </c>
      <c r="K116" t="s">
        <v>41</v>
      </c>
      <c r="L116">
        <v>13156</v>
      </c>
      <c r="M116" t="s">
        <v>412</v>
      </c>
      <c r="N116" t="s">
        <v>43</v>
      </c>
      <c r="O116" t="s">
        <v>413</v>
      </c>
      <c r="S116">
        <v>2</v>
      </c>
      <c r="T116" t="s">
        <v>45</v>
      </c>
      <c r="U116">
        <v>93</v>
      </c>
      <c r="V116" t="s">
        <v>410</v>
      </c>
      <c r="W116" t="s">
        <v>57</v>
      </c>
      <c r="X116" t="s">
        <v>66</v>
      </c>
      <c r="Y116">
        <v>0</v>
      </c>
      <c r="Z116">
        <v>4500</v>
      </c>
      <c r="AA116">
        <v>2250</v>
      </c>
      <c r="AB116">
        <v>2250</v>
      </c>
      <c r="AC116">
        <v>2400</v>
      </c>
      <c r="AD116">
        <f t="shared" si="3"/>
        <v>11400</v>
      </c>
      <c r="AF116">
        <v>0</v>
      </c>
      <c r="AG116">
        <v>0</v>
      </c>
      <c r="AH116">
        <v>0</v>
      </c>
      <c r="AI116">
        <v>0</v>
      </c>
      <c r="AJ116">
        <f t="shared" si="4"/>
        <v>0</v>
      </c>
      <c r="AK116" t="s">
        <v>277</v>
      </c>
      <c r="AL116" t="s">
        <v>268</v>
      </c>
      <c r="AM116" t="s">
        <v>278</v>
      </c>
    </row>
    <row r="117" spans="1:39" x14ac:dyDescent="0.2">
      <c r="A117">
        <v>16097</v>
      </c>
      <c r="B117" t="s">
        <v>395</v>
      </c>
      <c r="C117">
        <v>707</v>
      </c>
      <c r="D117" t="s">
        <v>274</v>
      </c>
      <c r="E117">
        <v>6</v>
      </c>
      <c r="F117" t="s">
        <v>261</v>
      </c>
      <c r="G117">
        <v>181</v>
      </c>
      <c r="H117" t="s">
        <v>262</v>
      </c>
      <c r="I117">
        <v>1011</v>
      </c>
      <c r="J117" t="s">
        <v>414</v>
      </c>
      <c r="K117" t="s">
        <v>41</v>
      </c>
      <c r="L117">
        <v>13177</v>
      </c>
      <c r="M117" t="s">
        <v>415</v>
      </c>
      <c r="N117" t="s">
        <v>43</v>
      </c>
      <c r="O117" t="s">
        <v>416</v>
      </c>
      <c r="S117">
        <v>2</v>
      </c>
      <c r="T117" t="s">
        <v>45</v>
      </c>
      <c r="X117" t="s">
        <v>66</v>
      </c>
      <c r="Y117">
        <v>0</v>
      </c>
      <c r="Z117">
        <v>0</v>
      </c>
      <c r="AA117">
        <v>0</v>
      </c>
      <c r="AB117">
        <v>0</v>
      </c>
      <c r="AC117">
        <v>0</v>
      </c>
      <c r="AD117">
        <f t="shared" si="3"/>
        <v>0</v>
      </c>
      <c r="AE117" t="s">
        <v>273</v>
      </c>
      <c r="AF117">
        <v>3400000</v>
      </c>
      <c r="AG117">
        <v>3600000</v>
      </c>
      <c r="AH117">
        <v>3600000</v>
      </c>
      <c r="AI117">
        <v>3600000</v>
      </c>
      <c r="AJ117">
        <f t="shared" si="4"/>
        <v>14200000</v>
      </c>
      <c r="AK117" t="s">
        <v>277</v>
      </c>
      <c r="AL117" t="s">
        <v>268</v>
      </c>
      <c r="AM117" t="s">
        <v>278</v>
      </c>
    </row>
    <row r="118" spans="1:39" x14ac:dyDescent="0.2">
      <c r="A118">
        <v>16097</v>
      </c>
      <c r="B118" t="s">
        <v>395</v>
      </c>
      <c r="C118">
        <v>708</v>
      </c>
      <c r="D118" t="s">
        <v>307</v>
      </c>
      <c r="E118">
        <v>6</v>
      </c>
      <c r="F118" t="s">
        <v>261</v>
      </c>
      <c r="G118">
        <v>128</v>
      </c>
      <c r="H118" t="s">
        <v>143</v>
      </c>
      <c r="I118">
        <v>482</v>
      </c>
      <c r="J118" t="s">
        <v>308</v>
      </c>
      <c r="K118" t="s">
        <v>41</v>
      </c>
      <c r="L118">
        <v>11793</v>
      </c>
      <c r="M118" t="s">
        <v>417</v>
      </c>
      <c r="N118" t="s">
        <v>43</v>
      </c>
      <c r="O118" t="s">
        <v>418</v>
      </c>
      <c r="S118">
        <v>2</v>
      </c>
      <c r="T118" t="s">
        <v>45</v>
      </c>
      <c r="U118">
        <v>303</v>
      </c>
      <c r="V118" t="s">
        <v>419</v>
      </c>
      <c r="W118" t="s">
        <v>57</v>
      </c>
      <c r="X118" t="s">
        <v>66</v>
      </c>
      <c r="Y118">
        <v>0</v>
      </c>
      <c r="Z118">
        <v>820</v>
      </c>
      <c r="AA118">
        <v>830</v>
      </c>
      <c r="AB118">
        <v>830</v>
      </c>
      <c r="AC118">
        <v>830</v>
      </c>
      <c r="AD118">
        <f t="shared" si="3"/>
        <v>3310</v>
      </c>
      <c r="AF118">
        <v>0</v>
      </c>
      <c r="AG118">
        <v>0</v>
      </c>
      <c r="AH118">
        <v>0</v>
      </c>
      <c r="AI118">
        <v>0</v>
      </c>
      <c r="AJ118">
        <f t="shared" si="4"/>
        <v>0</v>
      </c>
      <c r="AK118" t="s">
        <v>311</v>
      </c>
      <c r="AL118" t="s">
        <v>312</v>
      </c>
      <c r="AM118" t="s">
        <v>313</v>
      </c>
    </row>
    <row r="119" spans="1:39" x14ac:dyDescent="0.2">
      <c r="A119">
        <v>18001</v>
      </c>
      <c r="B119" t="s">
        <v>420</v>
      </c>
      <c r="C119">
        <v>208</v>
      </c>
      <c r="D119" t="s">
        <v>421</v>
      </c>
      <c r="E119">
        <v>4</v>
      </c>
      <c r="F119" t="s">
        <v>422</v>
      </c>
      <c r="G119">
        <v>121</v>
      </c>
      <c r="H119" t="s">
        <v>423</v>
      </c>
      <c r="I119">
        <v>350</v>
      </c>
      <c r="J119" t="s">
        <v>424</v>
      </c>
      <c r="K119" t="s">
        <v>41</v>
      </c>
      <c r="L119">
        <v>13145</v>
      </c>
      <c r="M119" t="s">
        <v>425</v>
      </c>
      <c r="N119" t="s">
        <v>124</v>
      </c>
      <c r="O119" t="s">
        <v>426</v>
      </c>
      <c r="S119">
        <v>2</v>
      </c>
      <c r="T119" t="s">
        <v>45</v>
      </c>
      <c r="U119">
        <v>178</v>
      </c>
      <c r="V119" t="s">
        <v>427</v>
      </c>
      <c r="W119" t="s">
        <v>57</v>
      </c>
      <c r="X119" t="s">
        <v>46</v>
      </c>
      <c r="Y119">
        <v>1</v>
      </c>
      <c r="Z119">
        <v>1</v>
      </c>
      <c r="AA119">
        <v>1</v>
      </c>
      <c r="AB119">
        <v>1</v>
      </c>
      <c r="AC119">
        <v>1</v>
      </c>
      <c r="AD119">
        <f t="shared" si="3"/>
        <v>1</v>
      </c>
      <c r="AF119">
        <v>0</v>
      </c>
      <c r="AG119">
        <v>0</v>
      </c>
      <c r="AH119">
        <v>0</v>
      </c>
      <c r="AI119">
        <v>0</v>
      </c>
      <c r="AJ119">
        <f t="shared" si="4"/>
        <v>0</v>
      </c>
      <c r="AK119" t="s">
        <v>428</v>
      </c>
      <c r="AL119" t="s">
        <v>429</v>
      </c>
      <c r="AM119" t="s">
        <v>430</v>
      </c>
    </row>
    <row r="120" spans="1:39" x14ac:dyDescent="0.2">
      <c r="A120">
        <v>18001</v>
      </c>
      <c r="B120" t="s">
        <v>420</v>
      </c>
      <c r="C120">
        <v>208</v>
      </c>
      <c r="D120" t="s">
        <v>421</v>
      </c>
      <c r="E120">
        <v>4</v>
      </c>
      <c r="F120" t="s">
        <v>422</v>
      </c>
      <c r="G120">
        <v>121</v>
      </c>
      <c r="H120" t="s">
        <v>423</v>
      </c>
      <c r="I120">
        <v>552</v>
      </c>
      <c r="J120" t="s">
        <v>431</v>
      </c>
      <c r="K120" t="s">
        <v>41</v>
      </c>
      <c r="L120">
        <v>13230</v>
      </c>
      <c r="M120" t="s">
        <v>432</v>
      </c>
      <c r="N120" t="s">
        <v>124</v>
      </c>
      <c r="O120" t="s">
        <v>433</v>
      </c>
      <c r="S120">
        <v>2</v>
      </c>
      <c r="T120" t="s">
        <v>45</v>
      </c>
      <c r="U120">
        <v>444</v>
      </c>
      <c r="V120" t="s">
        <v>434</v>
      </c>
      <c r="W120" t="s">
        <v>57</v>
      </c>
      <c r="X120" t="s">
        <v>46</v>
      </c>
      <c r="Y120">
        <v>1</v>
      </c>
      <c r="Z120">
        <v>1</v>
      </c>
      <c r="AA120">
        <v>1</v>
      </c>
      <c r="AB120">
        <v>1</v>
      </c>
      <c r="AC120">
        <v>1</v>
      </c>
      <c r="AD120">
        <f t="shared" si="3"/>
        <v>1</v>
      </c>
      <c r="AF120">
        <v>0</v>
      </c>
      <c r="AG120">
        <v>0</v>
      </c>
      <c r="AH120">
        <v>0</v>
      </c>
      <c r="AI120">
        <v>0</v>
      </c>
      <c r="AJ120">
        <f t="shared" si="4"/>
        <v>0</v>
      </c>
      <c r="AK120" t="s">
        <v>428</v>
      </c>
      <c r="AL120" t="s">
        <v>429</v>
      </c>
      <c r="AM120" t="s">
        <v>430</v>
      </c>
    </row>
    <row r="121" spans="1:39" x14ac:dyDescent="0.2">
      <c r="A121">
        <v>18001</v>
      </c>
      <c r="B121" t="s">
        <v>420</v>
      </c>
      <c r="C121">
        <v>208</v>
      </c>
      <c r="D121" t="s">
        <v>421</v>
      </c>
      <c r="E121">
        <v>4</v>
      </c>
      <c r="F121" t="s">
        <v>422</v>
      </c>
      <c r="G121">
        <v>121</v>
      </c>
      <c r="H121" t="s">
        <v>423</v>
      </c>
      <c r="I121">
        <v>616</v>
      </c>
      <c r="J121" t="s">
        <v>435</v>
      </c>
      <c r="K121" t="s">
        <v>41</v>
      </c>
      <c r="L121">
        <v>13231</v>
      </c>
      <c r="M121" t="s">
        <v>436</v>
      </c>
      <c r="N121" t="s">
        <v>124</v>
      </c>
      <c r="O121" t="s">
        <v>437</v>
      </c>
      <c r="S121">
        <v>2</v>
      </c>
      <c r="T121" t="s">
        <v>45</v>
      </c>
      <c r="U121">
        <v>458</v>
      </c>
      <c r="V121" t="s">
        <v>438</v>
      </c>
      <c r="W121" t="s">
        <v>57</v>
      </c>
      <c r="X121" t="s">
        <v>46</v>
      </c>
      <c r="Y121">
        <v>1</v>
      </c>
      <c r="Z121">
        <v>1</v>
      </c>
      <c r="AA121">
        <v>37</v>
      </c>
      <c r="AB121">
        <v>37</v>
      </c>
      <c r="AC121">
        <v>37</v>
      </c>
      <c r="AD121">
        <f t="shared" si="3"/>
        <v>37</v>
      </c>
      <c r="AF121">
        <v>0</v>
      </c>
      <c r="AG121">
        <v>0</v>
      </c>
      <c r="AH121">
        <v>0</v>
      </c>
      <c r="AI121">
        <v>0</v>
      </c>
      <c r="AJ121">
        <f t="shared" si="4"/>
        <v>0</v>
      </c>
      <c r="AK121" t="s">
        <v>428</v>
      </c>
      <c r="AL121" t="s">
        <v>429</v>
      </c>
      <c r="AM121" t="s">
        <v>430</v>
      </c>
    </row>
    <row r="122" spans="1:39" x14ac:dyDescent="0.2">
      <c r="A122">
        <v>18001</v>
      </c>
      <c r="B122" t="s">
        <v>420</v>
      </c>
      <c r="C122">
        <v>208</v>
      </c>
      <c r="D122" t="s">
        <v>421</v>
      </c>
      <c r="E122">
        <v>4</v>
      </c>
      <c r="F122" t="s">
        <v>422</v>
      </c>
      <c r="G122">
        <v>121</v>
      </c>
      <c r="H122" t="s">
        <v>423</v>
      </c>
      <c r="I122">
        <v>624</v>
      </c>
      <c r="J122" t="s">
        <v>439</v>
      </c>
      <c r="K122" t="s">
        <v>41</v>
      </c>
      <c r="L122">
        <v>11539</v>
      </c>
      <c r="M122" t="s">
        <v>440</v>
      </c>
      <c r="N122" t="s">
        <v>124</v>
      </c>
      <c r="O122" t="s">
        <v>441</v>
      </c>
      <c r="S122">
        <v>2</v>
      </c>
      <c r="T122" t="s">
        <v>45</v>
      </c>
      <c r="X122" t="s">
        <v>46</v>
      </c>
      <c r="Y122">
        <v>1</v>
      </c>
      <c r="Z122">
        <v>0</v>
      </c>
      <c r="AA122">
        <v>0</v>
      </c>
      <c r="AB122">
        <v>0</v>
      </c>
      <c r="AC122">
        <v>0</v>
      </c>
      <c r="AD122">
        <f t="shared" si="3"/>
        <v>0</v>
      </c>
      <c r="AE122" t="s">
        <v>85</v>
      </c>
      <c r="AF122">
        <v>271179</v>
      </c>
      <c r="AG122">
        <v>100000</v>
      </c>
      <c r="AH122">
        <v>100000</v>
      </c>
      <c r="AI122">
        <v>100000</v>
      </c>
      <c r="AJ122">
        <f t="shared" si="4"/>
        <v>571179</v>
      </c>
      <c r="AK122" t="s">
        <v>428</v>
      </c>
      <c r="AL122" t="s">
        <v>429</v>
      </c>
      <c r="AM122" t="s">
        <v>430</v>
      </c>
    </row>
    <row r="123" spans="1:39" x14ac:dyDescent="0.2">
      <c r="A123">
        <v>18001</v>
      </c>
      <c r="B123" t="s">
        <v>420</v>
      </c>
      <c r="C123">
        <v>208</v>
      </c>
      <c r="D123" t="s">
        <v>421</v>
      </c>
      <c r="E123">
        <v>4</v>
      </c>
      <c r="F123" t="s">
        <v>422</v>
      </c>
      <c r="G123">
        <v>122</v>
      </c>
      <c r="H123" t="s">
        <v>72</v>
      </c>
      <c r="I123">
        <v>463</v>
      </c>
      <c r="J123" t="s">
        <v>442</v>
      </c>
      <c r="K123" t="s">
        <v>41</v>
      </c>
      <c r="L123">
        <v>11474</v>
      </c>
      <c r="M123" t="s">
        <v>443</v>
      </c>
      <c r="N123" t="s">
        <v>124</v>
      </c>
      <c r="O123" t="s">
        <v>444</v>
      </c>
      <c r="S123">
        <v>2</v>
      </c>
      <c r="T123" t="s">
        <v>45</v>
      </c>
      <c r="U123">
        <v>458</v>
      </c>
      <c r="V123" t="s">
        <v>438</v>
      </c>
      <c r="W123" t="s">
        <v>57</v>
      </c>
      <c r="X123" t="s">
        <v>46</v>
      </c>
      <c r="Y123">
        <v>1</v>
      </c>
      <c r="Z123">
        <v>1</v>
      </c>
      <c r="AA123">
        <v>1</v>
      </c>
      <c r="AB123">
        <v>1</v>
      </c>
      <c r="AC123">
        <v>1</v>
      </c>
      <c r="AD123">
        <f t="shared" si="3"/>
        <v>1</v>
      </c>
      <c r="AF123">
        <v>0</v>
      </c>
      <c r="AG123">
        <v>0</v>
      </c>
      <c r="AH123">
        <v>0</v>
      </c>
      <c r="AI123">
        <v>0</v>
      </c>
      <c r="AJ123">
        <f t="shared" si="4"/>
        <v>0</v>
      </c>
      <c r="AK123" t="s">
        <v>428</v>
      </c>
      <c r="AL123" t="s">
        <v>429</v>
      </c>
      <c r="AM123" t="s">
        <v>430</v>
      </c>
    </row>
    <row r="124" spans="1:39" x14ac:dyDescent="0.2">
      <c r="A124">
        <v>18001</v>
      </c>
      <c r="B124" t="s">
        <v>420</v>
      </c>
      <c r="C124">
        <v>209</v>
      </c>
      <c r="D124" t="s">
        <v>445</v>
      </c>
      <c r="E124">
        <v>4</v>
      </c>
      <c r="F124" t="s">
        <v>422</v>
      </c>
      <c r="G124">
        <v>127</v>
      </c>
      <c r="H124" t="s">
        <v>446</v>
      </c>
      <c r="I124">
        <v>504</v>
      </c>
      <c r="J124" t="s">
        <v>447</v>
      </c>
      <c r="K124" t="s">
        <v>41</v>
      </c>
      <c r="L124">
        <v>13090</v>
      </c>
      <c r="M124" t="s">
        <v>448</v>
      </c>
      <c r="N124" t="s">
        <v>124</v>
      </c>
      <c r="O124" t="s">
        <v>449</v>
      </c>
      <c r="S124">
        <v>2</v>
      </c>
      <c r="T124" t="s">
        <v>45</v>
      </c>
      <c r="X124" t="s">
        <v>66</v>
      </c>
      <c r="Y124">
        <v>0</v>
      </c>
      <c r="Z124">
        <v>0</v>
      </c>
      <c r="AA124">
        <v>0</v>
      </c>
      <c r="AB124">
        <v>0</v>
      </c>
      <c r="AC124">
        <v>0</v>
      </c>
      <c r="AD124">
        <f t="shared" si="3"/>
        <v>0</v>
      </c>
      <c r="AE124" t="s">
        <v>85</v>
      </c>
      <c r="AF124">
        <v>700000</v>
      </c>
      <c r="AG124">
        <v>500000</v>
      </c>
      <c r="AH124">
        <v>400000</v>
      </c>
      <c r="AI124">
        <v>400000</v>
      </c>
      <c r="AJ124">
        <f t="shared" si="4"/>
        <v>2000000</v>
      </c>
      <c r="AK124" t="s">
        <v>450</v>
      </c>
      <c r="AL124" t="s">
        <v>451</v>
      </c>
      <c r="AM124" t="s">
        <v>452</v>
      </c>
    </row>
    <row r="125" spans="1:39" x14ac:dyDescent="0.2">
      <c r="A125">
        <v>18001</v>
      </c>
      <c r="B125" t="s">
        <v>420</v>
      </c>
      <c r="C125">
        <v>850</v>
      </c>
      <c r="D125" t="s">
        <v>453</v>
      </c>
      <c r="E125">
        <v>4</v>
      </c>
      <c r="F125" t="s">
        <v>422</v>
      </c>
      <c r="G125">
        <v>128</v>
      </c>
      <c r="H125" t="s">
        <v>143</v>
      </c>
      <c r="I125">
        <v>6</v>
      </c>
      <c r="J125" t="s">
        <v>454</v>
      </c>
      <c r="K125" t="s">
        <v>41</v>
      </c>
      <c r="L125">
        <v>1232</v>
      </c>
      <c r="M125" t="s">
        <v>455</v>
      </c>
      <c r="N125" t="s">
        <v>43</v>
      </c>
      <c r="O125" t="s">
        <v>456</v>
      </c>
      <c r="S125">
        <v>2</v>
      </c>
      <c r="T125" t="s">
        <v>45</v>
      </c>
      <c r="U125">
        <v>95</v>
      </c>
      <c r="V125" t="s">
        <v>457</v>
      </c>
      <c r="W125" t="s">
        <v>57</v>
      </c>
      <c r="X125" t="s">
        <v>46</v>
      </c>
      <c r="Y125">
        <v>1</v>
      </c>
      <c r="Z125">
        <v>22</v>
      </c>
      <c r="AA125">
        <v>22</v>
      </c>
      <c r="AB125">
        <v>22</v>
      </c>
      <c r="AC125">
        <v>22</v>
      </c>
      <c r="AD125">
        <f t="shared" si="3"/>
        <v>22</v>
      </c>
      <c r="AF125">
        <v>0</v>
      </c>
      <c r="AG125">
        <v>0</v>
      </c>
      <c r="AH125">
        <v>0</v>
      </c>
      <c r="AI125">
        <v>0</v>
      </c>
      <c r="AJ125">
        <f t="shared" si="4"/>
        <v>0</v>
      </c>
      <c r="AK125" t="s">
        <v>458</v>
      </c>
      <c r="AL125" t="s">
        <v>459</v>
      </c>
      <c r="AM125" t="s">
        <v>460</v>
      </c>
    </row>
    <row r="126" spans="1:39" x14ac:dyDescent="0.2">
      <c r="A126">
        <v>18001</v>
      </c>
      <c r="B126" t="s">
        <v>420</v>
      </c>
      <c r="C126">
        <v>900</v>
      </c>
      <c r="D126" t="s">
        <v>461</v>
      </c>
      <c r="E126">
        <v>4</v>
      </c>
      <c r="F126" t="s">
        <v>422</v>
      </c>
      <c r="G126">
        <v>126</v>
      </c>
      <c r="H126" t="s">
        <v>62</v>
      </c>
      <c r="I126">
        <v>948</v>
      </c>
      <c r="J126" t="s">
        <v>462</v>
      </c>
      <c r="K126" t="s">
        <v>41</v>
      </c>
      <c r="L126">
        <v>1225</v>
      </c>
      <c r="M126" t="s">
        <v>463</v>
      </c>
      <c r="N126" t="s">
        <v>43</v>
      </c>
      <c r="O126" t="s">
        <v>464</v>
      </c>
      <c r="S126">
        <v>2</v>
      </c>
      <c r="T126" t="s">
        <v>45</v>
      </c>
      <c r="U126">
        <v>924</v>
      </c>
      <c r="V126" t="s">
        <v>465</v>
      </c>
      <c r="W126" t="s">
        <v>57</v>
      </c>
      <c r="X126" t="s">
        <v>46</v>
      </c>
      <c r="Y126">
        <v>1</v>
      </c>
      <c r="Z126">
        <v>100</v>
      </c>
      <c r="AA126">
        <v>100</v>
      </c>
      <c r="AB126">
        <v>100</v>
      </c>
      <c r="AC126">
        <v>100</v>
      </c>
      <c r="AD126">
        <f t="shared" si="3"/>
        <v>100</v>
      </c>
      <c r="AF126">
        <v>0</v>
      </c>
      <c r="AG126">
        <v>0</v>
      </c>
      <c r="AH126">
        <v>0</v>
      </c>
      <c r="AI126">
        <v>0</v>
      </c>
      <c r="AJ126">
        <f t="shared" si="4"/>
        <v>0</v>
      </c>
      <c r="AK126" t="s">
        <v>466</v>
      </c>
      <c r="AL126" t="s">
        <v>467</v>
      </c>
      <c r="AM126" t="s">
        <v>60</v>
      </c>
    </row>
    <row r="127" spans="1:39" x14ac:dyDescent="0.2">
      <c r="A127">
        <v>18021</v>
      </c>
      <c r="B127" t="s">
        <v>468</v>
      </c>
      <c r="C127">
        <v>210</v>
      </c>
      <c r="D127" t="s">
        <v>469</v>
      </c>
      <c r="E127">
        <v>15</v>
      </c>
      <c r="F127" t="s">
        <v>470</v>
      </c>
      <c r="G127">
        <v>127</v>
      </c>
      <c r="H127" t="s">
        <v>446</v>
      </c>
      <c r="I127">
        <v>536</v>
      </c>
      <c r="J127" t="s">
        <v>471</v>
      </c>
      <c r="K127" t="s">
        <v>41</v>
      </c>
      <c r="L127">
        <v>13029</v>
      </c>
      <c r="M127" t="s">
        <v>472</v>
      </c>
      <c r="N127" t="s">
        <v>124</v>
      </c>
      <c r="O127" t="s">
        <v>473</v>
      </c>
      <c r="S127">
        <v>2</v>
      </c>
      <c r="T127" t="s">
        <v>45</v>
      </c>
      <c r="X127" t="s">
        <v>46</v>
      </c>
      <c r="Y127">
        <v>1</v>
      </c>
      <c r="Z127">
        <v>0</v>
      </c>
      <c r="AA127">
        <v>0</v>
      </c>
      <c r="AB127">
        <v>0</v>
      </c>
      <c r="AC127">
        <v>0</v>
      </c>
      <c r="AD127">
        <f t="shared" si="3"/>
        <v>0</v>
      </c>
      <c r="AE127" t="s">
        <v>338</v>
      </c>
      <c r="AF127">
        <v>375000</v>
      </c>
      <c r="AG127">
        <v>2147671</v>
      </c>
      <c r="AH127">
        <v>0</v>
      </c>
      <c r="AI127">
        <v>0</v>
      </c>
      <c r="AJ127">
        <f t="shared" si="4"/>
        <v>2522671</v>
      </c>
      <c r="AK127" t="s">
        <v>474</v>
      </c>
      <c r="AL127" t="s">
        <v>475</v>
      </c>
      <c r="AM127" t="s">
        <v>476</v>
      </c>
    </row>
    <row r="128" spans="1:39" x14ac:dyDescent="0.2">
      <c r="A128">
        <v>18021</v>
      </c>
      <c r="B128" t="s">
        <v>468</v>
      </c>
      <c r="C128">
        <v>900</v>
      </c>
      <c r="D128" t="s">
        <v>461</v>
      </c>
      <c r="E128">
        <v>4</v>
      </c>
      <c r="F128" t="s">
        <v>422</v>
      </c>
      <c r="G128">
        <v>126</v>
      </c>
      <c r="H128" t="s">
        <v>62</v>
      </c>
      <c r="I128">
        <v>948</v>
      </c>
      <c r="J128" t="s">
        <v>462</v>
      </c>
      <c r="K128" t="s">
        <v>41</v>
      </c>
      <c r="L128">
        <v>12995</v>
      </c>
      <c r="M128" t="s">
        <v>477</v>
      </c>
      <c r="N128" t="s">
        <v>43</v>
      </c>
      <c r="O128" t="s">
        <v>464</v>
      </c>
      <c r="S128">
        <v>2</v>
      </c>
      <c r="T128" t="s">
        <v>45</v>
      </c>
      <c r="X128" t="s">
        <v>46</v>
      </c>
      <c r="Y128">
        <v>1</v>
      </c>
      <c r="Z128">
        <v>0</v>
      </c>
      <c r="AA128">
        <v>0</v>
      </c>
      <c r="AB128">
        <v>0</v>
      </c>
      <c r="AC128">
        <v>0</v>
      </c>
      <c r="AD128">
        <f t="shared" si="3"/>
        <v>0</v>
      </c>
      <c r="AE128" t="s">
        <v>85</v>
      </c>
      <c r="AF128">
        <v>25000</v>
      </c>
      <c r="AG128">
        <v>25000</v>
      </c>
      <c r="AH128">
        <v>25000</v>
      </c>
      <c r="AI128">
        <v>25000</v>
      </c>
      <c r="AJ128">
        <f t="shared" si="4"/>
        <v>100000</v>
      </c>
      <c r="AK128" t="s">
        <v>466</v>
      </c>
      <c r="AL128" t="s">
        <v>467</v>
      </c>
      <c r="AM128" t="s">
        <v>60</v>
      </c>
    </row>
    <row r="129" spans="1:39" x14ac:dyDescent="0.2">
      <c r="A129">
        <v>23001</v>
      </c>
      <c r="B129" t="s">
        <v>478</v>
      </c>
      <c r="C129">
        <v>640</v>
      </c>
      <c r="D129" t="s">
        <v>479</v>
      </c>
      <c r="E129">
        <v>23</v>
      </c>
      <c r="F129" t="s">
        <v>480</v>
      </c>
      <c r="G129">
        <v>695</v>
      </c>
      <c r="H129" t="s">
        <v>481</v>
      </c>
      <c r="I129">
        <v>34</v>
      </c>
      <c r="J129" t="s">
        <v>482</v>
      </c>
      <c r="K129" t="s">
        <v>41</v>
      </c>
      <c r="L129">
        <v>14088</v>
      </c>
      <c r="M129" t="s">
        <v>483</v>
      </c>
      <c r="N129" t="s">
        <v>124</v>
      </c>
      <c r="O129" t="s">
        <v>484</v>
      </c>
      <c r="S129">
        <v>2</v>
      </c>
      <c r="T129" t="s">
        <v>45</v>
      </c>
      <c r="U129">
        <v>385</v>
      </c>
      <c r="V129" t="s">
        <v>485</v>
      </c>
      <c r="W129" t="s">
        <v>57</v>
      </c>
      <c r="X129" t="s">
        <v>46</v>
      </c>
      <c r="Y129">
        <v>1</v>
      </c>
      <c r="Z129">
        <v>0</v>
      </c>
      <c r="AA129">
        <v>3</v>
      </c>
      <c r="AB129">
        <v>0</v>
      </c>
      <c r="AC129">
        <v>0</v>
      </c>
      <c r="AD129">
        <f t="shared" si="3"/>
        <v>3</v>
      </c>
      <c r="AF129">
        <v>0</v>
      </c>
      <c r="AG129">
        <v>0</v>
      </c>
      <c r="AH129">
        <v>0</v>
      </c>
      <c r="AI129">
        <v>0</v>
      </c>
      <c r="AJ129">
        <f t="shared" si="4"/>
        <v>0</v>
      </c>
      <c r="AK129" t="s">
        <v>486</v>
      </c>
      <c r="AL129" t="s">
        <v>487</v>
      </c>
      <c r="AM129" t="s">
        <v>488</v>
      </c>
    </row>
    <row r="130" spans="1:39" x14ac:dyDescent="0.2">
      <c r="A130">
        <v>23001</v>
      </c>
      <c r="B130" t="s">
        <v>478</v>
      </c>
      <c r="C130">
        <v>640</v>
      </c>
      <c r="D130" t="s">
        <v>479</v>
      </c>
      <c r="E130">
        <v>23</v>
      </c>
      <c r="F130" t="s">
        <v>480</v>
      </c>
      <c r="G130">
        <v>695</v>
      </c>
      <c r="H130" t="s">
        <v>481</v>
      </c>
      <c r="I130">
        <v>408</v>
      </c>
      <c r="J130" t="s">
        <v>489</v>
      </c>
      <c r="K130" t="s">
        <v>41</v>
      </c>
      <c r="L130">
        <v>12731</v>
      </c>
      <c r="M130" t="s">
        <v>490</v>
      </c>
      <c r="N130" t="s">
        <v>124</v>
      </c>
      <c r="O130" t="s">
        <v>491</v>
      </c>
      <c r="S130">
        <v>2</v>
      </c>
      <c r="T130" t="s">
        <v>45</v>
      </c>
      <c r="U130">
        <v>349</v>
      </c>
      <c r="V130" t="s">
        <v>492</v>
      </c>
      <c r="W130" t="s">
        <v>57</v>
      </c>
      <c r="X130" t="s">
        <v>46</v>
      </c>
      <c r="Y130">
        <v>1</v>
      </c>
      <c r="Z130">
        <v>1</v>
      </c>
      <c r="AA130">
        <v>1</v>
      </c>
      <c r="AB130">
        <v>0</v>
      </c>
      <c r="AC130">
        <v>0</v>
      </c>
      <c r="AD130">
        <f t="shared" si="3"/>
        <v>1</v>
      </c>
      <c r="AF130">
        <v>0</v>
      </c>
      <c r="AG130">
        <v>0</v>
      </c>
      <c r="AH130">
        <v>0</v>
      </c>
      <c r="AI130">
        <v>0</v>
      </c>
      <c r="AJ130">
        <f t="shared" si="4"/>
        <v>0</v>
      </c>
      <c r="AK130" t="s">
        <v>486</v>
      </c>
      <c r="AL130" t="s">
        <v>487</v>
      </c>
      <c r="AM130" t="s">
        <v>488</v>
      </c>
    </row>
    <row r="131" spans="1:39" x14ac:dyDescent="0.2">
      <c r="A131">
        <v>23001</v>
      </c>
      <c r="B131" t="s">
        <v>478</v>
      </c>
      <c r="C131">
        <v>640</v>
      </c>
      <c r="D131" t="s">
        <v>479</v>
      </c>
      <c r="E131">
        <v>23</v>
      </c>
      <c r="F131" t="s">
        <v>480</v>
      </c>
      <c r="G131">
        <v>695</v>
      </c>
      <c r="H131" t="s">
        <v>481</v>
      </c>
      <c r="I131">
        <v>629</v>
      </c>
      <c r="J131" t="s">
        <v>493</v>
      </c>
      <c r="K131" t="s">
        <v>41</v>
      </c>
      <c r="L131">
        <v>11695</v>
      </c>
      <c r="M131" t="s">
        <v>494</v>
      </c>
      <c r="N131" t="s">
        <v>43</v>
      </c>
      <c r="O131" t="s">
        <v>495</v>
      </c>
      <c r="S131">
        <v>2</v>
      </c>
      <c r="T131" t="s">
        <v>45</v>
      </c>
      <c r="U131">
        <v>957</v>
      </c>
      <c r="V131" t="s">
        <v>496</v>
      </c>
      <c r="W131" t="s">
        <v>57</v>
      </c>
      <c r="X131" t="s">
        <v>66</v>
      </c>
      <c r="Y131">
        <v>0</v>
      </c>
      <c r="Z131">
        <v>20</v>
      </c>
      <c r="AA131">
        <v>20</v>
      </c>
      <c r="AB131">
        <v>20</v>
      </c>
      <c r="AC131">
        <v>20</v>
      </c>
      <c r="AD131">
        <f t="shared" ref="AD131:AD194" si="5">IF(Y131=1,LARGE(Z131:AC131,1),Z131+AA131+AB131+AC131)</f>
        <v>80</v>
      </c>
      <c r="AF131">
        <v>0</v>
      </c>
      <c r="AG131">
        <v>0</v>
      </c>
      <c r="AH131">
        <v>0</v>
      </c>
      <c r="AI131">
        <v>0</v>
      </c>
      <c r="AJ131">
        <f t="shared" si="4"/>
        <v>0</v>
      </c>
      <c r="AK131" t="s">
        <v>486</v>
      </c>
      <c r="AL131" t="s">
        <v>487</v>
      </c>
      <c r="AM131" t="s">
        <v>488</v>
      </c>
    </row>
    <row r="132" spans="1:39" x14ac:dyDescent="0.2">
      <c r="A132">
        <v>23001</v>
      </c>
      <c r="B132" t="s">
        <v>478</v>
      </c>
      <c r="C132">
        <v>650</v>
      </c>
      <c r="D132" t="s">
        <v>497</v>
      </c>
      <c r="E132">
        <v>27</v>
      </c>
      <c r="F132" t="s">
        <v>498</v>
      </c>
      <c r="G132">
        <v>812</v>
      </c>
      <c r="H132" t="s">
        <v>499</v>
      </c>
      <c r="I132">
        <v>605</v>
      </c>
      <c r="J132" t="s">
        <v>500</v>
      </c>
      <c r="K132" t="s">
        <v>41</v>
      </c>
      <c r="L132">
        <v>13437</v>
      </c>
      <c r="M132" t="s">
        <v>501</v>
      </c>
      <c r="N132" t="s">
        <v>124</v>
      </c>
      <c r="O132" t="s">
        <v>502</v>
      </c>
      <c r="S132">
        <v>2</v>
      </c>
      <c r="T132" t="s">
        <v>45</v>
      </c>
      <c r="X132" t="s">
        <v>46</v>
      </c>
      <c r="Y132">
        <v>1</v>
      </c>
      <c r="Z132">
        <v>0</v>
      </c>
      <c r="AA132">
        <v>0</v>
      </c>
      <c r="AB132">
        <v>0</v>
      </c>
      <c r="AC132">
        <v>0</v>
      </c>
      <c r="AD132">
        <f t="shared" si="5"/>
        <v>0</v>
      </c>
      <c r="AE132" t="s">
        <v>47</v>
      </c>
      <c r="AF132">
        <v>100000</v>
      </c>
      <c r="AG132">
        <v>100000</v>
      </c>
      <c r="AH132">
        <v>100000</v>
      </c>
      <c r="AI132">
        <v>100000</v>
      </c>
      <c r="AJ132">
        <f t="shared" si="4"/>
        <v>400000</v>
      </c>
      <c r="AK132" t="s">
        <v>503</v>
      </c>
      <c r="AL132" t="s">
        <v>325</v>
      </c>
      <c r="AM132" t="s">
        <v>504</v>
      </c>
    </row>
    <row r="133" spans="1:39" x14ac:dyDescent="0.2">
      <c r="A133">
        <v>23001</v>
      </c>
      <c r="B133" t="s">
        <v>478</v>
      </c>
      <c r="C133">
        <v>660</v>
      </c>
      <c r="D133" t="s">
        <v>505</v>
      </c>
      <c r="E133">
        <v>13</v>
      </c>
      <c r="F133" t="s">
        <v>506</v>
      </c>
      <c r="G133">
        <v>392</v>
      </c>
      <c r="H133" t="s">
        <v>507</v>
      </c>
      <c r="I133">
        <v>629</v>
      </c>
      <c r="J133" t="s">
        <v>493</v>
      </c>
      <c r="K133" t="s">
        <v>41</v>
      </c>
      <c r="L133">
        <v>11697</v>
      </c>
      <c r="M133" t="s">
        <v>508</v>
      </c>
      <c r="N133" t="s">
        <v>43</v>
      </c>
      <c r="O133" t="s">
        <v>509</v>
      </c>
      <c r="S133">
        <v>2</v>
      </c>
      <c r="T133" t="s">
        <v>45</v>
      </c>
      <c r="U133">
        <v>957</v>
      </c>
      <c r="V133" t="s">
        <v>496</v>
      </c>
      <c r="W133" t="s">
        <v>57</v>
      </c>
      <c r="X133" t="s">
        <v>66</v>
      </c>
      <c r="Y133">
        <v>0</v>
      </c>
      <c r="Z133">
        <v>25</v>
      </c>
      <c r="AA133">
        <v>25</v>
      </c>
      <c r="AB133">
        <v>25</v>
      </c>
      <c r="AC133">
        <v>25</v>
      </c>
      <c r="AD133">
        <f t="shared" si="5"/>
        <v>100</v>
      </c>
      <c r="AF133">
        <v>0</v>
      </c>
      <c r="AG133">
        <v>0</v>
      </c>
      <c r="AH133">
        <v>0</v>
      </c>
      <c r="AI133">
        <v>0</v>
      </c>
      <c r="AJ133">
        <f t="shared" si="4"/>
        <v>0</v>
      </c>
      <c r="AK133" t="s">
        <v>510</v>
      </c>
      <c r="AL133" t="s">
        <v>511</v>
      </c>
      <c r="AM133" t="s">
        <v>512</v>
      </c>
    </row>
    <row r="134" spans="1:39" x14ac:dyDescent="0.2">
      <c r="A134">
        <v>23001</v>
      </c>
      <c r="B134" t="s">
        <v>478</v>
      </c>
      <c r="C134">
        <v>660</v>
      </c>
      <c r="D134" t="s">
        <v>505</v>
      </c>
      <c r="E134">
        <v>13</v>
      </c>
      <c r="F134" t="s">
        <v>506</v>
      </c>
      <c r="G134">
        <v>392</v>
      </c>
      <c r="H134" t="s">
        <v>507</v>
      </c>
      <c r="I134">
        <v>629</v>
      </c>
      <c r="J134" t="s">
        <v>493</v>
      </c>
      <c r="K134" t="s">
        <v>41</v>
      </c>
      <c r="L134">
        <v>11697</v>
      </c>
      <c r="M134" t="s">
        <v>508</v>
      </c>
      <c r="N134" t="s">
        <v>43</v>
      </c>
      <c r="O134" t="s">
        <v>509</v>
      </c>
      <c r="S134">
        <v>2</v>
      </c>
      <c r="T134" t="s">
        <v>45</v>
      </c>
      <c r="X134" t="s">
        <v>66</v>
      </c>
      <c r="Y134">
        <v>0</v>
      </c>
      <c r="Z134">
        <v>0</v>
      </c>
      <c r="AA134">
        <v>0</v>
      </c>
      <c r="AB134">
        <v>0</v>
      </c>
      <c r="AC134">
        <v>0</v>
      </c>
      <c r="AD134">
        <f t="shared" si="5"/>
        <v>0</v>
      </c>
      <c r="AE134" t="s">
        <v>513</v>
      </c>
      <c r="AF134">
        <v>2000000</v>
      </c>
      <c r="AG134">
        <v>2000000</v>
      </c>
      <c r="AH134">
        <v>2000000</v>
      </c>
      <c r="AI134">
        <v>2000000</v>
      </c>
      <c r="AJ134">
        <f t="shared" si="4"/>
        <v>8000000</v>
      </c>
      <c r="AK134" t="s">
        <v>510</v>
      </c>
      <c r="AL134" t="s">
        <v>511</v>
      </c>
      <c r="AM134" t="s">
        <v>512</v>
      </c>
    </row>
    <row r="135" spans="1:39" x14ac:dyDescent="0.2">
      <c r="A135">
        <v>23001</v>
      </c>
      <c r="B135" t="s">
        <v>478</v>
      </c>
      <c r="C135">
        <v>660</v>
      </c>
      <c r="D135" t="s">
        <v>505</v>
      </c>
      <c r="E135">
        <v>13</v>
      </c>
      <c r="F135" t="s">
        <v>506</v>
      </c>
      <c r="G135">
        <v>392</v>
      </c>
      <c r="H135" t="s">
        <v>507</v>
      </c>
      <c r="I135">
        <v>1013</v>
      </c>
      <c r="J135" t="s">
        <v>514</v>
      </c>
      <c r="K135" t="s">
        <v>41</v>
      </c>
      <c r="L135">
        <v>13395</v>
      </c>
      <c r="M135" t="s">
        <v>515</v>
      </c>
      <c r="N135" t="s">
        <v>43</v>
      </c>
      <c r="O135" t="s">
        <v>516</v>
      </c>
      <c r="S135">
        <v>2</v>
      </c>
      <c r="T135" t="s">
        <v>45</v>
      </c>
      <c r="X135" t="s">
        <v>46</v>
      </c>
      <c r="Y135">
        <v>1</v>
      </c>
      <c r="Z135">
        <v>0</v>
      </c>
      <c r="AA135">
        <v>0</v>
      </c>
      <c r="AB135">
        <v>0</v>
      </c>
      <c r="AC135">
        <v>0</v>
      </c>
      <c r="AD135">
        <f t="shared" si="5"/>
        <v>0</v>
      </c>
      <c r="AE135" t="s">
        <v>47</v>
      </c>
      <c r="AF135">
        <v>100000</v>
      </c>
      <c r="AG135">
        <v>100000</v>
      </c>
      <c r="AH135">
        <v>100000</v>
      </c>
      <c r="AI135">
        <v>100000</v>
      </c>
      <c r="AJ135">
        <f t="shared" si="4"/>
        <v>400000</v>
      </c>
      <c r="AK135" t="s">
        <v>510</v>
      </c>
      <c r="AL135" t="s">
        <v>511</v>
      </c>
      <c r="AM135" t="s">
        <v>512</v>
      </c>
    </row>
    <row r="136" spans="1:39" x14ac:dyDescent="0.2">
      <c r="A136">
        <v>23001</v>
      </c>
      <c r="B136" t="s">
        <v>478</v>
      </c>
      <c r="C136">
        <v>850</v>
      </c>
      <c r="D136" t="s">
        <v>453</v>
      </c>
      <c r="E136">
        <v>27</v>
      </c>
      <c r="F136" t="s">
        <v>498</v>
      </c>
      <c r="G136">
        <v>128</v>
      </c>
      <c r="H136" t="s">
        <v>143</v>
      </c>
      <c r="I136">
        <v>6</v>
      </c>
      <c r="J136" t="s">
        <v>454</v>
      </c>
      <c r="K136" t="s">
        <v>41</v>
      </c>
      <c r="L136">
        <v>3806</v>
      </c>
      <c r="M136" t="s">
        <v>517</v>
      </c>
      <c r="N136" t="s">
        <v>43</v>
      </c>
      <c r="O136" t="s">
        <v>456</v>
      </c>
      <c r="S136">
        <v>2</v>
      </c>
      <c r="T136" t="s">
        <v>45</v>
      </c>
      <c r="X136" t="s">
        <v>46</v>
      </c>
      <c r="Y136">
        <v>1</v>
      </c>
      <c r="Z136">
        <v>0</v>
      </c>
      <c r="AA136">
        <v>0</v>
      </c>
      <c r="AB136">
        <v>0</v>
      </c>
      <c r="AC136">
        <v>0</v>
      </c>
      <c r="AD136">
        <f t="shared" si="5"/>
        <v>0</v>
      </c>
      <c r="AE136" t="s">
        <v>47</v>
      </c>
      <c r="AF136">
        <v>200000</v>
      </c>
      <c r="AG136">
        <v>200000</v>
      </c>
      <c r="AH136">
        <v>200000</v>
      </c>
      <c r="AI136">
        <v>200000</v>
      </c>
      <c r="AJ136">
        <f t="shared" si="4"/>
        <v>800000</v>
      </c>
      <c r="AK136" t="s">
        <v>458</v>
      </c>
      <c r="AL136" t="s">
        <v>459</v>
      </c>
      <c r="AM136" t="s">
        <v>460</v>
      </c>
    </row>
    <row r="137" spans="1:39" x14ac:dyDescent="0.2">
      <c r="A137">
        <v>23022</v>
      </c>
      <c r="B137" t="s">
        <v>518</v>
      </c>
      <c r="C137">
        <v>900</v>
      </c>
      <c r="D137" t="s">
        <v>461</v>
      </c>
      <c r="E137">
        <v>13</v>
      </c>
      <c r="F137" t="s">
        <v>506</v>
      </c>
      <c r="G137">
        <v>126</v>
      </c>
      <c r="H137" t="s">
        <v>62</v>
      </c>
      <c r="I137">
        <v>948</v>
      </c>
      <c r="J137" t="s">
        <v>462</v>
      </c>
      <c r="K137" t="s">
        <v>41</v>
      </c>
      <c r="L137">
        <v>4775</v>
      </c>
      <c r="M137" t="s">
        <v>519</v>
      </c>
      <c r="N137" t="s">
        <v>43</v>
      </c>
      <c r="O137" t="s">
        <v>464</v>
      </c>
      <c r="S137">
        <v>2</v>
      </c>
      <c r="T137" t="s">
        <v>45</v>
      </c>
      <c r="X137" t="s">
        <v>46</v>
      </c>
      <c r="Y137">
        <v>1</v>
      </c>
      <c r="Z137">
        <v>0</v>
      </c>
      <c r="AA137">
        <v>0</v>
      </c>
      <c r="AB137">
        <v>0</v>
      </c>
      <c r="AC137">
        <v>0</v>
      </c>
      <c r="AD137">
        <f t="shared" si="5"/>
        <v>0</v>
      </c>
      <c r="AE137" t="s">
        <v>47</v>
      </c>
      <c r="AF137">
        <v>100000</v>
      </c>
      <c r="AG137">
        <v>100000</v>
      </c>
      <c r="AH137">
        <v>100000</v>
      </c>
      <c r="AI137">
        <v>100000</v>
      </c>
      <c r="AJ137">
        <f t="shared" si="4"/>
        <v>400000</v>
      </c>
      <c r="AK137" t="s">
        <v>466</v>
      </c>
      <c r="AL137" t="s">
        <v>467</v>
      </c>
      <c r="AM137" t="s">
        <v>60</v>
      </c>
    </row>
    <row r="138" spans="1:39" x14ac:dyDescent="0.2">
      <c r="A138">
        <v>23023</v>
      </c>
      <c r="B138" t="s">
        <v>520</v>
      </c>
      <c r="C138">
        <v>640</v>
      </c>
      <c r="D138" t="s">
        <v>479</v>
      </c>
      <c r="E138">
        <v>23</v>
      </c>
      <c r="F138" t="s">
        <v>480</v>
      </c>
      <c r="G138">
        <v>695</v>
      </c>
      <c r="H138" t="s">
        <v>481</v>
      </c>
      <c r="I138">
        <v>134</v>
      </c>
      <c r="J138" t="s">
        <v>521</v>
      </c>
      <c r="K138" t="s">
        <v>41</v>
      </c>
      <c r="L138">
        <v>11522</v>
      </c>
      <c r="M138" t="s">
        <v>522</v>
      </c>
      <c r="N138" t="s">
        <v>43</v>
      </c>
      <c r="O138" t="s">
        <v>523</v>
      </c>
      <c r="S138">
        <v>2</v>
      </c>
      <c r="T138" t="s">
        <v>45</v>
      </c>
      <c r="U138">
        <v>51</v>
      </c>
      <c r="V138" t="s">
        <v>524</v>
      </c>
      <c r="W138" t="s">
        <v>57</v>
      </c>
      <c r="X138" t="s">
        <v>66</v>
      </c>
      <c r="Y138">
        <v>0</v>
      </c>
      <c r="Z138">
        <v>2</v>
      </c>
      <c r="AA138">
        <v>2</v>
      </c>
      <c r="AB138">
        <v>2</v>
      </c>
      <c r="AC138">
        <v>2</v>
      </c>
      <c r="AD138">
        <f t="shared" si="5"/>
        <v>8</v>
      </c>
      <c r="AF138">
        <v>0</v>
      </c>
      <c r="AG138">
        <v>0</v>
      </c>
      <c r="AH138">
        <v>0</v>
      </c>
      <c r="AI138">
        <v>0</v>
      </c>
      <c r="AJ138">
        <f t="shared" si="4"/>
        <v>0</v>
      </c>
      <c r="AK138" t="s">
        <v>486</v>
      </c>
      <c r="AL138" t="s">
        <v>487</v>
      </c>
      <c r="AM138" t="s">
        <v>488</v>
      </c>
    </row>
    <row r="139" spans="1:39" x14ac:dyDescent="0.2">
      <c r="A139">
        <v>23023</v>
      </c>
      <c r="B139" t="s">
        <v>520</v>
      </c>
      <c r="C139">
        <v>640</v>
      </c>
      <c r="D139" t="s">
        <v>479</v>
      </c>
      <c r="E139">
        <v>23</v>
      </c>
      <c r="F139" t="s">
        <v>480</v>
      </c>
      <c r="G139">
        <v>695</v>
      </c>
      <c r="H139" t="s">
        <v>481</v>
      </c>
      <c r="I139">
        <v>315</v>
      </c>
      <c r="J139" t="s">
        <v>525</v>
      </c>
      <c r="K139" t="s">
        <v>41</v>
      </c>
      <c r="L139">
        <v>11532</v>
      </c>
      <c r="M139" t="s">
        <v>526</v>
      </c>
      <c r="N139" t="s">
        <v>43</v>
      </c>
      <c r="O139" t="s">
        <v>527</v>
      </c>
      <c r="S139">
        <v>2</v>
      </c>
      <c r="T139" t="s">
        <v>45</v>
      </c>
      <c r="U139">
        <v>140</v>
      </c>
      <c r="V139" t="s">
        <v>528</v>
      </c>
      <c r="W139" t="s">
        <v>57</v>
      </c>
      <c r="X139" t="s">
        <v>46</v>
      </c>
      <c r="Y139">
        <v>1</v>
      </c>
      <c r="Z139">
        <v>1</v>
      </c>
      <c r="AA139">
        <v>1</v>
      </c>
      <c r="AB139">
        <v>1</v>
      </c>
      <c r="AC139">
        <v>1</v>
      </c>
      <c r="AD139">
        <f t="shared" si="5"/>
        <v>1</v>
      </c>
      <c r="AF139">
        <v>0</v>
      </c>
      <c r="AG139">
        <v>0</v>
      </c>
      <c r="AH139">
        <v>0</v>
      </c>
      <c r="AI139">
        <v>0</v>
      </c>
      <c r="AJ139">
        <f t="shared" si="4"/>
        <v>0</v>
      </c>
      <c r="AK139" t="s">
        <v>486</v>
      </c>
      <c r="AL139" t="s">
        <v>487</v>
      </c>
      <c r="AM139" t="s">
        <v>488</v>
      </c>
    </row>
    <row r="140" spans="1:39" x14ac:dyDescent="0.2">
      <c r="A140">
        <v>23023</v>
      </c>
      <c r="B140" t="s">
        <v>520</v>
      </c>
      <c r="C140">
        <v>640</v>
      </c>
      <c r="D140" t="s">
        <v>479</v>
      </c>
      <c r="E140">
        <v>23</v>
      </c>
      <c r="F140" t="s">
        <v>480</v>
      </c>
      <c r="G140">
        <v>695</v>
      </c>
      <c r="H140" t="s">
        <v>481</v>
      </c>
      <c r="I140">
        <v>315</v>
      </c>
      <c r="J140" t="s">
        <v>525</v>
      </c>
      <c r="K140" t="s">
        <v>41</v>
      </c>
      <c r="L140">
        <v>11532</v>
      </c>
      <c r="M140" t="s">
        <v>526</v>
      </c>
      <c r="N140" t="s">
        <v>43</v>
      </c>
      <c r="O140" t="s">
        <v>527</v>
      </c>
      <c r="S140">
        <v>2</v>
      </c>
      <c r="T140" t="s">
        <v>45</v>
      </c>
      <c r="X140" t="s">
        <v>46</v>
      </c>
      <c r="Y140">
        <v>1</v>
      </c>
      <c r="Z140">
        <v>0</v>
      </c>
      <c r="AA140">
        <v>0</v>
      </c>
      <c r="AB140">
        <v>0</v>
      </c>
      <c r="AC140">
        <v>0</v>
      </c>
      <c r="AD140">
        <f t="shared" si="5"/>
        <v>0</v>
      </c>
      <c r="AE140" t="s">
        <v>47</v>
      </c>
      <c r="AF140">
        <v>505000</v>
      </c>
      <c r="AG140">
        <v>555000</v>
      </c>
      <c r="AH140">
        <v>610000</v>
      </c>
      <c r="AI140">
        <v>693293</v>
      </c>
      <c r="AJ140">
        <f t="shared" si="4"/>
        <v>2363293</v>
      </c>
      <c r="AK140" t="s">
        <v>486</v>
      </c>
      <c r="AL140" t="s">
        <v>487</v>
      </c>
      <c r="AM140" t="s">
        <v>488</v>
      </c>
    </row>
    <row r="141" spans="1:39" x14ac:dyDescent="0.2">
      <c r="A141">
        <v>23023</v>
      </c>
      <c r="B141" t="s">
        <v>520</v>
      </c>
      <c r="C141">
        <v>850</v>
      </c>
      <c r="D141" t="s">
        <v>453</v>
      </c>
      <c r="E141">
        <v>23</v>
      </c>
      <c r="F141" t="s">
        <v>480</v>
      </c>
      <c r="G141">
        <v>122</v>
      </c>
      <c r="H141" t="s">
        <v>72</v>
      </c>
      <c r="I141">
        <v>949</v>
      </c>
      <c r="J141" t="s">
        <v>78</v>
      </c>
      <c r="K141" t="s">
        <v>41</v>
      </c>
      <c r="L141">
        <v>896</v>
      </c>
      <c r="M141" t="s">
        <v>529</v>
      </c>
      <c r="N141" t="s">
        <v>43</v>
      </c>
      <c r="O141" t="s">
        <v>530</v>
      </c>
      <c r="S141">
        <v>2</v>
      </c>
      <c r="T141" t="s">
        <v>45</v>
      </c>
      <c r="U141">
        <v>923</v>
      </c>
      <c r="V141" t="s">
        <v>81</v>
      </c>
      <c r="W141" t="s">
        <v>57</v>
      </c>
      <c r="X141" t="s">
        <v>46</v>
      </c>
      <c r="Y141">
        <v>1</v>
      </c>
      <c r="Z141">
        <v>47</v>
      </c>
      <c r="AA141">
        <v>47</v>
      </c>
      <c r="AB141">
        <v>47</v>
      </c>
      <c r="AC141">
        <v>47</v>
      </c>
      <c r="AD141">
        <f t="shared" si="5"/>
        <v>47</v>
      </c>
      <c r="AF141">
        <v>0</v>
      </c>
      <c r="AG141">
        <v>0</v>
      </c>
      <c r="AH141">
        <v>0</v>
      </c>
      <c r="AI141">
        <v>0</v>
      </c>
      <c r="AJ141">
        <f t="shared" si="4"/>
        <v>0</v>
      </c>
      <c r="AK141" t="s">
        <v>458</v>
      </c>
      <c r="AL141" t="s">
        <v>459</v>
      </c>
      <c r="AM141" t="s">
        <v>460</v>
      </c>
    </row>
    <row r="142" spans="1:39" x14ac:dyDescent="0.2">
      <c r="A142">
        <v>23094</v>
      </c>
      <c r="B142" t="s">
        <v>531</v>
      </c>
      <c r="C142">
        <v>640</v>
      </c>
      <c r="D142" t="s">
        <v>479</v>
      </c>
      <c r="E142">
        <v>23</v>
      </c>
      <c r="F142" t="s">
        <v>480</v>
      </c>
      <c r="G142">
        <v>695</v>
      </c>
      <c r="H142" t="s">
        <v>481</v>
      </c>
      <c r="I142">
        <v>121</v>
      </c>
      <c r="J142" t="s">
        <v>532</v>
      </c>
      <c r="K142" t="s">
        <v>41</v>
      </c>
      <c r="L142">
        <v>11703</v>
      </c>
      <c r="M142" t="s">
        <v>533</v>
      </c>
      <c r="N142" t="s">
        <v>43</v>
      </c>
      <c r="O142" t="s">
        <v>534</v>
      </c>
      <c r="S142">
        <v>2</v>
      </c>
      <c r="T142" t="s">
        <v>45</v>
      </c>
      <c r="U142">
        <v>435</v>
      </c>
      <c r="V142" t="s">
        <v>535</v>
      </c>
      <c r="W142" t="s">
        <v>57</v>
      </c>
      <c r="X142" t="s">
        <v>66</v>
      </c>
      <c r="Y142">
        <v>0</v>
      </c>
      <c r="Z142">
        <v>20</v>
      </c>
      <c r="AA142">
        <v>20</v>
      </c>
      <c r="AB142">
        <v>20</v>
      </c>
      <c r="AC142">
        <v>20</v>
      </c>
      <c r="AD142">
        <f t="shared" si="5"/>
        <v>80</v>
      </c>
      <c r="AF142">
        <v>0</v>
      </c>
      <c r="AG142">
        <v>0</v>
      </c>
      <c r="AH142">
        <v>0</v>
      </c>
      <c r="AI142">
        <v>0</v>
      </c>
      <c r="AJ142">
        <f t="shared" si="4"/>
        <v>0</v>
      </c>
      <c r="AK142" t="s">
        <v>486</v>
      </c>
      <c r="AL142" t="s">
        <v>487</v>
      </c>
      <c r="AM142" t="s">
        <v>488</v>
      </c>
    </row>
    <row r="143" spans="1:39" x14ac:dyDescent="0.2">
      <c r="A143">
        <v>23094</v>
      </c>
      <c r="B143" t="s">
        <v>531</v>
      </c>
      <c r="C143">
        <v>640</v>
      </c>
      <c r="D143" t="s">
        <v>479</v>
      </c>
      <c r="E143">
        <v>23</v>
      </c>
      <c r="F143" t="s">
        <v>480</v>
      </c>
      <c r="G143">
        <v>695</v>
      </c>
      <c r="H143" t="s">
        <v>481</v>
      </c>
      <c r="I143">
        <v>122</v>
      </c>
      <c r="J143" t="s">
        <v>536</v>
      </c>
      <c r="K143" t="s">
        <v>41</v>
      </c>
      <c r="L143">
        <v>11701</v>
      </c>
      <c r="M143" t="s">
        <v>537</v>
      </c>
      <c r="N143" t="s">
        <v>43</v>
      </c>
      <c r="O143" t="s">
        <v>538</v>
      </c>
      <c r="S143">
        <v>2</v>
      </c>
      <c r="T143" t="s">
        <v>45</v>
      </c>
      <c r="U143">
        <v>435</v>
      </c>
      <c r="V143" t="s">
        <v>535</v>
      </c>
      <c r="W143" t="s">
        <v>57</v>
      </c>
      <c r="X143" t="s">
        <v>66</v>
      </c>
      <c r="Y143">
        <v>0</v>
      </c>
      <c r="Z143">
        <v>35</v>
      </c>
      <c r="AA143">
        <v>35</v>
      </c>
      <c r="AB143">
        <v>35</v>
      </c>
      <c r="AC143">
        <v>35</v>
      </c>
      <c r="AD143">
        <f t="shared" si="5"/>
        <v>140</v>
      </c>
      <c r="AF143">
        <v>0</v>
      </c>
      <c r="AG143">
        <v>0</v>
      </c>
      <c r="AH143">
        <v>0</v>
      </c>
      <c r="AI143">
        <v>0</v>
      </c>
      <c r="AJ143">
        <f t="shared" si="4"/>
        <v>0</v>
      </c>
      <c r="AK143" t="s">
        <v>486</v>
      </c>
      <c r="AL143" t="s">
        <v>487</v>
      </c>
      <c r="AM143" t="s">
        <v>488</v>
      </c>
    </row>
    <row r="144" spans="1:39" x14ac:dyDescent="0.2">
      <c r="A144">
        <v>26001</v>
      </c>
      <c r="B144" t="s">
        <v>539</v>
      </c>
      <c r="C144">
        <v>101</v>
      </c>
      <c r="D144" t="s">
        <v>319</v>
      </c>
      <c r="E144">
        <v>8</v>
      </c>
      <c r="F144" t="s">
        <v>540</v>
      </c>
      <c r="G144">
        <v>244</v>
      </c>
      <c r="H144" t="s">
        <v>541</v>
      </c>
      <c r="I144">
        <v>60</v>
      </c>
      <c r="J144" t="s">
        <v>542</v>
      </c>
      <c r="K144" t="s">
        <v>41</v>
      </c>
      <c r="L144">
        <v>12616</v>
      </c>
      <c r="M144" t="s">
        <v>543</v>
      </c>
      <c r="N144" t="s">
        <v>124</v>
      </c>
      <c r="O144" t="s">
        <v>544</v>
      </c>
      <c r="S144">
        <v>3</v>
      </c>
      <c r="T144" t="s">
        <v>55</v>
      </c>
      <c r="U144">
        <v>195</v>
      </c>
      <c r="V144" t="s">
        <v>363</v>
      </c>
      <c r="W144" t="s">
        <v>57</v>
      </c>
      <c r="X144" t="s">
        <v>46</v>
      </c>
      <c r="Y144">
        <v>1</v>
      </c>
      <c r="Z144">
        <v>26</v>
      </c>
      <c r="AA144">
        <v>0</v>
      </c>
      <c r="AB144">
        <v>0</v>
      </c>
      <c r="AC144">
        <v>0</v>
      </c>
      <c r="AD144">
        <f t="shared" si="5"/>
        <v>26</v>
      </c>
      <c r="AF144">
        <v>0</v>
      </c>
      <c r="AG144">
        <v>0</v>
      </c>
      <c r="AH144">
        <v>0</v>
      </c>
      <c r="AI144">
        <v>0</v>
      </c>
      <c r="AJ144">
        <f t="shared" si="4"/>
        <v>0</v>
      </c>
      <c r="AK144" t="s">
        <v>324</v>
      </c>
      <c r="AL144" t="s">
        <v>325</v>
      </c>
      <c r="AM144" t="s">
        <v>326</v>
      </c>
    </row>
    <row r="145" spans="1:39" x14ac:dyDescent="0.2">
      <c r="A145">
        <v>26001</v>
      </c>
      <c r="B145" t="s">
        <v>539</v>
      </c>
      <c r="C145">
        <v>510</v>
      </c>
      <c r="D145" t="s">
        <v>545</v>
      </c>
      <c r="E145">
        <v>8</v>
      </c>
      <c r="F145" t="s">
        <v>540</v>
      </c>
      <c r="G145">
        <v>244</v>
      </c>
      <c r="H145" t="s">
        <v>541</v>
      </c>
      <c r="I145">
        <v>304</v>
      </c>
      <c r="J145" t="s">
        <v>546</v>
      </c>
      <c r="K145" t="s">
        <v>41</v>
      </c>
      <c r="L145">
        <v>13236</v>
      </c>
      <c r="M145" t="s">
        <v>547</v>
      </c>
      <c r="N145" t="s">
        <v>43</v>
      </c>
      <c r="O145" t="s">
        <v>548</v>
      </c>
      <c r="S145">
        <v>3</v>
      </c>
      <c r="T145" t="s">
        <v>55</v>
      </c>
      <c r="X145" t="s">
        <v>46</v>
      </c>
      <c r="Y145">
        <v>1</v>
      </c>
      <c r="Z145">
        <v>0</v>
      </c>
      <c r="AA145">
        <v>0</v>
      </c>
      <c r="AB145">
        <v>0</v>
      </c>
      <c r="AC145">
        <v>0</v>
      </c>
      <c r="AD145">
        <f t="shared" si="5"/>
        <v>0</v>
      </c>
      <c r="AE145" t="s">
        <v>85</v>
      </c>
      <c r="AF145">
        <v>1000000</v>
      </c>
      <c r="AG145">
        <v>1000000</v>
      </c>
      <c r="AH145">
        <v>1000000</v>
      </c>
      <c r="AI145">
        <v>1000000</v>
      </c>
      <c r="AJ145">
        <f t="shared" si="4"/>
        <v>4000000</v>
      </c>
      <c r="AK145" t="s">
        <v>549</v>
      </c>
      <c r="AL145" t="s">
        <v>550</v>
      </c>
      <c r="AM145" t="s">
        <v>551</v>
      </c>
    </row>
    <row r="146" spans="1:39" x14ac:dyDescent="0.2">
      <c r="A146">
        <v>26001</v>
      </c>
      <c r="B146" t="s">
        <v>539</v>
      </c>
      <c r="C146">
        <v>510</v>
      </c>
      <c r="D146" t="s">
        <v>545</v>
      </c>
      <c r="E146">
        <v>8</v>
      </c>
      <c r="F146" t="s">
        <v>540</v>
      </c>
      <c r="G146">
        <v>244</v>
      </c>
      <c r="H146" t="s">
        <v>541</v>
      </c>
      <c r="I146">
        <v>564</v>
      </c>
      <c r="J146" t="s">
        <v>552</v>
      </c>
      <c r="K146" t="s">
        <v>41</v>
      </c>
      <c r="L146">
        <v>12630</v>
      </c>
      <c r="M146" t="s">
        <v>553</v>
      </c>
      <c r="N146" t="s">
        <v>124</v>
      </c>
      <c r="O146" t="s">
        <v>554</v>
      </c>
      <c r="S146">
        <v>3</v>
      </c>
      <c r="T146" t="s">
        <v>55</v>
      </c>
      <c r="U146">
        <v>195</v>
      </c>
      <c r="V146" t="s">
        <v>363</v>
      </c>
      <c r="W146" t="s">
        <v>57</v>
      </c>
      <c r="X146" t="s">
        <v>46</v>
      </c>
      <c r="Y146">
        <v>1</v>
      </c>
      <c r="Z146">
        <v>1</v>
      </c>
      <c r="AA146">
        <v>1</v>
      </c>
      <c r="AB146">
        <v>1</v>
      </c>
      <c r="AC146">
        <v>1</v>
      </c>
      <c r="AD146">
        <f t="shared" si="5"/>
        <v>1</v>
      </c>
      <c r="AF146">
        <v>0</v>
      </c>
      <c r="AG146">
        <v>0</v>
      </c>
      <c r="AH146">
        <v>0</v>
      </c>
      <c r="AI146">
        <v>0</v>
      </c>
      <c r="AJ146">
        <f t="shared" si="4"/>
        <v>0</v>
      </c>
      <c r="AK146" t="s">
        <v>549</v>
      </c>
      <c r="AL146" t="s">
        <v>550</v>
      </c>
      <c r="AM146" t="s">
        <v>551</v>
      </c>
    </row>
    <row r="147" spans="1:39" x14ac:dyDescent="0.2">
      <c r="A147">
        <v>26001</v>
      </c>
      <c r="B147" t="s">
        <v>539</v>
      </c>
      <c r="C147">
        <v>510</v>
      </c>
      <c r="D147" t="s">
        <v>545</v>
      </c>
      <c r="E147">
        <v>8</v>
      </c>
      <c r="F147" t="s">
        <v>540</v>
      </c>
      <c r="G147">
        <v>244</v>
      </c>
      <c r="H147" t="s">
        <v>541</v>
      </c>
      <c r="I147">
        <v>564</v>
      </c>
      <c r="J147" t="s">
        <v>552</v>
      </c>
      <c r="K147" t="s">
        <v>41</v>
      </c>
      <c r="L147">
        <v>13308</v>
      </c>
      <c r="M147" t="s">
        <v>555</v>
      </c>
      <c r="N147" t="s">
        <v>124</v>
      </c>
      <c r="O147" t="s">
        <v>556</v>
      </c>
      <c r="S147">
        <v>3</v>
      </c>
      <c r="T147" t="s">
        <v>55</v>
      </c>
      <c r="U147">
        <v>195</v>
      </c>
      <c r="V147" t="s">
        <v>363</v>
      </c>
      <c r="W147" t="s">
        <v>57</v>
      </c>
      <c r="X147" t="s">
        <v>46</v>
      </c>
      <c r="Y147">
        <v>1</v>
      </c>
      <c r="Z147">
        <v>4</v>
      </c>
      <c r="AA147">
        <v>4</v>
      </c>
      <c r="AB147">
        <v>4</v>
      </c>
      <c r="AC147">
        <v>4</v>
      </c>
      <c r="AD147">
        <f t="shared" si="5"/>
        <v>4</v>
      </c>
      <c r="AF147">
        <v>0</v>
      </c>
      <c r="AG147">
        <v>0</v>
      </c>
      <c r="AH147">
        <v>0</v>
      </c>
      <c r="AI147">
        <v>0</v>
      </c>
      <c r="AJ147">
        <f t="shared" si="4"/>
        <v>0</v>
      </c>
      <c r="AK147" t="s">
        <v>549</v>
      </c>
      <c r="AL147" t="s">
        <v>550</v>
      </c>
      <c r="AM147" t="s">
        <v>551</v>
      </c>
    </row>
    <row r="148" spans="1:39" x14ac:dyDescent="0.2">
      <c r="A148">
        <v>26001</v>
      </c>
      <c r="B148" t="s">
        <v>539</v>
      </c>
      <c r="C148">
        <v>520</v>
      </c>
      <c r="D148" t="s">
        <v>557</v>
      </c>
      <c r="E148">
        <v>8</v>
      </c>
      <c r="F148" t="s">
        <v>540</v>
      </c>
      <c r="G148">
        <v>241</v>
      </c>
      <c r="H148" t="s">
        <v>558</v>
      </c>
      <c r="I148">
        <v>592</v>
      </c>
      <c r="J148" t="s">
        <v>559</v>
      </c>
      <c r="K148" t="s">
        <v>41</v>
      </c>
      <c r="L148">
        <v>13277</v>
      </c>
      <c r="M148" t="s">
        <v>560</v>
      </c>
      <c r="N148" t="s">
        <v>124</v>
      </c>
      <c r="O148" t="s">
        <v>561</v>
      </c>
      <c r="S148">
        <v>3</v>
      </c>
      <c r="T148" t="s">
        <v>55</v>
      </c>
      <c r="X148" t="s">
        <v>46</v>
      </c>
      <c r="Y148">
        <v>1</v>
      </c>
      <c r="Z148">
        <v>0</v>
      </c>
      <c r="AA148">
        <v>0</v>
      </c>
      <c r="AB148">
        <v>0</v>
      </c>
      <c r="AC148">
        <v>0</v>
      </c>
      <c r="AD148">
        <f t="shared" si="5"/>
        <v>0</v>
      </c>
      <c r="AE148" t="s">
        <v>85</v>
      </c>
      <c r="AF148">
        <v>100000</v>
      </c>
      <c r="AG148">
        <v>100000</v>
      </c>
      <c r="AH148">
        <v>100000</v>
      </c>
      <c r="AI148">
        <v>100000</v>
      </c>
      <c r="AJ148">
        <f t="shared" si="4"/>
        <v>400000</v>
      </c>
      <c r="AK148" t="s">
        <v>562</v>
      </c>
      <c r="AL148" t="s">
        <v>563</v>
      </c>
      <c r="AM148" t="s">
        <v>564</v>
      </c>
    </row>
    <row r="149" spans="1:39" x14ac:dyDescent="0.2">
      <c r="A149">
        <v>26001</v>
      </c>
      <c r="B149" t="s">
        <v>539</v>
      </c>
      <c r="C149">
        <v>520</v>
      </c>
      <c r="D149" t="s">
        <v>557</v>
      </c>
      <c r="E149">
        <v>8</v>
      </c>
      <c r="F149" t="s">
        <v>540</v>
      </c>
      <c r="G149">
        <v>241</v>
      </c>
      <c r="H149" t="s">
        <v>558</v>
      </c>
      <c r="I149">
        <v>592</v>
      </c>
      <c r="J149" t="s">
        <v>559</v>
      </c>
      <c r="K149" t="s">
        <v>41</v>
      </c>
      <c r="L149">
        <v>13294</v>
      </c>
      <c r="M149" t="s">
        <v>565</v>
      </c>
      <c r="N149" t="s">
        <v>124</v>
      </c>
      <c r="O149" t="s">
        <v>566</v>
      </c>
      <c r="S149">
        <v>3</v>
      </c>
      <c r="T149" t="s">
        <v>55</v>
      </c>
      <c r="U149">
        <v>933</v>
      </c>
      <c r="V149" t="s">
        <v>567</v>
      </c>
      <c r="W149" t="s">
        <v>57</v>
      </c>
      <c r="X149" t="s">
        <v>46</v>
      </c>
      <c r="Y149">
        <v>1</v>
      </c>
      <c r="Z149">
        <v>1</v>
      </c>
      <c r="AA149">
        <v>1</v>
      </c>
      <c r="AB149">
        <v>1</v>
      </c>
      <c r="AC149">
        <v>1</v>
      </c>
      <c r="AD149">
        <f t="shared" si="5"/>
        <v>1</v>
      </c>
      <c r="AF149">
        <v>0</v>
      </c>
      <c r="AG149">
        <v>0</v>
      </c>
      <c r="AH149">
        <v>0</v>
      </c>
      <c r="AI149">
        <v>0</v>
      </c>
      <c r="AJ149">
        <f t="shared" si="4"/>
        <v>0</v>
      </c>
      <c r="AK149" t="s">
        <v>562</v>
      </c>
      <c r="AL149" t="s">
        <v>563</v>
      </c>
      <c r="AM149" t="s">
        <v>564</v>
      </c>
    </row>
    <row r="150" spans="1:39" x14ac:dyDescent="0.2">
      <c r="A150">
        <v>26001</v>
      </c>
      <c r="B150" t="s">
        <v>539</v>
      </c>
      <c r="C150">
        <v>520</v>
      </c>
      <c r="D150" t="s">
        <v>557</v>
      </c>
      <c r="E150">
        <v>8</v>
      </c>
      <c r="F150" t="s">
        <v>540</v>
      </c>
      <c r="G150">
        <v>244</v>
      </c>
      <c r="H150" t="s">
        <v>541</v>
      </c>
      <c r="I150">
        <v>599</v>
      </c>
      <c r="J150" t="s">
        <v>568</v>
      </c>
      <c r="K150" t="s">
        <v>41</v>
      </c>
      <c r="L150">
        <v>13305</v>
      </c>
      <c r="M150" t="s">
        <v>569</v>
      </c>
      <c r="N150" t="s">
        <v>124</v>
      </c>
      <c r="O150" t="s">
        <v>570</v>
      </c>
      <c r="S150">
        <v>3</v>
      </c>
      <c r="T150" t="s">
        <v>55</v>
      </c>
      <c r="U150">
        <v>178</v>
      </c>
      <c r="V150" t="s">
        <v>427</v>
      </c>
      <c r="W150" t="s">
        <v>57</v>
      </c>
      <c r="X150" t="s">
        <v>46</v>
      </c>
      <c r="Y150">
        <v>1</v>
      </c>
      <c r="Z150">
        <v>1</v>
      </c>
      <c r="AA150">
        <v>1</v>
      </c>
      <c r="AB150">
        <v>1</v>
      </c>
      <c r="AC150">
        <v>1</v>
      </c>
      <c r="AD150">
        <f t="shared" si="5"/>
        <v>1</v>
      </c>
      <c r="AF150">
        <v>0</v>
      </c>
      <c r="AG150">
        <v>0</v>
      </c>
      <c r="AH150">
        <v>0</v>
      </c>
      <c r="AI150">
        <v>0</v>
      </c>
      <c r="AJ150">
        <f t="shared" si="4"/>
        <v>0</v>
      </c>
      <c r="AK150" t="s">
        <v>562</v>
      </c>
      <c r="AL150" t="s">
        <v>563</v>
      </c>
      <c r="AM150" t="s">
        <v>564</v>
      </c>
    </row>
    <row r="151" spans="1:39" x14ac:dyDescent="0.2">
      <c r="A151">
        <v>26001</v>
      </c>
      <c r="B151" t="s">
        <v>539</v>
      </c>
      <c r="C151">
        <v>550</v>
      </c>
      <c r="D151" t="s">
        <v>571</v>
      </c>
      <c r="E151">
        <v>8</v>
      </c>
      <c r="F151" t="s">
        <v>540</v>
      </c>
      <c r="G151">
        <v>244</v>
      </c>
      <c r="H151" t="s">
        <v>541</v>
      </c>
      <c r="I151">
        <v>343</v>
      </c>
      <c r="J151" t="s">
        <v>572</v>
      </c>
      <c r="K151" t="s">
        <v>41</v>
      </c>
      <c r="L151">
        <v>12486</v>
      </c>
      <c r="M151" t="s">
        <v>573</v>
      </c>
      <c r="N151" t="s">
        <v>43</v>
      </c>
      <c r="O151" t="s">
        <v>574</v>
      </c>
      <c r="S151">
        <v>3</v>
      </c>
      <c r="T151" t="s">
        <v>55</v>
      </c>
      <c r="X151" t="s">
        <v>66</v>
      </c>
      <c r="Y151">
        <v>0</v>
      </c>
      <c r="Z151">
        <v>0</v>
      </c>
      <c r="AA151">
        <v>0</v>
      </c>
      <c r="AB151">
        <v>0</v>
      </c>
      <c r="AC151">
        <v>0</v>
      </c>
      <c r="AD151">
        <f t="shared" si="5"/>
        <v>0</v>
      </c>
      <c r="AE151" t="s">
        <v>575</v>
      </c>
      <c r="AF151">
        <v>0</v>
      </c>
      <c r="AG151">
        <v>500000</v>
      </c>
      <c r="AH151">
        <v>500000</v>
      </c>
      <c r="AI151">
        <v>500000</v>
      </c>
      <c r="AJ151">
        <f t="shared" si="4"/>
        <v>1500000</v>
      </c>
      <c r="AK151" t="s">
        <v>576</v>
      </c>
      <c r="AL151" t="s">
        <v>577</v>
      </c>
      <c r="AM151" t="s">
        <v>578</v>
      </c>
    </row>
    <row r="152" spans="1:39" x14ac:dyDescent="0.2">
      <c r="A152">
        <v>26001</v>
      </c>
      <c r="B152" t="s">
        <v>539</v>
      </c>
      <c r="C152">
        <v>850</v>
      </c>
      <c r="D152" t="s">
        <v>453</v>
      </c>
      <c r="E152">
        <v>8</v>
      </c>
      <c r="F152" t="s">
        <v>540</v>
      </c>
      <c r="G152">
        <v>128</v>
      </c>
      <c r="H152" t="s">
        <v>143</v>
      </c>
      <c r="I152">
        <v>125</v>
      </c>
      <c r="J152" t="s">
        <v>579</v>
      </c>
      <c r="K152" t="s">
        <v>41</v>
      </c>
      <c r="L152">
        <v>2582</v>
      </c>
      <c r="M152" t="s">
        <v>580</v>
      </c>
      <c r="N152" t="s">
        <v>43</v>
      </c>
      <c r="O152" t="s">
        <v>581</v>
      </c>
      <c r="S152">
        <v>3</v>
      </c>
      <c r="T152" t="s">
        <v>55</v>
      </c>
      <c r="X152" t="s">
        <v>46</v>
      </c>
      <c r="Y152">
        <v>1</v>
      </c>
      <c r="Z152">
        <v>0</v>
      </c>
      <c r="AA152">
        <v>0</v>
      </c>
      <c r="AB152">
        <v>0</v>
      </c>
      <c r="AC152">
        <v>0</v>
      </c>
      <c r="AD152">
        <f t="shared" si="5"/>
        <v>0</v>
      </c>
      <c r="AE152" t="s">
        <v>85</v>
      </c>
      <c r="AF152">
        <v>80000</v>
      </c>
      <c r="AG152">
        <v>100000</v>
      </c>
      <c r="AH152">
        <v>115000</v>
      </c>
      <c r="AI152">
        <v>120000</v>
      </c>
      <c r="AJ152">
        <f t="shared" si="4"/>
        <v>415000</v>
      </c>
      <c r="AK152" t="s">
        <v>458</v>
      </c>
      <c r="AL152" t="s">
        <v>459</v>
      </c>
      <c r="AM152" t="s">
        <v>460</v>
      </c>
    </row>
    <row r="153" spans="1:39" x14ac:dyDescent="0.2">
      <c r="A153">
        <v>26001</v>
      </c>
      <c r="B153" t="s">
        <v>539</v>
      </c>
      <c r="C153">
        <v>900</v>
      </c>
      <c r="D153" t="s">
        <v>461</v>
      </c>
      <c r="E153">
        <v>8</v>
      </c>
      <c r="F153" t="s">
        <v>540</v>
      </c>
      <c r="G153">
        <v>122</v>
      </c>
      <c r="H153" t="s">
        <v>72</v>
      </c>
      <c r="I153">
        <v>2</v>
      </c>
      <c r="J153" t="s">
        <v>73</v>
      </c>
      <c r="K153" t="s">
        <v>41</v>
      </c>
      <c r="L153">
        <v>2783</v>
      </c>
      <c r="M153" t="s">
        <v>582</v>
      </c>
      <c r="N153" t="s">
        <v>43</v>
      </c>
      <c r="O153" t="s">
        <v>583</v>
      </c>
      <c r="S153">
        <v>3</v>
      </c>
      <c r="T153" t="s">
        <v>55</v>
      </c>
      <c r="U153">
        <v>332</v>
      </c>
      <c r="V153" t="s">
        <v>76</v>
      </c>
      <c r="W153" t="s">
        <v>57</v>
      </c>
      <c r="X153" t="s">
        <v>46</v>
      </c>
      <c r="Y153">
        <v>1</v>
      </c>
      <c r="Z153">
        <v>1</v>
      </c>
      <c r="AA153">
        <v>1</v>
      </c>
      <c r="AB153">
        <v>1</v>
      </c>
      <c r="AC153">
        <v>1</v>
      </c>
      <c r="AD153">
        <f t="shared" si="5"/>
        <v>1</v>
      </c>
      <c r="AF153">
        <v>0</v>
      </c>
      <c r="AG153">
        <v>0</v>
      </c>
      <c r="AH153">
        <v>0</v>
      </c>
      <c r="AI153">
        <v>0</v>
      </c>
      <c r="AJ153">
        <f t="shared" si="4"/>
        <v>0</v>
      </c>
      <c r="AK153" t="s">
        <v>466</v>
      </c>
      <c r="AL153" t="s">
        <v>467</v>
      </c>
      <c r="AM153" t="s">
        <v>60</v>
      </c>
    </row>
    <row r="154" spans="1:39" x14ac:dyDescent="0.2">
      <c r="A154">
        <v>26022</v>
      </c>
      <c r="B154" t="s">
        <v>584</v>
      </c>
      <c r="C154">
        <v>540</v>
      </c>
      <c r="D154" t="s">
        <v>585</v>
      </c>
      <c r="E154">
        <v>16</v>
      </c>
      <c r="F154" t="s">
        <v>586</v>
      </c>
      <c r="G154">
        <v>482</v>
      </c>
      <c r="H154" t="s">
        <v>587</v>
      </c>
      <c r="I154">
        <v>582</v>
      </c>
      <c r="J154" t="s">
        <v>588</v>
      </c>
      <c r="K154" t="s">
        <v>41</v>
      </c>
      <c r="L154">
        <v>13302</v>
      </c>
      <c r="M154" t="s">
        <v>589</v>
      </c>
      <c r="N154" t="s">
        <v>124</v>
      </c>
      <c r="O154" t="s">
        <v>590</v>
      </c>
      <c r="S154">
        <v>2</v>
      </c>
      <c r="T154" t="s">
        <v>45</v>
      </c>
      <c r="X154" t="s">
        <v>46</v>
      </c>
      <c r="Y154">
        <v>1</v>
      </c>
      <c r="Z154">
        <v>0</v>
      </c>
      <c r="AA154">
        <v>0</v>
      </c>
      <c r="AB154">
        <v>0</v>
      </c>
      <c r="AC154">
        <v>0</v>
      </c>
      <c r="AD154">
        <f t="shared" si="5"/>
        <v>0</v>
      </c>
      <c r="AE154" t="s">
        <v>85</v>
      </c>
      <c r="AF154">
        <v>100000</v>
      </c>
      <c r="AG154">
        <v>100000</v>
      </c>
      <c r="AH154">
        <v>100000</v>
      </c>
      <c r="AI154">
        <v>100000</v>
      </c>
      <c r="AJ154">
        <f t="shared" si="4"/>
        <v>400000</v>
      </c>
      <c r="AK154" t="s">
        <v>591</v>
      </c>
      <c r="AL154" t="s">
        <v>592</v>
      </c>
      <c r="AM154" t="s">
        <v>593</v>
      </c>
    </row>
    <row r="155" spans="1:39" x14ac:dyDescent="0.2">
      <c r="A155">
        <v>26022</v>
      </c>
      <c r="B155" t="s">
        <v>584</v>
      </c>
      <c r="C155">
        <v>850</v>
      </c>
      <c r="D155" t="s">
        <v>453</v>
      </c>
      <c r="E155">
        <v>4</v>
      </c>
      <c r="F155" t="s">
        <v>422</v>
      </c>
      <c r="G155">
        <v>128</v>
      </c>
      <c r="H155" t="s">
        <v>143</v>
      </c>
      <c r="I155">
        <v>125</v>
      </c>
      <c r="J155" t="s">
        <v>579</v>
      </c>
      <c r="K155" t="s">
        <v>41</v>
      </c>
      <c r="L155">
        <v>13004</v>
      </c>
      <c r="M155" t="s">
        <v>594</v>
      </c>
      <c r="N155" t="s">
        <v>43</v>
      </c>
      <c r="O155" t="s">
        <v>581</v>
      </c>
      <c r="S155">
        <v>2</v>
      </c>
      <c r="T155" t="s">
        <v>45</v>
      </c>
      <c r="X155" t="s">
        <v>46</v>
      </c>
      <c r="Y155">
        <v>1</v>
      </c>
      <c r="Z155">
        <v>0</v>
      </c>
      <c r="AA155">
        <v>0</v>
      </c>
      <c r="AB155">
        <v>0</v>
      </c>
      <c r="AC155">
        <v>0</v>
      </c>
      <c r="AD155">
        <f t="shared" si="5"/>
        <v>0</v>
      </c>
      <c r="AE155" t="s">
        <v>595</v>
      </c>
      <c r="AF155">
        <v>20000</v>
      </c>
      <c r="AG155">
        <v>20000</v>
      </c>
      <c r="AH155">
        <v>20000</v>
      </c>
      <c r="AI155">
        <v>20000</v>
      </c>
      <c r="AJ155">
        <f t="shared" ref="AJ155:AJ218" si="6">AF155+AG155+AH155+AI155</f>
        <v>80000</v>
      </c>
      <c r="AK155" t="s">
        <v>458</v>
      </c>
      <c r="AL155" t="s">
        <v>459</v>
      </c>
      <c r="AM155" t="s">
        <v>460</v>
      </c>
    </row>
    <row r="156" spans="1:39" x14ac:dyDescent="0.2">
      <c r="A156">
        <v>26022</v>
      </c>
      <c r="B156" t="s">
        <v>584</v>
      </c>
      <c r="C156">
        <v>850</v>
      </c>
      <c r="D156" t="s">
        <v>453</v>
      </c>
      <c r="E156">
        <v>16</v>
      </c>
      <c r="F156" t="s">
        <v>586</v>
      </c>
      <c r="G156">
        <v>122</v>
      </c>
      <c r="H156" t="s">
        <v>72</v>
      </c>
      <c r="I156">
        <v>949</v>
      </c>
      <c r="J156" t="s">
        <v>78</v>
      </c>
      <c r="K156" t="s">
        <v>41</v>
      </c>
      <c r="L156">
        <v>458</v>
      </c>
      <c r="M156" t="s">
        <v>596</v>
      </c>
      <c r="N156" t="s">
        <v>43</v>
      </c>
      <c r="O156" t="s">
        <v>530</v>
      </c>
      <c r="S156">
        <v>2</v>
      </c>
      <c r="T156" t="s">
        <v>45</v>
      </c>
      <c r="X156" t="s">
        <v>46</v>
      </c>
      <c r="Y156">
        <v>1</v>
      </c>
      <c r="Z156">
        <v>0</v>
      </c>
      <c r="AA156">
        <v>0</v>
      </c>
      <c r="AB156">
        <v>0</v>
      </c>
      <c r="AC156">
        <v>0</v>
      </c>
      <c r="AD156">
        <f t="shared" si="5"/>
        <v>0</v>
      </c>
      <c r="AE156" t="s">
        <v>595</v>
      </c>
      <c r="AF156">
        <v>180000</v>
      </c>
      <c r="AG156">
        <v>110000</v>
      </c>
      <c r="AH156">
        <v>120000</v>
      </c>
      <c r="AI156">
        <v>130000</v>
      </c>
      <c r="AJ156">
        <f t="shared" si="6"/>
        <v>540000</v>
      </c>
      <c r="AK156" t="s">
        <v>458</v>
      </c>
      <c r="AL156" t="s">
        <v>459</v>
      </c>
      <c r="AM156" t="s">
        <v>460</v>
      </c>
    </row>
    <row r="157" spans="1:39" x14ac:dyDescent="0.2">
      <c r="A157">
        <v>26022</v>
      </c>
      <c r="B157" t="s">
        <v>584</v>
      </c>
      <c r="C157">
        <v>900</v>
      </c>
      <c r="D157" t="s">
        <v>461</v>
      </c>
      <c r="E157">
        <v>16</v>
      </c>
      <c r="F157" t="s">
        <v>586</v>
      </c>
      <c r="G157">
        <v>122</v>
      </c>
      <c r="H157" t="s">
        <v>72</v>
      </c>
      <c r="I157">
        <v>2</v>
      </c>
      <c r="J157" t="s">
        <v>73</v>
      </c>
      <c r="K157" t="s">
        <v>41</v>
      </c>
      <c r="L157">
        <v>1538</v>
      </c>
      <c r="M157" t="s">
        <v>597</v>
      </c>
      <c r="N157" t="s">
        <v>43</v>
      </c>
      <c r="O157" t="s">
        <v>583</v>
      </c>
      <c r="S157">
        <v>2</v>
      </c>
      <c r="T157" t="s">
        <v>45</v>
      </c>
      <c r="U157">
        <v>332</v>
      </c>
      <c r="V157" t="s">
        <v>76</v>
      </c>
      <c r="W157" t="s">
        <v>57</v>
      </c>
      <c r="X157" t="s">
        <v>46</v>
      </c>
      <c r="Y157">
        <v>1</v>
      </c>
      <c r="Z157">
        <v>1</v>
      </c>
      <c r="AA157">
        <v>1</v>
      </c>
      <c r="AB157">
        <v>1</v>
      </c>
      <c r="AC157">
        <v>1</v>
      </c>
      <c r="AD157">
        <f t="shared" si="5"/>
        <v>1</v>
      </c>
      <c r="AF157">
        <v>0</v>
      </c>
      <c r="AG157">
        <v>0</v>
      </c>
      <c r="AH157">
        <v>0</v>
      </c>
      <c r="AI157">
        <v>0</v>
      </c>
      <c r="AJ157">
        <f t="shared" si="6"/>
        <v>0</v>
      </c>
      <c r="AK157" t="s">
        <v>466</v>
      </c>
      <c r="AL157" t="s">
        <v>467</v>
      </c>
      <c r="AM157" t="s">
        <v>60</v>
      </c>
    </row>
    <row r="158" spans="1:39" x14ac:dyDescent="0.2">
      <c r="A158">
        <v>26093</v>
      </c>
      <c r="B158" t="s">
        <v>598</v>
      </c>
      <c r="C158">
        <v>510</v>
      </c>
      <c r="D158" t="s">
        <v>545</v>
      </c>
      <c r="E158">
        <v>8</v>
      </c>
      <c r="F158" t="s">
        <v>540</v>
      </c>
      <c r="G158">
        <v>122</v>
      </c>
      <c r="H158" t="s">
        <v>72</v>
      </c>
      <c r="I158">
        <v>1004</v>
      </c>
      <c r="J158" t="s">
        <v>599</v>
      </c>
      <c r="K158" t="s">
        <v>41</v>
      </c>
      <c r="L158">
        <v>9462</v>
      </c>
      <c r="M158" t="s">
        <v>599</v>
      </c>
      <c r="N158" t="s">
        <v>43</v>
      </c>
      <c r="O158" t="s">
        <v>600</v>
      </c>
      <c r="S158">
        <v>3</v>
      </c>
      <c r="T158" t="s">
        <v>55</v>
      </c>
      <c r="X158" t="s">
        <v>66</v>
      </c>
      <c r="Y158">
        <v>0</v>
      </c>
      <c r="Z158">
        <v>0</v>
      </c>
      <c r="AA158">
        <v>0</v>
      </c>
      <c r="AB158">
        <v>0</v>
      </c>
      <c r="AC158">
        <v>0</v>
      </c>
      <c r="AD158">
        <f t="shared" si="5"/>
        <v>0</v>
      </c>
      <c r="AE158" t="s">
        <v>601</v>
      </c>
      <c r="AF158">
        <v>743714</v>
      </c>
      <c r="AG158">
        <v>1467714</v>
      </c>
      <c r="AH158">
        <v>1471714</v>
      </c>
      <c r="AI158">
        <v>1476954</v>
      </c>
      <c r="AJ158">
        <f t="shared" si="6"/>
        <v>5160096</v>
      </c>
      <c r="AK158" t="s">
        <v>549</v>
      </c>
      <c r="AL158" t="s">
        <v>550</v>
      </c>
      <c r="AM158" t="s">
        <v>551</v>
      </c>
    </row>
    <row r="159" spans="1:39" x14ac:dyDescent="0.2">
      <c r="A159">
        <v>26093</v>
      </c>
      <c r="B159" t="s">
        <v>598</v>
      </c>
      <c r="C159">
        <v>510</v>
      </c>
      <c r="D159" t="s">
        <v>545</v>
      </c>
      <c r="E159">
        <v>8</v>
      </c>
      <c r="F159" t="s">
        <v>540</v>
      </c>
      <c r="G159">
        <v>244</v>
      </c>
      <c r="H159" t="s">
        <v>541</v>
      </c>
      <c r="I159">
        <v>179</v>
      </c>
      <c r="J159" t="s">
        <v>602</v>
      </c>
      <c r="K159" t="s">
        <v>41</v>
      </c>
      <c r="L159">
        <v>2286</v>
      </c>
      <c r="M159" t="s">
        <v>603</v>
      </c>
      <c r="N159" t="s">
        <v>43</v>
      </c>
      <c r="O159" t="s">
        <v>604</v>
      </c>
      <c r="S159">
        <v>3</v>
      </c>
      <c r="T159" t="s">
        <v>55</v>
      </c>
      <c r="X159" t="s">
        <v>46</v>
      </c>
      <c r="Y159">
        <v>1</v>
      </c>
      <c r="Z159">
        <v>0</v>
      </c>
      <c r="AA159">
        <v>0</v>
      </c>
      <c r="AB159">
        <v>0</v>
      </c>
      <c r="AC159">
        <v>0</v>
      </c>
      <c r="AD159">
        <f t="shared" si="5"/>
        <v>0</v>
      </c>
      <c r="AE159" t="s">
        <v>601</v>
      </c>
      <c r="AF159">
        <v>330000</v>
      </c>
      <c r="AG159">
        <v>24000</v>
      </c>
      <c r="AH159">
        <v>24000</v>
      </c>
      <c r="AI159">
        <v>24000</v>
      </c>
      <c r="AJ159">
        <f t="shared" si="6"/>
        <v>402000</v>
      </c>
      <c r="AK159" t="s">
        <v>549</v>
      </c>
      <c r="AL159" t="s">
        <v>550</v>
      </c>
      <c r="AM159" t="s">
        <v>551</v>
      </c>
    </row>
    <row r="160" spans="1:39" x14ac:dyDescent="0.2">
      <c r="A160">
        <v>26093</v>
      </c>
      <c r="B160" t="s">
        <v>598</v>
      </c>
      <c r="C160">
        <v>510</v>
      </c>
      <c r="D160" t="s">
        <v>545</v>
      </c>
      <c r="E160">
        <v>8</v>
      </c>
      <c r="F160" t="s">
        <v>540</v>
      </c>
      <c r="G160">
        <v>244</v>
      </c>
      <c r="H160" t="s">
        <v>541</v>
      </c>
      <c r="I160">
        <v>204</v>
      </c>
      <c r="J160" t="s">
        <v>605</v>
      </c>
      <c r="K160" t="s">
        <v>41</v>
      </c>
      <c r="L160">
        <v>12483</v>
      </c>
      <c r="M160" t="s">
        <v>606</v>
      </c>
      <c r="N160" t="s">
        <v>43</v>
      </c>
      <c r="O160" t="s">
        <v>607</v>
      </c>
      <c r="S160">
        <v>3</v>
      </c>
      <c r="T160" t="s">
        <v>55</v>
      </c>
      <c r="U160">
        <v>8</v>
      </c>
      <c r="V160" t="s">
        <v>608</v>
      </c>
      <c r="W160" t="s">
        <v>57</v>
      </c>
      <c r="X160" t="s">
        <v>46</v>
      </c>
      <c r="Y160">
        <v>1</v>
      </c>
      <c r="Z160">
        <v>172000</v>
      </c>
      <c r="AA160">
        <v>172000</v>
      </c>
      <c r="AB160">
        <v>172000</v>
      </c>
      <c r="AC160">
        <v>172000</v>
      </c>
      <c r="AD160">
        <f t="shared" si="5"/>
        <v>172000</v>
      </c>
      <c r="AF160">
        <v>0</v>
      </c>
      <c r="AG160">
        <v>0</v>
      </c>
      <c r="AH160">
        <v>0</v>
      </c>
      <c r="AI160">
        <v>0</v>
      </c>
      <c r="AJ160">
        <f t="shared" si="6"/>
        <v>0</v>
      </c>
      <c r="AK160" t="s">
        <v>549</v>
      </c>
      <c r="AL160" t="s">
        <v>550</v>
      </c>
      <c r="AM160" t="s">
        <v>551</v>
      </c>
    </row>
    <row r="161" spans="1:39" x14ac:dyDescent="0.2">
      <c r="A161">
        <v>26093</v>
      </c>
      <c r="B161" t="s">
        <v>598</v>
      </c>
      <c r="C161">
        <v>510</v>
      </c>
      <c r="D161" t="s">
        <v>545</v>
      </c>
      <c r="E161">
        <v>8</v>
      </c>
      <c r="F161" t="s">
        <v>540</v>
      </c>
      <c r="G161">
        <v>244</v>
      </c>
      <c r="H161" t="s">
        <v>541</v>
      </c>
      <c r="I161">
        <v>204</v>
      </c>
      <c r="J161" t="s">
        <v>605</v>
      </c>
      <c r="K161" t="s">
        <v>41</v>
      </c>
      <c r="L161">
        <v>12483</v>
      </c>
      <c r="M161" t="s">
        <v>606</v>
      </c>
      <c r="N161" t="s">
        <v>43</v>
      </c>
      <c r="O161" t="s">
        <v>607</v>
      </c>
      <c r="S161">
        <v>3</v>
      </c>
      <c r="T161" t="s">
        <v>55</v>
      </c>
      <c r="X161" t="s">
        <v>46</v>
      </c>
      <c r="Y161">
        <v>1</v>
      </c>
      <c r="Z161">
        <v>0</v>
      </c>
      <c r="AA161">
        <v>0</v>
      </c>
      <c r="AB161">
        <v>0</v>
      </c>
      <c r="AC161">
        <v>0</v>
      </c>
      <c r="AD161">
        <f t="shared" si="5"/>
        <v>0</v>
      </c>
      <c r="AE161" t="s">
        <v>609</v>
      </c>
      <c r="AF161">
        <v>0</v>
      </c>
      <c r="AG161">
        <v>5000000</v>
      </c>
      <c r="AH161">
        <v>0</v>
      </c>
      <c r="AI161">
        <v>0</v>
      </c>
      <c r="AJ161">
        <f t="shared" si="6"/>
        <v>5000000</v>
      </c>
      <c r="AK161" t="s">
        <v>549</v>
      </c>
      <c r="AL161" t="s">
        <v>550</v>
      </c>
      <c r="AM161" t="s">
        <v>551</v>
      </c>
    </row>
    <row r="162" spans="1:39" x14ac:dyDescent="0.2">
      <c r="A162">
        <v>26094</v>
      </c>
      <c r="B162" t="s">
        <v>610</v>
      </c>
      <c r="C162">
        <v>540</v>
      </c>
      <c r="D162" t="s">
        <v>585</v>
      </c>
      <c r="E162">
        <v>16</v>
      </c>
      <c r="F162" t="s">
        <v>586</v>
      </c>
      <c r="G162">
        <v>482</v>
      </c>
      <c r="H162" t="s">
        <v>587</v>
      </c>
      <c r="I162">
        <v>407</v>
      </c>
      <c r="J162" t="s">
        <v>588</v>
      </c>
      <c r="K162" t="s">
        <v>41</v>
      </c>
      <c r="L162">
        <v>11619</v>
      </c>
      <c r="M162" t="s">
        <v>611</v>
      </c>
      <c r="N162" t="s">
        <v>124</v>
      </c>
      <c r="O162" t="s">
        <v>612</v>
      </c>
      <c r="S162">
        <v>2</v>
      </c>
      <c r="T162" t="s">
        <v>45</v>
      </c>
      <c r="U162">
        <v>119</v>
      </c>
      <c r="V162" t="s">
        <v>613</v>
      </c>
      <c r="W162" t="s">
        <v>57</v>
      </c>
      <c r="X162" t="s">
        <v>66</v>
      </c>
      <c r="Y162">
        <v>0</v>
      </c>
      <c r="Z162">
        <v>380</v>
      </c>
      <c r="AA162">
        <v>380</v>
      </c>
      <c r="AB162">
        <v>380</v>
      </c>
      <c r="AC162">
        <v>380</v>
      </c>
      <c r="AD162">
        <f t="shared" si="5"/>
        <v>1520</v>
      </c>
      <c r="AF162">
        <v>0</v>
      </c>
      <c r="AG162">
        <v>0</v>
      </c>
      <c r="AH162">
        <v>0</v>
      </c>
      <c r="AI162">
        <v>0</v>
      </c>
      <c r="AJ162">
        <f t="shared" si="6"/>
        <v>0</v>
      </c>
      <c r="AK162" t="s">
        <v>591</v>
      </c>
      <c r="AL162" t="s">
        <v>592</v>
      </c>
      <c r="AM162" t="s">
        <v>593</v>
      </c>
    </row>
    <row r="163" spans="1:39" x14ac:dyDescent="0.2">
      <c r="A163">
        <v>26096</v>
      </c>
      <c r="B163" t="s">
        <v>614</v>
      </c>
      <c r="C163">
        <v>101</v>
      </c>
      <c r="D163" t="s">
        <v>319</v>
      </c>
      <c r="E163">
        <v>8</v>
      </c>
      <c r="F163" t="s">
        <v>540</v>
      </c>
      <c r="G163">
        <v>244</v>
      </c>
      <c r="H163" t="s">
        <v>541</v>
      </c>
      <c r="I163">
        <v>60</v>
      </c>
      <c r="J163" t="s">
        <v>542</v>
      </c>
      <c r="K163" t="s">
        <v>41</v>
      </c>
      <c r="L163">
        <v>12743</v>
      </c>
      <c r="M163" t="s">
        <v>615</v>
      </c>
      <c r="N163" t="s">
        <v>124</v>
      </c>
      <c r="O163" t="s">
        <v>616</v>
      </c>
      <c r="S163">
        <v>3</v>
      </c>
      <c r="T163" t="s">
        <v>55</v>
      </c>
      <c r="X163" t="s">
        <v>46</v>
      </c>
      <c r="Y163">
        <v>1</v>
      </c>
      <c r="Z163">
        <v>0</v>
      </c>
      <c r="AA163">
        <v>0</v>
      </c>
      <c r="AB163">
        <v>0</v>
      </c>
      <c r="AC163">
        <v>0</v>
      </c>
      <c r="AD163">
        <f t="shared" si="5"/>
        <v>0</v>
      </c>
      <c r="AE163" t="s">
        <v>289</v>
      </c>
      <c r="AF163">
        <v>0</v>
      </c>
      <c r="AG163">
        <v>8937474</v>
      </c>
      <c r="AH163">
        <v>0</v>
      </c>
      <c r="AI163">
        <v>0</v>
      </c>
      <c r="AJ163">
        <f t="shared" si="6"/>
        <v>8937474</v>
      </c>
      <c r="AK163" t="s">
        <v>324</v>
      </c>
      <c r="AL163" t="s">
        <v>325</v>
      </c>
      <c r="AM163" t="s">
        <v>326</v>
      </c>
    </row>
    <row r="164" spans="1:39" x14ac:dyDescent="0.2">
      <c r="A164">
        <v>27001</v>
      </c>
      <c r="B164" t="s">
        <v>617</v>
      </c>
      <c r="C164">
        <v>342</v>
      </c>
      <c r="D164" t="s">
        <v>618</v>
      </c>
      <c r="E164">
        <v>23</v>
      </c>
      <c r="F164" t="s">
        <v>480</v>
      </c>
      <c r="G164">
        <v>128</v>
      </c>
      <c r="H164" t="s">
        <v>143</v>
      </c>
      <c r="I164">
        <v>216</v>
      </c>
      <c r="J164" t="s">
        <v>619</v>
      </c>
      <c r="K164" t="s">
        <v>41</v>
      </c>
      <c r="L164">
        <v>11751</v>
      </c>
      <c r="M164" t="s">
        <v>620</v>
      </c>
      <c r="N164" t="s">
        <v>43</v>
      </c>
      <c r="O164" t="s">
        <v>621</v>
      </c>
      <c r="S164">
        <v>2</v>
      </c>
      <c r="T164" t="s">
        <v>45</v>
      </c>
      <c r="X164" t="s">
        <v>66</v>
      </c>
      <c r="Y164">
        <v>0</v>
      </c>
      <c r="Z164">
        <v>0</v>
      </c>
      <c r="AA164">
        <v>0</v>
      </c>
      <c r="AB164">
        <v>0</v>
      </c>
      <c r="AC164">
        <v>0</v>
      </c>
      <c r="AD164">
        <f t="shared" si="5"/>
        <v>0</v>
      </c>
      <c r="AE164" t="s">
        <v>85</v>
      </c>
      <c r="AF164">
        <v>350000</v>
      </c>
      <c r="AG164">
        <v>350000</v>
      </c>
      <c r="AH164">
        <v>350000</v>
      </c>
      <c r="AI164">
        <v>350000</v>
      </c>
      <c r="AJ164">
        <f t="shared" si="6"/>
        <v>1400000</v>
      </c>
      <c r="AK164" t="s">
        <v>622</v>
      </c>
      <c r="AL164" t="s">
        <v>623</v>
      </c>
      <c r="AM164" t="s">
        <v>624</v>
      </c>
    </row>
    <row r="165" spans="1:39" x14ac:dyDescent="0.2">
      <c r="A165">
        <v>27001</v>
      </c>
      <c r="B165" t="s">
        <v>617</v>
      </c>
      <c r="C165">
        <v>342</v>
      </c>
      <c r="D165" t="s">
        <v>618</v>
      </c>
      <c r="E165">
        <v>23</v>
      </c>
      <c r="F165" t="s">
        <v>480</v>
      </c>
      <c r="G165">
        <v>333</v>
      </c>
      <c r="H165" t="s">
        <v>625</v>
      </c>
      <c r="I165">
        <v>1026</v>
      </c>
      <c r="J165" t="s">
        <v>626</v>
      </c>
      <c r="K165" t="s">
        <v>41</v>
      </c>
      <c r="L165">
        <v>14136</v>
      </c>
      <c r="M165" t="s">
        <v>627</v>
      </c>
      <c r="N165" t="s">
        <v>124</v>
      </c>
      <c r="O165" t="s">
        <v>627</v>
      </c>
      <c r="S165">
        <v>2</v>
      </c>
      <c r="T165" t="s">
        <v>45</v>
      </c>
      <c r="X165" t="s">
        <v>46</v>
      </c>
      <c r="Y165">
        <v>1</v>
      </c>
      <c r="Z165">
        <v>0</v>
      </c>
      <c r="AA165">
        <v>0</v>
      </c>
      <c r="AB165">
        <v>0</v>
      </c>
      <c r="AC165">
        <v>0</v>
      </c>
      <c r="AD165">
        <f t="shared" si="5"/>
        <v>0</v>
      </c>
      <c r="AE165" t="s">
        <v>85</v>
      </c>
      <c r="AF165">
        <v>0</v>
      </c>
      <c r="AG165">
        <v>150000</v>
      </c>
      <c r="AH165">
        <v>150000</v>
      </c>
      <c r="AI165">
        <v>200000</v>
      </c>
      <c r="AJ165">
        <f t="shared" si="6"/>
        <v>500000</v>
      </c>
      <c r="AK165" t="s">
        <v>622</v>
      </c>
      <c r="AL165" t="s">
        <v>623</v>
      </c>
      <c r="AM165" t="s">
        <v>624</v>
      </c>
    </row>
    <row r="166" spans="1:39" x14ac:dyDescent="0.2">
      <c r="A166">
        <v>27001</v>
      </c>
      <c r="B166" t="s">
        <v>617</v>
      </c>
      <c r="C166">
        <v>346</v>
      </c>
      <c r="D166" t="s">
        <v>628</v>
      </c>
      <c r="E166">
        <v>19</v>
      </c>
      <c r="F166" t="s">
        <v>629</v>
      </c>
      <c r="G166">
        <v>126</v>
      </c>
      <c r="H166" t="s">
        <v>62</v>
      </c>
      <c r="I166">
        <v>567</v>
      </c>
      <c r="J166" t="s">
        <v>630</v>
      </c>
      <c r="K166" t="s">
        <v>41</v>
      </c>
      <c r="L166">
        <v>13466</v>
      </c>
      <c r="M166" t="s">
        <v>631</v>
      </c>
      <c r="N166" t="s">
        <v>124</v>
      </c>
      <c r="O166" t="s">
        <v>632</v>
      </c>
      <c r="S166">
        <v>2</v>
      </c>
      <c r="T166" t="s">
        <v>45</v>
      </c>
      <c r="X166" t="s">
        <v>46</v>
      </c>
      <c r="Y166">
        <v>1</v>
      </c>
      <c r="Z166">
        <v>0</v>
      </c>
      <c r="AA166">
        <v>0</v>
      </c>
      <c r="AB166">
        <v>0</v>
      </c>
      <c r="AC166">
        <v>0</v>
      </c>
      <c r="AD166">
        <f t="shared" si="5"/>
        <v>0</v>
      </c>
      <c r="AE166" t="s">
        <v>85</v>
      </c>
      <c r="AF166">
        <v>100000</v>
      </c>
      <c r="AG166">
        <v>100000</v>
      </c>
      <c r="AH166">
        <v>100000</v>
      </c>
      <c r="AI166">
        <v>100000</v>
      </c>
      <c r="AJ166">
        <f t="shared" si="6"/>
        <v>400000</v>
      </c>
      <c r="AK166" t="s">
        <v>633</v>
      </c>
      <c r="AL166" t="s">
        <v>634</v>
      </c>
      <c r="AM166" t="s">
        <v>635</v>
      </c>
    </row>
    <row r="167" spans="1:39" x14ac:dyDescent="0.2">
      <c r="A167">
        <v>27001</v>
      </c>
      <c r="B167" t="s">
        <v>617</v>
      </c>
      <c r="C167">
        <v>346</v>
      </c>
      <c r="D167" t="s">
        <v>628</v>
      </c>
      <c r="E167">
        <v>19</v>
      </c>
      <c r="F167" t="s">
        <v>629</v>
      </c>
      <c r="G167">
        <v>571</v>
      </c>
      <c r="H167" t="s">
        <v>636</v>
      </c>
      <c r="I167">
        <v>14</v>
      </c>
      <c r="J167" t="s">
        <v>637</v>
      </c>
      <c r="K167" t="s">
        <v>41</v>
      </c>
      <c r="L167">
        <v>12985</v>
      </c>
      <c r="M167" t="s">
        <v>638</v>
      </c>
      <c r="N167" t="s">
        <v>43</v>
      </c>
      <c r="O167" t="s">
        <v>639</v>
      </c>
      <c r="S167">
        <v>2</v>
      </c>
      <c r="T167" t="s">
        <v>45</v>
      </c>
      <c r="X167" t="s">
        <v>66</v>
      </c>
      <c r="Y167">
        <v>0</v>
      </c>
      <c r="Z167">
        <v>0</v>
      </c>
      <c r="AA167">
        <v>0</v>
      </c>
      <c r="AB167">
        <v>0</v>
      </c>
      <c r="AC167">
        <v>0</v>
      </c>
      <c r="AD167">
        <f t="shared" si="5"/>
        <v>0</v>
      </c>
      <c r="AE167" t="s">
        <v>640</v>
      </c>
      <c r="AF167">
        <v>1859691</v>
      </c>
      <c r="AG167">
        <v>0</v>
      </c>
      <c r="AH167">
        <v>0</v>
      </c>
      <c r="AI167">
        <v>0</v>
      </c>
      <c r="AJ167">
        <f t="shared" si="6"/>
        <v>1859691</v>
      </c>
      <c r="AK167" t="s">
        <v>633</v>
      </c>
      <c r="AL167" t="s">
        <v>634</v>
      </c>
      <c r="AM167" t="s">
        <v>635</v>
      </c>
    </row>
    <row r="168" spans="1:39" x14ac:dyDescent="0.2">
      <c r="A168">
        <v>27001</v>
      </c>
      <c r="B168" t="s">
        <v>617</v>
      </c>
      <c r="C168">
        <v>346</v>
      </c>
      <c r="D168" t="s">
        <v>628</v>
      </c>
      <c r="E168">
        <v>19</v>
      </c>
      <c r="F168" t="s">
        <v>629</v>
      </c>
      <c r="G168">
        <v>572</v>
      </c>
      <c r="H168" t="s">
        <v>641</v>
      </c>
      <c r="I168">
        <v>118</v>
      </c>
      <c r="J168" t="s">
        <v>642</v>
      </c>
      <c r="K168" t="s">
        <v>41</v>
      </c>
      <c r="L168">
        <v>12987</v>
      </c>
      <c r="M168" t="s">
        <v>643</v>
      </c>
      <c r="N168" t="s">
        <v>124</v>
      </c>
      <c r="O168" t="s">
        <v>644</v>
      </c>
      <c r="S168">
        <v>2</v>
      </c>
      <c r="T168" t="s">
        <v>45</v>
      </c>
      <c r="U168">
        <v>720</v>
      </c>
      <c r="V168" t="s">
        <v>645</v>
      </c>
      <c r="W168" t="s">
        <v>57</v>
      </c>
      <c r="X168" t="s">
        <v>66</v>
      </c>
      <c r="Y168">
        <v>0</v>
      </c>
      <c r="Z168">
        <v>2</v>
      </c>
      <c r="AA168">
        <v>3</v>
      </c>
      <c r="AB168">
        <v>3</v>
      </c>
      <c r="AC168">
        <v>4</v>
      </c>
      <c r="AD168">
        <f t="shared" si="5"/>
        <v>12</v>
      </c>
      <c r="AF168">
        <v>0</v>
      </c>
      <c r="AG168">
        <v>0</v>
      </c>
      <c r="AH168">
        <v>0</v>
      </c>
      <c r="AI168">
        <v>0</v>
      </c>
      <c r="AJ168">
        <f t="shared" si="6"/>
        <v>0</v>
      </c>
      <c r="AK168" t="s">
        <v>633</v>
      </c>
      <c r="AL168" t="s">
        <v>634</v>
      </c>
      <c r="AM168" t="s">
        <v>635</v>
      </c>
    </row>
    <row r="169" spans="1:39" x14ac:dyDescent="0.2">
      <c r="A169">
        <v>27001</v>
      </c>
      <c r="B169" t="s">
        <v>617</v>
      </c>
      <c r="C169">
        <v>346</v>
      </c>
      <c r="D169" t="s">
        <v>628</v>
      </c>
      <c r="E169">
        <v>19</v>
      </c>
      <c r="F169" t="s">
        <v>629</v>
      </c>
      <c r="G169">
        <v>572</v>
      </c>
      <c r="H169" t="s">
        <v>641</v>
      </c>
      <c r="I169">
        <v>118</v>
      </c>
      <c r="J169" t="s">
        <v>642</v>
      </c>
      <c r="K169" t="s">
        <v>41</v>
      </c>
      <c r="L169">
        <v>12987</v>
      </c>
      <c r="M169" t="s">
        <v>643</v>
      </c>
      <c r="N169" t="s">
        <v>124</v>
      </c>
      <c r="O169" t="s">
        <v>644</v>
      </c>
      <c r="S169">
        <v>2</v>
      </c>
      <c r="T169" t="s">
        <v>45</v>
      </c>
      <c r="X169" t="s">
        <v>66</v>
      </c>
      <c r="Y169">
        <v>0</v>
      </c>
      <c r="Z169">
        <v>0</v>
      </c>
      <c r="AA169">
        <v>0</v>
      </c>
      <c r="AB169">
        <v>0</v>
      </c>
      <c r="AC169">
        <v>0</v>
      </c>
      <c r="AD169">
        <f t="shared" si="5"/>
        <v>0</v>
      </c>
      <c r="AE169" t="s">
        <v>646</v>
      </c>
      <c r="AF169">
        <v>3000000</v>
      </c>
      <c r="AG169">
        <v>3000000</v>
      </c>
      <c r="AH169">
        <v>3000000</v>
      </c>
      <c r="AI169">
        <v>3000000</v>
      </c>
      <c r="AJ169">
        <f t="shared" si="6"/>
        <v>12000000</v>
      </c>
      <c r="AK169" t="s">
        <v>633</v>
      </c>
      <c r="AL169" t="s">
        <v>634</v>
      </c>
      <c r="AM169" t="s">
        <v>635</v>
      </c>
    </row>
    <row r="170" spans="1:39" x14ac:dyDescent="0.2">
      <c r="A170">
        <v>27001</v>
      </c>
      <c r="B170" t="s">
        <v>617</v>
      </c>
      <c r="C170">
        <v>346</v>
      </c>
      <c r="D170" t="s">
        <v>628</v>
      </c>
      <c r="E170">
        <v>23</v>
      </c>
      <c r="F170" t="s">
        <v>480</v>
      </c>
      <c r="G170">
        <v>661</v>
      </c>
      <c r="H170" t="s">
        <v>647</v>
      </c>
      <c r="I170">
        <v>603</v>
      </c>
      <c r="J170" t="s">
        <v>637</v>
      </c>
      <c r="K170" t="s">
        <v>41</v>
      </c>
      <c r="L170">
        <v>13382</v>
      </c>
      <c r="M170" t="s">
        <v>648</v>
      </c>
      <c r="N170" t="s">
        <v>124</v>
      </c>
      <c r="O170" t="s">
        <v>649</v>
      </c>
      <c r="S170">
        <v>2</v>
      </c>
      <c r="T170" t="s">
        <v>45</v>
      </c>
      <c r="U170">
        <v>249</v>
      </c>
      <c r="V170" t="s">
        <v>650</v>
      </c>
      <c r="W170" t="s">
        <v>57</v>
      </c>
      <c r="X170" t="s">
        <v>46</v>
      </c>
      <c r="Y170">
        <v>1</v>
      </c>
      <c r="Z170">
        <v>1</v>
      </c>
      <c r="AA170">
        <v>1</v>
      </c>
      <c r="AB170">
        <v>1</v>
      </c>
      <c r="AC170">
        <v>1</v>
      </c>
      <c r="AD170">
        <f t="shared" si="5"/>
        <v>1</v>
      </c>
      <c r="AF170">
        <v>0</v>
      </c>
      <c r="AG170">
        <v>0</v>
      </c>
      <c r="AH170">
        <v>0</v>
      </c>
      <c r="AI170">
        <v>0</v>
      </c>
      <c r="AJ170">
        <f t="shared" si="6"/>
        <v>0</v>
      </c>
      <c r="AK170" t="s">
        <v>633</v>
      </c>
      <c r="AL170" t="s">
        <v>634</v>
      </c>
      <c r="AM170" t="s">
        <v>635</v>
      </c>
    </row>
    <row r="171" spans="1:39" x14ac:dyDescent="0.2">
      <c r="A171">
        <v>27001</v>
      </c>
      <c r="B171" t="s">
        <v>617</v>
      </c>
      <c r="C171">
        <v>346</v>
      </c>
      <c r="D171" t="s">
        <v>628</v>
      </c>
      <c r="E171">
        <v>23</v>
      </c>
      <c r="F171" t="s">
        <v>480</v>
      </c>
      <c r="G171">
        <v>661</v>
      </c>
      <c r="H171" t="s">
        <v>647</v>
      </c>
      <c r="I171">
        <v>603</v>
      </c>
      <c r="J171" t="s">
        <v>637</v>
      </c>
      <c r="K171" t="s">
        <v>41</v>
      </c>
      <c r="L171">
        <v>13382</v>
      </c>
      <c r="M171" t="s">
        <v>648</v>
      </c>
      <c r="N171" t="s">
        <v>124</v>
      </c>
      <c r="O171" t="s">
        <v>649</v>
      </c>
      <c r="S171">
        <v>2</v>
      </c>
      <c r="T171" t="s">
        <v>45</v>
      </c>
      <c r="X171" t="s">
        <v>46</v>
      </c>
      <c r="Y171">
        <v>1</v>
      </c>
      <c r="Z171">
        <v>0</v>
      </c>
      <c r="AA171">
        <v>0</v>
      </c>
      <c r="AB171">
        <v>0</v>
      </c>
      <c r="AC171">
        <v>0</v>
      </c>
      <c r="AD171">
        <f t="shared" si="5"/>
        <v>0</v>
      </c>
      <c r="AE171" t="s">
        <v>85</v>
      </c>
      <c r="AF171">
        <v>100000</v>
      </c>
      <c r="AG171">
        <v>100000</v>
      </c>
      <c r="AH171">
        <v>100000</v>
      </c>
      <c r="AI171">
        <v>100000</v>
      </c>
      <c r="AJ171">
        <f t="shared" si="6"/>
        <v>400000</v>
      </c>
      <c r="AK171" t="s">
        <v>633</v>
      </c>
      <c r="AL171" t="s">
        <v>634</v>
      </c>
      <c r="AM171" t="s">
        <v>635</v>
      </c>
    </row>
    <row r="172" spans="1:39" x14ac:dyDescent="0.2">
      <c r="A172">
        <v>27001</v>
      </c>
      <c r="B172" t="s">
        <v>617</v>
      </c>
      <c r="C172">
        <v>346</v>
      </c>
      <c r="D172" t="s">
        <v>628</v>
      </c>
      <c r="E172">
        <v>23</v>
      </c>
      <c r="F172" t="s">
        <v>480</v>
      </c>
      <c r="G172">
        <v>661</v>
      </c>
      <c r="H172" t="s">
        <v>647</v>
      </c>
      <c r="I172">
        <v>603</v>
      </c>
      <c r="J172" t="s">
        <v>637</v>
      </c>
      <c r="K172" t="s">
        <v>41</v>
      </c>
      <c r="L172">
        <v>13402</v>
      </c>
      <c r="M172" t="s">
        <v>651</v>
      </c>
      <c r="N172" t="s">
        <v>124</v>
      </c>
      <c r="O172" t="s">
        <v>652</v>
      </c>
      <c r="S172">
        <v>2</v>
      </c>
      <c r="T172" t="s">
        <v>45</v>
      </c>
      <c r="X172" t="s">
        <v>46</v>
      </c>
      <c r="Y172">
        <v>1</v>
      </c>
      <c r="Z172">
        <v>0</v>
      </c>
      <c r="AA172">
        <v>0</v>
      </c>
      <c r="AB172">
        <v>0</v>
      </c>
      <c r="AC172">
        <v>0</v>
      </c>
      <c r="AD172">
        <f t="shared" si="5"/>
        <v>0</v>
      </c>
      <c r="AE172" t="s">
        <v>85</v>
      </c>
      <c r="AF172">
        <v>100000</v>
      </c>
      <c r="AG172">
        <v>100000</v>
      </c>
      <c r="AH172">
        <v>100000</v>
      </c>
      <c r="AI172">
        <v>100000</v>
      </c>
      <c r="AJ172">
        <f t="shared" si="6"/>
        <v>400000</v>
      </c>
      <c r="AK172" t="s">
        <v>633</v>
      </c>
      <c r="AL172" t="s">
        <v>634</v>
      </c>
      <c r="AM172" t="s">
        <v>635</v>
      </c>
    </row>
    <row r="173" spans="1:39" x14ac:dyDescent="0.2">
      <c r="A173">
        <v>27001</v>
      </c>
      <c r="B173" t="s">
        <v>617</v>
      </c>
      <c r="C173">
        <v>346</v>
      </c>
      <c r="D173" t="s">
        <v>628</v>
      </c>
      <c r="E173">
        <v>23</v>
      </c>
      <c r="F173" t="s">
        <v>480</v>
      </c>
      <c r="G173">
        <v>661</v>
      </c>
      <c r="H173" t="s">
        <v>647</v>
      </c>
      <c r="I173">
        <v>603</v>
      </c>
      <c r="J173" t="s">
        <v>637</v>
      </c>
      <c r="K173" t="s">
        <v>41</v>
      </c>
      <c r="L173">
        <v>13431</v>
      </c>
      <c r="M173" t="s">
        <v>653</v>
      </c>
      <c r="N173" t="s">
        <v>124</v>
      </c>
      <c r="O173" t="s">
        <v>654</v>
      </c>
      <c r="S173">
        <v>2</v>
      </c>
      <c r="T173" t="s">
        <v>45</v>
      </c>
      <c r="X173" t="s">
        <v>46</v>
      </c>
      <c r="Y173">
        <v>1</v>
      </c>
      <c r="Z173">
        <v>0</v>
      </c>
      <c r="AA173">
        <v>0</v>
      </c>
      <c r="AB173">
        <v>0</v>
      </c>
      <c r="AC173">
        <v>0</v>
      </c>
      <c r="AD173">
        <f t="shared" si="5"/>
        <v>0</v>
      </c>
      <c r="AE173" t="s">
        <v>85</v>
      </c>
      <c r="AF173">
        <v>100000</v>
      </c>
      <c r="AG173">
        <v>100000</v>
      </c>
      <c r="AH173">
        <v>100000</v>
      </c>
      <c r="AI173">
        <v>100000</v>
      </c>
      <c r="AJ173">
        <f t="shared" si="6"/>
        <v>400000</v>
      </c>
      <c r="AK173" t="s">
        <v>633</v>
      </c>
      <c r="AL173" t="s">
        <v>634</v>
      </c>
      <c r="AM173" t="s">
        <v>635</v>
      </c>
    </row>
    <row r="174" spans="1:39" x14ac:dyDescent="0.2">
      <c r="A174">
        <v>27001</v>
      </c>
      <c r="B174" t="s">
        <v>617</v>
      </c>
      <c r="C174">
        <v>348</v>
      </c>
      <c r="D174" t="s">
        <v>655</v>
      </c>
      <c r="E174">
        <v>18</v>
      </c>
      <c r="F174" t="s">
        <v>656</v>
      </c>
      <c r="G174">
        <v>541</v>
      </c>
      <c r="H174" t="s">
        <v>657</v>
      </c>
      <c r="I174">
        <v>603</v>
      </c>
      <c r="J174" t="s">
        <v>637</v>
      </c>
      <c r="K174" t="s">
        <v>41</v>
      </c>
      <c r="L174">
        <v>13434</v>
      </c>
      <c r="M174" t="s">
        <v>658</v>
      </c>
      <c r="N174" t="s">
        <v>124</v>
      </c>
      <c r="O174" t="s">
        <v>659</v>
      </c>
      <c r="S174">
        <v>2</v>
      </c>
      <c r="T174" t="s">
        <v>45</v>
      </c>
      <c r="X174" t="s">
        <v>46</v>
      </c>
      <c r="Y174">
        <v>1</v>
      </c>
      <c r="Z174">
        <v>0</v>
      </c>
      <c r="AA174">
        <v>0</v>
      </c>
      <c r="AB174">
        <v>0</v>
      </c>
      <c r="AC174">
        <v>0</v>
      </c>
      <c r="AD174">
        <f t="shared" si="5"/>
        <v>0</v>
      </c>
      <c r="AE174" t="s">
        <v>85</v>
      </c>
      <c r="AF174">
        <v>100000</v>
      </c>
      <c r="AG174">
        <v>100000</v>
      </c>
      <c r="AH174">
        <v>100000</v>
      </c>
      <c r="AI174">
        <v>100000</v>
      </c>
      <c r="AJ174">
        <f t="shared" si="6"/>
        <v>400000</v>
      </c>
      <c r="AK174" t="s">
        <v>660</v>
      </c>
      <c r="AL174" t="s">
        <v>325</v>
      </c>
      <c r="AM174" t="s">
        <v>661</v>
      </c>
    </row>
    <row r="175" spans="1:39" x14ac:dyDescent="0.2">
      <c r="A175">
        <v>27021</v>
      </c>
      <c r="B175" t="s">
        <v>662</v>
      </c>
      <c r="C175">
        <v>335</v>
      </c>
      <c r="D175" t="s">
        <v>663</v>
      </c>
      <c r="E175">
        <v>18</v>
      </c>
      <c r="F175" t="s">
        <v>656</v>
      </c>
      <c r="G175">
        <v>541</v>
      </c>
      <c r="H175" t="s">
        <v>657</v>
      </c>
      <c r="I175">
        <v>384</v>
      </c>
      <c r="J175" t="s">
        <v>664</v>
      </c>
      <c r="K175" t="s">
        <v>41</v>
      </c>
      <c r="L175">
        <v>10264</v>
      </c>
      <c r="M175" t="s">
        <v>665</v>
      </c>
      <c r="N175" t="s">
        <v>43</v>
      </c>
      <c r="O175" t="s">
        <v>666</v>
      </c>
      <c r="S175">
        <v>2</v>
      </c>
      <c r="T175" t="s">
        <v>45</v>
      </c>
      <c r="X175" t="s">
        <v>46</v>
      </c>
      <c r="Y175">
        <v>1</v>
      </c>
      <c r="Z175">
        <v>0</v>
      </c>
      <c r="AA175">
        <v>0</v>
      </c>
      <c r="AB175">
        <v>0</v>
      </c>
      <c r="AC175">
        <v>0</v>
      </c>
      <c r="AD175">
        <f t="shared" si="5"/>
        <v>0</v>
      </c>
      <c r="AE175" t="s">
        <v>667</v>
      </c>
      <c r="AF175">
        <v>1000000</v>
      </c>
      <c r="AG175">
        <v>0</v>
      </c>
      <c r="AH175">
        <v>0</v>
      </c>
      <c r="AI175">
        <v>0</v>
      </c>
      <c r="AJ175">
        <f t="shared" si="6"/>
        <v>1000000</v>
      </c>
      <c r="AK175" t="s">
        <v>668</v>
      </c>
      <c r="AL175" t="s">
        <v>669</v>
      </c>
      <c r="AM175" t="s">
        <v>670</v>
      </c>
    </row>
    <row r="176" spans="1:39" x14ac:dyDescent="0.2">
      <c r="A176">
        <v>27021</v>
      </c>
      <c r="B176" t="s">
        <v>662</v>
      </c>
      <c r="C176">
        <v>900</v>
      </c>
      <c r="D176" t="s">
        <v>461</v>
      </c>
      <c r="E176">
        <v>18</v>
      </c>
      <c r="F176" t="s">
        <v>656</v>
      </c>
      <c r="G176">
        <v>126</v>
      </c>
      <c r="H176" t="s">
        <v>62</v>
      </c>
      <c r="I176">
        <v>948</v>
      </c>
      <c r="J176" t="s">
        <v>462</v>
      </c>
      <c r="K176" t="s">
        <v>41</v>
      </c>
      <c r="L176">
        <v>5650</v>
      </c>
      <c r="M176" t="s">
        <v>671</v>
      </c>
      <c r="N176" t="s">
        <v>43</v>
      </c>
      <c r="O176" t="s">
        <v>464</v>
      </c>
      <c r="S176">
        <v>2</v>
      </c>
      <c r="T176" t="s">
        <v>45</v>
      </c>
      <c r="X176" t="s">
        <v>46</v>
      </c>
      <c r="Y176">
        <v>1</v>
      </c>
      <c r="Z176">
        <v>0</v>
      </c>
      <c r="AA176">
        <v>0</v>
      </c>
      <c r="AB176">
        <v>0</v>
      </c>
      <c r="AC176">
        <v>0</v>
      </c>
      <c r="AD176">
        <f t="shared" si="5"/>
        <v>0</v>
      </c>
      <c r="AE176" t="s">
        <v>595</v>
      </c>
      <c r="AF176">
        <v>300000</v>
      </c>
      <c r="AG176">
        <v>300000</v>
      </c>
      <c r="AH176">
        <v>300000</v>
      </c>
      <c r="AI176">
        <v>300000</v>
      </c>
      <c r="AJ176">
        <f t="shared" si="6"/>
        <v>1200000</v>
      </c>
      <c r="AK176" t="s">
        <v>466</v>
      </c>
      <c r="AL176" t="s">
        <v>467</v>
      </c>
      <c r="AM176" t="s">
        <v>60</v>
      </c>
    </row>
    <row r="177" spans="1:39" x14ac:dyDescent="0.2">
      <c r="A177">
        <v>27023</v>
      </c>
      <c r="B177" t="s">
        <v>672</v>
      </c>
      <c r="C177">
        <v>850</v>
      </c>
      <c r="D177" t="s">
        <v>453</v>
      </c>
      <c r="E177">
        <v>23</v>
      </c>
      <c r="F177" t="s">
        <v>480</v>
      </c>
      <c r="G177">
        <v>128</v>
      </c>
      <c r="H177" t="s">
        <v>143</v>
      </c>
      <c r="I177">
        <v>6</v>
      </c>
      <c r="J177" t="s">
        <v>454</v>
      </c>
      <c r="K177" t="s">
        <v>41</v>
      </c>
      <c r="L177">
        <v>5202</v>
      </c>
      <c r="M177" t="s">
        <v>673</v>
      </c>
      <c r="N177" t="s">
        <v>43</v>
      </c>
      <c r="O177" t="s">
        <v>456</v>
      </c>
      <c r="S177">
        <v>2</v>
      </c>
      <c r="T177" t="s">
        <v>45</v>
      </c>
      <c r="U177">
        <v>95</v>
      </c>
      <c r="V177" t="s">
        <v>457</v>
      </c>
      <c r="W177" t="s">
        <v>57</v>
      </c>
      <c r="X177" t="s">
        <v>46</v>
      </c>
      <c r="Y177">
        <v>1</v>
      </c>
      <c r="Z177">
        <v>5</v>
      </c>
      <c r="AA177">
        <v>5</v>
      </c>
      <c r="AB177">
        <v>5</v>
      </c>
      <c r="AC177">
        <v>5</v>
      </c>
      <c r="AD177">
        <f t="shared" si="5"/>
        <v>5</v>
      </c>
      <c r="AF177">
        <v>0</v>
      </c>
      <c r="AG177">
        <v>0</v>
      </c>
      <c r="AH177">
        <v>0</v>
      </c>
      <c r="AI177">
        <v>0</v>
      </c>
      <c r="AJ177">
        <f t="shared" si="6"/>
        <v>0</v>
      </c>
      <c r="AK177" t="s">
        <v>458</v>
      </c>
      <c r="AL177" t="s">
        <v>459</v>
      </c>
      <c r="AM177" t="s">
        <v>460</v>
      </c>
    </row>
    <row r="178" spans="1:39" x14ac:dyDescent="0.2">
      <c r="A178">
        <v>27023</v>
      </c>
      <c r="B178" t="s">
        <v>672</v>
      </c>
      <c r="C178">
        <v>900</v>
      </c>
      <c r="D178" t="s">
        <v>461</v>
      </c>
      <c r="E178">
        <v>23</v>
      </c>
      <c r="F178" t="s">
        <v>480</v>
      </c>
      <c r="G178">
        <v>122</v>
      </c>
      <c r="H178" t="s">
        <v>72</v>
      </c>
      <c r="I178">
        <v>2</v>
      </c>
      <c r="J178" t="s">
        <v>73</v>
      </c>
      <c r="K178" t="s">
        <v>41</v>
      </c>
      <c r="L178">
        <v>5253</v>
      </c>
      <c r="M178" t="s">
        <v>674</v>
      </c>
      <c r="N178" t="s">
        <v>43</v>
      </c>
      <c r="O178" t="s">
        <v>583</v>
      </c>
      <c r="S178">
        <v>2</v>
      </c>
      <c r="T178" t="s">
        <v>45</v>
      </c>
      <c r="X178" t="s">
        <v>46</v>
      </c>
      <c r="Y178">
        <v>1</v>
      </c>
      <c r="Z178">
        <v>0</v>
      </c>
      <c r="AA178">
        <v>0</v>
      </c>
      <c r="AB178">
        <v>0</v>
      </c>
      <c r="AC178">
        <v>0</v>
      </c>
      <c r="AD178">
        <f t="shared" si="5"/>
        <v>0</v>
      </c>
      <c r="AE178" t="s">
        <v>595</v>
      </c>
      <c r="AF178">
        <v>9340000</v>
      </c>
      <c r="AG178">
        <v>6161874</v>
      </c>
      <c r="AH178">
        <v>7322089</v>
      </c>
      <c r="AI178">
        <v>7747930</v>
      </c>
      <c r="AJ178">
        <f t="shared" si="6"/>
        <v>30571893</v>
      </c>
      <c r="AK178" t="s">
        <v>466</v>
      </c>
      <c r="AL178" t="s">
        <v>467</v>
      </c>
      <c r="AM178" t="s">
        <v>60</v>
      </c>
    </row>
    <row r="179" spans="1:39" x14ac:dyDescent="0.2">
      <c r="A179">
        <v>27024</v>
      </c>
      <c r="B179" t="s">
        <v>675</v>
      </c>
      <c r="C179">
        <v>230</v>
      </c>
      <c r="D179" t="s">
        <v>676</v>
      </c>
      <c r="E179">
        <v>19</v>
      </c>
      <c r="F179" t="s">
        <v>629</v>
      </c>
      <c r="G179">
        <v>571</v>
      </c>
      <c r="H179" t="s">
        <v>636</v>
      </c>
      <c r="I179">
        <v>12</v>
      </c>
      <c r="J179" t="s">
        <v>677</v>
      </c>
      <c r="K179" t="s">
        <v>41</v>
      </c>
      <c r="L179">
        <v>69</v>
      </c>
      <c r="M179" t="s">
        <v>678</v>
      </c>
      <c r="N179" t="s">
        <v>43</v>
      </c>
      <c r="O179" t="s">
        <v>679</v>
      </c>
      <c r="S179">
        <v>2</v>
      </c>
      <c r="T179" t="s">
        <v>45</v>
      </c>
      <c r="X179" t="s">
        <v>46</v>
      </c>
      <c r="Y179">
        <v>1</v>
      </c>
      <c r="Z179">
        <v>0</v>
      </c>
      <c r="AA179">
        <v>0</v>
      </c>
      <c r="AB179">
        <v>0</v>
      </c>
      <c r="AC179">
        <v>0</v>
      </c>
      <c r="AD179">
        <f t="shared" si="5"/>
        <v>0</v>
      </c>
      <c r="AE179" t="s">
        <v>338</v>
      </c>
      <c r="AF179">
        <v>6008221</v>
      </c>
      <c r="AG179">
        <v>3110028</v>
      </c>
      <c r="AH179">
        <v>2422079</v>
      </c>
      <c r="AI179">
        <v>124005</v>
      </c>
      <c r="AJ179">
        <f t="shared" si="6"/>
        <v>11664333</v>
      </c>
      <c r="AK179" t="s">
        <v>680</v>
      </c>
      <c r="AL179" t="s">
        <v>681</v>
      </c>
      <c r="AM179" t="s">
        <v>682</v>
      </c>
    </row>
    <row r="180" spans="1:39" x14ac:dyDescent="0.2">
      <c r="A180">
        <v>27024</v>
      </c>
      <c r="B180" t="s">
        <v>675</v>
      </c>
      <c r="C180">
        <v>230</v>
      </c>
      <c r="D180" t="s">
        <v>676</v>
      </c>
      <c r="E180">
        <v>19</v>
      </c>
      <c r="F180" t="s">
        <v>629</v>
      </c>
      <c r="G180">
        <v>571</v>
      </c>
      <c r="H180" t="s">
        <v>636</v>
      </c>
      <c r="I180">
        <v>12</v>
      </c>
      <c r="J180" t="s">
        <v>677</v>
      </c>
      <c r="K180" t="s">
        <v>41</v>
      </c>
      <c r="L180">
        <v>69</v>
      </c>
      <c r="M180" t="s">
        <v>678</v>
      </c>
      <c r="N180" t="s">
        <v>43</v>
      </c>
      <c r="O180" t="s">
        <v>679</v>
      </c>
      <c r="S180">
        <v>2</v>
      </c>
      <c r="T180" t="s">
        <v>45</v>
      </c>
      <c r="X180" t="s">
        <v>46</v>
      </c>
      <c r="Y180">
        <v>1</v>
      </c>
      <c r="Z180">
        <v>0</v>
      </c>
      <c r="AA180">
        <v>0</v>
      </c>
      <c r="AB180">
        <v>0</v>
      </c>
      <c r="AC180">
        <v>0</v>
      </c>
      <c r="AD180">
        <f t="shared" si="5"/>
        <v>0</v>
      </c>
      <c r="AE180" t="s">
        <v>683</v>
      </c>
      <c r="AF180">
        <v>4676974</v>
      </c>
      <c r="AG180">
        <v>2552899</v>
      </c>
      <c r="AH180">
        <v>1762668</v>
      </c>
      <c r="AI180">
        <v>1771482</v>
      </c>
      <c r="AJ180">
        <f t="shared" si="6"/>
        <v>10764023</v>
      </c>
      <c r="AK180" t="s">
        <v>680</v>
      </c>
      <c r="AL180" t="s">
        <v>681</v>
      </c>
      <c r="AM180" t="s">
        <v>682</v>
      </c>
    </row>
    <row r="181" spans="1:39" x14ac:dyDescent="0.2">
      <c r="A181">
        <v>27024</v>
      </c>
      <c r="B181" t="s">
        <v>675</v>
      </c>
      <c r="C181">
        <v>230</v>
      </c>
      <c r="D181" t="s">
        <v>676</v>
      </c>
      <c r="E181">
        <v>19</v>
      </c>
      <c r="F181" t="s">
        <v>629</v>
      </c>
      <c r="G181">
        <v>573</v>
      </c>
      <c r="H181" t="s">
        <v>684</v>
      </c>
      <c r="I181">
        <v>375</v>
      </c>
      <c r="J181" t="s">
        <v>685</v>
      </c>
      <c r="K181" t="s">
        <v>41</v>
      </c>
      <c r="L181">
        <v>11454</v>
      </c>
      <c r="M181" t="s">
        <v>686</v>
      </c>
      <c r="N181" t="s">
        <v>43</v>
      </c>
      <c r="O181" t="s">
        <v>687</v>
      </c>
      <c r="S181">
        <v>2</v>
      </c>
      <c r="T181" t="s">
        <v>45</v>
      </c>
      <c r="X181" t="s">
        <v>46</v>
      </c>
      <c r="Y181">
        <v>1</v>
      </c>
      <c r="Z181">
        <v>0</v>
      </c>
      <c r="AA181">
        <v>0</v>
      </c>
      <c r="AB181">
        <v>0</v>
      </c>
      <c r="AC181">
        <v>0</v>
      </c>
      <c r="AD181">
        <f t="shared" si="5"/>
        <v>0</v>
      </c>
      <c r="AE181" t="s">
        <v>338</v>
      </c>
      <c r="AF181">
        <v>0</v>
      </c>
      <c r="AG181">
        <v>2818009</v>
      </c>
      <c r="AH181">
        <v>3172565</v>
      </c>
      <c r="AI181">
        <v>3172565</v>
      </c>
      <c r="AJ181">
        <f t="shared" si="6"/>
        <v>9163139</v>
      </c>
      <c r="AK181" t="s">
        <v>680</v>
      </c>
      <c r="AL181" t="s">
        <v>681</v>
      </c>
      <c r="AM181" t="s">
        <v>682</v>
      </c>
    </row>
    <row r="182" spans="1:39" x14ac:dyDescent="0.2">
      <c r="A182">
        <v>27025</v>
      </c>
      <c r="B182" t="s">
        <v>688</v>
      </c>
      <c r="C182">
        <v>850</v>
      </c>
      <c r="D182" t="s">
        <v>453</v>
      </c>
      <c r="E182">
        <v>4</v>
      </c>
      <c r="F182" t="s">
        <v>422</v>
      </c>
      <c r="G182">
        <v>128</v>
      </c>
      <c r="H182" t="s">
        <v>143</v>
      </c>
      <c r="I182">
        <v>6</v>
      </c>
      <c r="J182" t="s">
        <v>454</v>
      </c>
      <c r="K182" t="s">
        <v>41</v>
      </c>
      <c r="L182">
        <v>3913</v>
      </c>
      <c r="M182" t="s">
        <v>689</v>
      </c>
      <c r="N182" t="s">
        <v>43</v>
      </c>
      <c r="O182" t="s">
        <v>456</v>
      </c>
      <c r="S182">
        <v>2</v>
      </c>
      <c r="T182" t="s">
        <v>45</v>
      </c>
      <c r="U182">
        <v>95</v>
      </c>
      <c r="V182" t="s">
        <v>457</v>
      </c>
      <c r="W182" t="s">
        <v>57</v>
      </c>
      <c r="X182" t="s">
        <v>46</v>
      </c>
      <c r="Y182">
        <v>1</v>
      </c>
      <c r="Z182">
        <v>14</v>
      </c>
      <c r="AA182">
        <v>14</v>
      </c>
      <c r="AB182">
        <v>14</v>
      </c>
      <c r="AC182">
        <v>14</v>
      </c>
      <c r="AD182">
        <f t="shared" si="5"/>
        <v>14</v>
      </c>
      <c r="AF182">
        <v>0</v>
      </c>
      <c r="AG182">
        <v>0</v>
      </c>
      <c r="AH182">
        <v>0</v>
      </c>
      <c r="AI182">
        <v>0</v>
      </c>
      <c r="AJ182">
        <f t="shared" si="6"/>
        <v>0</v>
      </c>
      <c r="AK182" t="s">
        <v>458</v>
      </c>
      <c r="AL182" t="s">
        <v>459</v>
      </c>
      <c r="AM182" t="s">
        <v>460</v>
      </c>
    </row>
    <row r="183" spans="1:39" x14ac:dyDescent="0.2">
      <c r="A183">
        <v>27025</v>
      </c>
      <c r="B183" t="s">
        <v>688</v>
      </c>
      <c r="C183">
        <v>900</v>
      </c>
      <c r="D183" t="s">
        <v>461</v>
      </c>
      <c r="E183">
        <v>4</v>
      </c>
      <c r="F183" t="s">
        <v>422</v>
      </c>
      <c r="G183">
        <v>122</v>
      </c>
      <c r="H183" t="s">
        <v>72</v>
      </c>
      <c r="I183">
        <v>2</v>
      </c>
      <c r="J183" t="s">
        <v>73</v>
      </c>
      <c r="K183" t="s">
        <v>41</v>
      </c>
      <c r="L183">
        <v>3920</v>
      </c>
      <c r="M183" t="s">
        <v>690</v>
      </c>
      <c r="N183" t="s">
        <v>43</v>
      </c>
      <c r="O183" t="s">
        <v>583</v>
      </c>
      <c r="S183">
        <v>2</v>
      </c>
      <c r="T183" t="s">
        <v>45</v>
      </c>
      <c r="U183">
        <v>332</v>
      </c>
      <c r="V183" t="s">
        <v>76</v>
      </c>
      <c r="W183" t="s">
        <v>57</v>
      </c>
      <c r="X183" t="s">
        <v>46</v>
      </c>
      <c r="Y183">
        <v>1</v>
      </c>
      <c r="Z183">
        <v>1</v>
      </c>
      <c r="AA183">
        <v>1</v>
      </c>
      <c r="AB183">
        <v>1</v>
      </c>
      <c r="AC183">
        <v>1</v>
      </c>
      <c r="AD183">
        <f t="shared" si="5"/>
        <v>1</v>
      </c>
      <c r="AF183">
        <v>0</v>
      </c>
      <c r="AG183">
        <v>0</v>
      </c>
      <c r="AH183">
        <v>0</v>
      </c>
      <c r="AI183">
        <v>0</v>
      </c>
      <c r="AJ183">
        <f t="shared" si="6"/>
        <v>0</v>
      </c>
      <c r="AK183" t="s">
        <v>466</v>
      </c>
      <c r="AL183" t="s">
        <v>467</v>
      </c>
      <c r="AM183" t="s">
        <v>60</v>
      </c>
    </row>
    <row r="184" spans="1:39" x14ac:dyDescent="0.2">
      <c r="A184">
        <v>27026</v>
      </c>
      <c r="B184" t="s">
        <v>691</v>
      </c>
      <c r="C184">
        <v>220</v>
      </c>
      <c r="D184" t="s">
        <v>692</v>
      </c>
      <c r="E184">
        <v>19</v>
      </c>
      <c r="F184" t="s">
        <v>629</v>
      </c>
      <c r="G184">
        <v>126</v>
      </c>
      <c r="H184" t="s">
        <v>62</v>
      </c>
      <c r="I184">
        <v>540</v>
      </c>
      <c r="J184" t="s">
        <v>693</v>
      </c>
      <c r="K184" t="s">
        <v>41</v>
      </c>
      <c r="L184">
        <v>13081</v>
      </c>
      <c r="M184" t="s">
        <v>694</v>
      </c>
      <c r="N184" t="s">
        <v>124</v>
      </c>
      <c r="O184" t="s">
        <v>695</v>
      </c>
      <c r="S184">
        <v>1</v>
      </c>
      <c r="T184" t="s">
        <v>696</v>
      </c>
      <c r="U184">
        <v>821</v>
      </c>
      <c r="V184" t="s">
        <v>697</v>
      </c>
      <c r="W184" t="s">
        <v>57</v>
      </c>
      <c r="X184" t="s">
        <v>66</v>
      </c>
      <c r="Y184">
        <v>0</v>
      </c>
      <c r="Z184">
        <v>10</v>
      </c>
      <c r="AA184">
        <v>15</v>
      </c>
      <c r="AB184">
        <v>20</v>
      </c>
      <c r="AC184">
        <v>20</v>
      </c>
      <c r="AD184">
        <f t="shared" si="5"/>
        <v>65</v>
      </c>
      <c r="AF184">
        <v>0</v>
      </c>
      <c r="AG184">
        <v>0</v>
      </c>
      <c r="AH184">
        <v>0</v>
      </c>
      <c r="AI184">
        <v>0</v>
      </c>
      <c r="AJ184">
        <f t="shared" si="6"/>
        <v>0</v>
      </c>
      <c r="AK184" t="s">
        <v>698</v>
      </c>
      <c r="AL184" t="s">
        <v>475</v>
      </c>
      <c r="AM184" t="s">
        <v>699</v>
      </c>
    </row>
    <row r="185" spans="1:39" x14ac:dyDescent="0.2">
      <c r="A185">
        <v>27026</v>
      </c>
      <c r="B185" t="s">
        <v>691</v>
      </c>
      <c r="C185">
        <v>220</v>
      </c>
      <c r="D185" t="s">
        <v>692</v>
      </c>
      <c r="E185">
        <v>24</v>
      </c>
      <c r="F185" t="s">
        <v>700</v>
      </c>
      <c r="G185">
        <v>722</v>
      </c>
      <c r="H185" t="s">
        <v>701</v>
      </c>
      <c r="I185">
        <v>535</v>
      </c>
      <c r="J185" t="s">
        <v>702</v>
      </c>
      <c r="K185" t="s">
        <v>41</v>
      </c>
      <c r="L185">
        <v>13016</v>
      </c>
      <c r="M185" t="s">
        <v>703</v>
      </c>
      <c r="N185" t="s">
        <v>124</v>
      </c>
      <c r="O185" t="s">
        <v>704</v>
      </c>
      <c r="S185">
        <v>1</v>
      </c>
      <c r="T185" t="s">
        <v>696</v>
      </c>
      <c r="X185" t="s">
        <v>66</v>
      </c>
      <c r="Y185">
        <v>0</v>
      </c>
      <c r="Z185">
        <v>0</v>
      </c>
      <c r="AA185">
        <v>0</v>
      </c>
      <c r="AB185">
        <v>0</v>
      </c>
      <c r="AC185">
        <v>0</v>
      </c>
      <c r="AD185">
        <f t="shared" si="5"/>
        <v>0</v>
      </c>
      <c r="AE185" t="s">
        <v>705</v>
      </c>
      <c r="AF185">
        <v>3999000</v>
      </c>
      <c r="AG185">
        <v>3999000</v>
      </c>
      <c r="AH185">
        <v>3999000</v>
      </c>
      <c r="AI185">
        <v>3999000</v>
      </c>
      <c r="AJ185">
        <f t="shared" si="6"/>
        <v>15996000</v>
      </c>
      <c r="AK185" t="s">
        <v>698</v>
      </c>
      <c r="AL185" t="s">
        <v>475</v>
      </c>
      <c r="AM185" t="s">
        <v>699</v>
      </c>
    </row>
    <row r="186" spans="1:39" x14ac:dyDescent="0.2">
      <c r="A186">
        <v>27029</v>
      </c>
      <c r="B186" t="s">
        <v>706</v>
      </c>
      <c r="C186">
        <v>850</v>
      </c>
      <c r="D186" t="s">
        <v>453</v>
      </c>
      <c r="E186">
        <v>4</v>
      </c>
      <c r="F186" t="s">
        <v>422</v>
      </c>
      <c r="G186">
        <v>122</v>
      </c>
      <c r="H186" t="s">
        <v>72</v>
      </c>
      <c r="I186">
        <v>949</v>
      </c>
      <c r="J186" t="s">
        <v>78</v>
      </c>
      <c r="K186" t="s">
        <v>41</v>
      </c>
      <c r="L186">
        <v>13009</v>
      </c>
      <c r="M186" t="s">
        <v>707</v>
      </c>
      <c r="N186" t="s">
        <v>43</v>
      </c>
      <c r="O186" t="s">
        <v>530</v>
      </c>
      <c r="S186">
        <v>2</v>
      </c>
      <c r="T186" t="s">
        <v>45</v>
      </c>
      <c r="U186">
        <v>923</v>
      </c>
      <c r="V186" t="s">
        <v>81</v>
      </c>
      <c r="W186" t="s">
        <v>57</v>
      </c>
      <c r="X186" t="s">
        <v>46</v>
      </c>
      <c r="Y186">
        <v>1</v>
      </c>
      <c r="Z186">
        <v>50</v>
      </c>
      <c r="AA186">
        <v>50</v>
      </c>
      <c r="AB186">
        <v>100</v>
      </c>
      <c r="AC186">
        <v>100</v>
      </c>
      <c r="AD186">
        <f t="shared" si="5"/>
        <v>100</v>
      </c>
      <c r="AF186">
        <v>0</v>
      </c>
      <c r="AG186">
        <v>0</v>
      </c>
      <c r="AH186">
        <v>0</v>
      </c>
      <c r="AI186">
        <v>0</v>
      </c>
      <c r="AJ186">
        <f t="shared" si="6"/>
        <v>0</v>
      </c>
      <c r="AK186" t="s">
        <v>458</v>
      </c>
      <c r="AL186" t="s">
        <v>459</v>
      </c>
      <c r="AM186" t="s">
        <v>460</v>
      </c>
    </row>
    <row r="187" spans="1:39" x14ac:dyDescent="0.2">
      <c r="A187">
        <v>27029</v>
      </c>
      <c r="B187" t="s">
        <v>706</v>
      </c>
      <c r="C187">
        <v>850</v>
      </c>
      <c r="D187" t="s">
        <v>453</v>
      </c>
      <c r="E187">
        <v>4</v>
      </c>
      <c r="F187" t="s">
        <v>422</v>
      </c>
      <c r="G187">
        <v>122</v>
      </c>
      <c r="H187" t="s">
        <v>72</v>
      </c>
      <c r="I187">
        <v>949</v>
      </c>
      <c r="J187" t="s">
        <v>78</v>
      </c>
      <c r="K187" t="s">
        <v>41</v>
      </c>
      <c r="L187">
        <v>13009</v>
      </c>
      <c r="M187" t="s">
        <v>707</v>
      </c>
      <c r="N187" t="s">
        <v>43</v>
      </c>
      <c r="O187" t="s">
        <v>530</v>
      </c>
      <c r="S187">
        <v>2</v>
      </c>
      <c r="T187" t="s">
        <v>45</v>
      </c>
      <c r="X187" t="s">
        <v>46</v>
      </c>
      <c r="Y187">
        <v>1</v>
      </c>
      <c r="Z187">
        <v>0</v>
      </c>
      <c r="AA187">
        <v>0</v>
      </c>
      <c r="AB187">
        <v>0</v>
      </c>
      <c r="AC187">
        <v>0</v>
      </c>
      <c r="AD187">
        <f t="shared" si="5"/>
        <v>0</v>
      </c>
      <c r="AE187" t="s">
        <v>166</v>
      </c>
      <c r="AF187">
        <v>3500000</v>
      </c>
      <c r="AG187">
        <v>6260000</v>
      </c>
      <c r="AH187">
        <v>4235000</v>
      </c>
      <c r="AI187">
        <v>4658000</v>
      </c>
      <c r="AJ187">
        <f t="shared" si="6"/>
        <v>18653000</v>
      </c>
      <c r="AK187" t="s">
        <v>458</v>
      </c>
      <c r="AL187" t="s">
        <v>459</v>
      </c>
      <c r="AM187" t="s">
        <v>460</v>
      </c>
    </row>
    <row r="188" spans="1:39" x14ac:dyDescent="0.2">
      <c r="A188">
        <v>27030</v>
      </c>
      <c r="B188" t="s">
        <v>708</v>
      </c>
      <c r="C188">
        <v>150</v>
      </c>
      <c r="D188" t="s">
        <v>709</v>
      </c>
      <c r="E188">
        <v>26</v>
      </c>
      <c r="F188" t="s">
        <v>710</v>
      </c>
      <c r="G188">
        <v>784</v>
      </c>
      <c r="H188" t="s">
        <v>711</v>
      </c>
      <c r="I188">
        <v>72</v>
      </c>
      <c r="J188" t="s">
        <v>712</v>
      </c>
      <c r="K188" t="s">
        <v>41</v>
      </c>
      <c r="L188">
        <v>13931</v>
      </c>
      <c r="M188" t="s">
        <v>713</v>
      </c>
      <c r="N188" t="s">
        <v>124</v>
      </c>
      <c r="O188" t="s">
        <v>714</v>
      </c>
      <c r="S188">
        <v>2</v>
      </c>
      <c r="T188" t="s">
        <v>45</v>
      </c>
      <c r="U188">
        <v>195</v>
      </c>
      <c r="V188" t="s">
        <v>363</v>
      </c>
      <c r="W188" t="s">
        <v>57</v>
      </c>
      <c r="X188" t="s">
        <v>66</v>
      </c>
      <c r="Y188">
        <v>0</v>
      </c>
      <c r="Z188">
        <v>11</v>
      </c>
      <c r="AA188">
        <v>11</v>
      </c>
      <c r="AB188">
        <v>11</v>
      </c>
      <c r="AC188">
        <v>11</v>
      </c>
      <c r="AD188">
        <f t="shared" si="5"/>
        <v>44</v>
      </c>
      <c r="AF188">
        <v>0</v>
      </c>
      <c r="AG188">
        <v>0</v>
      </c>
      <c r="AH188">
        <v>0</v>
      </c>
      <c r="AI188">
        <v>0</v>
      </c>
      <c r="AJ188">
        <f t="shared" si="6"/>
        <v>0</v>
      </c>
      <c r="AK188" t="s">
        <v>715</v>
      </c>
      <c r="AL188" t="s">
        <v>716</v>
      </c>
      <c r="AM188" t="s">
        <v>717</v>
      </c>
    </row>
    <row r="189" spans="1:39" x14ac:dyDescent="0.2">
      <c r="A189">
        <v>27030</v>
      </c>
      <c r="B189" t="s">
        <v>708</v>
      </c>
      <c r="C189">
        <v>150</v>
      </c>
      <c r="D189" t="s">
        <v>709</v>
      </c>
      <c r="E189">
        <v>26</v>
      </c>
      <c r="F189" t="s">
        <v>710</v>
      </c>
      <c r="G189">
        <v>784</v>
      </c>
      <c r="H189" t="s">
        <v>711</v>
      </c>
      <c r="I189">
        <v>95</v>
      </c>
      <c r="J189" t="s">
        <v>718</v>
      </c>
      <c r="K189" t="s">
        <v>41</v>
      </c>
      <c r="L189">
        <v>13939</v>
      </c>
      <c r="M189" t="s">
        <v>719</v>
      </c>
      <c r="N189" t="s">
        <v>124</v>
      </c>
      <c r="O189" t="s">
        <v>720</v>
      </c>
      <c r="S189">
        <v>2</v>
      </c>
      <c r="T189" t="s">
        <v>45</v>
      </c>
      <c r="U189">
        <v>98</v>
      </c>
      <c r="V189" t="s">
        <v>721</v>
      </c>
      <c r="W189" t="s">
        <v>57</v>
      </c>
      <c r="X189" t="s">
        <v>66</v>
      </c>
      <c r="Y189">
        <v>0</v>
      </c>
      <c r="Z189">
        <v>5</v>
      </c>
      <c r="AA189">
        <v>10</v>
      </c>
      <c r="AB189">
        <v>3</v>
      </c>
      <c r="AC189">
        <v>4</v>
      </c>
      <c r="AD189">
        <f t="shared" si="5"/>
        <v>22</v>
      </c>
      <c r="AF189">
        <v>0</v>
      </c>
      <c r="AG189">
        <v>0</v>
      </c>
      <c r="AH189">
        <v>0</v>
      </c>
      <c r="AI189">
        <v>0</v>
      </c>
      <c r="AJ189">
        <f t="shared" si="6"/>
        <v>0</v>
      </c>
      <c r="AK189" t="s">
        <v>715</v>
      </c>
      <c r="AL189" t="s">
        <v>716</v>
      </c>
      <c r="AM189" t="s">
        <v>717</v>
      </c>
    </row>
    <row r="190" spans="1:39" x14ac:dyDescent="0.2">
      <c r="A190">
        <v>27030</v>
      </c>
      <c r="B190" t="s">
        <v>708</v>
      </c>
      <c r="C190">
        <v>150</v>
      </c>
      <c r="D190" t="s">
        <v>709</v>
      </c>
      <c r="E190">
        <v>26</v>
      </c>
      <c r="F190" t="s">
        <v>710</v>
      </c>
      <c r="G190">
        <v>784</v>
      </c>
      <c r="H190" t="s">
        <v>711</v>
      </c>
      <c r="I190">
        <v>212</v>
      </c>
      <c r="J190" t="s">
        <v>722</v>
      </c>
      <c r="K190" t="s">
        <v>41</v>
      </c>
      <c r="L190">
        <v>13960</v>
      </c>
      <c r="M190" t="s">
        <v>723</v>
      </c>
      <c r="N190" t="s">
        <v>124</v>
      </c>
      <c r="O190" t="s">
        <v>724</v>
      </c>
      <c r="S190">
        <v>2</v>
      </c>
      <c r="T190" t="s">
        <v>45</v>
      </c>
      <c r="X190" t="s">
        <v>46</v>
      </c>
      <c r="Y190">
        <v>1</v>
      </c>
      <c r="Z190">
        <v>0</v>
      </c>
      <c r="AA190">
        <v>0</v>
      </c>
      <c r="AB190">
        <v>0</v>
      </c>
      <c r="AC190">
        <v>0</v>
      </c>
      <c r="AD190">
        <f t="shared" si="5"/>
        <v>0</v>
      </c>
      <c r="AE190" t="s">
        <v>595</v>
      </c>
      <c r="AF190">
        <v>77000</v>
      </c>
      <c r="AG190">
        <v>83722</v>
      </c>
      <c r="AH190">
        <v>91106</v>
      </c>
      <c r="AI190">
        <v>99415</v>
      </c>
      <c r="AJ190">
        <f t="shared" si="6"/>
        <v>351243</v>
      </c>
      <c r="AK190" t="s">
        <v>715</v>
      </c>
      <c r="AL190" t="s">
        <v>716</v>
      </c>
      <c r="AM190" t="s">
        <v>717</v>
      </c>
    </row>
    <row r="191" spans="1:39" x14ac:dyDescent="0.2">
      <c r="A191">
        <v>27030</v>
      </c>
      <c r="B191" t="s">
        <v>708</v>
      </c>
      <c r="C191">
        <v>150</v>
      </c>
      <c r="D191" t="s">
        <v>709</v>
      </c>
      <c r="E191">
        <v>26</v>
      </c>
      <c r="F191" t="s">
        <v>710</v>
      </c>
      <c r="G191">
        <v>784</v>
      </c>
      <c r="H191" t="s">
        <v>711</v>
      </c>
      <c r="I191">
        <v>308</v>
      </c>
      <c r="J191" t="s">
        <v>725</v>
      </c>
      <c r="K191" t="s">
        <v>41</v>
      </c>
      <c r="L191">
        <v>13918</v>
      </c>
      <c r="M191" t="s">
        <v>726</v>
      </c>
      <c r="N191" t="s">
        <v>124</v>
      </c>
      <c r="O191" t="s">
        <v>727</v>
      </c>
      <c r="S191">
        <v>2</v>
      </c>
      <c r="T191" t="s">
        <v>45</v>
      </c>
      <c r="X191" t="s">
        <v>46</v>
      </c>
      <c r="Y191">
        <v>1</v>
      </c>
      <c r="Z191">
        <v>0</v>
      </c>
      <c r="AA191">
        <v>0</v>
      </c>
      <c r="AB191">
        <v>0</v>
      </c>
      <c r="AC191">
        <v>0</v>
      </c>
      <c r="AD191">
        <f t="shared" si="5"/>
        <v>0</v>
      </c>
      <c r="AE191" t="s">
        <v>595</v>
      </c>
      <c r="AF191">
        <v>2810000</v>
      </c>
      <c r="AG191">
        <v>1102000</v>
      </c>
      <c r="AH191">
        <v>1090000</v>
      </c>
      <c r="AI191">
        <v>2180000</v>
      </c>
      <c r="AJ191">
        <f t="shared" si="6"/>
        <v>7182000</v>
      </c>
      <c r="AK191" t="s">
        <v>715</v>
      </c>
      <c r="AL191" t="s">
        <v>716</v>
      </c>
      <c r="AM191" t="s">
        <v>717</v>
      </c>
    </row>
    <row r="192" spans="1:39" x14ac:dyDescent="0.2">
      <c r="A192">
        <v>27030</v>
      </c>
      <c r="B192" t="s">
        <v>708</v>
      </c>
      <c r="C192">
        <v>150</v>
      </c>
      <c r="D192" t="s">
        <v>709</v>
      </c>
      <c r="E192">
        <v>26</v>
      </c>
      <c r="F192" t="s">
        <v>710</v>
      </c>
      <c r="G192">
        <v>784</v>
      </c>
      <c r="H192" t="s">
        <v>711</v>
      </c>
      <c r="I192">
        <v>308</v>
      </c>
      <c r="J192" t="s">
        <v>725</v>
      </c>
      <c r="K192" t="s">
        <v>41</v>
      </c>
      <c r="L192">
        <v>13918</v>
      </c>
      <c r="M192" t="s">
        <v>726</v>
      </c>
      <c r="N192" t="s">
        <v>124</v>
      </c>
      <c r="O192" t="s">
        <v>727</v>
      </c>
      <c r="S192">
        <v>2</v>
      </c>
      <c r="T192" t="s">
        <v>45</v>
      </c>
      <c r="X192" t="s">
        <v>46</v>
      </c>
      <c r="Y192">
        <v>1</v>
      </c>
      <c r="Z192">
        <v>0</v>
      </c>
      <c r="AA192">
        <v>0</v>
      </c>
      <c r="AB192">
        <v>0</v>
      </c>
      <c r="AC192">
        <v>0</v>
      </c>
      <c r="AD192">
        <f t="shared" si="5"/>
        <v>0</v>
      </c>
      <c r="AE192" t="s">
        <v>728</v>
      </c>
      <c r="AF192">
        <v>0</v>
      </c>
      <c r="AG192">
        <v>630000</v>
      </c>
      <c r="AH192">
        <v>0</v>
      </c>
      <c r="AI192">
        <v>0</v>
      </c>
      <c r="AJ192">
        <f t="shared" si="6"/>
        <v>630000</v>
      </c>
      <c r="AK192" t="s">
        <v>715</v>
      </c>
      <c r="AL192" t="s">
        <v>716</v>
      </c>
      <c r="AM192" t="s">
        <v>717</v>
      </c>
    </row>
    <row r="193" spans="1:39" x14ac:dyDescent="0.2">
      <c r="A193">
        <v>27030</v>
      </c>
      <c r="B193" t="s">
        <v>708</v>
      </c>
      <c r="C193">
        <v>150</v>
      </c>
      <c r="D193" t="s">
        <v>709</v>
      </c>
      <c r="E193">
        <v>26</v>
      </c>
      <c r="F193" t="s">
        <v>710</v>
      </c>
      <c r="G193">
        <v>784</v>
      </c>
      <c r="H193" t="s">
        <v>711</v>
      </c>
      <c r="I193">
        <v>310</v>
      </c>
      <c r="J193" t="s">
        <v>729</v>
      </c>
      <c r="K193" t="s">
        <v>41</v>
      </c>
      <c r="L193">
        <v>13924</v>
      </c>
      <c r="M193" t="s">
        <v>730</v>
      </c>
      <c r="N193" t="s">
        <v>43</v>
      </c>
      <c r="O193" t="s">
        <v>731</v>
      </c>
      <c r="S193">
        <v>2</v>
      </c>
      <c r="T193" t="s">
        <v>45</v>
      </c>
      <c r="X193" t="s">
        <v>46</v>
      </c>
      <c r="Y193">
        <v>1</v>
      </c>
      <c r="Z193">
        <v>0</v>
      </c>
      <c r="AA193">
        <v>0</v>
      </c>
      <c r="AB193">
        <v>0</v>
      </c>
      <c r="AC193">
        <v>0</v>
      </c>
      <c r="AD193">
        <f t="shared" si="5"/>
        <v>0</v>
      </c>
      <c r="AE193" t="s">
        <v>732</v>
      </c>
      <c r="AF193">
        <v>2250000</v>
      </c>
      <c r="AG193">
        <v>0</v>
      </c>
      <c r="AH193">
        <v>0</v>
      </c>
      <c r="AI193">
        <v>0</v>
      </c>
      <c r="AJ193">
        <f t="shared" si="6"/>
        <v>2250000</v>
      </c>
      <c r="AK193" t="s">
        <v>715</v>
      </c>
      <c r="AL193" t="s">
        <v>716</v>
      </c>
      <c r="AM193" t="s">
        <v>717</v>
      </c>
    </row>
    <row r="194" spans="1:39" x14ac:dyDescent="0.2">
      <c r="A194">
        <v>27030</v>
      </c>
      <c r="B194" t="s">
        <v>708</v>
      </c>
      <c r="C194">
        <v>150</v>
      </c>
      <c r="D194" t="s">
        <v>709</v>
      </c>
      <c r="E194">
        <v>26</v>
      </c>
      <c r="F194" t="s">
        <v>710</v>
      </c>
      <c r="G194">
        <v>784</v>
      </c>
      <c r="H194" t="s">
        <v>711</v>
      </c>
      <c r="I194">
        <v>311</v>
      </c>
      <c r="J194" t="s">
        <v>733</v>
      </c>
      <c r="K194" t="s">
        <v>41</v>
      </c>
      <c r="L194">
        <v>13926</v>
      </c>
      <c r="M194" t="s">
        <v>734</v>
      </c>
      <c r="N194" t="s">
        <v>43</v>
      </c>
      <c r="O194" t="s">
        <v>735</v>
      </c>
      <c r="S194">
        <v>2</v>
      </c>
      <c r="T194" t="s">
        <v>45</v>
      </c>
      <c r="X194" t="s">
        <v>66</v>
      </c>
      <c r="Y194">
        <v>0</v>
      </c>
      <c r="Z194">
        <v>0</v>
      </c>
      <c r="AA194">
        <v>0</v>
      </c>
      <c r="AB194">
        <v>0</v>
      </c>
      <c r="AC194">
        <v>0</v>
      </c>
      <c r="AD194">
        <f t="shared" si="5"/>
        <v>0</v>
      </c>
      <c r="AE194" t="s">
        <v>595</v>
      </c>
      <c r="AF194">
        <v>1000000</v>
      </c>
      <c r="AG194">
        <v>14000000</v>
      </c>
      <c r="AH194">
        <v>1800000</v>
      </c>
      <c r="AI194">
        <v>19000000</v>
      </c>
      <c r="AJ194">
        <f t="shared" si="6"/>
        <v>35800000</v>
      </c>
      <c r="AK194" t="s">
        <v>715</v>
      </c>
      <c r="AL194" t="s">
        <v>716</v>
      </c>
      <c r="AM194" t="s">
        <v>717</v>
      </c>
    </row>
    <row r="195" spans="1:39" x14ac:dyDescent="0.2">
      <c r="A195">
        <v>27030</v>
      </c>
      <c r="B195" t="s">
        <v>708</v>
      </c>
      <c r="C195">
        <v>850</v>
      </c>
      <c r="D195" t="s">
        <v>453</v>
      </c>
      <c r="E195">
        <v>26</v>
      </c>
      <c r="F195" t="s">
        <v>710</v>
      </c>
      <c r="G195">
        <v>784</v>
      </c>
      <c r="H195" t="s">
        <v>711</v>
      </c>
      <c r="I195">
        <v>125</v>
      </c>
      <c r="J195" t="s">
        <v>579</v>
      </c>
      <c r="K195" t="s">
        <v>41</v>
      </c>
      <c r="L195">
        <v>13968</v>
      </c>
      <c r="M195" t="s">
        <v>736</v>
      </c>
      <c r="N195" t="s">
        <v>43</v>
      </c>
      <c r="O195" t="s">
        <v>581</v>
      </c>
      <c r="S195">
        <v>2</v>
      </c>
      <c r="T195" t="s">
        <v>45</v>
      </c>
      <c r="U195">
        <v>303</v>
      </c>
      <c r="V195" t="s">
        <v>419</v>
      </c>
      <c r="W195" t="s">
        <v>57</v>
      </c>
      <c r="X195" t="s">
        <v>46</v>
      </c>
      <c r="Y195">
        <v>1</v>
      </c>
      <c r="Z195">
        <v>50</v>
      </c>
      <c r="AA195">
        <v>50</v>
      </c>
      <c r="AB195">
        <v>50</v>
      </c>
      <c r="AC195">
        <v>50</v>
      </c>
      <c r="AD195">
        <f t="shared" ref="AD195:AD258" si="7">IF(Y195=1,LARGE(Z195:AC195,1),Z195+AA195+AB195+AC195)</f>
        <v>50</v>
      </c>
      <c r="AF195">
        <v>0</v>
      </c>
      <c r="AG195">
        <v>0</v>
      </c>
      <c r="AH195">
        <v>0</v>
      </c>
      <c r="AI195">
        <v>0</v>
      </c>
      <c r="AJ195">
        <f t="shared" si="6"/>
        <v>0</v>
      </c>
      <c r="AK195" t="s">
        <v>458</v>
      </c>
      <c r="AL195" t="s">
        <v>459</v>
      </c>
      <c r="AM195" t="s">
        <v>460</v>
      </c>
    </row>
    <row r="196" spans="1:39" x14ac:dyDescent="0.2">
      <c r="A196">
        <v>27030</v>
      </c>
      <c r="B196" t="s">
        <v>708</v>
      </c>
      <c r="C196">
        <v>900</v>
      </c>
      <c r="D196" t="s">
        <v>461</v>
      </c>
      <c r="E196">
        <v>26</v>
      </c>
      <c r="F196" t="s">
        <v>710</v>
      </c>
      <c r="G196">
        <v>122</v>
      </c>
      <c r="H196" t="s">
        <v>72</v>
      </c>
      <c r="I196">
        <v>2</v>
      </c>
      <c r="J196" t="s">
        <v>73</v>
      </c>
      <c r="K196" t="s">
        <v>41</v>
      </c>
      <c r="L196">
        <v>13957</v>
      </c>
      <c r="M196" t="s">
        <v>737</v>
      </c>
      <c r="N196" t="s">
        <v>43</v>
      </c>
      <c r="O196" t="s">
        <v>583</v>
      </c>
      <c r="S196">
        <v>2</v>
      </c>
      <c r="T196" t="s">
        <v>45</v>
      </c>
      <c r="U196">
        <v>332</v>
      </c>
      <c r="V196" t="s">
        <v>76</v>
      </c>
      <c r="W196" t="s">
        <v>57</v>
      </c>
      <c r="X196" t="s">
        <v>46</v>
      </c>
      <c r="Y196">
        <v>1</v>
      </c>
      <c r="Z196">
        <v>1</v>
      </c>
      <c r="AA196">
        <v>1</v>
      </c>
      <c r="AB196">
        <v>1</v>
      </c>
      <c r="AC196">
        <v>1</v>
      </c>
      <c r="AD196">
        <f t="shared" si="7"/>
        <v>1</v>
      </c>
      <c r="AF196">
        <v>0</v>
      </c>
      <c r="AG196">
        <v>0</v>
      </c>
      <c r="AH196">
        <v>0</v>
      </c>
      <c r="AI196">
        <v>0</v>
      </c>
      <c r="AJ196">
        <f t="shared" si="6"/>
        <v>0</v>
      </c>
      <c r="AK196" t="s">
        <v>466</v>
      </c>
      <c r="AL196" t="s">
        <v>467</v>
      </c>
      <c r="AM196" t="s">
        <v>60</v>
      </c>
    </row>
    <row r="197" spans="1:39" x14ac:dyDescent="0.2">
      <c r="A197">
        <v>27092</v>
      </c>
      <c r="B197" t="s">
        <v>738</v>
      </c>
      <c r="C197">
        <v>350</v>
      </c>
      <c r="D197" t="s">
        <v>739</v>
      </c>
      <c r="E197">
        <v>18</v>
      </c>
      <c r="F197" t="s">
        <v>656</v>
      </c>
      <c r="G197">
        <v>544</v>
      </c>
      <c r="H197" t="s">
        <v>740</v>
      </c>
      <c r="I197">
        <v>309</v>
      </c>
      <c r="J197" t="s">
        <v>741</v>
      </c>
      <c r="K197" t="s">
        <v>41</v>
      </c>
      <c r="L197">
        <v>6488</v>
      </c>
      <c r="M197" t="s">
        <v>742</v>
      </c>
      <c r="N197" t="s">
        <v>43</v>
      </c>
      <c r="O197" t="s">
        <v>743</v>
      </c>
      <c r="S197">
        <v>2</v>
      </c>
      <c r="T197" t="s">
        <v>45</v>
      </c>
      <c r="U197">
        <v>298</v>
      </c>
      <c r="V197" t="s">
        <v>744</v>
      </c>
      <c r="W197" t="s">
        <v>57</v>
      </c>
      <c r="X197" t="s">
        <v>46</v>
      </c>
      <c r="Y197">
        <v>1</v>
      </c>
      <c r="Z197">
        <v>3</v>
      </c>
      <c r="AA197">
        <v>3</v>
      </c>
      <c r="AB197">
        <v>4</v>
      </c>
      <c r="AC197">
        <v>4</v>
      </c>
      <c r="AD197">
        <f t="shared" si="7"/>
        <v>4</v>
      </c>
      <c r="AF197">
        <v>0</v>
      </c>
      <c r="AG197">
        <v>0</v>
      </c>
      <c r="AH197">
        <v>0</v>
      </c>
      <c r="AI197">
        <v>0</v>
      </c>
      <c r="AJ197">
        <f t="shared" si="6"/>
        <v>0</v>
      </c>
      <c r="AK197" t="s">
        <v>745</v>
      </c>
      <c r="AL197" t="s">
        <v>325</v>
      </c>
      <c r="AM197" t="s">
        <v>746</v>
      </c>
    </row>
    <row r="198" spans="1:39" x14ac:dyDescent="0.2">
      <c r="A198">
        <v>27092</v>
      </c>
      <c r="B198" t="s">
        <v>738</v>
      </c>
      <c r="C198">
        <v>350</v>
      </c>
      <c r="D198" t="s">
        <v>739</v>
      </c>
      <c r="E198">
        <v>18</v>
      </c>
      <c r="F198" t="s">
        <v>656</v>
      </c>
      <c r="G198">
        <v>544</v>
      </c>
      <c r="H198" t="s">
        <v>740</v>
      </c>
      <c r="I198">
        <v>309</v>
      </c>
      <c r="J198" t="s">
        <v>741</v>
      </c>
      <c r="K198" t="s">
        <v>41</v>
      </c>
      <c r="L198">
        <v>6488</v>
      </c>
      <c r="M198" t="s">
        <v>742</v>
      </c>
      <c r="N198" t="s">
        <v>43</v>
      </c>
      <c r="O198" t="s">
        <v>743</v>
      </c>
      <c r="S198">
        <v>2</v>
      </c>
      <c r="T198" t="s">
        <v>45</v>
      </c>
      <c r="X198" t="s">
        <v>46</v>
      </c>
      <c r="Y198">
        <v>1</v>
      </c>
      <c r="Z198">
        <v>0</v>
      </c>
      <c r="AA198">
        <v>0</v>
      </c>
      <c r="AB198">
        <v>0</v>
      </c>
      <c r="AC198">
        <v>0</v>
      </c>
      <c r="AD198">
        <f t="shared" si="7"/>
        <v>0</v>
      </c>
      <c r="AE198" t="s">
        <v>747</v>
      </c>
      <c r="AF198">
        <v>8000000</v>
      </c>
      <c r="AG198">
        <v>10000000</v>
      </c>
      <c r="AH198">
        <v>10000000</v>
      </c>
      <c r="AI198">
        <v>10000000</v>
      </c>
      <c r="AJ198">
        <f t="shared" si="6"/>
        <v>38000000</v>
      </c>
      <c r="AK198" t="s">
        <v>745</v>
      </c>
      <c r="AL198" t="s">
        <v>325</v>
      </c>
      <c r="AM198" t="s">
        <v>746</v>
      </c>
    </row>
    <row r="199" spans="1:39" x14ac:dyDescent="0.2">
      <c r="A199">
        <v>27096</v>
      </c>
      <c r="B199" t="s">
        <v>748</v>
      </c>
      <c r="C199">
        <v>348</v>
      </c>
      <c r="D199" t="s">
        <v>655</v>
      </c>
      <c r="E199">
        <v>18</v>
      </c>
      <c r="F199" t="s">
        <v>656</v>
      </c>
      <c r="G199">
        <v>122</v>
      </c>
      <c r="H199" t="s">
        <v>72</v>
      </c>
      <c r="I199">
        <v>3</v>
      </c>
      <c r="J199" t="s">
        <v>749</v>
      </c>
      <c r="K199" t="s">
        <v>41</v>
      </c>
      <c r="L199">
        <v>12980</v>
      </c>
      <c r="M199" t="s">
        <v>750</v>
      </c>
      <c r="N199" t="s">
        <v>43</v>
      </c>
      <c r="O199" t="s">
        <v>751</v>
      </c>
      <c r="S199">
        <v>2</v>
      </c>
      <c r="T199" t="s">
        <v>45</v>
      </c>
      <c r="X199" t="s">
        <v>46</v>
      </c>
      <c r="Y199">
        <v>1</v>
      </c>
      <c r="Z199">
        <v>0</v>
      </c>
      <c r="AA199">
        <v>0</v>
      </c>
      <c r="AB199">
        <v>0</v>
      </c>
      <c r="AC199">
        <v>0</v>
      </c>
      <c r="AD199">
        <f t="shared" si="7"/>
        <v>0</v>
      </c>
      <c r="AE199" t="s">
        <v>646</v>
      </c>
      <c r="AF199">
        <v>153750</v>
      </c>
      <c r="AG199">
        <v>153750</v>
      </c>
      <c r="AH199">
        <v>153750</v>
      </c>
      <c r="AI199">
        <v>153750</v>
      </c>
      <c r="AJ199">
        <f t="shared" si="6"/>
        <v>615000</v>
      </c>
      <c r="AK199" t="s">
        <v>660</v>
      </c>
      <c r="AL199" t="s">
        <v>325</v>
      </c>
      <c r="AM199" t="s">
        <v>661</v>
      </c>
    </row>
    <row r="200" spans="1:39" x14ac:dyDescent="0.2">
      <c r="A200">
        <v>27096</v>
      </c>
      <c r="B200" t="s">
        <v>748</v>
      </c>
      <c r="C200">
        <v>348</v>
      </c>
      <c r="D200" t="s">
        <v>655</v>
      </c>
      <c r="E200">
        <v>18</v>
      </c>
      <c r="F200" t="s">
        <v>656</v>
      </c>
      <c r="G200">
        <v>542</v>
      </c>
      <c r="H200" t="s">
        <v>752</v>
      </c>
      <c r="I200">
        <v>140</v>
      </c>
      <c r="J200" t="s">
        <v>753</v>
      </c>
      <c r="K200" t="s">
        <v>41</v>
      </c>
      <c r="L200">
        <v>12981</v>
      </c>
      <c r="M200" t="s">
        <v>754</v>
      </c>
      <c r="N200" t="s">
        <v>124</v>
      </c>
      <c r="O200" t="s">
        <v>755</v>
      </c>
      <c r="S200">
        <v>2</v>
      </c>
      <c r="T200" t="s">
        <v>45</v>
      </c>
      <c r="U200">
        <v>312</v>
      </c>
      <c r="V200" t="s">
        <v>756</v>
      </c>
      <c r="W200" t="s">
        <v>57</v>
      </c>
      <c r="X200" t="s">
        <v>46</v>
      </c>
      <c r="Y200">
        <v>1</v>
      </c>
      <c r="Z200">
        <v>1</v>
      </c>
      <c r="AA200">
        <v>1</v>
      </c>
      <c r="AB200">
        <v>1</v>
      </c>
      <c r="AC200">
        <v>1</v>
      </c>
      <c r="AD200">
        <f t="shared" si="7"/>
        <v>1</v>
      </c>
      <c r="AF200">
        <v>0</v>
      </c>
      <c r="AG200">
        <v>0</v>
      </c>
      <c r="AH200">
        <v>0</v>
      </c>
      <c r="AI200">
        <v>0</v>
      </c>
      <c r="AJ200">
        <f t="shared" si="6"/>
        <v>0</v>
      </c>
      <c r="AK200" t="s">
        <v>660</v>
      </c>
      <c r="AL200" t="s">
        <v>325</v>
      </c>
      <c r="AM200" t="s">
        <v>661</v>
      </c>
    </row>
    <row r="201" spans="1:39" x14ac:dyDescent="0.2">
      <c r="A201">
        <v>27096</v>
      </c>
      <c r="B201" t="s">
        <v>748</v>
      </c>
      <c r="C201">
        <v>348</v>
      </c>
      <c r="D201" t="s">
        <v>655</v>
      </c>
      <c r="E201">
        <v>18</v>
      </c>
      <c r="F201" t="s">
        <v>656</v>
      </c>
      <c r="G201">
        <v>542</v>
      </c>
      <c r="H201" t="s">
        <v>752</v>
      </c>
      <c r="I201">
        <v>140</v>
      </c>
      <c r="J201" t="s">
        <v>753</v>
      </c>
      <c r="K201" t="s">
        <v>41</v>
      </c>
      <c r="L201">
        <v>12981</v>
      </c>
      <c r="M201" t="s">
        <v>754</v>
      </c>
      <c r="N201" t="s">
        <v>124</v>
      </c>
      <c r="O201" t="s">
        <v>755</v>
      </c>
      <c r="S201">
        <v>2</v>
      </c>
      <c r="T201" t="s">
        <v>45</v>
      </c>
      <c r="X201" t="s">
        <v>46</v>
      </c>
      <c r="Y201">
        <v>1</v>
      </c>
      <c r="Z201">
        <v>0</v>
      </c>
      <c r="AA201">
        <v>0</v>
      </c>
      <c r="AB201">
        <v>0</v>
      </c>
      <c r="AC201">
        <v>0</v>
      </c>
      <c r="AD201">
        <f t="shared" si="7"/>
        <v>0</v>
      </c>
      <c r="AE201" t="s">
        <v>747</v>
      </c>
      <c r="AF201">
        <v>250000</v>
      </c>
      <c r="AG201">
        <v>250000</v>
      </c>
      <c r="AH201">
        <v>250000</v>
      </c>
      <c r="AI201">
        <v>250000</v>
      </c>
      <c r="AJ201">
        <f t="shared" si="6"/>
        <v>1000000</v>
      </c>
      <c r="AK201" t="s">
        <v>660</v>
      </c>
      <c r="AL201" t="s">
        <v>325</v>
      </c>
      <c r="AM201" t="s">
        <v>661</v>
      </c>
    </row>
    <row r="202" spans="1:39" x14ac:dyDescent="0.2">
      <c r="A202">
        <v>41001</v>
      </c>
      <c r="B202" t="s">
        <v>757</v>
      </c>
      <c r="C202">
        <v>850</v>
      </c>
      <c r="D202" t="s">
        <v>453</v>
      </c>
      <c r="E202">
        <v>4</v>
      </c>
      <c r="F202" t="s">
        <v>422</v>
      </c>
      <c r="G202">
        <v>128</v>
      </c>
      <c r="H202" t="s">
        <v>143</v>
      </c>
      <c r="I202">
        <v>6</v>
      </c>
      <c r="J202" t="s">
        <v>454</v>
      </c>
      <c r="K202" t="s">
        <v>41</v>
      </c>
      <c r="L202">
        <v>3613</v>
      </c>
      <c r="M202" t="s">
        <v>758</v>
      </c>
      <c r="N202" t="s">
        <v>43</v>
      </c>
      <c r="O202" t="s">
        <v>456</v>
      </c>
      <c r="S202">
        <v>2</v>
      </c>
      <c r="T202" t="s">
        <v>45</v>
      </c>
      <c r="X202" t="s">
        <v>46</v>
      </c>
      <c r="Y202">
        <v>1</v>
      </c>
      <c r="Z202">
        <v>0</v>
      </c>
      <c r="AA202">
        <v>0</v>
      </c>
      <c r="AB202">
        <v>0</v>
      </c>
      <c r="AC202">
        <v>0</v>
      </c>
      <c r="AD202">
        <f t="shared" si="7"/>
        <v>0</v>
      </c>
      <c r="AE202" t="s">
        <v>85</v>
      </c>
      <c r="AF202">
        <v>22149</v>
      </c>
      <c r="AG202">
        <v>31009</v>
      </c>
      <c r="AH202">
        <v>43412</v>
      </c>
      <c r="AI202">
        <v>43412</v>
      </c>
      <c r="AJ202">
        <f t="shared" si="6"/>
        <v>139982</v>
      </c>
      <c r="AK202" t="s">
        <v>458</v>
      </c>
      <c r="AL202" t="s">
        <v>459</v>
      </c>
      <c r="AM202" t="s">
        <v>460</v>
      </c>
    </row>
    <row r="203" spans="1:39" x14ac:dyDescent="0.2">
      <c r="A203">
        <v>41001</v>
      </c>
      <c r="B203" t="s">
        <v>757</v>
      </c>
      <c r="C203">
        <v>900</v>
      </c>
      <c r="D203" t="s">
        <v>461</v>
      </c>
      <c r="E203">
        <v>4</v>
      </c>
      <c r="F203" t="s">
        <v>422</v>
      </c>
      <c r="G203">
        <v>122</v>
      </c>
      <c r="H203" t="s">
        <v>72</v>
      </c>
      <c r="I203">
        <v>2</v>
      </c>
      <c r="J203" t="s">
        <v>73</v>
      </c>
      <c r="K203" t="s">
        <v>41</v>
      </c>
      <c r="L203">
        <v>3538</v>
      </c>
      <c r="M203" t="s">
        <v>759</v>
      </c>
      <c r="N203" t="s">
        <v>43</v>
      </c>
      <c r="O203" t="s">
        <v>583</v>
      </c>
      <c r="S203">
        <v>2</v>
      </c>
      <c r="T203" t="s">
        <v>45</v>
      </c>
      <c r="U203">
        <v>332</v>
      </c>
      <c r="V203" t="s">
        <v>76</v>
      </c>
      <c r="W203" t="s">
        <v>57</v>
      </c>
      <c r="X203" t="s">
        <v>46</v>
      </c>
      <c r="Y203">
        <v>1</v>
      </c>
      <c r="Z203">
        <v>1</v>
      </c>
      <c r="AA203">
        <v>1</v>
      </c>
      <c r="AB203">
        <v>1</v>
      </c>
      <c r="AC203">
        <v>1</v>
      </c>
      <c r="AD203">
        <f t="shared" si="7"/>
        <v>1</v>
      </c>
      <c r="AF203">
        <v>0</v>
      </c>
      <c r="AG203">
        <v>0</v>
      </c>
      <c r="AH203">
        <v>0</v>
      </c>
      <c r="AI203">
        <v>0</v>
      </c>
      <c r="AJ203">
        <f t="shared" si="6"/>
        <v>0</v>
      </c>
      <c r="AK203" t="s">
        <v>466</v>
      </c>
      <c r="AL203" t="s">
        <v>467</v>
      </c>
      <c r="AM203" t="s">
        <v>60</v>
      </c>
    </row>
    <row r="204" spans="1:39" x14ac:dyDescent="0.2">
      <c r="A204">
        <v>41001</v>
      </c>
      <c r="B204" t="s">
        <v>757</v>
      </c>
      <c r="C204">
        <v>900</v>
      </c>
      <c r="D204" t="s">
        <v>461</v>
      </c>
      <c r="E204">
        <v>4</v>
      </c>
      <c r="F204" t="s">
        <v>422</v>
      </c>
      <c r="G204">
        <v>122</v>
      </c>
      <c r="H204" t="s">
        <v>72</v>
      </c>
      <c r="I204">
        <v>261</v>
      </c>
      <c r="J204" t="s">
        <v>760</v>
      </c>
      <c r="K204" t="s">
        <v>41</v>
      </c>
      <c r="L204">
        <v>11054</v>
      </c>
      <c r="M204" t="s">
        <v>761</v>
      </c>
      <c r="N204" t="s">
        <v>124</v>
      </c>
      <c r="O204" t="s">
        <v>762</v>
      </c>
      <c r="S204">
        <v>2</v>
      </c>
      <c r="T204" t="s">
        <v>45</v>
      </c>
      <c r="U204">
        <v>343</v>
      </c>
      <c r="V204" t="s">
        <v>763</v>
      </c>
      <c r="W204" t="s">
        <v>57</v>
      </c>
      <c r="X204" t="s">
        <v>66</v>
      </c>
      <c r="Y204">
        <v>0</v>
      </c>
      <c r="Z204">
        <v>2</v>
      </c>
      <c r="AA204">
        <v>2</v>
      </c>
      <c r="AB204">
        <v>2</v>
      </c>
      <c r="AC204">
        <v>2</v>
      </c>
      <c r="AD204">
        <f t="shared" si="7"/>
        <v>8</v>
      </c>
      <c r="AF204">
        <v>0</v>
      </c>
      <c r="AG204">
        <v>0</v>
      </c>
      <c r="AH204">
        <v>0</v>
      </c>
      <c r="AI204">
        <v>0</v>
      </c>
      <c r="AJ204">
        <f t="shared" si="6"/>
        <v>0</v>
      </c>
      <c r="AK204" t="s">
        <v>466</v>
      </c>
      <c r="AL204" t="s">
        <v>467</v>
      </c>
      <c r="AM204" t="s">
        <v>60</v>
      </c>
    </row>
    <row r="205" spans="1:39" x14ac:dyDescent="0.2">
      <c r="A205">
        <v>41001</v>
      </c>
      <c r="B205" t="s">
        <v>757</v>
      </c>
      <c r="C205">
        <v>900</v>
      </c>
      <c r="D205" t="s">
        <v>461</v>
      </c>
      <c r="E205">
        <v>4</v>
      </c>
      <c r="F205" t="s">
        <v>422</v>
      </c>
      <c r="G205">
        <v>782</v>
      </c>
      <c r="H205" t="s">
        <v>764</v>
      </c>
      <c r="I205">
        <v>632</v>
      </c>
      <c r="J205" t="s">
        <v>765</v>
      </c>
      <c r="K205" t="s">
        <v>41</v>
      </c>
      <c r="L205">
        <v>11053</v>
      </c>
      <c r="M205" t="s">
        <v>766</v>
      </c>
      <c r="N205" t="s">
        <v>43</v>
      </c>
      <c r="O205" t="s">
        <v>767</v>
      </c>
      <c r="S205">
        <v>2</v>
      </c>
      <c r="T205" t="s">
        <v>45</v>
      </c>
      <c r="U205">
        <v>995</v>
      </c>
      <c r="V205" t="s">
        <v>768</v>
      </c>
      <c r="W205" t="s">
        <v>57</v>
      </c>
      <c r="X205" t="s">
        <v>46</v>
      </c>
      <c r="Y205">
        <v>1</v>
      </c>
      <c r="Z205">
        <v>12000</v>
      </c>
      <c r="AA205">
        <v>12000</v>
      </c>
      <c r="AB205">
        <v>12000</v>
      </c>
      <c r="AC205">
        <v>12000</v>
      </c>
      <c r="AD205">
        <f t="shared" si="7"/>
        <v>12000</v>
      </c>
      <c r="AF205">
        <v>0</v>
      </c>
      <c r="AG205">
        <v>0</v>
      </c>
      <c r="AH205">
        <v>0</v>
      </c>
      <c r="AI205">
        <v>0</v>
      </c>
      <c r="AJ205">
        <f t="shared" si="6"/>
        <v>0</v>
      </c>
      <c r="AK205" t="s">
        <v>466</v>
      </c>
      <c r="AL205" t="s">
        <v>467</v>
      </c>
      <c r="AM205" t="s">
        <v>60</v>
      </c>
    </row>
    <row r="206" spans="1:39" x14ac:dyDescent="0.2">
      <c r="A206">
        <v>41002</v>
      </c>
      <c r="B206" t="s">
        <v>769</v>
      </c>
      <c r="C206">
        <v>850</v>
      </c>
      <c r="D206" t="s">
        <v>453</v>
      </c>
      <c r="E206">
        <v>3</v>
      </c>
      <c r="F206" t="s">
        <v>226</v>
      </c>
      <c r="G206">
        <v>122</v>
      </c>
      <c r="H206" t="s">
        <v>72</v>
      </c>
      <c r="I206">
        <v>949</v>
      </c>
      <c r="J206" t="s">
        <v>78</v>
      </c>
      <c r="K206" t="s">
        <v>41</v>
      </c>
      <c r="L206">
        <v>991</v>
      </c>
      <c r="M206" t="s">
        <v>770</v>
      </c>
      <c r="N206" t="s">
        <v>43</v>
      </c>
      <c r="O206" t="s">
        <v>530</v>
      </c>
      <c r="S206">
        <v>2</v>
      </c>
      <c r="T206" t="s">
        <v>45</v>
      </c>
      <c r="X206" t="s">
        <v>46</v>
      </c>
      <c r="Y206">
        <v>1</v>
      </c>
      <c r="Z206">
        <v>0</v>
      </c>
      <c r="AA206">
        <v>0</v>
      </c>
      <c r="AB206">
        <v>0</v>
      </c>
      <c r="AC206">
        <v>0</v>
      </c>
      <c r="AD206">
        <f t="shared" si="7"/>
        <v>0</v>
      </c>
      <c r="AE206" t="s">
        <v>85</v>
      </c>
      <c r="AF206">
        <v>150000000</v>
      </c>
      <c r="AG206">
        <v>110000000</v>
      </c>
      <c r="AH206">
        <v>150000000</v>
      </c>
      <c r="AI206">
        <v>150000000</v>
      </c>
      <c r="AJ206">
        <f t="shared" si="6"/>
        <v>560000000</v>
      </c>
      <c r="AK206" t="s">
        <v>458</v>
      </c>
      <c r="AL206" t="s">
        <v>459</v>
      </c>
      <c r="AM206" t="s">
        <v>460</v>
      </c>
    </row>
    <row r="207" spans="1:39" x14ac:dyDescent="0.2">
      <c r="A207">
        <v>41002</v>
      </c>
      <c r="B207" t="s">
        <v>769</v>
      </c>
      <c r="C207">
        <v>850</v>
      </c>
      <c r="D207" t="s">
        <v>453</v>
      </c>
      <c r="E207">
        <v>3</v>
      </c>
      <c r="F207" t="s">
        <v>226</v>
      </c>
      <c r="G207">
        <v>128</v>
      </c>
      <c r="H207" t="s">
        <v>143</v>
      </c>
      <c r="I207">
        <v>125</v>
      </c>
      <c r="J207" t="s">
        <v>579</v>
      </c>
      <c r="K207" t="s">
        <v>41</v>
      </c>
      <c r="L207">
        <v>11224</v>
      </c>
      <c r="M207" t="s">
        <v>771</v>
      </c>
      <c r="N207" t="s">
        <v>43</v>
      </c>
      <c r="O207" t="s">
        <v>581</v>
      </c>
      <c r="S207">
        <v>2</v>
      </c>
      <c r="T207" t="s">
        <v>45</v>
      </c>
      <c r="U207">
        <v>303</v>
      </c>
      <c r="V207" t="s">
        <v>419</v>
      </c>
      <c r="W207" t="s">
        <v>57</v>
      </c>
      <c r="X207" t="s">
        <v>46</v>
      </c>
      <c r="Y207">
        <v>1</v>
      </c>
      <c r="Z207">
        <v>200</v>
      </c>
      <c r="AA207">
        <v>200</v>
      </c>
      <c r="AB207">
        <v>200</v>
      </c>
      <c r="AC207">
        <v>200</v>
      </c>
      <c r="AD207">
        <f t="shared" si="7"/>
        <v>200</v>
      </c>
      <c r="AF207">
        <v>0</v>
      </c>
      <c r="AG207">
        <v>0</v>
      </c>
      <c r="AH207">
        <v>0</v>
      </c>
      <c r="AI207">
        <v>0</v>
      </c>
      <c r="AJ207">
        <f t="shared" si="6"/>
        <v>0</v>
      </c>
      <c r="AK207" t="s">
        <v>458</v>
      </c>
      <c r="AL207" t="s">
        <v>459</v>
      </c>
      <c r="AM207" t="s">
        <v>460</v>
      </c>
    </row>
    <row r="208" spans="1:39" x14ac:dyDescent="0.2">
      <c r="A208">
        <v>41002</v>
      </c>
      <c r="B208" t="s">
        <v>769</v>
      </c>
      <c r="C208">
        <v>900</v>
      </c>
      <c r="D208" t="s">
        <v>461</v>
      </c>
      <c r="E208">
        <v>3</v>
      </c>
      <c r="F208" t="s">
        <v>226</v>
      </c>
      <c r="G208">
        <v>92</v>
      </c>
      <c r="H208" t="s">
        <v>772</v>
      </c>
      <c r="I208">
        <v>345</v>
      </c>
      <c r="J208" t="s">
        <v>773</v>
      </c>
      <c r="K208" t="s">
        <v>41</v>
      </c>
      <c r="L208">
        <v>8029</v>
      </c>
      <c r="M208" t="s">
        <v>774</v>
      </c>
      <c r="N208" t="s">
        <v>43</v>
      </c>
      <c r="O208" t="s">
        <v>775</v>
      </c>
      <c r="S208">
        <v>2</v>
      </c>
      <c r="T208" t="s">
        <v>45</v>
      </c>
      <c r="X208" t="s">
        <v>46</v>
      </c>
      <c r="Y208">
        <v>1</v>
      </c>
      <c r="Z208">
        <v>0</v>
      </c>
      <c r="AA208">
        <v>0</v>
      </c>
      <c r="AB208">
        <v>0</v>
      </c>
      <c r="AC208">
        <v>0</v>
      </c>
      <c r="AD208">
        <f t="shared" si="7"/>
        <v>0</v>
      </c>
      <c r="AE208" t="s">
        <v>85</v>
      </c>
      <c r="AF208">
        <v>2000000</v>
      </c>
      <c r="AG208">
        <v>2200000</v>
      </c>
      <c r="AH208">
        <v>2500000</v>
      </c>
      <c r="AI208">
        <v>2800000</v>
      </c>
      <c r="AJ208">
        <f t="shared" si="6"/>
        <v>9500000</v>
      </c>
      <c r="AK208" t="s">
        <v>466</v>
      </c>
      <c r="AL208" t="s">
        <v>467</v>
      </c>
      <c r="AM208" t="s">
        <v>60</v>
      </c>
    </row>
    <row r="209" spans="1:39" x14ac:dyDescent="0.2">
      <c r="A209">
        <v>41002</v>
      </c>
      <c r="B209" t="s">
        <v>769</v>
      </c>
      <c r="C209">
        <v>900</v>
      </c>
      <c r="D209" t="s">
        <v>461</v>
      </c>
      <c r="E209">
        <v>3</v>
      </c>
      <c r="F209" t="s">
        <v>226</v>
      </c>
      <c r="G209">
        <v>126</v>
      </c>
      <c r="H209" t="s">
        <v>62</v>
      </c>
      <c r="I209">
        <v>948</v>
      </c>
      <c r="J209" t="s">
        <v>462</v>
      </c>
      <c r="K209" t="s">
        <v>41</v>
      </c>
      <c r="L209">
        <v>7998</v>
      </c>
      <c r="M209" t="s">
        <v>776</v>
      </c>
      <c r="N209" t="s">
        <v>43</v>
      </c>
      <c r="O209" t="s">
        <v>464</v>
      </c>
      <c r="S209">
        <v>2</v>
      </c>
      <c r="T209" t="s">
        <v>45</v>
      </c>
      <c r="U209">
        <v>924</v>
      </c>
      <c r="V209" t="s">
        <v>465</v>
      </c>
      <c r="W209" t="s">
        <v>57</v>
      </c>
      <c r="X209" t="s">
        <v>46</v>
      </c>
      <c r="Y209">
        <v>1</v>
      </c>
      <c r="Z209">
        <v>5</v>
      </c>
      <c r="AA209">
        <v>5</v>
      </c>
      <c r="AB209">
        <v>5</v>
      </c>
      <c r="AC209">
        <v>5</v>
      </c>
      <c r="AD209">
        <f t="shared" si="7"/>
        <v>5</v>
      </c>
      <c r="AF209">
        <v>0</v>
      </c>
      <c r="AG209">
        <v>0</v>
      </c>
      <c r="AH209">
        <v>0</v>
      </c>
      <c r="AI209">
        <v>0</v>
      </c>
      <c r="AJ209">
        <f t="shared" si="6"/>
        <v>0</v>
      </c>
      <c r="AK209" t="s">
        <v>466</v>
      </c>
      <c r="AL209" t="s">
        <v>467</v>
      </c>
      <c r="AM209" t="s">
        <v>60</v>
      </c>
    </row>
    <row r="210" spans="1:39" x14ac:dyDescent="0.2">
      <c r="A210">
        <v>41003</v>
      </c>
      <c r="B210" t="s">
        <v>777</v>
      </c>
      <c r="C210">
        <v>850</v>
      </c>
      <c r="D210" t="s">
        <v>453</v>
      </c>
      <c r="E210">
        <v>4</v>
      </c>
      <c r="F210" t="s">
        <v>422</v>
      </c>
      <c r="G210">
        <v>128</v>
      </c>
      <c r="H210" t="s">
        <v>143</v>
      </c>
      <c r="I210">
        <v>125</v>
      </c>
      <c r="J210" t="s">
        <v>579</v>
      </c>
      <c r="K210" t="s">
        <v>41</v>
      </c>
      <c r="L210">
        <v>2884</v>
      </c>
      <c r="M210" t="s">
        <v>778</v>
      </c>
      <c r="N210" t="s">
        <v>43</v>
      </c>
      <c r="O210" t="s">
        <v>581</v>
      </c>
      <c r="S210">
        <v>2</v>
      </c>
      <c r="T210" t="s">
        <v>45</v>
      </c>
      <c r="X210" t="s">
        <v>46</v>
      </c>
      <c r="Y210">
        <v>1</v>
      </c>
      <c r="Z210">
        <v>0</v>
      </c>
      <c r="AA210">
        <v>0</v>
      </c>
      <c r="AB210">
        <v>0</v>
      </c>
      <c r="AC210">
        <v>0</v>
      </c>
      <c r="AD210">
        <f t="shared" si="7"/>
        <v>0</v>
      </c>
      <c r="AE210" t="s">
        <v>85</v>
      </c>
      <c r="AF210">
        <v>50000</v>
      </c>
      <c r="AG210">
        <v>50000</v>
      </c>
      <c r="AH210">
        <v>50000</v>
      </c>
      <c r="AI210">
        <v>50000</v>
      </c>
      <c r="AJ210">
        <f t="shared" si="6"/>
        <v>200000</v>
      </c>
      <c r="AK210" t="s">
        <v>458</v>
      </c>
      <c r="AL210" t="s">
        <v>459</v>
      </c>
      <c r="AM210" t="s">
        <v>460</v>
      </c>
    </row>
    <row r="211" spans="1:39" x14ac:dyDescent="0.2">
      <c r="A211">
        <v>41004</v>
      </c>
      <c r="B211" t="s">
        <v>779</v>
      </c>
      <c r="C211">
        <v>204</v>
      </c>
      <c r="D211" t="s">
        <v>780</v>
      </c>
      <c r="E211">
        <v>7</v>
      </c>
      <c r="F211" t="s">
        <v>781</v>
      </c>
      <c r="G211">
        <v>211</v>
      </c>
      <c r="H211" t="s">
        <v>782</v>
      </c>
      <c r="I211">
        <v>544</v>
      </c>
      <c r="J211" t="s">
        <v>783</v>
      </c>
      <c r="K211" t="s">
        <v>41</v>
      </c>
      <c r="L211">
        <v>13181</v>
      </c>
      <c r="M211" t="s">
        <v>784</v>
      </c>
      <c r="N211" t="s">
        <v>43</v>
      </c>
      <c r="O211" t="s">
        <v>785</v>
      </c>
      <c r="S211">
        <v>2</v>
      </c>
      <c r="T211" t="s">
        <v>45</v>
      </c>
      <c r="X211" t="s">
        <v>66</v>
      </c>
      <c r="Y211">
        <v>0</v>
      </c>
      <c r="Z211">
        <v>0</v>
      </c>
      <c r="AA211">
        <v>0</v>
      </c>
      <c r="AB211">
        <v>0</v>
      </c>
      <c r="AC211">
        <v>0</v>
      </c>
      <c r="AD211">
        <f t="shared" si="7"/>
        <v>0</v>
      </c>
      <c r="AE211" t="s">
        <v>85</v>
      </c>
      <c r="AF211">
        <v>448000</v>
      </c>
      <c r="AG211">
        <v>450000</v>
      </c>
      <c r="AH211">
        <v>450000</v>
      </c>
      <c r="AI211">
        <v>448000</v>
      </c>
      <c r="AJ211">
        <f t="shared" si="6"/>
        <v>1796000</v>
      </c>
      <c r="AK211" t="s">
        <v>786</v>
      </c>
      <c r="AL211" t="s">
        <v>787</v>
      </c>
      <c r="AM211" t="s">
        <v>788</v>
      </c>
    </row>
    <row r="212" spans="1:39" x14ac:dyDescent="0.2">
      <c r="A212">
        <v>41004</v>
      </c>
      <c r="B212" t="s">
        <v>779</v>
      </c>
      <c r="C212">
        <v>850</v>
      </c>
      <c r="D212" t="s">
        <v>453</v>
      </c>
      <c r="E212">
        <v>7</v>
      </c>
      <c r="F212" t="s">
        <v>781</v>
      </c>
      <c r="G212">
        <v>128</v>
      </c>
      <c r="H212" t="s">
        <v>143</v>
      </c>
      <c r="I212">
        <v>125</v>
      </c>
      <c r="J212" t="s">
        <v>579</v>
      </c>
      <c r="K212" t="s">
        <v>41</v>
      </c>
      <c r="L212">
        <v>11149</v>
      </c>
      <c r="M212" t="s">
        <v>789</v>
      </c>
      <c r="N212" t="s">
        <v>43</v>
      </c>
      <c r="O212" t="s">
        <v>581</v>
      </c>
      <c r="S212">
        <v>2</v>
      </c>
      <c r="T212" t="s">
        <v>45</v>
      </c>
      <c r="X212" t="s">
        <v>46</v>
      </c>
      <c r="Y212">
        <v>1</v>
      </c>
      <c r="Z212">
        <v>0</v>
      </c>
      <c r="AA212">
        <v>0</v>
      </c>
      <c r="AB212">
        <v>0</v>
      </c>
      <c r="AC212">
        <v>0</v>
      </c>
      <c r="AD212">
        <f t="shared" si="7"/>
        <v>0</v>
      </c>
      <c r="AE212" t="s">
        <v>85</v>
      </c>
      <c r="AF212">
        <v>45000</v>
      </c>
      <c r="AG212">
        <v>72000</v>
      </c>
      <c r="AH212">
        <v>72000</v>
      </c>
      <c r="AI212">
        <v>72000</v>
      </c>
      <c r="AJ212">
        <f t="shared" si="6"/>
        <v>261000</v>
      </c>
      <c r="AK212" t="s">
        <v>458</v>
      </c>
      <c r="AL212" t="s">
        <v>459</v>
      </c>
      <c r="AM212" t="s">
        <v>460</v>
      </c>
    </row>
    <row r="213" spans="1:39" x14ac:dyDescent="0.2">
      <c r="A213">
        <v>41005</v>
      </c>
      <c r="B213" t="s">
        <v>790</v>
      </c>
      <c r="C213">
        <v>810</v>
      </c>
      <c r="D213" t="s">
        <v>791</v>
      </c>
      <c r="E213">
        <v>24</v>
      </c>
      <c r="F213" t="s">
        <v>700</v>
      </c>
      <c r="G213">
        <v>131</v>
      </c>
      <c r="H213" t="s">
        <v>792</v>
      </c>
      <c r="I213">
        <v>53</v>
      </c>
      <c r="J213" t="s">
        <v>793</v>
      </c>
      <c r="K213" t="s">
        <v>41</v>
      </c>
      <c r="L213">
        <v>2159</v>
      </c>
      <c r="M213" t="s">
        <v>794</v>
      </c>
      <c r="N213" t="s">
        <v>43</v>
      </c>
      <c r="O213" t="s">
        <v>795</v>
      </c>
      <c r="S213">
        <v>2</v>
      </c>
      <c r="T213" t="s">
        <v>45</v>
      </c>
      <c r="U213">
        <v>101</v>
      </c>
      <c r="V213" t="s">
        <v>796</v>
      </c>
      <c r="W213" t="s">
        <v>57</v>
      </c>
      <c r="X213" t="s">
        <v>66</v>
      </c>
      <c r="Y213">
        <v>0</v>
      </c>
      <c r="Z213">
        <v>60</v>
      </c>
      <c r="AA213">
        <v>60</v>
      </c>
      <c r="AB213">
        <v>60</v>
      </c>
      <c r="AC213">
        <v>60</v>
      </c>
      <c r="AD213">
        <f t="shared" si="7"/>
        <v>240</v>
      </c>
      <c r="AF213">
        <v>0</v>
      </c>
      <c r="AG213">
        <v>0</v>
      </c>
      <c r="AH213">
        <v>0</v>
      </c>
      <c r="AI213">
        <v>0</v>
      </c>
      <c r="AJ213">
        <f t="shared" si="6"/>
        <v>0</v>
      </c>
      <c r="AK213" t="s">
        <v>797</v>
      </c>
      <c r="AL213" t="s">
        <v>49</v>
      </c>
      <c r="AM213" t="s">
        <v>50</v>
      </c>
    </row>
    <row r="214" spans="1:39" x14ac:dyDescent="0.2">
      <c r="A214">
        <v>41005</v>
      </c>
      <c r="B214" t="s">
        <v>790</v>
      </c>
      <c r="C214">
        <v>810</v>
      </c>
      <c r="D214" t="s">
        <v>791</v>
      </c>
      <c r="E214">
        <v>24</v>
      </c>
      <c r="F214" t="s">
        <v>700</v>
      </c>
      <c r="G214">
        <v>131</v>
      </c>
      <c r="H214" t="s">
        <v>792</v>
      </c>
      <c r="I214">
        <v>132</v>
      </c>
      <c r="J214" t="s">
        <v>798</v>
      </c>
      <c r="K214" t="s">
        <v>41</v>
      </c>
      <c r="L214">
        <v>2565</v>
      </c>
      <c r="M214" t="s">
        <v>799</v>
      </c>
      <c r="N214" t="s">
        <v>43</v>
      </c>
      <c r="O214" t="s">
        <v>800</v>
      </c>
      <c r="S214">
        <v>2</v>
      </c>
      <c r="T214" t="s">
        <v>45</v>
      </c>
      <c r="U214">
        <v>51</v>
      </c>
      <c r="V214" t="s">
        <v>524</v>
      </c>
      <c r="W214" t="s">
        <v>57</v>
      </c>
      <c r="X214" t="s">
        <v>66</v>
      </c>
      <c r="Y214">
        <v>0</v>
      </c>
      <c r="Z214">
        <v>30</v>
      </c>
      <c r="AA214">
        <v>30</v>
      </c>
      <c r="AB214">
        <v>30</v>
      </c>
      <c r="AC214">
        <v>30</v>
      </c>
      <c r="AD214">
        <f t="shared" si="7"/>
        <v>120</v>
      </c>
      <c r="AF214">
        <v>0</v>
      </c>
      <c r="AG214">
        <v>0</v>
      </c>
      <c r="AH214">
        <v>0</v>
      </c>
      <c r="AI214">
        <v>0</v>
      </c>
      <c r="AJ214">
        <f t="shared" si="6"/>
        <v>0</v>
      </c>
      <c r="AK214" t="s">
        <v>797</v>
      </c>
      <c r="AL214" t="s">
        <v>49</v>
      </c>
      <c r="AM214" t="s">
        <v>50</v>
      </c>
    </row>
    <row r="215" spans="1:39" x14ac:dyDescent="0.2">
      <c r="A215">
        <v>41005</v>
      </c>
      <c r="B215" t="s">
        <v>790</v>
      </c>
      <c r="C215">
        <v>850</v>
      </c>
      <c r="D215" t="s">
        <v>453</v>
      </c>
      <c r="E215">
        <v>24</v>
      </c>
      <c r="F215" t="s">
        <v>700</v>
      </c>
      <c r="G215">
        <v>122</v>
      </c>
      <c r="H215" t="s">
        <v>72</v>
      </c>
      <c r="I215">
        <v>949</v>
      </c>
      <c r="J215" t="s">
        <v>78</v>
      </c>
      <c r="K215" t="s">
        <v>41</v>
      </c>
      <c r="L215">
        <v>2194</v>
      </c>
      <c r="M215" t="s">
        <v>801</v>
      </c>
      <c r="N215" t="s">
        <v>43</v>
      </c>
      <c r="O215" t="s">
        <v>530</v>
      </c>
      <c r="S215">
        <v>2</v>
      </c>
      <c r="T215" t="s">
        <v>45</v>
      </c>
      <c r="U215">
        <v>923</v>
      </c>
      <c r="V215" t="s">
        <v>81</v>
      </c>
      <c r="W215" t="s">
        <v>57</v>
      </c>
      <c r="X215" t="s">
        <v>46</v>
      </c>
      <c r="Y215">
        <v>1</v>
      </c>
      <c r="Z215">
        <v>57</v>
      </c>
      <c r="AA215">
        <v>57</v>
      </c>
      <c r="AB215">
        <v>57</v>
      </c>
      <c r="AC215">
        <v>57</v>
      </c>
      <c r="AD215">
        <f t="shared" si="7"/>
        <v>57</v>
      </c>
      <c r="AF215">
        <v>0</v>
      </c>
      <c r="AG215">
        <v>0</v>
      </c>
      <c r="AH215">
        <v>0</v>
      </c>
      <c r="AI215">
        <v>0</v>
      </c>
      <c r="AJ215">
        <f t="shared" si="6"/>
        <v>0</v>
      </c>
      <c r="AK215" t="s">
        <v>458</v>
      </c>
      <c r="AL215" t="s">
        <v>459</v>
      </c>
      <c r="AM215" t="s">
        <v>460</v>
      </c>
    </row>
    <row r="216" spans="1:39" x14ac:dyDescent="0.2">
      <c r="A216">
        <v>41005</v>
      </c>
      <c r="B216" t="s">
        <v>790</v>
      </c>
      <c r="C216">
        <v>850</v>
      </c>
      <c r="D216" t="s">
        <v>453</v>
      </c>
      <c r="E216">
        <v>24</v>
      </c>
      <c r="F216" t="s">
        <v>700</v>
      </c>
      <c r="G216">
        <v>122</v>
      </c>
      <c r="H216" t="s">
        <v>72</v>
      </c>
      <c r="I216">
        <v>949</v>
      </c>
      <c r="J216" t="s">
        <v>78</v>
      </c>
      <c r="K216" t="s">
        <v>41</v>
      </c>
      <c r="L216">
        <v>2194</v>
      </c>
      <c r="M216" t="s">
        <v>801</v>
      </c>
      <c r="N216" t="s">
        <v>43</v>
      </c>
      <c r="O216" t="s">
        <v>530</v>
      </c>
      <c r="S216">
        <v>2</v>
      </c>
      <c r="T216" t="s">
        <v>45</v>
      </c>
      <c r="X216" t="s">
        <v>46</v>
      </c>
      <c r="Y216">
        <v>1</v>
      </c>
      <c r="Z216">
        <v>0</v>
      </c>
      <c r="AA216">
        <v>0</v>
      </c>
      <c r="AB216">
        <v>0</v>
      </c>
      <c r="AC216">
        <v>0</v>
      </c>
      <c r="AD216">
        <f t="shared" si="7"/>
        <v>0</v>
      </c>
      <c r="AE216" t="s">
        <v>85</v>
      </c>
      <c r="AF216">
        <v>4446000</v>
      </c>
      <c r="AG216">
        <v>4716000</v>
      </c>
      <c r="AH216">
        <v>4446000</v>
      </c>
      <c r="AI216">
        <v>4446000</v>
      </c>
      <c r="AJ216">
        <f t="shared" si="6"/>
        <v>18054000</v>
      </c>
      <c r="AK216" t="s">
        <v>458</v>
      </c>
      <c r="AL216" t="s">
        <v>459</v>
      </c>
      <c r="AM216" t="s">
        <v>460</v>
      </c>
    </row>
    <row r="217" spans="1:39" x14ac:dyDescent="0.2">
      <c r="A217">
        <v>41005</v>
      </c>
      <c r="B217" t="s">
        <v>790</v>
      </c>
      <c r="C217">
        <v>900</v>
      </c>
      <c r="D217" t="s">
        <v>461</v>
      </c>
      <c r="E217">
        <v>24</v>
      </c>
      <c r="F217" t="s">
        <v>700</v>
      </c>
      <c r="G217">
        <v>122</v>
      </c>
      <c r="H217" t="s">
        <v>72</v>
      </c>
      <c r="I217">
        <v>2</v>
      </c>
      <c r="J217" t="s">
        <v>73</v>
      </c>
      <c r="K217" t="s">
        <v>41</v>
      </c>
      <c r="L217">
        <v>2193</v>
      </c>
      <c r="M217" t="s">
        <v>802</v>
      </c>
      <c r="N217" t="s">
        <v>43</v>
      </c>
      <c r="O217" t="s">
        <v>583</v>
      </c>
      <c r="S217">
        <v>2</v>
      </c>
      <c r="T217" t="s">
        <v>45</v>
      </c>
      <c r="U217">
        <v>332</v>
      </c>
      <c r="V217" t="s">
        <v>76</v>
      </c>
      <c r="W217" t="s">
        <v>57</v>
      </c>
      <c r="X217" t="s">
        <v>46</v>
      </c>
      <c r="Y217">
        <v>1</v>
      </c>
      <c r="Z217">
        <v>1</v>
      </c>
      <c r="AA217">
        <v>1</v>
      </c>
      <c r="AB217">
        <v>1</v>
      </c>
      <c r="AC217">
        <v>1</v>
      </c>
      <c r="AD217">
        <f t="shared" si="7"/>
        <v>1</v>
      </c>
      <c r="AF217">
        <v>0</v>
      </c>
      <c r="AG217">
        <v>0</v>
      </c>
      <c r="AH217">
        <v>0</v>
      </c>
      <c r="AI217">
        <v>0</v>
      </c>
      <c r="AJ217">
        <f t="shared" si="6"/>
        <v>0</v>
      </c>
      <c r="AK217" t="s">
        <v>466</v>
      </c>
      <c r="AL217" t="s">
        <v>467</v>
      </c>
      <c r="AM217" t="s">
        <v>60</v>
      </c>
    </row>
    <row r="218" spans="1:39" x14ac:dyDescent="0.2">
      <c r="A218">
        <v>41021</v>
      </c>
      <c r="B218" t="s">
        <v>803</v>
      </c>
      <c r="C218">
        <v>160</v>
      </c>
      <c r="D218" t="s">
        <v>804</v>
      </c>
      <c r="E218">
        <v>25</v>
      </c>
      <c r="F218" t="s">
        <v>805</v>
      </c>
      <c r="G218">
        <v>752</v>
      </c>
      <c r="H218" t="s">
        <v>806</v>
      </c>
      <c r="I218">
        <v>96</v>
      </c>
      <c r="J218" t="s">
        <v>807</v>
      </c>
      <c r="K218" t="s">
        <v>41</v>
      </c>
      <c r="L218">
        <v>9756</v>
      </c>
      <c r="M218" t="s">
        <v>807</v>
      </c>
      <c r="N218" t="s">
        <v>124</v>
      </c>
      <c r="O218" t="s">
        <v>808</v>
      </c>
      <c r="S218">
        <v>1</v>
      </c>
      <c r="T218" t="s">
        <v>696</v>
      </c>
      <c r="X218" t="s">
        <v>66</v>
      </c>
      <c r="Y218">
        <v>0</v>
      </c>
      <c r="Z218">
        <v>0</v>
      </c>
      <c r="AA218">
        <v>0</v>
      </c>
      <c r="AB218">
        <v>0</v>
      </c>
      <c r="AC218">
        <v>0</v>
      </c>
      <c r="AD218">
        <f t="shared" si="7"/>
        <v>0</v>
      </c>
      <c r="AE218" t="s">
        <v>809</v>
      </c>
      <c r="AF218">
        <v>1000</v>
      </c>
      <c r="AG218">
        <v>1000</v>
      </c>
      <c r="AH218">
        <v>1000</v>
      </c>
      <c r="AI218">
        <v>1000</v>
      </c>
      <c r="AJ218">
        <f t="shared" si="6"/>
        <v>4000</v>
      </c>
      <c r="AK218" t="s">
        <v>810</v>
      </c>
      <c r="AL218" t="s">
        <v>811</v>
      </c>
      <c r="AM218" t="s">
        <v>812</v>
      </c>
    </row>
    <row r="219" spans="1:39" x14ac:dyDescent="0.2">
      <c r="A219">
        <v>41021</v>
      </c>
      <c r="B219" t="s">
        <v>803</v>
      </c>
      <c r="C219">
        <v>160</v>
      </c>
      <c r="D219" t="s">
        <v>804</v>
      </c>
      <c r="E219">
        <v>25</v>
      </c>
      <c r="F219" t="s">
        <v>805</v>
      </c>
      <c r="G219">
        <v>752</v>
      </c>
      <c r="H219" t="s">
        <v>806</v>
      </c>
      <c r="I219">
        <v>367</v>
      </c>
      <c r="J219" t="s">
        <v>813</v>
      </c>
      <c r="K219" t="s">
        <v>41</v>
      </c>
      <c r="L219">
        <v>9745</v>
      </c>
      <c r="M219" t="s">
        <v>814</v>
      </c>
      <c r="N219" t="s">
        <v>124</v>
      </c>
      <c r="O219" t="s">
        <v>815</v>
      </c>
      <c r="S219">
        <v>1</v>
      </c>
      <c r="T219" t="s">
        <v>696</v>
      </c>
      <c r="U219">
        <v>369</v>
      </c>
      <c r="V219" t="s">
        <v>816</v>
      </c>
      <c r="W219" t="s">
        <v>817</v>
      </c>
      <c r="X219" t="s">
        <v>46</v>
      </c>
      <c r="Y219">
        <v>1</v>
      </c>
      <c r="Z219">
        <v>0</v>
      </c>
      <c r="AA219">
        <v>0</v>
      </c>
      <c r="AB219">
        <v>10</v>
      </c>
      <c r="AC219">
        <v>10</v>
      </c>
      <c r="AD219">
        <f t="shared" si="7"/>
        <v>10</v>
      </c>
      <c r="AF219">
        <v>0</v>
      </c>
      <c r="AG219">
        <v>0</v>
      </c>
      <c r="AH219">
        <v>0</v>
      </c>
      <c r="AI219">
        <v>0</v>
      </c>
      <c r="AJ219">
        <f t="shared" ref="AJ219:AJ282" si="8">AF219+AG219+AH219+AI219</f>
        <v>0</v>
      </c>
      <c r="AK219" t="s">
        <v>810</v>
      </c>
      <c r="AL219" t="s">
        <v>811</v>
      </c>
      <c r="AM219" t="s">
        <v>812</v>
      </c>
    </row>
    <row r="220" spans="1:39" x14ac:dyDescent="0.2">
      <c r="A220">
        <v>41021</v>
      </c>
      <c r="B220" t="s">
        <v>803</v>
      </c>
      <c r="C220">
        <v>160</v>
      </c>
      <c r="D220" t="s">
        <v>804</v>
      </c>
      <c r="E220">
        <v>25</v>
      </c>
      <c r="F220" t="s">
        <v>805</v>
      </c>
      <c r="G220">
        <v>752</v>
      </c>
      <c r="H220" t="s">
        <v>806</v>
      </c>
      <c r="I220">
        <v>367</v>
      </c>
      <c r="J220" t="s">
        <v>813</v>
      </c>
      <c r="K220" t="s">
        <v>41</v>
      </c>
      <c r="L220">
        <v>10083</v>
      </c>
      <c r="M220" t="s">
        <v>818</v>
      </c>
      <c r="N220" t="s">
        <v>124</v>
      </c>
      <c r="O220" t="s">
        <v>819</v>
      </c>
      <c r="S220">
        <v>1</v>
      </c>
      <c r="T220" t="s">
        <v>696</v>
      </c>
      <c r="U220">
        <v>369</v>
      </c>
      <c r="V220" t="s">
        <v>816</v>
      </c>
      <c r="W220" t="s">
        <v>817</v>
      </c>
      <c r="X220" t="s">
        <v>46</v>
      </c>
      <c r="Y220">
        <v>1</v>
      </c>
      <c r="Z220">
        <v>7</v>
      </c>
      <c r="AA220">
        <v>7</v>
      </c>
      <c r="AB220">
        <v>7</v>
      </c>
      <c r="AC220">
        <v>0</v>
      </c>
      <c r="AD220">
        <f t="shared" si="7"/>
        <v>7</v>
      </c>
      <c r="AF220">
        <v>0</v>
      </c>
      <c r="AG220">
        <v>0</v>
      </c>
      <c r="AH220">
        <v>0</v>
      </c>
      <c r="AI220">
        <v>0</v>
      </c>
      <c r="AJ220">
        <f t="shared" si="8"/>
        <v>0</v>
      </c>
      <c r="AK220" t="s">
        <v>810</v>
      </c>
      <c r="AL220" t="s">
        <v>811</v>
      </c>
      <c r="AM220" t="s">
        <v>812</v>
      </c>
    </row>
    <row r="221" spans="1:39" x14ac:dyDescent="0.2">
      <c r="A221">
        <v>41021</v>
      </c>
      <c r="B221" t="s">
        <v>803</v>
      </c>
      <c r="C221">
        <v>160</v>
      </c>
      <c r="D221" t="s">
        <v>804</v>
      </c>
      <c r="E221">
        <v>25</v>
      </c>
      <c r="F221" t="s">
        <v>805</v>
      </c>
      <c r="G221">
        <v>752</v>
      </c>
      <c r="H221" t="s">
        <v>806</v>
      </c>
      <c r="I221">
        <v>379</v>
      </c>
      <c r="J221" t="s">
        <v>820</v>
      </c>
      <c r="K221" t="s">
        <v>41</v>
      </c>
      <c r="L221">
        <v>10076</v>
      </c>
      <c r="M221" t="s">
        <v>821</v>
      </c>
      <c r="N221" t="s">
        <v>124</v>
      </c>
      <c r="O221" t="s">
        <v>822</v>
      </c>
      <c r="S221">
        <v>1</v>
      </c>
      <c r="T221" t="s">
        <v>696</v>
      </c>
      <c r="U221">
        <v>400</v>
      </c>
      <c r="V221" t="s">
        <v>823</v>
      </c>
      <c r="W221" t="s">
        <v>817</v>
      </c>
      <c r="X221" t="s">
        <v>46</v>
      </c>
      <c r="Y221">
        <v>1</v>
      </c>
      <c r="Z221">
        <v>3</v>
      </c>
      <c r="AA221">
        <v>0</v>
      </c>
      <c r="AB221">
        <v>3</v>
      </c>
      <c r="AC221">
        <v>3</v>
      </c>
      <c r="AD221">
        <f t="shared" si="7"/>
        <v>3</v>
      </c>
      <c r="AF221">
        <v>0</v>
      </c>
      <c r="AG221">
        <v>0</v>
      </c>
      <c r="AH221">
        <v>0</v>
      </c>
      <c r="AI221">
        <v>0</v>
      </c>
      <c r="AJ221">
        <f t="shared" si="8"/>
        <v>0</v>
      </c>
      <c r="AK221" t="s">
        <v>810</v>
      </c>
      <c r="AL221" t="s">
        <v>811</v>
      </c>
      <c r="AM221" t="s">
        <v>812</v>
      </c>
    </row>
    <row r="222" spans="1:39" x14ac:dyDescent="0.2">
      <c r="A222">
        <v>41021</v>
      </c>
      <c r="B222" t="s">
        <v>803</v>
      </c>
      <c r="C222">
        <v>160</v>
      </c>
      <c r="D222" t="s">
        <v>804</v>
      </c>
      <c r="E222">
        <v>25</v>
      </c>
      <c r="F222" t="s">
        <v>805</v>
      </c>
      <c r="G222">
        <v>752</v>
      </c>
      <c r="H222" t="s">
        <v>806</v>
      </c>
      <c r="I222">
        <v>379</v>
      </c>
      <c r="J222" t="s">
        <v>820</v>
      </c>
      <c r="K222" t="s">
        <v>41</v>
      </c>
      <c r="L222">
        <v>10078</v>
      </c>
      <c r="M222" t="s">
        <v>824</v>
      </c>
      <c r="N222" t="s">
        <v>124</v>
      </c>
      <c r="O222" t="s">
        <v>825</v>
      </c>
      <c r="S222">
        <v>1</v>
      </c>
      <c r="T222" t="s">
        <v>696</v>
      </c>
      <c r="X222" t="s">
        <v>46</v>
      </c>
      <c r="Y222">
        <v>1</v>
      </c>
      <c r="Z222">
        <v>0</v>
      </c>
      <c r="AA222">
        <v>0</v>
      </c>
      <c r="AB222">
        <v>0</v>
      </c>
      <c r="AC222">
        <v>0</v>
      </c>
      <c r="AD222">
        <f t="shared" si="7"/>
        <v>0</v>
      </c>
      <c r="AE222" t="s">
        <v>826</v>
      </c>
      <c r="AF222">
        <v>1644500</v>
      </c>
      <c r="AG222">
        <v>0</v>
      </c>
      <c r="AH222">
        <v>0</v>
      </c>
      <c r="AI222">
        <v>0</v>
      </c>
      <c r="AJ222">
        <f t="shared" si="8"/>
        <v>1644500</v>
      </c>
      <c r="AK222" t="s">
        <v>810</v>
      </c>
      <c r="AL222" t="s">
        <v>811</v>
      </c>
      <c r="AM222" t="s">
        <v>812</v>
      </c>
    </row>
    <row r="223" spans="1:39" x14ac:dyDescent="0.2">
      <c r="A223">
        <v>41021</v>
      </c>
      <c r="B223" t="s">
        <v>803</v>
      </c>
      <c r="C223">
        <v>160</v>
      </c>
      <c r="D223" t="s">
        <v>804</v>
      </c>
      <c r="E223">
        <v>25</v>
      </c>
      <c r="F223" t="s">
        <v>805</v>
      </c>
      <c r="G223">
        <v>752</v>
      </c>
      <c r="H223" t="s">
        <v>806</v>
      </c>
      <c r="I223">
        <v>379</v>
      </c>
      <c r="J223" t="s">
        <v>820</v>
      </c>
      <c r="K223" t="s">
        <v>41</v>
      </c>
      <c r="L223">
        <v>11405</v>
      </c>
      <c r="M223" t="s">
        <v>827</v>
      </c>
      <c r="N223" t="s">
        <v>124</v>
      </c>
      <c r="O223" t="s">
        <v>828</v>
      </c>
      <c r="S223">
        <v>1</v>
      </c>
      <c r="T223" t="s">
        <v>696</v>
      </c>
      <c r="U223">
        <v>400</v>
      </c>
      <c r="V223" t="s">
        <v>823</v>
      </c>
      <c r="W223" t="s">
        <v>817</v>
      </c>
      <c r="X223" t="s">
        <v>46</v>
      </c>
      <c r="Y223">
        <v>1</v>
      </c>
      <c r="Z223">
        <v>0</v>
      </c>
      <c r="AA223">
        <v>0</v>
      </c>
      <c r="AB223">
        <v>1</v>
      </c>
      <c r="AC223">
        <v>0</v>
      </c>
      <c r="AD223">
        <f t="shared" si="7"/>
        <v>1</v>
      </c>
      <c r="AF223">
        <v>0</v>
      </c>
      <c r="AG223">
        <v>0</v>
      </c>
      <c r="AH223">
        <v>0</v>
      </c>
      <c r="AI223">
        <v>0</v>
      </c>
      <c r="AJ223">
        <f t="shared" si="8"/>
        <v>0</v>
      </c>
      <c r="AK223" t="s">
        <v>810</v>
      </c>
      <c r="AL223" t="s">
        <v>811</v>
      </c>
      <c r="AM223" t="s">
        <v>812</v>
      </c>
    </row>
    <row r="224" spans="1:39" x14ac:dyDescent="0.2">
      <c r="A224">
        <v>41022</v>
      </c>
      <c r="B224" t="s">
        <v>829</v>
      </c>
      <c r="C224">
        <v>180</v>
      </c>
      <c r="D224" t="s">
        <v>830</v>
      </c>
      <c r="E224">
        <v>25</v>
      </c>
      <c r="F224" t="s">
        <v>805</v>
      </c>
      <c r="G224">
        <v>752</v>
      </c>
      <c r="H224" t="s">
        <v>806</v>
      </c>
      <c r="I224">
        <v>112</v>
      </c>
      <c r="J224" t="s">
        <v>831</v>
      </c>
      <c r="K224" t="s">
        <v>41</v>
      </c>
      <c r="L224">
        <v>583</v>
      </c>
      <c r="M224" t="s">
        <v>832</v>
      </c>
      <c r="N224" t="s">
        <v>124</v>
      </c>
      <c r="O224" t="s">
        <v>833</v>
      </c>
      <c r="S224">
        <v>1</v>
      </c>
      <c r="T224" t="s">
        <v>696</v>
      </c>
      <c r="X224" t="s">
        <v>66</v>
      </c>
      <c r="Y224">
        <v>0</v>
      </c>
      <c r="Z224">
        <v>0</v>
      </c>
      <c r="AA224">
        <v>0</v>
      </c>
      <c r="AB224">
        <v>0</v>
      </c>
      <c r="AC224">
        <v>0</v>
      </c>
      <c r="AD224">
        <f t="shared" si="7"/>
        <v>0</v>
      </c>
      <c r="AE224" t="s">
        <v>705</v>
      </c>
      <c r="AF224">
        <v>68898117</v>
      </c>
      <c r="AG224">
        <v>40300000</v>
      </c>
      <c r="AH224">
        <v>30571179</v>
      </c>
      <c r="AI224">
        <v>21034258</v>
      </c>
      <c r="AJ224">
        <f t="shared" si="8"/>
        <v>160803554</v>
      </c>
      <c r="AK224" t="s">
        <v>834</v>
      </c>
      <c r="AL224" t="s">
        <v>811</v>
      </c>
      <c r="AM224" t="s">
        <v>835</v>
      </c>
    </row>
    <row r="225" spans="1:39" x14ac:dyDescent="0.2">
      <c r="A225">
        <v>41022</v>
      </c>
      <c r="B225" t="s">
        <v>829</v>
      </c>
      <c r="C225">
        <v>180</v>
      </c>
      <c r="D225" t="s">
        <v>830</v>
      </c>
      <c r="E225">
        <v>25</v>
      </c>
      <c r="F225" t="s">
        <v>805</v>
      </c>
      <c r="G225">
        <v>752</v>
      </c>
      <c r="H225" t="s">
        <v>806</v>
      </c>
      <c r="I225">
        <v>114</v>
      </c>
      <c r="J225" t="s">
        <v>836</v>
      </c>
      <c r="K225" t="s">
        <v>41</v>
      </c>
      <c r="L225">
        <v>599</v>
      </c>
      <c r="M225" t="s">
        <v>837</v>
      </c>
      <c r="N225" t="s">
        <v>124</v>
      </c>
      <c r="O225" t="s">
        <v>838</v>
      </c>
      <c r="S225">
        <v>1</v>
      </c>
      <c r="T225" t="s">
        <v>696</v>
      </c>
      <c r="X225" t="s">
        <v>66</v>
      </c>
      <c r="Y225">
        <v>0</v>
      </c>
      <c r="Z225">
        <v>0</v>
      </c>
      <c r="AA225">
        <v>0</v>
      </c>
      <c r="AB225">
        <v>0</v>
      </c>
      <c r="AC225">
        <v>0</v>
      </c>
      <c r="AD225">
        <f t="shared" si="7"/>
        <v>0</v>
      </c>
      <c r="AE225" t="s">
        <v>705</v>
      </c>
      <c r="AF225">
        <v>55016143</v>
      </c>
      <c r="AG225">
        <v>62677376</v>
      </c>
      <c r="AH225">
        <v>72190772</v>
      </c>
      <c r="AI225">
        <v>86993043</v>
      </c>
      <c r="AJ225">
        <f t="shared" si="8"/>
        <v>276877334</v>
      </c>
      <c r="AK225" t="s">
        <v>834</v>
      </c>
      <c r="AL225" t="s">
        <v>811</v>
      </c>
      <c r="AM225" t="s">
        <v>835</v>
      </c>
    </row>
    <row r="226" spans="1:39" x14ac:dyDescent="0.2">
      <c r="A226">
        <v>41022</v>
      </c>
      <c r="B226" t="s">
        <v>829</v>
      </c>
      <c r="C226">
        <v>180</v>
      </c>
      <c r="D226" t="s">
        <v>830</v>
      </c>
      <c r="E226">
        <v>25</v>
      </c>
      <c r="F226" t="s">
        <v>805</v>
      </c>
      <c r="G226">
        <v>752</v>
      </c>
      <c r="H226" t="s">
        <v>806</v>
      </c>
      <c r="I226">
        <v>192</v>
      </c>
      <c r="J226" t="s">
        <v>839</v>
      </c>
      <c r="K226" t="s">
        <v>41</v>
      </c>
      <c r="L226">
        <v>744</v>
      </c>
      <c r="M226" t="s">
        <v>840</v>
      </c>
      <c r="N226" t="s">
        <v>124</v>
      </c>
      <c r="O226" t="s">
        <v>841</v>
      </c>
      <c r="S226">
        <v>1</v>
      </c>
      <c r="T226" t="s">
        <v>696</v>
      </c>
      <c r="X226" t="s">
        <v>66</v>
      </c>
      <c r="Y226">
        <v>0</v>
      </c>
      <c r="Z226">
        <v>0</v>
      </c>
      <c r="AA226">
        <v>0</v>
      </c>
      <c r="AB226">
        <v>0</v>
      </c>
      <c r="AC226">
        <v>0</v>
      </c>
      <c r="AD226">
        <f t="shared" si="7"/>
        <v>0</v>
      </c>
      <c r="AE226" t="s">
        <v>705</v>
      </c>
      <c r="AF226">
        <v>37947030</v>
      </c>
      <c r="AG226">
        <v>38050528</v>
      </c>
      <c r="AH226">
        <v>38955840</v>
      </c>
      <c r="AI226">
        <v>39326609</v>
      </c>
      <c r="AJ226">
        <f t="shared" si="8"/>
        <v>154280007</v>
      </c>
      <c r="AK226" t="s">
        <v>834</v>
      </c>
      <c r="AL226" t="s">
        <v>811</v>
      </c>
      <c r="AM226" t="s">
        <v>835</v>
      </c>
    </row>
    <row r="227" spans="1:39" x14ac:dyDescent="0.2">
      <c r="A227">
        <v>41022</v>
      </c>
      <c r="B227" t="s">
        <v>829</v>
      </c>
      <c r="C227">
        <v>180</v>
      </c>
      <c r="D227" t="s">
        <v>830</v>
      </c>
      <c r="E227">
        <v>25</v>
      </c>
      <c r="F227" t="s">
        <v>805</v>
      </c>
      <c r="G227">
        <v>752</v>
      </c>
      <c r="H227" t="s">
        <v>806</v>
      </c>
      <c r="I227">
        <v>193</v>
      </c>
      <c r="J227" t="s">
        <v>842</v>
      </c>
      <c r="K227" t="s">
        <v>41</v>
      </c>
      <c r="L227">
        <v>790</v>
      </c>
      <c r="M227" t="s">
        <v>842</v>
      </c>
      <c r="N227" t="s">
        <v>43</v>
      </c>
      <c r="O227" t="s">
        <v>843</v>
      </c>
      <c r="S227">
        <v>1</v>
      </c>
      <c r="T227" t="s">
        <v>696</v>
      </c>
      <c r="U227">
        <v>159</v>
      </c>
      <c r="V227" t="s">
        <v>844</v>
      </c>
      <c r="W227" t="s">
        <v>845</v>
      </c>
      <c r="X227" t="s">
        <v>66</v>
      </c>
      <c r="Y227">
        <v>0</v>
      </c>
      <c r="Z227">
        <v>342</v>
      </c>
      <c r="AA227">
        <v>338</v>
      </c>
      <c r="AB227">
        <v>355</v>
      </c>
      <c r="AC227">
        <v>374</v>
      </c>
      <c r="AD227">
        <f t="shared" si="7"/>
        <v>1409</v>
      </c>
      <c r="AF227">
        <v>0</v>
      </c>
      <c r="AG227">
        <v>0</v>
      </c>
      <c r="AH227">
        <v>0</v>
      </c>
      <c r="AI227">
        <v>0</v>
      </c>
      <c r="AJ227">
        <f t="shared" si="8"/>
        <v>0</v>
      </c>
      <c r="AK227" t="s">
        <v>834</v>
      </c>
      <c r="AL227" t="s">
        <v>811</v>
      </c>
      <c r="AM227" t="s">
        <v>835</v>
      </c>
    </row>
    <row r="228" spans="1:39" x14ac:dyDescent="0.2">
      <c r="A228">
        <v>41022</v>
      </c>
      <c r="B228" t="s">
        <v>829</v>
      </c>
      <c r="C228">
        <v>180</v>
      </c>
      <c r="D228" t="s">
        <v>830</v>
      </c>
      <c r="E228">
        <v>25</v>
      </c>
      <c r="F228" t="s">
        <v>805</v>
      </c>
      <c r="G228">
        <v>752</v>
      </c>
      <c r="H228" t="s">
        <v>806</v>
      </c>
      <c r="I228">
        <v>266</v>
      </c>
      <c r="J228" t="s">
        <v>846</v>
      </c>
      <c r="K228" t="s">
        <v>41</v>
      </c>
      <c r="L228">
        <v>797</v>
      </c>
      <c r="M228" t="s">
        <v>847</v>
      </c>
      <c r="N228" t="s">
        <v>43</v>
      </c>
      <c r="O228" t="s">
        <v>848</v>
      </c>
      <c r="S228">
        <v>1</v>
      </c>
      <c r="T228" t="s">
        <v>696</v>
      </c>
      <c r="U228">
        <v>270</v>
      </c>
      <c r="V228" t="s">
        <v>849</v>
      </c>
      <c r="W228" t="s">
        <v>57</v>
      </c>
      <c r="X228" t="s">
        <v>66</v>
      </c>
      <c r="Y228">
        <v>0</v>
      </c>
      <c r="Z228">
        <v>15514</v>
      </c>
      <c r="AA228">
        <v>15470</v>
      </c>
      <c r="AB228">
        <v>17182</v>
      </c>
      <c r="AC228">
        <v>18036</v>
      </c>
      <c r="AD228">
        <f t="shared" si="7"/>
        <v>66202</v>
      </c>
      <c r="AF228">
        <v>0</v>
      </c>
      <c r="AG228">
        <v>0</v>
      </c>
      <c r="AH228">
        <v>0</v>
      </c>
      <c r="AI228">
        <v>0</v>
      </c>
      <c r="AJ228">
        <f t="shared" si="8"/>
        <v>0</v>
      </c>
      <c r="AK228" t="s">
        <v>834</v>
      </c>
      <c r="AL228" t="s">
        <v>811</v>
      </c>
      <c r="AM228" t="s">
        <v>835</v>
      </c>
    </row>
    <row r="229" spans="1:39" x14ac:dyDescent="0.2">
      <c r="A229">
        <v>41022</v>
      </c>
      <c r="B229" t="s">
        <v>829</v>
      </c>
      <c r="C229">
        <v>180</v>
      </c>
      <c r="D229" t="s">
        <v>830</v>
      </c>
      <c r="E229">
        <v>25</v>
      </c>
      <c r="F229" t="s">
        <v>805</v>
      </c>
      <c r="G229">
        <v>752</v>
      </c>
      <c r="H229" t="s">
        <v>806</v>
      </c>
      <c r="I229">
        <v>607</v>
      </c>
      <c r="J229" t="s">
        <v>850</v>
      </c>
      <c r="K229" t="s">
        <v>41</v>
      </c>
      <c r="L229">
        <v>13280</v>
      </c>
      <c r="M229" t="s">
        <v>851</v>
      </c>
      <c r="N229" t="s">
        <v>124</v>
      </c>
      <c r="O229" t="s">
        <v>852</v>
      </c>
      <c r="S229">
        <v>1</v>
      </c>
      <c r="T229" t="s">
        <v>696</v>
      </c>
      <c r="X229" t="s">
        <v>46</v>
      </c>
      <c r="Y229">
        <v>1</v>
      </c>
      <c r="Z229">
        <v>0</v>
      </c>
      <c r="AA229">
        <v>0</v>
      </c>
      <c r="AB229">
        <v>0</v>
      </c>
      <c r="AC229">
        <v>0</v>
      </c>
      <c r="AD229">
        <f t="shared" si="7"/>
        <v>0</v>
      </c>
      <c r="AE229" t="s">
        <v>705</v>
      </c>
      <c r="AF229">
        <v>100000</v>
      </c>
      <c r="AG229">
        <v>100000</v>
      </c>
      <c r="AH229">
        <v>100000</v>
      </c>
      <c r="AI229">
        <v>100000</v>
      </c>
      <c r="AJ229">
        <f t="shared" si="8"/>
        <v>400000</v>
      </c>
      <c r="AK229" t="s">
        <v>834</v>
      </c>
      <c r="AL229" t="s">
        <v>811</v>
      </c>
      <c r="AM229" t="s">
        <v>835</v>
      </c>
    </row>
    <row r="230" spans="1:39" x14ac:dyDescent="0.2">
      <c r="A230">
        <v>41022</v>
      </c>
      <c r="B230" t="s">
        <v>829</v>
      </c>
      <c r="C230">
        <v>180</v>
      </c>
      <c r="D230" t="s">
        <v>830</v>
      </c>
      <c r="E230">
        <v>25</v>
      </c>
      <c r="F230" t="s">
        <v>805</v>
      </c>
      <c r="G230">
        <v>752</v>
      </c>
      <c r="H230" t="s">
        <v>806</v>
      </c>
      <c r="I230">
        <v>607</v>
      </c>
      <c r="J230" t="s">
        <v>850</v>
      </c>
      <c r="K230" t="s">
        <v>41</v>
      </c>
      <c r="L230">
        <v>13288</v>
      </c>
      <c r="M230" t="s">
        <v>853</v>
      </c>
      <c r="N230" t="s">
        <v>124</v>
      </c>
      <c r="O230" t="s">
        <v>854</v>
      </c>
      <c r="S230">
        <v>1</v>
      </c>
      <c r="T230" t="s">
        <v>696</v>
      </c>
      <c r="X230" t="s">
        <v>46</v>
      </c>
      <c r="Y230">
        <v>1</v>
      </c>
      <c r="Z230">
        <v>0</v>
      </c>
      <c r="AA230">
        <v>0</v>
      </c>
      <c r="AB230">
        <v>0</v>
      </c>
      <c r="AC230">
        <v>0</v>
      </c>
      <c r="AD230">
        <f t="shared" si="7"/>
        <v>0</v>
      </c>
      <c r="AE230" t="s">
        <v>705</v>
      </c>
      <c r="AF230">
        <v>100000</v>
      </c>
      <c r="AG230">
        <v>100000</v>
      </c>
      <c r="AH230">
        <v>100000</v>
      </c>
      <c r="AI230">
        <v>100000</v>
      </c>
      <c r="AJ230">
        <f t="shared" si="8"/>
        <v>400000</v>
      </c>
      <c r="AK230" t="s">
        <v>834</v>
      </c>
      <c r="AL230" t="s">
        <v>811</v>
      </c>
      <c r="AM230" t="s">
        <v>835</v>
      </c>
    </row>
    <row r="231" spans="1:39" x14ac:dyDescent="0.2">
      <c r="A231">
        <v>41022</v>
      </c>
      <c r="B231" t="s">
        <v>829</v>
      </c>
      <c r="C231">
        <v>180</v>
      </c>
      <c r="D231" t="s">
        <v>830</v>
      </c>
      <c r="E231">
        <v>25</v>
      </c>
      <c r="F231" t="s">
        <v>805</v>
      </c>
      <c r="G231">
        <v>752</v>
      </c>
      <c r="H231" t="s">
        <v>806</v>
      </c>
      <c r="I231">
        <v>607</v>
      </c>
      <c r="J231" t="s">
        <v>850</v>
      </c>
      <c r="K231" t="s">
        <v>41</v>
      </c>
      <c r="L231">
        <v>13292</v>
      </c>
      <c r="M231" t="s">
        <v>855</v>
      </c>
      <c r="N231" t="s">
        <v>124</v>
      </c>
      <c r="O231" t="s">
        <v>856</v>
      </c>
      <c r="S231">
        <v>1</v>
      </c>
      <c r="T231" t="s">
        <v>696</v>
      </c>
      <c r="X231" t="s">
        <v>46</v>
      </c>
      <c r="Y231">
        <v>1</v>
      </c>
      <c r="Z231">
        <v>0</v>
      </c>
      <c r="AA231">
        <v>0</v>
      </c>
      <c r="AB231">
        <v>0</v>
      </c>
      <c r="AC231">
        <v>0</v>
      </c>
      <c r="AD231">
        <f t="shared" si="7"/>
        <v>0</v>
      </c>
      <c r="AE231" t="s">
        <v>705</v>
      </c>
      <c r="AF231">
        <v>100000</v>
      </c>
      <c r="AG231">
        <v>100000</v>
      </c>
      <c r="AH231">
        <v>100000</v>
      </c>
      <c r="AI231">
        <v>100000</v>
      </c>
      <c r="AJ231">
        <f t="shared" si="8"/>
        <v>400000</v>
      </c>
      <c r="AK231" t="s">
        <v>834</v>
      </c>
      <c r="AL231" t="s">
        <v>811</v>
      </c>
      <c r="AM231" t="s">
        <v>835</v>
      </c>
    </row>
    <row r="232" spans="1:39" x14ac:dyDescent="0.2">
      <c r="A232">
        <v>41022</v>
      </c>
      <c r="B232" t="s">
        <v>829</v>
      </c>
      <c r="C232">
        <v>180</v>
      </c>
      <c r="D232" t="s">
        <v>830</v>
      </c>
      <c r="E232">
        <v>25</v>
      </c>
      <c r="F232" t="s">
        <v>805</v>
      </c>
      <c r="G232">
        <v>752</v>
      </c>
      <c r="H232" t="s">
        <v>806</v>
      </c>
      <c r="I232">
        <v>960</v>
      </c>
      <c r="J232" t="s">
        <v>857</v>
      </c>
      <c r="K232" t="s">
        <v>41</v>
      </c>
      <c r="L232">
        <v>11576</v>
      </c>
      <c r="M232" t="s">
        <v>858</v>
      </c>
      <c r="N232" t="s">
        <v>124</v>
      </c>
      <c r="O232" t="s">
        <v>859</v>
      </c>
      <c r="S232">
        <v>1</v>
      </c>
      <c r="T232" t="s">
        <v>696</v>
      </c>
      <c r="U232">
        <v>861</v>
      </c>
      <c r="V232" t="s">
        <v>860</v>
      </c>
      <c r="W232" t="s">
        <v>57</v>
      </c>
      <c r="X232" t="s">
        <v>66</v>
      </c>
      <c r="Y232">
        <v>0</v>
      </c>
      <c r="Z232">
        <v>30</v>
      </c>
      <c r="AA232">
        <v>250</v>
      </c>
      <c r="AB232">
        <v>30</v>
      </c>
      <c r="AC232">
        <v>30</v>
      </c>
      <c r="AD232">
        <f t="shared" si="7"/>
        <v>340</v>
      </c>
      <c r="AF232">
        <v>0</v>
      </c>
      <c r="AG232">
        <v>0</v>
      </c>
      <c r="AH232">
        <v>0</v>
      </c>
      <c r="AI232">
        <v>0</v>
      </c>
      <c r="AJ232">
        <f t="shared" si="8"/>
        <v>0</v>
      </c>
      <c r="AK232" t="s">
        <v>834</v>
      </c>
      <c r="AL232" t="s">
        <v>811</v>
      </c>
      <c r="AM232" t="s">
        <v>835</v>
      </c>
    </row>
    <row r="233" spans="1:39" x14ac:dyDescent="0.2">
      <c r="A233">
        <v>41022</v>
      </c>
      <c r="B233" t="s">
        <v>829</v>
      </c>
      <c r="C233">
        <v>186</v>
      </c>
      <c r="D233" t="s">
        <v>861</v>
      </c>
      <c r="E233">
        <v>25</v>
      </c>
      <c r="F233" t="s">
        <v>805</v>
      </c>
      <c r="G233">
        <v>752</v>
      </c>
      <c r="H233" t="s">
        <v>806</v>
      </c>
      <c r="I233">
        <v>90</v>
      </c>
      <c r="J233" t="s">
        <v>862</v>
      </c>
      <c r="K233" t="s">
        <v>41</v>
      </c>
      <c r="L233">
        <v>159</v>
      </c>
      <c r="M233" t="s">
        <v>862</v>
      </c>
      <c r="N233" t="s">
        <v>43</v>
      </c>
      <c r="O233" t="s">
        <v>863</v>
      </c>
      <c r="S233">
        <v>1</v>
      </c>
      <c r="T233" t="s">
        <v>696</v>
      </c>
      <c r="U233">
        <v>176</v>
      </c>
      <c r="V233" t="s">
        <v>864</v>
      </c>
      <c r="W233" t="s">
        <v>57</v>
      </c>
      <c r="X233" t="s">
        <v>66</v>
      </c>
      <c r="Y233">
        <v>0</v>
      </c>
      <c r="Z233">
        <v>232000</v>
      </c>
      <c r="AA233">
        <v>243000</v>
      </c>
      <c r="AB233">
        <v>255000</v>
      </c>
      <c r="AC233">
        <v>268000</v>
      </c>
      <c r="AD233">
        <f t="shared" si="7"/>
        <v>998000</v>
      </c>
      <c r="AF233">
        <v>0</v>
      </c>
      <c r="AG233">
        <v>0</v>
      </c>
      <c r="AH233">
        <v>0</v>
      </c>
      <c r="AI233">
        <v>0</v>
      </c>
      <c r="AJ233">
        <f t="shared" si="8"/>
        <v>0</v>
      </c>
      <c r="AK233" t="s">
        <v>865</v>
      </c>
      <c r="AL233" t="s">
        <v>811</v>
      </c>
      <c r="AM233" t="s">
        <v>866</v>
      </c>
    </row>
    <row r="234" spans="1:39" x14ac:dyDescent="0.2">
      <c r="A234">
        <v>41022</v>
      </c>
      <c r="B234" t="s">
        <v>829</v>
      </c>
      <c r="C234">
        <v>187</v>
      </c>
      <c r="D234" t="s">
        <v>867</v>
      </c>
      <c r="E234">
        <v>25</v>
      </c>
      <c r="F234" t="s">
        <v>805</v>
      </c>
      <c r="G234">
        <v>122</v>
      </c>
      <c r="H234" t="s">
        <v>72</v>
      </c>
      <c r="I234">
        <v>261</v>
      </c>
      <c r="J234" t="s">
        <v>760</v>
      </c>
      <c r="K234" t="s">
        <v>41</v>
      </c>
      <c r="L234">
        <v>941</v>
      </c>
      <c r="M234" t="s">
        <v>760</v>
      </c>
      <c r="N234" t="s">
        <v>124</v>
      </c>
      <c r="O234" t="s">
        <v>388</v>
      </c>
      <c r="S234">
        <v>1</v>
      </c>
      <c r="T234" t="s">
        <v>696</v>
      </c>
      <c r="X234" t="s">
        <v>66</v>
      </c>
      <c r="Y234">
        <v>0</v>
      </c>
      <c r="Z234">
        <v>0</v>
      </c>
      <c r="AA234">
        <v>0</v>
      </c>
      <c r="AB234">
        <v>0</v>
      </c>
      <c r="AC234">
        <v>0</v>
      </c>
      <c r="AD234">
        <f t="shared" si="7"/>
        <v>0</v>
      </c>
      <c r="AE234" t="s">
        <v>705</v>
      </c>
      <c r="AF234">
        <v>9000000</v>
      </c>
      <c r="AG234">
        <v>20000000</v>
      </c>
      <c r="AH234">
        <v>20000000</v>
      </c>
      <c r="AI234">
        <v>11000000</v>
      </c>
      <c r="AJ234">
        <f t="shared" si="8"/>
        <v>60000000</v>
      </c>
      <c r="AK234" t="s">
        <v>868</v>
      </c>
      <c r="AL234" t="s">
        <v>811</v>
      </c>
      <c r="AM234" t="s">
        <v>869</v>
      </c>
    </row>
    <row r="235" spans="1:39" x14ac:dyDescent="0.2">
      <c r="A235">
        <v>41022</v>
      </c>
      <c r="B235" t="s">
        <v>829</v>
      </c>
      <c r="C235">
        <v>187</v>
      </c>
      <c r="D235" t="s">
        <v>867</v>
      </c>
      <c r="E235">
        <v>25</v>
      </c>
      <c r="F235" t="s">
        <v>805</v>
      </c>
      <c r="G235">
        <v>126</v>
      </c>
      <c r="H235" t="s">
        <v>62</v>
      </c>
      <c r="I235">
        <v>257</v>
      </c>
      <c r="J235" t="s">
        <v>870</v>
      </c>
      <c r="K235" t="s">
        <v>41</v>
      </c>
      <c r="L235">
        <v>952</v>
      </c>
      <c r="M235" t="s">
        <v>871</v>
      </c>
      <c r="N235" t="s">
        <v>124</v>
      </c>
      <c r="O235" t="s">
        <v>872</v>
      </c>
      <c r="S235">
        <v>1</v>
      </c>
      <c r="T235" t="s">
        <v>696</v>
      </c>
      <c r="X235" t="s">
        <v>66</v>
      </c>
      <c r="Y235">
        <v>0</v>
      </c>
      <c r="Z235">
        <v>0</v>
      </c>
      <c r="AA235">
        <v>0</v>
      </c>
      <c r="AB235">
        <v>0</v>
      </c>
      <c r="AC235">
        <v>0</v>
      </c>
      <c r="AD235">
        <f t="shared" si="7"/>
        <v>0</v>
      </c>
      <c r="AE235" t="s">
        <v>705</v>
      </c>
      <c r="AF235">
        <v>5000000</v>
      </c>
      <c r="AG235">
        <v>12200000</v>
      </c>
      <c r="AH235">
        <v>20960000</v>
      </c>
      <c r="AI235">
        <v>4000000</v>
      </c>
      <c r="AJ235">
        <f t="shared" si="8"/>
        <v>42160000</v>
      </c>
      <c r="AK235" t="s">
        <v>868</v>
      </c>
      <c r="AL235" t="s">
        <v>811</v>
      </c>
      <c r="AM235" t="s">
        <v>869</v>
      </c>
    </row>
    <row r="236" spans="1:39" x14ac:dyDescent="0.2">
      <c r="A236">
        <v>41023</v>
      </c>
      <c r="B236" t="s">
        <v>873</v>
      </c>
      <c r="C236">
        <v>188</v>
      </c>
      <c r="D236" t="s">
        <v>874</v>
      </c>
      <c r="E236">
        <v>4</v>
      </c>
      <c r="F236" t="s">
        <v>422</v>
      </c>
      <c r="G236">
        <v>130</v>
      </c>
      <c r="H236" t="s">
        <v>875</v>
      </c>
      <c r="I236">
        <v>348</v>
      </c>
      <c r="J236" t="s">
        <v>876</v>
      </c>
      <c r="K236" t="s">
        <v>41</v>
      </c>
      <c r="L236">
        <v>11680</v>
      </c>
      <c r="M236" t="s">
        <v>877</v>
      </c>
      <c r="N236" t="s">
        <v>124</v>
      </c>
      <c r="O236" t="s">
        <v>878</v>
      </c>
      <c r="S236">
        <v>1</v>
      </c>
      <c r="T236" t="s">
        <v>696</v>
      </c>
      <c r="U236">
        <v>178</v>
      </c>
      <c r="V236" t="s">
        <v>427</v>
      </c>
      <c r="W236" t="s">
        <v>57</v>
      </c>
      <c r="X236" t="s">
        <v>46</v>
      </c>
      <c r="Y236">
        <v>1</v>
      </c>
      <c r="Z236">
        <v>5</v>
      </c>
      <c r="AA236">
        <v>7</v>
      </c>
      <c r="AB236">
        <v>9</v>
      </c>
      <c r="AC236">
        <v>11</v>
      </c>
      <c r="AD236">
        <f t="shared" si="7"/>
        <v>11</v>
      </c>
      <c r="AF236">
        <v>0</v>
      </c>
      <c r="AG236">
        <v>0</v>
      </c>
      <c r="AH236">
        <v>0</v>
      </c>
      <c r="AI236">
        <v>0</v>
      </c>
      <c r="AJ236">
        <f t="shared" si="8"/>
        <v>0</v>
      </c>
      <c r="AK236" t="s">
        <v>879</v>
      </c>
      <c r="AL236" t="s">
        <v>880</v>
      </c>
      <c r="AM236" t="s">
        <v>881</v>
      </c>
    </row>
    <row r="237" spans="1:39" x14ac:dyDescent="0.2">
      <c r="A237">
        <v>41025</v>
      </c>
      <c r="B237" t="s">
        <v>882</v>
      </c>
      <c r="C237">
        <v>360</v>
      </c>
      <c r="D237" t="s">
        <v>883</v>
      </c>
      <c r="E237">
        <v>17</v>
      </c>
      <c r="F237" t="s">
        <v>884</v>
      </c>
      <c r="G237">
        <v>512</v>
      </c>
      <c r="H237" t="s">
        <v>885</v>
      </c>
      <c r="I237">
        <v>282</v>
      </c>
      <c r="J237" t="s">
        <v>886</v>
      </c>
      <c r="K237" t="s">
        <v>41</v>
      </c>
      <c r="L237">
        <v>1245</v>
      </c>
      <c r="M237" t="s">
        <v>887</v>
      </c>
      <c r="N237" t="s">
        <v>124</v>
      </c>
      <c r="O237" t="s">
        <v>888</v>
      </c>
      <c r="S237">
        <v>1</v>
      </c>
      <c r="T237" t="s">
        <v>696</v>
      </c>
      <c r="U237">
        <v>950</v>
      </c>
      <c r="V237" t="s">
        <v>889</v>
      </c>
      <c r="W237" t="s">
        <v>890</v>
      </c>
      <c r="X237" t="s">
        <v>66</v>
      </c>
      <c r="Y237">
        <v>0</v>
      </c>
      <c r="Z237">
        <v>43.6</v>
      </c>
      <c r="AA237">
        <v>56.4</v>
      </c>
      <c r="AB237">
        <v>0</v>
      </c>
      <c r="AC237">
        <v>0</v>
      </c>
      <c r="AD237">
        <f t="shared" si="7"/>
        <v>100</v>
      </c>
      <c r="AF237">
        <v>0</v>
      </c>
      <c r="AG237">
        <v>0</v>
      </c>
      <c r="AH237">
        <v>0</v>
      </c>
      <c r="AI237">
        <v>0</v>
      </c>
      <c r="AJ237">
        <f t="shared" si="8"/>
        <v>0</v>
      </c>
      <c r="AK237" t="s">
        <v>891</v>
      </c>
      <c r="AL237" t="s">
        <v>892</v>
      </c>
      <c r="AM237" t="s">
        <v>893</v>
      </c>
    </row>
    <row r="238" spans="1:39" x14ac:dyDescent="0.2">
      <c r="A238">
        <v>41025</v>
      </c>
      <c r="B238" t="s">
        <v>882</v>
      </c>
      <c r="C238">
        <v>360</v>
      </c>
      <c r="D238" t="s">
        <v>883</v>
      </c>
      <c r="E238">
        <v>17</v>
      </c>
      <c r="F238" t="s">
        <v>884</v>
      </c>
      <c r="G238">
        <v>512</v>
      </c>
      <c r="H238" t="s">
        <v>885</v>
      </c>
      <c r="I238">
        <v>363</v>
      </c>
      <c r="J238" t="s">
        <v>894</v>
      </c>
      <c r="K238" t="s">
        <v>41</v>
      </c>
      <c r="L238">
        <v>10554</v>
      </c>
      <c r="M238" t="s">
        <v>895</v>
      </c>
      <c r="N238" t="s">
        <v>124</v>
      </c>
      <c r="O238" t="s">
        <v>896</v>
      </c>
      <c r="S238">
        <v>1</v>
      </c>
      <c r="T238" t="s">
        <v>696</v>
      </c>
      <c r="U238">
        <v>953</v>
      </c>
      <c r="V238" t="s">
        <v>897</v>
      </c>
      <c r="W238" t="s">
        <v>890</v>
      </c>
      <c r="X238" t="s">
        <v>66</v>
      </c>
      <c r="Y238">
        <v>0</v>
      </c>
      <c r="Z238">
        <v>51.6</v>
      </c>
      <c r="AA238">
        <v>31.6</v>
      </c>
      <c r="AB238">
        <v>15</v>
      </c>
      <c r="AC238">
        <v>1.8</v>
      </c>
      <c r="AD238">
        <f t="shared" si="7"/>
        <v>100</v>
      </c>
      <c r="AF238">
        <v>0</v>
      </c>
      <c r="AG238">
        <v>0</v>
      </c>
      <c r="AH238">
        <v>0</v>
      </c>
      <c r="AI238">
        <v>0</v>
      </c>
      <c r="AJ238">
        <f t="shared" si="8"/>
        <v>0</v>
      </c>
      <c r="AK238" t="s">
        <v>891</v>
      </c>
      <c r="AL238" t="s">
        <v>892</v>
      </c>
      <c r="AM238" t="s">
        <v>893</v>
      </c>
    </row>
    <row r="239" spans="1:39" x14ac:dyDescent="0.2">
      <c r="A239">
        <v>41025</v>
      </c>
      <c r="B239" t="s">
        <v>882</v>
      </c>
      <c r="C239">
        <v>365</v>
      </c>
      <c r="D239" t="s">
        <v>898</v>
      </c>
      <c r="E239">
        <v>17</v>
      </c>
      <c r="F239" t="s">
        <v>884</v>
      </c>
      <c r="G239">
        <v>512</v>
      </c>
      <c r="H239" t="s">
        <v>885</v>
      </c>
      <c r="I239">
        <v>360</v>
      </c>
      <c r="J239" t="s">
        <v>899</v>
      </c>
      <c r="K239" t="s">
        <v>41</v>
      </c>
      <c r="L239">
        <v>9559</v>
      </c>
      <c r="M239" t="s">
        <v>900</v>
      </c>
      <c r="N239" t="s">
        <v>124</v>
      </c>
      <c r="O239" t="s">
        <v>901</v>
      </c>
      <c r="S239">
        <v>1</v>
      </c>
      <c r="T239" t="s">
        <v>696</v>
      </c>
      <c r="X239" t="s">
        <v>66</v>
      </c>
      <c r="Y239">
        <v>0</v>
      </c>
      <c r="Z239">
        <v>0</v>
      </c>
      <c r="AA239">
        <v>0</v>
      </c>
      <c r="AB239">
        <v>0</v>
      </c>
      <c r="AC239">
        <v>0</v>
      </c>
      <c r="AD239">
        <f t="shared" si="7"/>
        <v>0</v>
      </c>
      <c r="AE239" t="s">
        <v>826</v>
      </c>
      <c r="AF239">
        <v>13894550</v>
      </c>
      <c r="AG239">
        <v>16451097</v>
      </c>
      <c r="AH239">
        <v>3243954</v>
      </c>
      <c r="AI239">
        <v>0</v>
      </c>
      <c r="AJ239">
        <f t="shared" si="8"/>
        <v>33589601</v>
      </c>
      <c r="AK239" t="s">
        <v>902</v>
      </c>
      <c r="AL239" t="s">
        <v>892</v>
      </c>
      <c r="AM239" t="s">
        <v>903</v>
      </c>
    </row>
    <row r="240" spans="1:39" x14ac:dyDescent="0.2">
      <c r="A240">
        <v>41025</v>
      </c>
      <c r="B240" t="s">
        <v>882</v>
      </c>
      <c r="C240">
        <v>365</v>
      </c>
      <c r="D240" t="s">
        <v>898</v>
      </c>
      <c r="E240">
        <v>17</v>
      </c>
      <c r="F240" t="s">
        <v>884</v>
      </c>
      <c r="G240">
        <v>512</v>
      </c>
      <c r="H240" t="s">
        <v>885</v>
      </c>
      <c r="I240">
        <v>360</v>
      </c>
      <c r="J240" t="s">
        <v>899</v>
      </c>
      <c r="K240" t="s">
        <v>41</v>
      </c>
      <c r="L240">
        <v>9575</v>
      </c>
      <c r="M240" t="s">
        <v>904</v>
      </c>
      <c r="N240" t="s">
        <v>124</v>
      </c>
      <c r="O240" t="s">
        <v>905</v>
      </c>
      <c r="S240">
        <v>1</v>
      </c>
      <c r="T240" t="s">
        <v>696</v>
      </c>
      <c r="X240" t="s">
        <v>66</v>
      </c>
      <c r="Y240">
        <v>0</v>
      </c>
      <c r="Z240">
        <v>0</v>
      </c>
      <c r="AA240">
        <v>0</v>
      </c>
      <c r="AB240">
        <v>0</v>
      </c>
      <c r="AC240">
        <v>0</v>
      </c>
      <c r="AD240">
        <f t="shared" si="7"/>
        <v>0</v>
      </c>
      <c r="AE240" t="s">
        <v>906</v>
      </c>
      <c r="AF240">
        <v>12979621</v>
      </c>
      <c r="AG240">
        <v>12979621</v>
      </c>
      <c r="AH240">
        <v>0</v>
      </c>
      <c r="AI240">
        <v>0</v>
      </c>
      <c r="AJ240">
        <f t="shared" si="8"/>
        <v>25959242</v>
      </c>
      <c r="AK240" t="s">
        <v>902</v>
      </c>
      <c r="AL240" t="s">
        <v>892</v>
      </c>
      <c r="AM240" t="s">
        <v>903</v>
      </c>
    </row>
    <row r="241" spans="1:39" x14ac:dyDescent="0.2">
      <c r="A241">
        <v>41025</v>
      </c>
      <c r="B241" t="s">
        <v>882</v>
      </c>
      <c r="C241">
        <v>365</v>
      </c>
      <c r="D241" t="s">
        <v>898</v>
      </c>
      <c r="E241">
        <v>17</v>
      </c>
      <c r="F241" t="s">
        <v>884</v>
      </c>
      <c r="G241">
        <v>512</v>
      </c>
      <c r="H241" t="s">
        <v>885</v>
      </c>
      <c r="I241">
        <v>360</v>
      </c>
      <c r="J241" t="s">
        <v>899</v>
      </c>
      <c r="K241" t="s">
        <v>41</v>
      </c>
      <c r="L241">
        <v>9581</v>
      </c>
      <c r="M241" t="s">
        <v>907</v>
      </c>
      <c r="N241" t="s">
        <v>124</v>
      </c>
      <c r="O241" t="s">
        <v>908</v>
      </c>
      <c r="S241">
        <v>1</v>
      </c>
      <c r="T241" t="s">
        <v>696</v>
      </c>
      <c r="U241">
        <v>953</v>
      </c>
      <c r="V241" t="s">
        <v>897</v>
      </c>
      <c r="W241" t="s">
        <v>890</v>
      </c>
      <c r="X241" t="s">
        <v>66</v>
      </c>
      <c r="Y241">
        <v>0</v>
      </c>
      <c r="Z241">
        <v>50</v>
      </c>
      <c r="AA241">
        <v>50</v>
      </c>
      <c r="AB241">
        <v>0</v>
      </c>
      <c r="AC241">
        <v>0</v>
      </c>
      <c r="AD241">
        <f t="shared" si="7"/>
        <v>100</v>
      </c>
      <c r="AF241">
        <v>0</v>
      </c>
      <c r="AG241">
        <v>0</v>
      </c>
      <c r="AH241">
        <v>0</v>
      </c>
      <c r="AI241">
        <v>0</v>
      </c>
      <c r="AJ241">
        <f t="shared" si="8"/>
        <v>0</v>
      </c>
      <c r="AK241" t="s">
        <v>902</v>
      </c>
      <c r="AL241" t="s">
        <v>892</v>
      </c>
      <c r="AM241" t="s">
        <v>903</v>
      </c>
    </row>
    <row r="242" spans="1:39" x14ac:dyDescent="0.2">
      <c r="A242">
        <v>41025</v>
      </c>
      <c r="B242" t="s">
        <v>882</v>
      </c>
      <c r="C242">
        <v>365</v>
      </c>
      <c r="D242" t="s">
        <v>898</v>
      </c>
      <c r="E242">
        <v>17</v>
      </c>
      <c r="F242" t="s">
        <v>884</v>
      </c>
      <c r="G242">
        <v>512</v>
      </c>
      <c r="H242" t="s">
        <v>885</v>
      </c>
      <c r="I242">
        <v>360</v>
      </c>
      <c r="J242" t="s">
        <v>899</v>
      </c>
      <c r="K242" t="s">
        <v>41</v>
      </c>
      <c r="L242">
        <v>10544</v>
      </c>
      <c r="M242" t="s">
        <v>909</v>
      </c>
      <c r="N242" t="s">
        <v>124</v>
      </c>
      <c r="O242" t="s">
        <v>910</v>
      </c>
      <c r="S242">
        <v>1</v>
      </c>
      <c r="T242" t="s">
        <v>696</v>
      </c>
      <c r="X242" t="s">
        <v>66</v>
      </c>
      <c r="Y242">
        <v>0</v>
      </c>
      <c r="Z242">
        <v>0</v>
      </c>
      <c r="AA242">
        <v>0</v>
      </c>
      <c r="AB242">
        <v>0</v>
      </c>
      <c r="AC242">
        <v>0</v>
      </c>
      <c r="AD242">
        <f t="shared" si="7"/>
        <v>0</v>
      </c>
      <c r="AE242" t="s">
        <v>906</v>
      </c>
      <c r="AF242">
        <v>10936043</v>
      </c>
      <c r="AG242">
        <v>0</v>
      </c>
      <c r="AH242">
        <v>0</v>
      </c>
      <c r="AI242">
        <v>0</v>
      </c>
      <c r="AJ242">
        <f t="shared" si="8"/>
        <v>10936043</v>
      </c>
      <c r="AK242" t="s">
        <v>902</v>
      </c>
      <c r="AL242" t="s">
        <v>892</v>
      </c>
      <c r="AM242" t="s">
        <v>903</v>
      </c>
    </row>
    <row r="243" spans="1:39" x14ac:dyDescent="0.2">
      <c r="A243">
        <v>41025</v>
      </c>
      <c r="B243" t="s">
        <v>882</v>
      </c>
      <c r="C243">
        <v>365</v>
      </c>
      <c r="D243" t="s">
        <v>898</v>
      </c>
      <c r="E243">
        <v>17</v>
      </c>
      <c r="F243" t="s">
        <v>884</v>
      </c>
      <c r="G243">
        <v>512</v>
      </c>
      <c r="H243" t="s">
        <v>885</v>
      </c>
      <c r="I243">
        <v>360</v>
      </c>
      <c r="J243" t="s">
        <v>899</v>
      </c>
      <c r="K243" t="s">
        <v>41</v>
      </c>
      <c r="L243">
        <v>11265</v>
      </c>
      <c r="M243" t="s">
        <v>911</v>
      </c>
      <c r="N243" t="s">
        <v>124</v>
      </c>
      <c r="O243" t="s">
        <v>912</v>
      </c>
      <c r="S243">
        <v>1</v>
      </c>
      <c r="T243" t="s">
        <v>696</v>
      </c>
      <c r="X243" t="s">
        <v>66</v>
      </c>
      <c r="Y243">
        <v>0</v>
      </c>
      <c r="Z243">
        <v>0</v>
      </c>
      <c r="AA243">
        <v>0</v>
      </c>
      <c r="AB243">
        <v>0</v>
      </c>
      <c r="AC243">
        <v>0</v>
      </c>
      <c r="AD243">
        <f t="shared" si="7"/>
        <v>0</v>
      </c>
      <c r="AE243" t="s">
        <v>906</v>
      </c>
      <c r="AF243">
        <v>18001546</v>
      </c>
      <c r="AG243">
        <v>9279104</v>
      </c>
      <c r="AH243">
        <v>0</v>
      </c>
      <c r="AI243">
        <v>0</v>
      </c>
      <c r="AJ243">
        <f t="shared" si="8"/>
        <v>27280650</v>
      </c>
      <c r="AK243" t="s">
        <v>902</v>
      </c>
      <c r="AL243" t="s">
        <v>892</v>
      </c>
      <c r="AM243" t="s">
        <v>903</v>
      </c>
    </row>
    <row r="244" spans="1:39" x14ac:dyDescent="0.2">
      <c r="A244">
        <v>41025</v>
      </c>
      <c r="B244" t="s">
        <v>882</v>
      </c>
      <c r="C244">
        <v>365</v>
      </c>
      <c r="D244" t="s">
        <v>898</v>
      </c>
      <c r="E244">
        <v>17</v>
      </c>
      <c r="F244" t="s">
        <v>884</v>
      </c>
      <c r="G244">
        <v>512</v>
      </c>
      <c r="H244" t="s">
        <v>885</v>
      </c>
      <c r="I244">
        <v>360</v>
      </c>
      <c r="J244" t="s">
        <v>899</v>
      </c>
      <c r="K244" t="s">
        <v>41</v>
      </c>
      <c r="L244">
        <v>12641</v>
      </c>
      <c r="M244" t="s">
        <v>913</v>
      </c>
      <c r="N244" t="s">
        <v>124</v>
      </c>
      <c r="O244" t="s">
        <v>914</v>
      </c>
      <c r="S244">
        <v>1</v>
      </c>
      <c r="T244" t="s">
        <v>696</v>
      </c>
      <c r="U244">
        <v>953</v>
      </c>
      <c r="V244" t="s">
        <v>897</v>
      </c>
      <c r="W244" t="s">
        <v>890</v>
      </c>
      <c r="X244" t="s">
        <v>66</v>
      </c>
      <c r="Y244">
        <v>0</v>
      </c>
      <c r="Z244">
        <v>51.1</v>
      </c>
      <c r="AA244">
        <v>48.9</v>
      </c>
      <c r="AB244">
        <v>0</v>
      </c>
      <c r="AC244">
        <v>0</v>
      </c>
      <c r="AD244">
        <f t="shared" si="7"/>
        <v>100</v>
      </c>
      <c r="AF244">
        <v>0</v>
      </c>
      <c r="AG244">
        <v>0</v>
      </c>
      <c r="AH244">
        <v>0</v>
      </c>
      <c r="AI244">
        <v>0</v>
      </c>
      <c r="AJ244">
        <f t="shared" si="8"/>
        <v>0</v>
      </c>
      <c r="AK244" t="s">
        <v>902</v>
      </c>
      <c r="AL244" t="s">
        <v>892</v>
      </c>
      <c r="AM244" t="s">
        <v>903</v>
      </c>
    </row>
    <row r="245" spans="1:39" x14ac:dyDescent="0.2">
      <c r="A245">
        <v>41025</v>
      </c>
      <c r="B245" t="s">
        <v>882</v>
      </c>
      <c r="C245">
        <v>365</v>
      </c>
      <c r="D245" t="s">
        <v>898</v>
      </c>
      <c r="E245">
        <v>17</v>
      </c>
      <c r="F245" t="s">
        <v>884</v>
      </c>
      <c r="G245">
        <v>512</v>
      </c>
      <c r="H245" t="s">
        <v>885</v>
      </c>
      <c r="I245">
        <v>360</v>
      </c>
      <c r="J245" t="s">
        <v>899</v>
      </c>
      <c r="K245" t="s">
        <v>41</v>
      </c>
      <c r="L245">
        <v>12641</v>
      </c>
      <c r="M245" t="s">
        <v>913</v>
      </c>
      <c r="N245" t="s">
        <v>124</v>
      </c>
      <c r="O245" t="s">
        <v>914</v>
      </c>
      <c r="S245">
        <v>1</v>
      </c>
      <c r="T245" t="s">
        <v>696</v>
      </c>
      <c r="X245" t="s">
        <v>66</v>
      </c>
      <c r="Y245">
        <v>0</v>
      </c>
      <c r="Z245">
        <v>0</v>
      </c>
      <c r="AA245">
        <v>0</v>
      </c>
      <c r="AB245">
        <v>0</v>
      </c>
      <c r="AC245">
        <v>0</v>
      </c>
      <c r="AD245">
        <f t="shared" si="7"/>
        <v>0</v>
      </c>
      <c r="AE245" t="s">
        <v>826</v>
      </c>
      <c r="AF245">
        <v>9291209</v>
      </c>
      <c r="AG245">
        <v>8874931</v>
      </c>
      <c r="AH245">
        <v>0</v>
      </c>
      <c r="AI245">
        <v>0</v>
      </c>
      <c r="AJ245">
        <f t="shared" si="8"/>
        <v>18166140</v>
      </c>
      <c r="AK245" t="s">
        <v>902</v>
      </c>
      <c r="AL245" t="s">
        <v>892</v>
      </c>
      <c r="AM245" t="s">
        <v>903</v>
      </c>
    </row>
    <row r="246" spans="1:39" x14ac:dyDescent="0.2">
      <c r="A246">
        <v>41025</v>
      </c>
      <c r="B246" t="s">
        <v>882</v>
      </c>
      <c r="C246">
        <v>365</v>
      </c>
      <c r="D246" t="s">
        <v>898</v>
      </c>
      <c r="E246">
        <v>17</v>
      </c>
      <c r="F246" t="s">
        <v>884</v>
      </c>
      <c r="G246">
        <v>512</v>
      </c>
      <c r="H246" t="s">
        <v>885</v>
      </c>
      <c r="I246">
        <v>360</v>
      </c>
      <c r="J246" t="s">
        <v>899</v>
      </c>
      <c r="K246" t="s">
        <v>41</v>
      </c>
      <c r="L246">
        <v>12646</v>
      </c>
      <c r="M246" t="s">
        <v>915</v>
      </c>
      <c r="N246" t="s">
        <v>124</v>
      </c>
      <c r="O246" t="s">
        <v>916</v>
      </c>
      <c r="S246">
        <v>1</v>
      </c>
      <c r="T246" t="s">
        <v>696</v>
      </c>
      <c r="U246">
        <v>953</v>
      </c>
      <c r="V246" t="s">
        <v>897</v>
      </c>
      <c r="W246" t="s">
        <v>890</v>
      </c>
      <c r="X246" t="s">
        <v>66</v>
      </c>
      <c r="Y246">
        <v>0</v>
      </c>
      <c r="Z246">
        <v>63</v>
      </c>
      <c r="AA246">
        <v>37</v>
      </c>
      <c r="AB246">
        <v>0</v>
      </c>
      <c r="AC246">
        <v>0</v>
      </c>
      <c r="AD246">
        <f t="shared" si="7"/>
        <v>100</v>
      </c>
      <c r="AF246">
        <v>0</v>
      </c>
      <c r="AG246">
        <v>0</v>
      </c>
      <c r="AH246">
        <v>0</v>
      </c>
      <c r="AI246">
        <v>0</v>
      </c>
      <c r="AJ246">
        <f t="shared" si="8"/>
        <v>0</v>
      </c>
      <c r="AK246" t="s">
        <v>902</v>
      </c>
      <c r="AL246" t="s">
        <v>892</v>
      </c>
      <c r="AM246" t="s">
        <v>903</v>
      </c>
    </row>
    <row r="247" spans="1:39" x14ac:dyDescent="0.2">
      <c r="A247">
        <v>41025</v>
      </c>
      <c r="B247" t="s">
        <v>882</v>
      </c>
      <c r="C247">
        <v>365</v>
      </c>
      <c r="D247" t="s">
        <v>898</v>
      </c>
      <c r="E247">
        <v>17</v>
      </c>
      <c r="F247" t="s">
        <v>884</v>
      </c>
      <c r="G247">
        <v>512</v>
      </c>
      <c r="H247" t="s">
        <v>885</v>
      </c>
      <c r="I247">
        <v>360</v>
      </c>
      <c r="J247" t="s">
        <v>899</v>
      </c>
      <c r="K247" t="s">
        <v>41</v>
      </c>
      <c r="L247">
        <v>12840</v>
      </c>
      <c r="M247" t="s">
        <v>917</v>
      </c>
      <c r="N247" t="s">
        <v>124</v>
      </c>
      <c r="O247" t="s">
        <v>918</v>
      </c>
      <c r="S247">
        <v>1</v>
      </c>
      <c r="T247" t="s">
        <v>696</v>
      </c>
      <c r="X247" t="s">
        <v>46</v>
      </c>
      <c r="Y247">
        <v>1</v>
      </c>
      <c r="Z247">
        <v>0</v>
      </c>
      <c r="AA247">
        <v>0</v>
      </c>
      <c r="AB247">
        <v>0</v>
      </c>
      <c r="AC247">
        <v>0</v>
      </c>
      <c r="AD247">
        <f t="shared" si="7"/>
        <v>0</v>
      </c>
      <c r="AE247" t="s">
        <v>906</v>
      </c>
      <c r="AF247">
        <v>14992183</v>
      </c>
      <c r="AG247">
        <v>2011893</v>
      </c>
      <c r="AH247">
        <v>0</v>
      </c>
      <c r="AI247">
        <v>0</v>
      </c>
      <c r="AJ247">
        <f t="shared" si="8"/>
        <v>17004076</v>
      </c>
      <c r="AK247" t="s">
        <v>902</v>
      </c>
      <c r="AL247" t="s">
        <v>892</v>
      </c>
      <c r="AM247" t="s">
        <v>903</v>
      </c>
    </row>
    <row r="248" spans="1:39" x14ac:dyDescent="0.2">
      <c r="A248">
        <v>41025</v>
      </c>
      <c r="B248" t="s">
        <v>882</v>
      </c>
      <c r="C248">
        <v>365</v>
      </c>
      <c r="D248" t="s">
        <v>898</v>
      </c>
      <c r="E248">
        <v>17</v>
      </c>
      <c r="F248" t="s">
        <v>884</v>
      </c>
      <c r="G248">
        <v>512</v>
      </c>
      <c r="H248" t="s">
        <v>885</v>
      </c>
      <c r="I248">
        <v>361</v>
      </c>
      <c r="J248" t="s">
        <v>919</v>
      </c>
      <c r="K248" t="s">
        <v>41</v>
      </c>
      <c r="L248">
        <v>10274</v>
      </c>
      <c r="M248" t="s">
        <v>920</v>
      </c>
      <c r="N248" t="s">
        <v>124</v>
      </c>
      <c r="O248" t="s">
        <v>921</v>
      </c>
      <c r="S248">
        <v>1</v>
      </c>
      <c r="T248" t="s">
        <v>696</v>
      </c>
      <c r="X248" t="s">
        <v>66</v>
      </c>
      <c r="Y248">
        <v>0</v>
      </c>
      <c r="Z248">
        <v>0</v>
      </c>
      <c r="AA248">
        <v>0</v>
      </c>
      <c r="AB248">
        <v>0</v>
      </c>
      <c r="AC248">
        <v>0</v>
      </c>
      <c r="AD248">
        <f t="shared" si="7"/>
        <v>0</v>
      </c>
      <c r="AE248" t="s">
        <v>906</v>
      </c>
      <c r="AF248">
        <v>7923841</v>
      </c>
      <c r="AG248">
        <v>23771524</v>
      </c>
      <c r="AH248">
        <v>13206402</v>
      </c>
      <c r="AI248">
        <v>7923841</v>
      </c>
      <c r="AJ248">
        <f t="shared" si="8"/>
        <v>52825608</v>
      </c>
      <c r="AK248" t="s">
        <v>902</v>
      </c>
      <c r="AL248" t="s">
        <v>892</v>
      </c>
      <c r="AM248" t="s">
        <v>903</v>
      </c>
    </row>
    <row r="249" spans="1:39" x14ac:dyDescent="0.2">
      <c r="A249">
        <v>41025</v>
      </c>
      <c r="B249" t="s">
        <v>882</v>
      </c>
      <c r="C249">
        <v>365</v>
      </c>
      <c r="D249" t="s">
        <v>898</v>
      </c>
      <c r="E249">
        <v>17</v>
      </c>
      <c r="F249" t="s">
        <v>884</v>
      </c>
      <c r="G249">
        <v>512</v>
      </c>
      <c r="H249" t="s">
        <v>885</v>
      </c>
      <c r="I249">
        <v>361</v>
      </c>
      <c r="J249" t="s">
        <v>919</v>
      </c>
      <c r="K249" t="s">
        <v>41</v>
      </c>
      <c r="L249">
        <v>10276</v>
      </c>
      <c r="M249" t="s">
        <v>922</v>
      </c>
      <c r="N249" t="s">
        <v>124</v>
      </c>
      <c r="O249" t="s">
        <v>923</v>
      </c>
      <c r="S249">
        <v>1</v>
      </c>
      <c r="T249" t="s">
        <v>696</v>
      </c>
      <c r="X249" t="s">
        <v>66</v>
      </c>
      <c r="Y249">
        <v>0</v>
      </c>
      <c r="Z249">
        <v>0</v>
      </c>
      <c r="AA249">
        <v>0</v>
      </c>
      <c r="AB249">
        <v>0</v>
      </c>
      <c r="AC249">
        <v>0</v>
      </c>
      <c r="AD249">
        <f t="shared" si="7"/>
        <v>0</v>
      </c>
      <c r="AE249" t="s">
        <v>906</v>
      </c>
      <c r="AF249">
        <v>20299760</v>
      </c>
      <c r="AG249">
        <v>40599519</v>
      </c>
      <c r="AH249">
        <v>12179856</v>
      </c>
      <c r="AI249">
        <v>8119904</v>
      </c>
      <c r="AJ249">
        <f t="shared" si="8"/>
        <v>81199039</v>
      </c>
      <c r="AK249" t="s">
        <v>902</v>
      </c>
      <c r="AL249" t="s">
        <v>892</v>
      </c>
      <c r="AM249" t="s">
        <v>903</v>
      </c>
    </row>
    <row r="250" spans="1:39" x14ac:dyDescent="0.2">
      <c r="A250">
        <v>41025</v>
      </c>
      <c r="B250" t="s">
        <v>882</v>
      </c>
      <c r="C250">
        <v>365</v>
      </c>
      <c r="D250" t="s">
        <v>898</v>
      </c>
      <c r="E250">
        <v>17</v>
      </c>
      <c r="F250" t="s">
        <v>884</v>
      </c>
      <c r="G250">
        <v>512</v>
      </c>
      <c r="H250" t="s">
        <v>885</v>
      </c>
      <c r="I250">
        <v>361</v>
      </c>
      <c r="J250" t="s">
        <v>919</v>
      </c>
      <c r="K250" t="s">
        <v>41</v>
      </c>
      <c r="L250">
        <v>12649</v>
      </c>
      <c r="M250" t="s">
        <v>924</v>
      </c>
      <c r="N250" t="s">
        <v>124</v>
      </c>
      <c r="O250" t="s">
        <v>925</v>
      </c>
      <c r="S250">
        <v>1</v>
      </c>
      <c r="T250" t="s">
        <v>696</v>
      </c>
      <c r="X250" t="s">
        <v>46</v>
      </c>
      <c r="Y250">
        <v>1</v>
      </c>
      <c r="Z250">
        <v>0</v>
      </c>
      <c r="AA250">
        <v>0</v>
      </c>
      <c r="AB250">
        <v>0</v>
      </c>
      <c r="AC250">
        <v>0</v>
      </c>
      <c r="AD250">
        <f t="shared" si="7"/>
        <v>0</v>
      </c>
      <c r="AE250" t="s">
        <v>705</v>
      </c>
      <c r="AF250">
        <v>436339</v>
      </c>
      <c r="AG250">
        <v>0</v>
      </c>
      <c r="AH250">
        <v>0</v>
      </c>
      <c r="AI250">
        <v>0</v>
      </c>
      <c r="AJ250">
        <f t="shared" si="8"/>
        <v>436339</v>
      </c>
      <c r="AK250" t="s">
        <v>902</v>
      </c>
      <c r="AL250" t="s">
        <v>892</v>
      </c>
      <c r="AM250" t="s">
        <v>903</v>
      </c>
    </row>
    <row r="251" spans="1:39" x14ac:dyDescent="0.2">
      <c r="A251">
        <v>41025</v>
      </c>
      <c r="B251" t="s">
        <v>882</v>
      </c>
      <c r="C251">
        <v>365</v>
      </c>
      <c r="D251" t="s">
        <v>898</v>
      </c>
      <c r="E251">
        <v>17</v>
      </c>
      <c r="F251" t="s">
        <v>884</v>
      </c>
      <c r="G251">
        <v>512</v>
      </c>
      <c r="H251" t="s">
        <v>885</v>
      </c>
      <c r="I251">
        <v>361</v>
      </c>
      <c r="J251" t="s">
        <v>919</v>
      </c>
      <c r="K251" t="s">
        <v>41</v>
      </c>
      <c r="L251">
        <v>12649</v>
      </c>
      <c r="M251" t="s">
        <v>924</v>
      </c>
      <c r="N251" t="s">
        <v>124</v>
      </c>
      <c r="O251" t="s">
        <v>925</v>
      </c>
      <c r="S251">
        <v>1</v>
      </c>
      <c r="T251" t="s">
        <v>696</v>
      </c>
      <c r="X251" t="s">
        <v>46</v>
      </c>
      <c r="Y251">
        <v>1</v>
      </c>
      <c r="Z251">
        <v>0</v>
      </c>
      <c r="AA251">
        <v>0</v>
      </c>
      <c r="AB251">
        <v>0</v>
      </c>
      <c r="AC251">
        <v>0</v>
      </c>
      <c r="AD251">
        <f t="shared" si="7"/>
        <v>0</v>
      </c>
      <c r="AE251" t="s">
        <v>906</v>
      </c>
      <c r="AF251">
        <v>2822353</v>
      </c>
      <c r="AG251">
        <v>0</v>
      </c>
      <c r="AH251">
        <v>0</v>
      </c>
      <c r="AI251">
        <v>0</v>
      </c>
      <c r="AJ251">
        <f t="shared" si="8"/>
        <v>2822353</v>
      </c>
      <c r="AK251" t="s">
        <v>902</v>
      </c>
      <c r="AL251" t="s">
        <v>892</v>
      </c>
      <c r="AM251" t="s">
        <v>903</v>
      </c>
    </row>
    <row r="252" spans="1:39" x14ac:dyDescent="0.2">
      <c r="A252">
        <v>41025</v>
      </c>
      <c r="B252" t="s">
        <v>882</v>
      </c>
      <c r="C252">
        <v>365</v>
      </c>
      <c r="D252" t="s">
        <v>898</v>
      </c>
      <c r="E252">
        <v>17</v>
      </c>
      <c r="F252" t="s">
        <v>884</v>
      </c>
      <c r="G252">
        <v>512</v>
      </c>
      <c r="H252" t="s">
        <v>885</v>
      </c>
      <c r="I252">
        <v>361</v>
      </c>
      <c r="J252" t="s">
        <v>919</v>
      </c>
      <c r="K252" t="s">
        <v>41</v>
      </c>
      <c r="L252">
        <v>13049</v>
      </c>
      <c r="M252" t="s">
        <v>926</v>
      </c>
      <c r="N252" t="s">
        <v>124</v>
      </c>
      <c r="O252" t="s">
        <v>927</v>
      </c>
      <c r="S252">
        <v>1</v>
      </c>
      <c r="T252" t="s">
        <v>696</v>
      </c>
      <c r="X252" t="s">
        <v>66</v>
      </c>
      <c r="Y252">
        <v>0</v>
      </c>
      <c r="Z252">
        <v>0</v>
      </c>
      <c r="AA252">
        <v>0</v>
      </c>
      <c r="AB252">
        <v>0</v>
      </c>
      <c r="AC252">
        <v>0</v>
      </c>
      <c r="AD252">
        <f t="shared" si="7"/>
        <v>0</v>
      </c>
      <c r="AE252" t="s">
        <v>705</v>
      </c>
      <c r="AF252">
        <v>3698671</v>
      </c>
      <c r="AG252">
        <v>3698671</v>
      </c>
      <c r="AH252">
        <v>3698671</v>
      </c>
      <c r="AI252">
        <v>3698671</v>
      </c>
      <c r="AJ252">
        <f t="shared" si="8"/>
        <v>14794684</v>
      </c>
      <c r="AK252" t="s">
        <v>902</v>
      </c>
      <c r="AL252" t="s">
        <v>892</v>
      </c>
      <c r="AM252" t="s">
        <v>903</v>
      </c>
    </row>
    <row r="253" spans="1:39" x14ac:dyDescent="0.2">
      <c r="A253">
        <v>41025</v>
      </c>
      <c r="B253" t="s">
        <v>882</v>
      </c>
      <c r="C253">
        <v>365</v>
      </c>
      <c r="D253" t="s">
        <v>898</v>
      </c>
      <c r="E253">
        <v>17</v>
      </c>
      <c r="F253" t="s">
        <v>884</v>
      </c>
      <c r="G253">
        <v>512</v>
      </c>
      <c r="H253" t="s">
        <v>885</v>
      </c>
      <c r="I253">
        <v>584</v>
      </c>
      <c r="J253" t="s">
        <v>928</v>
      </c>
      <c r="K253" t="s">
        <v>41</v>
      </c>
      <c r="L253">
        <v>13364</v>
      </c>
      <c r="M253" t="s">
        <v>929</v>
      </c>
      <c r="N253" t="s">
        <v>124</v>
      </c>
      <c r="O253" t="s">
        <v>930</v>
      </c>
      <c r="S253">
        <v>1</v>
      </c>
      <c r="T253" t="s">
        <v>696</v>
      </c>
      <c r="X253" t="s">
        <v>46</v>
      </c>
      <c r="Y253">
        <v>1</v>
      </c>
      <c r="Z253">
        <v>0</v>
      </c>
      <c r="AA253">
        <v>0</v>
      </c>
      <c r="AB253">
        <v>0</v>
      </c>
      <c r="AC253">
        <v>0</v>
      </c>
      <c r="AD253">
        <f t="shared" si="7"/>
        <v>0</v>
      </c>
      <c r="AE253" t="s">
        <v>705</v>
      </c>
      <c r="AF253">
        <v>100000</v>
      </c>
      <c r="AG253">
        <v>100000</v>
      </c>
      <c r="AH253">
        <v>100000</v>
      </c>
      <c r="AI253">
        <v>100000</v>
      </c>
      <c r="AJ253">
        <f t="shared" si="8"/>
        <v>400000</v>
      </c>
      <c r="AK253" t="s">
        <v>902</v>
      </c>
      <c r="AL253" t="s">
        <v>892</v>
      </c>
      <c r="AM253" t="s">
        <v>903</v>
      </c>
    </row>
    <row r="254" spans="1:39" x14ac:dyDescent="0.2">
      <c r="A254">
        <v>41025</v>
      </c>
      <c r="B254" t="s">
        <v>882</v>
      </c>
      <c r="C254">
        <v>370</v>
      </c>
      <c r="D254" t="s">
        <v>931</v>
      </c>
      <c r="E254">
        <v>17</v>
      </c>
      <c r="F254" t="s">
        <v>884</v>
      </c>
      <c r="G254">
        <v>122</v>
      </c>
      <c r="H254" t="s">
        <v>72</v>
      </c>
      <c r="I254">
        <v>261</v>
      </c>
      <c r="J254" t="s">
        <v>760</v>
      </c>
      <c r="K254" t="s">
        <v>41</v>
      </c>
      <c r="L254">
        <v>9593</v>
      </c>
      <c r="M254" t="s">
        <v>932</v>
      </c>
      <c r="N254" t="s">
        <v>124</v>
      </c>
      <c r="O254" t="s">
        <v>933</v>
      </c>
      <c r="S254">
        <v>1</v>
      </c>
      <c r="T254" t="s">
        <v>696</v>
      </c>
      <c r="U254">
        <v>343</v>
      </c>
      <c r="V254" t="s">
        <v>763</v>
      </c>
      <c r="W254" t="s">
        <v>57</v>
      </c>
      <c r="X254" t="s">
        <v>66</v>
      </c>
      <c r="Y254">
        <v>0</v>
      </c>
      <c r="Z254">
        <v>60</v>
      </c>
      <c r="AA254">
        <v>30</v>
      </c>
      <c r="AB254">
        <v>20</v>
      </c>
      <c r="AC254">
        <v>20</v>
      </c>
      <c r="AD254">
        <f t="shared" si="7"/>
        <v>130</v>
      </c>
      <c r="AF254">
        <v>0</v>
      </c>
      <c r="AG254">
        <v>0</v>
      </c>
      <c r="AH254">
        <v>0</v>
      </c>
      <c r="AI254">
        <v>0</v>
      </c>
      <c r="AJ254">
        <f t="shared" si="8"/>
        <v>0</v>
      </c>
      <c r="AK254" t="s">
        <v>934</v>
      </c>
      <c r="AL254" t="s">
        <v>49</v>
      </c>
      <c r="AM254" t="s">
        <v>935</v>
      </c>
    </row>
    <row r="255" spans="1:39" x14ac:dyDescent="0.2">
      <c r="A255">
        <v>41025</v>
      </c>
      <c r="B255" t="s">
        <v>882</v>
      </c>
      <c r="C255">
        <v>370</v>
      </c>
      <c r="D255" t="s">
        <v>931</v>
      </c>
      <c r="E255">
        <v>17</v>
      </c>
      <c r="F255" t="s">
        <v>884</v>
      </c>
      <c r="G255">
        <v>122</v>
      </c>
      <c r="H255" t="s">
        <v>72</v>
      </c>
      <c r="I255">
        <v>261</v>
      </c>
      <c r="J255" t="s">
        <v>760</v>
      </c>
      <c r="K255" t="s">
        <v>41</v>
      </c>
      <c r="L255">
        <v>9593</v>
      </c>
      <c r="M255" t="s">
        <v>932</v>
      </c>
      <c r="N255" t="s">
        <v>124</v>
      </c>
      <c r="O255" t="s">
        <v>933</v>
      </c>
      <c r="S255">
        <v>1</v>
      </c>
      <c r="T255" t="s">
        <v>696</v>
      </c>
      <c r="X255" t="s">
        <v>66</v>
      </c>
      <c r="Y255">
        <v>0</v>
      </c>
      <c r="Z255">
        <v>0</v>
      </c>
      <c r="AA255">
        <v>0</v>
      </c>
      <c r="AB255">
        <v>0</v>
      </c>
      <c r="AC255">
        <v>0</v>
      </c>
      <c r="AD255">
        <f t="shared" si="7"/>
        <v>0</v>
      </c>
      <c r="AE255" t="s">
        <v>705</v>
      </c>
      <c r="AF255">
        <v>13000000</v>
      </c>
      <c r="AG255">
        <v>13000000</v>
      </c>
      <c r="AH255">
        <v>8000000</v>
      </c>
      <c r="AI255">
        <v>8000000</v>
      </c>
      <c r="AJ255">
        <f t="shared" si="8"/>
        <v>42000000</v>
      </c>
      <c r="AK255" t="s">
        <v>934</v>
      </c>
      <c r="AL255" t="s">
        <v>49</v>
      </c>
      <c r="AM255" t="s">
        <v>935</v>
      </c>
    </row>
    <row r="256" spans="1:39" x14ac:dyDescent="0.2">
      <c r="A256">
        <v>41025</v>
      </c>
      <c r="B256" t="s">
        <v>882</v>
      </c>
      <c r="C256">
        <v>370</v>
      </c>
      <c r="D256" t="s">
        <v>931</v>
      </c>
      <c r="E256">
        <v>17</v>
      </c>
      <c r="F256" t="s">
        <v>884</v>
      </c>
      <c r="G256">
        <v>512</v>
      </c>
      <c r="H256" t="s">
        <v>885</v>
      </c>
      <c r="I256">
        <v>281</v>
      </c>
      <c r="J256" t="s">
        <v>304</v>
      </c>
      <c r="K256" t="s">
        <v>41</v>
      </c>
      <c r="L256">
        <v>9595</v>
      </c>
      <c r="M256" t="s">
        <v>936</v>
      </c>
      <c r="N256" t="s">
        <v>124</v>
      </c>
      <c r="O256" t="s">
        <v>937</v>
      </c>
      <c r="S256">
        <v>1</v>
      </c>
      <c r="T256" t="s">
        <v>696</v>
      </c>
      <c r="U256">
        <v>950</v>
      </c>
      <c r="V256" t="s">
        <v>889</v>
      </c>
      <c r="W256" t="s">
        <v>890</v>
      </c>
      <c r="X256" t="s">
        <v>66</v>
      </c>
      <c r="Y256">
        <v>0</v>
      </c>
      <c r="Z256">
        <v>34</v>
      </c>
      <c r="AA256">
        <v>23</v>
      </c>
      <c r="AB256">
        <v>23</v>
      </c>
      <c r="AC256">
        <v>20</v>
      </c>
      <c r="AD256">
        <f t="shared" si="7"/>
        <v>100</v>
      </c>
      <c r="AF256">
        <v>0</v>
      </c>
      <c r="AG256">
        <v>0</v>
      </c>
      <c r="AH256">
        <v>0</v>
      </c>
      <c r="AI256">
        <v>0</v>
      </c>
      <c r="AJ256">
        <f t="shared" si="8"/>
        <v>0</v>
      </c>
      <c r="AK256" t="s">
        <v>934</v>
      </c>
      <c r="AL256" t="s">
        <v>49</v>
      </c>
      <c r="AM256" t="s">
        <v>935</v>
      </c>
    </row>
    <row r="257" spans="1:39" x14ac:dyDescent="0.2">
      <c r="A257">
        <v>41025</v>
      </c>
      <c r="B257" t="s">
        <v>882</v>
      </c>
      <c r="C257">
        <v>370</v>
      </c>
      <c r="D257" t="s">
        <v>931</v>
      </c>
      <c r="E257">
        <v>17</v>
      </c>
      <c r="F257" t="s">
        <v>884</v>
      </c>
      <c r="G257">
        <v>512</v>
      </c>
      <c r="H257" t="s">
        <v>885</v>
      </c>
      <c r="I257">
        <v>281</v>
      </c>
      <c r="J257" t="s">
        <v>304</v>
      </c>
      <c r="K257" t="s">
        <v>41</v>
      </c>
      <c r="L257">
        <v>13033</v>
      </c>
      <c r="M257" t="s">
        <v>872</v>
      </c>
      <c r="N257" t="s">
        <v>124</v>
      </c>
      <c r="O257" t="s">
        <v>938</v>
      </c>
      <c r="S257">
        <v>1</v>
      </c>
      <c r="T257" t="s">
        <v>696</v>
      </c>
      <c r="U257">
        <v>950</v>
      </c>
      <c r="V257" t="s">
        <v>889</v>
      </c>
      <c r="W257" t="s">
        <v>890</v>
      </c>
      <c r="X257" t="s">
        <v>66</v>
      </c>
      <c r="Y257">
        <v>0</v>
      </c>
      <c r="Z257">
        <v>17</v>
      </c>
      <c r="AA257">
        <v>50</v>
      </c>
      <c r="AB257">
        <v>17</v>
      </c>
      <c r="AC257">
        <v>16</v>
      </c>
      <c r="AD257">
        <f t="shared" si="7"/>
        <v>100</v>
      </c>
      <c r="AF257">
        <v>0</v>
      </c>
      <c r="AG257">
        <v>0</v>
      </c>
      <c r="AH257">
        <v>0</v>
      </c>
      <c r="AI257">
        <v>0</v>
      </c>
      <c r="AJ257">
        <f t="shared" si="8"/>
        <v>0</v>
      </c>
      <c r="AK257" t="s">
        <v>934</v>
      </c>
      <c r="AL257" t="s">
        <v>49</v>
      </c>
      <c r="AM257" t="s">
        <v>935</v>
      </c>
    </row>
    <row r="258" spans="1:39" x14ac:dyDescent="0.2">
      <c r="A258">
        <v>41025</v>
      </c>
      <c r="B258" t="s">
        <v>882</v>
      </c>
      <c r="C258">
        <v>370</v>
      </c>
      <c r="D258" t="s">
        <v>931</v>
      </c>
      <c r="E258">
        <v>17</v>
      </c>
      <c r="F258" t="s">
        <v>884</v>
      </c>
      <c r="G258">
        <v>512</v>
      </c>
      <c r="H258" t="s">
        <v>885</v>
      </c>
      <c r="I258">
        <v>281</v>
      </c>
      <c r="J258" t="s">
        <v>304</v>
      </c>
      <c r="K258" t="s">
        <v>41</v>
      </c>
      <c r="L258">
        <v>13042</v>
      </c>
      <c r="M258" t="s">
        <v>939</v>
      </c>
      <c r="N258" t="s">
        <v>124</v>
      </c>
      <c r="O258" t="s">
        <v>940</v>
      </c>
      <c r="S258">
        <v>1</v>
      </c>
      <c r="T258" t="s">
        <v>696</v>
      </c>
      <c r="U258">
        <v>950</v>
      </c>
      <c r="V258" t="s">
        <v>889</v>
      </c>
      <c r="W258" t="s">
        <v>890</v>
      </c>
      <c r="X258" t="s">
        <v>66</v>
      </c>
      <c r="Y258">
        <v>0</v>
      </c>
      <c r="Z258">
        <v>53.3</v>
      </c>
      <c r="AA258">
        <v>16.7</v>
      </c>
      <c r="AB258">
        <v>16.7</v>
      </c>
      <c r="AC258">
        <v>13.3</v>
      </c>
      <c r="AD258">
        <f t="shared" si="7"/>
        <v>100</v>
      </c>
      <c r="AF258">
        <v>0</v>
      </c>
      <c r="AG258">
        <v>0</v>
      </c>
      <c r="AH258">
        <v>0</v>
      </c>
      <c r="AI258">
        <v>0</v>
      </c>
      <c r="AJ258">
        <f t="shared" si="8"/>
        <v>0</v>
      </c>
      <c r="AK258" t="s">
        <v>934</v>
      </c>
      <c r="AL258" t="s">
        <v>49</v>
      </c>
      <c r="AM258" t="s">
        <v>935</v>
      </c>
    </row>
    <row r="259" spans="1:39" x14ac:dyDescent="0.2">
      <c r="A259">
        <v>41025</v>
      </c>
      <c r="B259" t="s">
        <v>882</v>
      </c>
      <c r="C259">
        <v>370</v>
      </c>
      <c r="D259" t="s">
        <v>931</v>
      </c>
      <c r="E259">
        <v>17</v>
      </c>
      <c r="F259" t="s">
        <v>884</v>
      </c>
      <c r="G259">
        <v>512</v>
      </c>
      <c r="H259" t="s">
        <v>885</v>
      </c>
      <c r="I259">
        <v>281</v>
      </c>
      <c r="J259" t="s">
        <v>304</v>
      </c>
      <c r="K259" t="s">
        <v>41</v>
      </c>
      <c r="L259">
        <v>13055</v>
      </c>
      <c r="M259" t="s">
        <v>941</v>
      </c>
      <c r="N259" t="s">
        <v>124</v>
      </c>
      <c r="O259" t="s">
        <v>942</v>
      </c>
      <c r="S259">
        <v>1</v>
      </c>
      <c r="T259" t="s">
        <v>696</v>
      </c>
      <c r="U259">
        <v>950</v>
      </c>
      <c r="V259" t="s">
        <v>889</v>
      </c>
      <c r="W259" t="s">
        <v>890</v>
      </c>
      <c r="X259" t="s">
        <v>66</v>
      </c>
      <c r="Y259">
        <v>0</v>
      </c>
      <c r="Z259">
        <v>37</v>
      </c>
      <c r="AA259">
        <v>24</v>
      </c>
      <c r="AB259">
        <v>21</v>
      </c>
      <c r="AC259">
        <v>18</v>
      </c>
      <c r="AD259">
        <f t="shared" ref="AD259:AD322" si="9">IF(Y259=1,LARGE(Z259:AC259,1),Z259+AA259+AB259+AC259)</f>
        <v>100</v>
      </c>
      <c r="AF259">
        <v>0</v>
      </c>
      <c r="AG259">
        <v>0</v>
      </c>
      <c r="AH259">
        <v>0</v>
      </c>
      <c r="AI259">
        <v>0</v>
      </c>
      <c r="AJ259">
        <f t="shared" si="8"/>
        <v>0</v>
      </c>
      <c r="AK259" t="s">
        <v>934</v>
      </c>
      <c r="AL259" t="s">
        <v>49</v>
      </c>
      <c r="AM259" t="s">
        <v>935</v>
      </c>
    </row>
    <row r="260" spans="1:39" x14ac:dyDescent="0.2">
      <c r="A260">
        <v>41025</v>
      </c>
      <c r="B260" t="s">
        <v>882</v>
      </c>
      <c r="C260">
        <v>370</v>
      </c>
      <c r="D260" t="s">
        <v>931</v>
      </c>
      <c r="E260">
        <v>17</v>
      </c>
      <c r="F260" t="s">
        <v>884</v>
      </c>
      <c r="G260">
        <v>512</v>
      </c>
      <c r="H260" t="s">
        <v>885</v>
      </c>
      <c r="I260">
        <v>286</v>
      </c>
      <c r="J260" t="s">
        <v>943</v>
      </c>
      <c r="K260" t="s">
        <v>41</v>
      </c>
      <c r="L260">
        <v>13025</v>
      </c>
      <c r="M260" t="s">
        <v>943</v>
      </c>
      <c r="N260" t="s">
        <v>124</v>
      </c>
      <c r="O260" t="s">
        <v>944</v>
      </c>
      <c r="S260">
        <v>1</v>
      </c>
      <c r="T260" t="s">
        <v>696</v>
      </c>
      <c r="X260" t="s">
        <v>66</v>
      </c>
      <c r="Y260">
        <v>0</v>
      </c>
      <c r="Z260">
        <v>0</v>
      </c>
      <c r="AA260">
        <v>0</v>
      </c>
      <c r="AB260">
        <v>0</v>
      </c>
      <c r="AC260">
        <v>0</v>
      </c>
      <c r="AD260">
        <f t="shared" si="9"/>
        <v>0</v>
      </c>
      <c r="AE260" t="s">
        <v>705</v>
      </c>
      <c r="AF260">
        <v>13838884</v>
      </c>
      <c r="AG260">
        <v>12920000</v>
      </c>
      <c r="AH260">
        <v>9688000</v>
      </c>
      <c r="AI260">
        <v>1790000</v>
      </c>
      <c r="AJ260">
        <f t="shared" si="8"/>
        <v>38236884</v>
      </c>
      <c r="AK260" t="s">
        <v>934</v>
      </c>
      <c r="AL260" t="s">
        <v>49</v>
      </c>
      <c r="AM260" t="s">
        <v>935</v>
      </c>
    </row>
    <row r="261" spans="1:39" x14ac:dyDescent="0.2">
      <c r="A261">
        <v>41025</v>
      </c>
      <c r="B261" t="s">
        <v>882</v>
      </c>
      <c r="C261">
        <v>370</v>
      </c>
      <c r="D261" t="s">
        <v>931</v>
      </c>
      <c r="E261">
        <v>17</v>
      </c>
      <c r="F261" t="s">
        <v>884</v>
      </c>
      <c r="G261">
        <v>512</v>
      </c>
      <c r="H261" t="s">
        <v>885</v>
      </c>
      <c r="I261">
        <v>289</v>
      </c>
      <c r="J261" t="s">
        <v>945</v>
      </c>
      <c r="K261" t="s">
        <v>41</v>
      </c>
      <c r="L261">
        <v>13030</v>
      </c>
      <c r="M261" t="s">
        <v>946</v>
      </c>
      <c r="N261" t="s">
        <v>124</v>
      </c>
      <c r="O261" t="s">
        <v>947</v>
      </c>
      <c r="S261">
        <v>1</v>
      </c>
      <c r="T261" t="s">
        <v>696</v>
      </c>
      <c r="U261">
        <v>950</v>
      </c>
      <c r="V261" t="s">
        <v>889</v>
      </c>
      <c r="W261" t="s">
        <v>890</v>
      </c>
      <c r="X261" t="s">
        <v>66</v>
      </c>
      <c r="Y261">
        <v>0</v>
      </c>
      <c r="Z261">
        <v>48</v>
      </c>
      <c r="AA261">
        <v>35</v>
      </c>
      <c r="AB261">
        <v>0</v>
      </c>
      <c r="AC261">
        <v>17</v>
      </c>
      <c r="AD261">
        <f t="shared" si="9"/>
        <v>100</v>
      </c>
      <c r="AF261">
        <v>0</v>
      </c>
      <c r="AG261">
        <v>0</v>
      </c>
      <c r="AH261">
        <v>0</v>
      </c>
      <c r="AI261">
        <v>0</v>
      </c>
      <c r="AJ261">
        <f t="shared" si="8"/>
        <v>0</v>
      </c>
      <c r="AK261" t="s">
        <v>934</v>
      </c>
      <c r="AL261" t="s">
        <v>49</v>
      </c>
      <c r="AM261" t="s">
        <v>935</v>
      </c>
    </row>
    <row r="262" spans="1:39" x14ac:dyDescent="0.2">
      <c r="A262">
        <v>41025</v>
      </c>
      <c r="B262" t="s">
        <v>882</v>
      </c>
      <c r="C262">
        <v>370</v>
      </c>
      <c r="D262" t="s">
        <v>931</v>
      </c>
      <c r="E262">
        <v>17</v>
      </c>
      <c r="F262" t="s">
        <v>884</v>
      </c>
      <c r="G262">
        <v>512</v>
      </c>
      <c r="H262" t="s">
        <v>885</v>
      </c>
      <c r="I262">
        <v>289</v>
      </c>
      <c r="J262" t="s">
        <v>945</v>
      </c>
      <c r="K262" t="s">
        <v>41</v>
      </c>
      <c r="L262">
        <v>13031</v>
      </c>
      <c r="M262" t="s">
        <v>948</v>
      </c>
      <c r="N262" t="s">
        <v>124</v>
      </c>
      <c r="O262" t="s">
        <v>949</v>
      </c>
      <c r="S262">
        <v>1</v>
      </c>
      <c r="T262" t="s">
        <v>696</v>
      </c>
      <c r="X262" t="s">
        <v>66</v>
      </c>
      <c r="Y262">
        <v>0</v>
      </c>
      <c r="Z262">
        <v>0</v>
      </c>
      <c r="AA262">
        <v>0</v>
      </c>
      <c r="AB262">
        <v>0</v>
      </c>
      <c r="AC262">
        <v>0</v>
      </c>
      <c r="AD262">
        <f t="shared" si="9"/>
        <v>0</v>
      </c>
      <c r="AE262" t="s">
        <v>705</v>
      </c>
      <c r="AF262">
        <v>850000</v>
      </c>
      <c r="AG262">
        <v>850000</v>
      </c>
      <c r="AH262">
        <v>810000</v>
      </c>
      <c r="AI262">
        <v>910000</v>
      </c>
      <c r="AJ262">
        <f t="shared" si="8"/>
        <v>3420000</v>
      </c>
      <c r="AK262" t="s">
        <v>934</v>
      </c>
      <c r="AL262" t="s">
        <v>49</v>
      </c>
      <c r="AM262" t="s">
        <v>935</v>
      </c>
    </row>
    <row r="263" spans="1:39" x14ac:dyDescent="0.2">
      <c r="A263">
        <v>41026</v>
      </c>
      <c r="B263" t="s">
        <v>950</v>
      </c>
      <c r="C263">
        <v>150</v>
      </c>
      <c r="D263" t="s">
        <v>709</v>
      </c>
      <c r="E263">
        <v>26</v>
      </c>
      <c r="F263" t="s">
        <v>710</v>
      </c>
      <c r="G263">
        <v>784</v>
      </c>
      <c r="H263" t="s">
        <v>711</v>
      </c>
      <c r="I263">
        <v>85</v>
      </c>
      <c r="J263" t="s">
        <v>951</v>
      </c>
      <c r="K263" t="s">
        <v>41</v>
      </c>
      <c r="L263">
        <v>12831</v>
      </c>
      <c r="M263" t="s">
        <v>952</v>
      </c>
      <c r="N263" t="s">
        <v>124</v>
      </c>
      <c r="O263" t="s">
        <v>953</v>
      </c>
      <c r="S263">
        <v>1</v>
      </c>
      <c r="T263" t="s">
        <v>696</v>
      </c>
      <c r="X263" t="s">
        <v>46</v>
      </c>
      <c r="Y263">
        <v>1</v>
      </c>
      <c r="Z263">
        <v>0</v>
      </c>
      <c r="AA263">
        <v>0</v>
      </c>
      <c r="AB263">
        <v>0</v>
      </c>
      <c r="AC263">
        <v>0</v>
      </c>
      <c r="AD263">
        <f t="shared" si="9"/>
        <v>0</v>
      </c>
      <c r="AE263" t="s">
        <v>705</v>
      </c>
      <c r="AF263">
        <v>1400000</v>
      </c>
      <c r="AG263">
        <v>2600000</v>
      </c>
      <c r="AH263">
        <v>800000</v>
      </c>
      <c r="AI263">
        <v>800000</v>
      </c>
      <c r="AJ263">
        <f t="shared" si="8"/>
        <v>5600000</v>
      </c>
      <c r="AK263" t="s">
        <v>715</v>
      </c>
      <c r="AL263" t="s">
        <v>716</v>
      </c>
      <c r="AM263" t="s">
        <v>717</v>
      </c>
    </row>
    <row r="264" spans="1:39" x14ac:dyDescent="0.2">
      <c r="A264">
        <v>41026</v>
      </c>
      <c r="B264" t="s">
        <v>950</v>
      </c>
      <c r="C264">
        <v>150</v>
      </c>
      <c r="D264" t="s">
        <v>709</v>
      </c>
      <c r="E264">
        <v>26</v>
      </c>
      <c r="F264" t="s">
        <v>710</v>
      </c>
      <c r="G264">
        <v>784</v>
      </c>
      <c r="H264" t="s">
        <v>711</v>
      </c>
      <c r="I264">
        <v>148</v>
      </c>
      <c r="J264" t="s">
        <v>122</v>
      </c>
      <c r="K264" t="s">
        <v>41</v>
      </c>
      <c r="L264">
        <v>12822</v>
      </c>
      <c r="M264" t="s">
        <v>954</v>
      </c>
      <c r="N264" t="s">
        <v>124</v>
      </c>
      <c r="O264" t="s">
        <v>955</v>
      </c>
      <c r="S264">
        <v>1</v>
      </c>
      <c r="T264" t="s">
        <v>696</v>
      </c>
      <c r="X264" t="s">
        <v>46</v>
      </c>
      <c r="Y264">
        <v>1</v>
      </c>
      <c r="Z264">
        <v>0</v>
      </c>
      <c r="AA264">
        <v>0</v>
      </c>
      <c r="AB264">
        <v>0</v>
      </c>
      <c r="AC264">
        <v>0</v>
      </c>
      <c r="AD264">
        <f t="shared" si="9"/>
        <v>0</v>
      </c>
      <c r="AE264" t="s">
        <v>705</v>
      </c>
      <c r="AF264">
        <v>5245000</v>
      </c>
      <c r="AG264">
        <v>2900000</v>
      </c>
      <c r="AH264">
        <v>600000</v>
      </c>
      <c r="AI264">
        <v>600000</v>
      </c>
      <c r="AJ264">
        <f t="shared" si="8"/>
        <v>9345000</v>
      </c>
      <c r="AK264" t="s">
        <v>715</v>
      </c>
      <c r="AL264" t="s">
        <v>716</v>
      </c>
      <c r="AM264" t="s">
        <v>717</v>
      </c>
    </row>
    <row r="265" spans="1:39" x14ac:dyDescent="0.2">
      <c r="A265">
        <v>41026</v>
      </c>
      <c r="B265" t="s">
        <v>950</v>
      </c>
      <c r="C265">
        <v>150</v>
      </c>
      <c r="D265" t="s">
        <v>709</v>
      </c>
      <c r="E265">
        <v>26</v>
      </c>
      <c r="F265" t="s">
        <v>710</v>
      </c>
      <c r="G265">
        <v>784</v>
      </c>
      <c r="H265" t="s">
        <v>711</v>
      </c>
      <c r="I265">
        <v>153</v>
      </c>
      <c r="J265" t="s">
        <v>956</v>
      </c>
      <c r="K265" t="s">
        <v>41</v>
      </c>
      <c r="L265">
        <v>12824</v>
      </c>
      <c r="M265" t="s">
        <v>957</v>
      </c>
      <c r="N265" t="s">
        <v>124</v>
      </c>
      <c r="O265" t="s">
        <v>958</v>
      </c>
      <c r="S265">
        <v>1</v>
      </c>
      <c r="T265" t="s">
        <v>696</v>
      </c>
      <c r="X265" t="s">
        <v>66</v>
      </c>
      <c r="Y265">
        <v>0</v>
      </c>
      <c r="Z265">
        <v>0</v>
      </c>
      <c r="AA265">
        <v>0</v>
      </c>
      <c r="AB265">
        <v>0</v>
      </c>
      <c r="AC265">
        <v>0</v>
      </c>
      <c r="AD265">
        <f t="shared" si="9"/>
        <v>0</v>
      </c>
      <c r="AE265" t="s">
        <v>705</v>
      </c>
      <c r="AF265">
        <v>8325000</v>
      </c>
      <c r="AG265">
        <v>7050000</v>
      </c>
      <c r="AH265">
        <v>6200000</v>
      </c>
      <c r="AI265">
        <v>6100000</v>
      </c>
      <c r="AJ265">
        <f t="shared" si="8"/>
        <v>27675000</v>
      </c>
      <c r="AK265" t="s">
        <v>715</v>
      </c>
      <c r="AL265" t="s">
        <v>716</v>
      </c>
      <c r="AM265" t="s">
        <v>717</v>
      </c>
    </row>
    <row r="266" spans="1:39" x14ac:dyDescent="0.2">
      <c r="A266">
        <v>41026</v>
      </c>
      <c r="B266" t="s">
        <v>950</v>
      </c>
      <c r="C266">
        <v>150</v>
      </c>
      <c r="D266" t="s">
        <v>709</v>
      </c>
      <c r="E266">
        <v>26</v>
      </c>
      <c r="F266" t="s">
        <v>710</v>
      </c>
      <c r="G266">
        <v>784</v>
      </c>
      <c r="H266" t="s">
        <v>711</v>
      </c>
      <c r="I266">
        <v>529</v>
      </c>
      <c r="J266" t="s">
        <v>959</v>
      </c>
      <c r="K266" t="s">
        <v>41</v>
      </c>
      <c r="L266">
        <v>12827</v>
      </c>
      <c r="M266" t="s">
        <v>960</v>
      </c>
      <c r="N266" t="s">
        <v>124</v>
      </c>
      <c r="O266" t="s">
        <v>961</v>
      </c>
      <c r="S266">
        <v>1</v>
      </c>
      <c r="T266" t="s">
        <v>696</v>
      </c>
      <c r="X266" t="s">
        <v>46</v>
      </c>
      <c r="Y266">
        <v>1</v>
      </c>
      <c r="Z266">
        <v>0</v>
      </c>
      <c r="AA266">
        <v>0</v>
      </c>
      <c r="AB266">
        <v>0</v>
      </c>
      <c r="AC266">
        <v>0</v>
      </c>
      <c r="AD266">
        <f t="shared" si="9"/>
        <v>0</v>
      </c>
      <c r="AE266" t="s">
        <v>705</v>
      </c>
      <c r="AF266">
        <v>2000000</v>
      </c>
      <c r="AG266">
        <v>2000000</v>
      </c>
      <c r="AH266">
        <v>0</v>
      </c>
      <c r="AI266">
        <v>0</v>
      </c>
      <c r="AJ266">
        <f t="shared" si="8"/>
        <v>4000000</v>
      </c>
      <c r="AK266" t="s">
        <v>715</v>
      </c>
      <c r="AL266" t="s">
        <v>716</v>
      </c>
      <c r="AM266" t="s">
        <v>717</v>
      </c>
    </row>
    <row r="267" spans="1:39" x14ac:dyDescent="0.2">
      <c r="A267">
        <v>41028</v>
      </c>
      <c r="B267" t="s">
        <v>962</v>
      </c>
      <c r="C267">
        <v>190</v>
      </c>
      <c r="D267" t="s">
        <v>963</v>
      </c>
      <c r="E267">
        <v>25</v>
      </c>
      <c r="F267" t="s">
        <v>805</v>
      </c>
      <c r="G267">
        <v>753</v>
      </c>
      <c r="H267" t="s">
        <v>964</v>
      </c>
      <c r="I267">
        <v>591</v>
      </c>
      <c r="J267" t="s">
        <v>965</v>
      </c>
      <c r="K267" t="s">
        <v>41</v>
      </c>
      <c r="L267">
        <v>11511</v>
      </c>
      <c r="M267" t="s">
        <v>966</v>
      </c>
      <c r="N267" t="s">
        <v>124</v>
      </c>
      <c r="O267" t="s">
        <v>967</v>
      </c>
      <c r="S267">
        <v>1</v>
      </c>
      <c r="T267" t="s">
        <v>696</v>
      </c>
      <c r="X267" t="s">
        <v>46</v>
      </c>
      <c r="Y267">
        <v>1</v>
      </c>
      <c r="Z267">
        <v>0</v>
      </c>
      <c r="AA267">
        <v>0</v>
      </c>
      <c r="AB267">
        <v>0</v>
      </c>
      <c r="AC267">
        <v>0</v>
      </c>
      <c r="AD267">
        <f t="shared" si="9"/>
        <v>0</v>
      </c>
      <c r="AE267" t="s">
        <v>809</v>
      </c>
      <c r="AF267">
        <v>1000</v>
      </c>
      <c r="AG267">
        <v>1000</v>
      </c>
      <c r="AH267">
        <v>1000</v>
      </c>
      <c r="AI267">
        <v>1000</v>
      </c>
      <c r="AJ267">
        <f t="shared" si="8"/>
        <v>4000</v>
      </c>
      <c r="AK267" t="s">
        <v>968</v>
      </c>
      <c r="AL267" t="s">
        <v>969</v>
      </c>
      <c r="AM267" t="s">
        <v>970</v>
      </c>
    </row>
    <row r="268" spans="1:39" x14ac:dyDescent="0.2">
      <c r="A268">
        <v>41028</v>
      </c>
      <c r="B268" t="s">
        <v>962</v>
      </c>
      <c r="C268">
        <v>190</v>
      </c>
      <c r="D268" t="s">
        <v>963</v>
      </c>
      <c r="E268">
        <v>25</v>
      </c>
      <c r="F268" t="s">
        <v>805</v>
      </c>
      <c r="G268">
        <v>753</v>
      </c>
      <c r="H268" t="s">
        <v>964</v>
      </c>
      <c r="I268">
        <v>591</v>
      </c>
      <c r="J268" t="s">
        <v>965</v>
      </c>
      <c r="K268" t="s">
        <v>41</v>
      </c>
      <c r="L268">
        <v>11514</v>
      </c>
      <c r="M268" t="s">
        <v>971</v>
      </c>
      <c r="N268" t="s">
        <v>124</v>
      </c>
      <c r="O268" t="s">
        <v>972</v>
      </c>
      <c r="S268">
        <v>1</v>
      </c>
      <c r="T268" t="s">
        <v>696</v>
      </c>
      <c r="U268">
        <v>195</v>
      </c>
      <c r="V268" t="s">
        <v>363</v>
      </c>
      <c r="W268" t="s">
        <v>57</v>
      </c>
      <c r="X268" t="s">
        <v>46</v>
      </c>
      <c r="Y268">
        <v>1</v>
      </c>
      <c r="Z268">
        <v>1</v>
      </c>
      <c r="AA268">
        <v>0</v>
      </c>
      <c r="AB268">
        <v>0</v>
      </c>
      <c r="AC268">
        <v>0</v>
      </c>
      <c r="AD268">
        <f t="shared" si="9"/>
        <v>1</v>
      </c>
      <c r="AF268">
        <v>0</v>
      </c>
      <c r="AG268">
        <v>0</v>
      </c>
      <c r="AH268">
        <v>0</v>
      </c>
      <c r="AI268">
        <v>0</v>
      </c>
      <c r="AJ268">
        <f t="shared" si="8"/>
        <v>0</v>
      </c>
      <c r="AK268" t="s">
        <v>968</v>
      </c>
      <c r="AL268" t="s">
        <v>969</v>
      </c>
      <c r="AM268" t="s">
        <v>970</v>
      </c>
    </row>
    <row r="269" spans="1:39" x14ac:dyDescent="0.2">
      <c r="A269">
        <v>41028</v>
      </c>
      <c r="B269" t="s">
        <v>962</v>
      </c>
      <c r="C269">
        <v>190</v>
      </c>
      <c r="D269" t="s">
        <v>963</v>
      </c>
      <c r="E269">
        <v>25</v>
      </c>
      <c r="F269" t="s">
        <v>805</v>
      </c>
      <c r="G269">
        <v>753</v>
      </c>
      <c r="H269" t="s">
        <v>964</v>
      </c>
      <c r="I269">
        <v>591</v>
      </c>
      <c r="J269" t="s">
        <v>965</v>
      </c>
      <c r="K269" t="s">
        <v>41</v>
      </c>
      <c r="L269">
        <v>13498</v>
      </c>
      <c r="M269" t="s">
        <v>973</v>
      </c>
      <c r="N269" t="s">
        <v>124</v>
      </c>
      <c r="O269" t="s">
        <v>974</v>
      </c>
      <c r="S269">
        <v>1</v>
      </c>
      <c r="T269" t="s">
        <v>696</v>
      </c>
      <c r="X269" t="s">
        <v>46</v>
      </c>
      <c r="Y269">
        <v>1</v>
      </c>
      <c r="Z269">
        <v>0</v>
      </c>
      <c r="AA269">
        <v>0</v>
      </c>
      <c r="AB269">
        <v>0</v>
      </c>
      <c r="AC269">
        <v>0</v>
      </c>
      <c r="AD269">
        <f t="shared" si="9"/>
        <v>0</v>
      </c>
      <c r="AE269" t="s">
        <v>705</v>
      </c>
      <c r="AF269">
        <v>584329</v>
      </c>
      <c r="AG269">
        <v>0</v>
      </c>
      <c r="AH269">
        <v>0</v>
      </c>
      <c r="AI269">
        <v>0</v>
      </c>
      <c r="AJ269">
        <f t="shared" si="8"/>
        <v>584329</v>
      </c>
      <c r="AK269" t="s">
        <v>968</v>
      </c>
      <c r="AL269" t="s">
        <v>969</v>
      </c>
      <c r="AM269" t="s">
        <v>970</v>
      </c>
    </row>
    <row r="270" spans="1:39" x14ac:dyDescent="0.2">
      <c r="A270">
        <v>41028</v>
      </c>
      <c r="B270" t="s">
        <v>962</v>
      </c>
      <c r="C270">
        <v>190</v>
      </c>
      <c r="D270" t="s">
        <v>963</v>
      </c>
      <c r="E270">
        <v>25</v>
      </c>
      <c r="F270" t="s">
        <v>805</v>
      </c>
      <c r="G270">
        <v>753</v>
      </c>
      <c r="H270" t="s">
        <v>964</v>
      </c>
      <c r="I270">
        <v>591</v>
      </c>
      <c r="J270" t="s">
        <v>965</v>
      </c>
      <c r="K270" t="s">
        <v>41</v>
      </c>
      <c r="L270">
        <v>13499</v>
      </c>
      <c r="M270" t="s">
        <v>975</v>
      </c>
      <c r="N270" t="s">
        <v>124</v>
      </c>
      <c r="O270" t="s">
        <v>974</v>
      </c>
      <c r="S270">
        <v>1</v>
      </c>
      <c r="T270" t="s">
        <v>696</v>
      </c>
      <c r="X270" t="s">
        <v>46</v>
      </c>
      <c r="Y270">
        <v>1</v>
      </c>
      <c r="Z270">
        <v>0</v>
      </c>
      <c r="AA270">
        <v>0</v>
      </c>
      <c r="AB270">
        <v>0</v>
      </c>
      <c r="AC270">
        <v>0</v>
      </c>
      <c r="AD270">
        <f t="shared" si="9"/>
        <v>0</v>
      </c>
      <c r="AE270" t="s">
        <v>705</v>
      </c>
      <c r="AF270">
        <v>1240168</v>
      </c>
      <c r="AG270">
        <v>0</v>
      </c>
      <c r="AH270">
        <v>0</v>
      </c>
      <c r="AI270">
        <v>0</v>
      </c>
      <c r="AJ270">
        <f t="shared" si="8"/>
        <v>1240168</v>
      </c>
      <c r="AK270" t="s">
        <v>968</v>
      </c>
      <c r="AL270" t="s">
        <v>969</v>
      </c>
      <c r="AM270" t="s">
        <v>970</v>
      </c>
    </row>
    <row r="271" spans="1:39" x14ac:dyDescent="0.2">
      <c r="A271">
        <v>41028</v>
      </c>
      <c r="B271" t="s">
        <v>962</v>
      </c>
      <c r="C271">
        <v>190</v>
      </c>
      <c r="D271" t="s">
        <v>963</v>
      </c>
      <c r="E271">
        <v>25</v>
      </c>
      <c r="F271" t="s">
        <v>805</v>
      </c>
      <c r="G271">
        <v>753</v>
      </c>
      <c r="H271" t="s">
        <v>964</v>
      </c>
      <c r="I271">
        <v>591</v>
      </c>
      <c r="J271" t="s">
        <v>965</v>
      </c>
      <c r="K271" t="s">
        <v>41</v>
      </c>
      <c r="L271">
        <v>13502</v>
      </c>
      <c r="M271" t="s">
        <v>976</v>
      </c>
      <c r="N271" t="s">
        <v>124</v>
      </c>
      <c r="O271" t="s">
        <v>977</v>
      </c>
      <c r="S271">
        <v>1</v>
      </c>
      <c r="T271" t="s">
        <v>696</v>
      </c>
      <c r="X271" t="s">
        <v>46</v>
      </c>
      <c r="Y271">
        <v>1</v>
      </c>
      <c r="Z271">
        <v>0</v>
      </c>
      <c r="AA271">
        <v>0</v>
      </c>
      <c r="AB271">
        <v>0</v>
      </c>
      <c r="AC271">
        <v>0</v>
      </c>
      <c r="AD271">
        <f t="shared" si="9"/>
        <v>0</v>
      </c>
      <c r="AE271" t="s">
        <v>705</v>
      </c>
      <c r="AF271">
        <v>24582871</v>
      </c>
      <c r="AG271">
        <v>14354607</v>
      </c>
      <c r="AH271">
        <v>19663118</v>
      </c>
      <c r="AI271">
        <v>22558412</v>
      </c>
      <c r="AJ271">
        <f t="shared" si="8"/>
        <v>81159008</v>
      </c>
      <c r="AK271" t="s">
        <v>968</v>
      </c>
      <c r="AL271" t="s">
        <v>969</v>
      </c>
      <c r="AM271" t="s">
        <v>970</v>
      </c>
    </row>
    <row r="272" spans="1:39" x14ac:dyDescent="0.2">
      <c r="A272">
        <v>41029</v>
      </c>
      <c r="B272" t="s">
        <v>978</v>
      </c>
      <c r="C272">
        <v>200</v>
      </c>
      <c r="D272" t="s">
        <v>979</v>
      </c>
      <c r="E272">
        <v>23</v>
      </c>
      <c r="F272" t="s">
        <v>480</v>
      </c>
      <c r="G272">
        <v>694</v>
      </c>
      <c r="H272" t="s">
        <v>980</v>
      </c>
      <c r="I272">
        <v>385</v>
      </c>
      <c r="J272" t="s">
        <v>981</v>
      </c>
      <c r="K272" t="s">
        <v>41</v>
      </c>
      <c r="L272">
        <v>10281</v>
      </c>
      <c r="M272" t="s">
        <v>982</v>
      </c>
      <c r="N272" t="s">
        <v>124</v>
      </c>
      <c r="O272" t="s">
        <v>983</v>
      </c>
      <c r="S272">
        <v>1</v>
      </c>
      <c r="T272" t="s">
        <v>696</v>
      </c>
      <c r="X272" t="s">
        <v>66</v>
      </c>
      <c r="Y272">
        <v>0</v>
      </c>
      <c r="Z272">
        <v>0</v>
      </c>
      <c r="AA272">
        <v>0</v>
      </c>
      <c r="AB272">
        <v>0</v>
      </c>
      <c r="AC272">
        <v>0</v>
      </c>
      <c r="AD272">
        <f t="shared" si="9"/>
        <v>0</v>
      </c>
      <c r="AE272" t="s">
        <v>705</v>
      </c>
      <c r="AF272">
        <v>33231000</v>
      </c>
      <c r="AG272">
        <v>36554000</v>
      </c>
      <c r="AH272">
        <v>40209000</v>
      </c>
      <c r="AI272">
        <v>44230000</v>
      </c>
      <c r="AJ272">
        <f t="shared" si="8"/>
        <v>154224000</v>
      </c>
      <c r="AK272" t="s">
        <v>984</v>
      </c>
      <c r="AL272" t="s">
        <v>985</v>
      </c>
      <c r="AM272" t="s">
        <v>986</v>
      </c>
    </row>
    <row r="273" spans="1:39" x14ac:dyDescent="0.2">
      <c r="A273">
        <v>41031</v>
      </c>
      <c r="B273" t="s">
        <v>987</v>
      </c>
      <c r="C273">
        <v>850</v>
      </c>
      <c r="D273" t="s">
        <v>453</v>
      </c>
      <c r="E273">
        <v>4</v>
      </c>
      <c r="F273" t="s">
        <v>422</v>
      </c>
      <c r="G273">
        <v>128</v>
      </c>
      <c r="H273" t="s">
        <v>143</v>
      </c>
      <c r="I273">
        <v>125</v>
      </c>
      <c r="J273" t="s">
        <v>579</v>
      </c>
      <c r="K273" t="s">
        <v>41</v>
      </c>
      <c r="L273">
        <v>13524</v>
      </c>
      <c r="M273" t="s">
        <v>988</v>
      </c>
      <c r="N273" t="s">
        <v>43</v>
      </c>
      <c r="O273" t="s">
        <v>581</v>
      </c>
      <c r="S273">
        <v>2</v>
      </c>
      <c r="T273" t="s">
        <v>45</v>
      </c>
      <c r="X273" t="s">
        <v>46</v>
      </c>
      <c r="Y273">
        <v>1</v>
      </c>
      <c r="Z273">
        <v>0</v>
      </c>
      <c r="AA273">
        <v>0</v>
      </c>
      <c r="AB273">
        <v>0</v>
      </c>
      <c r="AC273">
        <v>0</v>
      </c>
      <c r="AD273">
        <f t="shared" si="9"/>
        <v>0</v>
      </c>
      <c r="AE273" t="s">
        <v>85</v>
      </c>
      <c r="AF273">
        <v>5000</v>
      </c>
      <c r="AG273">
        <v>10000</v>
      </c>
      <c r="AH273">
        <v>15000</v>
      </c>
      <c r="AI273">
        <v>20000</v>
      </c>
      <c r="AJ273">
        <f t="shared" si="8"/>
        <v>50000</v>
      </c>
      <c r="AK273" t="s">
        <v>458</v>
      </c>
      <c r="AL273" t="s">
        <v>459</v>
      </c>
      <c r="AM273" t="s">
        <v>460</v>
      </c>
    </row>
    <row r="274" spans="1:39" x14ac:dyDescent="0.2">
      <c r="A274">
        <v>41032</v>
      </c>
      <c r="B274" t="s">
        <v>989</v>
      </c>
      <c r="C274">
        <v>610</v>
      </c>
      <c r="D274" t="s">
        <v>990</v>
      </c>
      <c r="E274">
        <v>12</v>
      </c>
      <c r="F274" t="s">
        <v>991</v>
      </c>
      <c r="G274">
        <v>365</v>
      </c>
      <c r="H274" t="s">
        <v>992</v>
      </c>
      <c r="I274">
        <v>580</v>
      </c>
      <c r="J274" t="s">
        <v>993</v>
      </c>
      <c r="K274" t="s">
        <v>41</v>
      </c>
      <c r="L274">
        <v>13539</v>
      </c>
      <c r="M274" t="s">
        <v>994</v>
      </c>
      <c r="N274" t="s">
        <v>124</v>
      </c>
      <c r="O274" t="s">
        <v>995</v>
      </c>
      <c r="S274">
        <v>2</v>
      </c>
      <c r="T274" t="s">
        <v>45</v>
      </c>
      <c r="U274">
        <v>190</v>
      </c>
      <c r="V274" t="s">
        <v>996</v>
      </c>
      <c r="W274" t="s">
        <v>57</v>
      </c>
      <c r="X274" t="s">
        <v>46</v>
      </c>
      <c r="Y274">
        <v>1</v>
      </c>
      <c r="Z274">
        <v>6</v>
      </c>
      <c r="AA274">
        <v>6</v>
      </c>
      <c r="AB274">
        <v>6</v>
      </c>
      <c r="AC274">
        <v>6</v>
      </c>
      <c r="AD274">
        <f t="shared" si="9"/>
        <v>6</v>
      </c>
      <c r="AF274">
        <v>0</v>
      </c>
      <c r="AG274">
        <v>0</v>
      </c>
      <c r="AH274">
        <v>0</v>
      </c>
      <c r="AI274">
        <v>0</v>
      </c>
      <c r="AJ274">
        <f t="shared" si="8"/>
        <v>0</v>
      </c>
      <c r="AK274" t="s">
        <v>997</v>
      </c>
      <c r="AL274" t="s">
        <v>998</v>
      </c>
      <c r="AM274" t="s">
        <v>999</v>
      </c>
    </row>
    <row r="275" spans="1:39" x14ac:dyDescent="0.2">
      <c r="A275">
        <v>41032</v>
      </c>
      <c r="B275" t="s">
        <v>989</v>
      </c>
      <c r="C275">
        <v>850</v>
      </c>
      <c r="D275" t="s">
        <v>453</v>
      </c>
      <c r="E275">
        <v>4</v>
      </c>
      <c r="F275" t="s">
        <v>422</v>
      </c>
      <c r="G275">
        <v>128</v>
      </c>
      <c r="H275" t="s">
        <v>143</v>
      </c>
      <c r="I275">
        <v>6</v>
      </c>
      <c r="J275" t="s">
        <v>454</v>
      </c>
      <c r="K275" t="s">
        <v>41</v>
      </c>
      <c r="L275">
        <v>13527</v>
      </c>
      <c r="M275" t="s">
        <v>1000</v>
      </c>
      <c r="N275" t="s">
        <v>43</v>
      </c>
      <c r="O275" t="s">
        <v>456</v>
      </c>
      <c r="S275">
        <v>2</v>
      </c>
      <c r="T275" t="s">
        <v>45</v>
      </c>
      <c r="X275" t="s">
        <v>46</v>
      </c>
      <c r="Y275">
        <v>1</v>
      </c>
      <c r="Z275">
        <v>0</v>
      </c>
      <c r="AA275">
        <v>0</v>
      </c>
      <c r="AB275">
        <v>0</v>
      </c>
      <c r="AC275">
        <v>0</v>
      </c>
      <c r="AD275">
        <f t="shared" si="9"/>
        <v>0</v>
      </c>
      <c r="AE275" t="s">
        <v>85</v>
      </c>
      <c r="AF275">
        <v>21000</v>
      </c>
      <c r="AG275">
        <v>23000</v>
      </c>
      <c r="AH275">
        <v>25000</v>
      </c>
      <c r="AI275">
        <v>28000</v>
      </c>
      <c r="AJ275">
        <f t="shared" si="8"/>
        <v>97000</v>
      </c>
      <c r="AK275" t="s">
        <v>458</v>
      </c>
      <c r="AL275" t="s">
        <v>459</v>
      </c>
      <c r="AM275" t="s">
        <v>460</v>
      </c>
    </row>
    <row r="276" spans="1:39" x14ac:dyDescent="0.2">
      <c r="A276">
        <v>41032</v>
      </c>
      <c r="B276" t="s">
        <v>989</v>
      </c>
      <c r="C276">
        <v>900</v>
      </c>
      <c r="D276" t="s">
        <v>461</v>
      </c>
      <c r="E276">
        <v>4</v>
      </c>
      <c r="F276" t="s">
        <v>422</v>
      </c>
      <c r="G276">
        <v>122</v>
      </c>
      <c r="H276" t="s">
        <v>72</v>
      </c>
      <c r="I276">
        <v>2</v>
      </c>
      <c r="J276" t="s">
        <v>73</v>
      </c>
      <c r="K276" t="s">
        <v>41</v>
      </c>
      <c r="L276">
        <v>13526</v>
      </c>
      <c r="M276" t="s">
        <v>1001</v>
      </c>
      <c r="N276" t="s">
        <v>43</v>
      </c>
      <c r="O276" t="s">
        <v>583</v>
      </c>
      <c r="S276">
        <v>2</v>
      </c>
      <c r="T276" t="s">
        <v>45</v>
      </c>
      <c r="U276">
        <v>332</v>
      </c>
      <c r="V276" t="s">
        <v>76</v>
      </c>
      <c r="W276" t="s">
        <v>57</v>
      </c>
      <c r="X276" t="s">
        <v>46</v>
      </c>
      <c r="Y276">
        <v>1</v>
      </c>
      <c r="Z276">
        <v>1</v>
      </c>
      <c r="AA276">
        <v>1</v>
      </c>
      <c r="AB276">
        <v>1</v>
      </c>
      <c r="AC276">
        <v>1</v>
      </c>
      <c r="AD276">
        <f t="shared" si="9"/>
        <v>1</v>
      </c>
      <c r="AF276">
        <v>0</v>
      </c>
      <c r="AG276">
        <v>0</v>
      </c>
      <c r="AH276">
        <v>0</v>
      </c>
      <c r="AI276">
        <v>0</v>
      </c>
      <c r="AJ276">
        <f t="shared" si="8"/>
        <v>0</v>
      </c>
      <c r="AK276" t="s">
        <v>466</v>
      </c>
      <c r="AL276" t="s">
        <v>467</v>
      </c>
      <c r="AM276" t="s">
        <v>60</v>
      </c>
    </row>
    <row r="277" spans="1:39" x14ac:dyDescent="0.2">
      <c r="A277">
        <v>41032</v>
      </c>
      <c r="B277" t="s">
        <v>989</v>
      </c>
      <c r="C277">
        <v>900</v>
      </c>
      <c r="D277" t="s">
        <v>461</v>
      </c>
      <c r="E277">
        <v>4</v>
      </c>
      <c r="F277" t="s">
        <v>422</v>
      </c>
      <c r="G277">
        <v>126</v>
      </c>
      <c r="H277" t="s">
        <v>62</v>
      </c>
      <c r="I277">
        <v>948</v>
      </c>
      <c r="J277" t="s">
        <v>462</v>
      </c>
      <c r="K277" t="s">
        <v>41</v>
      </c>
      <c r="L277">
        <v>13528</v>
      </c>
      <c r="M277" t="s">
        <v>1002</v>
      </c>
      <c r="N277" t="s">
        <v>43</v>
      </c>
      <c r="O277" t="s">
        <v>464</v>
      </c>
      <c r="S277">
        <v>2</v>
      </c>
      <c r="T277" t="s">
        <v>45</v>
      </c>
      <c r="U277">
        <v>924</v>
      </c>
      <c r="V277" t="s">
        <v>465</v>
      </c>
      <c r="W277" t="s">
        <v>57</v>
      </c>
      <c r="X277" t="s">
        <v>46</v>
      </c>
      <c r="Y277">
        <v>1</v>
      </c>
      <c r="Z277">
        <v>23</v>
      </c>
      <c r="AA277">
        <v>23</v>
      </c>
      <c r="AB277">
        <v>23</v>
      </c>
      <c r="AC277">
        <v>23</v>
      </c>
      <c r="AD277">
        <f t="shared" si="9"/>
        <v>23</v>
      </c>
      <c r="AF277">
        <v>0</v>
      </c>
      <c r="AG277">
        <v>0</v>
      </c>
      <c r="AH277">
        <v>0</v>
      </c>
      <c r="AI277">
        <v>0</v>
      </c>
      <c r="AJ277">
        <f t="shared" si="8"/>
        <v>0</v>
      </c>
      <c r="AK277" t="s">
        <v>466</v>
      </c>
      <c r="AL277" t="s">
        <v>467</v>
      </c>
      <c r="AM277" t="s">
        <v>60</v>
      </c>
    </row>
    <row r="278" spans="1:39" x14ac:dyDescent="0.2">
      <c r="A278">
        <v>41033</v>
      </c>
      <c r="B278" t="s">
        <v>1003</v>
      </c>
      <c r="C278">
        <v>610</v>
      </c>
      <c r="D278" t="s">
        <v>990</v>
      </c>
      <c r="E278">
        <v>12</v>
      </c>
      <c r="F278" t="s">
        <v>991</v>
      </c>
      <c r="G278">
        <v>363</v>
      </c>
      <c r="H278" t="s">
        <v>1004</v>
      </c>
      <c r="I278">
        <v>469</v>
      </c>
      <c r="J278" t="s">
        <v>1005</v>
      </c>
      <c r="K278" t="s">
        <v>41</v>
      </c>
      <c r="L278">
        <v>14132</v>
      </c>
      <c r="M278" t="s">
        <v>1006</v>
      </c>
      <c r="N278" t="s">
        <v>124</v>
      </c>
      <c r="O278" t="s">
        <v>1007</v>
      </c>
      <c r="S278">
        <v>2</v>
      </c>
      <c r="T278" t="s">
        <v>45</v>
      </c>
      <c r="X278" t="s">
        <v>46</v>
      </c>
      <c r="Y278">
        <v>1</v>
      </c>
      <c r="Z278">
        <v>0</v>
      </c>
      <c r="AA278">
        <v>0</v>
      </c>
      <c r="AB278">
        <v>0</v>
      </c>
      <c r="AC278">
        <v>0</v>
      </c>
      <c r="AD278">
        <f t="shared" si="9"/>
        <v>0</v>
      </c>
      <c r="AE278" t="s">
        <v>85</v>
      </c>
      <c r="AF278">
        <v>0</v>
      </c>
      <c r="AG278">
        <v>100000</v>
      </c>
      <c r="AH278">
        <v>150000</v>
      </c>
      <c r="AI278">
        <v>150000</v>
      </c>
      <c r="AJ278">
        <f t="shared" si="8"/>
        <v>400000</v>
      </c>
      <c r="AK278" t="s">
        <v>997</v>
      </c>
      <c r="AL278" t="s">
        <v>998</v>
      </c>
      <c r="AM278" t="s">
        <v>999</v>
      </c>
    </row>
    <row r="279" spans="1:39" x14ac:dyDescent="0.2">
      <c r="A279">
        <v>41033</v>
      </c>
      <c r="B279" t="s">
        <v>1003</v>
      </c>
      <c r="C279">
        <v>625</v>
      </c>
      <c r="D279" t="s">
        <v>1008</v>
      </c>
      <c r="E279">
        <v>12</v>
      </c>
      <c r="F279" t="s">
        <v>991</v>
      </c>
      <c r="G279">
        <v>122</v>
      </c>
      <c r="H279" t="s">
        <v>72</v>
      </c>
      <c r="I279">
        <v>949</v>
      </c>
      <c r="J279" t="s">
        <v>78</v>
      </c>
      <c r="K279" t="s">
        <v>41</v>
      </c>
      <c r="L279">
        <v>13551</v>
      </c>
      <c r="M279" t="s">
        <v>1009</v>
      </c>
      <c r="N279" t="s">
        <v>43</v>
      </c>
      <c r="O279" t="s">
        <v>530</v>
      </c>
      <c r="S279">
        <v>2</v>
      </c>
      <c r="T279" t="s">
        <v>45</v>
      </c>
      <c r="U279">
        <v>923</v>
      </c>
      <c r="V279" t="s">
        <v>81</v>
      </c>
      <c r="W279" t="s">
        <v>57</v>
      </c>
      <c r="X279" t="s">
        <v>46</v>
      </c>
      <c r="Y279">
        <v>1</v>
      </c>
      <c r="Z279">
        <v>15</v>
      </c>
      <c r="AA279">
        <v>15</v>
      </c>
      <c r="AB279">
        <v>15</v>
      </c>
      <c r="AC279">
        <v>15</v>
      </c>
      <c r="AD279">
        <f t="shared" si="9"/>
        <v>15</v>
      </c>
      <c r="AF279">
        <v>0</v>
      </c>
      <c r="AG279">
        <v>0</v>
      </c>
      <c r="AH279">
        <v>0</v>
      </c>
      <c r="AI279">
        <v>0</v>
      </c>
      <c r="AJ279">
        <f t="shared" si="8"/>
        <v>0</v>
      </c>
      <c r="AK279" t="s">
        <v>1010</v>
      </c>
      <c r="AL279" t="s">
        <v>1011</v>
      </c>
      <c r="AM279" t="s">
        <v>1012</v>
      </c>
    </row>
    <row r="280" spans="1:39" x14ac:dyDescent="0.2">
      <c r="A280">
        <v>41034</v>
      </c>
      <c r="B280" t="s">
        <v>1013</v>
      </c>
      <c r="C280">
        <v>610</v>
      </c>
      <c r="D280" t="s">
        <v>990</v>
      </c>
      <c r="E280">
        <v>12</v>
      </c>
      <c r="F280" t="s">
        <v>991</v>
      </c>
      <c r="G280">
        <v>368</v>
      </c>
      <c r="H280" t="s">
        <v>1014</v>
      </c>
      <c r="I280">
        <v>144</v>
      </c>
      <c r="J280" t="s">
        <v>1015</v>
      </c>
      <c r="K280" t="s">
        <v>41</v>
      </c>
      <c r="L280">
        <v>13559</v>
      </c>
      <c r="M280" t="s">
        <v>1016</v>
      </c>
      <c r="N280" t="s">
        <v>43</v>
      </c>
      <c r="O280" t="s">
        <v>1017</v>
      </c>
      <c r="S280">
        <v>2</v>
      </c>
      <c r="T280" t="s">
        <v>45</v>
      </c>
      <c r="X280" t="s">
        <v>46</v>
      </c>
      <c r="Y280">
        <v>1</v>
      </c>
      <c r="Z280">
        <v>0</v>
      </c>
      <c r="AA280">
        <v>0</v>
      </c>
      <c r="AB280">
        <v>0</v>
      </c>
      <c r="AC280">
        <v>0</v>
      </c>
      <c r="AD280">
        <f t="shared" si="9"/>
        <v>0</v>
      </c>
      <c r="AE280" t="s">
        <v>1018</v>
      </c>
      <c r="AF280">
        <v>180587</v>
      </c>
      <c r="AG280">
        <v>197779</v>
      </c>
      <c r="AH280">
        <v>216963</v>
      </c>
      <c r="AI280">
        <v>234754</v>
      </c>
      <c r="AJ280">
        <f t="shared" si="8"/>
        <v>830083</v>
      </c>
      <c r="AK280" t="s">
        <v>997</v>
      </c>
      <c r="AL280" t="s">
        <v>998</v>
      </c>
      <c r="AM280" t="s">
        <v>999</v>
      </c>
    </row>
    <row r="281" spans="1:39" x14ac:dyDescent="0.2">
      <c r="A281">
        <v>41034</v>
      </c>
      <c r="B281" t="s">
        <v>1013</v>
      </c>
      <c r="C281">
        <v>625</v>
      </c>
      <c r="D281" t="s">
        <v>1008</v>
      </c>
      <c r="E281">
        <v>12</v>
      </c>
      <c r="F281" t="s">
        <v>991</v>
      </c>
      <c r="G281">
        <v>368</v>
      </c>
      <c r="H281" t="s">
        <v>1014</v>
      </c>
      <c r="I281">
        <v>242</v>
      </c>
      <c r="J281" t="s">
        <v>1019</v>
      </c>
      <c r="K281" t="s">
        <v>41</v>
      </c>
      <c r="L281">
        <v>13560</v>
      </c>
      <c r="M281" t="s">
        <v>1020</v>
      </c>
      <c r="N281" t="s">
        <v>43</v>
      </c>
      <c r="O281" t="s">
        <v>1021</v>
      </c>
      <c r="S281">
        <v>2</v>
      </c>
      <c r="T281" t="s">
        <v>45</v>
      </c>
      <c r="U281">
        <v>242</v>
      </c>
      <c r="V281" t="s">
        <v>1022</v>
      </c>
      <c r="W281" t="s">
        <v>57</v>
      </c>
      <c r="X281" t="s">
        <v>46</v>
      </c>
      <c r="Y281">
        <v>1</v>
      </c>
      <c r="Z281">
        <v>349</v>
      </c>
      <c r="AA281">
        <v>349</v>
      </c>
      <c r="AB281">
        <v>349</v>
      </c>
      <c r="AC281">
        <v>349</v>
      </c>
      <c r="AD281">
        <f t="shared" si="9"/>
        <v>349</v>
      </c>
      <c r="AF281">
        <v>0</v>
      </c>
      <c r="AG281">
        <v>0</v>
      </c>
      <c r="AH281">
        <v>0</v>
      </c>
      <c r="AI281">
        <v>0</v>
      </c>
      <c r="AJ281">
        <f t="shared" si="8"/>
        <v>0</v>
      </c>
      <c r="AK281" t="s">
        <v>1010</v>
      </c>
      <c r="AL281" t="s">
        <v>1011</v>
      </c>
      <c r="AM281" t="s">
        <v>1012</v>
      </c>
    </row>
    <row r="282" spans="1:39" x14ac:dyDescent="0.2">
      <c r="A282">
        <v>41035</v>
      </c>
      <c r="B282" t="s">
        <v>1023</v>
      </c>
      <c r="C282">
        <v>610</v>
      </c>
      <c r="D282" t="s">
        <v>990</v>
      </c>
      <c r="E282">
        <v>12</v>
      </c>
      <c r="F282" t="s">
        <v>991</v>
      </c>
      <c r="G282">
        <v>363</v>
      </c>
      <c r="H282" t="s">
        <v>1004</v>
      </c>
      <c r="I282">
        <v>104</v>
      </c>
      <c r="J282" t="s">
        <v>1024</v>
      </c>
      <c r="K282" t="s">
        <v>41</v>
      </c>
      <c r="L282">
        <v>13571</v>
      </c>
      <c r="M282" t="s">
        <v>1025</v>
      </c>
      <c r="N282" t="s">
        <v>43</v>
      </c>
      <c r="O282" t="s">
        <v>1026</v>
      </c>
      <c r="S282">
        <v>2</v>
      </c>
      <c r="T282" t="s">
        <v>45</v>
      </c>
      <c r="U282">
        <v>1</v>
      </c>
      <c r="V282" t="s">
        <v>1027</v>
      </c>
      <c r="W282" t="s">
        <v>57</v>
      </c>
      <c r="X282" t="s">
        <v>46</v>
      </c>
      <c r="Y282">
        <v>1</v>
      </c>
      <c r="Z282">
        <v>280</v>
      </c>
      <c r="AA282">
        <v>280</v>
      </c>
      <c r="AB282">
        <v>280</v>
      </c>
      <c r="AC282">
        <v>280</v>
      </c>
      <c r="AD282">
        <f t="shared" si="9"/>
        <v>280</v>
      </c>
      <c r="AF282">
        <v>0</v>
      </c>
      <c r="AG282">
        <v>0</v>
      </c>
      <c r="AH282">
        <v>0</v>
      </c>
      <c r="AI282">
        <v>0</v>
      </c>
      <c r="AJ282">
        <f t="shared" si="8"/>
        <v>0</v>
      </c>
      <c r="AK282" t="s">
        <v>997</v>
      </c>
      <c r="AL282" t="s">
        <v>998</v>
      </c>
      <c r="AM282" t="s">
        <v>999</v>
      </c>
    </row>
    <row r="283" spans="1:39" x14ac:dyDescent="0.2">
      <c r="A283">
        <v>41035</v>
      </c>
      <c r="B283" t="s">
        <v>1023</v>
      </c>
      <c r="C283">
        <v>610</v>
      </c>
      <c r="D283" t="s">
        <v>990</v>
      </c>
      <c r="E283">
        <v>12</v>
      </c>
      <c r="F283" t="s">
        <v>991</v>
      </c>
      <c r="G283">
        <v>368</v>
      </c>
      <c r="H283" t="s">
        <v>1014</v>
      </c>
      <c r="I283">
        <v>103</v>
      </c>
      <c r="J283" t="s">
        <v>1028</v>
      </c>
      <c r="K283" t="s">
        <v>41</v>
      </c>
      <c r="L283">
        <v>13569</v>
      </c>
      <c r="M283" t="s">
        <v>1029</v>
      </c>
      <c r="N283" t="s">
        <v>43</v>
      </c>
      <c r="O283" t="s">
        <v>1030</v>
      </c>
      <c r="S283">
        <v>2</v>
      </c>
      <c r="T283" t="s">
        <v>45</v>
      </c>
      <c r="X283" t="s">
        <v>46</v>
      </c>
      <c r="Y283">
        <v>1</v>
      </c>
      <c r="Z283">
        <v>0</v>
      </c>
      <c r="AA283">
        <v>0</v>
      </c>
      <c r="AB283">
        <v>0</v>
      </c>
      <c r="AC283">
        <v>0</v>
      </c>
      <c r="AD283">
        <f t="shared" si="9"/>
        <v>0</v>
      </c>
      <c r="AE283" t="s">
        <v>1018</v>
      </c>
      <c r="AF283">
        <v>2558477</v>
      </c>
      <c r="AG283">
        <v>2814424</v>
      </c>
      <c r="AH283">
        <v>3073842</v>
      </c>
      <c r="AI283">
        <v>3325897</v>
      </c>
      <c r="AJ283">
        <f t="shared" ref="AJ283:AJ346" si="10">AF283+AG283+AH283+AI283</f>
        <v>11772640</v>
      </c>
      <c r="AK283" t="s">
        <v>997</v>
      </c>
      <c r="AL283" t="s">
        <v>998</v>
      </c>
      <c r="AM283" t="s">
        <v>999</v>
      </c>
    </row>
    <row r="284" spans="1:39" x14ac:dyDescent="0.2">
      <c r="A284">
        <v>41035</v>
      </c>
      <c r="B284" t="s">
        <v>1023</v>
      </c>
      <c r="C284">
        <v>850</v>
      </c>
      <c r="D284" t="s">
        <v>453</v>
      </c>
      <c r="E284">
        <v>12</v>
      </c>
      <c r="F284" t="s">
        <v>991</v>
      </c>
      <c r="G284">
        <v>122</v>
      </c>
      <c r="H284" t="s">
        <v>72</v>
      </c>
      <c r="I284">
        <v>949</v>
      </c>
      <c r="J284" t="s">
        <v>78</v>
      </c>
      <c r="K284" t="s">
        <v>41</v>
      </c>
      <c r="L284">
        <v>13584</v>
      </c>
      <c r="M284" t="s">
        <v>1031</v>
      </c>
      <c r="N284" t="s">
        <v>43</v>
      </c>
      <c r="O284" t="s">
        <v>530</v>
      </c>
      <c r="S284">
        <v>2</v>
      </c>
      <c r="T284" t="s">
        <v>45</v>
      </c>
      <c r="U284">
        <v>923</v>
      </c>
      <c r="V284" t="s">
        <v>81</v>
      </c>
      <c r="W284" t="s">
        <v>57</v>
      </c>
      <c r="X284" t="s">
        <v>46</v>
      </c>
      <c r="Y284">
        <v>1</v>
      </c>
      <c r="Z284">
        <v>14</v>
      </c>
      <c r="AA284">
        <v>14</v>
      </c>
      <c r="AB284">
        <v>14</v>
      </c>
      <c r="AC284">
        <v>14</v>
      </c>
      <c r="AD284">
        <f t="shared" si="9"/>
        <v>14</v>
      </c>
      <c r="AF284">
        <v>0</v>
      </c>
      <c r="AG284">
        <v>0</v>
      </c>
      <c r="AH284">
        <v>0</v>
      </c>
      <c r="AI284">
        <v>0</v>
      </c>
      <c r="AJ284">
        <f t="shared" si="10"/>
        <v>0</v>
      </c>
      <c r="AK284" t="s">
        <v>458</v>
      </c>
      <c r="AL284" t="s">
        <v>459</v>
      </c>
      <c r="AM284" t="s">
        <v>460</v>
      </c>
    </row>
    <row r="285" spans="1:39" x14ac:dyDescent="0.2">
      <c r="A285">
        <v>41036</v>
      </c>
      <c r="B285" t="s">
        <v>1032</v>
      </c>
      <c r="C285">
        <v>625</v>
      </c>
      <c r="D285" t="s">
        <v>1008</v>
      </c>
      <c r="E285">
        <v>12</v>
      </c>
      <c r="F285" t="s">
        <v>991</v>
      </c>
      <c r="G285">
        <v>122</v>
      </c>
      <c r="H285" t="s">
        <v>72</v>
      </c>
      <c r="I285">
        <v>949</v>
      </c>
      <c r="J285" t="s">
        <v>78</v>
      </c>
      <c r="K285" t="s">
        <v>41</v>
      </c>
      <c r="L285">
        <v>13605</v>
      </c>
      <c r="M285" t="s">
        <v>1033</v>
      </c>
      <c r="N285" t="s">
        <v>43</v>
      </c>
      <c r="O285" t="s">
        <v>530</v>
      </c>
      <c r="S285">
        <v>2</v>
      </c>
      <c r="T285" t="s">
        <v>45</v>
      </c>
      <c r="U285">
        <v>923</v>
      </c>
      <c r="V285" t="s">
        <v>81</v>
      </c>
      <c r="W285" t="s">
        <v>57</v>
      </c>
      <c r="X285" t="s">
        <v>46</v>
      </c>
      <c r="Y285">
        <v>1</v>
      </c>
      <c r="Z285">
        <v>15</v>
      </c>
      <c r="AA285">
        <v>15</v>
      </c>
      <c r="AB285">
        <v>15</v>
      </c>
      <c r="AC285">
        <v>15</v>
      </c>
      <c r="AD285">
        <f t="shared" si="9"/>
        <v>15</v>
      </c>
      <c r="AF285">
        <v>0</v>
      </c>
      <c r="AG285">
        <v>0</v>
      </c>
      <c r="AH285">
        <v>0</v>
      </c>
      <c r="AI285">
        <v>0</v>
      </c>
      <c r="AJ285">
        <f t="shared" si="10"/>
        <v>0</v>
      </c>
      <c r="AK285" t="s">
        <v>1010</v>
      </c>
      <c r="AL285" t="s">
        <v>1011</v>
      </c>
      <c r="AM285" t="s">
        <v>1012</v>
      </c>
    </row>
    <row r="286" spans="1:39" x14ac:dyDescent="0.2">
      <c r="A286">
        <v>41036</v>
      </c>
      <c r="B286" t="s">
        <v>1032</v>
      </c>
      <c r="C286">
        <v>625</v>
      </c>
      <c r="D286" t="s">
        <v>1008</v>
      </c>
      <c r="E286">
        <v>12</v>
      </c>
      <c r="F286" t="s">
        <v>991</v>
      </c>
      <c r="G286">
        <v>368</v>
      </c>
      <c r="H286" t="s">
        <v>1014</v>
      </c>
      <c r="I286">
        <v>242</v>
      </c>
      <c r="J286" t="s">
        <v>1019</v>
      </c>
      <c r="K286" t="s">
        <v>41</v>
      </c>
      <c r="L286">
        <v>13597</v>
      </c>
      <c r="M286" t="s">
        <v>1034</v>
      </c>
      <c r="N286" t="s">
        <v>43</v>
      </c>
      <c r="O286" t="s">
        <v>1021</v>
      </c>
      <c r="S286">
        <v>2</v>
      </c>
      <c r="T286" t="s">
        <v>45</v>
      </c>
      <c r="X286" t="s">
        <v>46</v>
      </c>
      <c r="Y286">
        <v>1</v>
      </c>
      <c r="Z286">
        <v>0</v>
      </c>
      <c r="AA286">
        <v>0</v>
      </c>
      <c r="AB286">
        <v>0</v>
      </c>
      <c r="AC286">
        <v>0</v>
      </c>
      <c r="AD286">
        <f t="shared" si="9"/>
        <v>0</v>
      </c>
      <c r="AE286" t="s">
        <v>1018</v>
      </c>
      <c r="AF286">
        <v>65417</v>
      </c>
      <c r="AG286">
        <v>71645</v>
      </c>
      <c r="AH286">
        <v>78594</v>
      </c>
      <c r="AI286">
        <v>85039</v>
      </c>
      <c r="AJ286">
        <f t="shared" si="10"/>
        <v>300695</v>
      </c>
      <c r="AK286" t="s">
        <v>1010</v>
      </c>
      <c r="AL286" t="s">
        <v>1011</v>
      </c>
      <c r="AM286" t="s">
        <v>1012</v>
      </c>
    </row>
    <row r="287" spans="1:39" x14ac:dyDescent="0.2">
      <c r="A287">
        <v>41036</v>
      </c>
      <c r="B287" t="s">
        <v>1032</v>
      </c>
      <c r="C287">
        <v>850</v>
      </c>
      <c r="D287" t="s">
        <v>453</v>
      </c>
      <c r="E287">
        <v>4</v>
      </c>
      <c r="F287" t="s">
        <v>422</v>
      </c>
      <c r="G287">
        <v>122</v>
      </c>
      <c r="H287" t="s">
        <v>72</v>
      </c>
      <c r="I287">
        <v>949</v>
      </c>
      <c r="J287" t="s">
        <v>78</v>
      </c>
      <c r="K287" t="s">
        <v>41</v>
      </c>
      <c r="L287">
        <v>13588</v>
      </c>
      <c r="M287" t="s">
        <v>1035</v>
      </c>
      <c r="N287" t="s">
        <v>43</v>
      </c>
      <c r="O287" t="s">
        <v>530</v>
      </c>
      <c r="S287">
        <v>2</v>
      </c>
      <c r="T287" t="s">
        <v>45</v>
      </c>
      <c r="U287">
        <v>923</v>
      </c>
      <c r="V287" t="s">
        <v>81</v>
      </c>
      <c r="W287" t="s">
        <v>57</v>
      </c>
      <c r="X287" t="s">
        <v>46</v>
      </c>
      <c r="Y287">
        <v>1</v>
      </c>
      <c r="Z287">
        <v>26</v>
      </c>
      <c r="AA287">
        <v>26</v>
      </c>
      <c r="AB287">
        <v>26</v>
      </c>
      <c r="AC287">
        <v>26</v>
      </c>
      <c r="AD287">
        <f t="shared" si="9"/>
        <v>26</v>
      </c>
      <c r="AF287">
        <v>0</v>
      </c>
      <c r="AG287">
        <v>0</v>
      </c>
      <c r="AH287">
        <v>0</v>
      </c>
      <c r="AI287">
        <v>0</v>
      </c>
      <c r="AJ287">
        <f t="shared" si="10"/>
        <v>0</v>
      </c>
      <c r="AK287" t="s">
        <v>458</v>
      </c>
      <c r="AL287" t="s">
        <v>459</v>
      </c>
      <c r="AM287" t="s">
        <v>460</v>
      </c>
    </row>
    <row r="288" spans="1:39" x14ac:dyDescent="0.2">
      <c r="A288">
        <v>41036</v>
      </c>
      <c r="B288" t="s">
        <v>1032</v>
      </c>
      <c r="C288">
        <v>850</v>
      </c>
      <c r="D288" t="s">
        <v>453</v>
      </c>
      <c r="E288">
        <v>4</v>
      </c>
      <c r="F288" t="s">
        <v>422</v>
      </c>
      <c r="G288">
        <v>128</v>
      </c>
      <c r="H288" t="s">
        <v>143</v>
      </c>
      <c r="I288">
        <v>6</v>
      </c>
      <c r="J288" t="s">
        <v>454</v>
      </c>
      <c r="K288" t="s">
        <v>41</v>
      </c>
      <c r="L288">
        <v>13589</v>
      </c>
      <c r="M288" t="s">
        <v>1036</v>
      </c>
      <c r="N288" t="s">
        <v>43</v>
      </c>
      <c r="O288" t="s">
        <v>456</v>
      </c>
      <c r="S288">
        <v>2</v>
      </c>
      <c r="T288" t="s">
        <v>45</v>
      </c>
      <c r="X288" t="s">
        <v>46</v>
      </c>
      <c r="Y288">
        <v>1</v>
      </c>
      <c r="Z288">
        <v>0</v>
      </c>
      <c r="AA288">
        <v>0</v>
      </c>
      <c r="AB288">
        <v>0</v>
      </c>
      <c r="AC288">
        <v>0</v>
      </c>
      <c r="AD288">
        <f t="shared" si="9"/>
        <v>0</v>
      </c>
      <c r="AE288" t="s">
        <v>85</v>
      </c>
      <c r="AF288">
        <v>21000</v>
      </c>
      <c r="AG288">
        <v>23000</v>
      </c>
      <c r="AH288">
        <v>25000</v>
      </c>
      <c r="AI288">
        <v>28000</v>
      </c>
      <c r="AJ288">
        <f t="shared" si="10"/>
        <v>97000</v>
      </c>
      <c r="AK288" t="s">
        <v>458</v>
      </c>
      <c r="AL288" t="s">
        <v>459</v>
      </c>
      <c r="AM288" t="s">
        <v>460</v>
      </c>
    </row>
    <row r="289" spans="1:39" x14ac:dyDescent="0.2">
      <c r="A289">
        <v>41036</v>
      </c>
      <c r="B289" t="s">
        <v>1032</v>
      </c>
      <c r="C289">
        <v>850</v>
      </c>
      <c r="D289" t="s">
        <v>453</v>
      </c>
      <c r="E289">
        <v>4</v>
      </c>
      <c r="F289" t="s">
        <v>422</v>
      </c>
      <c r="G289">
        <v>128</v>
      </c>
      <c r="H289" t="s">
        <v>143</v>
      </c>
      <c r="I289">
        <v>125</v>
      </c>
      <c r="J289" t="s">
        <v>579</v>
      </c>
      <c r="K289" t="s">
        <v>41</v>
      </c>
      <c r="L289">
        <v>13607</v>
      </c>
      <c r="M289" t="s">
        <v>1037</v>
      </c>
      <c r="N289" t="s">
        <v>43</v>
      </c>
      <c r="O289" t="s">
        <v>581</v>
      </c>
      <c r="S289">
        <v>2</v>
      </c>
      <c r="T289" t="s">
        <v>45</v>
      </c>
      <c r="X289" t="s">
        <v>46</v>
      </c>
      <c r="Y289">
        <v>1</v>
      </c>
      <c r="Z289">
        <v>0</v>
      </c>
      <c r="AA289">
        <v>0</v>
      </c>
      <c r="AB289">
        <v>0</v>
      </c>
      <c r="AC289">
        <v>0</v>
      </c>
      <c r="AD289">
        <f t="shared" si="9"/>
        <v>0</v>
      </c>
      <c r="AE289" t="s">
        <v>85</v>
      </c>
      <c r="AF289">
        <v>5000</v>
      </c>
      <c r="AG289">
        <v>10000</v>
      </c>
      <c r="AH289">
        <v>15000</v>
      </c>
      <c r="AI289">
        <v>20000</v>
      </c>
      <c r="AJ289">
        <f t="shared" si="10"/>
        <v>50000</v>
      </c>
      <c r="AK289" t="s">
        <v>458</v>
      </c>
      <c r="AL289" t="s">
        <v>459</v>
      </c>
      <c r="AM289" t="s">
        <v>460</v>
      </c>
    </row>
    <row r="290" spans="1:39" x14ac:dyDescent="0.2">
      <c r="A290">
        <v>41037</v>
      </c>
      <c r="B290" t="s">
        <v>1038</v>
      </c>
      <c r="C290">
        <v>610</v>
      </c>
      <c r="D290" t="s">
        <v>990</v>
      </c>
      <c r="E290">
        <v>12</v>
      </c>
      <c r="F290" t="s">
        <v>991</v>
      </c>
      <c r="G290">
        <v>368</v>
      </c>
      <c r="H290" t="s">
        <v>1014</v>
      </c>
      <c r="I290">
        <v>103</v>
      </c>
      <c r="J290" t="s">
        <v>1028</v>
      </c>
      <c r="K290" t="s">
        <v>41</v>
      </c>
      <c r="L290">
        <v>13615</v>
      </c>
      <c r="M290" t="s">
        <v>1039</v>
      </c>
      <c r="N290" t="s">
        <v>43</v>
      </c>
      <c r="O290" t="s">
        <v>1030</v>
      </c>
      <c r="S290">
        <v>2</v>
      </c>
      <c r="T290" t="s">
        <v>45</v>
      </c>
      <c r="X290" t="s">
        <v>46</v>
      </c>
      <c r="Y290">
        <v>1</v>
      </c>
      <c r="Z290">
        <v>0</v>
      </c>
      <c r="AA290">
        <v>0</v>
      </c>
      <c r="AB290">
        <v>0</v>
      </c>
      <c r="AC290">
        <v>0</v>
      </c>
      <c r="AD290">
        <f t="shared" si="9"/>
        <v>0</v>
      </c>
      <c r="AE290" t="s">
        <v>1018</v>
      </c>
      <c r="AF290">
        <v>1157434</v>
      </c>
      <c r="AG290">
        <v>1273278</v>
      </c>
      <c r="AH290">
        <v>1390581</v>
      </c>
      <c r="AI290">
        <v>1504609</v>
      </c>
      <c r="AJ290">
        <f t="shared" si="10"/>
        <v>5325902</v>
      </c>
      <c r="AK290" t="s">
        <v>997</v>
      </c>
      <c r="AL290" t="s">
        <v>998</v>
      </c>
      <c r="AM290" t="s">
        <v>999</v>
      </c>
    </row>
    <row r="291" spans="1:39" x14ac:dyDescent="0.2">
      <c r="A291">
        <v>41037</v>
      </c>
      <c r="B291" t="s">
        <v>1038</v>
      </c>
      <c r="C291">
        <v>900</v>
      </c>
      <c r="D291" t="s">
        <v>461</v>
      </c>
      <c r="E291">
        <v>4</v>
      </c>
      <c r="F291" t="s">
        <v>422</v>
      </c>
      <c r="G291">
        <v>122</v>
      </c>
      <c r="H291" t="s">
        <v>72</v>
      </c>
      <c r="I291">
        <v>2</v>
      </c>
      <c r="J291" t="s">
        <v>73</v>
      </c>
      <c r="K291" t="s">
        <v>41</v>
      </c>
      <c r="L291">
        <v>13610</v>
      </c>
      <c r="M291" t="s">
        <v>1040</v>
      </c>
      <c r="N291" t="s">
        <v>43</v>
      </c>
      <c r="O291" t="s">
        <v>583</v>
      </c>
      <c r="S291">
        <v>2</v>
      </c>
      <c r="T291" t="s">
        <v>45</v>
      </c>
      <c r="U291">
        <v>332</v>
      </c>
      <c r="V291" t="s">
        <v>76</v>
      </c>
      <c r="W291" t="s">
        <v>57</v>
      </c>
      <c r="X291" t="s">
        <v>46</v>
      </c>
      <c r="Y291">
        <v>1</v>
      </c>
      <c r="Z291">
        <v>1</v>
      </c>
      <c r="AA291">
        <v>1</v>
      </c>
      <c r="AB291">
        <v>1</v>
      </c>
      <c r="AC291">
        <v>1</v>
      </c>
      <c r="AD291">
        <f t="shared" si="9"/>
        <v>1</v>
      </c>
      <c r="AF291">
        <v>0</v>
      </c>
      <c r="AG291">
        <v>0</v>
      </c>
      <c r="AH291">
        <v>0</v>
      </c>
      <c r="AI291">
        <v>0</v>
      </c>
      <c r="AJ291">
        <f t="shared" si="10"/>
        <v>0</v>
      </c>
      <c r="AK291" t="s">
        <v>466</v>
      </c>
      <c r="AL291" t="s">
        <v>467</v>
      </c>
      <c r="AM291" t="s">
        <v>60</v>
      </c>
    </row>
    <row r="292" spans="1:39" x14ac:dyDescent="0.2">
      <c r="A292">
        <v>41037</v>
      </c>
      <c r="B292" t="s">
        <v>1038</v>
      </c>
      <c r="C292">
        <v>900</v>
      </c>
      <c r="D292" t="s">
        <v>461</v>
      </c>
      <c r="E292">
        <v>4</v>
      </c>
      <c r="F292" t="s">
        <v>422</v>
      </c>
      <c r="G292">
        <v>122</v>
      </c>
      <c r="H292" t="s">
        <v>72</v>
      </c>
      <c r="I292">
        <v>2</v>
      </c>
      <c r="J292" t="s">
        <v>73</v>
      </c>
      <c r="K292" t="s">
        <v>41</v>
      </c>
      <c r="L292">
        <v>13610</v>
      </c>
      <c r="M292" t="s">
        <v>1040</v>
      </c>
      <c r="N292" t="s">
        <v>43</v>
      </c>
      <c r="O292" t="s">
        <v>583</v>
      </c>
      <c r="S292">
        <v>2</v>
      </c>
      <c r="T292" t="s">
        <v>45</v>
      </c>
      <c r="X292" t="s">
        <v>46</v>
      </c>
      <c r="Y292">
        <v>1</v>
      </c>
      <c r="Z292">
        <v>0</v>
      </c>
      <c r="AA292">
        <v>0</v>
      </c>
      <c r="AB292">
        <v>0</v>
      </c>
      <c r="AC292">
        <v>0</v>
      </c>
      <c r="AD292">
        <f t="shared" si="9"/>
        <v>0</v>
      </c>
      <c r="AE292" t="s">
        <v>85</v>
      </c>
      <c r="AF292">
        <v>360000</v>
      </c>
      <c r="AG292">
        <v>500000</v>
      </c>
      <c r="AH292">
        <v>420000</v>
      </c>
      <c r="AI292">
        <v>450000</v>
      </c>
      <c r="AJ292">
        <f t="shared" si="10"/>
        <v>1730000</v>
      </c>
      <c r="AK292" t="s">
        <v>466</v>
      </c>
      <c r="AL292" t="s">
        <v>467</v>
      </c>
      <c r="AM292" t="s">
        <v>60</v>
      </c>
    </row>
    <row r="293" spans="1:39" x14ac:dyDescent="0.2">
      <c r="A293">
        <v>41038</v>
      </c>
      <c r="B293" t="s">
        <v>1041</v>
      </c>
      <c r="C293">
        <v>610</v>
      </c>
      <c r="D293" t="s">
        <v>990</v>
      </c>
      <c r="E293">
        <v>12</v>
      </c>
      <c r="F293" t="s">
        <v>991</v>
      </c>
      <c r="G293">
        <v>368</v>
      </c>
      <c r="H293" t="s">
        <v>1014</v>
      </c>
      <c r="I293">
        <v>103</v>
      </c>
      <c r="J293" t="s">
        <v>1028</v>
      </c>
      <c r="K293" t="s">
        <v>41</v>
      </c>
      <c r="L293">
        <v>13646</v>
      </c>
      <c r="M293" t="s">
        <v>1042</v>
      </c>
      <c r="N293" t="s">
        <v>43</v>
      </c>
      <c r="O293" t="s">
        <v>1030</v>
      </c>
      <c r="S293">
        <v>2</v>
      </c>
      <c r="T293" t="s">
        <v>45</v>
      </c>
      <c r="U293">
        <v>1</v>
      </c>
      <c r="V293" t="s">
        <v>1027</v>
      </c>
      <c r="W293" t="s">
        <v>57</v>
      </c>
      <c r="X293" t="s">
        <v>46</v>
      </c>
      <c r="Y293">
        <v>1</v>
      </c>
      <c r="Z293">
        <v>3489</v>
      </c>
      <c r="AA293">
        <v>3489</v>
      </c>
      <c r="AB293">
        <v>3489</v>
      </c>
      <c r="AC293">
        <v>3489</v>
      </c>
      <c r="AD293">
        <f t="shared" si="9"/>
        <v>3489</v>
      </c>
      <c r="AF293">
        <v>0</v>
      </c>
      <c r="AG293">
        <v>0</v>
      </c>
      <c r="AH293">
        <v>0</v>
      </c>
      <c r="AI293">
        <v>0</v>
      </c>
      <c r="AJ293">
        <f t="shared" si="10"/>
        <v>0</v>
      </c>
      <c r="AK293" t="s">
        <v>997</v>
      </c>
      <c r="AL293" t="s">
        <v>998</v>
      </c>
      <c r="AM293" t="s">
        <v>999</v>
      </c>
    </row>
    <row r="294" spans="1:39" x14ac:dyDescent="0.2">
      <c r="A294">
        <v>41038</v>
      </c>
      <c r="B294" t="s">
        <v>1041</v>
      </c>
      <c r="C294">
        <v>610</v>
      </c>
      <c r="D294" t="s">
        <v>990</v>
      </c>
      <c r="E294">
        <v>12</v>
      </c>
      <c r="F294" t="s">
        <v>991</v>
      </c>
      <c r="G294">
        <v>368</v>
      </c>
      <c r="H294" t="s">
        <v>1014</v>
      </c>
      <c r="I294">
        <v>104</v>
      </c>
      <c r="J294" t="s">
        <v>1024</v>
      </c>
      <c r="K294" t="s">
        <v>41</v>
      </c>
      <c r="L294">
        <v>13644</v>
      </c>
      <c r="M294" t="s">
        <v>1043</v>
      </c>
      <c r="N294" t="s">
        <v>43</v>
      </c>
      <c r="O294" t="s">
        <v>1044</v>
      </c>
      <c r="S294">
        <v>2</v>
      </c>
      <c r="T294" t="s">
        <v>45</v>
      </c>
      <c r="X294" t="s">
        <v>46</v>
      </c>
      <c r="Y294">
        <v>1</v>
      </c>
      <c r="Z294">
        <v>0</v>
      </c>
      <c r="AA294">
        <v>0</v>
      </c>
      <c r="AB294">
        <v>0</v>
      </c>
      <c r="AC294">
        <v>0</v>
      </c>
      <c r="AD294">
        <f t="shared" si="9"/>
        <v>0</v>
      </c>
      <c r="AE294" t="s">
        <v>1018</v>
      </c>
      <c r="AF294">
        <v>1157897</v>
      </c>
      <c r="AG294">
        <v>558437</v>
      </c>
      <c r="AH294">
        <v>1391137</v>
      </c>
      <c r="AI294">
        <v>1505211</v>
      </c>
      <c r="AJ294">
        <f t="shared" si="10"/>
        <v>4612682</v>
      </c>
      <c r="AK294" t="s">
        <v>997</v>
      </c>
      <c r="AL294" t="s">
        <v>998</v>
      </c>
      <c r="AM294" t="s">
        <v>999</v>
      </c>
    </row>
    <row r="295" spans="1:39" x14ac:dyDescent="0.2">
      <c r="A295">
        <v>41038</v>
      </c>
      <c r="B295" t="s">
        <v>1041</v>
      </c>
      <c r="C295">
        <v>610</v>
      </c>
      <c r="D295" t="s">
        <v>990</v>
      </c>
      <c r="E295">
        <v>12</v>
      </c>
      <c r="F295" t="s">
        <v>991</v>
      </c>
      <c r="G295">
        <v>368</v>
      </c>
      <c r="H295" t="s">
        <v>1014</v>
      </c>
      <c r="I295">
        <v>144</v>
      </c>
      <c r="J295" t="s">
        <v>1015</v>
      </c>
      <c r="K295" t="s">
        <v>41</v>
      </c>
      <c r="L295">
        <v>13640</v>
      </c>
      <c r="M295" t="s">
        <v>1045</v>
      </c>
      <c r="N295" t="s">
        <v>43</v>
      </c>
      <c r="O295" t="s">
        <v>1017</v>
      </c>
      <c r="S295">
        <v>2</v>
      </c>
      <c r="T295" t="s">
        <v>45</v>
      </c>
      <c r="X295" t="s">
        <v>46</v>
      </c>
      <c r="Y295">
        <v>1</v>
      </c>
      <c r="Z295">
        <v>0</v>
      </c>
      <c r="AA295">
        <v>0</v>
      </c>
      <c r="AB295">
        <v>0</v>
      </c>
      <c r="AC295">
        <v>0</v>
      </c>
      <c r="AD295">
        <f t="shared" si="9"/>
        <v>0</v>
      </c>
      <c r="AE295" t="s">
        <v>1018</v>
      </c>
      <c r="AF295">
        <v>285569</v>
      </c>
      <c r="AG295">
        <v>312755</v>
      </c>
      <c r="AH295">
        <v>343093</v>
      </c>
      <c r="AI295">
        <v>371226</v>
      </c>
      <c r="AJ295">
        <f t="shared" si="10"/>
        <v>1312643</v>
      </c>
      <c r="AK295" t="s">
        <v>997</v>
      </c>
      <c r="AL295" t="s">
        <v>998</v>
      </c>
      <c r="AM295" t="s">
        <v>999</v>
      </c>
    </row>
    <row r="296" spans="1:39" x14ac:dyDescent="0.2">
      <c r="A296">
        <v>41038</v>
      </c>
      <c r="B296" t="s">
        <v>1041</v>
      </c>
      <c r="C296">
        <v>625</v>
      </c>
      <c r="D296" t="s">
        <v>1008</v>
      </c>
      <c r="E296">
        <v>12</v>
      </c>
      <c r="F296" t="s">
        <v>991</v>
      </c>
      <c r="G296">
        <v>122</v>
      </c>
      <c r="H296" t="s">
        <v>72</v>
      </c>
      <c r="I296">
        <v>949</v>
      </c>
      <c r="J296" t="s">
        <v>78</v>
      </c>
      <c r="K296" t="s">
        <v>41</v>
      </c>
      <c r="L296">
        <v>13648</v>
      </c>
      <c r="M296" t="s">
        <v>1046</v>
      </c>
      <c r="N296" t="s">
        <v>43</v>
      </c>
      <c r="O296" t="s">
        <v>530</v>
      </c>
      <c r="S296">
        <v>2</v>
      </c>
      <c r="T296" t="s">
        <v>45</v>
      </c>
      <c r="X296" t="s">
        <v>46</v>
      </c>
      <c r="Y296">
        <v>1</v>
      </c>
      <c r="Z296">
        <v>0</v>
      </c>
      <c r="AA296">
        <v>0</v>
      </c>
      <c r="AB296">
        <v>0</v>
      </c>
      <c r="AC296">
        <v>0</v>
      </c>
      <c r="AD296">
        <f t="shared" si="9"/>
        <v>0</v>
      </c>
      <c r="AE296" t="s">
        <v>85</v>
      </c>
      <c r="AF296">
        <v>3102938</v>
      </c>
      <c r="AG296">
        <v>3398337</v>
      </c>
      <c r="AH296">
        <v>3727976</v>
      </c>
      <c r="AI296">
        <v>4033670</v>
      </c>
      <c r="AJ296">
        <f t="shared" si="10"/>
        <v>14262921</v>
      </c>
      <c r="AK296" t="s">
        <v>1010</v>
      </c>
      <c r="AL296" t="s">
        <v>1011</v>
      </c>
      <c r="AM296" t="s">
        <v>1012</v>
      </c>
    </row>
    <row r="297" spans="1:39" x14ac:dyDescent="0.2">
      <c r="A297">
        <v>41038</v>
      </c>
      <c r="B297" t="s">
        <v>1041</v>
      </c>
      <c r="C297">
        <v>900</v>
      </c>
      <c r="D297" t="s">
        <v>461</v>
      </c>
      <c r="E297">
        <v>4</v>
      </c>
      <c r="F297" t="s">
        <v>422</v>
      </c>
      <c r="G297">
        <v>122</v>
      </c>
      <c r="H297" t="s">
        <v>72</v>
      </c>
      <c r="I297">
        <v>2</v>
      </c>
      <c r="J297" t="s">
        <v>73</v>
      </c>
      <c r="K297" t="s">
        <v>41</v>
      </c>
      <c r="L297">
        <v>13634</v>
      </c>
      <c r="M297" t="s">
        <v>1047</v>
      </c>
      <c r="N297" t="s">
        <v>43</v>
      </c>
      <c r="O297" t="s">
        <v>583</v>
      </c>
      <c r="S297">
        <v>2</v>
      </c>
      <c r="T297" t="s">
        <v>45</v>
      </c>
      <c r="U297">
        <v>332</v>
      </c>
      <c r="V297" t="s">
        <v>76</v>
      </c>
      <c r="W297" t="s">
        <v>57</v>
      </c>
      <c r="X297" t="s">
        <v>46</v>
      </c>
      <c r="Y297">
        <v>1</v>
      </c>
      <c r="Z297">
        <v>1</v>
      </c>
      <c r="AA297">
        <v>1</v>
      </c>
      <c r="AB297">
        <v>1</v>
      </c>
      <c r="AC297">
        <v>1</v>
      </c>
      <c r="AD297">
        <f t="shared" si="9"/>
        <v>1</v>
      </c>
      <c r="AF297">
        <v>0</v>
      </c>
      <c r="AG297">
        <v>0</v>
      </c>
      <c r="AH297">
        <v>0</v>
      </c>
      <c r="AI297">
        <v>0</v>
      </c>
      <c r="AJ297">
        <f t="shared" si="10"/>
        <v>0</v>
      </c>
      <c r="AK297" t="s">
        <v>466</v>
      </c>
      <c r="AL297" t="s">
        <v>467</v>
      </c>
      <c r="AM297" t="s">
        <v>60</v>
      </c>
    </row>
    <row r="298" spans="1:39" x14ac:dyDescent="0.2">
      <c r="A298">
        <v>41039</v>
      </c>
      <c r="B298" t="s">
        <v>1048</v>
      </c>
      <c r="C298">
        <v>210</v>
      </c>
      <c r="D298" t="s">
        <v>469</v>
      </c>
      <c r="E298">
        <v>4</v>
      </c>
      <c r="F298" t="s">
        <v>422</v>
      </c>
      <c r="G298">
        <v>121</v>
      </c>
      <c r="H298" t="s">
        <v>423</v>
      </c>
      <c r="I298">
        <v>574</v>
      </c>
      <c r="J298" t="s">
        <v>1049</v>
      </c>
      <c r="K298" t="s">
        <v>41</v>
      </c>
      <c r="L298">
        <v>13666</v>
      </c>
      <c r="M298" t="s">
        <v>1050</v>
      </c>
      <c r="N298" t="s">
        <v>124</v>
      </c>
      <c r="O298" t="s">
        <v>1051</v>
      </c>
      <c r="S298">
        <v>2</v>
      </c>
      <c r="T298" t="s">
        <v>45</v>
      </c>
      <c r="U298">
        <v>190</v>
      </c>
      <c r="V298" t="s">
        <v>996</v>
      </c>
      <c r="W298" t="s">
        <v>57</v>
      </c>
      <c r="X298" t="s">
        <v>46</v>
      </c>
      <c r="Y298">
        <v>1</v>
      </c>
      <c r="Z298">
        <v>7</v>
      </c>
      <c r="AA298">
        <v>7</v>
      </c>
      <c r="AB298">
        <v>7</v>
      </c>
      <c r="AC298">
        <v>7</v>
      </c>
      <c r="AD298">
        <f t="shared" si="9"/>
        <v>7</v>
      </c>
      <c r="AF298">
        <v>0</v>
      </c>
      <c r="AG298">
        <v>0</v>
      </c>
      <c r="AH298">
        <v>0</v>
      </c>
      <c r="AI298">
        <v>0</v>
      </c>
      <c r="AJ298">
        <f t="shared" si="10"/>
        <v>0</v>
      </c>
      <c r="AK298" t="s">
        <v>474</v>
      </c>
      <c r="AL298" t="s">
        <v>475</v>
      </c>
      <c r="AM298" t="s">
        <v>476</v>
      </c>
    </row>
    <row r="299" spans="1:39" x14ac:dyDescent="0.2">
      <c r="A299">
        <v>41039</v>
      </c>
      <c r="B299" t="s">
        <v>1048</v>
      </c>
      <c r="C299">
        <v>625</v>
      </c>
      <c r="D299" t="s">
        <v>1008</v>
      </c>
      <c r="E299">
        <v>12</v>
      </c>
      <c r="F299" t="s">
        <v>991</v>
      </c>
      <c r="G299">
        <v>368</v>
      </c>
      <c r="H299" t="s">
        <v>1014</v>
      </c>
      <c r="I299">
        <v>242</v>
      </c>
      <c r="J299" t="s">
        <v>1019</v>
      </c>
      <c r="K299" t="s">
        <v>41</v>
      </c>
      <c r="L299">
        <v>13659</v>
      </c>
      <c r="M299" t="s">
        <v>1052</v>
      </c>
      <c r="N299" t="s">
        <v>43</v>
      </c>
      <c r="O299" t="s">
        <v>1021</v>
      </c>
      <c r="S299">
        <v>2</v>
      </c>
      <c r="T299" t="s">
        <v>45</v>
      </c>
      <c r="U299">
        <v>242</v>
      </c>
      <c r="V299" t="s">
        <v>1022</v>
      </c>
      <c r="W299" t="s">
        <v>57</v>
      </c>
      <c r="X299" t="s">
        <v>46</v>
      </c>
      <c r="Y299">
        <v>1</v>
      </c>
      <c r="Z299">
        <v>294</v>
      </c>
      <c r="AA299">
        <v>294</v>
      </c>
      <c r="AB299">
        <v>294</v>
      </c>
      <c r="AC299">
        <v>294</v>
      </c>
      <c r="AD299">
        <f t="shared" si="9"/>
        <v>294</v>
      </c>
      <c r="AF299">
        <v>0</v>
      </c>
      <c r="AG299">
        <v>0</v>
      </c>
      <c r="AH299">
        <v>0</v>
      </c>
      <c r="AI299">
        <v>0</v>
      </c>
      <c r="AJ299">
        <f t="shared" si="10"/>
        <v>0</v>
      </c>
      <c r="AK299" t="s">
        <v>1010</v>
      </c>
      <c r="AL299" t="s">
        <v>1011</v>
      </c>
      <c r="AM299" t="s">
        <v>1012</v>
      </c>
    </row>
    <row r="300" spans="1:39" x14ac:dyDescent="0.2">
      <c r="A300">
        <v>41040</v>
      </c>
      <c r="B300" t="s">
        <v>1053</v>
      </c>
      <c r="C300">
        <v>610</v>
      </c>
      <c r="D300" t="s">
        <v>990</v>
      </c>
      <c r="E300">
        <v>12</v>
      </c>
      <c r="F300" t="s">
        <v>991</v>
      </c>
      <c r="G300">
        <v>368</v>
      </c>
      <c r="H300" t="s">
        <v>1014</v>
      </c>
      <c r="I300">
        <v>103</v>
      </c>
      <c r="J300" t="s">
        <v>1028</v>
      </c>
      <c r="K300" t="s">
        <v>41</v>
      </c>
      <c r="L300">
        <v>13681</v>
      </c>
      <c r="M300" t="s">
        <v>1054</v>
      </c>
      <c r="N300" t="s">
        <v>43</v>
      </c>
      <c r="O300" t="s">
        <v>1030</v>
      </c>
      <c r="S300">
        <v>2</v>
      </c>
      <c r="T300" t="s">
        <v>45</v>
      </c>
      <c r="U300">
        <v>1</v>
      </c>
      <c r="V300" t="s">
        <v>1027</v>
      </c>
      <c r="W300" t="s">
        <v>57</v>
      </c>
      <c r="X300" t="s">
        <v>46</v>
      </c>
      <c r="Y300">
        <v>1</v>
      </c>
      <c r="Z300">
        <v>3317</v>
      </c>
      <c r="AA300">
        <v>3317</v>
      </c>
      <c r="AB300">
        <v>3317</v>
      </c>
      <c r="AC300">
        <v>3317</v>
      </c>
      <c r="AD300">
        <f t="shared" si="9"/>
        <v>3317</v>
      </c>
      <c r="AF300">
        <v>0</v>
      </c>
      <c r="AG300">
        <v>0</v>
      </c>
      <c r="AH300">
        <v>0</v>
      </c>
      <c r="AI300">
        <v>0</v>
      </c>
      <c r="AJ300">
        <f t="shared" si="10"/>
        <v>0</v>
      </c>
      <c r="AK300" t="s">
        <v>997</v>
      </c>
      <c r="AL300" t="s">
        <v>998</v>
      </c>
      <c r="AM300" t="s">
        <v>999</v>
      </c>
    </row>
    <row r="301" spans="1:39" x14ac:dyDescent="0.2">
      <c r="A301">
        <v>41040</v>
      </c>
      <c r="B301" t="s">
        <v>1053</v>
      </c>
      <c r="C301">
        <v>850</v>
      </c>
      <c r="D301" t="s">
        <v>453</v>
      </c>
      <c r="E301">
        <v>4</v>
      </c>
      <c r="F301" t="s">
        <v>422</v>
      </c>
      <c r="G301">
        <v>122</v>
      </c>
      <c r="H301" t="s">
        <v>72</v>
      </c>
      <c r="I301">
        <v>949</v>
      </c>
      <c r="J301" t="s">
        <v>78</v>
      </c>
      <c r="K301" t="s">
        <v>41</v>
      </c>
      <c r="L301">
        <v>13673</v>
      </c>
      <c r="M301" t="s">
        <v>1055</v>
      </c>
      <c r="N301" t="s">
        <v>43</v>
      </c>
      <c r="O301" t="s">
        <v>530</v>
      </c>
      <c r="S301">
        <v>2</v>
      </c>
      <c r="T301" t="s">
        <v>45</v>
      </c>
      <c r="X301" t="s">
        <v>46</v>
      </c>
      <c r="Y301">
        <v>1</v>
      </c>
      <c r="Z301">
        <v>0</v>
      </c>
      <c r="AA301">
        <v>0</v>
      </c>
      <c r="AB301">
        <v>0</v>
      </c>
      <c r="AC301">
        <v>0</v>
      </c>
      <c r="AD301">
        <f t="shared" si="9"/>
        <v>0</v>
      </c>
      <c r="AE301" t="s">
        <v>85</v>
      </c>
      <c r="AF301">
        <v>2550000</v>
      </c>
      <c r="AG301">
        <v>2945000</v>
      </c>
      <c r="AH301">
        <v>3090000</v>
      </c>
      <c r="AI301">
        <v>3400000</v>
      </c>
      <c r="AJ301">
        <f t="shared" si="10"/>
        <v>11985000</v>
      </c>
      <c r="AK301" t="s">
        <v>458</v>
      </c>
      <c r="AL301" t="s">
        <v>459</v>
      </c>
      <c r="AM301" t="s">
        <v>460</v>
      </c>
    </row>
    <row r="302" spans="1:39" x14ac:dyDescent="0.2">
      <c r="A302">
        <v>41040</v>
      </c>
      <c r="B302" t="s">
        <v>1053</v>
      </c>
      <c r="C302">
        <v>850</v>
      </c>
      <c r="D302" t="s">
        <v>453</v>
      </c>
      <c r="E302">
        <v>4</v>
      </c>
      <c r="F302" t="s">
        <v>422</v>
      </c>
      <c r="G302">
        <v>128</v>
      </c>
      <c r="H302" t="s">
        <v>143</v>
      </c>
      <c r="I302">
        <v>6</v>
      </c>
      <c r="J302" t="s">
        <v>454</v>
      </c>
      <c r="K302" t="s">
        <v>41</v>
      </c>
      <c r="L302">
        <v>13676</v>
      </c>
      <c r="M302" t="s">
        <v>1056</v>
      </c>
      <c r="N302" t="s">
        <v>43</v>
      </c>
      <c r="O302" t="s">
        <v>456</v>
      </c>
      <c r="S302">
        <v>2</v>
      </c>
      <c r="T302" t="s">
        <v>45</v>
      </c>
      <c r="X302" t="s">
        <v>46</v>
      </c>
      <c r="Y302">
        <v>1</v>
      </c>
      <c r="Z302">
        <v>0</v>
      </c>
      <c r="AA302">
        <v>0</v>
      </c>
      <c r="AB302">
        <v>0</v>
      </c>
      <c r="AC302">
        <v>0</v>
      </c>
      <c r="AD302">
        <f t="shared" si="9"/>
        <v>0</v>
      </c>
      <c r="AE302" t="s">
        <v>85</v>
      </c>
      <c r="AF302">
        <v>40000</v>
      </c>
      <c r="AG302">
        <v>44000</v>
      </c>
      <c r="AH302">
        <v>48000</v>
      </c>
      <c r="AI302">
        <v>52000</v>
      </c>
      <c r="AJ302">
        <f t="shared" si="10"/>
        <v>184000</v>
      </c>
      <c r="AK302" t="s">
        <v>458</v>
      </c>
      <c r="AL302" t="s">
        <v>459</v>
      </c>
      <c r="AM302" t="s">
        <v>460</v>
      </c>
    </row>
    <row r="303" spans="1:39" x14ac:dyDescent="0.2">
      <c r="A303">
        <v>41041</v>
      </c>
      <c r="B303" t="s">
        <v>1057</v>
      </c>
      <c r="C303">
        <v>130</v>
      </c>
      <c r="D303" t="s">
        <v>1058</v>
      </c>
      <c r="E303">
        <v>26</v>
      </c>
      <c r="F303" t="s">
        <v>710</v>
      </c>
      <c r="G303">
        <v>782</v>
      </c>
      <c r="H303" t="s">
        <v>764</v>
      </c>
      <c r="I303">
        <v>413</v>
      </c>
      <c r="J303" t="s">
        <v>1059</v>
      </c>
      <c r="K303" t="s">
        <v>41</v>
      </c>
      <c r="L303">
        <v>13704</v>
      </c>
      <c r="M303" t="s">
        <v>1060</v>
      </c>
      <c r="N303" t="s">
        <v>124</v>
      </c>
      <c r="O303" t="s">
        <v>1061</v>
      </c>
      <c r="S303">
        <v>2</v>
      </c>
      <c r="T303" t="s">
        <v>45</v>
      </c>
      <c r="U303">
        <v>286</v>
      </c>
      <c r="V303" t="s">
        <v>1062</v>
      </c>
      <c r="W303" t="s">
        <v>845</v>
      </c>
      <c r="X303" t="s">
        <v>46</v>
      </c>
      <c r="Y303">
        <v>1</v>
      </c>
      <c r="Z303">
        <v>34.4</v>
      </c>
      <c r="AA303">
        <v>208</v>
      </c>
      <c r="AB303">
        <v>208</v>
      </c>
      <c r="AC303">
        <v>208</v>
      </c>
      <c r="AD303">
        <f t="shared" si="9"/>
        <v>208</v>
      </c>
      <c r="AF303">
        <v>0</v>
      </c>
      <c r="AG303">
        <v>0</v>
      </c>
      <c r="AH303">
        <v>0</v>
      </c>
      <c r="AI303">
        <v>0</v>
      </c>
      <c r="AJ303">
        <f t="shared" si="10"/>
        <v>0</v>
      </c>
      <c r="AK303" t="s">
        <v>1063</v>
      </c>
      <c r="AL303" t="s">
        <v>1064</v>
      </c>
      <c r="AM303" t="s">
        <v>1065</v>
      </c>
    </row>
    <row r="304" spans="1:39" x14ac:dyDescent="0.2">
      <c r="A304">
        <v>41041</v>
      </c>
      <c r="B304" t="s">
        <v>1057</v>
      </c>
      <c r="C304">
        <v>130</v>
      </c>
      <c r="D304" t="s">
        <v>1058</v>
      </c>
      <c r="E304">
        <v>26</v>
      </c>
      <c r="F304" t="s">
        <v>710</v>
      </c>
      <c r="G304">
        <v>782</v>
      </c>
      <c r="H304" t="s">
        <v>764</v>
      </c>
      <c r="I304">
        <v>413</v>
      </c>
      <c r="J304" t="s">
        <v>1059</v>
      </c>
      <c r="K304" t="s">
        <v>41</v>
      </c>
      <c r="L304">
        <v>13704</v>
      </c>
      <c r="M304" t="s">
        <v>1060</v>
      </c>
      <c r="N304" t="s">
        <v>124</v>
      </c>
      <c r="O304" t="s">
        <v>1061</v>
      </c>
      <c r="S304">
        <v>2</v>
      </c>
      <c r="T304" t="s">
        <v>45</v>
      </c>
      <c r="X304" t="s">
        <v>46</v>
      </c>
      <c r="Y304">
        <v>1</v>
      </c>
      <c r="Z304">
        <v>0</v>
      </c>
      <c r="AA304">
        <v>0</v>
      </c>
      <c r="AB304">
        <v>0</v>
      </c>
      <c r="AC304">
        <v>0</v>
      </c>
      <c r="AD304">
        <f t="shared" si="9"/>
        <v>0</v>
      </c>
      <c r="AE304" t="s">
        <v>728</v>
      </c>
      <c r="AF304">
        <v>11570</v>
      </c>
      <c r="AG304">
        <v>17500</v>
      </c>
      <c r="AH304">
        <v>18500</v>
      </c>
      <c r="AI304">
        <v>20000</v>
      </c>
      <c r="AJ304">
        <f t="shared" si="10"/>
        <v>67570</v>
      </c>
      <c r="AK304" t="s">
        <v>1063</v>
      </c>
      <c r="AL304" t="s">
        <v>1064</v>
      </c>
      <c r="AM304" t="s">
        <v>1065</v>
      </c>
    </row>
    <row r="305" spans="1:39" x14ac:dyDescent="0.2">
      <c r="A305">
        <v>41041</v>
      </c>
      <c r="B305" t="s">
        <v>1057</v>
      </c>
      <c r="C305">
        <v>610</v>
      </c>
      <c r="D305" t="s">
        <v>990</v>
      </c>
      <c r="E305">
        <v>12</v>
      </c>
      <c r="F305" t="s">
        <v>991</v>
      </c>
      <c r="G305">
        <v>122</v>
      </c>
      <c r="H305" t="s">
        <v>72</v>
      </c>
      <c r="I305">
        <v>1</v>
      </c>
      <c r="J305" t="s">
        <v>1066</v>
      </c>
      <c r="K305" t="s">
        <v>41</v>
      </c>
      <c r="L305">
        <v>13709</v>
      </c>
      <c r="M305" t="s">
        <v>1067</v>
      </c>
      <c r="N305" t="s">
        <v>43</v>
      </c>
      <c r="O305" t="s">
        <v>1068</v>
      </c>
      <c r="S305">
        <v>2</v>
      </c>
      <c r="T305" t="s">
        <v>45</v>
      </c>
      <c r="U305">
        <v>332</v>
      </c>
      <c r="V305" t="s">
        <v>76</v>
      </c>
      <c r="W305" t="s">
        <v>57</v>
      </c>
      <c r="X305" t="s">
        <v>46</v>
      </c>
      <c r="Y305">
        <v>1</v>
      </c>
      <c r="Z305">
        <v>1</v>
      </c>
      <c r="AA305">
        <v>1</v>
      </c>
      <c r="AB305">
        <v>1</v>
      </c>
      <c r="AC305">
        <v>1</v>
      </c>
      <c r="AD305">
        <f t="shared" si="9"/>
        <v>1</v>
      </c>
      <c r="AF305">
        <v>0</v>
      </c>
      <c r="AG305">
        <v>0</v>
      </c>
      <c r="AH305">
        <v>0</v>
      </c>
      <c r="AI305">
        <v>0</v>
      </c>
      <c r="AJ305">
        <f t="shared" si="10"/>
        <v>0</v>
      </c>
      <c r="AK305" t="s">
        <v>997</v>
      </c>
      <c r="AL305" t="s">
        <v>998</v>
      </c>
      <c r="AM305" t="s">
        <v>999</v>
      </c>
    </row>
    <row r="306" spans="1:39" x14ac:dyDescent="0.2">
      <c r="A306">
        <v>41041</v>
      </c>
      <c r="B306" t="s">
        <v>1057</v>
      </c>
      <c r="C306">
        <v>610</v>
      </c>
      <c r="D306" t="s">
        <v>990</v>
      </c>
      <c r="E306">
        <v>12</v>
      </c>
      <c r="F306" t="s">
        <v>991</v>
      </c>
      <c r="G306">
        <v>368</v>
      </c>
      <c r="H306" t="s">
        <v>1014</v>
      </c>
      <c r="I306">
        <v>104</v>
      </c>
      <c r="J306" t="s">
        <v>1024</v>
      </c>
      <c r="K306" t="s">
        <v>41</v>
      </c>
      <c r="L306">
        <v>13706</v>
      </c>
      <c r="M306" t="s">
        <v>1069</v>
      </c>
      <c r="N306" t="s">
        <v>43</v>
      </c>
      <c r="O306" t="s">
        <v>1044</v>
      </c>
      <c r="S306">
        <v>2</v>
      </c>
      <c r="T306" t="s">
        <v>45</v>
      </c>
      <c r="U306">
        <v>1</v>
      </c>
      <c r="V306" t="s">
        <v>1027</v>
      </c>
      <c r="W306" t="s">
        <v>57</v>
      </c>
      <c r="X306" t="s">
        <v>46</v>
      </c>
      <c r="Y306">
        <v>1</v>
      </c>
      <c r="Z306">
        <v>15200</v>
      </c>
      <c r="AA306">
        <v>15200</v>
      </c>
      <c r="AB306">
        <v>15200</v>
      </c>
      <c r="AC306">
        <v>15200</v>
      </c>
      <c r="AD306">
        <f t="shared" si="9"/>
        <v>15200</v>
      </c>
      <c r="AF306">
        <v>0</v>
      </c>
      <c r="AG306">
        <v>0</v>
      </c>
      <c r="AH306">
        <v>0</v>
      </c>
      <c r="AI306">
        <v>0</v>
      </c>
      <c r="AJ306">
        <f t="shared" si="10"/>
        <v>0</v>
      </c>
      <c r="AK306" t="s">
        <v>997</v>
      </c>
      <c r="AL306" t="s">
        <v>998</v>
      </c>
      <c r="AM306" t="s">
        <v>999</v>
      </c>
    </row>
    <row r="307" spans="1:39" x14ac:dyDescent="0.2">
      <c r="A307">
        <v>41041</v>
      </c>
      <c r="B307" t="s">
        <v>1057</v>
      </c>
      <c r="C307">
        <v>610</v>
      </c>
      <c r="D307" t="s">
        <v>990</v>
      </c>
      <c r="E307">
        <v>12</v>
      </c>
      <c r="F307" t="s">
        <v>991</v>
      </c>
      <c r="G307">
        <v>368</v>
      </c>
      <c r="H307" t="s">
        <v>1014</v>
      </c>
      <c r="I307">
        <v>144</v>
      </c>
      <c r="J307" t="s">
        <v>1015</v>
      </c>
      <c r="K307" t="s">
        <v>41</v>
      </c>
      <c r="L307">
        <v>13712</v>
      </c>
      <c r="M307" t="s">
        <v>1070</v>
      </c>
      <c r="N307" t="s">
        <v>43</v>
      </c>
      <c r="O307" t="s">
        <v>1017</v>
      </c>
      <c r="S307">
        <v>2</v>
      </c>
      <c r="T307" t="s">
        <v>45</v>
      </c>
      <c r="X307" t="s">
        <v>46</v>
      </c>
      <c r="Y307">
        <v>1</v>
      </c>
      <c r="Z307">
        <v>0</v>
      </c>
      <c r="AA307">
        <v>0</v>
      </c>
      <c r="AB307">
        <v>0</v>
      </c>
      <c r="AC307">
        <v>0</v>
      </c>
      <c r="AD307">
        <f t="shared" si="9"/>
        <v>0</v>
      </c>
      <c r="AE307" t="s">
        <v>1018</v>
      </c>
      <c r="AF307">
        <v>468786</v>
      </c>
      <c r="AG307">
        <v>513414</v>
      </c>
      <c r="AH307">
        <v>563215</v>
      </c>
      <c r="AI307">
        <v>609399</v>
      </c>
      <c r="AJ307">
        <f t="shared" si="10"/>
        <v>2154814</v>
      </c>
      <c r="AK307" t="s">
        <v>997</v>
      </c>
      <c r="AL307" t="s">
        <v>998</v>
      </c>
      <c r="AM307" t="s">
        <v>999</v>
      </c>
    </row>
    <row r="308" spans="1:39" x14ac:dyDescent="0.2">
      <c r="A308">
        <v>41041</v>
      </c>
      <c r="B308" t="s">
        <v>1057</v>
      </c>
      <c r="C308">
        <v>625</v>
      </c>
      <c r="D308" t="s">
        <v>1008</v>
      </c>
      <c r="E308">
        <v>12</v>
      </c>
      <c r="F308" t="s">
        <v>991</v>
      </c>
      <c r="G308">
        <v>122</v>
      </c>
      <c r="H308" t="s">
        <v>72</v>
      </c>
      <c r="I308">
        <v>949</v>
      </c>
      <c r="J308" t="s">
        <v>78</v>
      </c>
      <c r="K308" t="s">
        <v>41</v>
      </c>
      <c r="L308">
        <v>13715</v>
      </c>
      <c r="M308" t="s">
        <v>1071</v>
      </c>
      <c r="N308" t="s">
        <v>43</v>
      </c>
      <c r="O308" t="s">
        <v>530</v>
      </c>
      <c r="S308">
        <v>2</v>
      </c>
      <c r="T308" t="s">
        <v>45</v>
      </c>
      <c r="X308" t="s">
        <v>46</v>
      </c>
      <c r="Y308">
        <v>1</v>
      </c>
      <c r="Z308">
        <v>0</v>
      </c>
      <c r="AA308">
        <v>0</v>
      </c>
      <c r="AB308">
        <v>0</v>
      </c>
      <c r="AC308">
        <v>0</v>
      </c>
      <c r="AD308">
        <f t="shared" si="9"/>
        <v>0</v>
      </c>
      <c r="AE308" t="s">
        <v>85</v>
      </c>
      <c r="AF308">
        <v>2581136</v>
      </c>
      <c r="AG308">
        <v>2826859</v>
      </c>
      <c r="AH308">
        <v>3101065</v>
      </c>
      <c r="AI308">
        <v>3355352</v>
      </c>
      <c r="AJ308">
        <f t="shared" si="10"/>
        <v>11864412</v>
      </c>
      <c r="AK308" t="s">
        <v>1010</v>
      </c>
      <c r="AL308" t="s">
        <v>1011</v>
      </c>
      <c r="AM308" t="s">
        <v>1012</v>
      </c>
    </row>
    <row r="309" spans="1:39" x14ac:dyDescent="0.2">
      <c r="A309">
        <v>41041</v>
      </c>
      <c r="B309" t="s">
        <v>1057</v>
      </c>
      <c r="C309">
        <v>900</v>
      </c>
      <c r="D309" t="s">
        <v>461</v>
      </c>
      <c r="E309">
        <v>4</v>
      </c>
      <c r="F309" t="s">
        <v>422</v>
      </c>
      <c r="G309">
        <v>126</v>
      </c>
      <c r="H309" t="s">
        <v>62</v>
      </c>
      <c r="I309">
        <v>948</v>
      </c>
      <c r="J309" t="s">
        <v>462</v>
      </c>
      <c r="K309" t="s">
        <v>41</v>
      </c>
      <c r="L309">
        <v>13698</v>
      </c>
      <c r="M309" t="s">
        <v>1072</v>
      </c>
      <c r="N309" t="s">
        <v>43</v>
      </c>
      <c r="O309" t="s">
        <v>464</v>
      </c>
      <c r="S309">
        <v>2</v>
      </c>
      <c r="T309" t="s">
        <v>45</v>
      </c>
      <c r="U309">
        <v>924</v>
      </c>
      <c r="V309" t="s">
        <v>465</v>
      </c>
      <c r="W309" t="s">
        <v>57</v>
      </c>
      <c r="X309" t="s">
        <v>46</v>
      </c>
      <c r="Y309">
        <v>1</v>
      </c>
      <c r="Z309">
        <v>42</v>
      </c>
      <c r="AA309">
        <v>42</v>
      </c>
      <c r="AB309">
        <v>42</v>
      </c>
      <c r="AC309">
        <v>42</v>
      </c>
      <c r="AD309">
        <f t="shared" si="9"/>
        <v>42</v>
      </c>
      <c r="AF309">
        <v>0</v>
      </c>
      <c r="AG309">
        <v>0</v>
      </c>
      <c r="AH309">
        <v>0</v>
      </c>
      <c r="AI309">
        <v>0</v>
      </c>
      <c r="AJ309">
        <f t="shared" si="10"/>
        <v>0</v>
      </c>
      <c r="AK309" t="s">
        <v>466</v>
      </c>
      <c r="AL309" t="s">
        <v>467</v>
      </c>
      <c r="AM309" t="s">
        <v>60</v>
      </c>
    </row>
    <row r="310" spans="1:39" x14ac:dyDescent="0.2">
      <c r="A310">
        <v>41042</v>
      </c>
      <c r="B310" t="s">
        <v>1073</v>
      </c>
      <c r="C310">
        <v>610</v>
      </c>
      <c r="D310" t="s">
        <v>990</v>
      </c>
      <c r="E310">
        <v>12</v>
      </c>
      <c r="F310" t="s">
        <v>991</v>
      </c>
      <c r="G310">
        <v>368</v>
      </c>
      <c r="H310" t="s">
        <v>1014</v>
      </c>
      <c r="I310">
        <v>104</v>
      </c>
      <c r="J310" t="s">
        <v>1024</v>
      </c>
      <c r="K310" t="s">
        <v>41</v>
      </c>
      <c r="L310">
        <v>13723</v>
      </c>
      <c r="M310" t="s">
        <v>1074</v>
      </c>
      <c r="N310" t="s">
        <v>43</v>
      </c>
      <c r="O310" t="s">
        <v>1044</v>
      </c>
      <c r="S310">
        <v>2</v>
      </c>
      <c r="T310" t="s">
        <v>45</v>
      </c>
      <c r="X310" t="s">
        <v>46</v>
      </c>
      <c r="Y310">
        <v>1</v>
      </c>
      <c r="Z310">
        <v>0</v>
      </c>
      <c r="AA310">
        <v>0</v>
      </c>
      <c r="AB310">
        <v>0</v>
      </c>
      <c r="AC310">
        <v>0</v>
      </c>
      <c r="AD310">
        <f t="shared" si="9"/>
        <v>0</v>
      </c>
      <c r="AE310" t="s">
        <v>1018</v>
      </c>
      <c r="AF310">
        <v>858124</v>
      </c>
      <c r="AG310">
        <v>409978</v>
      </c>
      <c r="AH310">
        <v>1030980</v>
      </c>
      <c r="AI310">
        <v>1115520</v>
      </c>
      <c r="AJ310">
        <f t="shared" si="10"/>
        <v>3414602</v>
      </c>
      <c r="AK310" t="s">
        <v>997</v>
      </c>
      <c r="AL310" t="s">
        <v>998</v>
      </c>
      <c r="AM310" t="s">
        <v>999</v>
      </c>
    </row>
    <row r="311" spans="1:39" x14ac:dyDescent="0.2">
      <c r="A311">
        <v>41042</v>
      </c>
      <c r="B311" t="s">
        <v>1073</v>
      </c>
      <c r="C311">
        <v>850</v>
      </c>
      <c r="D311" t="s">
        <v>453</v>
      </c>
      <c r="E311">
        <v>4</v>
      </c>
      <c r="F311" t="s">
        <v>422</v>
      </c>
      <c r="G311">
        <v>122</v>
      </c>
      <c r="H311" t="s">
        <v>72</v>
      </c>
      <c r="I311">
        <v>949</v>
      </c>
      <c r="J311" t="s">
        <v>78</v>
      </c>
      <c r="K311" t="s">
        <v>41</v>
      </c>
      <c r="L311">
        <v>13718</v>
      </c>
      <c r="M311" t="s">
        <v>1075</v>
      </c>
      <c r="N311" t="s">
        <v>43</v>
      </c>
      <c r="O311" t="s">
        <v>530</v>
      </c>
      <c r="S311">
        <v>2</v>
      </c>
      <c r="T311" t="s">
        <v>45</v>
      </c>
      <c r="U311">
        <v>923</v>
      </c>
      <c r="V311" t="s">
        <v>81</v>
      </c>
      <c r="W311" t="s">
        <v>57</v>
      </c>
      <c r="X311" t="s">
        <v>46</v>
      </c>
      <c r="Y311">
        <v>1</v>
      </c>
      <c r="Z311">
        <v>37</v>
      </c>
      <c r="AA311">
        <v>37</v>
      </c>
      <c r="AB311">
        <v>37</v>
      </c>
      <c r="AC311">
        <v>37</v>
      </c>
      <c r="AD311">
        <f t="shared" si="9"/>
        <v>37</v>
      </c>
      <c r="AF311">
        <v>0</v>
      </c>
      <c r="AG311">
        <v>0</v>
      </c>
      <c r="AH311">
        <v>0</v>
      </c>
      <c r="AI311">
        <v>0</v>
      </c>
      <c r="AJ311">
        <f t="shared" si="10"/>
        <v>0</v>
      </c>
      <c r="AK311" t="s">
        <v>458</v>
      </c>
      <c r="AL311" t="s">
        <v>459</v>
      </c>
      <c r="AM311" t="s">
        <v>460</v>
      </c>
    </row>
    <row r="312" spans="1:39" x14ac:dyDescent="0.2">
      <c r="A312">
        <v>41043</v>
      </c>
      <c r="B312" t="s">
        <v>1076</v>
      </c>
      <c r="C312">
        <v>850</v>
      </c>
      <c r="D312" t="s">
        <v>453</v>
      </c>
      <c r="E312">
        <v>4</v>
      </c>
      <c r="F312" t="s">
        <v>422</v>
      </c>
      <c r="G312">
        <v>122</v>
      </c>
      <c r="H312" t="s">
        <v>72</v>
      </c>
      <c r="I312">
        <v>949</v>
      </c>
      <c r="J312" t="s">
        <v>78</v>
      </c>
      <c r="K312" t="s">
        <v>41</v>
      </c>
      <c r="L312">
        <v>13731</v>
      </c>
      <c r="M312" t="s">
        <v>1077</v>
      </c>
      <c r="N312" t="s">
        <v>43</v>
      </c>
      <c r="O312" t="s">
        <v>530</v>
      </c>
      <c r="S312">
        <v>2</v>
      </c>
      <c r="T312" t="s">
        <v>45</v>
      </c>
      <c r="X312" t="s">
        <v>46</v>
      </c>
      <c r="Y312">
        <v>1</v>
      </c>
      <c r="Z312">
        <v>0</v>
      </c>
      <c r="AA312">
        <v>0</v>
      </c>
      <c r="AB312">
        <v>0</v>
      </c>
      <c r="AC312">
        <v>0</v>
      </c>
      <c r="AD312">
        <f t="shared" si="9"/>
        <v>0</v>
      </c>
      <c r="AE312" t="s">
        <v>85</v>
      </c>
      <c r="AF312">
        <v>2510000</v>
      </c>
      <c r="AG312">
        <v>3460000</v>
      </c>
      <c r="AH312">
        <v>3040000</v>
      </c>
      <c r="AI312">
        <v>3350000</v>
      </c>
      <c r="AJ312">
        <f t="shared" si="10"/>
        <v>12360000</v>
      </c>
      <c r="AK312" t="s">
        <v>458</v>
      </c>
      <c r="AL312" t="s">
        <v>459</v>
      </c>
      <c r="AM312" t="s">
        <v>460</v>
      </c>
    </row>
    <row r="313" spans="1:39" x14ac:dyDescent="0.2">
      <c r="A313">
        <v>41043</v>
      </c>
      <c r="B313" t="s">
        <v>1076</v>
      </c>
      <c r="C313">
        <v>850</v>
      </c>
      <c r="D313" t="s">
        <v>453</v>
      </c>
      <c r="E313">
        <v>4</v>
      </c>
      <c r="F313" t="s">
        <v>422</v>
      </c>
      <c r="G313">
        <v>128</v>
      </c>
      <c r="H313" t="s">
        <v>143</v>
      </c>
      <c r="I313">
        <v>125</v>
      </c>
      <c r="J313" t="s">
        <v>579</v>
      </c>
      <c r="K313" t="s">
        <v>41</v>
      </c>
      <c r="L313">
        <v>13754</v>
      </c>
      <c r="M313" t="s">
        <v>1078</v>
      </c>
      <c r="N313" t="s">
        <v>43</v>
      </c>
      <c r="O313" t="s">
        <v>581</v>
      </c>
      <c r="S313">
        <v>2</v>
      </c>
      <c r="T313" t="s">
        <v>45</v>
      </c>
      <c r="U313">
        <v>303</v>
      </c>
      <c r="V313" t="s">
        <v>419</v>
      </c>
      <c r="W313" t="s">
        <v>57</v>
      </c>
      <c r="X313" t="s">
        <v>46</v>
      </c>
      <c r="Y313">
        <v>1</v>
      </c>
      <c r="Z313">
        <v>64</v>
      </c>
      <c r="AA313">
        <v>64</v>
      </c>
      <c r="AB313">
        <v>64</v>
      </c>
      <c r="AC313">
        <v>64</v>
      </c>
      <c r="AD313">
        <f t="shared" si="9"/>
        <v>64</v>
      </c>
      <c r="AF313">
        <v>0</v>
      </c>
      <c r="AG313">
        <v>0</v>
      </c>
      <c r="AH313">
        <v>0</v>
      </c>
      <c r="AI313">
        <v>0</v>
      </c>
      <c r="AJ313">
        <f t="shared" si="10"/>
        <v>0</v>
      </c>
      <c r="AK313" t="s">
        <v>458</v>
      </c>
      <c r="AL313" t="s">
        <v>459</v>
      </c>
      <c r="AM313" t="s">
        <v>460</v>
      </c>
    </row>
    <row r="314" spans="1:39" x14ac:dyDescent="0.2">
      <c r="A314">
        <v>41044</v>
      </c>
      <c r="B314" t="s">
        <v>1079</v>
      </c>
      <c r="C314">
        <v>130</v>
      </c>
      <c r="D314" t="s">
        <v>1058</v>
      </c>
      <c r="E314">
        <v>26</v>
      </c>
      <c r="F314" t="s">
        <v>710</v>
      </c>
      <c r="G314">
        <v>782</v>
      </c>
      <c r="H314" t="s">
        <v>764</v>
      </c>
      <c r="I314">
        <v>413</v>
      </c>
      <c r="J314" t="s">
        <v>1059</v>
      </c>
      <c r="K314" t="s">
        <v>41</v>
      </c>
      <c r="L314">
        <v>13764</v>
      </c>
      <c r="M314" t="s">
        <v>1080</v>
      </c>
      <c r="N314" t="s">
        <v>124</v>
      </c>
      <c r="O314" t="s">
        <v>1061</v>
      </c>
      <c r="S314">
        <v>2</v>
      </c>
      <c r="T314" t="s">
        <v>45</v>
      </c>
      <c r="U314">
        <v>286</v>
      </c>
      <c r="V314" t="s">
        <v>1062</v>
      </c>
      <c r="W314" t="s">
        <v>845</v>
      </c>
      <c r="X314" t="s">
        <v>46</v>
      </c>
      <c r="Y314">
        <v>1</v>
      </c>
      <c r="Z314">
        <v>64</v>
      </c>
      <c r="AA314">
        <v>187</v>
      </c>
      <c r="AB314">
        <v>187</v>
      </c>
      <c r="AC314">
        <v>187</v>
      </c>
      <c r="AD314">
        <f t="shared" si="9"/>
        <v>187</v>
      </c>
      <c r="AF314">
        <v>0</v>
      </c>
      <c r="AG314">
        <v>0</v>
      </c>
      <c r="AH314">
        <v>0</v>
      </c>
      <c r="AI314">
        <v>0</v>
      </c>
      <c r="AJ314">
        <f t="shared" si="10"/>
        <v>0</v>
      </c>
      <c r="AK314" t="s">
        <v>1063</v>
      </c>
      <c r="AL314" t="s">
        <v>1064</v>
      </c>
      <c r="AM314" t="s">
        <v>1065</v>
      </c>
    </row>
    <row r="315" spans="1:39" x14ac:dyDescent="0.2">
      <c r="A315">
        <v>41044</v>
      </c>
      <c r="B315" t="s">
        <v>1079</v>
      </c>
      <c r="C315">
        <v>610</v>
      </c>
      <c r="D315" t="s">
        <v>990</v>
      </c>
      <c r="E315">
        <v>12</v>
      </c>
      <c r="F315" t="s">
        <v>991</v>
      </c>
      <c r="G315">
        <v>368</v>
      </c>
      <c r="H315" t="s">
        <v>1014</v>
      </c>
      <c r="I315">
        <v>144</v>
      </c>
      <c r="J315" t="s">
        <v>1015</v>
      </c>
      <c r="K315" t="s">
        <v>41</v>
      </c>
      <c r="L315">
        <v>13768</v>
      </c>
      <c r="M315" t="s">
        <v>1081</v>
      </c>
      <c r="N315" t="s">
        <v>43</v>
      </c>
      <c r="O315" t="s">
        <v>1017</v>
      </c>
      <c r="S315">
        <v>2</v>
      </c>
      <c r="T315" t="s">
        <v>45</v>
      </c>
      <c r="X315" t="s">
        <v>46</v>
      </c>
      <c r="Y315">
        <v>1</v>
      </c>
      <c r="Z315">
        <v>0</v>
      </c>
      <c r="AA315">
        <v>0</v>
      </c>
      <c r="AB315">
        <v>0</v>
      </c>
      <c r="AC315">
        <v>0</v>
      </c>
      <c r="AD315">
        <f t="shared" si="9"/>
        <v>0</v>
      </c>
      <c r="AE315" t="s">
        <v>1018</v>
      </c>
      <c r="AF315">
        <v>167035</v>
      </c>
      <c r="AG315">
        <v>182937</v>
      </c>
      <c r="AH315">
        <v>200681</v>
      </c>
      <c r="AI315">
        <v>217137</v>
      </c>
      <c r="AJ315">
        <f t="shared" si="10"/>
        <v>767790</v>
      </c>
      <c r="AK315" t="s">
        <v>997</v>
      </c>
      <c r="AL315" t="s">
        <v>998</v>
      </c>
      <c r="AM315" t="s">
        <v>999</v>
      </c>
    </row>
    <row r="316" spans="1:39" x14ac:dyDescent="0.2">
      <c r="A316">
        <v>41044</v>
      </c>
      <c r="B316" t="s">
        <v>1079</v>
      </c>
      <c r="C316">
        <v>625</v>
      </c>
      <c r="D316" t="s">
        <v>1008</v>
      </c>
      <c r="E316">
        <v>12</v>
      </c>
      <c r="F316" t="s">
        <v>991</v>
      </c>
      <c r="G316">
        <v>122</v>
      </c>
      <c r="H316" t="s">
        <v>72</v>
      </c>
      <c r="I316">
        <v>949</v>
      </c>
      <c r="J316" t="s">
        <v>78</v>
      </c>
      <c r="K316" t="s">
        <v>41</v>
      </c>
      <c r="L316">
        <v>13775</v>
      </c>
      <c r="M316" t="s">
        <v>1082</v>
      </c>
      <c r="N316" t="s">
        <v>43</v>
      </c>
      <c r="O316" t="s">
        <v>530</v>
      </c>
      <c r="S316">
        <v>2</v>
      </c>
      <c r="T316" t="s">
        <v>45</v>
      </c>
      <c r="U316">
        <v>923</v>
      </c>
      <c r="V316" t="s">
        <v>81</v>
      </c>
      <c r="W316" t="s">
        <v>57</v>
      </c>
      <c r="X316" t="s">
        <v>46</v>
      </c>
      <c r="Y316">
        <v>1</v>
      </c>
      <c r="Z316">
        <v>22</v>
      </c>
      <c r="AA316">
        <v>22</v>
      </c>
      <c r="AB316">
        <v>22</v>
      </c>
      <c r="AC316">
        <v>22</v>
      </c>
      <c r="AD316">
        <f t="shared" si="9"/>
        <v>22</v>
      </c>
      <c r="AF316">
        <v>0</v>
      </c>
      <c r="AG316">
        <v>0</v>
      </c>
      <c r="AH316">
        <v>0</v>
      </c>
      <c r="AI316">
        <v>0</v>
      </c>
      <c r="AJ316">
        <f t="shared" si="10"/>
        <v>0</v>
      </c>
      <c r="AK316" t="s">
        <v>1010</v>
      </c>
      <c r="AL316" t="s">
        <v>1011</v>
      </c>
      <c r="AM316" t="s">
        <v>1012</v>
      </c>
    </row>
    <row r="317" spans="1:39" x14ac:dyDescent="0.2">
      <c r="A317">
        <v>41044</v>
      </c>
      <c r="B317" t="s">
        <v>1079</v>
      </c>
      <c r="C317">
        <v>850</v>
      </c>
      <c r="D317" t="s">
        <v>453</v>
      </c>
      <c r="E317">
        <v>4</v>
      </c>
      <c r="F317" t="s">
        <v>422</v>
      </c>
      <c r="G317">
        <v>128</v>
      </c>
      <c r="H317" t="s">
        <v>143</v>
      </c>
      <c r="I317">
        <v>6</v>
      </c>
      <c r="J317" t="s">
        <v>454</v>
      </c>
      <c r="K317" t="s">
        <v>41</v>
      </c>
      <c r="L317">
        <v>13762</v>
      </c>
      <c r="M317" t="s">
        <v>1083</v>
      </c>
      <c r="N317" t="s">
        <v>43</v>
      </c>
      <c r="O317" t="s">
        <v>456</v>
      </c>
      <c r="S317">
        <v>2</v>
      </c>
      <c r="T317" t="s">
        <v>45</v>
      </c>
      <c r="U317">
        <v>95</v>
      </c>
      <c r="V317" t="s">
        <v>457</v>
      </c>
      <c r="W317" t="s">
        <v>57</v>
      </c>
      <c r="X317" t="s">
        <v>46</v>
      </c>
      <c r="Y317">
        <v>1</v>
      </c>
      <c r="Z317">
        <v>2</v>
      </c>
      <c r="AA317">
        <v>2</v>
      </c>
      <c r="AB317">
        <v>2</v>
      </c>
      <c r="AC317">
        <v>2</v>
      </c>
      <c r="AD317">
        <f t="shared" si="9"/>
        <v>2</v>
      </c>
      <c r="AF317">
        <v>0</v>
      </c>
      <c r="AG317">
        <v>0</v>
      </c>
      <c r="AH317">
        <v>0</v>
      </c>
      <c r="AI317">
        <v>0</v>
      </c>
      <c r="AJ317">
        <f t="shared" si="10"/>
        <v>0</v>
      </c>
      <c r="AK317" t="s">
        <v>458</v>
      </c>
      <c r="AL317" t="s">
        <v>459</v>
      </c>
      <c r="AM317" t="s">
        <v>460</v>
      </c>
    </row>
    <row r="318" spans="1:39" x14ac:dyDescent="0.2">
      <c r="A318">
        <v>41045</v>
      </c>
      <c r="B318" t="s">
        <v>1084</v>
      </c>
      <c r="C318">
        <v>210</v>
      </c>
      <c r="D318" t="s">
        <v>469</v>
      </c>
      <c r="E318">
        <v>4</v>
      </c>
      <c r="F318" t="s">
        <v>422</v>
      </c>
      <c r="G318">
        <v>121</v>
      </c>
      <c r="H318" t="s">
        <v>423</v>
      </c>
      <c r="I318">
        <v>574</v>
      </c>
      <c r="J318" t="s">
        <v>1049</v>
      </c>
      <c r="K318" t="s">
        <v>41</v>
      </c>
      <c r="L318">
        <v>13789</v>
      </c>
      <c r="M318" t="s">
        <v>1085</v>
      </c>
      <c r="N318" t="s">
        <v>124</v>
      </c>
      <c r="O318" t="s">
        <v>1051</v>
      </c>
      <c r="S318">
        <v>2</v>
      </c>
      <c r="T318" t="s">
        <v>45</v>
      </c>
      <c r="U318">
        <v>190</v>
      </c>
      <c r="V318" t="s">
        <v>996</v>
      </c>
      <c r="W318" t="s">
        <v>57</v>
      </c>
      <c r="X318" t="s">
        <v>46</v>
      </c>
      <c r="Y318">
        <v>1</v>
      </c>
      <c r="Z318">
        <v>7</v>
      </c>
      <c r="AA318">
        <v>7</v>
      </c>
      <c r="AB318">
        <v>7</v>
      </c>
      <c r="AC318">
        <v>7</v>
      </c>
      <c r="AD318">
        <f t="shared" si="9"/>
        <v>7</v>
      </c>
      <c r="AF318">
        <v>0</v>
      </c>
      <c r="AG318">
        <v>0</v>
      </c>
      <c r="AH318">
        <v>0</v>
      </c>
      <c r="AI318">
        <v>0</v>
      </c>
      <c r="AJ318">
        <f t="shared" si="10"/>
        <v>0</v>
      </c>
      <c r="AK318" t="s">
        <v>474</v>
      </c>
      <c r="AL318" t="s">
        <v>475</v>
      </c>
      <c r="AM318" t="s">
        <v>476</v>
      </c>
    </row>
    <row r="319" spans="1:39" x14ac:dyDescent="0.2">
      <c r="A319">
        <v>41045</v>
      </c>
      <c r="B319" t="s">
        <v>1084</v>
      </c>
      <c r="C319">
        <v>610</v>
      </c>
      <c r="D319" t="s">
        <v>990</v>
      </c>
      <c r="E319">
        <v>12</v>
      </c>
      <c r="F319" t="s">
        <v>991</v>
      </c>
      <c r="G319">
        <v>122</v>
      </c>
      <c r="H319" t="s">
        <v>72</v>
      </c>
      <c r="I319">
        <v>1</v>
      </c>
      <c r="J319" t="s">
        <v>1066</v>
      </c>
      <c r="K319" t="s">
        <v>41</v>
      </c>
      <c r="L319">
        <v>13788</v>
      </c>
      <c r="M319" t="s">
        <v>1086</v>
      </c>
      <c r="N319" t="s">
        <v>43</v>
      </c>
      <c r="O319" t="s">
        <v>1068</v>
      </c>
      <c r="S319">
        <v>2</v>
      </c>
      <c r="T319" t="s">
        <v>45</v>
      </c>
      <c r="X319" t="s">
        <v>46</v>
      </c>
      <c r="Y319">
        <v>1</v>
      </c>
      <c r="Z319">
        <v>0</v>
      </c>
      <c r="AA319">
        <v>0</v>
      </c>
      <c r="AB319">
        <v>0</v>
      </c>
      <c r="AC319">
        <v>0</v>
      </c>
      <c r="AD319">
        <f t="shared" si="9"/>
        <v>0</v>
      </c>
      <c r="AE319" t="s">
        <v>85</v>
      </c>
      <c r="AF319">
        <v>273858</v>
      </c>
      <c r="AG319">
        <v>299929</v>
      </c>
      <c r="AH319">
        <v>329022</v>
      </c>
      <c r="AI319">
        <v>356002</v>
      </c>
      <c r="AJ319">
        <f t="shared" si="10"/>
        <v>1258811</v>
      </c>
      <c r="AK319" t="s">
        <v>997</v>
      </c>
      <c r="AL319" t="s">
        <v>998</v>
      </c>
      <c r="AM319" t="s">
        <v>999</v>
      </c>
    </row>
    <row r="320" spans="1:39" x14ac:dyDescent="0.2">
      <c r="A320">
        <v>41045</v>
      </c>
      <c r="B320" t="s">
        <v>1084</v>
      </c>
      <c r="C320">
        <v>610</v>
      </c>
      <c r="D320" t="s">
        <v>990</v>
      </c>
      <c r="E320">
        <v>12</v>
      </c>
      <c r="F320" t="s">
        <v>991</v>
      </c>
      <c r="G320">
        <v>368</v>
      </c>
      <c r="H320" t="s">
        <v>1014</v>
      </c>
      <c r="I320">
        <v>103</v>
      </c>
      <c r="J320" t="s">
        <v>1028</v>
      </c>
      <c r="K320" t="s">
        <v>41</v>
      </c>
      <c r="L320">
        <v>13782</v>
      </c>
      <c r="M320" t="s">
        <v>1087</v>
      </c>
      <c r="N320" t="s">
        <v>43</v>
      </c>
      <c r="O320" t="s">
        <v>1030</v>
      </c>
      <c r="S320">
        <v>2</v>
      </c>
      <c r="T320" t="s">
        <v>45</v>
      </c>
      <c r="X320" t="s">
        <v>46</v>
      </c>
      <c r="Y320">
        <v>1</v>
      </c>
      <c r="Z320">
        <v>0</v>
      </c>
      <c r="AA320">
        <v>0</v>
      </c>
      <c r="AB320">
        <v>0</v>
      </c>
      <c r="AC320">
        <v>0</v>
      </c>
      <c r="AD320">
        <f t="shared" si="9"/>
        <v>0</v>
      </c>
      <c r="AE320" t="s">
        <v>1018</v>
      </c>
      <c r="AF320">
        <v>1727276</v>
      </c>
      <c r="AG320">
        <v>1900103</v>
      </c>
      <c r="AH320">
        <v>2075209</v>
      </c>
      <c r="AI320">
        <v>2245376</v>
      </c>
      <c r="AJ320">
        <f t="shared" si="10"/>
        <v>7947964</v>
      </c>
      <c r="AK320" t="s">
        <v>997</v>
      </c>
      <c r="AL320" t="s">
        <v>998</v>
      </c>
      <c r="AM320" t="s">
        <v>999</v>
      </c>
    </row>
    <row r="321" spans="1:39" x14ac:dyDescent="0.2">
      <c r="A321">
        <v>41045</v>
      </c>
      <c r="B321" t="s">
        <v>1084</v>
      </c>
      <c r="C321">
        <v>625</v>
      </c>
      <c r="D321" t="s">
        <v>1008</v>
      </c>
      <c r="E321">
        <v>12</v>
      </c>
      <c r="F321" t="s">
        <v>991</v>
      </c>
      <c r="G321">
        <v>122</v>
      </c>
      <c r="H321" t="s">
        <v>72</v>
      </c>
      <c r="I321">
        <v>949</v>
      </c>
      <c r="J321" t="s">
        <v>78</v>
      </c>
      <c r="K321" t="s">
        <v>41</v>
      </c>
      <c r="L321">
        <v>13792</v>
      </c>
      <c r="M321" t="s">
        <v>1088</v>
      </c>
      <c r="N321" t="s">
        <v>43</v>
      </c>
      <c r="O321" t="s">
        <v>530</v>
      </c>
      <c r="S321">
        <v>2</v>
      </c>
      <c r="T321" t="s">
        <v>45</v>
      </c>
      <c r="U321">
        <v>923</v>
      </c>
      <c r="V321" t="s">
        <v>81</v>
      </c>
      <c r="W321" t="s">
        <v>57</v>
      </c>
      <c r="X321" t="s">
        <v>46</v>
      </c>
      <c r="Y321">
        <v>1</v>
      </c>
      <c r="Z321">
        <v>17</v>
      </c>
      <c r="AA321">
        <v>17</v>
      </c>
      <c r="AB321">
        <v>17</v>
      </c>
      <c r="AC321">
        <v>17</v>
      </c>
      <c r="AD321">
        <f t="shared" si="9"/>
        <v>17</v>
      </c>
      <c r="AF321">
        <v>0</v>
      </c>
      <c r="AG321">
        <v>0</v>
      </c>
      <c r="AH321">
        <v>0</v>
      </c>
      <c r="AI321">
        <v>0</v>
      </c>
      <c r="AJ321">
        <f t="shared" si="10"/>
        <v>0</v>
      </c>
      <c r="AK321" t="s">
        <v>1010</v>
      </c>
      <c r="AL321" t="s">
        <v>1011</v>
      </c>
      <c r="AM321" t="s">
        <v>1012</v>
      </c>
    </row>
    <row r="322" spans="1:39" x14ac:dyDescent="0.2">
      <c r="A322">
        <v>41046</v>
      </c>
      <c r="B322" t="s">
        <v>1089</v>
      </c>
      <c r="C322">
        <v>610</v>
      </c>
      <c r="D322" t="s">
        <v>990</v>
      </c>
      <c r="E322">
        <v>12</v>
      </c>
      <c r="F322" t="s">
        <v>991</v>
      </c>
      <c r="G322">
        <v>368</v>
      </c>
      <c r="H322" t="s">
        <v>1014</v>
      </c>
      <c r="I322">
        <v>103</v>
      </c>
      <c r="J322" t="s">
        <v>1028</v>
      </c>
      <c r="K322" t="s">
        <v>41</v>
      </c>
      <c r="L322">
        <v>13807</v>
      </c>
      <c r="M322" t="s">
        <v>1090</v>
      </c>
      <c r="N322" t="s">
        <v>43</v>
      </c>
      <c r="O322" t="s">
        <v>1030</v>
      </c>
      <c r="S322">
        <v>2</v>
      </c>
      <c r="T322" t="s">
        <v>45</v>
      </c>
      <c r="U322">
        <v>1</v>
      </c>
      <c r="V322" t="s">
        <v>1027</v>
      </c>
      <c r="W322" t="s">
        <v>57</v>
      </c>
      <c r="X322" t="s">
        <v>46</v>
      </c>
      <c r="Y322">
        <v>1</v>
      </c>
      <c r="Z322">
        <v>1779</v>
      </c>
      <c r="AA322">
        <v>1779</v>
      </c>
      <c r="AB322">
        <v>1779</v>
      </c>
      <c r="AC322">
        <v>1779</v>
      </c>
      <c r="AD322">
        <f t="shared" si="9"/>
        <v>1779</v>
      </c>
      <c r="AF322">
        <v>0</v>
      </c>
      <c r="AG322">
        <v>0</v>
      </c>
      <c r="AH322">
        <v>0</v>
      </c>
      <c r="AI322">
        <v>0</v>
      </c>
      <c r="AJ322">
        <f t="shared" si="10"/>
        <v>0</v>
      </c>
      <c r="AK322" t="s">
        <v>997</v>
      </c>
      <c r="AL322" t="s">
        <v>998</v>
      </c>
      <c r="AM322" t="s">
        <v>999</v>
      </c>
    </row>
    <row r="323" spans="1:39" x14ac:dyDescent="0.2">
      <c r="A323">
        <v>41046</v>
      </c>
      <c r="B323" t="s">
        <v>1089</v>
      </c>
      <c r="C323">
        <v>850</v>
      </c>
      <c r="D323" t="s">
        <v>453</v>
      </c>
      <c r="E323">
        <v>4</v>
      </c>
      <c r="F323" t="s">
        <v>422</v>
      </c>
      <c r="G323">
        <v>128</v>
      </c>
      <c r="H323" t="s">
        <v>143</v>
      </c>
      <c r="I323">
        <v>6</v>
      </c>
      <c r="J323" t="s">
        <v>454</v>
      </c>
      <c r="K323" t="s">
        <v>41</v>
      </c>
      <c r="L323">
        <v>13799</v>
      </c>
      <c r="M323" t="s">
        <v>1091</v>
      </c>
      <c r="N323" t="s">
        <v>43</v>
      </c>
      <c r="O323" t="s">
        <v>456</v>
      </c>
      <c r="S323">
        <v>2</v>
      </c>
      <c r="T323" t="s">
        <v>45</v>
      </c>
      <c r="U323">
        <v>95</v>
      </c>
      <c r="V323" t="s">
        <v>457</v>
      </c>
      <c r="W323" t="s">
        <v>57</v>
      </c>
      <c r="X323" t="s">
        <v>46</v>
      </c>
      <c r="Y323">
        <v>1</v>
      </c>
      <c r="Z323">
        <v>2</v>
      </c>
      <c r="AA323">
        <v>2</v>
      </c>
      <c r="AB323">
        <v>2</v>
      </c>
      <c r="AC323">
        <v>2</v>
      </c>
      <c r="AD323">
        <f t="shared" ref="AD323:AD386" si="11">IF(Y323=1,LARGE(Z323:AC323,1),Z323+AA323+AB323+AC323)</f>
        <v>2</v>
      </c>
      <c r="AF323">
        <v>0</v>
      </c>
      <c r="AG323">
        <v>0</v>
      </c>
      <c r="AH323">
        <v>0</v>
      </c>
      <c r="AI323">
        <v>0</v>
      </c>
      <c r="AJ323">
        <f t="shared" si="10"/>
        <v>0</v>
      </c>
      <c r="AK323" t="s">
        <v>458</v>
      </c>
      <c r="AL323" t="s">
        <v>459</v>
      </c>
      <c r="AM323" t="s">
        <v>460</v>
      </c>
    </row>
    <row r="324" spans="1:39" x14ac:dyDescent="0.2">
      <c r="A324">
        <v>41046</v>
      </c>
      <c r="B324" t="s">
        <v>1089</v>
      </c>
      <c r="C324">
        <v>850</v>
      </c>
      <c r="D324" t="s">
        <v>453</v>
      </c>
      <c r="E324">
        <v>4</v>
      </c>
      <c r="F324" t="s">
        <v>422</v>
      </c>
      <c r="G324">
        <v>128</v>
      </c>
      <c r="H324" t="s">
        <v>143</v>
      </c>
      <c r="I324">
        <v>125</v>
      </c>
      <c r="J324" t="s">
        <v>579</v>
      </c>
      <c r="K324" t="s">
        <v>41</v>
      </c>
      <c r="L324">
        <v>13815</v>
      </c>
      <c r="M324" t="s">
        <v>1092</v>
      </c>
      <c r="N324" t="s">
        <v>43</v>
      </c>
      <c r="O324" t="s">
        <v>581</v>
      </c>
      <c r="S324">
        <v>2</v>
      </c>
      <c r="T324" t="s">
        <v>45</v>
      </c>
      <c r="X324" t="s">
        <v>46</v>
      </c>
      <c r="Y324">
        <v>1</v>
      </c>
      <c r="Z324">
        <v>0</v>
      </c>
      <c r="AA324">
        <v>0</v>
      </c>
      <c r="AB324">
        <v>0</v>
      </c>
      <c r="AC324">
        <v>0</v>
      </c>
      <c r="AD324">
        <f t="shared" si="11"/>
        <v>0</v>
      </c>
      <c r="AE324" t="s">
        <v>85</v>
      </c>
      <c r="AF324">
        <v>5000</v>
      </c>
      <c r="AG324">
        <v>10000</v>
      </c>
      <c r="AH324">
        <v>15000</v>
      </c>
      <c r="AI324">
        <v>20000</v>
      </c>
      <c r="AJ324">
        <f t="shared" si="10"/>
        <v>50000</v>
      </c>
      <c r="AK324" t="s">
        <v>458</v>
      </c>
      <c r="AL324" t="s">
        <v>459</v>
      </c>
      <c r="AM324" t="s">
        <v>460</v>
      </c>
    </row>
    <row r="325" spans="1:39" x14ac:dyDescent="0.2">
      <c r="A325">
        <v>41047</v>
      </c>
      <c r="B325" t="s">
        <v>1093</v>
      </c>
      <c r="C325">
        <v>210</v>
      </c>
      <c r="D325" t="s">
        <v>469</v>
      </c>
      <c r="E325">
        <v>4</v>
      </c>
      <c r="F325" t="s">
        <v>422</v>
      </c>
      <c r="G325">
        <v>121</v>
      </c>
      <c r="H325" t="s">
        <v>423</v>
      </c>
      <c r="I325">
        <v>574</v>
      </c>
      <c r="J325" t="s">
        <v>1049</v>
      </c>
      <c r="K325" t="s">
        <v>41</v>
      </c>
      <c r="L325">
        <v>13838</v>
      </c>
      <c r="M325" t="s">
        <v>1094</v>
      </c>
      <c r="N325" t="s">
        <v>124</v>
      </c>
      <c r="O325" t="s">
        <v>1051</v>
      </c>
      <c r="S325">
        <v>2</v>
      </c>
      <c r="T325" t="s">
        <v>45</v>
      </c>
      <c r="U325">
        <v>190</v>
      </c>
      <c r="V325" t="s">
        <v>996</v>
      </c>
      <c r="W325" t="s">
        <v>57</v>
      </c>
      <c r="X325" t="s">
        <v>46</v>
      </c>
      <c r="Y325">
        <v>1</v>
      </c>
      <c r="Z325">
        <v>5</v>
      </c>
      <c r="AA325">
        <v>5</v>
      </c>
      <c r="AB325">
        <v>5</v>
      </c>
      <c r="AC325">
        <v>5</v>
      </c>
      <c r="AD325">
        <f t="shared" si="11"/>
        <v>5</v>
      </c>
      <c r="AF325">
        <v>0</v>
      </c>
      <c r="AG325">
        <v>0</v>
      </c>
      <c r="AH325">
        <v>0</v>
      </c>
      <c r="AI325">
        <v>0</v>
      </c>
      <c r="AJ325">
        <f t="shared" si="10"/>
        <v>0</v>
      </c>
      <c r="AK325" t="s">
        <v>474</v>
      </c>
      <c r="AL325" t="s">
        <v>475</v>
      </c>
      <c r="AM325" t="s">
        <v>476</v>
      </c>
    </row>
    <row r="326" spans="1:39" x14ac:dyDescent="0.2">
      <c r="A326">
        <v>41047</v>
      </c>
      <c r="B326" t="s">
        <v>1093</v>
      </c>
      <c r="C326">
        <v>610</v>
      </c>
      <c r="D326" t="s">
        <v>990</v>
      </c>
      <c r="E326">
        <v>12</v>
      </c>
      <c r="F326" t="s">
        <v>991</v>
      </c>
      <c r="G326">
        <v>363</v>
      </c>
      <c r="H326" t="s">
        <v>1004</v>
      </c>
      <c r="I326">
        <v>104</v>
      </c>
      <c r="J326" t="s">
        <v>1024</v>
      </c>
      <c r="K326" t="s">
        <v>41</v>
      </c>
      <c r="L326">
        <v>13837</v>
      </c>
      <c r="M326" t="s">
        <v>1095</v>
      </c>
      <c r="N326" t="s">
        <v>43</v>
      </c>
      <c r="O326" t="s">
        <v>1096</v>
      </c>
      <c r="S326">
        <v>2</v>
      </c>
      <c r="T326" t="s">
        <v>45</v>
      </c>
      <c r="X326" t="s">
        <v>46</v>
      </c>
      <c r="Y326">
        <v>1</v>
      </c>
      <c r="Z326">
        <v>0</v>
      </c>
      <c r="AA326">
        <v>0</v>
      </c>
      <c r="AB326">
        <v>0</v>
      </c>
      <c r="AC326">
        <v>0</v>
      </c>
      <c r="AD326">
        <f t="shared" si="11"/>
        <v>0</v>
      </c>
      <c r="AE326" t="s">
        <v>85</v>
      </c>
      <c r="AF326">
        <v>227483</v>
      </c>
      <c r="AG326">
        <v>249139</v>
      </c>
      <c r="AH326">
        <v>273306</v>
      </c>
      <c r="AI326">
        <v>295717</v>
      </c>
      <c r="AJ326">
        <f t="shared" si="10"/>
        <v>1045645</v>
      </c>
      <c r="AK326" t="s">
        <v>997</v>
      </c>
      <c r="AL326" t="s">
        <v>998</v>
      </c>
      <c r="AM326" t="s">
        <v>999</v>
      </c>
    </row>
    <row r="327" spans="1:39" x14ac:dyDescent="0.2">
      <c r="A327">
        <v>41047</v>
      </c>
      <c r="B327" t="s">
        <v>1093</v>
      </c>
      <c r="C327">
        <v>610</v>
      </c>
      <c r="D327" t="s">
        <v>990</v>
      </c>
      <c r="E327">
        <v>12</v>
      </c>
      <c r="F327" t="s">
        <v>991</v>
      </c>
      <c r="G327">
        <v>368</v>
      </c>
      <c r="H327" t="s">
        <v>1014</v>
      </c>
      <c r="I327">
        <v>144</v>
      </c>
      <c r="J327" t="s">
        <v>1015</v>
      </c>
      <c r="K327" t="s">
        <v>41</v>
      </c>
      <c r="L327">
        <v>13835</v>
      </c>
      <c r="M327" t="s">
        <v>1097</v>
      </c>
      <c r="N327" t="s">
        <v>43</v>
      </c>
      <c r="O327" t="s">
        <v>1017</v>
      </c>
      <c r="S327">
        <v>2</v>
      </c>
      <c r="T327" t="s">
        <v>45</v>
      </c>
      <c r="X327" t="s">
        <v>46</v>
      </c>
      <c r="Y327">
        <v>1</v>
      </c>
      <c r="Z327">
        <v>0</v>
      </c>
      <c r="AA327">
        <v>0</v>
      </c>
      <c r="AB327">
        <v>0</v>
      </c>
      <c r="AC327">
        <v>0</v>
      </c>
      <c r="AD327">
        <f t="shared" si="11"/>
        <v>0</v>
      </c>
      <c r="AE327" t="s">
        <v>1018</v>
      </c>
      <c r="AF327">
        <v>191056</v>
      </c>
      <c r="AG327">
        <v>209244</v>
      </c>
      <c r="AH327">
        <v>229541</v>
      </c>
      <c r="AI327">
        <v>248363</v>
      </c>
      <c r="AJ327">
        <f t="shared" si="10"/>
        <v>878204</v>
      </c>
      <c r="AK327" t="s">
        <v>997</v>
      </c>
      <c r="AL327" t="s">
        <v>998</v>
      </c>
      <c r="AM327" t="s">
        <v>999</v>
      </c>
    </row>
    <row r="328" spans="1:39" x14ac:dyDescent="0.2">
      <c r="A328">
        <v>41047</v>
      </c>
      <c r="B328" t="s">
        <v>1093</v>
      </c>
      <c r="C328">
        <v>850</v>
      </c>
      <c r="D328" t="s">
        <v>453</v>
      </c>
      <c r="E328">
        <v>4</v>
      </c>
      <c r="F328" t="s">
        <v>422</v>
      </c>
      <c r="G328">
        <v>128</v>
      </c>
      <c r="H328" t="s">
        <v>143</v>
      </c>
      <c r="I328">
        <v>125</v>
      </c>
      <c r="J328" t="s">
        <v>579</v>
      </c>
      <c r="K328" t="s">
        <v>41</v>
      </c>
      <c r="L328">
        <v>13840</v>
      </c>
      <c r="M328" t="s">
        <v>1098</v>
      </c>
      <c r="N328" t="s">
        <v>43</v>
      </c>
      <c r="O328" t="s">
        <v>581</v>
      </c>
      <c r="S328">
        <v>2</v>
      </c>
      <c r="T328" t="s">
        <v>45</v>
      </c>
      <c r="U328">
        <v>303</v>
      </c>
      <c r="V328" t="s">
        <v>419</v>
      </c>
      <c r="W328" t="s">
        <v>57</v>
      </c>
      <c r="X328" t="s">
        <v>46</v>
      </c>
      <c r="Y328">
        <v>1</v>
      </c>
      <c r="Z328">
        <v>35</v>
      </c>
      <c r="AA328">
        <v>35</v>
      </c>
      <c r="AB328">
        <v>35</v>
      </c>
      <c r="AC328">
        <v>35</v>
      </c>
      <c r="AD328">
        <f t="shared" si="11"/>
        <v>35</v>
      </c>
      <c r="AF328">
        <v>0</v>
      </c>
      <c r="AG328">
        <v>0</v>
      </c>
      <c r="AH328">
        <v>0</v>
      </c>
      <c r="AI328">
        <v>0</v>
      </c>
      <c r="AJ328">
        <f t="shared" si="10"/>
        <v>0</v>
      </c>
      <c r="AK328" t="s">
        <v>458</v>
      </c>
      <c r="AL328" t="s">
        <v>459</v>
      </c>
      <c r="AM328" t="s">
        <v>460</v>
      </c>
    </row>
    <row r="329" spans="1:39" x14ac:dyDescent="0.2">
      <c r="A329">
        <v>41048</v>
      </c>
      <c r="B329" t="s">
        <v>1099</v>
      </c>
      <c r="C329">
        <v>625</v>
      </c>
      <c r="D329" t="s">
        <v>1008</v>
      </c>
      <c r="E329">
        <v>12</v>
      </c>
      <c r="F329" t="s">
        <v>991</v>
      </c>
      <c r="G329">
        <v>368</v>
      </c>
      <c r="H329" t="s">
        <v>1014</v>
      </c>
      <c r="I329">
        <v>242</v>
      </c>
      <c r="J329" t="s">
        <v>1019</v>
      </c>
      <c r="K329" t="s">
        <v>41</v>
      </c>
      <c r="L329">
        <v>13850</v>
      </c>
      <c r="M329" t="s">
        <v>1100</v>
      </c>
      <c r="N329" t="s">
        <v>43</v>
      </c>
      <c r="O329" t="s">
        <v>1021</v>
      </c>
      <c r="S329">
        <v>2</v>
      </c>
      <c r="T329" t="s">
        <v>45</v>
      </c>
      <c r="X329" t="s">
        <v>46</v>
      </c>
      <c r="Y329">
        <v>1</v>
      </c>
      <c r="Z329">
        <v>0</v>
      </c>
      <c r="AA329">
        <v>0</v>
      </c>
      <c r="AB329">
        <v>0</v>
      </c>
      <c r="AC329">
        <v>0</v>
      </c>
      <c r="AD329">
        <f t="shared" si="11"/>
        <v>0</v>
      </c>
      <c r="AE329" t="s">
        <v>1018</v>
      </c>
      <c r="AF329">
        <v>74426</v>
      </c>
      <c r="AG329">
        <v>81511</v>
      </c>
      <c r="AH329">
        <v>89418</v>
      </c>
      <c r="AI329">
        <v>96750</v>
      </c>
      <c r="AJ329">
        <f t="shared" si="10"/>
        <v>342105</v>
      </c>
      <c r="AK329" t="s">
        <v>1010</v>
      </c>
      <c r="AL329" t="s">
        <v>1011</v>
      </c>
      <c r="AM329" t="s">
        <v>1012</v>
      </c>
    </row>
    <row r="330" spans="1:39" x14ac:dyDescent="0.2">
      <c r="A330">
        <v>41049</v>
      </c>
      <c r="B330" t="s">
        <v>1101</v>
      </c>
      <c r="C330">
        <v>210</v>
      </c>
      <c r="D330" t="s">
        <v>469</v>
      </c>
      <c r="E330">
        <v>4</v>
      </c>
      <c r="F330" t="s">
        <v>422</v>
      </c>
      <c r="G330">
        <v>121</v>
      </c>
      <c r="H330" t="s">
        <v>423</v>
      </c>
      <c r="I330">
        <v>574</v>
      </c>
      <c r="J330" t="s">
        <v>1049</v>
      </c>
      <c r="K330" t="s">
        <v>41</v>
      </c>
      <c r="L330">
        <v>13880</v>
      </c>
      <c r="M330" t="s">
        <v>1102</v>
      </c>
      <c r="N330" t="s">
        <v>124</v>
      </c>
      <c r="O330" t="s">
        <v>1051</v>
      </c>
      <c r="S330">
        <v>2</v>
      </c>
      <c r="T330" t="s">
        <v>45</v>
      </c>
      <c r="U330">
        <v>190</v>
      </c>
      <c r="V330" t="s">
        <v>996</v>
      </c>
      <c r="W330" t="s">
        <v>57</v>
      </c>
      <c r="X330" t="s">
        <v>46</v>
      </c>
      <c r="Y330">
        <v>1</v>
      </c>
      <c r="Z330">
        <v>9</v>
      </c>
      <c r="AA330">
        <v>9</v>
      </c>
      <c r="AB330">
        <v>9</v>
      </c>
      <c r="AC330">
        <v>9</v>
      </c>
      <c r="AD330">
        <f t="shared" si="11"/>
        <v>9</v>
      </c>
      <c r="AF330">
        <v>0</v>
      </c>
      <c r="AG330">
        <v>0</v>
      </c>
      <c r="AH330">
        <v>0</v>
      </c>
      <c r="AI330">
        <v>0</v>
      </c>
      <c r="AJ330">
        <f t="shared" si="10"/>
        <v>0</v>
      </c>
      <c r="AK330" t="s">
        <v>474</v>
      </c>
      <c r="AL330" t="s">
        <v>475</v>
      </c>
      <c r="AM330" t="s">
        <v>476</v>
      </c>
    </row>
    <row r="331" spans="1:39" x14ac:dyDescent="0.2">
      <c r="A331">
        <v>41049</v>
      </c>
      <c r="B331" t="s">
        <v>1101</v>
      </c>
      <c r="C331">
        <v>850</v>
      </c>
      <c r="D331" t="s">
        <v>453</v>
      </c>
      <c r="E331">
        <v>4</v>
      </c>
      <c r="F331" t="s">
        <v>422</v>
      </c>
      <c r="G331">
        <v>128</v>
      </c>
      <c r="H331" t="s">
        <v>143</v>
      </c>
      <c r="I331">
        <v>6</v>
      </c>
      <c r="J331" t="s">
        <v>454</v>
      </c>
      <c r="K331" t="s">
        <v>41</v>
      </c>
      <c r="L331">
        <v>13869</v>
      </c>
      <c r="M331" t="s">
        <v>1103</v>
      </c>
      <c r="N331" t="s">
        <v>43</v>
      </c>
      <c r="O331" t="s">
        <v>456</v>
      </c>
      <c r="S331">
        <v>2</v>
      </c>
      <c r="T331" t="s">
        <v>45</v>
      </c>
      <c r="X331" t="s">
        <v>46</v>
      </c>
      <c r="Y331">
        <v>1</v>
      </c>
      <c r="Z331">
        <v>0</v>
      </c>
      <c r="AA331">
        <v>0</v>
      </c>
      <c r="AB331">
        <v>0</v>
      </c>
      <c r="AC331">
        <v>0</v>
      </c>
      <c r="AD331">
        <f t="shared" si="11"/>
        <v>0</v>
      </c>
      <c r="AE331" t="s">
        <v>85</v>
      </c>
      <c r="AF331">
        <v>21000</v>
      </c>
      <c r="AG331">
        <v>23000</v>
      </c>
      <c r="AH331">
        <v>25000</v>
      </c>
      <c r="AI331">
        <v>28000</v>
      </c>
      <c r="AJ331">
        <f t="shared" si="10"/>
        <v>97000</v>
      </c>
      <c r="AK331" t="s">
        <v>458</v>
      </c>
      <c r="AL331" t="s">
        <v>459</v>
      </c>
      <c r="AM331" t="s">
        <v>460</v>
      </c>
    </row>
    <row r="332" spans="1:39" x14ac:dyDescent="0.2">
      <c r="A332">
        <v>41049</v>
      </c>
      <c r="B332" t="s">
        <v>1101</v>
      </c>
      <c r="C332">
        <v>850</v>
      </c>
      <c r="D332" t="s">
        <v>453</v>
      </c>
      <c r="E332">
        <v>4</v>
      </c>
      <c r="F332" t="s">
        <v>422</v>
      </c>
      <c r="G332">
        <v>128</v>
      </c>
      <c r="H332" t="s">
        <v>143</v>
      </c>
      <c r="I332">
        <v>125</v>
      </c>
      <c r="J332" t="s">
        <v>579</v>
      </c>
      <c r="K332" t="s">
        <v>41</v>
      </c>
      <c r="L332">
        <v>13882</v>
      </c>
      <c r="M332" t="s">
        <v>1104</v>
      </c>
      <c r="N332" t="s">
        <v>43</v>
      </c>
      <c r="O332" t="s">
        <v>581</v>
      </c>
      <c r="S332">
        <v>2</v>
      </c>
      <c r="T332" t="s">
        <v>45</v>
      </c>
      <c r="U332">
        <v>303</v>
      </c>
      <c r="V332" t="s">
        <v>419</v>
      </c>
      <c r="W332" t="s">
        <v>57</v>
      </c>
      <c r="X332" t="s">
        <v>46</v>
      </c>
      <c r="Y332">
        <v>1</v>
      </c>
      <c r="Z332">
        <v>36</v>
      </c>
      <c r="AA332">
        <v>36</v>
      </c>
      <c r="AB332">
        <v>36</v>
      </c>
      <c r="AC332">
        <v>36</v>
      </c>
      <c r="AD332">
        <f t="shared" si="11"/>
        <v>36</v>
      </c>
      <c r="AF332">
        <v>0</v>
      </c>
      <c r="AG332">
        <v>0</v>
      </c>
      <c r="AH332">
        <v>0</v>
      </c>
      <c r="AI332">
        <v>0</v>
      </c>
      <c r="AJ332">
        <f t="shared" si="10"/>
        <v>0</v>
      </c>
      <c r="AK332" t="s">
        <v>458</v>
      </c>
      <c r="AL332" t="s">
        <v>459</v>
      </c>
      <c r="AM332" t="s">
        <v>460</v>
      </c>
    </row>
    <row r="333" spans="1:39" x14ac:dyDescent="0.2">
      <c r="A333">
        <v>41049</v>
      </c>
      <c r="B333" t="s">
        <v>1101</v>
      </c>
      <c r="C333">
        <v>900</v>
      </c>
      <c r="D333" t="s">
        <v>461</v>
      </c>
      <c r="E333">
        <v>4</v>
      </c>
      <c r="F333" t="s">
        <v>422</v>
      </c>
      <c r="G333">
        <v>122</v>
      </c>
      <c r="H333" t="s">
        <v>72</v>
      </c>
      <c r="I333">
        <v>2</v>
      </c>
      <c r="J333" t="s">
        <v>73</v>
      </c>
      <c r="K333" t="s">
        <v>41</v>
      </c>
      <c r="L333">
        <v>13868</v>
      </c>
      <c r="M333" t="s">
        <v>1105</v>
      </c>
      <c r="N333" t="s">
        <v>43</v>
      </c>
      <c r="O333" t="s">
        <v>583</v>
      </c>
      <c r="S333">
        <v>2</v>
      </c>
      <c r="T333" t="s">
        <v>45</v>
      </c>
      <c r="X333" t="s">
        <v>46</v>
      </c>
      <c r="Y333">
        <v>1</v>
      </c>
      <c r="Z333">
        <v>0</v>
      </c>
      <c r="AA333">
        <v>0</v>
      </c>
      <c r="AB333">
        <v>0</v>
      </c>
      <c r="AC333">
        <v>0</v>
      </c>
      <c r="AD333">
        <f t="shared" si="11"/>
        <v>0</v>
      </c>
      <c r="AE333" t="s">
        <v>85</v>
      </c>
      <c r="AF333">
        <v>700000</v>
      </c>
      <c r="AG333">
        <v>770000</v>
      </c>
      <c r="AH333">
        <v>810000</v>
      </c>
      <c r="AI333">
        <v>900000</v>
      </c>
      <c r="AJ333">
        <f t="shared" si="10"/>
        <v>3180000</v>
      </c>
      <c r="AK333" t="s">
        <v>466</v>
      </c>
      <c r="AL333" t="s">
        <v>467</v>
      </c>
      <c r="AM333" t="s">
        <v>60</v>
      </c>
    </row>
    <row r="334" spans="1:39" x14ac:dyDescent="0.2">
      <c r="A334">
        <v>41049</v>
      </c>
      <c r="B334" t="s">
        <v>1101</v>
      </c>
      <c r="C334">
        <v>900</v>
      </c>
      <c r="D334" t="s">
        <v>461</v>
      </c>
      <c r="E334">
        <v>4</v>
      </c>
      <c r="F334" t="s">
        <v>422</v>
      </c>
      <c r="G334">
        <v>126</v>
      </c>
      <c r="H334" t="s">
        <v>62</v>
      </c>
      <c r="I334">
        <v>948</v>
      </c>
      <c r="J334" t="s">
        <v>462</v>
      </c>
      <c r="K334" t="s">
        <v>41</v>
      </c>
      <c r="L334">
        <v>13871</v>
      </c>
      <c r="M334" t="s">
        <v>1106</v>
      </c>
      <c r="N334" t="s">
        <v>43</v>
      </c>
      <c r="O334" t="s">
        <v>464</v>
      </c>
      <c r="S334">
        <v>2</v>
      </c>
      <c r="T334" t="s">
        <v>45</v>
      </c>
      <c r="U334">
        <v>924</v>
      </c>
      <c r="V334" t="s">
        <v>465</v>
      </c>
      <c r="W334" t="s">
        <v>57</v>
      </c>
      <c r="X334" t="s">
        <v>46</v>
      </c>
      <c r="Y334">
        <v>1</v>
      </c>
      <c r="Z334">
        <v>36</v>
      </c>
      <c r="AA334">
        <v>36</v>
      </c>
      <c r="AB334">
        <v>36</v>
      </c>
      <c r="AC334">
        <v>36</v>
      </c>
      <c r="AD334">
        <f t="shared" si="11"/>
        <v>36</v>
      </c>
      <c r="AF334">
        <v>0</v>
      </c>
      <c r="AG334">
        <v>0</v>
      </c>
      <c r="AH334">
        <v>0</v>
      </c>
      <c r="AI334">
        <v>0</v>
      </c>
      <c r="AJ334">
        <f t="shared" si="10"/>
        <v>0</v>
      </c>
      <c r="AK334" t="s">
        <v>466</v>
      </c>
      <c r="AL334" t="s">
        <v>467</v>
      </c>
      <c r="AM334" t="s">
        <v>60</v>
      </c>
    </row>
    <row r="335" spans="1:39" x14ac:dyDescent="0.2">
      <c r="A335">
        <v>41050</v>
      </c>
      <c r="B335" t="s">
        <v>1107</v>
      </c>
      <c r="C335">
        <v>610</v>
      </c>
      <c r="D335" t="s">
        <v>990</v>
      </c>
      <c r="E335">
        <v>12</v>
      </c>
      <c r="F335" t="s">
        <v>991</v>
      </c>
      <c r="G335">
        <v>368</v>
      </c>
      <c r="H335" t="s">
        <v>1014</v>
      </c>
      <c r="I335">
        <v>103</v>
      </c>
      <c r="J335" t="s">
        <v>1028</v>
      </c>
      <c r="K335" t="s">
        <v>41</v>
      </c>
      <c r="L335">
        <v>13581</v>
      </c>
      <c r="M335" t="s">
        <v>1108</v>
      </c>
      <c r="N335" t="s">
        <v>43</v>
      </c>
      <c r="O335" t="s">
        <v>1030</v>
      </c>
      <c r="S335">
        <v>2</v>
      </c>
      <c r="T335" t="s">
        <v>45</v>
      </c>
      <c r="U335">
        <v>1</v>
      </c>
      <c r="V335" t="s">
        <v>1027</v>
      </c>
      <c r="W335" t="s">
        <v>57</v>
      </c>
      <c r="X335" t="s">
        <v>46</v>
      </c>
      <c r="Y335">
        <v>1</v>
      </c>
      <c r="Z335">
        <v>5172</v>
      </c>
      <c r="AA335">
        <v>5172</v>
      </c>
      <c r="AB335">
        <v>5172</v>
      </c>
      <c r="AC335">
        <v>5172</v>
      </c>
      <c r="AD335">
        <f t="shared" si="11"/>
        <v>5172</v>
      </c>
      <c r="AF335">
        <v>0</v>
      </c>
      <c r="AG335">
        <v>0</v>
      </c>
      <c r="AH335">
        <v>0</v>
      </c>
      <c r="AI335">
        <v>0</v>
      </c>
      <c r="AJ335">
        <f t="shared" si="10"/>
        <v>0</v>
      </c>
      <c r="AK335" t="s">
        <v>997</v>
      </c>
      <c r="AL335" t="s">
        <v>998</v>
      </c>
      <c r="AM335" t="s">
        <v>999</v>
      </c>
    </row>
    <row r="336" spans="1:39" x14ac:dyDescent="0.2">
      <c r="A336">
        <v>41050</v>
      </c>
      <c r="B336" t="s">
        <v>1107</v>
      </c>
      <c r="C336">
        <v>625</v>
      </c>
      <c r="D336" t="s">
        <v>1008</v>
      </c>
      <c r="E336">
        <v>12</v>
      </c>
      <c r="F336" t="s">
        <v>991</v>
      </c>
      <c r="G336">
        <v>122</v>
      </c>
      <c r="H336" t="s">
        <v>72</v>
      </c>
      <c r="I336">
        <v>949</v>
      </c>
      <c r="J336" t="s">
        <v>78</v>
      </c>
      <c r="K336" t="s">
        <v>41</v>
      </c>
      <c r="L336">
        <v>13595</v>
      </c>
      <c r="M336" t="s">
        <v>1109</v>
      </c>
      <c r="N336" t="s">
        <v>43</v>
      </c>
      <c r="O336" t="s">
        <v>530</v>
      </c>
      <c r="S336">
        <v>2</v>
      </c>
      <c r="T336" t="s">
        <v>45</v>
      </c>
      <c r="U336">
        <v>923</v>
      </c>
      <c r="V336" t="s">
        <v>81</v>
      </c>
      <c r="W336" t="s">
        <v>57</v>
      </c>
      <c r="X336" t="s">
        <v>46</v>
      </c>
      <c r="Y336">
        <v>1</v>
      </c>
      <c r="Z336">
        <v>30</v>
      </c>
      <c r="AA336">
        <v>30</v>
      </c>
      <c r="AB336">
        <v>30</v>
      </c>
      <c r="AC336">
        <v>30</v>
      </c>
      <c r="AD336">
        <f t="shared" si="11"/>
        <v>30</v>
      </c>
      <c r="AF336">
        <v>0</v>
      </c>
      <c r="AG336">
        <v>0</v>
      </c>
      <c r="AH336">
        <v>0</v>
      </c>
      <c r="AI336">
        <v>0</v>
      </c>
      <c r="AJ336">
        <f t="shared" si="10"/>
        <v>0</v>
      </c>
      <c r="AK336" t="s">
        <v>1010</v>
      </c>
      <c r="AL336" t="s">
        <v>1011</v>
      </c>
      <c r="AM336" t="s">
        <v>1012</v>
      </c>
    </row>
    <row r="337" spans="1:39" x14ac:dyDescent="0.2">
      <c r="A337">
        <v>41050</v>
      </c>
      <c r="B337" t="s">
        <v>1107</v>
      </c>
      <c r="C337">
        <v>900</v>
      </c>
      <c r="D337" t="s">
        <v>461</v>
      </c>
      <c r="E337">
        <v>4</v>
      </c>
      <c r="F337" t="s">
        <v>422</v>
      </c>
      <c r="G337">
        <v>122</v>
      </c>
      <c r="H337" t="s">
        <v>72</v>
      </c>
      <c r="I337">
        <v>2</v>
      </c>
      <c r="J337" t="s">
        <v>73</v>
      </c>
      <c r="K337" t="s">
        <v>41</v>
      </c>
      <c r="L337">
        <v>13587</v>
      </c>
      <c r="M337" t="s">
        <v>1110</v>
      </c>
      <c r="N337" t="s">
        <v>43</v>
      </c>
      <c r="O337" t="s">
        <v>583</v>
      </c>
      <c r="S337">
        <v>2</v>
      </c>
      <c r="T337" t="s">
        <v>45</v>
      </c>
      <c r="U337">
        <v>332</v>
      </c>
      <c r="V337" t="s">
        <v>76</v>
      </c>
      <c r="W337" t="s">
        <v>57</v>
      </c>
      <c r="X337" t="s">
        <v>46</v>
      </c>
      <c r="Y337">
        <v>1</v>
      </c>
      <c r="Z337">
        <v>1</v>
      </c>
      <c r="AA337">
        <v>1</v>
      </c>
      <c r="AB337">
        <v>1</v>
      </c>
      <c r="AC337">
        <v>1</v>
      </c>
      <c r="AD337">
        <f t="shared" si="11"/>
        <v>1</v>
      </c>
      <c r="AF337">
        <v>0</v>
      </c>
      <c r="AG337">
        <v>0</v>
      </c>
      <c r="AH337">
        <v>0</v>
      </c>
      <c r="AI337">
        <v>0</v>
      </c>
      <c r="AJ337">
        <f t="shared" si="10"/>
        <v>0</v>
      </c>
      <c r="AK337" t="s">
        <v>466</v>
      </c>
      <c r="AL337" t="s">
        <v>467</v>
      </c>
      <c r="AM337" t="s">
        <v>60</v>
      </c>
    </row>
    <row r="338" spans="1:39" x14ac:dyDescent="0.2">
      <c r="A338">
        <v>41051</v>
      </c>
      <c r="B338" t="s">
        <v>1111</v>
      </c>
      <c r="C338">
        <v>610</v>
      </c>
      <c r="D338" t="s">
        <v>990</v>
      </c>
      <c r="E338">
        <v>12</v>
      </c>
      <c r="F338" t="s">
        <v>991</v>
      </c>
      <c r="G338">
        <v>363</v>
      </c>
      <c r="H338" t="s">
        <v>1004</v>
      </c>
      <c r="I338">
        <v>104</v>
      </c>
      <c r="J338" t="s">
        <v>1024</v>
      </c>
      <c r="K338" t="s">
        <v>41</v>
      </c>
      <c r="L338">
        <v>13629</v>
      </c>
      <c r="M338" t="s">
        <v>1112</v>
      </c>
      <c r="N338" t="s">
        <v>43</v>
      </c>
      <c r="O338" t="s">
        <v>1096</v>
      </c>
      <c r="S338">
        <v>2</v>
      </c>
      <c r="T338" t="s">
        <v>45</v>
      </c>
      <c r="X338" t="s">
        <v>46</v>
      </c>
      <c r="Y338">
        <v>1</v>
      </c>
      <c r="Z338">
        <v>0</v>
      </c>
      <c r="AA338">
        <v>0</v>
      </c>
      <c r="AB338">
        <v>0</v>
      </c>
      <c r="AC338">
        <v>0</v>
      </c>
      <c r="AD338">
        <f t="shared" si="11"/>
        <v>0</v>
      </c>
      <c r="AE338" t="s">
        <v>85</v>
      </c>
      <c r="AF338">
        <v>598410</v>
      </c>
      <c r="AG338">
        <v>655379</v>
      </c>
      <c r="AH338">
        <v>718950</v>
      </c>
      <c r="AI338">
        <v>777904</v>
      </c>
      <c r="AJ338">
        <f t="shared" si="10"/>
        <v>2750643</v>
      </c>
      <c r="AK338" t="s">
        <v>997</v>
      </c>
      <c r="AL338" t="s">
        <v>998</v>
      </c>
      <c r="AM338" t="s">
        <v>999</v>
      </c>
    </row>
    <row r="339" spans="1:39" x14ac:dyDescent="0.2">
      <c r="A339">
        <v>41051</v>
      </c>
      <c r="B339" t="s">
        <v>1111</v>
      </c>
      <c r="C339">
        <v>610</v>
      </c>
      <c r="D339" t="s">
        <v>990</v>
      </c>
      <c r="E339">
        <v>12</v>
      </c>
      <c r="F339" t="s">
        <v>991</v>
      </c>
      <c r="G339">
        <v>368</v>
      </c>
      <c r="H339" t="s">
        <v>1014</v>
      </c>
      <c r="I339">
        <v>144</v>
      </c>
      <c r="J339" t="s">
        <v>1015</v>
      </c>
      <c r="K339" t="s">
        <v>41</v>
      </c>
      <c r="L339">
        <v>13625</v>
      </c>
      <c r="M339" t="s">
        <v>1113</v>
      </c>
      <c r="N339" t="s">
        <v>43</v>
      </c>
      <c r="O339" t="s">
        <v>1017</v>
      </c>
      <c r="S339">
        <v>2</v>
      </c>
      <c r="T339" t="s">
        <v>45</v>
      </c>
      <c r="U339">
        <v>431</v>
      </c>
      <c r="V339" t="s">
        <v>1114</v>
      </c>
      <c r="W339" t="s">
        <v>57</v>
      </c>
      <c r="X339" t="s">
        <v>46</v>
      </c>
      <c r="Y339">
        <v>1</v>
      </c>
      <c r="Z339">
        <v>46</v>
      </c>
      <c r="AA339">
        <v>46</v>
      </c>
      <c r="AB339">
        <v>46</v>
      </c>
      <c r="AC339">
        <v>46</v>
      </c>
      <c r="AD339">
        <f t="shared" si="11"/>
        <v>46</v>
      </c>
      <c r="AF339">
        <v>0</v>
      </c>
      <c r="AG339">
        <v>0</v>
      </c>
      <c r="AH339">
        <v>0</v>
      </c>
      <c r="AI339">
        <v>0</v>
      </c>
      <c r="AJ339">
        <f t="shared" si="10"/>
        <v>0</v>
      </c>
      <c r="AK339" t="s">
        <v>997</v>
      </c>
      <c r="AL339" t="s">
        <v>998</v>
      </c>
      <c r="AM339" t="s">
        <v>999</v>
      </c>
    </row>
    <row r="340" spans="1:39" x14ac:dyDescent="0.2">
      <c r="A340">
        <v>41051</v>
      </c>
      <c r="B340" t="s">
        <v>1111</v>
      </c>
      <c r="C340">
        <v>850</v>
      </c>
      <c r="D340" t="s">
        <v>453</v>
      </c>
      <c r="E340">
        <v>4</v>
      </c>
      <c r="F340" t="s">
        <v>422</v>
      </c>
      <c r="G340">
        <v>128</v>
      </c>
      <c r="H340" t="s">
        <v>143</v>
      </c>
      <c r="I340">
        <v>6</v>
      </c>
      <c r="J340" t="s">
        <v>454</v>
      </c>
      <c r="K340" t="s">
        <v>41</v>
      </c>
      <c r="L340">
        <v>13611</v>
      </c>
      <c r="M340" t="s">
        <v>1115</v>
      </c>
      <c r="N340" t="s">
        <v>43</v>
      </c>
      <c r="O340" t="s">
        <v>456</v>
      </c>
      <c r="S340">
        <v>2</v>
      </c>
      <c r="T340" t="s">
        <v>45</v>
      </c>
      <c r="X340" t="s">
        <v>46</v>
      </c>
      <c r="Y340">
        <v>1</v>
      </c>
      <c r="Z340">
        <v>0</v>
      </c>
      <c r="AA340">
        <v>0</v>
      </c>
      <c r="AB340">
        <v>0</v>
      </c>
      <c r="AC340">
        <v>0</v>
      </c>
      <c r="AD340">
        <f t="shared" si="11"/>
        <v>0</v>
      </c>
      <c r="AE340" t="s">
        <v>85</v>
      </c>
      <c r="AF340">
        <v>40000</v>
      </c>
      <c r="AG340">
        <v>44000</v>
      </c>
      <c r="AH340">
        <v>48000</v>
      </c>
      <c r="AI340">
        <v>52000</v>
      </c>
      <c r="AJ340">
        <f t="shared" si="10"/>
        <v>184000</v>
      </c>
      <c r="AK340" t="s">
        <v>458</v>
      </c>
      <c r="AL340" t="s">
        <v>459</v>
      </c>
      <c r="AM340" t="s">
        <v>460</v>
      </c>
    </row>
    <row r="341" spans="1:39" x14ac:dyDescent="0.2">
      <c r="A341">
        <v>41052</v>
      </c>
      <c r="B341" t="s">
        <v>1116</v>
      </c>
      <c r="C341">
        <v>130</v>
      </c>
      <c r="D341" t="s">
        <v>1058</v>
      </c>
      <c r="E341">
        <v>26</v>
      </c>
      <c r="F341" t="s">
        <v>710</v>
      </c>
      <c r="G341">
        <v>782</v>
      </c>
      <c r="H341" t="s">
        <v>764</v>
      </c>
      <c r="I341">
        <v>413</v>
      </c>
      <c r="J341" t="s">
        <v>1059</v>
      </c>
      <c r="K341" t="s">
        <v>41</v>
      </c>
      <c r="L341">
        <v>13651</v>
      </c>
      <c r="M341" t="s">
        <v>1117</v>
      </c>
      <c r="N341" t="s">
        <v>124</v>
      </c>
      <c r="O341" t="s">
        <v>1061</v>
      </c>
      <c r="S341">
        <v>2</v>
      </c>
      <c r="T341" t="s">
        <v>45</v>
      </c>
      <c r="U341">
        <v>286</v>
      </c>
      <c r="V341" t="s">
        <v>1062</v>
      </c>
      <c r="W341" t="s">
        <v>845</v>
      </c>
      <c r="X341" t="s">
        <v>46</v>
      </c>
      <c r="Y341">
        <v>1</v>
      </c>
      <c r="Z341">
        <v>78</v>
      </c>
      <c r="AA341">
        <v>200</v>
      </c>
      <c r="AB341">
        <v>200</v>
      </c>
      <c r="AC341">
        <v>200</v>
      </c>
      <c r="AD341">
        <f t="shared" si="11"/>
        <v>200</v>
      </c>
      <c r="AF341">
        <v>0</v>
      </c>
      <c r="AG341">
        <v>0</v>
      </c>
      <c r="AH341">
        <v>0</v>
      </c>
      <c r="AI341">
        <v>0</v>
      </c>
      <c r="AJ341">
        <f t="shared" si="10"/>
        <v>0</v>
      </c>
      <c r="AK341" t="s">
        <v>1063</v>
      </c>
      <c r="AL341" t="s">
        <v>1064</v>
      </c>
      <c r="AM341" t="s">
        <v>1065</v>
      </c>
    </row>
    <row r="342" spans="1:39" x14ac:dyDescent="0.2">
      <c r="A342">
        <v>41053</v>
      </c>
      <c r="B342" t="s">
        <v>1118</v>
      </c>
      <c r="C342">
        <v>610</v>
      </c>
      <c r="D342" t="s">
        <v>990</v>
      </c>
      <c r="E342">
        <v>12</v>
      </c>
      <c r="F342" t="s">
        <v>991</v>
      </c>
      <c r="G342">
        <v>122</v>
      </c>
      <c r="H342" t="s">
        <v>72</v>
      </c>
      <c r="I342">
        <v>1</v>
      </c>
      <c r="J342" t="s">
        <v>1066</v>
      </c>
      <c r="K342" t="s">
        <v>41</v>
      </c>
      <c r="L342">
        <v>13697</v>
      </c>
      <c r="M342" t="s">
        <v>1119</v>
      </c>
      <c r="N342" t="s">
        <v>43</v>
      </c>
      <c r="O342" t="s">
        <v>1068</v>
      </c>
      <c r="S342">
        <v>2</v>
      </c>
      <c r="T342" t="s">
        <v>45</v>
      </c>
      <c r="X342" t="s">
        <v>46</v>
      </c>
      <c r="Y342">
        <v>1</v>
      </c>
      <c r="Z342">
        <v>0</v>
      </c>
      <c r="AA342">
        <v>0</v>
      </c>
      <c r="AB342">
        <v>0</v>
      </c>
      <c r="AC342">
        <v>0</v>
      </c>
      <c r="AD342">
        <f t="shared" si="11"/>
        <v>0</v>
      </c>
      <c r="AE342" t="s">
        <v>85</v>
      </c>
      <c r="AF342">
        <v>517578</v>
      </c>
      <c r="AG342">
        <v>566852</v>
      </c>
      <c r="AH342">
        <v>621836</v>
      </c>
      <c r="AI342">
        <v>672827</v>
      </c>
      <c r="AJ342">
        <f t="shared" si="10"/>
        <v>2379093</v>
      </c>
      <c r="AK342" t="s">
        <v>997</v>
      </c>
      <c r="AL342" t="s">
        <v>998</v>
      </c>
      <c r="AM342" t="s">
        <v>999</v>
      </c>
    </row>
    <row r="343" spans="1:39" x14ac:dyDescent="0.2">
      <c r="A343">
        <v>41053</v>
      </c>
      <c r="B343" t="s">
        <v>1118</v>
      </c>
      <c r="C343">
        <v>610</v>
      </c>
      <c r="D343" t="s">
        <v>990</v>
      </c>
      <c r="E343">
        <v>12</v>
      </c>
      <c r="F343" t="s">
        <v>991</v>
      </c>
      <c r="G343">
        <v>368</v>
      </c>
      <c r="H343" t="s">
        <v>1014</v>
      </c>
      <c r="I343">
        <v>104</v>
      </c>
      <c r="J343" t="s">
        <v>1024</v>
      </c>
      <c r="K343" t="s">
        <v>41</v>
      </c>
      <c r="L343">
        <v>13705</v>
      </c>
      <c r="M343" t="s">
        <v>1120</v>
      </c>
      <c r="N343" t="s">
        <v>43</v>
      </c>
      <c r="O343" t="s">
        <v>1044</v>
      </c>
      <c r="S343">
        <v>2</v>
      </c>
      <c r="T343" t="s">
        <v>45</v>
      </c>
      <c r="X343" t="s">
        <v>46</v>
      </c>
      <c r="Y343">
        <v>1</v>
      </c>
      <c r="Z343">
        <v>0</v>
      </c>
      <c r="AA343">
        <v>0</v>
      </c>
      <c r="AB343">
        <v>0</v>
      </c>
      <c r="AC343">
        <v>0</v>
      </c>
      <c r="AD343">
        <f t="shared" si="11"/>
        <v>0</v>
      </c>
      <c r="AE343" t="s">
        <v>1018</v>
      </c>
      <c r="AF343">
        <v>2896085</v>
      </c>
      <c r="AG343">
        <v>903267</v>
      </c>
      <c r="AH343">
        <v>3479456</v>
      </c>
      <c r="AI343">
        <v>3764771</v>
      </c>
      <c r="AJ343">
        <f t="shared" si="10"/>
        <v>11043579</v>
      </c>
      <c r="AK343" t="s">
        <v>997</v>
      </c>
      <c r="AL343" t="s">
        <v>998</v>
      </c>
      <c r="AM343" t="s">
        <v>999</v>
      </c>
    </row>
    <row r="344" spans="1:39" x14ac:dyDescent="0.2">
      <c r="A344">
        <v>41053</v>
      </c>
      <c r="B344" t="s">
        <v>1118</v>
      </c>
      <c r="C344">
        <v>610</v>
      </c>
      <c r="D344" t="s">
        <v>990</v>
      </c>
      <c r="E344">
        <v>12</v>
      </c>
      <c r="F344" t="s">
        <v>991</v>
      </c>
      <c r="G344">
        <v>368</v>
      </c>
      <c r="H344" t="s">
        <v>1014</v>
      </c>
      <c r="I344">
        <v>144</v>
      </c>
      <c r="J344" t="s">
        <v>1015</v>
      </c>
      <c r="K344" t="s">
        <v>41</v>
      </c>
      <c r="L344">
        <v>13703</v>
      </c>
      <c r="M344" t="s">
        <v>1121</v>
      </c>
      <c r="N344" t="s">
        <v>43</v>
      </c>
      <c r="O344" t="s">
        <v>1017</v>
      </c>
      <c r="S344">
        <v>2</v>
      </c>
      <c r="T344" t="s">
        <v>45</v>
      </c>
      <c r="U344">
        <v>431</v>
      </c>
      <c r="V344" t="s">
        <v>1114</v>
      </c>
      <c r="W344" t="s">
        <v>57</v>
      </c>
      <c r="X344" t="s">
        <v>46</v>
      </c>
      <c r="Y344">
        <v>1</v>
      </c>
      <c r="Z344">
        <v>42</v>
      </c>
      <c r="AA344">
        <v>42</v>
      </c>
      <c r="AB344">
        <v>42</v>
      </c>
      <c r="AC344">
        <v>42</v>
      </c>
      <c r="AD344">
        <f t="shared" si="11"/>
        <v>42</v>
      </c>
      <c r="AF344">
        <v>0</v>
      </c>
      <c r="AG344">
        <v>0</v>
      </c>
      <c r="AH344">
        <v>0</v>
      </c>
      <c r="AI344">
        <v>0</v>
      </c>
      <c r="AJ344">
        <f t="shared" si="10"/>
        <v>0</v>
      </c>
      <c r="AK344" t="s">
        <v>997</v>
      </c>
      <c r="AL344" t="s">
        <v>998</v>
      </c>
      <c r="AM344" t="s">
        <v>999</v>
      </c>
    </row>
    <row r="345" spans="1:39" x14ac:dyDescent="0.2">
      <c r="A345">
        <v>41053</v>
      </c>
      <c r="B345" t="s">
        <v>1118</v>
      </c>
      <c r="C345">
        <v>610</v>
      </c>
      <c r="D345" t="s">
        <v>990</v>
      </c>
      <c r="E345">
        <v>12</v>
      </c>
      <c r="F345" t="s">
        <v>991</v>
      </c>
      <c r="G345">
        <v>368</v>
      </c>
      <c r="H345" t="s">
        <v>1014</v>
      </c>
      <c r="I345">
        <v>144</v>
      </c>
      <c r="J345" t="s">
        <v>1015</v>
      </c>
      <c r="K345" t="s">
        <v>41</v>
      </c>
      <c r="L345">
        <v>13703</v>
      </c>
      <c r="M345" t="s">
        <v>1121</v>
      </c>
      <c r="N345" t="s">
        <v>43</v>
      </c>
      <c r="O345" t="s">
        <v>1017</v>
      </c>
      <c r="S345">
        <v>2</v>
      </c>
      <c r="T345" t="s">
        <v>45</v>
      </c>
      <c r="X345" t="s">
        <v>46</v>
      </c>
      <c r="Y345">
        <v>1</v>
      </c>
      <c r="Z345">
        <v>0</v>
      </c>
      <c r="AA345">
        <v>0</v>
      </c>
      <c r="AB345">
        <v>0</v>
      </c>
      <c r="AC345">
        <v>0</v>
      </c>
      <c r="AD345">
        <f t="shared" si="11"/>
        <v>0</v>
      </c>
      <c r="AE345" t="s">
        <v>1018</v>
      </c>
      <c r="AF345">
        <v>624318</v>
      </c>
      <c r="AG345">
        <v>683753</v>
      </c>
      <c r="AH345">
        <v>750077</v>
      </c>
      <c r="AI345">
        <v>811583</v>
      </c>
      <c r="AJ345">
        <f t="shared" si="10"/>
        <v>2869731</v>
      </c>
      <c r="AK345" t="s">
        <v>997</v>
      </c>
      <c r="AL345" t="s">
        <v>998</v>
      </c>
      <c r="AM345" t="s">
        <v>999</v>
      </c>
    </row>
    <row r="346" spans="1:39" x14ac:dyDescent="0.2">
      <c r="A346">
        <v>41053</v>
      </c>
      <c r="B346" t="s">
        <v>1118</v>
      </c>
      <c r="C346">
        <v>625</v>
      </c>
      <c r="D346" t="s">
        <v>1008</v>
      </c>
      <c r="E346">
        <v>12</v>
      </c>
      <c r="F346" t="s">
        <v>991</v>
      </c>
      <c r="G346">
        <v>122</v>
      </c>
      <c r="H346" t="s">
        <v>72</v>
      </c>
      <c r="I346">
        <v>949</v>
      </c>
      <c r="J346" t="s">
        <v>78</v>
      </c>
      <c r="K346" t="s">
        <v>41</v>
      </c>
      <c r="L346">
        <v>13713</v>
      </c>
      <c r="M346" t="s">
        <v>1122</v>
      </c>
      <c r="N346" t="s">
        <v>43</v>
      </c>
      <c r="O346" t="s">
        <v>530</v>
      </c>
      <c r="S346">
        <v>2</v>
      </c>
      <c r="T346" t="s">
        <v>45</v>
      </c>
      <c r="U346">
        <v>923</v>
      </c>
      <c r="V346" t="s">
        <v>81</v>
      </c>
      <c r="W346" t="s">
        <v>57</v>
      </c>
      <c r="X346" t="s">
        <v>46</v>
      </c>
      <c r="Y346">
        <v>1</v>
      </c>
      <c r="Z346">
        <v>50</v>
      </c>
      <c r="AA346">
        <v>50</v>
      </c>
      <c r="AB346">
        <v>50</v>
      </c>
      <c r="AC346">
        <v>50</v>
      </c>
      <c r="AD346">
        <f t="shared" si="11"/>
        <v>50</v>
      </c>
      <c r="AF346">
        <v>0</v>
      </c>
      <c r="AG346">
        <v>0</v>
      </c>
      <c r="AH346">
        <v>0</v>
      </c>
      <c r="AI346">
        <v>0</v>
      </c>
      <c r="AJ346">
        <f t="shared" si="10"/>
        <v>0</v>
      </c>
      <c r="AK346" t="s">
        <v>1010</v>
      </c>
      <c r="AL346" t="s">
        <v>1011</v>
      </c>
      <c r="AM346" t="s">
        <v>1012</v>
      </c>
    </row>
    <row r="347" spans="1:39" x14ac:dyDescent="0.2">
      <c r="A347">
        <v>41054</v>
      </c>
      <c r="B347" t="s">
        <v>1123</v>
      </c>
      <c r="C347">
        <v>610</v>
      </c>
      <c r="D347" t="s">
        <v>990</v>
      </c>
      <c r="E347">
        <v>12</v>
      </c>
      <c r="F347" t="s">
        <v>991</v>
      </c>
      <c r="G347">
        <v>368</v>
      </c>
      <c r="H347" t="s">
        <v>1014</v>
      </c>
      <c r="I347">
        <v>144</v>
      </c>
      <c r="J347" t="s">
        <v>1015</v>
      </c>
      <c r="K347" t="s">
        <v>41</v>
      </c>
      <c r="L347">
        <v>13752</v>
      </c>
      <c r="M347" t="s">
        <v>1124</v>
      </c>
      <c r="N347" t="s">
        <v>43</v>
      </c>
      <c r="O347" t="s">
        <v>1017</v>
      </c>
      <c r="S347">
        <v>2</v>
      </c>
      <c r="T347" t="s">
        <v>45</v>
      </c>
      <c r="X347" t="s">
        <v>46</v>
      </c>
      <c r="Y347">
        <v>1</v>
      </c>
      <c r="Z347">
        <v>0</v>
      </c>
      <c r="AA347">
        <v>0</v>
      </c>
      <c r="AB347">
        <v>0</v>
      </c>
      <c r="AC347">
        <v>0</v>
      </c>
      <c r="AD347">
        <f t="shared" si="11"/>
        <v>0</v>
      </c>
      <c r="AE347" t="s">
        <v>1018</v>
      </c>
      <c r="AF347">
        <v>361053</v>
      </c>
      <c r="AG347">
        <v>395425</v>
      </c>
      <c r="AH347">
        <v>433782</v>
      </c>
      <c r="AI347">
        <v>469352</v>
      </c>
      <c r="AJ347">
        <f t="shared" ref="AJ347:AJ410" si="12">AF347+AG347+AH347+AI347</f>
        <v>1659612</v>
      </c>
      <c r="AK347" t="s">
        <v>997</v>
      </c>
      <c r="AL347" t="s">
        <v>998</v>
      </c>
      <c r="AM347" t="s">
        <v>999</v>
      </c>
    </row>
    <row r="348" spans="1:39" x14ac:dyDescent="0.2">
      <c r="A348">
        <v>41054</v>
      </c>
      <c r="B348" t="s">
        <v>1123</v>
      </c>
      <c r="C348">
        <v>900</v>
      </c>
      <c r="D348" t="s">
        <v>461</v>
      </c>
      <c r="E348">
        <v>4</v>
      </c>
      <c r="F348" t="s">
        <v>422</v>
      </c>
      <c r="G348">
        <v>122</v>
      </c>
      <c r="H348" t="s">
        <v>72</v>
      </c>
      <c r="I348">
        <v>2</v>
      </c>
      <c r="J348" t="s">
        <v>73</v>
      </c>
      <c r="K348" t="s">
        <v>41</v>
      </c>
      <c r="L348">
        <v>13735</v>
      </c>
      <c r="M348" t="s">
        <v>1125</v>
      </c>
      <c r="N348" t="s">
        <v>43</v>
      </c>
      <c r="O348" t="s">
        <v>583</v>
      </c>
      <c r="S348">
        <v>2</v>
      </c>
      <c r="T348" t="s">
        <v>45</v>
      </c>
      <c r="U348">
        <v>332</v>
      </c>
      <c r="V348" t="s">
        <v>76</v>
      </c>
      <c r="W348" t="s">
        <v>57</v>
      </c>
      <c r="X348" t="s">
        <v>46</v>
      </c>
      <c r="Y348">
        <v>1</v>
      </c>
      <c r="Z348">
        <v>1</v>
      </c>
      <c r="AA348">
        <v>1</v>
      </c>
      <c r="AB348">
        <v>1</v>
      </c>
      <c r="AC348">
        <v>1</v>
      </c>
      <c r="AD348">
        <f t="shared" si="11"/>
        <v>1</v>
      </c>
      <c r="AF348">
        <v>0</v>
      </c>
      <c r="AG348">
        <v>0</v>
      </c>
      <c r="AH348">
        <v>0</v>
      </c>
      <c r="AI348">
        <v>0</v>
      </c>
      <c r="AJ348">
        <f t="shared" si="12"/>
        <v>0</v>
      </c>
      <c r="AK348" t="s">
        <v>466</v>
      </c>
      <c r="AL348" t="s">
        <v>467</v>
      </c>
      <c r="AM348" t="s">
        <v>60</v>
      </c>
    </row>
    <row r="349" spans="1:39" x14ac:dyDescent="0.2">
      <c r="A349">
        <v>41054</v>
      </c>
      <c r="B349" t="s">
        <v>1123</v>
      </c>
      <c r="C349">
        <v>900</v>
      </c>
      <c r="D349" t="s">
        <v>461</v>
      </c>
      <c r="E349">
        <v>4</v>
      </c>
      <c r="F349" t="s">
        <v>422</v>
      </c>
      <c r="G349">
        <v>126</v>
      </c>
      <c r="H349" t="s">
        <v>62</v>
      </c>
      <c r="I349">
        <v>948</v>
      </c>
      <c r="J349" t="s">
        <v>462</v>
      </c>
      <c r="K349" t="s">
        <v>41</v>
      </c>
      <c r="L349">
        <v>13740</v>
      </c>
      <c r="M349" t="s">
        <v>1126</v>
      </c>
      <c r="N349" t="s">
        <v>43</v>
      </c>
      <c r="O349" t="s">
        <v>464</v>
      </c>
      <c r="S349">
        <v>2</v>
      </c>
      <c r="T349" t="s">
        <v>45</v>
      </c>
      <c r="X349" t="s">
        <v>46</v>
      </c>
      <c r="Y349">
        <v>1</v>
      </c>
      <c r="Z349">
        <v>0</v>
      </c>
      <c r="AA349">
        <v>0</v>
      </c>
      <c r="AB349">
        <v>0</v>
      </c>
      <c r="AC349">
        <v>0</v>
      </c>
      <c r="AD349">
        <f t="shared" si="11"/>
        <v>0</v>
      </c>
      <c r="AE349" t="s">
        <v>85</v>
      </c>
      <c r="AF349">
        <v>30000</v>
      </c>
      <c r="AG349">
        <v>35000</v>
      </c>
      <c r="AH349">
        <v>40000</v>
      </c>
      <c r="AI349">
        <v>45000</v>
      </c>
      <c r="AJ349">
        <f t="shared" si="12"/>
        <v>150000</v>
      </c>
      <c r="AK349" t="s">
        <v>466</v>
      </c>
      <c r="AL349" t="s">
        <v>467</v>
      </c>
      <c r="AM349" t="s">
        <v>60</v>
      </c>
    </row>
    <row r="350" spans="1:39" x14ac:dyDescent="0.2">
      <c r="A350">
        <v>41055</v>
      </c>
      <c r="B350" t="s">
        <v>1127</v>
      </c>
      <c r="C350">
        <v>610</v>
      </c>
      <c r="D350" t="s">
        <v>990</v>
      </c>
      <c r="E350">
        <v>12</v>
      </c>
      <c r="F350" t="s">
        <v>991</v>
      </c>
      <c r="G350">
        <v>122</v>
      </c>
      <c r="H350" t="s">
        <v>72</v>
      </c>
      <c r="I350">
        <v>1</v>
      </c>
      <c r="J350" t="s">
        <v>1066</v>
      </c>
      <c r="K350" t="s">
        <v>41</v>
      </c>
      <c r="L350">
        <v>13776</v>
      </c>
      <c r="M350" t="s">
        <v>1128</v>
      </c>
      <c r="N350" t="s">
        <v>43</v>
      </c>
      <c r="O350" t="s">
        <v>1068</v>
      </c>
      <c r="S350">
        <v>2</v>
      </c>
      <c r="T350" t="s">
        <v>45</v>
      </c>
      <c r="U350">
        <v>332</v>
      </c>
      <c r="V350" t="s">
        <v>76</v>
      </c>
      <c r="W350" t="s">
        <v>57</v>
      </c>
      <c r="X350" t="s">
        <v>46</v>
      </c>
      <c r="Y350">
        <v>1</v>
      </c>
      <c r="Z350">
        <v>1</v>
      </c>
      <c r="AA350">
        <v>1</v>
      </c>
      <c r="AB350">
        <v>1</v>
      </c>
      <c r="AC350">
        <v>1</v>
      </c>
      <c r="AD350">
        <f t="shared" si="11"/>
        <v>1</v>
      </c>
      <c r="AF350">
        <v>0</v>
      </c>
      <c r="AG350">
        <v>0</v>
      </c>
      <c r="AH350">
        <v>0</v>
      </c>
      <c r="AI350">
        <v>0</v>
      </c>
      <c r="AJ350">
        <f t="shared" si="12"/>
        <v>0</v>
      </c>
      <c r="AK350" t="s">
        <v>997</v>
      </c>
      <c r="AL350" t="s">
        <v>998</v>
      </c>
      <c r="AM350" t="s">
        <v>999</v>
      </c>
    </row>
    <row r="351" spans="1:39" x14ac:dyDescent="0.2">
      <c r="A351">
        <v>41055</v>
      </c>
      <c r="B351" t="s">
        <v>1127</v>
      </c>
      <c r="C351">
        <v>610</v>
      </c>
      <c r="D351" t="s">
        <v>990</v>
      </c>
      <c r="E351">
        <v>12</v>
      </c>
      <c r="F351" t="s">
        <v>991</v>
      </c>
      <c r="G351">
        <v>363</v>
      </c>
      <c r="H351" t="s">
        <v>1004</v>
      </c>
      <c r="I351">
        <v>104</v>
      </c>
      <c r="J351" t="s">
        <v>1024</v>
      </c>
      <c r="K351" t="s">
        <v>41</v>
      </c>
      <c r="L351">
        <v>13796</v>
      </c>
      <c r="M351" t="s">
        <v>1129</v>
      </c>
      <c r="N351" t="s">
        <v>43</v>
      </c>
      <c r="O351" t="s">
        <v>1096</v>
      </c>
      <c r="S351">
        <v>2</v>
      </c>
      <c r="T351" t="s">
        <v>45</v>
      </c>
      <c r="X351" t="s">
        <v>46</v>
      </c>
      <c r="Y351">
        <v>1</v>
      </c>
      <c r="Z351">
        <v>0</v>
      </c>
      <c r="AA351">
        <v>0</v>
      </c>
      <c r="AB351">
        <v>0</v>
      </c>
      <c r="AC351">
        <v>0</v>
      </c>
      <c r="AD351">
        <f t="shared" si="11"/>
        <v>0</v>
      </c>
      <c r="AE351" t="s">
        <v>85</v>
      </c>
      <c r="AF351">
        <v>363624</v>
      </c>
      <c r="AG351">
        <v>398241</v>
      </c>
      <c r="AH351">
        <v>436870</v>
      </c>
      <c r="AI351">
        <v>472694</v>
      </c>
      <c r="AJ351">
        <f t="shared" si="12"/>
        <v>1671429</v>
      </c>
      <c r="AK351" t="s">
        <v>997</v>
      </c>
      <c r="AL351" t="s">
        <v>998</v>
      </c>
      <c r="AM351" t="s">
        <v>999</v>
      </c>
    </row>
    <row r="352" spans="1:39" x14ac:dyDescent="0.2">
      <c r="A352">
        <v>41055</v>
      </c>
      <c r="B352" t="s">
        <v>1127</v>
      </c>
      <c r="C352">
        <v>625</v>
      </c>
      <c r="D352" t="s">
        <v>1008</v>
      </c>
      <c r="E352">
        <v>12</v>
      </c>
      <c r="F352" t="s">
        <v>991</v>
      </c>
      <c r="G352">
        <v>122</v>
      </c>
      <c r="H352" t="s">
        <v>72</v>
      </c>
      <c r="I352">
        <v>949</v>
      </c>
      <c r="J352" t="s">
        <v>78</v>
      </c>
      <c r="K352" t="s">
        <v>41</v>
      </c>
      <c r="L352">
        <v>13801</v>
      </c>
      <c r="M352" t="s">
        <v>1130</v>
      </c>
      <c r="N352" t="s">
        <v>43</v>
      </c>
      <c r="O352" t="s">
        <v>530</v>
      </c>
      <c r="S352">
        <v>2</v>
      </c>
      <c r="T352" t="s">
        <v>45</v>
      </c>
      <c r="X352" t="s">
        <v>46</v>
      </c>
      <c r="Y352">
        <v>1</v>
      </c>
      <c r="Z352">
        <v>0</v>
      </c>
      <c r="AA352">
        <v>0</v>
      </c>
      <c r="AB352">
        <v>0</v>
      </c>
      <c r="AC352">
        <v>0</v>
      </c>
      <c r="AD352">
        <f t="shared" si="11"/>
        <v>0</v>
      </c>
      <c r="AE352" t="s">
        <v>85</v>
      </c>
      <c r="AF352">
        <v>4259805</v>
      </c>
      <c r="AG352">
        <v>4665338</v>
      </c>
      <c r="AH352">
        <v>5117876</v>
      </c>
      <c r="AI352">
        <v>5537542</v>
      </c>
      <c r="AJ352">
        <f t="shared" si="12"/>
        <v>19580561</v>
      </c>
      <c r="AK352" t="s">
        <v>1010</v>
      </c>
      <c r="AL352" t="s">
        <v>1011</v>
      </c>
      <c r="AM352" t="s">
        <v>1012</v>
      </c>
    </row>
    <row r="353" spans="1:39" x14ac:dyDescent="0.2">
      <c r="A353">
        <v>41056</v>
      </c>
      <c r="B353" t="s">
        <v>1131</v>
      </c>
      <c r="C353">
        <v>210</v>
      </c>
      <c r="D353" t="s">
        <v>469</v>
      </c>
      <c r="E353">
        <v>4</v>
      </c>
      <c r="F353" t="s">
        <v>422</v>
      </c>
      <c r="G353">
        <v>121</v>
      </c>
      <c r="H353" t="s">
        <v>423</v>
      </c>
      <c r="I353">
        <v>574</v>
      </c>
      <c r="J353" t="s">
        <v>1049</v>
      </c>
      <c r="K353" t="s">
        <v>41</v>
      </c>
      <c r="L353">
        <v>13830</v>
      </c>
      <c r="M353" t="s">
        <v>1132</v>
      </c>
      <c r="N353" t="s">
        <v>124</v>
      </c>
      <c r="O353" t="s">
        <v>1051</v>
      </c>
      <c r="S353">
        <v>2</v>
      </c>
      <c r="T353" t="s">
        <v>45</v>
      </c>
      <c r="U353">
        <v>190</v>
      </c>
      <c r="V353" t="s">
        <v>996</v>
      </c>
      <c r="W353" t="s">
        <v>57</v>
      </c>
      <c r="X353" t="s">
        <v>46</v>
      </c>
      <c r="Y353">
        <v>1</v>
      </c>
      <c r="Z353">
        <v>12</v>
      </c>
      <c r="AA353">
        <v>12</v>
      </c>
      <c r="AB353">
        <v>12</v>
      </c>
      <c r="AC353">
        <v>12</v>
      </c>
      <c r="AD353">
        <f t="shared" si="11"/>
        <v>12</v>
      </c>
      <c r="AF353">
        <v>0</v>
      </c>
      <c r="AG353">
        <v>0</v>
      </c>
      <c r="AH353">
        <v>0</v>
      </c>
      <c r="AI353">
        <v>0</v>
      </c>
      <c r="AJ353">
        <f t="shared" si="12"/>
        <v>0</v>
      </c>
      <c r="AK353" t="s">
        <v>474</v>
      </c>
      <c r="AL353" t="s">
        <v>475</v>
      </c>
      <c r="AM353" t="s">
        <v>476</v>
      </c>
    </row>
    <row r="354" spans="1:39" x14ac:dyDescent="0.2">
      <c r="A354">
        <v>41056</v>
      </c>
      <c r="B354" t="s">
        <v>1131</v>
      </c>
      <c r="C354">
        <v>210</v>
      </c>
      <c r="D354" t="s">
        <v>469</v>
      </c>
      <c r="E354">
        <v>4</v>
      </c>
      <c r="F354" t="s">
        <v>422</v>
      </c>
      <c r="G354">
        <v>121</v>
      </c>
      <c r="H354" t="s">
        <v>423</v>
      </c>
      <c r="I354">
        <v>574</v>
      </c>
      <c r="J354" t="s">
        <v>1049</v>
      </c>
      <c r="K354" t="s">
        <v>41</v>
      </c>
      <c r="L354">
        <v>13830</v>
      </c>
      <c r="M354" t="s">
        <v>1132</v>
      </c>
      <c r="N354" t="s">
        <v>124</v>
      </c>
      <c r="O354" t="s">
        <v>1051</v>
      </c>
      <c r="S354">
        <v>2</v>
      </c>
      <c r="T354" t="s">
        <v>45</v>
      </c>
      <c r="X354" t="s">
        <v>46</v>
      </c>
      <c r="Y354">
        <v>1</v>
      </c>
      <c r="Z354">
        <v>0</v>
      </c>
      <c r="AA354">
        <v>0</v>
      </c>
      <c r="AB354">
        <v>0</v>
      </c>
      <c r="AC354">
        <v>0</v>
      </c>
      <c r="AD354">
        <f t="shared" si="11"/>
        <v>0</v>
      </c>
      <c r="AE354" t="s">
        <v>85</v>
      </c>
      <c r="AF354">
        <v>300000</v>
      </c>
      <c r="AG354">
        <v>300000</v>
      </c>
      <c r="AH354">
        <v>300000</v>
      </c>
      <c r="AI354">
        <v>300000</v>
      </c>
      <c r="AJ354">
        <f t="shared" si="12"/>
        <v>1200000</v>
      </c>
      <c r="AK354" t="s">
        <v>474</v>
      </c>
      <c r="AL354" t="s">
        <v>475</v>
      </c>
      <c r="AM354" t="s">
        <v>476</v>
      </c>
    </row>
    <row r="355" spans="1:39" x14ac:dyDescent="0.2">
      <c r="A355">
        <v>41056</v>
      </c>
      <c r="B355" t="s">
        <v>1131</v>
      </c>
      <c r="C355">
        <v>610</v>
      </c>
      <c r="D355" t="s">
        <v>990</v>
      </c>
      <c r="E355">
        <v>12</v>
      </c>
      <c r="F355" t="s">
        <v>991</v>
      </c>
      <c r="G355">
        <v>368</v>
      </c>
      <c r="H355" t="s">
        <v>1014</v>
      </c>
      <c r="I355">
        <v>104</v>
      </c>
      <c r="J355" t="s">
        <v>1024</v>
      </c>
      <c r="K355" t="s">
        <v>41</v>
      </c>
      <c r="L355">
        <v>13824</v>
      </c>
      <c r="M355" t="s">
        <v>1133</v>
      </c>
      <c r="N355" t="s">
        <v>43</v>
      </c>
      <c r="O355" t="s">
        <v>1044</v>
      </c>
      <c r="S355">
        <v>2</v>
      </c>
      <c r="T355" t="s">
        <v>45</v>
      </c>
      <c r="U355">
        <v>1</v>
      </c>
      <c r="V355" t="s">
        <v>1027</v>
      </c>
      <c r="W355" t="s">
        <v>57</v>
      </c>
      <c r="X355" t="s">
        <v>46</v>
      </c>
      <c r="Y355">
        <v>1</v>
      </c>
      <c r="Z355">
        <v>30900</v>
      </c>
      <c r="AA355">
        <v>30900</v>
      </c>
      <c r="AB355">
        <v>30900</v>
      </c>
      <c r="AC355">
        <v>30900</v>
      </c>
      <c r="AD355">
        <f t="shared" si="11"/>
        <v>30900</v>
      </c>
      <c r="AF355">
        <v>0</v>
      </c>
      <c r="AG355">
        <v>0</v>
      </c>
      <c r="AH355">
        <v>0</v>
      </c>
      <c r="AI355">
        <v>0</v>
      </c>
      <c r="AJ355">
        <f t="shared" si="12"/>
        <v>0</v>
      </c>
      <c r="AK355" t="s">
        <v>997</v>
      </c>
      <c r="AL355" t="s">
        <v>998</v>
      </c>
      <c r="AM355" t="s">
        <v>999</v>
      </c>
    </row>
    <row r="356" spans="1:39" x14ac:dyDescent="0.2">
      <c r="A356">
        <v>41056</v>
      </c>
      <c r="B356" t="s">
        <v>1131</v>
      </c>
      <c r="C356">
        <v>625</v>
      </c>
      <c r="D356" t="s">
        <v>1008</v>
      </c>
      <c r="E356">
        <v>12</v>
      </c>
      <c r="F356" t="s">
        <v>991</v>
      </c>
      <c r="G356">
        <v>122</v>
      </c>
      <c r="H356" t="s">
        <v>72</v>
      </c>
      <c r="I356">
        <v>949</v>
      </c>
      <c r="J356" t="s">
        <v>78</v>
      </c>
      <c r="K356" t="s">
        <v>41</v>
      </c>
      <c r="L356">
        <v>13833</v>
      </c>
      <c r="M356" t="s">
        <v>1134</v>
      </c>
      <c r="N356" t="s">
        <v>43</v>
      </c>
      <c r="O356" t="s">
        <v>530</v>
      </c>
      <c r="S356">
        <v>2</v>
      </c>
      <c r="T356" t="s">
        <v>45</v>
      </c>
      <c r="X356" t="s">
        <v>46</v>
      </c>
      <c r="Y356">
        <v>1</v>
      </c>
      <c r="Z356">
        <v>0</v>
      </c>
      <c r="AA356">
        <v>0</v>
      </c>
      <c r="AB356">
        <v>0</v>
      </c>
      <c r="AC356">
        <v>0</v>
      </c>
      <c r="AD356">
        <f t="shared" si="11"/>
        <v>0</v>
      </c>
      <c r="AE356" t="s">
        <v>85</v>
      </c>
      <c r="AF356">
        <v>4430452</v>
      </c>
      <c r="AG356">
        <v>4852231</v>
      </c>
      <c r="AH356">
        <v>5322897</v>
      </c>
      <c r="AI356">
        <v>5759375</v>
      </c>
      <c r="AJ356">
        <f t="shared" si="12"/>
        <v>20364955</v>
      </c>
      <c r="AK356" t="s">
        <v>1010</v>
      </c>
      <c r="AL356" t="s">
        <v>1011</v>
      </c>
      <c r="AM356" t="s">
        <v>1012</v>
      </c>
    </row>
    <row r="357" spans="1:39" x14ac:dyDescent="0.2">
      <c r="A357">
        <v>41056</v>
      </c>
      <c r="B357" t="s">
        <v>1131</v>
      </c>
      <c r="C357">
        <v>850</v>
      </c>
      <c r="D357" t="s">
        <v>453</v>
      </c>
      <c r="E357">
        <v>4</v>
      </c>
      <c r="F357" t="s">
        <v>422</v>
      </c>
      <c r="G357">
        <v>122</v>
      </c>
      <c r="H357" t="s">
        <v>72</v>
      </c>
      <c r="I357">
        <v>949</v>
      </c>
      <c r="J357" t="s">
        <v>78</v>
      </c>
      <c r="K357" t="s">
        <v>41</v>
      </c>
      <c r="L357">
        <v>13808</v>
      </c>
      <c r="M357" t="s">
        <v>1135</v>
      </c>
      <c r="N357" t="s">
        <v>43</v>
      </c>
      <c r="O357" t="s">
        <v>530</v>
      </c>
      <c r="S357">
        <v>2</v>
      </c>
      <c r="T357" t="s">
        <v>45</v>
      </c>
      <c r="U357">
        <v>923</v>
      </c>
      <c r="V357" t="s">
        <v>81</v>
      </c>
      <c r="W357" t="s">
        <v>57</v>
      </c>
      <c r="X357" t="s">
        <v>46</v>
      </c>
      <c r="Y357">
        <v>1</v>
      </c>
      <c r="Z357">
        <v>72</v>
      </c>
      <c r="AA357">
        <v>72</v>
      </c>
      <c r="AB357">
        <v>72</v>
      </c>
      <c r="AC357">
        <v>72</v>
      </c>
      <c r="AD357">
        <f t="shared" si="11"/>
        <v>72</v>
      </c>
      <c r="AF357">
        <v>0</v>
      </c>
      <c r="AG357">
        <v>0</v>
      </c>
      <c r="AH357">
        <v>0</v>
      </c>
      <c r="AI357">
        <v>0</v>
      </c>
      <c r="AJ357">
        <f t="shared" si="12"/>
        <v>0</v>
      </c>
      <c r="AK357" t="s">
        <v>458</v>
      </c>
      <c r="AL357" t="s">
        <v>459</v>
      </c>
      <c r="AM357" t="s">
        <v>460</v>
      </c>
    </row>
    <row r="358" spans="1:39" x14ac:dyDescent="0.2">
      <c r="A358">
        <v>41057</v>
      </c>
      <c r="B358" t="s">
        <v>1136</v>
      </c>
      <c r="C358">
        <v>610</v>
      </c>
      <c r="D358" t="s">
        <v>990</v>
      </c>
      <c r="E358">
        <v>12</v>
      </c>
      <c r="F358" t="s">
        <v>991</v>
      </c>
      <c r="G358">
        <v>368</v>
      </c>
      <c r="H358" t="s">
        <v>1014</v>
      </c>
      <c r="I358">
        <v>103</v>
      </c>
      <c r="J358" t="s">
        <v>1028</v>
      </c>
      <c r="K358" t="s">
        <v>41</v>
      </c>
      <c r="L358">
        <v>13859</v>
      </c>
      <c r="M358" t="s">
        <v>1137</v>
      </c>
      <c r="N358" t="s">
        <v>43</v>
      </c>
      <c r="O358" t="s">
        <v>1030</v>
      </c>
      <c r="S358">
        <v>2</v>
      </c>
      <c r="T358" t="s">
        <v>45</v>
      </c>
      <c r="U358">
        <v>1</v>
      </c>
      <c r="V358" t="s">
        <v>1027</v>
      </c>
      <c r="W358" t="s">
        <v>57</v>
      </c>
      <c r="X358" t="s">
        <v>46</v>
      </c>
      <c r="Y358">
        <v>1</v>
      </c>
      <c r="Z358">
        <v>6499</v>
      </c>
      <c r="AA358">
        <v>6499</v>
      </c>
      <c r="AB358">
        <v>6499</v>
      </c>
      <c r="AC358">
        <v>6499</v>
      </c>
      <c r="AD358">
        <f t="shared" si="11"/>
        <v>6499</v>
      </c>
      <c r="AF358">
        <v>0</v>
      </c>
      <c r="AG358">
        <v>0</v>
      </c>
      <c r="AH358">
        <v>0</v>
      </c>
      <c r="AI358">
        <v>0</v>
      </c>
      <c r="AJ358">
        <f t="shared" si="12"/>
        <v>0</v>
      </c>
      <c r="AK358" t="s">
        <v>997</v>
      </c>
      <c r="AL358" t="s">
        <v>998</v>
      </c>
      <c r="AM358" t="s">
        <v>999</v>
      </c>
    </row>
    <row r="359" spans="1:39" x14ac:dyDescent="0.2">
      <c r="A359">
        <v>41057</v>
      </c>
      <c r="B359" t="s">
        <v>1136</v>
      </c>
      <c r="C359">
        <v>625</v>
      </c>
      <c r="D359" t="s">
        <v>1008</v>
      </c>
      <c r="E359">
        <v>12</v>
      </c>
      <c r="F359" t="s">
        <v>991</v>
      </c>
      <c r="G359">
        <v>122</v>
      </c>
      <c r="H359" t="s">
        <v>72</v>
      </c>
      <c r="I359">
        <v>949</v>
      </c>
      <c r="J359" t="s">
        <v>78</v>
      </c>
      <c r="K359" t="s">
        <v>41</v>
      </c>
      <c r="L359">
        <v>13870</v>
      </c>
      <c r="M359" t="s">
        <v>1138</v>
      </c>
      <c r="N359" t="s">
        <v>43</v>
      </c>
      <c r="O359" t="s">
        <v>530</v>
      </c>
      <c r="S359">
        <v>2</v>
      </c>
      <c r="T359" t="s">
        <v>45</v>
      </c>
      <c r="X359" t="s">
        <v>46</v>
      </c>
      <c r="Y359">
        <v>1</v>
      </c>
      <c r="Z359">
        <v>0</v>
      </c>
      <c r="AA359">
        <v>0</v>
      </c>
      <c r="AB359">
        <v>0</v>
      </c>
      <c r="AC359">
        <v>0</v>
      </c>
      <c r="AD359">
        <f t="shared" si="11"/>
        <v>0</v>
      </c>
      <c r="AE359" t="s">
        <v>85</v>
      </c>
      <c r="AF359">
        <v>4007191</v>
      </c>
      <c r="AG359">
        <v>4388675</v>
      </c>
      <c r="AH359">
        <v>4814376</v>
      </c>
      <c r="AI359">
        <v>5209155</v>
      </c>
      <c r="AJ359">
        <f t="shared" si="12"/>
        <v>18419397</v>
      </c>
      <c r="AK359" t="s">
        <v>1010</v>
      </c>
      <c r="AL359" t="s">
        <v>1011</v>
      </c>
      <c r="AM359" t="s">
        <v>1012</v>
      </c>
    </row>
    <row r="360" spans="1:39" x14ac:dyDescent="0.2">
      <c r="A360">
        <v>41057</v>
      </c>
      <c r="B360" t="s">
        <v>1136</v>
      </c>
      <c r="C360">
        <v>625</v>
      </c>
      <c r="D360" t="s">
        <v>1008</v>
      </c>
      <c r="E360">
        <v>12</v>
      </c>
      <c r="F360" t="s">
        <v>991</v>
      </c>
      <c r="G360">
        <v>368</v>
      </c>
      <c r="H360" t="s">
        <v>1014</v>
      </c>
      <c r="I360">
        <v>242</v>
      </c>
      <c r="J360" t="s">
        <v>1019</v>
      </c>
      <c r="K360" t="s">
        <v>41</v>
      </c>
      <c r="L360">
        <v>13857</v>
      </c>
      <c r="M360" t="s">
        <v>1139</v>
      </c>
      <c r="N360" t="s">
        <v>43</v>
      </c>
      <c r="O360" t="s">
        <v>1021</v>
      </c>
      <c r="S360">
        <v>2</v>
      </c>
      <c r="T360" t="s">
        <v>45</v>
      </c>
      <c r="X360" t="s">
        <v>46</v>
      </c>
      <c r="Y360">
        <v>1</v>
      </c>
      <c r="Z360">
        <v>0</v>
      </c>
      <c r="AA360">
        <v>0</v>
      </c>
      <c r="AB360">
        <v>0</v>
      </c>
      <c r="AC360">
        <v>0</v>
      </c>
      <c r="AD360">
        <f t="shared" si="11"/>
        <v>0</v>
      </c>
      <c r="AE360" t="s">
        <v>1018</v>
      </c>
      <c r="AF360">
        <v>126401</v>
      </c>
      <c r="AG360">
        <v>138434</v>
      </c>
      <c r="AH360">
        <v>151863</v>
      </c>
      <c r="AI360">
        <v>164315</v>
      </c>
      <c r="AJ360">
        <f t="shared" si="12"/>
        <v>581013</v>
      </c>
      <c r="AK360" t="s">
        <v>1010</v>
      </c>
      <c r="AL360" t="s">
        <v>1011</v>
      </c>
      <c r="AM360" t="s">
        <v>1012</v>
      </c>
    </row>
    <row r="361" spans="1:39" x14ac:dyDescent="0.2">
      <c r="A361">
        <v>41058</v>
      </c>
      <c r="B361" t="s">
        <v>1140</v>
      </c>
      <c r="C361">
        <v>130</v>
      </c>
      <c r="D361" t="s">
        <v>1058</v>
      </c>
      <c r="E361">
        <v>26</v>
      </c>
      <c r="F361" t="s">
        <v>710</v>
      </c>
      <c r="G361">
        <v>782</v>
      </c>
      <c r="H361" t="s">
        <v>764</v>
      </c>
      <c r="I361">
        <v>413</v>
      </c>
      <c r="J361" t="s">
        <v>1059</v>
      </c>
      <c r="K361" t="s">
        <v>41</v>
      </c>
      <c r="L361">
        <v>13895</v>
      </c>
      <c r="M361" t="s">
        <v>1141</v>
      </c>
      <c r="N361" t="s">
        <v>124</v>
      </c>
      <c r="O361" t="s">
        <v>1061</v>
      </c>
      <c r="S361">
        <v>2</v>
      </c>
      <c r="T361" t="s">
        <v>45</v>
      </c>
      <c r="X361" t="s">
        <v>46</v>
      </c>
      <c r="Y361">
        <v>1</v>
      </c>
      <c r="Z361">
        <v>0</v>
      </c>
      <c r="AA361">
        <v>0</v>
      </c>
      <c r="AB361">
        <v>0</v>
      </c>
      <c r="AC361">
        <v>0</v>
      </c>
      <c r="AD361">
        <f t="shared" si="11"/>
        <v>0</v>
      </c>
      <c r="AE361" t="s">
        <v>728</v>
      </c>
      <c r="AF361">
        <v>7265</v>
      </c>
      <c r="AG361">
        <v>13000</v>
      </c>
      <c r="AH361">
        <v>18780</v>
      </c>
      <c r="AI361">
        <v>19650</v>
      </c>
      <c r="AJ361">
        <f t="shared" si="12"/>
        <v>58695</v>
      </c>
      <c r="AK361" t="s">
        <v>1063</v>
      </c>
      <c r="AL361" t="s">
        <v>1064</v>
      </c>
      <c r="AM361" t="s">
        <v>1065</v>
      </c>
    </row>
    <row r="362" spans="1:39" x14ac:dyDescent="0.2">
      <c r="A362">
        <v>41058</v>
      </c>
      <c r="B362" t="s">
        <v>1140</v>
      </c>
      <c r="C362">
        <v>610</v>
      </c>
      <c r="D362" t="s">
        <v>990</v>
      </c>
      <c r="E362">
        <v>12</v>
      </c>
      <c r="F362" t="s">
        <v>991</v>
      </c>
      <c r="G362">
        <v>368</v>
      </c>
      <c r="H362" t="s">
        <v>1014</v>
      </c>
      <c r="I362">
        <v>104</v>
      </c>
      <c r="J362" t="s">
        <v>1024</v>
      </c>
      <c r="K362" t="s">
        <v>41</v>
      </c>
      <c r="L362">
        <v>13900</v>
      </c>
      <c r="M362" t="s">
        <v>1142</v>
      </c>
      <c r="N362" t="s">
        <v>43</v>
      </c>
      <c r="O362" t="s">
        <v>1044</v>
      </c>
      <c r="S362">
        <v>2</v>
      </c>
      <c r="T362" t="s">
        <v>45</v>
      </c>
      <c r="U362">
        <v>1</v>
      </c>
      <c r="V362" t="s">
        <v>1027</v>
      </c>
      <c r="W362" t="s">
        <v>57</v>
      </c>
      <c r="X362" t="s">
        <v>46</v>
      </c>
      <c r="Y362">
        <v>1</v>
      </c>
      <c r="Z362">
        <v>42300</v>
      </c>
      <c r="AA362">
        <v>42300</v>
      </c>
      <c r="AB362">
        <v>42300</v>
      </c>
      <c r="AC362">
        <v>42300</v>
      </c>
      <c r="AD362">
        <f t="shared" si="11"/>
        <v>42300</v>
      </c>
      <c r="AF362">
        <v>0</v>
      </c>
      <c r="AG362">
        <v>0</v>
      </c>
      <c r="AH362">
        <v>0</v>
      </c>
      <c r="AI362">
        <v>0</v>
      </c>
      <c r="AJ362">
        <f t="shared" si="12"/>
        <v>0</v>
      </c>
      <c r="AK362" t="s">
        <v>997</v>
      </c>
      <c r="AL362" t="s">
        <v>998</v>
      </c>
      <c r="AM362" t="s">
        <v>999</v>
      </c>
    </row>
    <row r="363" spans="1:39" x14ac:dyDescent="0.2">
      <c r="A363">
        <v>41058</v>
      </c>
      <c r="B363" t="s">
        <v>1140</v>
      </c>
      <c r="C363">
        <v>625</v>
      </c>
      <c r="D363" t="s">
        <v>1008</v>
      </c>
      <c r="E363">
        <v>12</v>
      </c>
      <c r="F363" t="s">
        <v>991</v>
      </c>
      <c r="G363">
        <v>122</v>
      </c>
      <c r="H363" t="s">
        <v>72</v>
      </c>
      <c r="I363">
        <v>949</v>
      </c>
      <c r="J363" t="s">
        <v>78</v>
      </c>
      <c r="K363" t="s">
        <v>41</v>
      </c>
      <c r="L363">
        <v>13913</v>
      </c>
      <c r="M363" t="s">
        <v>1143</v>
      </c>
      <c r="N363" t="s">
        <v>43</v>
      </c>
      <c r="O363" t="s">
        <v>530</v>
      </c>
      <c r="S363">
        <v>2</v>
      </c>
      <c r="T363" t="s">
        <v>45</v>
      </c>
      <c r="U363">
        <v>923</v>
      </c>
      <c r="V363" t="s">
        <v>81</v>
      </c>
      <c r="W363" t="s">
        <v>57</v>
      </c>
      <c r="X363" t="s">
        <v>46</v>
      </c>
      <c r="Y363">
        <v>1</v>
      </c>
      <c r="Z363">
        <v>40</v>
      </c>
      <c r="AA363">
        <v>40</v>
      </c>
      <c r="AB363">
        <v>40</v>
      </c>
      <c r="AC363">
        <v>40</v>
      </c>
      <c r="AD363">
        <f t="shared" si="11"/>
        <v>40</v>
      </c>
      <c r="AF363">
        <v>0</v>
      </c>
      <c r="AG363">
        <v>0</v>
      </c>
      <c r="AH363">
        <v>0</v>
      </c>
      <c r="AI363">
        <v>0</v>
      </c>
      <c r="AJ363">
        <f t="shared" si="12"/>
        <v>0</v>
      </c>
      <c r="AK363" t="s">
        <v>1010</v>
      </c>
      <c r="AL363" t="s">
        <v>1011</v>
      </c>
      <c r="AM363" t="s">
        <v>1012</v>
      </c>
    </row>
    <row r="364" spans="1:39" x14ac:dyDescent="0.2">
      <c r="A364">
        <v>41058</v>
      </c>
      <c r="B364" t="s">
        <v>1140</v>
      </c>
      <c r="C364">
        <v>900</v>
      </c>
      <c r="D364" t="s">
        <v>461</v>
      </c>
      <c r="E364">
        <v>4</v>
      </c>
      <c r="F364" t="s">
        <v>422</v>
      </c>
      <c r="G364">
        <v>126</v>
      </c>
      <c r="H364" t="s">
        <v>62</v>
      </c>
      <c r="I364">
        <v>948</v>
      </c>
      <c r="J364" t="s">
        <v>462</v>
      </c>
      <c r="K364" t="s">
        <v>41</v>
      </c>
      <c r="L364">
        <v>13893</v>
      </c>
      <c r="M364" t="s">
        <v>1144</v>
      </c>
      <c r="N364" t="s">
        <v>43</v>
      </c>
      <c r="O364" t="s">
        <v>464</v>
      </c>
      <c r="S364">
        <v>2</v>
      </c>
      <c r="T364" t="s">
        <v>45</v>
      </c>
      <c r="X364" t="s">
        <v>46</v>
      </c>
      <c r="Y364">
        <v>1</v>
      </c>
      <c r="Z364">
        <v>0</v>
      </c>
      <c r="AA364">
        <v>0</v>
      </c>
      <c r="AB364">
        <v>0</v>
      </c>
      <c r="AC364">
        <v>0</v>
      </c>
      <c r="AD364">
        <f t="shared" si="11"/>
        <v>0</v>
      </c>
      <c r="AE364" t="s">
        <v>85</v>
      </c>
      <c r="AF364">
        <v>130000</v>
      </c>
      <c r="AG364">
        <v>140000</v>
      </c>
      <c r="AH364">
        <v>150000</v>
      </c>
      <c r="AI364">
        <v>160000</v>
      </c>
      <c r="AJ364">
        <f t="shared" si="12"/>
        <v>580000</v>
      </c>
      <c r="AK364" t="s">
        <v>466</v>
      </c>
      <c r="AL364" t="s">
        <v>467</v>
      </c>
      <c r="AM364" t="s">
        <v>60</v>
      </c>
    </row>
    <row r="365" spans="1:39" x14ac:dyDescent="0.2">
      <c r="A365">
        <v>41059</v>
      </c>
      <c r="B365" t="s">
        <v>1145</v>
      </c>
      <c r="C365">
        <v>210</v>
      </c>
      <c r="D365" t="s">
        <v>469</v>
      </c>
      <c r="E365">
        <v>4</v>
      </c>
      <c r="F365" t="s">
        <v>422</v>
      </c>
      <c r="G365">
        <v>121</v>
      </c>
      <c r="H365" t="s">
        <v>423</v>
      </c>
      <c r="I365">
        <v>574</v>
      </c>
      <c r="J365" t="s">
        <v>1049</v>
      </c>
      <c r="K365" t="s">
        <v>41</v>
      </c>
      <c r="L365">
        <v>13969</v>
      </c>
      <c r="M365" t="s">
        <v>1146</v>
      </c>
      <c r="N365" t="s">
        <v>124</v>
      </c>
      <c r="O365" t="s">
        <v>1051</v>
      </c>
      <c r="S365">
        <v>2</v>
      </c>
      <c r="T365" t="s">
        <v>45</v>
      </c>
      <c r="X365" t="s">
        <v>46</v>
      </c>
      <c r="Y365">
        <v>1</v>
      </c>
      <c r="Z365">
        <v>0</v>
      </c>
      <c r="AA365">
        <v>0</v>
      </c>
      <c r="AB365">
        <v>0</v>
      </c>
      <c r="AC365">
        <v>0</v>
      </c>
      <c r="AD365">
        <f t="shared" si="11"/>
        <v>0</v>
      </c>
      <c r="AE365" t="s">
        <v>85</v>
      </c>
      <c r="AF365">
        <v>200000</v>
      </c>
      <c r="AG365">
        <v>200000</v>
      </c>
      <c r="AH365">
        <v>200000</v>
      </c>
      <c r="AI365">
        <v>200000</v>
      </c>
      <c r="AJ365">
        <f t="shared" si="12"/>
        <v>800000</v>
      </c>
      <c r="AK365" t="s">
        <v>474</v>
      </c>
      <c r="AL365" t="s">
        <v>475</v>
      </c>
      <c r="AM365" t="s">
        <v>476</v>
      </c>
    </row>
    <row r="366" spans="1:39" x14ac:dyDescent="0.2">
      <c r="A366">
        <v>41059</v>
      </c>
      <c r="B366" t="s">
        <v>1145</v>
      </c>
      <c r="C366">
        <v>610</v>
      </c>
      <c r="D366" t="s">
        <v>990</v>
      </c>
      <c r="E366">
        <v>12</v>
      </c>
      <c r="F366" t="s">
        <v>991</v>
      </c>
      <c r="G366">
        <v>368</v>
      </c>
      <c r="H366" t="s">
        <v>1014</v>
      </c>
      <c r="I366">
        <v>144</v>
      </c>
      <c r="J366" t="s">
        <v>1015</v>
      </c>
      <c r="K366" t="s">
        <v>41</v>
      </c>
      <c r="L366">
        <v>13965</v>
      </c>
      <c r="M366" t="s">
        <v>1147</v>
      </c>
      <c r="N366" t="s">
        <v>43</v>
      </c>
      <c r="O366" t="s">
        <v>1017</v>
      </c>
      <c r="S366">
        <v>2</v>
      </c>
      <c r="T366" t="s">
        <v>45</v>
      </c>
      <c r="U366">
        <v>431</v>
      </c>
      <c r="V366" t="s">
        <v>1114</v>
      </c>
      <c r="W366" t="s">
        <v>57</v>
      </c>
      <c r="X366" t="s">
        <v>46</v>
      </c>
      <c r="Y366">
        <v>1</v>
      </c>
      <c r="Z366">
        <v>33</v>
      </c>
      <c r="AA366">
        <v>33</v>
      </c>
      <c r="AB366">
        <v>33</v>
      </c>
      <c r="AC366">
        <v>33</v>
      </c>
      <c r="AD366">
        <f t="shared" si="11"/>
        <v>33</v>
      </c>
      <c r="AF366">
        <v>0</v>
      </c>
      <c r="AG366">
        <v>0</v>
      </c>
      <c r="AH366">
        <v>0</v>
      </c>
      <c r="AI366">
        <v>0</v>
      </c>
      <c r="AJ366">
        <f t="shared" si="12"/>
        <v>0</v>
      </c>
      <c r="AK366" t="s">
        <v>997</v>
      </c>
      <c r="AL366" t="s">
        <v>998</v>
      </c>
      <c r="AM366" t="s">
        <v>999</v>
      </c>
    </row>
    <row r="367" spans="1:39" x14ac:dyDescent="0.2">
      <c r="A367">
        <v>41059</v>
      </c>
      <c r="B367" t="s">
        <v>1145</v>
      </c>
      <c r="C367">
        <v>850</v>
      </c>
      <c r="D367" t="s">
        <v>453</v>
      </c>
      <c r="E367">
        <v>4</v>
      </c>
      <c r="F367" t="s">
        <v>422</v>
      </c>
      <c r="G367">
        <v>122</v>
      </c>
      <c r="H367" t="s">
        <v>72</v>
      </c>
      <c r="I367">
        <v>949</v>
      </c>
      <c r="J367" t="s">
        <v>78</v>
      </c>
      <c r="K367" t="s">
        <v>41</v>
      </c>
      <c r="L367">
        <v>13953</v>
      </c>
      <c r="M367" t="s">
        <v>1148</v>
      </c>
      <c r="N367" t="s">
        <v>43</v>
      </c>
      <c r="O367" t="s">
        <v>530</v>
      </c>
      <c r="S367">
        <v>2</v>
      </c>
      <c r="T367" t="s">
        <v>45</v>
      </c>
      <c r="U367">
        <v>923</v>
      </c>
      <c r="V367" t="s">
        <v>81</v>
      </c>
      <c r="W367" t="s">
        <v>57</v>
      </c>
      <c r="X367" t="s">
        <v>46</v>
      </c>
      <c r="Y367">
        <v>1</v>
      </c>
      <c r="Z367">
        <v>47</v>
      </c>
      <c r="AA367">
        <v>47</v>
      </c>
      <c r="AB367">
        <v>47</v>
      </c>
      <c r="AC367">
        <v>47</v>
      </c>
      <c r="AD367">
        <f t="shared" si="11"/>
        <v>47</v>
      </c>
      <c r="AF367">
        <v>0</v>
      </c>
      <c r="AG367">
        <v>0</v>
      </c>
      <c r="AH367">
        <v>0</v>
      </c>
      <c r="AI367">
        <v>0</v>
      </c>
      <c r="AJ367">
        <f t="shared" si="12"/>
        <v>0</v>
      </c>
      <c r="AK367" t="s">
        <v>458</v>
      </c>
      <c r="AL367" t="s">
        <v>459</v>
      </c>
      <c r="AM367" t="s">
        <v>460</v>
      </c>
    </row>
    <row r="368" spans="1:39" x14ac:dyDescent="0.2">
      <c r="A368">
        <v>41059</v>
      </c>
      <c r="B368" t="s">
        <v>1145</v>
      </c>
      <c r="C368">
        <v>900</v>
      </c>
      <c r="D368" t="s">
        <v>461</v>
      </c>
      <c r="E368">
        <v>4</v>
      </c>
      <c r="F368" t="s">
        <v>422</v>
      </c>
      <c r="G368">
        <v>126</v>
      </c>
      <c r="H368" t="s">
        <v>62</v>
      </c>
      <c r="I368">
        <v>948</v>
      </c>
      <c r="J368" t="s">
        <v>462</v>
      </c>
      <c r="K368" t="s">
        <v>41</v>
      </c>
      <c r="L368">
        <v>13956</v>
      </c>
      <c r="M368" t="s">
        <v>1149</v>
      </c>
      <c r="N368" t="s">
        <v>43</v>
      </c>
      <c r="O368" t="s">
        <v>464</v>
      </c>
      <c r="S368">
        <v>2</v>
      </c>
      <c r="T368" t="s">
        <v>45</v>
      </c>
      <c r="U368">
        <v>924</v>
      </c>
      <c r="V368" t="s">
        <v>465</v>
      </c>
      <c r="W368" t="s">
        <v>57</v>
      </c>
      <c r="X368" t="s">
        <v>46</v>
      </c>
      <c r="Y368">
        <v>1</v>
      </c>
      <c r="Z368">
        <v>47</v>
      </c>
      <c r="AA368">
        <v>47</v>
      </c>
      <c r="AB368">
        <v>47</v>
      </c>
      <c r="AC368">
        <v>47</v>
      </c>
      <c r="AD368">
        <f t="shared" si="11"/>
        <v>47</v>
      </c>
      <c r="AF368">
        <v>0</v>
      </c>
      <c r="AG368">
        <v>0</v>
      </c>
      <c r="AH368">
        <v>0</v>
      </c>
      <c r="AI368">
        <v>0</v>
      </c>
      <c r="AJ368">
        <f t="shared" si="12"/>
        <v>0</v>
      </c>
      <c r="AK368" t="s">
        <v>466</v>
      </c>
      <c r="AL368" t="s">
        <v>467</v>
      </c>
      <c r="AM368" t="s">
        <v>60</v>
      </c>
    </row>
    <row r="369" spans="1:39" x14ac:dyDescent="0.2">
      <c r="A369">
        <v>41060</v>
      </c>
      <c r="B369" t="s">
        <v>1150</v>
      </c>
      <c r="C369">
        <v>130</v>
      </c>
      <c r="D369" t="s">
        <v>1058</v>
      </c>
      <c r="E369">
        <v>26</v>
      </c>
      <c r="F369" t="s">
        <v>710</v>
      </c>
      <c r="G369">
        <v>782</v>
      </c>
      <c r="H369" t="s">
        <v>764</v>
      </c>
      <c r="I369">
        <v>413</v>
      </c>
      <c r="J369" t="s">
        <v>1059</v>
      </c>
      <c r="K369" t="s">
        <v>41</v>
      </c>
      <c r="L369">
        <v>13896</v>
      </c>
      <c r="M369" t="s">
        <v>1151</v>
      </c>
      <c r="N369" t="s">
        <v>124</v>
      </c>
      <c r="O369" t="s">
        <v>1061</v>
      </c>
      <c r="S369">
        <v>2</v>
      </c>
      <c r="T369" t="s">
        <v>45</v>
      </c>
      <c r="X369" t="s">
        <v>46</v>
      </c>
      <c r="Y369">
        <v>1</v>
      </c>
      <c r="Z369">
        <v>0</v>
      </c>
      <c r="AA369">
        <v>0</v>
      </c>
      <c r="AB369">
        <v>0</v>
      </c>
      <c r="AC369">
        <v>0</v>
      </c>
      <c r="AD369">
        <f t="shared" si="11"/>
        <v>0</v>
      </c>
      <c r="AE369" t="s">
        <v>728</v>
      </c>
      <c r="AF369">
        <v>22701</v>
      </c>
      <c r="AG369">
        <v>24970</v>
      </c>
      <c r="AH369">
        <v>27460</v>
      </c>
      <c r="AI369">
        <v>30200</v>
      </c>
      <c r="AJ369">
        <f t="shared" si="12"/>
        <v>105331</v>
      </c>
      <c r="AK369" t="s">
        <v>1063</v>
      </c>
      <c r="AL369" t="s">
        <v>1064</v>
      </c>
      <c r="AM369" t="s">
        <v>1065</v>
      </c>
    </row>
    <row r="370" spans="1:39" x14ac:dyDescent="0.2">
      <c r="A370">
        <v>41060</v>
      </c>
      <c r="B370" t="s">
        <v>1150</v>
      </c>
      <c r="C370">
        <v>610</v>
      </c>
      <c r="D370" t="s">
        <v>990</v>
      </c>
      <c r="E370">
        <v>12</v>
      </c>
      <c r="F370" t="s">
        <v>991</v>
      </c>
      <c r="G370">
        <v>368</v>
      </c>
      <c r="H370" t="s">
        <v>1014</v>
      </c>
      <c r="I370">
        <v>144</v>
      </c>
      <c r="J370" t="s">
        <v>1015</v>
      </c>
      <c r="K370" t="s">
        <v>41</v>
      </c>
      <c r="L370">
        <v>13892</v>
      </c>
      <c r="M370" t="s">
        <v>1152</v>
      </c>
      <c r="N370" t="s">
        <v>43</v>
      </c>
      <c r="O370" t="s">
        <v>1017</v>
      </c>
      <c r="S370">
        <v>2</v>
      </c>
      <c r="T370" t="s">
        <v>45</v>
      </c>
      <c r="U370">
        <v>431</v>
      </c>
      <c r="V370" t="s">
        <v>1114</v>
      </c>
      <c r="W370" t="s">
        <v>57</v>
      </c>
      <c r="X370" t="s">
        <v>46</v>
      </c>
      <c r="Y370">
        <v>1</v>
      </c>
      <c r="Z370">
        <v>42</v>
      </c>
      <c r="AA370">
        <v>42</v>
      </c>
      <c r="AB370">
        <v>42</v>
      </c>
      <c r="AC370">
        <v>42</v>
      </c>
      <c r="AD370">
        <f t="shared" si="11"/>
        <v>42</v>
      </c>
      <c r="AF370">
        <v>0</v>
      </c>
      <c r="AG370">
        <v>0</v>
      </c>
      <c r="AH370">
        <v>0</v>
      </c>
      <c r="AI370">
        <v>0</v>
      </c>
      <c r="AJ370">
        <f t="shared" si="12"/>
        <v>0</v>
      </c>
      <c r="AK370" t="s">
        <v>997</v>
      </c>
      <c r="AL370" t="s">
        <v>998</v>
      </c>
      <c r="AM370" t="s">
        <v>999</v>
      </c>
    </row>
    <row r="371" spans="1:39" x14ac:dyDescent="0.2">
      <c r="A371">
        <v>41060</v>
      </c>
      <c r="B371" t="s">
        <v>1150</v>
      </c>
      <c r="C371">
        <v>900</v>
      </c>
      <c r="D371" t="s">
        <v>461</v>
      </c>
      <c r="E371">
        <v>4</v>
      </c>
      <c r="F371" t="s">
        <v>422</v>
      </c>
      <c r="G371">
        <v>126</v>
      </c>
      <c r="H371" t="s">
        <v>62</v>
      </c>
      <c r="I371">
        <v>948</v>
      </c>
      <c r="J371" t="s">
        <v>462</v>
      </c>
      <c r="K371" t="s">
        <v>41</v>
      </c>
      <c r="L371">
        <v>13902</v>
      </c>
      <c r="M371" t="s">
        <v>1153</v>
      </c>
      <c r="N371" t="s">
        <v>43</v>
      </c>
      <c r="O371" t="s">
        <v>464</v>
      </c>
      <c r="S371">
        <v>2</v>
      </c>
      <c r="T371" t="s">
        <v>45</v>
      </c>
      <c r="U371">
        <v>924</v>
      </c>
      <c r="V371" t="s">
        <v>465</v>
      </c>
      <c r="W371" t="s">
        <v>57</v>
      </c>
      <c r="X371" t="s">
        <v>46</v>
      </c>
      <c r="Y371">
        <v>1</v>
      </c>
      <c r="Z371">
        <v>45</v>
      </c>
      <c r="AA371">
        <v>45</v>
      </c>
      <c r="AB371">
        <v>45</v>
      </c>
      <c r="AC371">
        <v>45</v>
      </c>
      <c r="AD371">
        <f t="shared" si="11"/>
        <v>45</v>
      </c>
      <c r="AF371">
        <v>0</v>
      </c>
      <c r="AG371">
        <v>0</v>
      </c>
      <c r="AH371">
        <v>0</v>
      </c>
      <c r="AI371">
        <v>0</v>
      </c>
      <c r="AJ371">
        <f t="shared" si="12"/>
        <v>0</v>
      </c>
      <c r="AK371" t="s">
        <v>466</v>
      </c>
      <c r="AL371" t="s">
        <v>467</v>
      </c>
      <c r="AM371" t="s">
        <v>60</v>
      </c>
    </row>
    <row r="372" spans="1:39" x14ac:dyDescent="0.2">
      <c r="A372">
        <v>41061</v>
      </c>
      <c r="B372" t="s">
        <v>1154</v>
      </c>
      <c r="C372">
        <v>610</v>
      </c>
      <c r="D372" t="s">
        <v>990</v>
      </c>
      <c r="E372">
        <v>12</v>
      </c>
      <c r="F372" t="s">
        <v>991</v>
      </c>
      <c r="G372">
        <v>122</v>
      </c>
      <c r="H372" t="s">
        <v>72</v>
      </c>
      <c r="I372">
        <v>1</v>
      </c>
      <c r="J372" t="s">
        <v>1066</v>
      </c>
      <c r="K372" t="s">
        <v>41</v>
      </c>
      <c r="L372">
        <v>13915</v>
      </c>
      <c r="M372" t="s">
        <v>1155</v>
      </c>
      <c r="N372" t="s">
        <v>43</v>
      </c>
      <c r="O372" t="s">
        <v>1068</v>
      </c>
      <c r="S372">
        <v>2</v>
      </c>
      <c r="T372" t="s">
        <v>45</v>
      </c>
      <c r="U372">
        <v>332</v>
      </c>
      <c r="V372" t="s">
        <v>76</v>
      </c>
      <c r="W372" t="s">
        <v>57</v>
      </c>
      <c r="X372" t="s">
        <v>46</v>
      </c>
      <c r="Y372">
        <v>1</v>
      </c>
      <c r="Z372">
        <v>1</v>
      </c>
      <c r="AA372">
        <v>1</v>
      </c>
      <c r="AB372">
        <v>1</v>
      </c>
      <c r="AC372">
        <v>1</v>
      </c>
      <c r="AD372">
        <f t="shared" si="11"/>
        <v>1</v>
      </c>
      <c r="AF372">
        <v>0</v>
      </c>
      <c r="AG372">
        <v>0</v>
      </c>
      <c r="AH372">
        <v>0</v>
      </c>
      <c r="AI372">
        <v>0</v>
      </c>
      <c r="AJ372">
        <f t="shared" si="12"/>
        <v>0</v>
      </c>
      <c r="AK372" t="s">
        <v>997</v>
      </c>
      <c r="AL372" t="s">
        <v>998</v>
      </c>
      <c r="AM372" t="s">
        <v>999</v>
      </c>
    </row>
    <row r="373" spans="1:39" x14ac:dyDescent="0.2">
      <c r="A373">
        <v>41061</v>
      </c>
      <c r="B373" t="s">
        <v>1154</v>
      </c>
      <c r="C373">
        <v>610</v>
      </c>
      <c r="D373" t="s">
        <v>990</v>
      </c>
      <c r="E373">
        <v>12</v>
      </c>
      <c r="F373" t="s">
        <v>991</v>
      </c>
      <c r="G373">
        <v>363</v>
      </c>
      <c r="H373" t="s">
        <v>1004</v>
      </c>
      <c r="I373">
        <v>104</v>
      </c>
      <c r="J373" t="s">
        <v>1024</v>
      </c>
      <c r="K373" t="s">
        <v>41</v>
      </c>
      <c r="L373">
        <v>13925</v>
      </c>
      <c r="M373" t="s">
        <v>1156</v>
      </c>
      <c r="N373" t="s">
        <v>43</v>
      </c>
      <c r="O373" t="s">
        <v>1096</v>
      </c>
      <c r="S373">
        <v>2</v>
      </c>
      <c r="T373" t="s">
        <v>45</v>
      </c>
      <c r="X373" t="s">
        <v>46</v>
      </c>
      <c r="Y373">
        <v>1</v>
      </c>
      <c r="Z373">
        <v>0</v>
      </c>
      <c r="AA373">
        <v>0</v>
      </c>
      <c r="AB373">
        <v>0</v>
      </c>
      <c r="AC373">
        <v>0</v>
      </c>
      <c r="AD373">
        <f t="shared" si="11"/>
        <v>0</v>
      </c>
      <c r="AE373" t="s">
        <v>85</v>
      </c>
      <c r="AF373">
        <v>266832</v>
      </c>
      <c r="AG373">
        <v>292234</v>
      </c>
      <c r="AH373">
        <v>320581</v>
      </c>
      <c r="AI373">
        <v>346869</v>
      </c>
      <c r="AJ373">
        <f t="shared" si="12"/>
        <v>1226516</v>
      </c>
      <c r="AK373" t="s">
        <v>997</v>
      </c>
      <c r="AL373" t="s">
        <v>998</v>
      </c>
      <c r="AM373" t="s">
        <v>999</v>
      </c>
    </row>
    <row r="374" spans="1:39" x14ac:dyDescent="0.2">
      <c r="A374">
        <v>41061</v>
      </c>
      <c r="B374" t="s">
        <v>1154</v>
      </c>
      <c r="C374">
        <v>610</v>
      </c>
      <c r="D374" t="s">
        <v>990</v>
      </c>
      <c r="E374">
        <v>12</v>
      </c>
      <c r="F374" t="s">
        <v>991</v>
      </c>
      <c r="G374">
        <v>368</v>
      </c>
      <c r="H374" t="s">
        <v>1014</v>
      </c>
      <c r="I374">
        <v>144</v>
      </c>
      <c r="J374" t="s">
        <v>1015</v>
      </c>
      <c r="K374" t="s">
        <v>41</v>
      </c>
      <c r="L374">
        <v>13922</v>
      </c>
      <c r="M374" t="s">
        <v>1157</v>
      </c>
      <c r="N374" t="s">
        <v>43</v>
      </c>
      <c r="O374" t="s">
        <v>1017</v>
      </c>
      <c r="S374">
        <v>2</v>
      </c>
      <c r="T374" t="s">
        <v>45</v>
      </c>
      <c r="U374">
        <v>431</v>
      </c>
      <c r="V374" t="s">
        <v>1114</v>
      </c>
      <c r="W374" t="s">
        <v>57</v>
      </c>
      <c r="X374" t="s">
        <v>46</v>
      </c>
      <c r="Y374">
        <v>1</v>
      </c>
      <c r="Z374">
        <v>23</v>
      </c>
      <c r="AA374">
        <v>23</v>
      </c>
      <c r="AB374">
        <v>23</v>
      </c>
      <c r="AC374">
        <v>23</v>
      </c>
      <c r="AD374">
        <f t="shared" si="11"/>
        <v>23</v>
      </c>
      <c r="AF374">
        <v>0</v>
      </c>
      <c r="AG374">
        <v>0</v>
      </c>
      <c r="AH374">
        <v>0</v>
      </c>
      <c r="AI374">
        <v>0</v>
      </c>
      <c r="AJ374">
        <f t="shared" si="12"/>
        <v>0</v>
      </c>
      <c r="AK374" t="s">
        <v>997</v>
      </c>
      <c r="AL374" t="s">
        <v>998</v>
      </c>
      <c r="AM374" t="s">
        <v>999</v>
      </c>
    </row>
    <row r="375" spans="1:39" x14ac:dyDescent="0.2">
      <c r="A375">
        <v>41061</v>
      </c>
      <c r="B375" t="s">
        <v>1154</v>
      </c>
      <c r="C375">
        <v>610</v>
      </c>
      <c r="D375" t="s">
        <v>990</v>
      </c>
      <c r="E375">
        <v>12</v>
      </c>
      <c r="F375" t="s">
        <v>991</v>
      </c>
      <c r="G375">
        <v>368</v>
      </c>
      <c r="H375" t="s">
        <v>1014</v>
      </c>
      <c r="I375">
        <v>144</v>
      </c>
      <c r="J375" t="s">
        <v>1015</v>
      </c>
      <c r="K375" t="s">
        <v>41</v>
      </c>
      <c r="L375">
        <v>13922</v>
      </c>
      <c r="M375" t="s">
        <v>1157</v>
      </c>
      <c r="N375" t="s">
        <v>43</v>
      </c>
      <c r="O375" t="s">
        <v>1017</v>
      </c>
      <c r="S375">
        <v>2</v>
      </c>
      <c r="T375" t="s">
        <v>45</v>
      </c>
      <c r="X375" t="s">
        <v>46</v>
      </c>
      <c r="Y375">
        <v>1</v>
      </c>
      <c r="Z375">
        <v>0</v>
      </c>
      <c r="AA375">
        <v>0</v>
      </c>
      <c r="AB375">
        <v>0</v>
      </c>
      <c r="AC375">
        <v>0</v>
      </c>
      <c r="AD375">
        <f t="shared" si="11"/>
        <v>0</v>
      </c>
      <c r="AE375" t="s">
        <v>1158</v>
      </c>
      <c r="AF375">
        <v>285809</v>
      </c>
      <c r="AG375">
        <v>304758</v>
      </c>
      <c r="AH375">
        <v>326609</v>
      </c>
      <c r="AI375">
        <v>346532</v>
      </c>
      <c r="AJ375">
        <f t="shared" si="12"/>
        <v>1263708</v>
      </c>
      <c r="AK375" t="s">
        <v>997</v>
      </c>
      <c r="AL375" t="s">
        <v>998</v>
      </c>
      <c r="AM375" t="s">
        <v>999</v>
      </c>
    </row>
    <row r="376" spans="1:39" x14ac:dyDescent="0.2">
      <c r="A376">
        <v>41061</v>
      </c>
      <c r="B376" t="s">
        <v>1154</v>
      </c>
      <c r="C376">
        <v>625</v>
      </c>
      <c r="D376" t="s">
        <v>1008</v>
      </c>
      <c r="E376">
        <v>12</v>
      </c>
      <c r="F376" t="s">
        <v>991</v>
      </c>
      <c r="G376">
        <v>122</v>
      </c>
      <c r="H376" t="s">
        <v>72</v>
      </c>
      <c r="I376">
        <v>949</v>
      </c>
      <c r="J376" t="s">
        <v>78</v>
      </c>
      <c r="K376" t="s">
        <v>41</v>
      </c>
      <c r="L376">
        <v>13928</v>
      </c>
      <c r="M376" t="s">
        <v>1159</v>
      </c>
      <c r="N376" t="s">
        <v>43</v>
      </c>
      <c r="O376" t="s">
        <v>530</v>
      </c>
      <c r="S376">
        <v>2</v>
      </c>
      <c r="T376" t="s">
        <v>45</v>
      </c>
      <c r="U376">
        <v>923</v>
      </c>
      <c r="V376" t="s">
        <v>81</v>
      </c>
      <c r="W376" t="s">
        <v>57</v>
      </c>
      <c r="X376" t="s">
        <v>46</v>
      </c>
      <c r="Y376">
        <v>1</v>
      </c>
      <c r="Z376">
        <v>24</v>
      </c>
      <c r="AA376">
        <v>24</v>
      </c>
      <c r="AB376">
        <v>24</v>
      </c>
      <c r="AC376">
        <v>24</v>
      </c>
      <c r="AD376">
        <f t="shared" si="11"/>
        <v>24</v>
      </c>
      <c r="AF376">
        <v>0</v>
      </c>
      <c r="AG376">
        <v>0</v>
      </c>
      <c r="AH376">
        <v>0</v>
      </c>
      <c r="AI376">
        <v>0</v>
      </c>
      <c r="AJ376">
        <f t="shared" si="12"/>
        <v>0</v>
      </c>
      <c r="AK376" t="s">
        <v>1010</v>
      </c>
      <c r="AL376" t="s">
        <v>1011</v>
      </c>
      <c r="AM376" t="s">
        <v>1012</v>
      </c>
    </row>
    <row r="377" spans="1:39" x14ac:dyDescent="0.2">
      <c r="A377">
        <v>41061</v>
      </c>
      <c r="B377" t="s">
        <v>1154</v>
      </c>
      <c r="C377">
        <v>625</v>
      </c>
      <c r="D377" t="s">
        <v>1008</v>
      </c>
      <c r="E377">
        <v>12</v>
      </c>
      <c r="F377" t="s">
        <v>991</v>
      </c>
      <c r="G377">
        <v>122</v>
      </c>
      <c r="H377" t="s">
        <v>72</v>
      </c>
      <c r="I377">
        <v>949</v>
      </c>
      <c r="J377" t="s">
        <v>78</v>
      </c>
      <c r="K377" t="s">
        <v>41</v>
      </c>
      <c r="L377">
        <v>13928</v>
      </c>
      <c r="M377" t="s">
        <v>1159</v>
      </c>
      <c r="N377" t="s">
        <v>43</v>
      </c>
      <c r="O377" t="s">
        <v>530</v>
      </c>
      <c r="S377">
        <v>2</v>
      </c>
      <c r="T377" t="s">
        <v>45</v>
      </c>
      <c r="X377" t="s">
        <v>46</v>
      </c>
      <c r="Y377">
        <v>1</v>
      </c>
      <c r="Z377">
        <v>0</v>
      </c>
      <c r="AA377">
        <v>0</v>
      </c>
      <c r="AB377">
        <v>0</v>
      </c>
      <c r="AC377">
        <v>0</v>
      </c>
      <c r="AD377">
        <f t="shared" si="11"/>
        <v>0</v>
      </c>
      <c r="AE377" t="s">
        <v>85</v>
      </c>
      <c r="AF377">
        <v>3126958</v>
      </c>
      <c r="AG377">
        <v>3424644</v>
      </c>
      <c r="AH377">
        <v>3756835</v>
      </c>
      <c r="AI377">
        <v>4064895</v>
      </c>
      <c r="AJ377">
        <f t="shared" si="12"/>
        <v>14373332</v>
      </c>
      <c r="AK377" t="s">
        <v>1010</v>
      </c>
      <c r="AL377" t="s">
        <v>1011</v>
      </c>
      <c r="AM377" t="s">
        <v>1012</v>
      </c>
    </row>
    <row r="378" spans="1:39" x14ac:dyDescent="0.2">
      <c r="A378">
        <v>41061</v>
      </c>
      <c r="B378" t="s">
        <v>1154</v>
      </c>
      <c r="C378">
        <v>850</v>
      </c>
      <c r="D378" t="s">
        <v>453</v>
      </c>
      <c r="E378">
        <v>4</v>
      </c>
      <c r="F378" t="s">
        <v>422</v>
      </c>
      <c r="G378">
        <v>128</v>
      </c>
      <c r="H378" t="s">
        <v>143</v>
      </c>
      <c r="I378">
        <v>6</v>
      </c>
      <c r="J378" t="s">
        <v>454</v>
      </c>
      <c r="K378" t="s">
        <v>41</v>
      </c>
      <c r="L378">
        <v>13912</v>
      </c>
      <c r="M378" t="s">
        <v>1160</v>
      </c>
      <c r="N378" t="s">
        <v>43</v>
      </c>
      <c r="O378" t="s">
        <v>456</v>
      </c>
      <c r="S378">
        <v>2</v>
      </c>
      <c r="T378" t="s">
        <v>45</v>
      </c>
      <c r="U378">
        <v>95</v>
      </c>
      <c r="V378" t="s">
        <v>457</v>
      </c>
      <c r="W378" t="s">
        <v>57</v>
      </c>
      <c r="X378" t="s">
        <v>46</v>
      </c>
      <c r="Y378">
        <v>1</v>
      </c>
      <c r="Z378">
        <v>2</v>
      </c>
      <c r="AA378">
        <v>2</v>
      </c>
      <c r="AB378">
        <v>2</v>
      </c>
      <c r="AC378">
        <v>2</v>
      </c>
      <c r="AD378">
        <f t="shared" si="11"/>
        <v>2</v>
      </c>
      <c r="AF378">
        <v>0</v>
      </c>
      <c r="AG378">
        <v>0</v>
      </c>
      <c r="AH378">
        <v>0</v>
      </c>
      <c r="AI378">
        <v>0</v>
      </c>
      <c r="AJ378">
        <f t="shared" si="12"/>
        <v>0</v>
      </c>
      <c r="AK378" t="s">
        <v>458</v>
      </c>
      <c r="AL378" t="s">
        <v>459</v>
      </c>
      <c r="AM378" t="s">
        <v>460</v>
      </c>
    </row>
    <row r="379" spans="1:39" x14ac:dyDescent="0.2">
      <c r="A379">
        <v>41061</v>
      </c>
      <c r="B379" t="s">
        <v>1154</v>
      </c>
      <c r="C379">
        <v>850</v>
      </c>
      <c r="D379" t="s">
        <v>453</v>
      </c>
      <c r="E379">
        <v>4</v>
      </c>
      <c r="F379" t="s">
        <v>422</v>
      </c>
      <c r="G379">
        <v>128</v>
      </c>
      <c r="H379" t="s">
        <v>143</v>
      </c>
      <c r="I379">
        <v>125</v>
      </c>
      <c r="J379" t="s">
        <v>579</v>
      </c>
      <c r="K379" t="s">
        <v>41</v>
      </c>
      <c r="L379">
        <v>13930</v>
      </c>
      <c r="M379" t="s">
        <v>1161</v>
      </c>
      <c r="N379" t="s">
        <v>43</v>
      </c>
      <c r="O379" t="s">
        <v>581</v>
      </c>
      <c r="S379">
        <v>2</v>
      </c>
      <c r="T379" t="s">
        <v>45</v>
      </c>
      <c r="U379">
        <v>303</v>
      </c>
      <c r="V379" t="s">
        <v>419</v>
      </c>
      <c r="W379" t="s">
        <v>57</v>
      </c>
      <c r="X379" t="s">
        <v>46</v>
      </c>
      <c r="Y379">
        <v>1</v>
      </c>
      <c r="Z379">
        <v>39</v>
      </c>
      <c r="AA379">
        <v>39</v>
      </c>
      <c r="AB379">
        <v>39</v>
      </c>
      <c r="AC379">
        <v>39</v>
      </c>
      <c r="AD379">
        <f t="shared" si="11"/>
        <v>39</v>
      </c>
      <c r="AF379">
        <v>0</v>
      </c>
      <c r="AG379">
        <v>0</v>
      </c>
      <c r="AH379">
        <v>0</v>
      </c>
      <c r="AI379">
        <v>0</v>
      </c>
      <c r="AJ379">
        <f t="shared" si="12"/>
        <v>0</v>
      </c>
      <c r="AK379" t="s">
        <v>458</v>
      </c>
      <c r="AL379" t="s">
        <v>459</v>
      </c>
      <c r="AM379" t="s">
        <v>460</v>
      </c>
    </row>
    <row r="380" spans="1:39" x14ac:dyDescent="0.2">
      <c r="A380">
        <v>41062</v>
      </c>
      <c r="B380" t="s">
        <v>1162</v>
      </c>
      <c r="C380">
        <v>610</v>
      </c>
      <c r="D380" t="s">
        <v>990</v>
      </c>
      <c r="E380">
        <v>12</v>
      </c>
      <c r="F380" t="s">
        <v>991</v>
      </c>
      <c r="G380">
        <v>363</v>
      </c>
      <c r="H380" t="s">
        <v>1004</v>
      </c>
      <c r="I380">
        <v>104</v>
      </c>
      <c r="J380" t="s">
        <v>1024</v>
      </c>
      <c r="K380" t="s">
        <v>41</v>
      </c>
      <c r="L380">
        <v>13938</v>
      </c>
      <c r="M380" t="s">
        <v>1163</v>
      </c>
      <c r="N380" t="s">
        <v>43</v>
      </c>
      <c r="O380" t="s">
        <v>1096</v>
      </c>
      <c r="S380">
        <v>2</v>
      </c>
      <c r="T380" t="s">
        <v>45</v>
      </c>
      <c r="U380">
        <v>1</v>
      </c>
      <c r="V380" t="s">
        <v>1027</v>
      </c>
      <c r="W380" t="s">
        <v>57</v>
      </c>
      <c r="X380" t="s">
        <v>46</v>
      </c>
      <c r="Y380">
        <v>1</v>
      </c>
      <c r="Z380">
        <v>2500</v>
      </c>
      <c r="AA380">
        <v>2500</v>
      </c>
      <c r="AB380">
        <v>2500</v>
      </c>
      <c r="AC380">
        <v>2500</v>
      </c>
      <c r="AD380">
        <f t="shared" si="11"/>
        <v>2500</v>
      </c>
      <c r="AF380">
        <v>0</v>
      </c>
      <c r="AG380">
        <v>0</v>
      </c>
      <c r="AH380">
        <v>0</v>
      </c>
      <c r="AI380">
        <v>0</v>
      </c>
      <c r="AJ380">
        <f t="shared" si="12"/>
        <v>0</v>
      </c>
      <c r="AK380" t="s">
        <v>997</v>
      </c>
      <c r="AL380" t="s">
        <v>998</v>
      </c>
      <c r="AM380" t="s">
        <v>999</v>
      </c>
    </row>
    <row r="381" spans="1:39" x14ac:dyDescent="0.2">
      <c r="A381">
        <v>41062</v>
      </c>
      <c r="B381" t="s">
        <v>1162</v>
      </c>
      <c r="C381">
        <v>610</v>
      </c>
      <c r="D381" t="s">
        <v>990</v>
      </c>
      <c r="E381">
        <v>12</v>
      </c>
      <c r="F381" t="s">
        <v>991</v>
      </c>
      <c r="G381">
        <v>368</v>
      </c>
      <c r="H381" t="s">
        <v>1014</v>
      </c>
      <c r="I381">
        <v>103</v>
      </c>
      <c r="J381" t="s">
        <v>1028</v>
      </c>
      <c r="K381" t="s">
        <v>41</v>
      </c>
      <c r="L381">
        <v>13944</v>
      </c>
      <c r="M381" t="s">
        <v>1164</v>
      </c>
      <c r="N381" t="s">
        <v>43</v>
      </c>
      <c r="O381" t="s">
        <v>1165</v>
      </c>
      <c r="S381">
        <v>2</v>
      </c>
      <c r="T381" t="s">
        <v>45</v>
      </c>
      <c r="U381">
        <v>1</v>
      </c>
      <c r="V381" t="s">
        <v>1027</v>
      </c>
      <c r="W381" t="s">
        <v>57</v>
      </c>
      <c r="X381" t="s">
        <v>46</v>
      </c>
      <c r="Y381">
        <v>1</v>
      </c>
      <c r="Z381">
        <v>2531</v>
      </c>
      <c r="AA381">
        <v>2531</v>
      </c>
      <c r="AB381">
        <v>2531</v>
      </c>
      <c r="AC381">
        <v>2531</v>
      </c>
      <c r="AD381">
        <f t="shared" si="11"/>
        <v>2531</v>
      </c>
      <c r="AF381">
        <v>0</v>
      </c>
      <c r="AG381">
        <v>0</v>
      </c>
      <c r="AH381">
        <v>0</v>
      </c>
      <c r="AI381">
        <v>0</v>
      </c>
      <c r="AJ381">
        <f t="shared" si="12"/>
        <v>0</v>
      </c>
      <c r="AK381" t="s">
        <v>997</v>
      </c>
      <c r="AL381" t="s">
        <v>998</v>
      </c>
      <c r="AM381" t="s">
        <v>999</v>
      </c>
    </row>
    <row r="382" spans="1:39" x14ac:dyDescent="0.2">
      <c r="A382">
        <v>41062</v>
      </c>
      <c r="B382" t="s">
        <v>1162</v>
      </c>
      <c r="C382">
        <v>610</v>
      </c>
      <c r="D382" t="s">
        <v>990</v>
      </c>
      <c r="E382">
        <v>12</v>
      </c>
      <c r="F382" t="s">
        <v>991</v>
      </c>
      <c r="G382">
        <v>368</v>
      </c>
      <c r="H382" t="s">
        <v>1014</v>
      </c>
      <c r="I382">
        <v>103</v>
      </c>
      <c r="J382" t="s">
        <v>1028</v>
      </c>
      <c r="K382" t="s">
        <v>41</v>
      </c>
      <c r="L382">
        <v>13944</v>
      </c>
      <c r="M382" t="s">
        <v>1164</v>
      </c>
      <c r="N382" t="s">
        <v>43</v>
      </c>
      <c r="O382" t="s">
        <v>1165</v>
      </c>
      <c r="S382">
        <v>2</v>
      </c>
      <c r="T382" t="s">
        <v>45</v>
      </c>
      <c r="X382" t="s">
        <v>46</v>
      </c>
      <c r="Y382">
        <v>1</v>
      </c>
      <c r="Z382">
        <v>0</v>
      </c>
      <c r="AA382">
        <v>0</v>
      </c>
      <c r="AB382">
        <v>0</v>
      </c>
      <c r="AC382">
        <v>0</v>
      </c>
      <c r="AD382">
        <f t="shared" si="11"/>
        <v>0</v>
      </c>
      <c r="AE382" t="s">
        <v>1018</v>
      </c>
      <c r="AF382">
        <v>2104761</v>
      </c>
      <c r="AG382">
        <v>2315337</v>
      </c>
      <c r="AH382">
        <v>2528732</v>
      </c>
      <c r="AI382">
        <v>2736088</v>
      </c>
      <c r="AJ382">
        <f t="shared" si="12"/>
        <v>9684918</v>
      </c>
      <c r="AK382" t="s">
        <v>997</v>
      </c>
      <c r="AL382" t="s">
        <v>998</v>
      </c>
      <c r="AM382" t="s">
        <v>999</v>
      </c>
    </row>
    <row r="383" spans="1:39" x14ac:dyDescent="0.2">
      <c r="A383">
        <v>41062</v>
      </c>
      <c r="B383" t="s">
        <v>1162</v>
      </c>
      <c r="C383">
        <v>850</v>
      </c>
      <c r="D383" t="s">
        <v>453</v>
      </c>
      <c r="E383">
        <v>4</v>
      </c>
      <c r="F383" t="s">
        <v>422</v>
      </c>
      <c r="G383">
        <v>122</v>
      </c>
      <c r="H383" t="s">
        <v>72</v>
      </c>
      <c r="I383">
        <v>949</v>
      </c>
      <c r="J383" t="s">
        <v>78</v>
      </c>
      <c r="K383" t="s">
        <v>41</v>
      </c>
      <c r="L383">
        <v>13932</v>
      </c>
      <c r="M383" t="s">
        <v>1166</v>
      </c>
      <c r="N383" t="s">
        <v>43</v>
      </c>
      <c r="O383" t="s">
        <v>530</v>
      </c>
      <c r="S383">
        <v>2</v>
      </c>
      <c r="T383" t="s">
        <v>45</v>
      </c>
      <c r="U383">
        <v>923</v>
      </c>
      <c r="V383" t="s">
        <v>81</v>
      </c>
      <c r="W383" t="s">
        <v>57</v>
      </c>
      <c r="X383" t="s">
        <v>46</v>
      </c>
      <c r="Y383">
        <v>1</v>
      </c>
      <c r="Z383">
        <v>55</v>
      </c>
      <c r="AA383">
        <v>55</v>
      </c>
      <c r="AB383">
        <v>55</v>
      </c>
      <c r="AC383">
        <v>55</v>
      </c>
      <c r="AD383">
        <f t="shared" si="11"/>
        <v>55</v>
      </c>
      <c r="AF383">
        <v>0</v>
      </c>
      <c r="AG383">
        <v>0</v>
      </c>
      <c r="AH383">
        <v>0</v>
      </c>
      <c r="AI383">
        <v>0</v>
      </c>
      <c r="AJ383">
        <f t="shared" si="12"/>
        <v>0</v>
      </c>
      <c r="AK383" t="s">
        <v>458</v>
      </c>
      <c r="AL383" t="s">
        <v>459</v>
      </c>
      <c r="AM383" t="s">
        <v>460</v>
      </c>
    </row>
    <row r="384" spans="1:39" x14ac:dyDescent="0.2">
      <c r="A384">
        <v>41063</v>
      </c>
      <c r="B384" t="s">
        <v>1167</v>
      </c>
      <c r="C384">
        <v>900</v>
      </c>
      <c r="D384" t="s">
        <v>461</v>
      </c>
      <c r="E384">
        <v>4</v>
      </c>
      <c r="F384" t="s">
        <v>422</v>
      </c>
      <c r="G384">
        <v>126</v>
      </c>
      <c r="H384" t="s">
        <v>62</v>
      </c>
      <c r="I384">
        <v>948</v>
      </c>
      <c r="J384" t="s">
        <v>462</v>
      </c>
      <c r="K384" t="s">
        <v>41</v>
      </c>
      <c r="L384">
        <v>13974</v>
      </c>
      <c r="M384" t="s">
        <v>1168</v>
      </c>
      <c r="N384" t="s">
        <v>43</v>
      </c>
      <c r="O384" t="s">
        <v>464</v>
      </c>
      <c r="S384">
        <v>2</v>
      </c>
      <c r="T384" t="s">
        <v>45</v>
      </c>
      <c r="U384">
        <v>924</v>
      </c>
      <c r="V384" t="s">
        <v>465</v>
      </c>
      <c r="W384" t="s">
        <v>57</v>
      </c>
      <c r="X384" t="s">
        <v>46</v>
      </c>
      <c r="Y384">
        <v>1</v>
      </c>
      <c r="Z384">
        <v>33</v>
      </c>
      <c r="AA384">
        <v>33</v>
      </c>
      <c r="AB384">
        <v>33</v>
      </c>
      <c r="AC384">
        <v>33</v>
      </c>
      <c r="AD384">
        <f t="shared" si="11"/>
        <v>33</v>
      </c>
      <c r="AF384">
        <v>0</v>
      </c>
      <c r="AG384">
        <v>0</v>
      </c>
      <c r="AH384">
        <v>0</v>
      </c>
      <c r="AI384">
        <v>0</v>
      </c>
      <c r="AJ384">
        <f t="shared" si="12"/>
        <v>0</v>
      </c>
      <c r="AK384" t="s">
        <v>466</v>
      </c>
      <c r="AL384" t="s">
        <v>467</v>
      </c>
      <c r="AM384" t="s">
        <v>60</v>
      </c>
    </row>
    <row r="385" spans="1:39" x14ac:dyDescent="0.2">
      <c r="A385">
        <v>41064</v>
      </c>
      <c r="B385" t="s">
        <v>1169</v>
      </c>
      <c r="C385">
        <v>130</v>
      </c>
      <c r="D385" t="s">
        <v>1058</v>
      </c>
      <c r="E385">
        <v>26</v>
      </c>
      <c r="F385" t="s">
        <v>710</v>
      </c>
      <c r="G385">
        <v>782</v>
      </c>
      <c r="H385" t="s">
        <v>764</v>
      </c>
      <c r="I385">
        <v>413</v>
      </c>
      <c r="J385" t="s">
        <v>1059</v>
      </c>
      <c r="K385" t="s">
        <v>41</v>
      </c>
      <c r="L385">
        <v>14012</v>
      </c>
      <c r="M385" t="s">
        <v>1170</v>
      </c>
      <c r="N385" t="s">
        <v>124</v>
      </c>
      <c r="O385" t="s">
        <v>1061</v>
      </c>
      <c r="S385">
        <v>2</v>
      </c>
      <c r="T385" t="s">
        <v>45</v>
      </c>
      <c r="X385" t="s">
        <v>46</v>
      </c>
      <c r="Y385">
        <v>1</v>
      </c>
      <c r="Z385">
        <v>0</v>
      </c>
      <c r="AA385">
        <v>0</v>
      </c>
      <c r="AB385">
        <v>0</v>
      </c>
      <c r="AC385">
        <v>0</v>
      </c>
      <c r="AD385">
        <f t="shared" si="11"/>
        <v>0</v>
      </c>
      <c r="AE385" t="s">
        <v>728</v>
      </c>
      <c r="AF385">
        <v>12175</v>
      </c>
      <c r="AG385">
        <v>13380</v>
      </c>
      <c r="AH385">
        <v>14725</v>
      </c>
      <c r="AI385">
        <v>16195</v>
      </c>
      <c r="AJ385">
        <f t="shared" si="12"/>
        <v>56475</v>
      </c>
      <c r="AK385" t="s">
        <v>1063</v>
      </c>
      <c r="AL385" t="s">
        <v>1064</v>
      </c>
      <c r="AM385" t="s">
        <v>1065</v>
      </c>
    </row>
    <row r="386" spans="1:39" x14ac:dyDescent="0.2">
      <c r="A386">
        <v>41064</v>
      </c>
      <c r="B386" t="s">
        <v>1169</v>
      </c>
      <c r="C386">
        <v>200</v>
      </c>
      <c r="D386" t="s">
        <v>979</v>
      </c>
      <c r="E386">
        <v>23</v>
      </c>
      <c r="F386" t="s">
        <v>480</v>
      </c>
      <c r="G386">
        <v>694</v>
      </c>
      <c r="H386" t="s">
        <v>980</v>
      </c>
      <c r="I386">
        <v>603</v>
      </c>
      <c r="J386" t="s">
        <v>637</v>
      </c>
      <c r="K386" t="s">
        <v>41</v>
      </c>
      <c r="L386">
        <v>13995</v>
      </c>
      <c r="M386" t="s">
        <v>1171</v>
      </c>
      <c r="N386" t="s">
        <v>124</v>
      </c>
      <c r="O386" t="s">
        <v>1172</v>
      </c>
      <c r="S386">
        <v>2</v>
      </c>
      <c r="T386" t="s">
        <v>45</v>
      </c>
      <c r="U386">
        <v>249</v>
      </c>
      <c r="V386" t="s">
        <v>650</v>
      </c>
      <c r="W386" t="s">
        <v>57</v>
      </c>
      <c r="X386" t="s">
        <v>46</v>
      </c>
      <c r="Y386">
        <v>1</v>
      </c>
      <c r="Z386">
        <v>1</v>
      </c>
      <c r="AA386">
        <v>1</v>
      </c>
      <c r="AB386">
        <v>1</v>
      </c>
      <c r="AC386">
        <v>1</v>
      </c>
      <c r="AD386">
        <f t="shared" si="11"/>
        <v>1</v>
      </c>
      <c r="AF386">
        <v>0</v>
      </c>
      <c r="AG386">
        <v>0</v>
      </c>
      <c r="AH386">
        <v>0</v>
      </c>
      <c r="AI386">
        <v>0</v>
      </c>
      <c r="AJ386">
        <f t="shared" si="12"/>
        <v>0</v>
      </c>
      <c r="AK386" t="s">
        <v>984</v>
      </c>
      <c r="AL386" t="s">
        <v>985</v>
      </c>
      <c r="AM386" t="s">
        <v>986</v>
      </c>
    </row>
    <row r="387" spans="1:39" x14ac:dyDescent="0.2">
      <c r="A387">
        <v>41064</v>
      </c>
      <c r="B387" t="s">
        <v>1169</v>
      </c>
      <c r="C387">
        <v>210</v>
      </c>
      <c r="D387" t="s">
        <v>469</v>
      </c>
      <c r="E387">
        <v>4</v>
      </c>
      <c r="F387" t="s">
        <v>422</v>
      </c>
      <c r="G387">
        <v>121</v>
      </c>
      <c r="H387" t="s">
        <v>423</v>
      </c>
      <c r="I387">
        <v>574</v>
      </c>
      <c r="J387" t="s">
        <v>1049</v>
      </c>
      <c r="K387" t="s">
        <v>41</v>
      </c>
      <c r="L387">
        <v>13992</v>
      </c>
      <c r="M387" t="s">
        <v>1173</v>
      </c>
      <c r="N387" t="s">
        <v>124</v>
      </c>
      <c r="O387" t="s">
        <v>1051</v>
      </c>
      <c r="S387">
        <v>2</v>
      </c>
      <c r="T387" t="s">
        <v>45</v>
      </c>
      <c r="U387">
        <v>190</v>
      </c>
      <c r="V387" t="s">
        <v>996</v>
      </c>
      <c r="W387" t="s">
        <v>57</v>
      </c>
      <c r="X387" t="s">
        <v>46</v>
      </c>
      <c r="Y387">
        <v>1</v>
      </c>
      <c r="Z387">
        <v>8</v>
      </c>
      <c r="AA387">
        <v>8</v>
      </c>
      <c r="AB387">
        <v>8</v>
      </c>
      <c r="AC387">
        <v>8</v>
      </c>
      <c r="AD387">
        <f t="shared" ref="AD387:AD450" si="13">IF(Y387=1,LARGE(Z387:AC387,1),Z387+AA387+AB387+AC387)</f>
        <v>8</v>
      </c>
      <c r="AF387">
        <v>0</v>
      </c>
      <c r="AG387">
        <v>0</v>
      </c>
      <c r="AH387">
        <v>0</v>
      </c>
      <c r="AI387">
        <v>0</v>
      </c>
      <c r="AJ387">
        <f t="shared" si="12"/>
        <v>0</v>
      </c>
      <c r="AK387" t="s">
        <v>474</v>
      </c>
      <c r="AL387" t="s">
        <v>475</v>
      </c>
      <c r="AM387" t="s">
        <v>476</v>
      </c>
    </row>
    <row r="388" spans="1:39" x14ac:dyDescent="0.2">
      <c r="A388">
        <v>41064</v>
      </c>
      <c r="B388" t="s">
        <v>1169</v>
      </c>
      <c r="C388">
        <v>625</v>
      </c>
      <c r="D388" t="s">
        <v>1008</v>
      </c>
      <c r="E388">
        <v>12</v>
      </c>
      <c r="F388" t="s">
        <v>991</v>
      </c>
      <c r="G388">
        <v>122</v>
      </c>
      <c r="H388" t="s">
        <v>72</v>
      </c>
      <c r="I388">
        <v>949</v>
      </c>
      <c r="J388" t="s">
        <v>78</v>
      </c>
      <c r="K388" t="s">
        <v>41</v>
      </c>
      <c r="L388">
        <v>13993</v>
      </c>
      <c r="M388" t="s">
        <v>1174</v>
      </c>
      <c r="N388" t="s">
        <v>43</v>
      </c>
      <c r="O388" t="s">
        <v>530</v>
      </c>
      <c r="S388">
        <v>2</v>
      </c>
      <c r="T388" t="s">
        <v>45</v>
      </c>
      <c r="U388">
        <v>923</v>
      </c>
      <c r="V388" t="s">
        <v>81</v>
      </c>
      <c r="W388" t="s">
        <v>57</v>
      </c>
      <c r="X388" t="s">
        <v>46</v>
      </c>
      <c r="Y388">
        <v>1</v>
      </c>
      <c r="Z388">
        <v>24</v>
      </c>
      <c r="AA388">
        <v>24</v>
      </c>
      <c r="AB388">
        <v>24</v>
      </c>
      <c r="AC388">
        <v>24</v>
      </c>
      <c r="AD388">
        <f t="shared" si="13"/>
        <v>24</v>
      </c>
      <c r="AF388">
        <v>0</v>
      </c>
      <c r="AG388">
        <v>0</v>
      </c>
      <c r="AH388">
        <v>0</v>
      </c>
      <c r="AI388">
        <v>0</v>
      </c>
      <c r="AJ388">
        <f t="shared" si="12"/>
        <v>0</v>
      </c>
      <c r="AK388" t="s">
        <v>1010</v>
      </c>
      <c r="AL388" t="s">
        <v>1011</v>
      </c>
      <c r="AM388" t="s">
        <v>1012</v>
      </c>
    </row>
    <row r="389" spans="1:39" x14ac:dyDescent="0.2">
      <c r="A389">
        <v>41064</v>
      </c>
      <c r="B389" t="s">
        <v>1169</v>
      </c>
      <c r="C389">
        <v>900</v>
      </c>
      <c r="D389" t="s">
        <v>461</v>
      </c>
      <c r="E389">
        <v>4</v>
      </c>
      <c r="F389" t="s">
        <v>422</v>
      </c>
      <c r="G389">
        <v>122</v>
      </c>
      <c r="H389" t="s">
        <v>72</v>
      </c>
      <c r="I389">
        <v>2</v>
      </c>
      <c r="J389" t="s">
        <v>73</v>
      </c>
      <c r="K389" t="s">
        <v>41</v>
      </c>
      <c r="L389">
        <v>13988</v>
      </c>
      <c r="M389" t="s">
        <v>1175</v>
      </c>
      <c r="N389" t="s">
        <v>43</v>
      </c>
      <c r="O389" t="s">
        <v>583</v>
      </c>
      <c r="S389">
        <v>2</v>
      </c>
      <c r="T389" t="s">
        <v>45</v>
      </c>
      <c r="U389">
        <v>332</v>
      </c>
      <c r="V389" t="s">
        <v>76</v>
      </c>
      <c r="W389" t="s">
        <v>57</v>
      </c>
      <c r="X389" t="s">
        <v>46</v>
      </c>
      <c r="Y389">
        <v>1</v>
      </c>
      <c r="Z389">
        <v>1</v>
      </c>
      <c r="AA389">
        <v>1</v>
      </c>
      <c r="AB389">
        <v>1</v>
      </c>
      <c r="AC389">
        <v>1</v>
      </c>
      <c r="AD389">
        <f t="shared" si="13"/>
        <v>1</v>
      </c>
      <c r="AF389">
        <v>0</v>
      </c>
      <c r="AG389">
        <v>0</v>
      </c>
      <c r="AH389">
        <v>0</v>
      </c>
      <c r="AI389">
        <v>0</v>
      </c>
      <c r="AJ389">
        <f t="shared" si="12"/>
        <v>0</v>
      </c>
      <c r="AK389" t="s">
        <v>466</v>
      </c>
      <c r="AL389" t="s">
        <v>467</v>
      </c>
      <c r="AM389" t="s">
        <v>60</v>
      </c>
    </row>
    <row r="390" spans="1:39" x14ac:dyDescent="0.2">
      <c r="A390">
        <v>41064</v>
      </c>
      <c r="B390" t="s">
        <v>1169</v>
      </c>
      <c r="C390">
        <v>900</v>
      </c>
      <c r="D390" t="s">
        <v>461</v>
      </c>
      <c r="E390">
        <v>4</v>
      </c>
      <c r="F390" t="s">
        <v>422</v>
      </c>
      <c r="G390">
        <v>126</v>
      </c>
      <c r="H390" t="s">
        <v>62</v>
      </c>
      <c r="I390">
        <v>948</v>
      </c>
      <c r="J390" t="s">
        <v>462</v>
      </c>
      <c r="K390" t="s">
        <v>41</v>
      </c>
      <c r="L390">
        <v>14011</v>
      </c>
      <c r="M390" t="s">
        <v>1176</v>
      </c>
      <c r="N390" t="s">
        <v>43</v>
      </c>
      <c r="O390" t="s">
        <v>464</v>
      </c>
      <c r="S390">
        <v>2</v>
      </c>
      <c r="T390" t="s">
        <v>45</v>
      </c>
      <c r="X390" t="s">
        <v>46</v>
      </c>
      <c r="Y390">
        <v>1</v>
      </c>
      <c r="Z390">
        <v>0</v>
      </c>
      <c r="AA390">
        <v>0</v>
      </c>
      <c r="AB390">
        <v>0</v>
      </c>
      <c r="AC390">
        <v>0</v>
      </c>
      <c r="AD390">
        <f t="shared" si="13"/>
        <v>0</v>
      </c>
      <c r="AE390" t="s">
        <v>85</v>
      </c>
      <c r="AF390">
        <v>30000</v>
      </c>
      <c r="AG390">
        <v>35000</v>
      </c>
      <c r="AH390">
        <v>40000</v>
      </c>
      <c r="AI390">
        <v>45000</v>
      </c>
      <c r="AJ390">
        <f t="shared" si="12"/>
        <v>150000</v>
      </c>
      <c r="AK390" t="s">
        <v>466</v>
      </c>
      <c r="AL390" t="s">
        <v>467</v>
      </c>
      <c r="AM390" t="s">
        <v>60</v>
      </c>
    </row>
    <row r="391" spans="1:39" x14ac:dyDescent="0.2">
      <c r="A391">
        <v>41065</v>
      </c>
      <c r="B391" t="s">
        <v>1177</v>
      </c>
      <c r="C391">
        <v>210</v>
      </c>
      <c r="D391" t="s">
        <v>469</v>
      </c>
      <c r="E391">
        <v>4</v>
      </c>
      <c r="F391" t="s">
        <v>422</v>
      </c>
      <c r="G391">
        <v>121</v>
      </c>
      <c r="H391" t="s">
        <v>423</v>
      </c>
      <c r="I391">
        <v>574</v>
      </c>
      <c r="J391" t="s">
        <v>1049</v>
      </c>
      <c r="K391" t="s">
        <v>41</v>
      </c>
      <c r="L391">
        <v>14005</v>
      </c>
      <c r="M391" t="s">
        <v>1178</v>
      </c>
      <c r="N391" t="s">
        <v>124</v>
      </c>
      <c r="O391" t="s">
        <v>1051</v>
      </c>
      <c r="S391">
        <v>2</v>
      </c>
      <c r="T391" t="s">
        <v>45</v>
      </c>
      <c r="X391" t="s">
        <v>46</v>
      </c>
      <c r="Y391">
        <v>1</v>
      </c>
      <c r="Z391">
        <v>0</v>
      </c>
      <c r="AA391">
        <v>0</v>
      </c>
      <c r="AB391">
        <v>0</v>
      </c>
      <c r="AC391">
        <v>0</v>
      </c>
      <c r="AD391">
        <f t="shared" si="13"/>
        <v>0</v>
      </c>
      <c r="AE391" t="s">
        <v>85</v>
      </c>
      <c r="AF391">
        <v>200000</v>
      </c>
      <c r="AG391">
        <v>200000</v>
      </c>
      <c r="AH391">
        <v>200000</v>
      </c>
      <c r="AI391">
        <v>200000</v>
      </c>
      <c r="AJ391">
        <f t="shared" si="12"/>
        <v>800000</v>
      </c>
      <c r="AK391" t="s">
        <v>474</v>
      </c>
      <c r="AL391" t="s">
        <v>475</v>
      </c>
      <c r="AM391" t="s">
        <v>476</v>
      </c>
    </row>
    <row r="392" spans="1:39" x14ac:dyDescent="0.2">
      <c r="A392">
        <v>41065</v>
      </c>
      <c r="B392" t="s">
        <v>1177</v>
      </c>
      <c r="C392">
        <v>610</v>
      </c>
      <c r="D392" t="s">
        <v>990</v>
      </c>
      <c r="E392">
        <v>12</v>
      </c>
      <c r="F392" t="s">
        <v>991</v>
      </c>
      <c r="G392">
        <v>122</v>
      </c>
      <c r="H392" t="s">
        <v>72</v>
      </c>
      <c r="I392">
        <v>1</v>
      </c>
      <c r="J392" t="s">
        <v>1066</v>
      </c>
      <c r="K392" t="s">
        <v>41</v>
      </c>
      <c r="L392">
        <v>13999</v>
      </c>
      <c r="M392" t="s">
        <v>1179</v>
      </c>
      <c r="N392" t="s">
        <v>43</v>
      </c>
      <c r="O392" t="s">
        <v>1068</v>
      </c>
      <c r="S392">
        <v>2</v>
      </c>
      <c r="T392" t="s">
        <v>45</v>
      </c>
      <c r="X392" t="s">
        <v>46</v>
      </c>
      <c r="Y392">
        <v>1</v>
      </c>
      <c r="Z392">
        <v>0</v>
      </c>
      <c r="AA392">
        <v>0</v>
      </c>
      <c r="AB392">
        <v>0</v>
      </c>
      <c r="AC392">
        <v>0</v>
      </c>
      <c r="AD392">
        <f t="shared" si="13"/>
        <v>0</v>
      </c>
      <c r="AE392" t="s">
        <v>85</v>
      </c>
      <c r="AF392">
        <v>233667</v>
      </c>
      <c r="AG392">
        <v>255912</v>
      </c>
      <c r="AH392">
        <v>280736</v>
      </c>
      <c r="AI392">
        <v>303756</v>
      </c>
      <c r="AJ392">
        <f t="shared" si="12"/>
        <v>1074071</v>
      </c>
      <c r="AK392" t="s">
        <v>997</v>
      </c>
      <c r="AL392" t="s">
        <v>998</v>
      </c>
      <c r="AM392" t="s">
        <v>999</v>
      </c>
    </row>
    <row r="393" spans="1:39" x14ac:dyDescent="0.2">
      <c r="A393">
        <v>41065</v>
      </c>
      <c r="B393" t="s">
        <v>1177</v>
      </c>
      <c r="C393">
        <v>610</v>
      </c>
      <c r="D393" t="s">
        <v>990</v>
      </c>
      <c r="E393">
        <v>12</v>
      </c>
      <c r="F393" t="s">
        <v>991</v>
      </c>
      <c r="G393">
        <v>368</v>
      </c>
      <c r="H393" t="s">
        <v>1014</v>
      </c>
      <c r="I393">
        <v>144</v>
      </c>
      <c r="J393" t="s">
        <v>1015</v>
      </c>
      <c r="K393" t="s">
        <v>41</v>
      </c>
      <c r="L393">
        <v>14003</v>
      </c>
      <c r="M393" t="s">
        <v>1180</v>
      </c>
      <c r="N393" t="s">
        <v>43</v>
      </c>
      <c r="O393" t="s">
        <v>1017</v>
      </c>
      <c r="S393">
        <v>2</v>
      </c>
      <c r="T393" t="s">
        <v>45</v>
      </c>
      <c r="U393">
        <v>431</v>
      </c>
      <c r="V393" t="s">
        <v>1114</v>
      </c>
      <c r="W393" t="s">
        <v>57</v>
      </c>
      <c r="X393" t="s">
        <v>46</v>
      </c>
      <c r="Y393">
        <v>1</v>
      </c>
      <c r="Z393">
        <v>18</v>
      </c>
      <c r="AA393">
        <v>18</v>
      </c>
      <c r="AB393">
        <v>18</v>
      </c>
      <c r="AC393">
        <v>18</v>
      </c>
      <c r="AD393">
        <f t="shared" si="13"/>
        <v>18</v>
      </c>
      <c r="AF393">
        <v>0</v>
      </c>
      <c r="AG393">
        <v>0</v>
      </c>
      <c r="AH393">
        <v>0</v>
      </c>
      <c r="AI393">
        <v>0</v>
      </c>
      <c r="AJ393">
        <f t="shared" si="12"/>
        <v>0</v>
      </c>
      <c r="AK393" t="s">
        <v>997</v>
      </c>
      <c r="AL393" t="s">
        <v>998</v>
      </c>
      <c r="AM393" t="s">
        <v>999</v>
      </c>
    </row>
    <row r="394" spans="1:39" x14ac:dyDescent="0.2">
      <c r="A394">
        <v>41091</v>
      </c>
      <c r="B394" t="s">
        <v>1181</v>
      </c>
      <c r="C394">
        <v>850</v>
      </c>
      <c r="D394" t="s">
        <v>453</v>
      </c>
      <c r="E394">
        <v>3</v>
      </c>
      <c r="F394" t="s">
        <v>226</v>
      </c>
      <c r="G394">
        <v>128</v>
      </c>
      <c r="H394" t="s">
        <v>143</v>
      </c>
      <c r="I394">
        <v>6</v>
      </c>
      <c r="J394" t="s">
        <v>454</v>
      </c>
      <c r="K394" t="s">
        <v>41</v>
      </c>
      <c r="L394">
        <v>8083</v>
      </c>
      <c r="M394" t="s">
        <v>1182</v>
      </c>
      <c r="N394" t="s">
        <v>43</v>
      </c>
      <c r="O394" t="s">
        <v>456</v>
      </c>
      <c r="S394">
        <v>2</v>
      </c>
      <c r="T394" t="s">
        <v>45</v>
      </c>
      <c r="X394" t="s">
        <v>46</v>
      </c>
      <c r="Y394">
        <v>1</v>
      </c>
      <c r="Z394">
        <v>0</v>
      </c>
      <c r="AA394">
        <v>0</v>
      </c>
      <c r="AB394">
        <v>0</v>
      </c>
      <c r="AC394">
        <v>0</v>
      </c>
      <c r="AD394">
        <f t="shared" si="13"/>
        <v>0</v>
      </c>
      <c r="AE394" t="s">
        <v>149</v>
      </c>
      <c r="AF394">
        <v>2800000</v>
      </c>
      <c r="AG394">
        <v>3100000</v>
      </c>
      <c r="AH394">
        <v>3410000</v>
      </c>
      <c r="AI394">
        <v>3750000</v>
      </c>
      <c r="AJ394">
        <f t="shared" si="12"/>
        <v>13060000</v>
      </c>
      <c r="AK394" t="s">
        <v>458</v>
      </c>
      <c r="AL394" t="s">
        <v>459</v>
      </c>
      <c r="AM394" t="s">
        <v>460</v>
      </c>
    </row>
    <row r="395" spans="1:39" x14ac:dyDescent="0.2">
      <c r="A395">
        <v>41094</v>
      </c>
      <c r="B395" t="s">
        <v>1183</v>
      </c>
      <c r="C395">
        <v>110</v>
      </c>
      <c r="D395" t="s">
        <v>1184</v>
      </c>
      <c r="E395">
        <v>26</v>
      </c>
      <c r="F395" t="s">
        <v>710</v>
      </c>
      <c r="G395">
        <v>782</v>
      </c>
      <c r="H395" t="s">
        <v>764</v>
      </c>
      <c r="I395">
        <v>417</v>
      </c>
      <c r="J395" t="s">
        <v>1185</v>
      </c>
      <c r="K395" t="s">
        <v>41</v>
      </c>
      <c r="L395">
        <v>11126</v>
      </c>
      <c r="M395" t="s">
        <v>1186</v>
      </c>
      <c r="N395" t="s">
        <v>124</v>
      </c>
      <c r="O395" t="s">
        <v>1187</v>
      </c>
      <c r="S395">
        <v>2</v>
      </c>
      <c r="T395" t="s">
        <v>45</v>
      </c>
      <c r="X395" t="s">
        <v>66</v>
      </c>
      <c r="Y395">
        <v>0</v>
      </c>
      <c r="Z395">
        <v>0</v>
      </c>
      <c r="AA395">
        <v>0</v>
      </c>
      <c r="AB395">
        <v>0</v>
      </c>
      <c r="AC395">
        <v>0</v>
      </c>
      <c r="AD395">
        <f t="shared" si="13"/>
        <v>0</v>
      </c>
      <c r="AE395" t="s">
        <v>1188</v>
      </c>
      <c r="AF395">
        <v>12000000</v>
      </c>
      <c r="AG395">
        <v>0</v>
      </c>
      <c r="AH395">
        <v>0</v>
      </c>
      <c r="AI395">
        <v>0</v>
      </c>
      <c r="AJ395">
        <f t="shared" si="12"/>
        <v>12000000</v>
      </c>
      <c r="AK395" t="s">
        <v>1189</v>
      </c>
      <c r="AL395" t="s">
        <v>1064</v>
      </c>
      <c r="AM395" t="s">
        <v>1190</v>
      </c>
    </row>
    <row r="396" spans="1:39" x14ac:dyDescent="0.2">
      <c r="A396">
        <v>41094</v>
      </c>
      <c r="B396" t="s">
        <v>1183</v>
      </c>
      <c r="C396">
        <v>110</v>
      </c>
      <c r="D396" t="s">
        <v>1184</v>
      </c>
      <c r="E396">
        <v>26</v>
      </c>
      <c r="F396" t="s">
        <v>710</v>
      </c>
      <c r="G396">
        <v>782</v>
      </c>
      <c r="H396" t="s">
        <v>764</v>
      </c>
      <c r="I396">
        <v>417</v>
      </c>
      <c r="J396" t="s">
        <v>1185</v>
      </c>
      <c r="K396" t="s">
        <v>41</v>
      </c>
      <c r="L396">
        <v>11126</v>
      </c>
      <c r="M396" t="s">
        <v>1186</v>
      </c>
      <c r="N396" t="s">
        <v>124</v>
      </c>
      <c r="O396" t="s">
        <v>1187</v>
      </c>
      <c r="S396">
        <v>2</v>
      </c>
      <c r="T396" t="s">
        <v>45</v>
      </c>
      <c r="X396" t="s">
        <v>66</v>
      </c>
      <c r="Y396">
        <v>0</v>
      </c>
      <c r="Z396">
        <v>0</v>
      </c>
      <c r="AA396">
        <v>0</v>
      </c>
      <c r="AB396">
        <v>0</v>
      </c>
      <c r="AC396">
        <v>0</v>
      </c>
      <c r="AD396">
        <f t="shared" si="13"/>
        <v>0</v>
      </c>
      <c r="AE396" t="s">
        <v>513</v>
      </c>
      <c r="AF396">
        <v>29500000</v>
      </c>
      <c r="AG396">
        <v>0</v>
      </c>
      <c r="AH396">
        <v>0</v>
      </c>
      <c r="AI396">
        <v>0</v>
      </c>
      <c r="AJ396">
        <f t="shared" si="12"/>
        <v>29500000</v>
      </c>
      <c r="AK396" t="s">
        <v>1189</v>
      </c>
      <c r="AL396" t="s">
        <v>1064</v>
      </c>
      <c r="AM396" t="s">
        <v>1190</v>
      </c>
    </row>
    <row r="397" spans="1:39" x14ac:dyDescent="0.2">
      <c r="A397">
        <v>41094</v>
      </c>
      <c r="B397" t="s">
        <v>1183</v>
      </c>
      <c r="C397">
        <v>110</v>
      </c>
      <c r="D397" t="s">
        <v>1184</v>
      </c>
      <c r="E397">
        <v>26</v>
      </c>
      <c r="F397" t="s">
        <v>710</v>
      </c>
      <c r="G397">
        <v>782</v>
      </c>
      <c r="H397" t="s">
        <v>764</v>
      </c>
      <c r="I397">
        <v>417</v>
      </c>
      <c r="J397" t="s">
        <v>1185</v>
      </c>
      <c r="K397" t="s">
        <v>41</v>
      </c>
      <c r="L397">
        <v>11126</v>
      </c>
      <c r="M397" t="s">
        <v>1186</v>
      </c>
      <c r="N397" t="s">
        <v>124</v>
      </c>
      <c r="O397" t="s">
        <v>1187</v>
      </c>
      <c r="S397">
        <v>2</v>
      </c>
      <c r="T397" t="s">
        <v>45</v>
      </c>
      <c r="X397" t="s">
        <v>66</v>
      </c>
      <c r="Y397">
        <v>0</v>
      </c>
      <c r="Z397">
        <v>0</v>
      </c>
      <c r="AA397">
        <v>0</v>
      </c>
      <c r="AB397">
        <v>0</v>
      </c>
      <c r="AC397">
        <v>0</v>
      </c>
      <c r="AD397">
        <f t="shared" si="13"/>
        <v>0</v>
      </c>
      <c r="AE397" t="s">
        <v>1191</v>
      </c>
      <c r="AF397">
        <v>100738071</v>
      </c>
      <c r="AG397">
        <v>45157000</v>
      </c>
      <c r="AH397">
        <v>45157000</v>
      </c>
      <c r="AI397">
        <v>45157000</v>
      </c>
      <c r="AJ397">
        <f t="shared" si="12"/>
        <v>236209071</v>
      </c>
      <c r="AK397" t="s">
        <v>1189</v>
      </c>
      <c r="AL397" t="s">
        <v>1064</v>
      </c>
      <c r="AM397" t="s">
        <v>1190</v>
      </c>
    </row>
    <row r="398" spans="1:39" x14ac:dyDescent="0.2">
      <c r="A398">
        <v>41094</v>
      </c>
      <c r="B398" t="s">
        <v>1183</v>
      </c>
      <c r="C398">
        <v>110</v>
      </c>
      <c r="D398" t="s">
        <v>1184</v>
      </c>
      <c r="E398">
        <v>26</v>
      </c>
      <c r="F398" t="s">
        <v>710</v>
      </c>
      <c r="G398">
        <v>782</v>
      </c>
      <c r="H398" t="s">
        <v>764</v>
      </c>
      <c r="I398">
        <v>417</v>
      </c>
      <c r="J398" t="s">
        <v>1185</v>
      </c>
      <c r="K398" t="s">
        <v>41</v>
      </c>
      <c r="L398">
        <v>11126</v>
      </c>
      <c r="M398" t="s">
        <v>1186</v>
      </c>
      <c r="N398" t="s">
        <v>124</v>
      </c>
      <c r="O398" t="s">
        <v>1187</v>
      </c>
      <c r="S398">
        <v>2</v>
      </c>
      <c r="T398" t="s">
        <v>45</v>
      </c>
      <c r="X398" t="s">
        <v>66</v>
      </c>
      <c r="Y398">
        <v>0</v>
      </c>
      <c r="Z398">
        <v>0</v>
      </c>
      <c r="AA398">
        <v>0</v>
      </c>
      <c r="AB398">
        <v>0</v>
      </c>
      <c r="AC398">
        <v>0</v>
      </c>
      <c r="AD398">
        <f t="shared" si="13"/>
        <v>0</v>
      </c>
      <c r="AE398" t="s">
        <v>1192</v>
      </c>
      <c r="AF398">
        <v>30000000</v>
      </c>
      <c r="AG398">
        <v>0</v>
      </c>
      <c r="AH398">
        <v>0</v>
      </c>
      <c r="AI398">
        <v>0</v>
      </c>
      <c r="AJ398">
        <f t="shared" si="12"/>
        <v>30000000</v>
      </c>
      <c r="AK398" t="s">
        <v>1189</v>
      </c>
      <c r="AL398" t="s">
        <v>1064</v>
      </c>
      <c r="AM398" t="s">
        <v>1190</v>
      </c>
    </row>
    <row r="399" spans="1:39" x14ac:dyDescent="0.2">
      <c r="A399">
        <v>41094</v>
      </c>
      <c r="B399" t="s">
        <v>1183</v>
      </c>
      <c r="C399">
        <v>300</v>
      </c>
      <c r="D399" t="s">
        <v>1193</v>
      </c>
      <c r="E399">
        <v>15</v>
      </c>
      <c r="F399" t="s">
        <v>470</v>
      </c>
      <c r="G399">
        <v>451</v>
      </c>
      <c r="H399" t="s">
        <v>1194</v>
      </c>
      <c r="I399">
        <v>402</v>
      </c>
      <c r="J399" t="s">
        <v>1195</v>
      </c>
      <c r="K399" t="s">
        <v>41</v>
      </c>
      <c r="L399">
        <v>11118</v>
      </c>
      <c r="M399" t="s">
        <v>1196</v>
      </c>
      <c r="N399" t="s">
        <v>43</v>
      </c>
      <c r="O399" t="s">
        <v>1197</v>
      </c>
      <c r="S399">
        <v>2</v>
      </c>
      <c r="T399" t="s">
        <v>45</v>
      </c>
      <c r="X399" t="s">
        <v>66</v>
      </c>
      <c r="Y399">
        <v>0</v>
      </c>
      <c r="Z399">
        <v>0</v>
      </c>
      <c r="AA399">
        <v>0</v>
      </c>
      <c r="AB399">
        <v>0</v>
      </c>
      <c r="AC399">
        <v>0</v>
      </c>
      <c r="AD399">
        <f t="shared" si="13"/>
        <v>0</v>
      </c>
      <c r="AE399" t="s">
        <v>609</v>
      </c>
      <c r="AF399">
        <v>2570810</v>
      </c>
      <c r="AG399">
        <v>2070810</v>
      </c>
      <c r="AH399">
        <v>2070810</v>
      </c>
      <c r="AI399">
        <v>2070810</v>
      </c>
      <c r="AJ399">
        <f t="shared" si="12"/>
        <v>8783240</v>
      </c>
      <c r="AK399" t="s">
        <v>1198</v>
      </c>
      <c r="AL399" t="s">
        <v>1199</v>
      </c>
      <c r="AM399" t="s">
        <v>1200</v>
      </c>
    </row>
    <row r="400" spans="1:39" x14ac:dyDescent="0.2">
      <c r="A400">
        <v>41094</v>
      </c>
      <c r="B400" t="s">
        <v>1183</v>
      </c>
      <c r="C400">
        <v>300</v>
      </c>
      <c r="D400" t="s">
        <v>1193</v>
      </c>
      <c r="E400">
        <v>20</v>
      </c>
      <c r="F400" t="s">
        <v>1201</v>
      </c>
      <c r="G400">
        <v>606</v>
      </c>
      <c r="H400" t="s">
        <v>1202</v>
      </c>
      <c r="I400">
        <v>400</v>
      </c>
      <c r="J400" t="s">
        <v>1203</v>
      </c>
      <c r="K400" t="s">
        <v>41</v>
      </c>
      <c r="L400">
        <v>11095</v>
      </c>
      <c r="M400" t="s">
        <v>1204</v>
      </c>
      <c r="N400" t="s">
        <v>43</v>
      </c>
      <c r="O400" t="s">
        <v>1205</v>
      </c>
      <c r="S400">
        <v>2</v>
      </c>
      <c r="T400" t="s">
        <v>45</v>
      </c>
      <c r="U400">
        <v>511</v>
      </c>
      <c r="V400" t="s">
        <v>1206</v>
      </c>
      <c r="W400" t="s">
        <v>57</v>
      </c>
      <c r="X400" t="s">
        <v>66</v>
      </c>
      <c r="Y400">
        <v>0</v>
      </c>
      <c r="Z400">
        <v>100</v>
      </c>
      <c r="AA400">
        <v>100</v>
      </c>
      <c r="AB400">
        <v>100</v>
      </c>
      <c r="AC400">
        <v>100</v>
      </c>
      <c r="AD400">
        <f t="shared" si="13"/>
        <v>400</v>
      </c>
      <c r="AF400">
        <v>0</v>
      </c>
      <c r="AG400">
        <v>0</v>
      </c>
      <c r="AH400">
        <v>0</v>
      </c>
      <c r="AI400">
        <v>0</v>
      </c>
      <c r="AJ400">
        <f t="shared" si="12"/>
        <v>0</v>
      </c>
      <c r="AK400" t="s">
        <v>1198</v>
      </c>
      <c r="AL400" t="s">
        <v>1199</v>
      </c>
      <c r="AM400" t="s">
        <v>1200</v>
      </c>
    </row>
    <row r="401" spans="1:39" x14ac:dyDescent="0.2">
      <c r="A401">
        <v>41094</v>
      </c>
      <c r="B401" t="s">
        <v>1183</v>
      </c>
      <c r="C401">
        <v>300</v>
      </c>
      <c r="D401" t="s">
        <v>1193</v>
      </c>
      <c r="E401">
        <v>20</v>
      </c>
      <c r="F401" t="s">
        <v>1201</v>
      </c>
      <c r="G401">
        <v>606</v>
      </c>
      <c r="H401" t="s">
        <v>1202</v>
      </c>
      <c r="I401">
        <v>400</v>
      </c>
      <c r="J401" t="s">
        <v>1203</v>
      </c>
      <c r="K401" t="s">
        <v>41</v>
      </c>
      <c r="L401">
        <v>11095</v>
      </c>
      <c r="M401" t="s">
        <v>1204</v>
      </c>
      <c r="N401" t="s">
        <v>43</v>
      </c>
      <c r="O401" t="s">
        <v>1205</v>
      </c>
      <c r="S401">
        <v>2</v>
      </c>
      <c r="T401" t="s">
        <v>45</v>
      </c>
      <c r="X401" t="s">
        <v>66</v>
      </c>
      <c r="Y401">
        <v>0</v>
      </c>
      <c r="Z401">
        <v>0</v>
      </c>
      <c r="AA401">
        <v>0</v>
      </c>
      <c r="AB401">
        <v>0</v>
      </c>
      <c r="AC401">
        <v>0</v>
      </c>
      <c r="AD401">
        <f t="shared" si="13"/>
        <v>0</v>
      </c>
      <c r="AE401" t="s">
        <v>609</v>
      </c>
      <c r="AF401">
        <v>4681804</v>
      </c>
      <c r="AG401">
        <v>0</v>
      </c>
      <c r="AH401">
        <v>0</v>
      </c>
      <c r="AI401">
        <v>0</v>
      </c>
      <c r="AJ401">
        <f t="shared" si="12"/>
        <v>4681804</v>
      </c>
      <c r="AK401" t="s">
        <v>1198</v>
      </c>
      <c r="AL401" t="s">
        <v>1199</v>
      </c>
      <c r="AM401" t="s">
        <v>1200</v>
      </c>
    </row>
    <row r="402" spans="1:39" x14ac:dyDescent="0.2">
      <c r="A402">
        <v>41094</v>
      </c>
      <c r="B402" t="s">
        <v>1183</v>
      </c>
      <c r="C402">
        <v>510</v>
      </c>
      <c r="D402" t="s">
        <v>545</v>
      </c>
      <c r="E402">
        <v>8</v>
      </c>
      <c r="F402" t="s">
        <v>540</v>
      </c>
      <c r="G402">
        <v>243</v>
      </c>
      <c r="H402" t="s">
        <v>1207</v>
      </c>
      <c r="I402">
        <v>404</v>
      </c>
      <c r="J402" t="s">
        <v>1208</v>
      </c>
      <c r="K402" t="s">
        <v>41</v>
      </c>
      <c r="L402">
        <v>11110</v>
      </c>
      <c r="M402" t="s">
        <v>1209</v>
      </c>
      <c r="N402" t="s">
        <v>43</v>
      </c>
      <c r="O402" t="s">
        <v>1210</v>
      </c>
      <c r="S402">
        <v>2</v>
      </c>
      <c r="T402" t="s">
        <v>45</v>
      </c>
      <c r="X402" t="s">
        <v>66</v>
      </c>
      <c r="Y402">
        <v>0</v>
      </c>
      <c r="Z402">
        <v>0</v>
      </c>
      <c r="AA402">
        <v>0</v>
      </c>
      <c r="AB402">
        <v>0</v>
      </c>
      <c r="AC402">
        <v>0</v>
      </c>
      <c r="AD402">
        <f t="shared" si="13"/>
        <v>0</v>
      </c>
      <c r="AE402" t="s">
        <v>1191</v>
      </c>
      <c r="AF402">
        <v>0</v>
      </c>
      <c r="AG402">
        <v>8421189</v>
      </c>
      <c r="AH402">
        <v>8421189</v>
      </c>
      <c r="AI402">
        <v>8421190</v>
      </c>
      <c r="AJ402">
        <f t="shared" si="12"/>
        <v>25263568</v>
      </c>
      <c r="AK402" t="s">
        <v>549</v>
      </c>
      <c r="AL402" t="s">
        <v>550</v>
      </c>
      <c r="AM402" t="s">
        <v>551</v>
      </c>
    </row>
    <row r="403" spans="1:39" x14ac:dyDescent="0.2">
      <c r="A403">
        <v>41094</v>
      </c>
      <c r="B403" t="s">
        <v>1183</v>
      </c>
      <c r="C403">
        <v>510</v>
      </c>
      <c r="D403" t="s">
        <v>545</v>
      </c>
      <c r="E403">
        <v>8</v>
      </c>
      <c r="F403" t="s">
        <v>540</v>
      </c>
      <c r="G403">
        <v>244</v>
      </c>
      <c r="H403" t="s">
        <v>541</v>
      </c>
      <c r="I403">
        <v>230</v>
      </c>
      <c r="J403" t="s">
        <v>1211</v>
      </c>
      <c r="K403" t="s">
        <v>41</v>
      </c>
      <c r="L403">
        <v>11094</v>
      </c>
      <c r="M403" t="s">
        <v>1212</v>
      </c>
      <c r="N403" t="s">
        <v>43</v>
      </c>
      <c r="O403" t="s">
        <v>1213</v>
      </c>
      <c r="S403">
        <v>3</v>
      </c>
      <c r="T403" t="s">
        <v>55</v>
      </c>
      <c r="X403" t="s">
        <v>66</v>
      </c>
      <c r="Y403">
        <v>0</v>
      </c>
      <c r="Z403">
        <v>0</v>
      </c>
      <c r="AA403">
        <v>0</v>
      </c>
      <c r="AB403">
        <v>0</v>
      </c>
      <c r="AC403">
        <v>0</v>
      </c>
      <c r="AD403">
        <f t="shared" si="13"/>
        <v>0</v>
      </c>
      <c r="AE403" t="s">
        <v>609</v>
      </c>
      <c r="AF403">
        <v>6939511</v>
      </c>
      <c r="AG403">
        <v>0</v>
      </c>
      <c r="AH403">
        <v>0</v>
      </c>
      <c r="AI403">
        <v>0</v>
      </c>
      <c r="AJ403">
        <f t="shared" si="12"/>
        <v>6939511</v>
      </c>
      <c r="AK403" t="s">
        <v>549</v>
      </c>
      <c r="AL403" t="s">
        <v>550</v>
      </c>
      <c r="AM403" t="s">
        <v>551</v>
      </c>
    </row>
    <row r="404" spans="1:39" x14ac:dyDescent="0.2">
      <c r="A404">
        <v>41094</v>
      </c>
      <c r="B404" t="s">
        <v>1183</v>
      </c>
      <c r="C404">
        <v>510</v>
      </c>
      <c r="D404" t="s">
        <v>545</v>
      </c>
      <c r="E404">
        <v>8</v>
      </c>
      <c r="F404" t="s">
        <v>540</v>
      </c>
      <c r="G404">
        <v>244</v>
      </c>
      <c r="H404" t="s">
        <v>541</v>
      </c>
      <c r="I404">
        <v>404</v>
      </c>
      <c r="J404" t="s">
        <v>1208</v>
      </c>
      <c r="K404" t="s">
        <v>41</v>
      </c>
      <c r="L404">
        <v>11111</v>
      </c>
      <c r="M404" t="s">
        <v>1214</v>
      </c>
      <c r="N404" t="s">
        <v>43</v>
      </c>
      <c r="O404" t="s">
        <v>1215</v>
      </c>
      <c r="S404">
        <v>2</v>
      </c>
      <c r="T404" t="s">
        <v>45</v>
      </c>
      <c r="X404" t="s">
        <v>66</v>
      </c>
      <c r="Y404">
        <v>0</v>
      </c>
      <c r="Z404">
        <v>0</v>
      </c>
      <c r="AA404">
        <v>0</v>
      </c>
      <c r="AB404">
        <v>0</v>
      </c>
      <c r="AC404">
        <v>0</v>
      </c>
      <c r="AD404">
        <f t="shared" si="13"/>
        <v>0</v>
      </c>
      <c r="AE404" t="s">
        <v>609</v>
      </c>
      <c r="AF404">
        <v>861317</v>
      </c>
      <c r="AG404">
        <v>1213174</v>
      </c>
      <c r="AH404">
        <v>1213174</v>
      </c>
      <c r="AI404">
        <v>1213174</v>
      </c>
      <c r="AJ404">
        <f t="shared" si="12"/>
        <v>4500839</v>
      </c>
      <c r="AK404" t="s">
        <v>549</v>
      </c>
      <c r="AL404" t="s">
        <v>550</v>
      </c>
      <c r="AM404" t="s">
        <v>551</v>
      </c>
    </row>
    <row r="405" spans="1:39" x14ac:dyDescent="0.2">
      <c r="A405">
        <v>41094</v>
      </c>
      <c r="B405" t="s">
        <v>1183</v>
      </c>
      <c r="C405">
        <v>510</v>
      </c>
      <c r="D405" t="s">
        <v>545</v>
      </c>
      <c r="E405">
        <v>8</v>
      </c>
      <c r="F405" t="s">
        <v>540</v>
      </c>
      <c r="G405">
        <v>244</v>
      </c>
      <c r="H405" t="s">
        <v>541</v>
      </c>
      <c r="I405">
        <v>404</v>
      </c>
      <c r="J405" t="s">
        <v>1208</v>
      </c>
      <c r="K405" t="s">
        <v>41</v>
      </c>
      <c r="L405">
        <v>11111</v>
      </c>
      <c r="M405" t="s">
        <v>1214</v>
      </c>
      <c r="N405" t="s">
        <v>43</v>
      </c>
      <c r="O405" t="s">
        <v>1215</v>
      </c>
      <c r="S405">
        <v>2</v>
      </c>
      <c r="T405" t="s">
        <v>45</v>
      </c>
      <c r="X405" t="s">
        <v>66</v>
      </c>
      <c r="Y405">
        <v>0</v>
      </c>
      <c r="Z405">
        <v>0</v>
      </c>
      <c r="AA405">
        <v>0</v>
      </c>
      <c r="AB405">
        <v>0</v>
      </c>
      <c r="AC405">
        <v>0</v>
      </c>
      <c r="AD405">
        <f t="shared" si="13"/>
        <v>0</v>
      </c>
      <c r="AE405" t="s">
        <v>1191</v>
      </c>
      <c r="AF405">
        <v>0</v>
      </c>
      <c r="AG405">
        <v>1213174</v>
      </c>
      <c r="AH405">
        <v>1213174</v>
      </c>
      <c r="AI405">
        <v>1213174</v>
      </c>
      <c r="AJ405">
        <f t="shared" si="12"/>
        <v>3639522</v>
      </c>
      <c r="AK405" t="s">
        <v>549</v>
      </c>
      <c r="AL405" t="s">
        <v>550</v>
      </c>
      <c r="AM405" t="s">
        <v>551</v>
      </c>
    </row>
    <row r="406" spans="1:39" x14ac:dyDescent="0.2">
      <c r="A406">
        <v>41094</v>
      </c>
      <c r="B406" t="s">
        <v>1183</v>
      </c>
      <c r="C406">
        <v>540</v>
      </c>
      <c r="D406" t="s">
        <v>585</v>
      </c>
      <c r="E406">
        <v>16</v>
      </c>
      <c r="F406" t="s">
        <v>586</v>
      </c>
      <c r="G406">
        <v>482</v>
      </c>
      <c r="H406" t="s">
        <v>587</v>
      </c>
      <c r="I406">
        <v>407</v>
      </c>
      <c r="J406" t="s">
        <v>588</v>
      </c>
      <c r="K406" t="s">
        <v>41</v>
      </c>
      <c r="L406">
        <v>11120</v>
      </c>
      <c r="M406" t="s">
        <v>1216</v>
      </c>
      <c r="N406" t="s">
        <v>43</v>
      </c>
      <c r="O406" t="s">
        <v>1217</v>
      </c>
      <c r="S406">
        <v>2</v>
      </c>
      <c r="T406" t="s">
        <v>45</v>
      </c>
      <c r="X406" t="s">
        <v>66</v>
      </c>
      <c r="Y406">
        <v>0</v>
      </c>
      <c r="Z406">
        <v>0</v>
      </c>
      <c r="AA406">
        <v>0</v>
      </c>
      <c r="AB406">
        <v>0</v>
      </c>
      <c r="AC406">
        <v>0</v>
      </c>
      <c r="AD406">
        <f t="shared" si="13"/>
        <v>0</v>
      </c>
      <c r="AE406" t="s">
        <v>1191</v>
      </c>
      <c r="AF406">
        <v>0</v>
      </c>
      <c r="AG406">
        <v>200000</v>
      </c>
      <c r="AH406">
        <v>1200000</v>
      </c>
      <c r="AI406">
        <v>1200000</v>
      </c>
      <c r="AJ406">
        <f t="shared" si="12"/>
        <v>2600000</v>
      </c>
      <c r="AK406" t="s">
        <v>591</v>
      </c>
      <c r="AL406" t="s">
        <v>592</v>
      </c>
      <c r="AM406" t="s">
        <v>593</v>
      </c>
    </row>
    <row r="407" spans="1:39" x14ac:dyDescent="0.2">
      <c r="A407">
        <v>41094</v>
      </c>
      <c r="B407" t="s">
        <v>1183</v>
      </c>
      <c r="C407">
        <v>650</v>
      </c>
      <c r="D407" t="s">
        <v>497</v>
      </c>
      <c r="E407">
        <v>13</v>
      </c>
      <c r="F407" t="s">
        <v>506</v>
      </c>
      <c r="G407">
        <v>392</v>
      </c>
      <c r="H407" t="s">
        <v>507</v>
      </c>
      <c r="I407">
        <v>406</v>
      </c>
      <c r="J407" t="s">
        <v>1218</v>
      </c>
      <c r="K407" t="s">
        <v>41</v>
      </c>
      <c r="L407">
        <v>11116</v>
      </c>
      <c r="M407" t="s">
        <v>1219</v>
      </c>
      <c r="N407" t="s">
        <v>43</v>
      </c>
      <c r="O407" t="s">
        <v>1220</v>
      </c>
      <c r="S407">
        <v>2</v>
      </c>
      <c r="T407" t="s">
        <v>45</v>
      </c>
      <c r="X407" t="s">
        <v>66</v>
      </c>
      <c r="Y407">
        <v>0</v>
      </c>
      <c r="Z407">
        <v>0</v>
      </c>
      <c r="AA407">
        <v>0</v>
      </c>
      <c r="AB407">
        <v>0</v>
      </c>
      <c r="AC407">
        <v>0</v>
      </c>
      <c r="AD407">
        <f t="shared" si="13"/>
        <v>0</v>
      </c>
      <c r="AE407" t="s">
        <v>609</v>
      </c>
      <c r="AF407">
        <v>700000</v>
      </c>
      <c r="AG407">
        <v>0</v>
      </c>
      <c r="AH407">
        <v>0</v>
      </c>
      <c r="AI407">
        <v>0</v>
      </c>
      <c r="AJ407">
        <f t="shared" si="12"/>
        <v>700000</v>
      </c>
      <c r="AK407" t="s">
        <v>503</v>
      </c>
      <c r="AL407" t="s">
        <v>325</v>
      </c>
      <c r="AM407" t="s">
        <v>504</v>
      </c>
    </row>
    <row r="408" spans="1:39" x14ac:dyDescent="0.2">
      <c r="A408">
        <v>41095</v>
      </c>
      <c r="B408" t="s">
        <v>1221</v>
      </c>
      <c r="C408">
        <v>430</v>
      </c>
      <c r="D408" t="s">
        <v>1222</v>
      </c>
      <c r="E408">
        <v>10</v>
      </c>
      <c r="F408" t="s">
        <v>1223</v>
      </c>
      <c r="G408">
        <v>302</v>
      </c>
      <c r="H408" t="s">
        <v>1224</v>
      </c>
      <c r="I408">
        <v>23</v>
      </c>
      <c r="J408" t="s">
        <v>1225</v>
      </c>
      <c r="K408" t="s">
        <v>41</v>
      </c>
      <c r="L408">
        <v>14019</v>
      </c>
      <c r="M408" t="s">
        <v>1226</v>
      </c>
      <c r="N408" t="s">
        <v>124</v>
      </c>
      <c r="O408" t="s">
        <v>1227</v>
      </c>
      <c r="S408">
        <v>3</v>
      </c>
      <c r="T408" t="s">
        <v>55</v>
      </c>
      <c r="U408">
        <v>73</v>
      </c>
      <c r="V408" t="s">
        <v>1228</v>
      </c>
      <c r="W408" t="s">
        <v>57</v>
      </c>
      <c r="X408" t="s">
        <v>46</v>
      </c>
      <c r="Y408">
        <v>1</v>
      </c>
      <c r="Z408">
        <v>400</v>
      </c>
      <c r="AA408">
        <v>0</v>
      </c>
      <c r="AB408">
        <v>0</v>
      </c>
      <c r="AC408">
        <v>0</v>
      </c>
      <c r="AD408">
        <f t="shared" si="13"/>
        <v>400</v>
      </c>
      <c r="AF408">
        <v>0</v>
      </c>
      <c r="AG408">
        <v>0</v>
      </c>
      <c r="AH408">
        <v>0</v>
      </c>
      <c r="AI408">
        <v>0</v>
      </c>
      <c r="AJ408">
        <f t="shared" si="12"/>
        <v>0</v>
      </c>
      <c r="AK408" t="s">
        <v>1229</v>
      </c>
      <c r="AL408" t="s">
        <v>1230</v>
      </c>
      <c r="AM408" t="s">
        <v>1231</v>
      </c>
    </row>
    <row r="409" spans="1:39" x14ac:dyDescent="0.2">
      <c r="A409">
        <v>41095</v>
      </c>
      <c r="B409" t="s">
        <v>1221</v>
      </c>
      <c r="C409">
        <v>430</v>
      </c>
      <c r="D409" t="s">
        <v>1222</v>
      </c>
      <c r="E409">
        <v>10</v>
      </c>
      <c r="F409" t="s">
        <v>1223</v>
      </c>
      <c r="G409">
        <v>302</v>
      </c>
      <c r="H409" t="s">
        <v>1224</v>
      </c>
      <c r="L409">
        <v>14019</v>
      </c>
      <c r="M409" t="s">
        <v>1226</v>
      </c>
      <c r="N409" t="s">
        <v>124</v>
      </c>
      <c r="O409" t="s">
        <v>1227</v>
      </c>
      <c r="S409">
        <v>3</v>
      </c>
      <c r="T409" t="s">
        <v>55</v>
      </c>
      <c r="X409" t="s">
        <v>46</v>
      </c>
      <c r="Y409">
        <v>1</v>
      </c>
      <c r="Z409">
        <v>0</v>
      </c>
      <c r="AA409">
        <v>0</v>
      </c>
      <c r="AB409">
        <v>0</v>
      </c>
      <c r="AC409">
        <v>0</v>
      </c>
      <c r="AD409">
        <f t="shared" si="13"/>
        <v>0</v>
      </c>
      <c r="AE409" t="s">
        <v>85</v>
      </c>
      <c r="AF409">
        <v>50000000</v>
      </c>
      <c r="AG409">
        <v>0</v>
      </c>
      <c r="AH409">
        <v>0</v>
      </c>
      <c r="AI409">
        <v>0</v>
      </c>
      <c r="AJ409">
        <f t="shared" si="12"/>
        <v>50000000</v>
      </c>
      <c r="AK409" t="s">
        <v>1229</v>
      </c>
      <c r="AL409" t="s">
        <v>1230</v>
      </c>
      <c r="AM409" t="s">
        <v>1231</v>
      </c>
    </row>
    <row r="410" spans="1:39" x14ac:dyDescent="0.2">
      <c r="A410">
        <v>43001</v>
      </c>
      <c r="B410" t="s">
        <v>1232</v>
      </c>
      <c r="C410">
        <v>850</v>
      </c>
      <c r="D410" t="s">
        <v>453</v>
      </c>
      <c r="E410">
        <v>4</v>
      </c>
      <c r="F410" t="s">
        <v>422</v>
      </c>
      <c r="G410">
        <v>128</v>
      </c>
      <c r="H410" t="s">
        <v>143</v>
      </c>
      <c r="I410">
        <v>125</v>
      </c>
      <c r="J410" t="s">
        <v>579</v>
      </c>
      <c r="K410" t="s">
        <v>41</v>
      </c>
      <c r="L410">
        <v>12928</v>
      </c>
      <c r="M410" t="s">
        <v>1233</v>
      </c>
      <c r="N410" t="s">
        <v>43</v>
      </c>
      <c r="O410" t="s">
        <v>581</v>
      </c>
      <c r="S410">
        <v>2</v>
      </c>
      <c r="T410" t="s">
        <v>45</v>
      </c>
      <c r="X410" t="s">
        <v>46</v>
      </c>
      <c r="Y410">
        <v>1</v>
      </c>
      <c r="Z410">
        <v>0</v>
      </c>
      <c r="AA410">
        <v>0</v>
      </c>
      <c r="AB410">
        <v>0</v>
      </c>
      <c r="AC410">
        <v>0</v>
      </c>
      <c r="AD410">
        <f t="shared" si="13"/>
        <v>0</v>
      </c>
      <c r="AE410" t="s">
        <v>85</v>
      </c>
      <c r="AF410">
        <v>73304</v>
      </c>
      <c r="AG410">
        <v>80634</v>
      </c>
      <c r="AH410">
        <v>88697</v>
      </c>
      <c r="AI410">
        <v>97567</v>
      </c>
      <c r="AJ410">
        <f t="shared" si="12"/>
        <v>340202</v>
      </c>
      <c r="AK410" t="s">
        <v>458</v>
      </c>
      <c r="AL410" t="s">
        <v>459</v>
      </c>
      <c r="AM410" t="s">
        <v>460</v>
      </c>
    </row>
    <row r="411" spans="1:39" x14ac:dyDescent="0.2">
      <c r="A411">
        <v>44001</v>
      </c>
      <c r="B411" t="s">
        <v>1234</v>
      </c>
      <c r="C411">
        <v>300</v>
      </c>
      <c r="D411" t="s">
        <v>1193</v>
      </c>
      <c r="E411">
        <v>8</v>
      </c>
      <c r="F411" t="s">
        <v>540</v>
      </c>
      <c r="G411">
        <v>244</v>
      </c>
      <c r="H411" t="s">
        <v>541</v>
      </c>
      <c r="I411">
        <v>1023</v>
      </c>
      <c r="J411" t="s">
        <v>1235</v>
      </c>
      <c r="K411" t="s">
        <v>41</v>
      </c>
      <c r="L411">
        <v>13385</v>
      </c>
      <c r="M411" t="s">
        <v>1236</v>
      </c>
      <c r="N411" t="s">
        <v>124</v>
      </c>
      <c r="O411" t="s">
        <v>1237</v>
      </c>
      <c r="S411">
        <v>2</v>
      </c>
      <c r="T411" t="s">
        <v>45</v>
      </c>
      <c r="X411" t="s">
        <v>66</v>
      </c>
      <c r="Y411">
        <v>0</v>
      </c>
      <c r="Z411">
        <v>0</v>
      </c>
      <c r="AA411">
        <v>0</v>
      </c>
      <c r="AB411">
        <v>0</v>
      </c>
      <c r="AC411">
        <v>0</v>
      </c>
      <c r="AD411">
        <f t="shared" si="13"/>
        <v>0</v>
      </c>
      <c r="AE411" t="s">
        <v>85</v>
      </c>
      <c r="AF411">
        <v>100000</v>
      </c>
      <c r="AG411">
        <v>100000</v>
      </c>
      <c r="AH411">
        <v>100000</v>
      </c>
      <c r="AI411">
        <v>100000</v>
      </c>
      <c r="AJ411">
        <f t="shared" ref="AJ411:AJ474" si="14">AF411+AG411+AH411+AI411</f>
        <v>400000</v>
      </c>
      <c r="AK411" t="s">
        <v>1198</v>
      </c>
      <c r="AL411" t="s">
        <v>1199</v>
      </c>
      <c r="AM411" t="s">
        <v>1200</v>
      </c>
    </row>
    <row r="412" spans="1:39" x14ac:dyDescent="0.2">
      <c r="A412">
        <v>44001</v>
      </c>
      <c r="B412" t="s">
        <v>1234</v>
      </c>
      <c r="C412">
        <v>300</v>
      </c>
      <c r="D412" t="s">
        <v>1193</v>
      </c>
      <c r="E412">
        <v>20</v>
      </c>
      <c r="F412" t="s">
        <v>1201</v>
      </c>
      <c r="G412">
        <v>126</v>
      </c>
      <c r="H412" t="s">
        <v>62</v>
      </c>
      <c r="I412">
        <v>432</v>
      </c>
      <c r="J412" t="s">
        <v>1238</v>
      </c>
      <c r="K412" t="s">
        <v>41</v>
      </c>
      <c r="L412">
        <v>11234</v>
      </c>
      <c r="M412" t="s">
        <v>1239</v>
      </c>
      <c r="N412" t="s">
        <v>43</v>
      </c>
      <c r="O412" t="s">
        <v>1240</v>
      </c>
      <c r="S412">
        <v>2</v>
      </c>
      <c r="T412" t="s">
        <v>45</v>
      </c>
      <c r="X412" t="s">
        <v>66</v>
      </c>
      <c r="Y412">
        <v>0</v>
      </c>
      <c r="Z412">
        <v>0</v>
      </c>
      <c r="AA412">
        <v>0</v>
      </c>
      <c r="AB412">
        <v>0</v>
      </c>
      <c r="AC412">
        <v>0</v>
      </c>
      <c r="AD412">
        <f t="shared" si="13"/>
        <v>0</v>
      </c>
      <c r="AE412" t="s">
        <v>85</v>
      </c>
      <c r="AF412">
        <v>6926000</v>
      </c>
      <c r="AG412">
        <v>2853000</v>
      </c>
      <c r="AH412">
        <v>1000000</v>
      </c>
      <c r="AI412">
        <v>1000000</v>
      </c>
      <c r="AJ412">
        <f t="shared" si="14"/>
        <v>11779000</v>
      </c>
      <c r="AK412" t="s">
        <v>1198</v>
      </c>
      <c r="AL412" t="s">
        <v>1199</v>
      </c>
      <c r="AM412" t="s">
        <v>1200</v>
      </c>
    </row>
    <row r="413" spans="1:39" x14ac:dyDescent="0.2">
      <c r="A413">
        <v>44001</v>
      </c>
      <c r="B413" t="s">
        <v>1234</v>
      </c>
      <c r="C413">
        <v>300</v>
      </c>
      <c r="D413" t="s">
        <v>1193</v>
      </c>
      <c r="E413">
        <v>20</v>
      </c>
      <c r="F413" t="s">
        <v>1201</v>
      </c>
      <c r="G413">
        <v>128</v>
      </c>
      <c r="H413" t="s">
        <v>143</v>
      </c>
      <c r="I413">
        <v>600</v>
      </c>
      <c r="J413" t="s">
        <v>1241</v>
      </c>
      <c r="K413" t="s">
        <v>41</v>
      </c>
      <c r="L413">
        <v>13435</v>
      </c>
      <c r="M413" t="s">
        <v>1242</v>
      </c>
      <c r="N413" t="s">
        <v>124</v>
      </c>
      <c r="O413" t="s">
        <v>1243</v>
      </c>
      <c r="S413">
        <v>2</v>
      </c>
      <c r="T413" t="s">
        <v>45</v>
      </c>
      <c r="U413">
        <v>178</v>
      </c>
      <c r="V413" t="s">
        <v>427</v>
      </c>
      <c r="W413" t="s">
        <v>57</v>
      </c>
      <c r="X413" t="s">
        <v>46</v>
      </c>
      <c r="Y413">
        <v>1</v>
      </c>
      <c r="Z413">
        <v>1</v>
      </c>
      <c r="AA413">
        <v>1</v>
      </c>
      <c r="AB413">
        <v>1</v>
      </c>
      <c r="AC413">
        <v>1</v>
      </c>
      <c r="AD413">
        <f t="shared" si="13"/>
        <v>1</v>
      </c>
      <c r="AF413">
        <v>0</v>
      </c>
      <c r="AG413">
        <v>0</v>
      </c>
      <c r="AH413">
        <v>0</v>
      </c>
      <c r="AI413">
        <v>0</v>
      </c>
      <c r="AJ413">
        <f t="shared" si="14"/>
        <v>0</v>
      </c>
      <c r="AK413" t="s">
        <v>1198</v>
      </c>
      <c r="AL413" t="s">
        <v>1199</v>
      </c>
      <c r="AM413" t="s">
        <v>1200</v>
      </c>
    </row>
    <row r="414" spans="1:39" x14ac:dyDescent="0.2">
      <c r="A414">
        <v>44001</v>
      </c>
      <c r="B414" t="s">
        <v>1234</v>
      </c>
      <c r="C414">
        <v>300</v>
      </c>
      <c r="D414" t="s">
        <v>1193</v>
      </c>
      <c r="E414">
        <v>20</v>
      </c>
      <c r="F414" t="s">
        <v>1201</v>
      </c>
      <c r="G414">
        <v>606</v>
      </c>
      <c r="H414" t="s">
        <v>1202</v>
      </c>
      <c r="I414">
        <v>600</v>
      </c>
      <c r="J414" t="s">
        <v>1241</v>
      </c>
      <c r="K414" t="s">
        <v>41</v>
      </c>
      <c r="L414">
        <v>13418</v>
      </c>
      <c r="M414" t="s">
        <v>1244</v>
      </c>
      <c r="N414" t="s">
        <v>124</v>
      </c>
      <c r="O414" t="s">
        <v>1245</v>
      </c>
      <c r="S414">
        <v>2</v>
      </c>
      <c r="T414" t="s">
        <v>45</v>
      </c>
      <c r="X414" t="s">
        <v>46</v>
      </c>
      <c r="Y414">
        <v>1</v>
      </c>
      <c r="Z414">
        <v>0</v>
      </c>
      <c r="AA414">
        <v>0</v>
      </c>
      <c r="AB414">
        <v>0</v>
      </c>
      <c r="AC414">
        <v>0</v>
      </c>
      <c r="AD414">
        <f t="shared" si="13"/>
        <v>0</v>
      </c>
      <c r="AE414" t="s">
        <v>85</v>
      </c>
      <c r="AF414">
        <v>100000</v>
      </c>
      <c r="AG414">
        <v>100000</v>
      </c>
      <c r="AH414">
        <v>100000</v>
      </c>
      <c r="AI414">
        <v>100000</v>
      </c>
      <c r="AJ414">
        <f t="shared" si="14"/>
        <v>400000</v>
      </c>
      <c r="AK414" t="s">
        <v>1198</v>
      </c>
      <c r="AL414" t="s">
        <v>1199</v>
      </c>
      <c r="AM414" t="s">
        <v>1200</v>
      </c>
    </row>
    <row r="415" spans="1:39" x14ac:dyDescent="0.2">
      <c r="A415">
        <v>44001</v>
      </c>
      <c r="B415" t="s">
        <v>1234</v>
      </c>
      <c r="C415">
        <v>300</v>
      </c>
      <c r="D415" t="s">
        <v>1193</v>
      </c>
      <c r="E415">
        <v>20</v>
      </c>
      <c r="F415" t="s">
        <v>1201</v>
      </c>
      <c r="G415">
        <v>606</v>
      </c>
      <c r="H415" t="s">
        <v>1202</v>
      </c>
      <c r="I415">
        <v>603</v>
      </c>
      <c r="J415" t="s">
        <v>637</v>
      </c>
      <c r="K415" t="s">
        <v>41</v>
      </c>
      <c r="L415">
        <v>13393</v>
      </c>
      <c r="M415" t="s">
        <v>1246</v>
      </c>
      <c r="N415" t="s">
        <v>124</v>
      </c>
      <c r="O415" t="s">
        <v>1247</v>
      </c>
      <c r="S415">
        <v>2</v>
      </c>
      <c r="T415" t="s">
        <v>45</v>
      </c>
      <c r="X415" t="s">
        <v>46</v>
      </c>
      <c r="Y415">
        <v>1</v>
      </c>
      <c r="Z415">
        <v>0</v>
      </c>
      <c r="AA415">
        <v>0</v>
      </c>
      <c r="AB415">
        <v>0</v>
      </c>
      <c r="AC415">
        <v>0</v>
      </c>
      <c r="AD415">
        <f t="shared" si="13"/>
        <v>0</v>
      </c>
      <c r="AE415" t="s">
        <v>85</v>
      </c>
      <c r="AF415">
        <v>100000</v>
      </c>
      <c r="AG415">
        <v>100000</v>
      </c>
      <c r="AH415">
        <v>100000</v>
      </c>
      <c r="AI415">
        <v>100000</v>
      </c>
      <c r="AJ415">
        <f t="shared" si="14"/>
        <v>400000</v>
      </c>
      <c r="AK415" t="s">
        <v>1198</v>
      </c>
      <c r="AL415" t="s">
        <v>1199</v>
      </c>
      <c r="AM415" t="s">
        <v>1200</v>
      </c>
    </row>
    <row r="416" spans="1:39" x14ac:dyDescent="0.2">
      <c r="A416">
        <v>44001</v>
      </c>
      <c r="B416" t="s">
        <v>1234</v>
      </c>
      <c r="C416">
        <v>300</v>
      </c>
      <c r="D416" t="s">
        <v>1193</v>
      </c>
      <c r="E416">
        <v>20</v>
      </c>
      <c r="F416" t="s">
        <v>1201</v>
      </c>
      <c r="G416">
        <v>606</v>
      </c>
      <c r="H416" t="s">
        <v>1202</v>
      </c>
      <c r="I416">
        <v>603</v>
      </c>
      <c r="J416" t="s">
        <v>637</v>
      </c>
      <c r="K416" t="s">
        <v>41</v>
      </c>
      <c r="L416">
        <v>13409</v>
      </c>
      <c r="M416" t="s">
        <v>1248</v>
      </c>
      <c r="N416" t="s">
        <v>124</v>
      </c>
      <c r="O416" t="s">
        <v>1249</v>
      </c>
      <c r="S416">
        <v>2</v>
      </c>
      <c r="T416" t="s">
        <v>45</v>
      </c>
      <c r="X416" t="s">
        <v>46</v>
      </c>
      <c r="Y416">
        <v>1</v>
      </c>
      <c r="Z416">
        <v>0</v>
      </c>
      <c r="AA416">
        <v>0</v>
      </c>
      <c r="AB416">
        <v>0</v>
      </c>
      <c r="AC416">
        <v>0</v>
      </c>
      <c r="AD416">
        <f t="shared" si="13"/>
        <v>0</v>
      </c>
      <c r="AE416" t="s">
        <v>85</v>
      </c>
      <c r="AF416">
        <v>100000</v>
      </c>
      <c r="AG416">
        <v>100000</v>
      </c>
      <c r="AH416">
        <v>100000</v>
      </c>
      <c r="AI416">
        <v>100000</v>
      </c>
      <c r="AJ416">
        <f t="shared" si="14"/>
        <v>400000</v>
      </c>
      <c r="AK416" t="s">
        <v>1198</v>
      </c>
      <c r="AL416" t="s">
        <v>1199</v>
      </c>
      <c r="AM416" t="s">
        <v>1200</v>
      </c>
    </row>
    <row r="417" spans="1:39" x14ac:dyDescent="0.2">
      <c r="A417">
        <v>44001</v>
      </c>
      <c r="B417" t="s">
        <v>1234</v>
      </c>
      <c r="C417">
        <v>300</v>
      </c>
      <c r="D417" t="s">
        <v>1193</v>
      </c>
      <c r="E417">
        <v>20</v>
      </c>
      <c r="F417" t="s">
        <v>1201</v>
      </c>
      <c r="G417">
        <v>606</v>
      </c>
      <c r="H417" t="s">
        <v>1202</v>
      </c>
      <c r="I417">
        <v>603</v>
      </c>
      <c r="J417" t="s">
        <v>637</v>
      </c>
      <c r="K417" t="s">
        <v>41</v>
      </c>
      <c r="L417">
        <v>13440</v>
      </c>
      <c r="M417" t="s">
        <v>1250</v>
      </c>
      <c r="N417" t="s">
        <v>124</v>
      </c>
      <c r="O417" t="s">
        <v>1251</v>
      </c>
      <c r="S417">
        <v>2</v>
      </c>
      <c r="T417" t="s">
        <v>45</v>
      </c>
      <c r="U417">
        <v>249</v>
      </c>
      <c r="V417" t="s">
        <v>650</v>
      </c>
      <c r="W417" t="s">
        <v>57</v>
      </c>
      <c r="X417" t="s">
        <v>46</v>
      </c>
      <c r="Y417">
        <v>1</v>
      </c>
      <c r="Z417">
        <v>1</v>
      </c>
      <c r="AA417">
        <v>1</v>
      </c>
      <c r="AB417">
        <v>1</v>
      </c>
      <c r="AC417">
        <v>1</v>
      </c>
      <c r="AD417">
        <f t="shared" si="13"/>
        <v>1</v>
      </c>
      <c r="AF417">
        <v>0</v>
      </c>
      <c r="AG417">
        <v>0</v>
      </c>
      <c r="AH417">
        <v>0</v>
      </c>
      <c r="AI417">
        <v>0</v>
      </c>
      <c r="AJ417">
        <f t="shared" si="14"/>
        <v>0</v>
      </c>
      <c r="AK417" t="s">
        <v>1198</v>
      </c>
      <c r="AL417" t="s">
        <v>1199</v>
      </c>
      <c r="AM417" t="s">
        <v>1200</v>
      </c>
    </row>
    <row r="418" spans="1:39" x14ac:dyDescent="0.2">
      <c r="A418">
        <v>44001</v>
      </c>
      <c r="B418" t="s">
        <v>1234</v>
      </c>
      <c r="C418">
        <v>850</v>
      </c>
      <c r="D418" t="s">
        <v>453</v>
      </c>
      <c r="E418">
        <v>20</v>
      </c>
      <c r="F418" t="s">
        <v>1201</v>
      </c>
      <c r="G418">
        <v>128</v>
      </c>
      <c r="H418" t="s">
        <v>143</v>
      </c>
      <c r="I418">
        <v>125</v>
      </c>
      <c r="J418" t="s">
        <v>579</v>
      </c>
      <c r="K418" t="s">
        <v>41</v>
      </c>
      <c r="L418">
        <v>12929</v>
      </c>
      <c r="M418" t="s">
        <v>1252</v>
      </c>
      <c r="N418" t="s">
        <v>43</v>
      </c>
      <c r="O418" t="s">
        <v>581</v>
      </c>
      <c r="S418">
        <v>2</v>
      </c>
      <c r="T418" t="s">
        <v>45</v>
      </c>
      <c r="U418">
        <v>303</v>
      </c>
      <c r="V418" t="s">
        <v>419</v>
      </c>
      <c r="W418" t="s">
        <v>57</v>
      </c>
      <c r="X418" t="s">
        <v>46</v>
      </c>
      <c r="Y418">
        <v>1</v>
      </c>
      <c r="Z418">
        <v>5</v>
      </c>
      <c r="AA418">
        <v>5</v>
      </c>
      <c r="AB418">
        <v>5</v>
      </c>
      <c r="AC418">
        <v>5</v>
      </c>
      <c r="AD418">
        <f t="shared" si="13"/>
        <v>5</v>
      </c>
      <c r="AF418">
        <v>0</v>
      </c>
      <c r="AG418">
        <v>0</v>
      </c>
      <c r="AH418">
        <v>0</v>
      </c>
      <c r="AI418">
        <v>0</v>
      </c>
      <c r="AJ418">
        <f t="shared" si="14"/>
        <v>0</v>
      </c>
      <c r="AK418" t="s">
        <v>458</v>
      </c>
      <c r="AL418" t="s">
        <v>459</v>
      </c>
      <c r="AM418" t="s">
        <v>460</v>
      </c>
    </row>
    <row r="419" spans="1:39" x14ac:dyDescent="0.2">
      <c r="A419">
        <v>44001</v>
      </c>
      <c r="B419" t="s">
        <v>1234</v>
      </c>
      <c r="C419">
        <v>900</v>
      </c>
      <c r="D419" t="s">
        <v>461</v>
      </c>
      <c r="E419">
        <v>20</v>
      </c>
      <c r="F419" t="s">
        <v>1201</v>
      </c>
      <c r="G419">
        <v>126</v>
      </c>
      <c r="H419" t="s">
        <v>62</v>
      </c>
      <c r="I419">
        <v>948</v>
      </c>
      <c r="J419" t="s">
        <v>462</v>
      </c>
      <c r="K419" t="s">
        <v>41</v>
      </c>
      <c r="L419">
        <v>5258</v>
      </c>
      <c r="M419" t="s">
        <v>1253</v>
      </c>
      <c r="N419" t="s">
        <v>43</v>
      </c>
      <c r="O419" t="s">
        <v>464</v>
      </c>
      <c r="S419">
        <v>2</v>
      </c>
      <c r="T419" t="s">
        <v>45</v>
      </c>
      <c r="X419" t="s">
        <v>46</v>
      </c>
      <c r="Y419">
        <v>1</v>
      </c>
      <c r="Z419">
        <v>0</v>
      </c>
      <c r="AA419">
        <v>0</v>
      </c>
      <c r="AB419">
        <v>0</v>
      </c>
      <c r="AC419">
        <v>0</v>
      </c>
      <c r="AD419">
        <f t="shared" si="13"/>
        <v>0</v>
      </c>
      <c r="AE419" t="s">
        <v>85</v>
      </c>
      <c r="AF419">
        <v>250000</v>
      </c>
      <c r="AG419">
        <v>300000</v>
      </c>
      <c r="AH419">
        <v>350000</v>
      </c>
      <c r="AI419">
        <v>400000</v>
      </c>
      <c r="AJ419">
        <f t="shared" si="14"/>
        <v>1300000</v>
      </c>
      <c r="AK419" t="s">
        <v>466</v>
      </c>
      <c r="AL419" t="s">
        <v>467</v>
      </c>
      <c r="AM419" t="s">
        <v>60</v>
      </c>
    </row>
    <row r="420" spans="1:39" x14ac:dyDescent="0.2">
      <c r="A420">
        <v>44022</v>
      </c>
      <c r="B420" t="s">
        <v>1254</v>
      </c>
      <c r="C420">
        <v>310</v>
      </c>
      <c r="D420" t="s">
        <v>1255</v>
      </c>
      <c r="E420">
        <v>20</v>
      </c>
      <c r="F420" t="s">
        <v>1201</v>
      </c>
      <c r="G420">
        <v>691</v>
      </c>
      <c r="H420" t="s">
        <v>1256</v>
      </c>
      <c r="I420">
        <v>91</v>
      </c>
      <c r="J420" t="s">
        <v>1257</v>
      </c>
      <c r="K420" t="s">
        <v>41</v>
      </c>
      <c r="L420">
        <v>183</v>
      </c>
      <c r="M420" t="s">
        <v>1258</v>
      </c>
      <c r="N420" t="s">
        <v>43</v>
      </c>
      <c r="O420" t="s">
        <v>1259</v>
      </c>
      <c r="S420">
        <v>2</v>
      </c>
      <c r="T420" t="s">
        <v>45</v>
      </c>
      <c r="U420">
        <v>117</v>
      </c>
      <c r="V420" t="s">
        <v>1260</v>
      </c>
      <c r="W420" t="s">
        <v>1261</v>
      </c>
      <c r="X420" t="s">
        <v>66</v>
      </c>
      <c r="Y420">
        <v>0</v>
      </c>
      <c r="Z420">
        <v>5000</v>
      </c>
      <c r="AA420">
        <v>5000</v>
      </c>
      <c r="AB420">
        <v>5000</v>
      </c>
      <c r="AC420">
        <v>5000</v>
      </c>
      <c r="AD420">
        <f t="shared" si="13"/>
        <v>20000</v>
      </c>
      <c r="AF420">
        <v>0</v>
      </c>
      <c r="AG420">
        <v>0</v>
      </c>
      <c r="AH420">
        <v>0</v>
      </c>
      <c r="AI420">
        <v>0</v>
      </c>
      <c r="AJ420">
        <f t="shared" si="14"/>
        <v>0</v>
      </c>
      <c r="AK420" t="s">
        <v>1262</v>
      </c>
      <c r="AL420" t="s">
        <v>1263</v>
      </c>
      <c r="AM420" t="s">
        <v>1264</v>
      </c>
    </row>
    <row r="421" spans="1:39" x14ac:dyDescent="0.2">
      <c r="A421">
        <v>44022</v>
      </c>
      <c r="B421" t="s">
        <v>1254</v>
      </c>
      <c r="C421">
        <v>315</v>
      </c>
      <c r="D421" t="s">
        <v>1265</v>
      </c>
      <c r="E421">
        <v>20</v>
      </c>
      <c r="F421" t="s">
        <v>1201</v>
      </c>
      <c r="G421">
        <v>601</v>
      </c>
      <c r="H421" t="s">
        <v>1266</v>
      </c>
      <c r="I421">
        <v>306</v>
      </c>
      <c r="J421" t="s">
        <v>1267</v>
      </c>
      <c r="K421" t="s">
        <v>41</v>
      </c>
      <c r="L421">
        <v>2216</v>
      </c>
      <c r="M421" t="s">
        <v>1268</v>
      </c>
      <c r="N421" t="s">
        <v>43</v>
      </c>
      <c r="O421" t="s">
        <v>1269</v>
      </c>
      <c r="S421">
        <v>2</v>
      </c>
      <c r="T421" t="s">
        <v>45</v>
      </c>
      <c r="X421" t="s">
        <v>66</v>
      </c>
      <c r="Y421">
        <v>0</v>
      </c>
      <c r="Z421">
        <v>0</v>
      </c>
      <c r="AA421">
        <v>0</v>
      </c>
      <c r="AB421">
        <v>0</v>
      </c>
      <c r="AC421">
        <v>0</v>
      </c>
      <c r="AD421">
        <f t="shared" si="13"/>
        <v>0</v>
      </c>
      <c r="AE421" t="s">
        <v>595</v>
      </c>
      <c r="AF421">
        <v>316044</v>
      </c>
      <c r="AG421">
        <v>344488</v>
      </c>
      <c r="AH421">
        <v>375491</v>
      </c>
      <c r="AI421">
        <v>409286</v>
      </c>
      <c r="AJ421">
        <f t="shared" si="14"/>
        <v>1445309</v>
      </c>
      <c r="AK421" t="s">
        <v>1270</v>
      </c>
      <c r="AL421" t="s">
        <v>1271</v>
      </c>
      <c r="AM421" t="s">
        <v>1272</v>
      </c>
    </row>
    <row r="422" spans="1:39" x14ac:dyDescent="0.2">
      <c r="A422">
        <v>44022</v>
      </c>
      <c r="B422" t="s">
        <v>1254</v>
      </c>
      <c r="C422">
        <v>315</v>
      </c>
      <c r="D422" t="s">
        <v>1265</v>
      </c>
      <c r="E422">
        <v>20</v>
      </c>
      <c r="F422" t="s">
        <v>1201</v>
      </c>
      <c r="G422">
        <v>603</v>
      </c>
      <c r="H422" t="s">
        <v>1273</v>
      </c>
      <c r="I422">
        <v>214</v>
      </c>
      <c r="J422" t="s">
        <v>1274</v>
      </c>
      <c r="K422" t="s">
        <v>41</v>
      </c>
      <c r="L422">
        <v>12069</v>
      </c>
      <c r="M422" t="s">
        <v>1275</v>
      </c>
      <c r="N422" t="s">
        <v>43</v>
      </c>
      <c r="O422" t="s">
        <v>1276</v>
      </c>
      <c r="S422">
        <v>2</v>
      </c>
      <c r="T422" t="s">
        <v>45</v>
      </c>
      <c r="X422" t="s">
        <v>66</v>
      </c>
      <c r="Y422">
        <v>0</v>
      </c>
      <c r="Z422">
        <v>0</v>
      </c>
      <c r="AA422">
        <v>0</v>
      </c>
      <c r="AB422">
        <v>0</v>
      </c>
      <c r="AC422">
        <v>0</v>
      </c>
      <c r="AD422">
        <f t="shared" si="13"/>
        <v>0</v>
      </c>
      <c r="AE422" t="s">
        <v>85</v>
      </c>
      <c r="AF422">
        <v>464100</v>
      </c>
      <c r="AG422">
        <v>174000</v>
      </c>
      <c r="AH422">
        <v>0</v>
      </c>
      <c r="AI422">
        <v>0</v>
      </c>
      <c r="AJ422">
        <f t="shared" si="14"/>
        <v>638100</v>
      </c>
      <c r="AK422" t="s">
        <v>1270</v>
      </c>
      <c r="AL422" t="s">
        <v>1271</v>
      </c>
      <c r="AM422" t="s">
        <v>1272</v>
      </c>
    </row>
    <row r="423" spans="1:39" x14ac:dyDescent="0.2">
      <c r="A423">
        <v>44022</v>
      </c>
      <c r="B423" t="s">
        <v>1254</v>
      </c>
      <c r="C423">
        <v>315</v>
      </c>
      <c r="D423" t="s">
        <v>1265</v>
      </c>
      <c r="E423">
        <v>20</v>
      </c>
      <c r="F423" t="s">
        <v>1201</v>
      </c>
      <c r="G423">
        <v>603</v>
      </c>
      <c r="H423" t="s">
        <v>1273</v>
      </c>
      <c r="I423">
        <v>319</v>
      </c>
      <c r="J423" t="s">
        <v>1277</v>
      </c>
      <c r="K423" t="s">
        <v>41</v>
      </c>
      <c r="L423">
        <v>11148</v>
      </c>
      <c r="M423" t="s">
        <v>1278</v>
      </c>
      <c r="N423" t="s">
        <v>43</v>
      </c>
      <c r="O423" t="s">
        <v>1279</v>
      </c>
      <c r="S423">
        <v>2</v>
      </c>
      <c r="T423" t="s">
        <v>45</v>
      </c>
      <c r="X423" t="s">
        <v>66</v>
      </c>
      <c r="Y423">
        <v>0</v>
      </c>
      <c r="Z423">
        <v>0</v>
      </c>
      <c r="AA423">
        <v>0</v>
      </c>
      <c r="AB423">
        <v>0</v>
      </c>
      <c r="AC423">
        <v>0</v>
      </c>
      <c r="AD423">
        <f t="shared" si="13"/>
        <v>0</v>
      </c>
      <c r="AE423" t="s">
        <v>595</v>
      </c>
      <c r="AF423">
        <v>530214</v>
      </c>
      <c r="AG423">
        <v>577933</v>
      </c>
      <c r="AH423">
        <v>629947</v>
      </c>
      <c r="AI423">
        <v>686642</v>
      </c>
      <c r="AJ423">
        <f t="shared" si="14"/>
        <v>2424736</v>
      </c>
      <c r="AK423" t="s">
        <v>1270</v>
      </c>
      <c r="AL423" t="s">
        <v>1271</v>
      </c>
      <c r="AM423" t="s">
        <v>1272</v>
      </c>
    </row>
    <row r="424" spans="1:39" x14ac:dyDescent="0.2">
      <c r="A424">
        <v>44022</v>
      </c>
      <c r="B424" t="s">
        <v>1254</v>
      </c>
      <c r="C424">
        <v>315</v>
      </c>
      <c r="D424" t="s">
        <v>1265</v>
      </c>
      <c r="E424">
        <v>20</v>
      </c>
      <c r="F424" t="s">
        <v>1201</v>
      </c>
      <c r="G424">
        <v>604</v>
      </c>
      <c r="H424" t="s">
        <v>1280</v>
      </c>
      <c r="I424">
        <v>318</v>
      </c>
      <c r="J424" t="s">
        <v>1281</v>
      </c>
      <c r="K424" t="s">
        <v>41</v>
      </c>
      <c r="L424">
        <v>2967</v>
      </c>
      <c r="M424" t="s">
        <v>1282</v>
      </c>
      <c r="N424" t="s">
        <v>43</v>
      </c>
      <c r="O424" t="s">
        <v>1283</v>
      </c>
      <c r="S424">
        <v>2</v>
      </c>
      <c r="T424" t="s">
        <v>45</v>
      </c>
      <c r="X424" t="s">
        <v>66</v>
      </c>
      <c r="Y424">
        <v>0</v>
      </c>
      <c r="Z424">
        <v>0</v>
      </c>
      <c r="AA424">
        <v>0</v>
      </c>
      <c r="AB424">
        <v>0</v>
      </c>
      <c r="AC424">
        <v>0</v>
      </c>
      <c r="AD424">
        <f t="shared" si="13"/>
        <v>0</v>
      </c>
      <c r="AE424" t="s">
        <v>85</v>
      </c>
      <c r="AF424">
        <v>700092</v>
      </c>
      <c r="AG424">
        <v>636600</v>
      </c>
      <c r="AH424">
        <v>0</v>
      </c>
      <c r="AI424">
        <v>0</v>
      </c>
      <c r="AJ424">
        <f t="shared" si="14"/>
        <v>1336692</v>
      </c>
      <c r="AK424" t="s">
        <v>1270</v>
      </c>
      <c r="AL424" t="s">
        <v>1271</v>
      </c>
      <c r="AM424" t="s">
        <v>1272</v>
      </c>
    </row>
    <row r="425" spans="1:39" x14ac:dyDescent="0.2">
      <c r="A425">
        <v>44022</v>
      </c>
      <c r="B425" t="s">
        <v>1254</v>
      </c>
      <c r="C425">
        <v>850</v>
      </c>
      <c r="D425" t="s">
        <v>453</v>
      </c>
      <c r="E425">
        <v>20</v>
      </c>
      <c r="F425" t="s">
        <v>1201</v>
      </c>
      <c r="G425">
        <v>122</v>
      </c>
      <c r="H425" t="s">
        <v>72</v>
      </c>
      <c r="I425">
        <v>949</v>
      </c>
      <c r="J425" t="s">
        <v>78</v>
      </c>
      <c r="K425" t="s">
        <v>41</v>
      </c>
      <c r="L425">
        <v>570</v>
      </c>
      <c r="M425" t="s">
        <v>1284</v>
      </c>
      <c r="N425" t="s">
        <v>43</v>
      </c>
      <c r="O425" t="s">
        <v>530</v>
      </c>
      <c r="S425">
        <v>2</v>
      </c>
      <c r="T425" t="s">
        <v>45</v>
      </c>
      <c r="U425">
        <v>923</v>
      </c>
      <c r="V425" t="s">
        <v>81</v>
      </c>
      <c r="W425" t="s">
        <v>57</v>
      </c>
      <c r="X425" t="s">
        <v>46</v>
      </c>
      <c r="Y425">
        <v>1</v>
      </c>
      <c r="Z425">
        <v>1135</v>
      </c>
      <c r="AA425">
        <v>1035</v>
      </c>
      <c r="AB425">
        <v>1035</v>
      </c>
      <c r="AC425">
        <v>1035</v>
      </c>
      <c r="AD425">
        <f t="shared" si="13"/>
        <v>1135</v>
      </c>
      <c r="AF425">
        <v>0</v>
      </c>
      <c r="AG425">
        <v>0</v>
      </c>
      <c r="AH425">
        <v>0</v>
      </c>
      <c r="AI425">
        <v>0</v>
      </c>
      <c r="AJ425">
        <f t="shared" si="14"/>
        <v>0</v>
      </c>
      <c r="AK425" t="s">
        <v>458</v>
      </c>
      <c r="AL425" t="s">
        <v>459</v>
      </c>
      <c r="AM425" t="s">
        <v>460</v>
      </c>
    </row>
    <row r="426" spans="1:39" x14ac:dyDescent="0.2">
      <c r="A426">
        <v>44022</v>
      </c>
      <c r="B426" t="s">
        <v>1254</v>
      </c>
      <c r="C426">
        <v>900</v>
      </c>
      <c r="D426" t="s">
        <v>461</v>
      </c>
      <c r="E426">
        <v>20</v>
      </c>
      <c r="F426" t="s">
        <v>1201</v>
      </c>
      <c r="G426">
        <v>126</v>
      </c>
      <c r="H426" t="s">
        <v>62</v>
      </c>
      <c r="I426">
        <v>948</v>
      </c>
      <c r="J426" t="s">
        <v>462</v>
      </c>
      <c r="K426" t="s">
        <v>41</v>
      </c>
      <c r="L426">
        <v>3781</v>
      </c>
      <c r="M426" t="s">
        <v>1285</v>
      </c>
      <c r="N426" t="s">
        <v>43</v>
      </c>
      <c r="O426" t="s">
        <v>464</v>
      </c>
      <c r="S426">
        <v>2</v>
      </c>
      <c r="T426" t="s">
        <v>45</v>
      </c>
      <c r="U426">
        <v>924</v>
      </c>
      <c r="V426" t="s">
        <v>465</v>
      </c>
      <c r="W426" t="s">
        <v>57</v>
      </c>
      <c r="X426" t="s">
        <v>46</v>
      </c>
      <c r="Y426">
        <v>1</v>
      </c>
      <c r="Z426">
        <v>386</v>
      </c>
      <c r="AA426">
        <v>386</v>
      </c>
      <c r="AB426">
        <v>386</v>
      </c>
      <c r="AC426">
        <v>386</v>
      </c>
      <c r="AD426">
        <f t="shared" si="13"/>
        <v>386</v>
      </c>
      <c r="AF426">
        <v>0</v>
      </c>
      <c r="AG426">
        <v>0</v>
      </c>
      <c r="AH426">
        <v>0</v>
      </c>
      <c r="AI426">
        <v>0</v>
      </c>
      <c r="AJ426">
        <f t="shared" si="14"/>
        <v>0</v>
      </c>
      <c r="AK426" t="s">
        <v>466</v>
      </c>
      <c r="AL426" t="s">
        <v>467</v>
      </c>
      <c r="AM426" t="s">
        <v>60</v>
      </c>
    </row>
    <row r="427" spans="1:39" x14ac:dyDescent="0.2">
      <c r="A427">
        <v>44023</v>
      </c>
      <c r="B427" t="s">
        <v>1286</v>
      </c>
      <c r="C427">
        <v>310</v>
      </c>
      <c r="D427" t="s">
        <v>1255</v>
      </c>
      <c r="E427">
        <v>20</v>
      </c>
      <c r="F427" t="s">
        <v>1201</v>
      </c>
      <c r="G427">
        <v>571</v>
      </c>
      <c r="H427" t="s">
        <v>636</v>
      </c>
      <c r="I427">
        <v>411</v>
      </c>
      <c r="J427" t="s">
        <v>1287</v>
      </c>
      <c r="K427" t="s">
        <v>41</v>
      </c>
      <c r="L427">
        <v>2206</v>
      </c>
      <c r="M427" t="s">
        <v>1288</v>
      </c>
      <c r="N427" t="s">
        <v>43</v>
      </c>
      <c r="O427" t="s">
        <v>1289</v>
      </c>
      <c r="S427">
        <v>2</v>
      </c>
      <c r="T427" t="s">
        <v>45</v>
      </c>
      <c r="X427" t="s">
        <v>66</v>
      </c>
      <c r="Y427">
        <v>0</v>
      </c>
      <c r="Z427">
        <v>0</v>
      </c>
      <c r="AA427">
        <v>0</v>
      </c>
      <c r="AB427">
        <v>0</v>
      </c>
      <c r="AC427">
        <v>0</v>
      </c>
      <c r="AD427">
        <f t="shared" si="13"/>
        <v>0</v>
      </c>
      <c r="AE427" t="s">
        <v>338</v>
      </c>
      <c r="AF427">
        <v>2500000</v>
      </c>
      <c r="AG427">
        <v>0</v>
      </c>
      <c r="AH427">
        <v>0</v>
      </c>
      <c r="AI427">
        <v>0</v>
      </c>
      <c r="AJ427">
        <f t="shared" si="14"/>
        <v>2500000</v>
      </c>
      <c r="AK427" t="s">
        <v>1262</v>
      </c>
      <c r="AL427" t="s">
        <v>1263</v>
      </c>
      <c r="AM427" t="s">
        <v>1264</v>
      </c>
    </row>
    <row r="428" spans="1:39" x14ac:dyDescent="0.2">
      <c r="A428">
        <v>44023</v>
      </c>
      <c r="B428" t="s">
        <v>1286</v>
      </c>
      <c r="C428">
        <v>310</v>
      </c>
      <c r="D428" t="s">
        <v>1255</v>
      </c>
      <c r="E428">
        <v>20</v>
      </c>
      <c r="F428" t="s">
        <v>1201</v>
      </c>
      <c r="G428">
        <v>571</v>
      </c>
      <c r="H428" t="s">
        <v>636</v>
      </c>
      <c r="I428">
        <v>411</v>
      </c>
      <c r="J428" t="s">
        <v>1287</v>
      </c>
      <c r="K428" t="s">
        <v>41</v>
      </c>
      <c r="L428">
        <v>2206</v>
      </c>
      <c r="M428" t="s">
        <v>1288</v>
      </c>
      <c r="N428" t="s">
        <v>43</v>
      </c>
      <c r="O428" t="s">
        <v>1289</v>
      </c>
      <c r="S428">
        <v>2</v>
      </c>
      <c r="T428" t="s">
        <v>45</v>
      </c>
      <c r="X428" t="s">
        <v>66</v>
      </c>
      <c r="Y428">
        <v>0</v>
      </c>
      <c r="Z428">
        <v>0</v>
      </c>
      <c r="AA428">
        <v>0</v>
      </c>
      <c r="AB428">
        <v>0</v>
      </c>
      <c r="AC428">
        <v>0</v>
      </c>
      <c r="AD428">
        <f t="shared" si="13"/>
        <v>0</v>
      </c>
      <c r="AE428" t="s">
        <v>728</v>
      </c>
      <c r="AF428">
        <v>1776000</v>
      </c>
      <c r="AG428">
        <v>1145495</v>
      </c>
      <c r="AH428">
        <v>1250000</v>
      </c>
      <c r="AI428">
        <v>1374000</v>
      </c>
      <c r="AJ428">
        <f t="shared" si="14"/>
        <v>5545495</v>
      </c>
      <c r="AK428" t="s">
        <v>1262</v>
      </c>
      <c r="AL428" t="s">
        <v>1263</v>
      </c>
      <c r="AM428" t="s">
        <v>1264</v>
      </c>
    </row>
    <row r="429" spans="1:39" x14ac:dyDescent="0.2">
      <c r="A429">
        <v>44023</v>
      </c>
      <c r="B429" t="s">
        <v>1286</v>
      </c>
      <c r="C429">
        <v>310</v>
      </c>
      <c r="D429" t="s">
        <v>1255</v>
      </c>
      <c r="E429">
        <v>20</v>
      </c>
      <c r="F429" t="s">
        <v>1201</v>
      </c>
      <c r="G429">
        <v>606</v>
      </c>
      <c r="H429" t="s">
        <v>1202</v>
      </c>
      <c r="I429">
        <v>409</v>
      </c>
      <c r="J429" t="s">
        <v>1290</v>
      </c>
      <c r="K429" t="s">
        <v>41</v>
      </c>
      <c r="L429">
        <v>2117</v>
      </c>
      <c r="M429" t="s">
        <v>1291</v>
      </c>
      <c r="N429" t="s">
        <v>43</v>
      </c>
      <c r="O429" t="s">
        <v>1292</v>
      </c>
      <c r="S429">
        <v>2</v>
      </c>
      <c r="T429" t="s">
        <v>45</v>
      </c>
      <c r="X429" t="s">
        <v>66</v>
      </c>
      <c r="Y429">
        <v>0</v>
      </c>
      <c r="Z429">
        <v>0</v>
      </c>
      <c r="AA429">
        <v>0</v>
      </c>
      <c r="AB429">
        <v>0</v>
      </c>
      <c r="AC429">
        <v>0</v>
      </c>
      <c r="AD429">
        <f t="shared" si="13"/>
        <v>0</v>
      </c>
      <c r="AE429" t="s">
        <v>338</v>
      </c>
      <c r="AF429">
        <v>350000</v>
      </c>
      <c r="AG429">
        <v>2930000</v>
      </c>
      <c r="AH429">
        <v>350000</v>
      </c>
      <c r="AI429">
        <v>350000</v>
      </c>
      <c r="AJ429">
        <f t="shared" si="14"/>
        <v>3980000</v>
      </c>
      <c r="AK429" t="s">
        <v>1262</v>
      </c>
      <c r="AL429" t="s">
        <v>1263</v>
      </c>
      <c r="AM429" t="s">
        <v>1264</v>
      </c>
    </row>
    <row r="430" spans="1:39" x14ac:dyDescent="0.2">
      <c r="A430">
        <v>44023</v>
      </c>
      <c r="B430" t="s">
        <v>1286</v>
      </c>
      <c r="C430">
        <v>900</v>
      </c>
      <c r="D430" t="s">
        <v>461</v>
      </c>
      <c r="E430">
        <v>20</v>
      </c>
      <c r="F430" t="s">
        <v>1201</v>
      </c>
      <c r="G430">
        <v>122</v>
      </c>
      <c r="H430" t="s">
        <v>72</v>
      </c>
      <c r="I430">
        <v>2</v>
      </c>
      <c r="J430" t="s">
        <v>73</v>
      </c>
      <c r="K430" t="s">
        <v>41</v>
      </c>
      <c r="L430">
        <v>3698</v>
      </c>
      <c r="M430" t="s">
        <v>1293</v>
      </c>
      <c r="N430" t="s">
        <v>43</v>
      </c>
      <c r="O430" t="s">
        <v>583</v>
      </c>
      <c r="S430">
        <v>2</v>
      </c>
      <c r="T430" t="s">
        <v>45</v>
      </c>
      <c r="X430" t="s">
        <v>46</v>
      </c>
      <c r="Y430">
        <v>1</v>
      </c>
      <c r="Z430">
        <v>0</v>
      </c>
      <c r="AA430">
        <v>0</v>
      </c>
      <c r="AB430">
        <v>0</v>
      </c>
      <c r="AC430">
        <v>0</v>
      </c>
      <c r="AD430">
        <f t="shared" si="13"/>
        <v>0</v>
      </c>
      <c r="AE430" t="s">
        <v>85</v>
      </c>
      <c r="AF430">
        <v>18937500</v>
      </c>
      <c r="AG430">
        <v>17172804</v>
      </c>
      <c r="AH430">
        <v>18000000</v>
      </c>
      <c r="AI430">
        <v>18000000</v>
      </c>
      <c r="AJ430">
        <f t="shared" si="14"/>
        <v>72110304</v>
      </c>
      <c r="AK430" t="s">
        <v>466</v>
      </c>
      <c r="AL430" t="s">
        <v>467</v>
      </c>
      <c r="AM430" t="s">
        <v>60</v>
      </c>
    </row>
    <row r="431" spans="1:39" x14ac:dyDescent="0.2">
      <c r="A431">
        <v>44024</v>
      </c>
      <c r="B431" t="s">
        <v>1294</v>
      </c>
      <c r="C431">
        <v>320</v>
      </c>
      <c r="D431" t="s">
        <v>1295</v>
      </c>
      <c r="E431">
        <v>20</v>
      </c>
      <c r="F431" t="s">
        <v>1201</v>
      </c>
      <c r="G431">
        <v>605</v>
      </c>
      <c r="H431" t="s">
        <v>1296</v>
      </c>
      <c r="I431">
        <v>23</v>
      </c>
      <c r="J431" t="s">
        <v>1225</v>
      </c>
      <c r="K431" t="s">
        <v>41</v>
      </c>
      <c r="L431">
        <v>14062</v>
      </c>
      <c r="M431" t="s">
        <v>1297</v>
      </c>
      <c r="N431" t="s">
        <v>124</v>
      </c>
      <c r="O431" t="s">
        <v>1298</v>
      </c>
      <c r="S431">
        <v>1</v>
      </c>
      <c r="T431" t="s">
        <v>696</v>
      </c>
      <c r="X431" t="s">
        <v>46</v>
      </c>
      <c r="Y431">
        <v>1</v>
      </c>
      <c r="Z431">
        <v>0</v>
      </c>
      <c r="AA431">
        <v>0</v>
      </c>
      <c r="AB431">
        <v>0</v>
      </c>
      <c r="AC431">
        <v>0</v>
      </c>
      <c r="AD431">
        <f t="shared" si="13"/>
        <v>0</v>
      </c>
      <c r="AE431" t="s">
        <v>705</v>
      </c>
      <c r="AF431">
        <v>0</v>
      </c>
      <c r="AG431">
        <v>3136667</v>
      </c>
      <c r="AH431">
        <v>3136667</v>
      </c>
      <c r="AI431">
        <v>3136667</v>
      </c>
      <c r="AJ431">
        <f t="shared" si="14"/>
        <v>9410001</v>
      </c>
      <c r="AK431" t="s">
        <v>1299</v>
      </c>
      <c r="AL431" t="s">
        <v>1300</v>
      </c>
      <c r="AM431" t="s">
        <v>1301</v>
      </c>
    </row>
    <row r="432" spans="1:39" x14ac:dyDescent="0.2">
      <c r="A432">
        <v>44091</v>
      </c>
      <c r="B432" t="s">
        <v>1302</v>
      </c>
      <c r="C432">
        <v>320</v>
      </c>
      <c r="D432" t="s">
        <v>1295</v>
      </c>
      <c r="E432">
        <v>20</v>
      </c>
      <c r="F432" t="s">
        <v>1201</v>
      </c>
      <c r="G432">
        <v>334</v>
      </c>
      <c r="H432" t="s">
        <v>1303</v>
      </c>
      <c r="I432">
        <v>979</v>
      </c>
      <c r="J432" t="s">
        <v>1304</v>
      </c>
      <c r="K432" t="s">
        <v>41</v>
      </c>
      <c r="L432">
        <v>11319</v>
      </c>
      <c r="M432" t="s">
        <v>1305</v>
      </c>
      <c r="N432" t="s">
        <v>43</v>
      </c>
      <c r="O432" t="s">
        <v>1306</v>
      </c>
      <c r="S432">
        <v>2</v>
      </c>
      <c r="T432" t="s">
        <v>45</v>
      </c>
      <c r="X432" t="s">
        <v>66</v>
      </c>
      <c r="Y432">
        <v>0</v>
      </c>
      <c r="Z432">
        <v>0</v>
      </c>
      <c r="AA432">
        <v>0</v>
      </c>
      <c r="AB432">
        <v>0</v>
      </c>
      <c r="AC432">
        <v>0</v>
      </c>
      <c r="AD432">
        <f t="shared" si="13"/>
        <v>0</v>
      </c>
      <c r="AE432" t="s">
        <v>149</v>
      </c>
      <c r="AF432">
        <v>500000</v>
      </c>
      <c r="AG432">
        <v>500000</v>
      </c>
      <c r="AH432">
        <v>500000</v>
      </c>
      <c r="AI432">
        <v>500000</v>
      </c>
      <c r="AJ432">
        <f t="shared" si="14"/>
        <v>2000000</v>
      </c>
      <c r="AK432" t="s">
        <v>1299</v>
      </c>
      <c r="AL432" t="s">
        <v>1300</v>
      </c>
      <c r="AM432" t="s">
        <v>1301</v>
      </c>
    </row>
    <row r="433" spans="1:39" x14ac:dyDescent="0.2">
      <c r="A433">
        <v>44091</v>
      </c>
      <c r="B433" t="s">
        <v>1302</v>
      </c>
      <c r="C433">
        <v>320</v>
      </c>
      <c r="D433" t="s">
        <v>1295</v>
      </c>
      <c r="E433">
        <v>20</v>
      </c>
      <c r="F433" t="s">
        <v>1201</v>
      </c>
      <c r="G433">
        <v>334</v>
      </c>
      <c r="H433" t="s">
        <v>1303</v>
      </c>
      <c r="I433">
        <v>979</v>
      </c>
      <c r="J433" t="s">
        <v>1304</v>
      </c>
      <c r="K433" t="s">
        <v>41</v>
      </c>
      <c r="L433">
        <v>11319</v>
      </c>
      <c r="M433" t="s">
        <v>1305</v>
      </c>
      <c r="N433" t="s">
        <v>43</v>
      </c>
      <c r="O433" t="s">
        <v>1306</v>
      </c>
      <c r="S433">
        <v>2</v>
      </c>
      <c r="T433" t="s">
        <v>45</v>
      </c>
      <c r="X433" t="s">
        <v>66</v>
      </c>
      <c r="Y433">
        <v>0</v>
      </c>
      <c r="Z433">
        <v>0</v>
      </c>
      <c r="AA433">
        <v>0</v>
      </c>
      <c r="AB433">
        <v>0</v>
      </c>
      <c r="AC433">
        <v>0</v>
      </c>
      <c r="AD433">
        <f t="shared" si="13"/>
        <v>0</v>
      </c>
      <c r="AE433" t="s">
        <v>1307</v>
      </c>
      <c r="AF433">
        <v>500000</v>
      </c>
      <c r="AG433">
        <v>600000</v>
      </c>
      <c r="AH433">
        <v>700000</v>
      </c>
      <c r="AI433">
        <v>800000</v>
      </c>
      <c r="AJ433">
        <f t="shared" si="14"/>
        <v>2600000</v>
      </c>
      <c r="AK433" t="s">
        <v>1299</v>
      </c>
      <c r="AL433" t="s">
        <v>1300</v>
      </c>
      <c r="AM433" t="s">
        <v>1301</v>
      </c>
    </row>
    <row r="434" spans="1:39" x14ac:dyDescent="0.2">
      <c r="A434">
        <v>44093</v>
      </c>
      <c r="B434" t="s">
        <v>1308</v>
      </c>
      <c r="C434">
        <v>320</v>
      </c>
      <c r="D434" t="s">
        <v>1295</v>
      </c>
      <c r="E434">
        <v>20</v>
      </c>
      <c r="F434" t="s">
        <v>1201</v>
      </c>
      <c r="G434">
        <v>606</v>
      </c>
      <c r="H434" t="s">
        <v>1202</v>
      </c>
      <c r="I434">
        <v>449</v>
      </c>
      <c r="J434" t="s">
        <v>1309</v>
      </c>
      <c r="K434" t="s">
        <v>41</v>
      </c>
      <c r="L434">
        <v>11385</v>
      </c>
      <c r="M434" t="s">
        <v>1310</v>
      </c>
      <c r="N434" t="s">
        <v>43</v>
      </c>
      <c r="O434" t="s">
        <v>1311</v>
      </c>
      <c r="S434">
        <v>2</v>
      </c>
      <c r="T434" t="s">
        <v>45</v>
      </c>
      <c r="U434">
        <v>106</v>
      </c>
      <c r="V434" t="s">
        <v>1312</v>
      </c>
      <c r="W434" t="s">
        <v>57</v>
      </c>
      <c r="X434" t="s">
        <v>66</v>
      </c>
      <c r="Y434">
        <v>0</v>
      </c>
      <c r="Z434">
        <v>1500</v>
      </c>
      <c r="AA434">
        <v>1500</v>
      </c>
      <c r="AB434">
        <v>1500</v>
      </c>
      <c r="AC434">
        <v>1500</v>
      </c>
      <c r="AD434">
        <f t="shared" si="13"/>
        <v>6000</v>
      </c>
      <c r="AF434">
        <v>0</v>
      </c>
      <c r="AG434">
        <v>0</v>
      </c>
      <c r="AH434">
        <v>0</v>
      </c>
      <c r="AI434">
        <v>0</v>
      </c>
      <c r="AJ434">
        <f t="shared" si="14"/>
        <v>0</v>
      </c>
      <c r="AK434" t="s">
        <v>1299</v>
      </c>
      <c r="AL434" t="s">
        <v>1300</v>
      </c>
      <c r="AM434" t="s">
        <v>1301</v>
      </c>
    </row>
    <row r="435" spans="1:39" x14ac:dyDescent="0.2">
      <c r="A435">
        <v>44093</v>
      </c>
      <c r="B435" t="s">
        <v>1308</v>
      </c>
      <c r="C435">
        <v>320</v>
      </c>
      <c r="D435" t="s">
        <v>1295</v>
      </c>
      <c r="E435">
        <v>20</v>
      </c>
      <c r="F435" t="s">
        <v>1201</v>
      </c>
      <c r="G435">
        <v>606</v>
      </c>
      <c r="H435" t="s">
        <v>1202</v>
      </c>
      <c r="I435">
        <v>603</v>
      </c>
      <c r="J435" t="s">
        <v>637</v>
      </c>
      <c r="K435" t="s">
        <v>41</v>
      </c>
      <c r="L435">
        <v>13384</v>
      </c>
      <c r="M435" t="s">
        <v>1313</v>
      </c>
      <c r="N435" t="s">
        <v>124</v>
      </c>
      <c r="O435" t="s">
        <v>1314</v>
      </c>
      <c r="S435">
        <v>2</v>
      </c>
      <c r="T435" t="s">
        <v>45</v>
      </c>
      <c r="U435">
        <v>249</v>
      </c>
      <c r="V435" t="s">
        <v>650</v>
      </c>
      <c r="W435" t="s">
        <v>57</v>
      </c>
      <c r="X435" t="s">
        <v>46</v>
      </c>
      <c r="Y435">
        <v>1</v>
      </c>
      <c r="Z435">
        <v>1</v>
      </c>
      <c r="AA435">
        <v>1</v>
      </c>
      <c r="AB435">
        <v>1</v>
      </c>
      <c r="AC435">
        <v>1</v>
      </c>
      <c r="AD435">
        <f t="shared" si="13"/>
        <v>1</v>
      </c>
      <c r="AF435">
        <v>0</v>
      </c>
      <c r="AG435">
        <v>0</v>
      </c>
      <c r="AH435">
        <v>0</v>
      </c>
      <c r="AI435">
        <v>0</v>
      </c>
      <c r="AJ435">
        <f t="shared" si="14"/>
        <v>0</v>
      </c>
      <c r="AK435" t="s">
        <v>1299</v>
      </c>
      <c r="AL435" t="s">
        <v>1300</v>
      </c>
      <c r="AM435" t="s">
        <v>1301</v>
      </c>
    </row>
    <row r="436" spans="1:39" x14ac:dyDescent="0.2">
      <c r="A436">
        <v>44093</v>
      </c>
      <c r="B436" t="s">
        <v>1308</v>
      </c>
      <c r="C436">
        <v>320</v>
      </c>
      <c r="D436" t="s">
        <v>1295</v>
      </c>
      <c r="E436">
        <v>20</v>
      </c>
      <c r="F436" t="s">
        <v>1201</v>
      </c>
      <c r="G436">
        <v>606</v>
      </c>
      <c r="H436" t="s">
        <v>1202</v>
      </c>
      <c r="I436">
        <v>971</v>
      </c>
      <c r="J436" t="s">
        <v>1315</v>
      </c>
      <c r="K436" t="s">
        <v>41</v>
      </c>
      <c r="L436">
        <v>11326</v>
      </c>
      <c r="M436" t="s">
        <v>1316</v>
      </c>
      <c r="N436" t="s">
        <v>43</v>
      </c>
      <c r="O436" t="s">
        <v>1317</v>
      </c>
      <c r="S436">
        <v>2</v>
      </c>
      <c r="T436" t="s">
        <v>45</v>
      </c>
      <c r="X436" t="s">
        <v>66</v>
      </c>
      <c r="Y436">
        <v>0</v>
      </c>
      <c r="Z436">
        <v>0</v>
      </c>
      <c r="AA436">
        <v>0</v>
      </c>
      <c r="AB436">
        <v>0</v>
      </c>
      <c r="AC436">
        <v>0</v>
      </c>
      <c r="AD436">
        <f t="shared" si="13"/>
        <v>0</v>
      </c>
      <c r="AE436" t="s">
        <v>1307</v>
      </c>
      <c r="AF436">
        <v>10500000</v>
      </c>
      <c r="AG436">
        <v>12000000</v>
      </c>
      <c r="AH436">
        <v>13000000</v>
      </c>
      <c r="AI436">
        <v>14000000</v>
      </c>
      <c r="AJ436">
        <f t="shared" si="14"/>
        <v>49500000</v>
      </c>
      <c r="AK436" t="s">
        <v>1299</v>
      </c>
      <c r="AL436" t="s">
        <v>1300</v>
      </c>
      <c r="AM436" t="s">
        <v>1301</v>
      </c>
    </row>
    <row r="437" spans="1:39" x14ac:dyDescent="0.2">
      <c r="A437">
        <v>44093</v>
      </c>
      <c r="B437" t="s">
        <v>1308</v>
      </c>
      <c r="C437">
        <v>320</v>
      </c>
      <c r="D437" t="s">
        <v>1295</v>
      </c>
      <c r="E437">
        <v>20</v>
      </c>
      <c r="F437" t="s">
        <v>1201</v>
      </c>
      <c r="G437">
        <v>691</v>
      </c>
      <c r="H437" t="s">
        <v>1256</v>
      </c>
      <c r="I437">
        <v>594</v>
      </c>
      <c r="J437" t="s">
        <v>1318</v>
      </c>
      <c r="K437" t="s">
        <v>41</v>
      </c>
      <c r="L437">
        <v>12381</v>
      </c>
      <c r="M437" t="s">
        <v>1319</v>
      </c>
      <c r="N437" t="s">
        <v>124</v>
      </c>
      <c r="O437" t="s">
        <v>1320</v>
      </c>
      <c r="S437">
        <v>2</v>
      </c>
      <c r="T437" t="s">
        <v>45</v>
      </c>
      <c r="U437">
        <v>933</v>
      </c>
      <c r="V437" t="s">
        <v>567</v>
      </c>
      <c r="W437" t="s">
        <v>57</v>
      </c>
      <c r="X437" t="s">
        <v>46</v>
      </c>
      <c r="Y437">
        <v>1</v>
      </c>
      <c r="Z437">
        <v>1</v>
      </c>
      <c r="AA437">
        <v>1</v>
      </c>
      <c r="AB437">
        <v>1</v>
      </c>
      <c r="AC437">
        <v>1</v>
      </c>
      <c r="AD437">
        <f t="shared" si="13"/>
        <v>1</v>
      </c>
      <c r="AF437">
        <v>0</v>
      </c>
      <c r="AG437">
        <v>0</v>
      </c>
      <c r="AH437">
        <v>0</v>
      </c>
      <c r="AI437">
        <v>0</v>
      </c>
      <c r="AJ437">
        <f t="shared" si="14"/>
        <v>0</v>
      </c>
      <c r="AK437" t="s">
        <v>1299</v>
      </c>
      <c r="AL437" t="s">
        <v>1300</v>
      </c>
      <c r="AM437" t="s">
        <v>1301</v>
      </c>
    </row>
    <row r="438" spans="1:39" x14ac:dyDescent="0.2">
      <c r="A438">
        <v>44093</v>
      </c>
      <c r="B438" t="s">
        <v>1308</v>
      </c>
      <c r="C438">
        <v>335</v>
      </c>
      <c r="D438" t="s">
        <v>663</v>
      </c>
      <c r="E438">
        <v>20</v>
      </c>
      <c r="F438" t="s">
        <v>1201</v>
      </c>
      <c r="G438">
        <v>334</v>
      </c>
      <c r="H438" t="s">
        <v>1303</v>
      </c>
      <c r="I438">
        <v>14</v>
      </c>
      <c r="J438" t="s">
        <v>637</v>
      </c>
      <c r="K438" t="s">
        <v>41</v>
      </c>
      <c r="L438">
        <v>11348</v>
      </c>
      <c r="M438" t="s">
        <v>1321</v>
      </c>
      <c r="N438" t="s">
        <v>43</v>
      </c>
      <c r="O438" t="s">
        <v>1322</v>
      </c>
      <c r="S438">
        <v>2</v>
      </c>
      <c r="T438" t="s">
        <v>45</v>
      </c>
      <c r="X438" t="s">
        <v>66</v>
      </c>
      <c r="Y438">
        <v>0</v>
      </c>
      <c r="Z438">
        <v>0</v>
      </c>
      <c r="AA438">
        <v>0</v>
      </c>
      <c r="AB438">
        <v>0</v>
      </c>
      <c r="AC438">
        <v>0</v>
      </c>
      <c r="AD438">
        <f t="shared" si="13"/>
        <v>0</v>
      </c>
      <c r="AE438" t="s">
        <v>85</v>
      </c>
      <c r="AF438">
        <v>15100000</v>
      </c>
      <c r="AG438">
        <v>6000000</v>
      </c>
      <c r="AH438">
        <v>0</v>
      </c>
      <c r="AI438">
        <v>0</v>
      </c>
      <c r="AJ438">
        <f t="shared" si="14"/>
        <v>21100000</v>
      </c>
      <c r="AK438" t="s">
        <v>668</v>
      </c>
      <c r="AL438" t="s">
        <v>669</v>
      </c>
      <c r="AM438" t="s">
        <v>670</v>
      </c>
    </row>
    <row r="439" spans="1:39" x14ac:dyDescent="0.2">
      <c r="A439">
        <v>44094</v>
      </c>
      <c r="B439" t="s">
        <v>1323</v>
      </c>
      <c r="C439">
        <v>315</v>
      </c>
      <c r="D439" t="s">
        <v>1265</v>
      </c>
      <c r="E439">
        <v>20</v>
      </c>
      <c r="F439" t="s">
        <v>1201</v>
      </c>
      <c r="G439">
        <v>604</v>
      </c>
      <c r="H439" t="s">
        <v>1280</v>
      </c>
      <c r="I439">
        <v>436</v>
      </c>
      <c r="J439" t="s">
        <v>1324</v>
      </c>
      <c r="K439" t="s">
        <v>41</v>
      </c>
      <c r="L439">
        <v>11286</v>
      </c>
      <c r="M439" t="s">
        <v>1325</v>
      </c>
      <c r="N439" t="s">
        <v>43</v>
      </c>
      <c r="O439" t="s">
        <v>1326</v>
      </c>
      <c r="S439">
        <v>2</v>
      </c>
      <c r="T439" t="s">
        <v>45</v>
      </c>
      <c r="X439" t="s">
        <v>66</v>
      </c>
      <c r="Y439">
        <v>0</v>
      </c>
      <c r="Z439">
        <v>0</v>
      </c>
      <c r="AA439">
        <v>0</v>
      </c>
      <c r="AB439">
        <v>0</v>
      </c>
      <c r="AC439">
        <v>0</v>
      </c>
      <c r="AD439">
        <f t="shared" si="13"/>
        <v>0</v>
      </c>
      <c r="AE439" t="s">
        <v>149</v>
      </c>
      <c r="AF439">
        <v>0</v>
      </c>
      <c r="AG439">
        <v>240000</v>
      </c>
      <c r="AH439">
        <v>275000</v>
      </c>
      <c r="AI439">
        <v>315000</v>
      </c>
      <c r="AJ439">
        <f t="shared" si="14"/>
        <v>830000</v>
      </c>
      <c r="AK439" t="s">
        <v>1270</v>
      </c>
      <c r="AL439" t="s">
        <v>1271</v>
      </c>
      <c r="AM439" t="s">
        <v>1272</v>
      </c>
    </row>
    <row r="440" spans="1:39" x14ac:dyDescent="0.2">
      <c r="A440">
        <v>45001</v>
      </c>
      <c r="B440" t="s">
        <v>1327</v>
      </c>
      <c r="C440">
        <v>610</v>
      </c>
      <c r="D440" t="s">
        <v>990</v>
      </c>
      <c r="E440">
        <v>12</v>
      </c>
      <c r="F440" t="s">
        <v>991</v>
      </c>
      <c r="G440">
        <v>361</v>
      </c>
      <c r="H440" t="s">
        <v>1328</v>
      </c>
      <c r="I440">
        <v>598</v>
      </c>
      <c r="J440" t="s">
        <v>1329</v>
      </c>
      <c r="K440" t="s">
        <v>41</v>
      </c>
      <c r="L440">
        <v>13413</v>
      </c>
      <c r="M440" t="s">
        <v>1330</v>
      </c>
      <c r="N440" t="s">
        <v>124</v>
      </c>
      <c r="O440" t="s">
        <v>1331</v>
      </c>
      <c r="S440">
        <v>2</v>
      </c>
      <c r="T440" t="s">
        <v>45</v>
      </c>
      <c r="U440">
        <v>178</v>
      </c>
      <c r="V440" t="s">
        <v>427</v>
      </c>
      <c r="W440" t="s">
        <v>57</v>
      </c>
      <c r="X440" t="s">
        <v>46</v>
      </c>
      <c r="Y440">
        <v>1</v>
      </c>
      <c r="Z440">
        <v>1</v>
      </c>
      <c r="AA440">
        <v>1</v>
      </c>
      <c r="AB440">
        <v>1</v>
      </c>
      <c r="AC440">
        <v>1</v>
      </c>
      <c r="AD440">
        <f t="shared" si="13"/>
        <v>1</v>
      </c>
      <c r="AF440">
        <v>0</v>
      </c>
      <c r="AG440">
        <v>0</v>
      </c>
      <c r="AH440">
        <v>0</v>
      </c>
      <c r="AI440">
        <v>0</v>
      </c>
      <c r="AJ440">
        <f t="shared" si="14"/>
        <v>0</v>
      </c>
      <c r="AK440" t="s">
        <v>997</v>
      </c>
      <c r="AL440" t="s">
        <v>998</v>
      </c>
      <c r="AM440" t="s">
        <v>999</v>
      </c>
    </row>
    <row r="441" spans="1:39" x14ac:dyDescent="0.2">
      <c r="A441">
        <v>45001</v>
      </c>
      <c r="B441" t="s">
        <v>1327</v>
      </c>
      <c r="C441">
        <v>610</v>
      </c>
      <c r="D441" t="s">
        <v>990</v>
      </c>
      <c r="E441">
        <v>12</v>
      </c>
      <c r="F441" t="s">
        <v>991</v>
      </c>
      <c r="G441">
        <v>361</v>
      </c>
      <c r="H441" t="s">
        <v>1328</v>
      </c>
      <c r="I441">
        <v>598</v>
      </c>
      <c r="J441" t="s">
        <v>1329</v>
      </c>
      <c r="K441" t="s">
        <v>41</v>
      </c>
      <c r="L441">
        <v>13426</v>
      </c>
      <c r="M441" t="s">
        <v>1332</v>
      </c>
      <c r="N441" t="s">
        <v>124</v>
      </c>
      <c r="O441" t="s">
        <v>1333</v>
      </c>
      <c r="S441">
        <v>2</v>
      </c>
      <c r="T441" t="s">
        <v>45</v>
      </c>
      <c r="X441" t="s">
        <v>46</v>
      </c>
      <c r="Y441">
        <v>1</v>
      </c>
      <c r="Z441">
        <v>0</v>
      </c>
      <c r="AA441">
        <v>0</v>
      </c>
      <c r="AB441">
        <v>0</v>
      </c>
      <c r="AC441">
        <v>0</v>
      </c>
      <c r="AD441">
        <f t="shared" si="13"/>
        <v>0</v>
      </c>
      <c r="AE441" t="s">
        <v>85</v>
      </c>
      <c r="AF441">
        <v>100000</v>
      </c>
      <c r="AG441">
        <v>100000</v>
      </c>
      <c r="AH441">
        <v>100000</v>
      </c>
      <c r="AI441">
        <v>100000</v>
      </c>
      <c r="AJ441">
        <f t="shared" si="14"/>
        <v>400000</v>
      </c>
      <c r="AK441" t="s">
        <v>997</v>
      </c>
      <c r="AL441" t="s">
        <v>998</v>
      </c>
      <c r="AM441" t="s">
        <v>999</v>
      </c>
    </row>
    <row r="442" spans="1:39" x14ac:dyDescent="0.2">
      <c r="A442">
        <v>45001</v>
      </c>
      <c r="B442" t="s">
        <v>1327</v>
      </c>
      <c r="C442">
        <v>610</v>
      </c>
      <c r="D442" t="s">
        <v>990</v>
      </c>
      <c r="E442">
        <v>12</v>
      </c>
      <c r="F442" t="s">
        <v>991</v>
      </c>
      <c r="G442">
        <v>363</v>
      </c>
      <c r="H442" t="s">
        <v>1004</v>
      </c>
      <c r="I442">
        <v>104</v>
      </c>
      <c r="J442" t="s">
        <v>1024</v>
      </c>
      <c r="K442" t="s">
        <v>41</v>
      </c>
      <c r="L442">
        <v>6291</v>
      </c>
      <c r="M442" t="s">
        <v>1334</v>
      </c>
      <c r="N442" t="s">
        <v>43</v>
      </c>
      <c r="O442" t="s">
        <v>1335</v>
      </c>
      <c r="S442">
        <v>2</v>
      </c>
      <c r="T442" t="s">
        <v>45</v>
      </c>
      <c r="X442" t="s">
        <v>46</v>
      </c>
      <c r="Y442">
        <v>1</v>
      </c>
      <c r="Z442">
        <v>0</v>
      </c>
      <c r="AA442">
        <v>0</v>
      </c>
      <c r="AB442">
        <v>0</v>
      </c>
      <c r="AC442">
        <v>0</v>
      </c>
      <c r="AD442">
        <f t="shared" si="13"/>
        <v>0</v>
      </c>
      <c r="AE442" t="s">
        <v>85</v>
      </c>
      <c r="AF442">
        <v>4000000</v>
      </c>
      <c r="AG442">
        <v>4475000</v>
      </c>
      <c r="AH442">
        <v>4005000</v>
      </c>
      <c r="AI442">
        <v>4500000</v>
      </c>
      <c r="AJ442">
        <f t="shared" si="14"/>
        <v>16980000</v>
      </c>
      <c r="AK442" t="s">
        <v>997</v>
      </c>
      <c r="AL442" t="s">
        <v>998</v>
      </c>
      <c r="AM442" t="s">
        <v>999</v>
      </c>
    </row>
    <row r="443" spans="1:39" x14ac:dyDescent="0.2">
      <c r="A443">
        <v>45001</v>
      </c>
      <c r="B443" t="s">
        <v>1327</v>
      </c>
      <c r="C443">
        <v>610</v>
      </c>
      <c r="D443" t="s">
        <v>990</v>
      </c>
      <c r="E443">
        <v>12</v>
      </c>
      <c r="F443" t="s">
        <v>991</v>
      </c>
      <c r="G443">
        <v>363</v>
      </c>
      <c r="H443" t="s">
        <v>1004</v>
      </c>
      <c r="I443">
        <v>104</v>
      </c>
      <c r="J443" t="s">
        <v>1024</v>
      </c>
      <c r="K443" t="s">
        <v>41</v>
      </c>
      <c r="L443">
        <v>6291</v>
      </c>
      <c r="M443" t="s">
        <v>1334</v>
      </c>
      <c r="N443" t="s">
        <v>43</v>
      </c>
      <c r="O443" t="s">
        <v>1335</v>
      </c>
      <c r="S443">
        <v>2</v>
      </c>
      <c r="T443" t="s">
        <v>45</v>
      </c>
      <c r="X443" t="s">
        <v>46</v>
      </c>
      <c r="Y443">
        <v>1</v>
      </c>
      <c r="Z443">
        <v>0</v>
      </c>
      <c r="AA443">
        <v>0</v>
      </c>
      <c r="AB443">
        <v>0</v>
      </c>
      <c r="AC443">
        <v>0</v>
      </c>
      <c r="AD443">
        <f t="shared" si="13"/>
        <v>0</v>
      </c>
      <c r="AE443" t="s">
        <v>1336</v>
      </c>
      <c r="AF443">
        <v>20000</v>
      </c>
      <c r="AG443">
        <v>20000</v>
      </c>
      <c r="AH443">
        <v>20000</v>
      </c>
      <c r="AI443">
        <v>20000</v>
      </c>
      <c r="AJ443">
        <f t="shared" si="14"/>
        <v>80000</v>
      </c>
      <c r="AK443" t="s">
        <v>997</v>
      </c>
      <c r="AL443" t="s">
        <v>998</v>
      </c>
      <c r="AM443" t="s">
        <v>999</v>
      </c>
    </row>
    <row r="444" spans="1:39" x14ac:dyDescent="0.2">
      <c r="A444">
        <v>45001</v>
      </c>
      <c r="B444" t="s">
        <v>1327</v>
      </c>
      <c r="C444">
        <v>610</v>
      </c>
      <c r="D444" t="s">
        <v>990</v>
      </c>
      <c r="E444">
        <v>12</v>
      </c>
      <c r="F444" t="s">
        <v>991</v>
      </c>
      <c r="G444">
        <v>368</v>
      </c>
      <c r="H444" t="s">
        <v>1014</v>
      </c>
      <c r="I444">
        <v>103</v>
      </c>
      <c r="J444" t="s">
        <v>1028</v>
      </c>
      <c r="K444" t="s">
        <v>41</v>
      </c>
      <c r="L444">
        <v>11567</v>
      </c>
      <c r="M444" t="s">
        <v>1337</v>
      </c>
      <c r="N444" t="s">
        <v>43</v>
      </c>
      <c r="O444" t="s">
        <v>1338</v>
      </c>
      <c r="S444">
        <v>2</v>
      </c>
      <c r="T444" t="s">
        <v>45</v>
      </c>
      <c r="U444">
        <v>1</v>
      </c>
      <c r="V444" t="s">
        <v>1027</v>
      </c>
      <c r="W444" t="s">
        <v>57</v>
      </c>
      <c r="X444" t="s">
        <v>46</v>
      </c>
      <c r="Y444">
        <v>1</v>
      </c>
      <c r="Z444">
        <v>150000</v>
      </c>
      <c r="AA444">
        <v>150000</v>
      </c>
      <c r="AB444">
        <v>150000</v>
      </c>
      <c r="AC444">
        <v>150000</v>
      </c>
      <c r="AD444">
        <f t="shared" si="13"/>
        <v>150000</v>
      </c>
      <c r="AF444">
        <v>0</v>
      </c>
      <c r="AG444">
        <v>0</v>
      </c>
      <c r="AH444">
        <v>0</v>
      </c>
      <c r="AI444">
        <v>0</v>
      </c>
      <c r="AJ444">
        <f t="shared" si="14"/>
        <v>0</v>
      </c>
      <c r="AK444" t="s">
        <v>997</v>
      </c>
      <c r="AL444" t="s">
        <v>998</v>
      </c>
      <c r="AM444" t="s">
        <v>999</v>
      </c>
    </row>
    <row r="445" spans="1:39" x14ac:dyDescent="0.2">
      <c r="A445">
        <v>45001</v>
      </c>
      <c r="B445" t="s">
        <v>1327</v>
      </c>
      <c r="C445">
        <v>610</v>
      </c>
      <c r="D445" t="s">
        <v>990</v>
      </c>
      <c r="E445">
        <v>12</v>
      </c>
      <c r="F445" t="s">
        <v>991</v>
      </c>
      <c r="G445">
        <v>368</v>
      </c>
      <c r="H445" t="s">
        <v>1014</v>
      </c>
      <c r="I445">
        <v>103</v>
      </c>
      <c r="J445" t="s">
        <v>1028</v>
      </c>
      <c r="K445" t="s">
        <v>41</v>
      </c>
      <c r="L445">
        <v>11567</v>
      </c>
      <c r="M445" t="s">
        <v>1337</v>
      </c>
      <c r="N445" t="s">
        <v>43</v>
      </c>
      <c r="O445" t="s">
        <v>1338</v>
      </c>
      <c r="S445">
        <v>2</v>
      </c>
      <c r="T445" t="s">
        <v>45</v>
      </c>
      <c r="X445" t="s">
        <v>46</v>
      </c>
      <c r="Y445">
        <v>1</v>
      </c>
      <c r="Z445">
        <v>0</v>
      </c>
      <c r="AA445">
        <v>0</v>
      </c>
      <c r="AB445">
        <v>0</v>
      </c>
      <c r="AC445">
        <v>0</v>
      </c>
      <c r="AD445">
        <f t="shared" si="13"/>
        <v>0</v>
      </c>
      <c r="AE445" t="s">
        <v>85</v>
      </c>
      <c r="AF445">
        <v>1000000</v>
      </c>
      <c r="AG445">
        <v>1095000</v>
      </c>
      <c r="AH445">
        <v>1201000</v>
      </c>
      <c r="AI445">
        <v>1300000</v>
      </c>
      <c r="AJ445">
        <f t="shared" si="14"/>
        <v>4596000</v>
      </c>
      <c r="AK445" t="s">
        <v>997</v>
      </c>
      <c r="AL445" t="s">
        <v>998</v>
      </c>
      <c r="AM445" t="s">
        <v>999</v>
      </c>
    </row>
    <row r="446" spans="1:39" x14ac:dyDescent="0.2">
      <c r="A446">
        <v>45001</v>
      </c>
      <c r="B446" t="s">
        <v>1327</v>
      </c>
      <c r="C446">
        <v>610</v>
      </c>
      <c r="D446" t="s">
        <v>990</v>
      </c>
      <c r="E446">
        <v>12</v>
      </c>
      <c r="F446" t="s">
        <v>991</v>
      </c>
      <c r="G446">
        <v>368</v>
      </c>
      <c r="H446" t="s">
        <v>1014</v>
      </c>
      <c r="I446">
        <v>103</v>
      </c>
      <c r="J446" t="s">
        <v>1028</v>
      </c>
      <c r="K446" t="s">
        <v>41</v>
      </c>
      <c r="L446">
        <v>11567</v>
      </c>
      <c r="M446" t="s">
        <v>1337</v>
      </c>
      <c r="N446" t="s">
        <v>43</v>
      </c>
      <c r="O446" t="s">
        <v>1338</v>
      </c>
      <c r="S446">
        <v>2</v>
      </c>
      <c r="T446" t="s">
        <v>45</v>
      </c>
      <c r="X446" t="s">
        <v>46</v>
      </c>
      <c r="Y446">
        <v>1</v>
      </c>
      <c r="Z446">
        <v>0</v>
      </c>
      <c r="AA446">
        <v>0</v>
      </c>
      <c r="AB446">
        <v>0</v>
      </c>
      <c r="AC446">
        <v>0</v>
      </c>
      <c r="AD446">
        <f t="shared" si="13"/>
        <v>0</v>
      </c>
      <c r="AE446" t="s">
        <v>1339</v>
      </c>
      <c r="AF446">
        <v>1000000</v>
      </c>
      <c r="AG446">
        <v>1000000</v>
      </c>
      <c r="AH446">
        <v>1000000</v>
      </c>
      <c r="AI446">
        <v>1000000</v>
      </c>
      <c r="AJ446">
        <f t="shared" si="14"/>
        <v>4000000</v>
      </c>
      <c r="AK446" t="s">
        <v>997</v>
      </c>
      <c r="AL446" t="s">
        <v>998</v>
      </c>
      <c r="AM446" t="s">
        <v>999</v>
      </c>
    </row>
    <row r="447" spans="1:39" x14ac:dyDescent="0.2">
      <c r="A447">
        <v>45001</v>
      </c>
      <c r="B447" t="s">
        <v>1327</v>
      </c>
      <c r="C447">
        <v>610</v>
      </c>
      <c r="D447" t="s">
        <v>990</v>
      </c>
      <c r="E447">
        <v>12</v>
      </c>
      <c r="F447" t="s">
        <v>991</v>
      </c>
      <c r="G447">
        <v>368</v>
      </c>
      <c r="H447" t="s">
        <v>1014</v>
      </c>
      <c r="I447">
        <v>104</v>
      </c>
      <c r="J447" t="s">
        <v>1024</v>
      </c>
      <c r="K447" t="s">
        <v>41</v>
      </c>
      <c r="L447">
        <v>11562</v>
      </c>
      <c r="M447" t="s">
        <v>1340</v>
      </c>
      <c r="N447" t="s">
        <v>43</v>
      </c>
      <c r="O447" t="s">
        <v>1341</v>
      </c>
      <c r="S447">
        <v>2</v>
      </c>
      <c r="T447" t="s">
        <v>45</v>
      </c>
      <c r="U447">
        <v>1</v>
      </c>
      <c r="V447" t="s">
        <v>1027</v>
      </c>
      <c r="W447" t="s">
        <v>57</v>
      </c>
      <c r="X447" t="s">
        <v>46</v>
      </c>
      <c r="Y447">
        <v>1</v>
      </c>
      <c r="Z447">
        <v>550000</v>
      </c>
      <c r="AA447">
        <v>550000</v>
      </c>
      <c r="AB447">
        <v>550000</v>
      </c>
      <c r="AC447">
        <v>550000</v>
      </c>
      <c r="AD447">
        <f t="shared" si="13"/>
        <v>550000</v>
      </c>
      <c r="AF447">
        <v>0</v>
      </c>
      <c r="AG447">
        <v>0</v>
      </c>
      <c r="AH447">
        <v>0</v>
      </c>
      <c r="AI447">
        <v>0</v>
      </c>
      <c r="AJ447">
        <f t="shared" si="14"/>
        <v>0</v>
      </c>
      <c r="AK447" t="s">
        <v>997</v>
      </c>
      <c r="AL447" t="s">
        <v>998</v>
      </c>
      <c r="AM447" t="s">
        <v>999</v>
      </c>
    </row>
    <row r="448" spans="1:39" x14ac:dyDescent="0.2">
      <c r="A448">
        <v>45001</v>
      </c>
      <c r="B448" t="s">
        <v>1327</v>
      </c>
      <c r="C448">
        <v>610</v>
      </c>
      <c r="D448" t="s">
        <v>990</v>
      </c>
      <c r="E448">
        <v>12</v>
      </c>
      <c r="F448" t="s">
        <v>991</v>
      </c>
      <c r="G448">
        <v>368</v>
      </c>
      <c r="H448" t="s">
        <v>1014</v>
      </c>
      <c r="I448">
        <v>140</v>
      </c>
      <c r="J448" t="s">
        <v>753</v>
      </c>
      <c r="K448" t="s">
        <v>41</v>
      </c>
      <c r="L448">
        <v>11598</v>
      </c>
      <c r="M448" t="s">
        <v>1342</v>
      </c>
      <c r="N448" t="s">
        <v>43</v>
      </c>
      <c r="O448" t="s">
        <v>1343</v>
      </c>
      <c r="S448">
        <v>2</v>
      </c>
      <c r="T448" t="s">
        <v>45</v>
      </c>
      <c r="U448">
        <v>312</v>
      </c>
      <c r="V448" t="s">
        <v>756</v>
      </c>
      <c r="W448" t="s">
        <v>57</v>
      </c>
      <c r="X448" t="s">
        <v>46</v>
      </c>
      <c r="Y448">
        <v>1</v>
      </c>
      <c r="Z448">
        <v>1</v>
      </c>
      <c r="AA448">
        <v>1</v>
      </c>
      <c r="AB448">
        <v>1</v>
      </c>
      <c r="AC448">
        <v>1</v>
      </c>
      <c r="AD448">
        <f t="shared" si="13"/>
        <v>1</v>
      </c>
      <c r="AF448">
        <v>0</v>
      </c>
      <c r="AG448">
        <v>0</v>
      </c>
      <c r="AH448">
        <v>0</v>
      </c>
      <c r="AI448">
        <v>0</v>
      </c>
      <c r="AJ448">
        <f t="shared" si="14"/>
        <v>0</v>
      </c>
      <c r="AK448" t="s">
        <v>997</v>
      </c>
      <c r="AL448" t="s">
        <v>998</v>
      </c>
      <c r="AM448" t="s">
        <v>999</v>
      </c>
    </row>
    <row r="449" spans="1:39" x14ac:dyDescent="0.2">
      <c r="A449">
        <v>45001</v>
      </c>
      <c r="B449" t="s">
        <v>1327</v>
      </c>
      <c r="C449">
        <v>610</v>
      </c>
      <c r="D449" t="s">
        <v>990</v>
      </c>
      <c r="E449">
        <v>12</v>
      </c>
      <c r="F449" t="s">
        <v>991</v>
      </c>
      <c r="G449">
        <v>368</v>
      </c>
      <c r="H449" t="s">
        <v>1014</v>
      </c>
      <c r="I449">
        <v>341</v>
      </c>
      <c r="J449" t="s">
        <v>1344</v>
      </c>
      <c r="K449" t="s">
        <v>41</v>
      </c>
      <c r="L449">
        <v>7113</v>
      </c>
      <c r="M449" t="s">
        <v>1345</v>
      </c>
      <c r="N449" t="s">
        <v>43</v>
      </c>
      <c r="O449" t="s">
        <v>1346</v>
      </c>
      <c r="S449">
        <v>2</v>
      </c>
      <c r="T449" t="s">
        <v>45</v>
      </c>
      <c r="X449" t="s">
        <v>46</v>
      </c>
      <c r="Y449">
        <v>1</v>
      </c>
      <c r="Z449">
        <v>0</v>
      </c>
      <c r="AA449">
        <v>0</v>
      </c>
      <c r="AB449">
        <v>0</v>
      </c>
      <c r="AC449">
        <v>0</v>
      </c>
      <c r="AD449">
        <f t="shared" si="13"/>
        <v>0</v>
      </c>
      <c r="AE449" t="s">
        <v>1158</v>
      </c>
      <c r="AF449">
        <v>3500000</v>
      </c>
      <c r="AG449">
        <v>2500000</v>
      </c>
      <c r="AH449">
        <v>4000000</v>
      </c>
      <c r="AI449">
        <v>4000000</v>
      </c>
      <c r="AJ449">
        <f t="shared" si="14"/>
        <v>14000000</v>
      </c>
      <c r="AK449" t="s">
        <v>997</v>
      </c>
      <c r="AL449" t="s">
        <v>998</v>
      </c>
      <c r="AM449" t="s">
        <v>999</v>
      </c>
    </row>
    <row r="450" spans="1:39" x14ac:dyDescent="0.2">
      <c r="A450">
        <v>45001</v>
      </c>
      <c r="B450" t="s">
        <v>1327</v>
      </c>
      <c r="C450">
        <v>610</v>
      </c>
      <c r="D450" t="s">
        <v>990</v>
      </c>
      <c r="E450">
        <v>12</v>
      </c>
      <c r="F450" t="s">
        <v>991</v>
      </c>
      <c r="G450">
        <v>368</v>
      </c>
      <c r="H450" t="s">
        <v>1014</v>
      </c>
      <c r="I450">
        <v>371</v>
      </c>
      <c r="J450" t="s">
        <v>1347</v>
      </c>
      <c r="K450" t="s">
        <v>41</v>
      </c>
      <c r="L450">
        <v>12482</v>
      </c>
      <c r="M450" t="s">
        <v>1348</v>
      </c>
      <c r="N450" t="s">
        <v>43</v>
      </c>
      <c r="O450" t="s">
        <v>1349</v>
      </c>
      <c r="S450">
        <v>2</v>
      </c>
      <c r="T450" t="s">
        <v>45</v>
      </c>
      <c r="X450" t="s">
        <v>46</v>
      </c>
      <c r="Y450">
        <v>1</v>
      </c>
      <c r="Z450">
        <v>0</v>
      </c>
      <c r="AA450">
        <v>0</v>
      </c>
      <c r="AB450">
        <v>0</v>
      </c>
      <c r="AC450">
        <v>0</v>
      </c>
      <c r="AD450">
        <f t="shared" si="13"/>
        <v>0</v>
      </c>
      <c r="AE450" t="s">
        <v>1339</v>
      </c>
      <c r="AF450">
        <v>200000</v>
      </c>
      <c r="AG450">
        <v>200000</v>
      </c>
      <c r="AH450">
        <v>200000</v>
      </c>
      <c r="AI450">
        <v>200000</v>
      </c>
      <c r="AJ450">
        <f t="shared" si="14"/>
        <v>800000</v>
      </c>
      <c r="AK450" t="s">
        <v>997</v>
      </c>
      <c r="AL450" t="s">
        <v>998</v>
      </c>
      <c r="AM450" t="s">
        <v>999</v>
      </c>
    </row>
    <row r="451" spans="1:39" x14ac:dyDescent="0.2">
      <c r="A451">
        <v>45001</v>
      </c>
      <c r="B451" t="s">
        <v>1327</v>
      </c>
      <c r="C451">
        <v>610</v>
      </c>
      <c r="D451" t="s">
        <v>990</v>
      </c>
      <c r="E451">
        <v>12</v>
      </c>
      <c r="F451" t="s">
        <v>991</v>
      </c>
      <c r="G451">
        <v>368</v>
      </c>
      <c r="H451" t="s">
        <v>1014</v>
      </c>
      <c r="I451">
        <v>533</v>
      </c>
      <c r="J451" t="s">
        <v>1350</v>
      </c>
      <c r="K451" t="s">
        <v>41</v>
      </c>
      <c r="L451">
        <v>13002</v>
      </c>
      <c r="M451" t="s">
        <v>1351</v>
      </c>
      <c r="N451" t="s">
        <v>43</v>
      </c>
      <c r="O451" t="s">
        <v>1352</v>
      </c>
      <c r="S451">
        <v>2</v>
      </c>
      <c r="T451" t="s">
        <v>45</v>
      </c>
      <c r="X451" t="s">
        <v>46</v>
      </c>
      <c r="Y451">
        <v>1</v>
      </c>
      <c r="Z451">
        <v>0</v>
      </c>
      <c r="AA451">
        <v>0</v>
      </c>
      <c r="AB451">
        <v>0</v>
      </c>
      <c r="AC451">
        <v>0</v>
      </c>
      <c r="AD451">
        <f t="shared" ref="AD451:AD514" si="15">IF(Y451=1,LARGE(Z451:AC451,1),Z451+AA451+AB451+AC451)</f>
        <v>0</v>
      </c>
      <c r="AE451" t="s">
        <v>1353</v>
      </c>
      <c r="AF451">
        <v>5000000</v>
      </c>
      <c r="AG451">
        <v>5000000</v>
      </c>
      <c r="AH451">
        <v>5000000</v>
      </c>
      <c r="AI451">
        <v>5000000</v>
      </c>
      <c r="AJ451">
        <f t="shared" si="14"/>
        <v>20000000</v>
      </c>
      <c r="AK451" t="s">
        <v>997</v>
      </c>
      <c r="AL451" t="s">
        <v>998</v>
      </c>
      <c r="AM451" t="s">
        <v>999</v>
      </c>
    </row>
    <row r="452" spans="1:39" x14ac:dyDescent="0.2">
      <c r="A452">
        <v>45001</v>
      </c>
      <c r="B452" t="s">
        <v>1327</v>
      </c>
      <c r="C452">
        <v>610</v>
      </c>
      <c r="D452" t="s">
        <v>990</v>
      </c>
      <c r="E452">
        <v>12</v>
      </c>
      <c r="F452" t="s">
        <v>991</v>
      </c>
      <c r="G452">
        <v>368</v>
      </c>
      <c r="H452" t="s">
        <v>1014</v>
      </c>
      <c r="I452">
        <v>572</v>
      </c>
      <c r="J452" t="s">
        <v>1354</v>
      </c>
      <c r="K452" t="s">
        <v>41</v>
      </c>
      <c r="L452">
        <v>13475</v>
      </c>
      <c r="M452" t="s">
        <v>1355</v>
      </c>
      <c r="N452" t="s">
        <v>43</v>
      </c>
      <c r="O452" t="s">
        <v>1356</v>
      </c>
      <c r="S452">
        <v>2</v>
      </c>
      <c r="T452" t="s">
        <v>45</v>
      </c>
      <c r="X452" t="s">
        <v>46</v>
      </c>
      <c r="Y452">
        <v>1</v>
      </c>
      <c r="Z452">
        <v>0</v>
      </c>
      <c r="AA452">
        <v>0</v>
      </c>
      <c r="AB452">
        <v>0</v>
      </c>
      <c r="AC452">
        <v>0</v>
      </c>
      <c r="AD452">
        <f t="shared" si="15"/>
        <v>0</v>
      </c>
      <c r="AE452" t="s">
        <v>85</v>
      </c>
      <c r="AF452">
        <v>100000</v>
      </c>
      <c r="AG452">
        <v>100000</v>
      </c>
      <c r="AH452">
        <v>100000</v>
      </c>
      <c r="AI452">
        <v>100000</v>
      </c>
      <c r="AJ452">
        <f t="shared" si="14"/>
        <v>400000</v>
      </c>
      <c r="AK452" t="s">
        <v>997</v>
      </c>
      <c r="AL452" t="s">
        <v>998</v>
      </c>
      <c r="AM452" t="s">
        <v>999</v>
      </c>
    </row>
    <row r="453" spans="1:39" x14ac:dyDescent="0.2">
      <c r="A453">
        <v>45001</v>
      </c>
      <c r="B453" t="s">
        <v>1327</v>
      </c>
      <c r="C453">
        <v>610</v>
      </c>
      <c r="D453" t="s">
        <v>990</v>
      </c>
      <c r="E453">
        <v>12</v>
      </c>
      <c r="F453" t="s">
        <v>991</v>
      </c>
      <c r="G453">
        <v>368</v>
      </c>
      <c r="H453" t="s">
        <v>1014</v>
      </c>
      <c r="I453">
        <v>999</v>
      </c>
      <c r="J453" t="s">
        <v>1357</v>
      </c>
      <c r="K453" t="s">
        <v>41</v>
      </c>
      <c r="L453">
        <v>14120</v>
      </c>
      <c r="M453" t="s">
        <v>1357</v>
      </c>
      <c r="N453" t="s">
        <v>43</v>
      </c>
      <c r="O453" t="s">
        <v>1358</v>
      </c>
      <c r="S453">
        <v>2</v>
      </c>
      <c r="T453" t="s">
        <v>45</v>
      </c>
      <c r="X453" t="s">
        <v>46</v>
      </c>
      <c r="Y453">
        <v>1</v>
      </c>
      <c r="Z453">
        <v>0</v>
      </c>
      <c r="AA453">
        <v>0</v>
      </c>
      <c r="AB453">
        <v>0</v>
      </c>
      <c r="AC453">
        <v>0</v>
      </c>
      <c r="AD453">
        <f t="shared" si="15"/>
        <v>0</v>
      </c>
      <c r="AE453" t="s">
        <v>1018</v>
      </c>
      <c r="AF453">
        <v>0</v>
      </c>
      <c r="AG453">
        <v>10000000</v>
      </c>
      <c r="AH453">
        <v>11000000</v>
      </c>
      <c r="AI453">
        <v>12000000</v>
      </c>
      <c r="AJ453">
        <f t="shared" si="14"/>
        <v>33000000</v>
      </c>
      <c r="AK453" t="s">
        <v>997</v>
      </c>
      <c r="AL453" t="s">
        <v>998</v>
      </c>
      <c r="AM453" t="s">
        <v>999</v>
      </c>
    </row>
    <row r="454" spans="1:39" x14ac:dyDescent="0.2">
      <c r="A454">
        <v>45001</v>
      </c>
      <c r="B454" t="s">
        <v>1327</v>
      </c>
      <c r="C454">
        <v>623</v>
      </c>
      <c r="D454" t="s">
        <v>1359</v>
      </c>
      <c r="E454">
        <v>12</v>
      </c>
      <c r="F454" t="s">
        <v>991</v>
      </c>
      <c r="G454">
        <v>368</v>
      </c>
      <c r="H454" t="s">
        <v>1014</v>
      </c>
      <c r="I454">
        <v>25</v>
      </c>
      <c r="J454" t="s">
        <v>1360</v>
      </c>
      <c r="K454" t="s">
        <v>41</v>
      </c>
      <c r="L454">
        <v>14074</v>
      </c>
      <c r="M454" t="s">
        <v>1361</v>
      </c>
      <c r="N454" t="s">
        <v>43</v>
      </c>
      <c r="O454" t="s">
        <v>1362</v>
      </c>
      <c r="S454">
        <v>2</v>
      </c>
      <c r="T454" t="s">
        <v>45</v>
      </c>
      <c r="X454" t="s">
        <v>46</v>
      </c>
      <c r="Y454">
        <v>1</v>
      </c>
      <c r="Z454">
        <v>0</v>
      </c>
      <c r="AA454">
        <v>0</v>
      </c>
      <c r="AB454">
        <v>0</v>
      </c>
      <c r="AC454">
        <v>0</v>
      </c>
      <c r="AD454">
        <f t="shared" si="15"/>
        <v>0</v>
      </c>
      <c r="AE454" t="s">
        <v>85</v>
      </c>
      <c r="AF454">
        <v>0</v>
      </c>
      <c r="AG454">
        <v>500000</v>
      </c>
      <c r="AH454">
        <v>500000</v>
      </c>
      <c r="AI454">
        <v>500000</v>
      </c>
      <c r="AJ454">
        <f t="shared" si="14"/>
        <v>1500000</v>
      </c>
      <c r="AK454" t="s">
        <v>1363</v>
      </c>
      <c r="AL454" t="s">
        <v>998</v>
      </c>
      <c r="AM454" t="s">
        <v>1364</v>
      </c>
    </row>
    <row r="455" spans="1:39" x14ac:dyDescent="0.2">
      <c r="A455">
        <v>45001</v>
      </c>
      <c r="B455" t="s">
        <v>1327</v>
      </c>
      <c r="C455">
        <v>623</v>
      </c>
      <c r="D455" t="s">
        <v>1359</v>
      </c>
      <c r="E455">
        <v>12</v>
      </c>
      <c r="F455" t="s">
        <v>991</v>
      </c>
      <c r="G455">
        <v>368</v>
      </c>
      <c r="H455" t="s">
        <v>1014</v>
      </c>
      <c r="I455">
        <v>369</v>
      </c>
      <c r="J455" t="s">
        <v>1365</v>
      </c>
      <c r="K455" t="s">
        <v>41</v>
      </c>
      <c r="L455">
        <v>9759</v>
      </c>
      <c r="M455" t="s">
        <v>1366</v>
      </c>
      <c r="N455" t="s">
        <v>43</v>
      </c>
      <c r="O455" t="s">
        <v>1367</v>
      </c>
      <c r="S455">
        <v>2</v>
      </c>
      <c r="T455" t="s">
        <v>45</v>
      </c>
      <c r="U455">
        <v>170</v>
      </c>
      <c r="V455" t="s">
        <v>1368</v>
      </c>
      <c r="W455" t="s">
        <v>57</v>
      </c>
      <c r="X455" t="s">
        <v>46</v>
      </c>
      <c r="Y455">
        <v>1</v>
      </c>
      <c r="Z455">
        <v>1084</v>
      </c>
      <c r="AA455">
        <v>1084</v>
      </c>
      <c r="AB455">
        <v>1084</v>
      </c>
      <c r="AC455">
        <v>1084</v>
      </c>
      <c r="AD455">
        <f t="shared" si="15"/>
        <v>1084</v>
      </c>
      <c r="AF455">
        <v>0</v>
      </c>
      <c r="AG455">
        <v>0</v>
      </c>
      <c r="AH455">
        <v>0</v>
      </c>
      <c r="AI455">
        <v>0</v>
      </c>
      <c r="AJ455">
        <f t="shared" si="14"/>
        <v>0</v>
      </c>
      <c r="AK455" t="s">
        <v>1363</v>
      </c>
      <c r="AL455" t="s">
        <v>998</v>
      </c>
      <c r="AM455" t="s">
        <v>1364</v>
      </c>
    </row>
    <row r="456" spans="1:39" x14ac:dyDescent="0.2">
      <c r="A456">
        <v>45001</v>
      </c>
      <c r="B456" t="s">
        <v>1327</v>
      </c>
      <c r="C456">
        <v>623</v>
      </c>
      <c r="D456" t="s">
        <v>1359</v>
      </c>
      <c r="E456">
        <v>12</v>
      </c>
      <c r="F456" t="s">
        <v>991</v>
      </c>
      <c r="G456">
        <v>368</v>
      </c>
      <c r="H456" t="s">
        <v>1014</v>
      </c>
      <c r="I456">
        <v>471</v>
      </c>
      <c r="J456" t="s">
        <v>1369</v>
      </c>
      <c r="K456" t="s">
        <v>41</v>
      </c>
      <c r="L456">
        <v>11507</v>
      </c>
      <c r="M456" t="s">
        <v>1370</v>
      </c>
      <c r="N456" t="s">
        <v>43</v>
      </c>
      <c r="O456" t="s">
        <v>1371</v>
      </c>
      <c r="S456">
        <v>2</v>
      </c>
      <c r="T456" t="s">
        <v>45</v>
      </c>
      <c r="X456" t="s">
        <v>46</v>
      </c>
      <c r="Y456">
        <v>1</v>
      </c>
      <c r="Z456">
        <v>0</v>
      </c>
      <c r="AA456">
        <v>0</v>
      </c>
      <c r="AB456">
        <v>0</v>
      </c>
      <c r="AC456">
        <v>0</v>
      </c>
      <c r="AD456">
        <f t="shared" si="15"/>
        <v>0</v>
      </c>
      <c r="AE456" t="s">
        <v>1018</v>
      </c>
      <c r="AF456">
        <v>95000000</v>
      </c>
      <c r="AG456">
        <v>106800000</v>
      </c>
      <c r="AH456">
        <v>99100000</v>
      </c>
      <c r="AI456">
        <v>103000000</v>
      </c>
      <c r="AJ456">
        <f t="shared" si="14"/>
        <v>403900000</v>
      </c>
      <c r="AK456" t="s">
        <v>1363</v>
      </c>
      <c r="AL456" t="s">
        <v>998</v>
      </c>
      <c r="AM456" t="s">
        <v>1364</v>
      </c>
    </row>
    <row r="457" spans="1:39" x14ac:dyDescent="0.2">
      <c r="A457">
        <v>45001</v>
      </c>
      <c r="B457" t="s">
        <v>1327</v>
      </c>
      <c r="C457">
        <v>625</v>
      </c>
      <c r="D457" t="s">
        <v>1008</v>
      </c>
      <c r="E457">
        <v>12</v>
      </c>
      <c r="F457" t="s">
        <v>991</v>
      </c>
      <c r="G457">
        <v>128</v>
      </c>
      <c r="H457" t="s">
        <v>143</v>
      </c>
      <c r="I457">
        <v>125</v>
      </c>
      <c r="J457" t="s">
        <v>579</v>
      </c>
      <c r="K457" t="s">
        <v>41</v>
      </c>
      <c r="L457">
        <v>5582</v>
      </c>
      <c r="M457" t="s">
        <v>1372</v>
      </c>
      <c r="N457" t="s">
        <v>43</v>
      </c>
      <c r="O457" t="s">
        <v>1373</v>
      </c>
      <c r="S457">
        <v>2</v>
      </c>
      <c r="T457" t="s">
        <v>45</v>
      </c>
      <c r="X457" t="s">
        <v>46</v>
      </c>
      <c r="Y457">
        <v>1</v>
      </c>
      <c r="Z457">
        <v>0</v>
      </c>
      <c r="AA457">
        <v>0</v>
      </c>
      <c r="AB457">
        <v>0</v>
      </c>
      <c r="AC457">
        <v>0</v>
      </c>
      <c r="AD457">
        <f t="shared" si="15"/>
        <v>0</v>
      </c>
      <c r="AE457" t="s">
        <v>85</v>
      </c>
      <c r="AF457">
        <v>2400000</v>
      </c>
      <c r="AG457">
        <v>2582900</v>
      </c>
      <c r="AH457">
        <v>2587820</v>
      </c>
      <c r="AI457">
        <v>2966000</v>
      </c>
      <c r="AJ457">
        <f t="shared" si="14"/>
        <v>10536720</v>
      </c>
      <c r="AK457" t="s">
        <v>1010</v>
      </c>
      <c r="AL457" t="s">
        <v>1011</v>
      </c>
      <c r="AM457" t="s">
        <v>1012</v>
      </c>
    </row>
    <row r="458" spans="1:39" x14ac:dyDescent="0.2">
      <c r="A458">
        <v>45001</v>
      </c>
      <c r="B458" t="s">
        <v>1327</v>
      </c>
      <c r="C458">
        <v>625</v>
      </c>
      <c r="D458" t="s">
        <v>1008</v>
      </c>
      <c r="E458">
        <v>12</v>
      </c>
      <c r="F458" t="s">
        <v>991</v>
      </c>
      <c r="G458">
        <v>365</v>
      </c>
      <c r="H458" t="s">
        <v>992</v>
      </c>
      <c r="I458">
        <v>949</v>
      </c>
      <c r="J458" t="s">
        <v>78</v>
      </c>
      <c r="K458" t="s">
        <v>41</v>
      </c>
      <c r="L458">
        <v>1008</v>
      </c>
      <c r="M458" t="s">
        <v>1374</v>
      </c>
      <c r="N458" t="s">
        <v>43</v>
      </c>
      <c r="O458" t="s">
        <v>530</v>
      </c>
      <c r="S458">
        <v>2</v>
      </c>
      <c r="T458" t="s">
        <v>45</v>
      </c>
      <c r="X458" t="s">
        <v>46</v>
      </c>
      <c r="Y458">
        <v>1</v>
      </c>
      <c r="Z458">
        <v>0</v>
      </c>
      <c r="AA458">
        <v>0</v>
      </c>
      <c r="AB458">
        <v>0</v>
      </c>
      <c r="AC458">
        <v>0</v>
      </c>
      <c r="AD458">
        <f t="shared" si="15"/>
        <v>0</v>
      </c>
      <c r="AE458" t="s">
        <v>85</v>
      </c>
      <c r="AF458">
        <v>20000000</v>
      </c>
      <c r="AG458">
        <v>23800000</v>
      </c>
      <c r="AH458">
        <v>28040000</v>
      </c>
      <c r="AI458">
        <v>22000000</v>
      </c>
      <c r="AJ458">
        <f t="shared" si="14"/>
        <v>93840000</v>
      </c>
      <c r="AK458" t="s">
        <v>1010</v>
      </c>
      <c r="AL458" t="s">
        <v>1011</v>
      </c>
      <c r="AM458" t="s">
        <v>1012</v>
      </c>
    </row>
    <row r="459" spans="1:39" x14ac:dyDescent="0.2">
      <c r="A459">
        <v>45001</v>
      </c>
      <c r="B459" t="s">
        <v>1327</v>
      </c>
      <c r="C459">
        <v>625</v>
      </c>
      <c r="D459" t="s">
        <v>1008</v>
      </c>
      <c r="E459">
        <v>12</v>
      </c>
      <c r="F459" t="s">
        <v>991</v>
      </c>
      <c r="G459">
        <v>368</v>
      </c>
      <c r="H459" t="s">
        <v>1014</v>
      </c>
      <c r="I459">
        <v>159</v>
      </c>
      <c r="J459" t="s">
        <v>1375</v>
      </c>
      <c r="K459" t="s">
        <v>41</v>
      </c>
      <c r="L459">
        <v>11557</v>
      </c>
      <c r="M459" t="s">
        <v>1376</v>
      </c>
      <c r="N459" t="s">
        <v>43</v>
      </c>
      <c r="O459" t="s">
        <v>1377</v>
      </c>
      <c r="S459">
        <v>2</v>
      </c>
      <c r="T459" t="s">
        <v>45</v>
      </c>
      <c r="X459" t="s">
        <v>46</v>
      </c>
      <c r="Y459">
        <v>1</v>
      </c>
      <c r="Z459">
        <v>0</v>
      </c>
      <c r="AA459">
        <v>0</v>
      </c>
      <c r="AB459">
        <v>0</v>
      </c>
      <c r="AC459">
        <v>0</v>
      </c>
      <c r="AD459">
        <f t="shared" si="15"/>
        <v>0</v>
      </c>
      <c r="AE459" t="s">
        <v>85</v>
      </c>
      <c r="AF459">
        <v>500000</v>
      </c>
      <c r="AG459">
        <v>528500</v>
      </c>
      <c r="AH459">
        <v>536030</v>
      </c>
      <c r="AI459">
        <v>590000</v>
      </c>
      <c r="AJ459">
        <f t="shared" si="14"/>
        <v>2154530</v>
      </c>
      <c r="AK459" t="s">
        <v>1010</v>
      </c>
      <c r="AL459" t="s">
        <v>1011</v>
      </c>
      <c r="AM459" t="s">
        <v>1012</v>
      </c>
    </row>
    <row r="460" spans="1:39" x14ac:dyDescent="0.2">
      <c r="A460">
        <v>45001</v>
      </c>
      <c r="B460" t="s">
        <v>1327</v>
      </c>
      <c r="C460">
        <v>625</v>
      </c>
      <c r="D460" t="s">
        <v>1008</v>
      </c>
      <c r="E460">
        <v>12</v>
      </c>
      <c r="F460" t="s">
        <v>991</v>
      </c>
      <c r="G460">
        <v>368</v>
      </c>
      <c r="H460" t="s">
        <v>1014</v>
      </c>
      <c r="I460">
        <v>159</v>
      </c>
      <c r="J460" t="s">
        <v>1375</v>
      </c>
      <c r="K460" t="s">
        <v>41</v>
      </c>
      <c r="L460">
        <v>11557</v>
      </c>
      <c r="M460" t="s">
        <v>1376</v>
      </c>
      <c r="N460" t="s">
        <v>43</v>
      </c>
      <c r="O460" t="s">
        <v>1377</v>
      </c>
      <c r="S460">
        <v>2</v>
      </c>
      <c r="T460" t="s">
        <v>45</v>
      </c>
      <c r="X460" t="s">
        <v>46</v>
      </c>
      <c r="Y460">
        <v>1</v>
      </c>
      <c r="Z460">
        <v>0</v>
      </c>
      <c r="AA460">
        <v>0</v>
      </c>
      <c r="AB460">
        <v>0</v>
      </c>
      <c r="AC460">
        <v>0</v>
      </c>
      <c r="AD460">
        <f t="shared" si="15"/>
        <v>0</v>
      </c>
      <c r="AE460" t="s">
        <v>1378</v>
      </c>
      <c r="AF460">
        <v>2000000</v>
      </c>
      <c r="AG460">
        <v>2000000</v>
      </c>
      <c r="AH460">
        <v>2000000</v>
      </c>
      <c r="AI460">
        <v>2000000</v>
      </c>
      <c r="AJ460">
        <f t="shared" si="14"/>
        <v>8000000</v>
      </c>
      <c r="AK460" t="s">
        <v>1010</v>
      </c>
      <c r="AL460" t="s">
        <v>1011</v>
      </c>
      <c r="AM460" t="s">
        <v>1012</v>
      </c>
    </row>
    <row r="461" spans="1:39" x14ac:dyDescent="0.2">
      <c r="A461">
        <v>45001</v>
      </c>
      <c r="B461" t="s">
        <v>1327</v>
      </c>
      <c r="C461">
        <v>850</v>
      </c>
      <c r="D461" t="s">
        <v>453</v>
      </c>
      <c r="E461">
        <v>12</v>
      </c>
      <c r="F461" t="s">
        <v>991</v>
      </c>
      <c r="G461">
        <v>128</v>
      </c>
      <c r="H461" t="s">
        <v>143</v>
      </c>
      <c r="I461">
        <v>6</v>
      </c>
      <c r="J461" t="s">
        <v>454</v>
      </c>
      <c r="K461" t="s">
        <v>41</v>
      </c>
      <c r="L461">
        <v>4824</v>
      </c>
      <c r="M461" t="s">
        <v>1379</v>
      </c>
      <c r="N461" t="s">
        <v>43</v>
      </c>
      <c r="O461" t="s">
        <v>456</v>
      </c>
      <c r="S461">
        <v>2</v>
      </c>
      <c r="T461" t="s">
        <v>45</v>
      </c>
      <c r="U461">
        <v>95</v>
      </c>
      <c r="V461" t="s">
        <v>457</v>
      </c>
      <c r="W461" t="s">
        <v>57</v>
      </c>
      <c r="X461" t="s">
        <v>46</v>
      </c>
      <c r="Y461">
        <v>1</v>
      </c>
      <c r="Z461">
        <v>200</v>
      </c>
      <c r="AA461">
        <v>200</v>
      </c>
      <c r="AB461">
        <v>200</v>
      </c>
      <c r="AC461">
        <v>200</v>
      </c>
      <c r="AD461">
        <f t="shared" si="15"/>
        <v>200</v>
      </c>
      <c r="AF461">
        <v>0</v>
      </c>
      <c r="AG461">
        <v>0</v>
      </c>
      <c r="AH461">
        <v>0</v>
      </c>
      <c r="AI461">
        <v>0</v>
      </c>
      <c r="AJ461">
        <f t="shared" si="14"/>
        <v>0</v>
      </c>
      <c r="AK461" t="s">
        <v>458</v>
      </c>
      <c r="AL461" t="s">
        <v>459</v>
      </c>
      <c r="AM461" t="s">
        <v>460</v>
      </c>
    </row>
    <row r="462" spans="1:39" x14ac:dyDescent="0.2">
      <c r="A462">
        <v>45001</v>
      </c>
      <c r="B462" t="s">
        <v>1327</v>
      </c>
      <c r="C462">
        <v>900</v>
      </c>
      <c r="D462" t="s">
        <v>461</v>
      </c>
      <c r="E462">
        <v>12</v>
      </c>
      <c r="F462" t="s">
        <v>991</v>
      </c>
      <c r="G462">
        <v>126</v>
      </c>
      <c r="H462" t="s">
        <v>62</v>
      </c>
      <c r="I462">
        <v>948</v>
      </c>
      <c r="J462" t="s">
        <v>462</v>
      </c>
      <c r="K462" t="s">
        <v>41</v>
      </c>
      <c r="L462">
        <v>4944</v>
      </c>
      <c r="M462" t="s">
        <v>1380</v>
      </c>
      <c r="N462" t="s">
        <v>43</v>
      </c>
      <c r="O462" t="s">
        <v>464</v>
      </c>
      <c r="S462">
        <v>2</v>
      </c>
      <c r="T462" t="s">
        <v>45</v>
      </c>
      <c r="U462">
        <v>924</v>
      </c>
      <c r="V462" t="s">
        <v>465</v>
      </c>
      <c r="W462" t="s">
        <v>57</v>
      </c>
      <c r="X462" t="s">
        <v>46</v>
      </c>
      <c r="Y462">
        <v>1</v>
      </c>
      <c r="Z462">
        <v>10000</v>
      </c>
      <c r="AA462">
        <v>10000</v>
      </c>
      <c r="AB462">
        <v>10000</v>
      </c>
      <c r="AC462">
        <v>10000</v>
      </c>
      <c r="AD462">
        <f t="shared" si="15"/>
        <v>10000</v>
      </c>
      <c r="AF462">
        <v>0</v>
      </c>
      <c r="AG462">
        <v>0</v>
      </c>
      <c r="AH462">
        <v>0</v>
      </c>
      <c r="AI462">
        <v>0</v>
      </c>
      <c r="AJ462">
        <f t="shared" si="14"/>
        <v>0</v>
      </c>
      <c r="AK462" t="s">
        <v>466</v>
      </c>
      <c r="AL462" t="s">
        <v>467</v>
      </c>
      <c r="AM462" t="s">
        <v>60</v>
      </c>
    </row>
    <row r="463" spans="1:39" x14ac:dyDescent="0.2">
      <c r="A463">
        <v>45021</v>
      </c>
      <c r="B463" t="s">
        <v>1381</v>
      </c>
      <c r="C463">
        <v>520</v>
      </c>
      <c r="D463" t="s">
        <v>557</v>
      </c>
      <c r="E463">
        <v>12</v>
      </c>
      <c r="F463" t="s">
        <v>991</v>
      </c>
      <c r="G463">
        <v>367</v>
      </c>
      <c r="H463" t="s">
        <v>1382</v>
      </c>
      <c r="I463">
        <v>621</v>
      </c>
      <c r="J463" t="s">
        <v>1383</v>
      </c>
      <c r="K463" t="s">
        <v>41</v>
      </c>
      <c r="L463">
        <v>11714</v>
      </c>
      <c r="M463" t="s">
        <v>1384</v>
      </c>
      <c r="N463" t="s">
        <v>43</v>
      </c>
      <c r="O463" t="s">
        <v>1385</v>
      </c>
      <c r="S463">
        <v>2</v>
      </c>
      <c r="T463" t="s">
        <v>45</v>
      </c>
      <c r="X463" t="s">
        <v>46</v>
      </c>
      <c r="Y463">
        <v>1</v>
      </c>
      <c r="Z463">
        <v>0</v>
      </c>
      <c r="AA463">
        <v>0</v>
      </c>
      <c r="AB463">
        <v>0</v>
      </c>
      <c r="AC463">
        <v>0</v>
      </c>
      <c r="AD463">
        <f t="shared" si="15"/>
        <v>0</v>
      </c>
      <c r="AE463" t="s">
        <v>1158</v>
      </c>
      <c r="AF463">
        <v>52727</v>
      </c>
      <c r="AG463">
        <v>405741</v>
      </c>
      <c r="AH463">
        <v>63341</v>
      </c>
      <c r="AI463">
        <v>68534</v>
      </c>
      <c r="AJ463">
        <f t="shared" si="14"/>
        <v>590343</v>
      </c>
      <c r="AK463" t="s">
        <v>562</v>
      </c>
      <c r="AL463" t="s">
        <v>563</v>
      </c>
      <c r="AM463" t="s">
        <v>564</v>
      </c>
    </row>
    <row r="464" spans="1:39" x14ac:dyDescent="0.2">
      <c r="A464">
        <v>45021</v>
      </c>
      <c r="B464" t="s">
        <v>1381</v>
      </c>
      <c r="C464">
        <v>520</v>
      </c>
      <c r="D464" t="s">
        <v>557</v>
      </c>
      <c r="E464">
        <v>12</v>
      </c>
      <c r="F464" t="s">
        <v>991</v>
      </c>
      <c r="G464">
        <v>367</v>
      </c>
      <c r="H464" t="s">
        <v>1382</v>
      </c>
      <c r="I464">
        <v>621</v>
      </c>
      <c r="J464" t="s">
        <v>1383</v>
      </c>
      <c r="K464" t="s">
        <v>41</v>
      </c>
      <c r="L464">
        <v>11714</v>
      </c>
      <c r="M464" t="s">
        <v>1384</v>
      </c>
      <c r="N464" t="s">
        <v>43</v>
      </c>
      <c r="O464" t="s">
        <v>1385</v>
      </c>
      <c r="S464">
        <v>2</v>
      </c>
      <c r="T464" t="s">
        <v>45</v>
      </c>
      <c r="X464" t="s">
        <v>46</v>
      </c>
      <c r="Y464">
        <v>1</v>
      </c>
      <c r="Z464">
        <v>0</v>
      </c>
      <c r="AA464">
        <v>0</v>
      </c>
      <c r="AB464">
        <v>0</v>
      </c>
      <c r="AC464">
        <v>0</v>
      </c>
      <c r="AD464">
        <f t="shared" si="15"/>
        <v>0</v>
      </c>
      <c r="AE464" t="s">
        <v>1018</v>
      </c>
      <c r="AF464">
        <v>297900</v>
      </c>
      <c r="AG464">
        <v>60000</v>
      </c>
      <c r="AH464">
        <v>357000</v>
      </c>
      <c r="AI464">
        <v>387000</v>
      </c>
      <c r="AJ464">
        <f t="shared" si="14"/>
        <v>1101900</v>
      </c>
      <c r="AK464" t="s">
        <v>562</v>
      </c>
      <c r="AL464" t="s">
        <v>563</v>
      </c>
      <c r="AM464" t="s">
        <v>564</v>
      </c>
    </row>
    <row r="465" spans="1:39" x14ac:dyDescent="0.2">
      <c r="A465">
        <v>45021</v>
      </c>
      <c r="B465" t="s">
        <v>1381</v>
      </c>
      <c r="C465">
        <v>520</v>
      </c>
      <c r="D465" t="s">
        <v>557</v>
      </c>
      <c r="E465">
        <v>12</v>
      </c>
      <c r="F465" t="s">
        <v>991</v>
      </c>
      <c r="G465">
        <v>367</v>
      </c>
      <c r="H465" t="s">
        <v>1382</v>
      </c>
      <c r="I465">
        <v>621</v>
      </c>
      <c r="J465" t="s">
        <v>1383</v>
      </c>
      <c r="K465" t="s">
        <v>41</v>
      </c>
      <c r="L465">
        <v>13021</v>
      </c>
      <c r="M465" t="s">
        <v>1386</v>
      </c>
      <c r="N465" t="s">
        <v>43</v>
      </c>
      <c r="O465" t="s">
        <v>1387</v>
      </c>
      <c r="S465">
        <v>2</v>
      </c>
      <c r="T465" t="s">
        <v>45</v>
      </c>
      <c r="X465" t="s">
        <v>66</v>
      </c>
      <c r="Y465">
        <v>0</v>
      </c>
      <c r="Z465">
        <v>0</v>
      </c>
      <c r="AA465">
        <v>0</v>
      </c>
      <c r="AB465">
        <v>0</v>
      </c>
      <c r="AC465">
        <v>0</v>
      </c>
      <c r="AD465">
        <f t="shared" si="15"/>
        <v>0</v>
      </c>
      <c r="AE465" t="s">
        <v>1158</v>
      </c>
      <c r="AF465">
        <v>52594</v>
      </c>
      <c r="AG465">
        <v>400095</v>
      </c>
      <c r="AH465">
        <v>63181</v>
      </c>
      <c r="AI465">
        <v>68361</v>
      </c>
      <c r="AJ465">
        <f t="shared" si="14"/>
        <v>584231</v>
      </c>
      <c r="AK465" t="s">
        <v>562</v>
      </c>
      <c r="AL465" t="s">
        <v>563</v>
      </c>
      <c r="AM465" t="s">
        <v>564</v>
      </c>
    </row>
    <row r="466" spans="1:39" x14ac:dyDescent="0.2">
      <c r="A466">
        <v>45021</v>
      </c>
      <c r="B466" t="s">
        <v>1381</v>
      </c>
      <c r="C466">
        <v>520</v>
      </c>
      <c r="D466" t="s">
        <v>557</v>
      </c>
      <c r="E466">
        <v>12</v>
      </c>
      <c r="F466" t="s">
        <v>991</v>
      </c>
      <c r="G466">
        <v>367</v>
      </c>
      <c r="H466" t="s">
        <v>1382</v>
      </c>
      <c r="I466">
        <v>621</v>
      </c>
      <c r="J466" t="s">
        <v>1383</v>
      </c>
      <c r="K466" t="s">
        <v>41</v>
      </c>
      <c r="L466">
        <v>13021</v>
      </c>
      <c r="M466" t="s">
        <v>1386</v>
      </c>
      <c r="N466" t="s">
        <v>43</v>
      </c>
      <c r="O466" t="s">
        <v>1387</v>
      </c>
      <c r="S466">
        <v>2</v>
      </c>
      <c r="T466" t="s">
        <v>45</v>
      </c>
      <c r="X466" t="s">
        <v>66</v>
      </c>
      <c r="Y466">
        <v>0</v>
      </c>
      <c r="Z466">
        <v>0</v>
      </c>
      <c r="AA466">
        <v>0</v>
      </c>
      <c r="AB466">
        <v>0</v>
      </c>
      <c r="AC466">
        <v>0</v>
      </c>
      <c r="AD466">
        <f t="shared" si="15"/>
        <v>0</v>
      </c>
      <c r="AE466" t="s">
        <v>1018</v>
      </c>
      <c r="AF466">
        <v>298033</v>
      </c>
      <c r="AG466">
        <v>60500</v>
      </c>
      <c r="AH466">
        <v>358000</v>
      </c>
      <c r="AI466">
        <v>387000</v>
      </c>
      <c r="AJ466">
        <f t="shared" si="14"/>
        <v>1103533</v>
      </c>
      <c r="AK466" t="s">
        <v>562</v>
      </c>
      <c r="AL466" t="s">
        <v>563</v>
      </c>
      <c r="AM466" t="s">
        <v>564</v>
      </c>
    </row>
    <row r="467" spans="1:39" x14ac:dyDescent="0.2">
      <c r="A467">
        <v>45021</v>
      </c>
      <c r="B467" t="s">
        <v>1381</v>
      </c>
      <c r="C467">
        <v>520</v>
      </c>
      <c r="D467" t="s">
        <v>557</v>
      </c>
      <c r="E467">
        <v>12</v>
      </c>
      <c r="F467" t="s">
        <v>991</v>
      </c>
      <c r="G467">
        <v>367</v>
      </c>
      <c r="H467" t="s">
        <v>1382</v>
      </c>
      <c r="I467">
        <v>628</v>
      </c>
      <c r="J467" t="s">
        <v>1388</v>
      </c>
      <c r="K467" t="s">
        <v>41</v>
      </c>
      <c r="L467">
        <v>11669</v>
      </c>
      <c r="M467" t="s">
        <v>1388</v>
      </c>
      <c r="N467" t="s">
        <v>124</v>
      </c>
      <c r="O467" t="s">
        <v>1389</v>
      </c>
      <c r="S467">
        <v>2</v>
      </c>
      <c r="T467" t="s">
        <v>45</v>
      </c>
      <c r="X467" t="s">
        <v>66</v>
      </c>
      <c r="Y467">
        <v>0</v>
      </c>
      <c r="Z467">
        <v>0</v>
      </c>
      <c r="AA467">
        <v>0</v>
      </c>
      <c r="AB467">
        <v>0</v>
      </c>
      <c r="AC467">
        <v>0</v>
      </c>
      <c r="AD467">
        <f t="shared" si="15"/>
        <v>0</v>
      </c>
      <c r="AE467" t="s">
        <v>85</v>
      </c>
      <c r="AF467">
        <v>20000</v>
      </c>
      <c r="AG467">
        <v>0</v>
      </c>
      <c r="AH467">
        <v>20000</v>
      </c>
      <c r="AI467">
        <v>20000</v>
      </c>
      <c r="AJ467">
        <f t="shared" si="14"/>
        <v>60000</v>
      </c>
      <c r="AK467" t="s">
        <v>562</v>
      </c>
      <c r="AL467" t="s">
        <v>563</v>
      </c>
      <c r="AM467" t="s">
        <v>564</v>
      </c>
    </row>
    <row r="468" spans="1:39" x14ac:dyDescent="0.2">
      <c r="A468">
        <v>45021</v>
      </c>
      <c r="B468" t="s">
        <v>1381</v>
      </c>
      <c r="C468">
        <v>900</v>
      </c>
      <c r="D468" t="s">
        <v>461</v>
      </c>
      <c r="E468">
        <v>12</v>
      </c>
      <c r="F468" t="s">
        <v>991</v>
      </c>
      <c r="G468">
        <v>122</v>
      </c>
      <c r="H468" t="s">
        <v>72</v>
      </c>
      <c r="I468">
        <v>2</v>
      </c>
      <c r="J468" t="s">
        <v>73</v>
      </c>
      <c r="K468" t="s">
        <v>41</v>
      </c>
      <c r="L468">
        <v>134</v>
      </c>
      <c r="M468" t="s">
        <v>1390</v>
      </c>
      <c r="N468" t="s">
        <v>43</v>
      </c>
      <c r="O468" t="s">
        <v>583</v>
      </c>
      <c r="S468">
        <v>2</v>
      </c>
      <c r="T468" t="s">
        <v>45</v>
      </c>
      <c r="X468" t="s">
        <v>46</v>
      </c>
      <c r="Y468">
        <v>1</v>
      </c>
      <c r="Z468">
        <v>0</v>
      </c>
      <c r="AA468">
        <v>0</v>
      </c>
      <c r="AB468">
        <v>0</v>
      </c>
      <c r="AC468">
        <v>0</v>
      </c>
      <c r="AD468">
        <f t="shared" si="15"/>
        <v>0</v>
      </c>
      <c r="AE468" t="s">
        <v>85</v>
      </c>
      <c r="AF468">
        <v>5402674</v>
      </c>
      <c r="AG468">
        <v>5402674</v>
      </c>
      <c r="AH468">
        <v>5402674</v>
      </c>
      <c r="AI468">
        <v>5402674</v>
      </c>
      <c r="AJ468">
        <f t="shared" si="14"/>
        <v>21610696</v>
      </c>
      <c r="AK468" t="s">
        <v>466</v>
      </c>
      <c r="AL468" t="s">
        <v>467</v>
      </c>
      <c r="AM468" t="s">
        <v>60</v>
      </c>
    </row>
    <row r="469" spans="1:39" x14ac:dyDescent="0.2">
      <c r="A469">
        <v>45021</v>
      </c>
      <c r="B469" t="s">
        <v>1381</v>
      </c>
      <c r="C469">
        <v>900</v>
      </c>
      <c r="D469" t="s">
        <v>461</v>
      </c>
      <c r="E469">
        <v>12</v>
      </c>
      <c r="F469" t="s">
        <v>991</v>
      </c>
      <c r="G469">
        <v>126</v>
      </c>
      <c r="H469" t="s">
        <v>62</v>
      </c>
      <c r="I469">
        <v>948</v>
      </c>
      <c r="J469" t="s">
        <v>462</v>
      </c>
      <c r="K469" t="s">
        <v>41</v>
      </c>
      <c r="L469">
        <v>5246</v>
      </c>
      <c r="M469" t="s">
        <v>1391</v>
      </c>
      <c r="N469" t="s">
        <v>43</v>
      </c>
      <c r="O469" t="s">
        <v>464</v>
      </c>
      <c r="S469">
        <v>2</v>
      </c>
      <c r="T469" t="s">
        <v>45</v>
      </c>
      <c r="X469" t="s">
        <v>46</v>
      </c>
      <c r="Y469">
        <v>1</v>
      </c>
      <c r="Z469">
        <v>0</v>
      </c>
      <c r="AA469">
        <v>0</v>
      </c>
      <c r="AB469">
        <v>0</v>
      </c>
      <c r="AC469">
        <v>0</v>
      </c>
      <c r="AD469">
        <f t="shared" si="15"/>
        <v>0</v>
      </c>
      <c r="AE469" t="s">
        <v>85</v>
      </c>
      <c r="AF469">
        <v>1753123</v>
      </c>
      <c r="AG469">
        <v>1753123</v>
      </c>
      <c r="AH469">
        <v>1753123</v>
      </c>
      <c r="AI469">
        <v>1753123</v>
      </c>
      <c r="AJ469">
        <f t="shared" si="14"/>
        <v>7012492</v>
      </c>
      <c r="AK469" t="s">
        <v>466</v>
      </c>
      <c r="AL469" t="s">
        <v>467</v>
      </c>
      <c r="AM469" t="s">
        <v>60</v>
      </c>
    </row>
    <row r="470" spans="1:39" x14ac:dyDescent="0.2">
      <c r="A470">
        <v>45022</v>
      </c>
      <c r="B470" t="s">
        <v>1392</v>
      </c>
      <c r="C470">
        <v>630</v>
      </c>
      <c r="D470" t="s">
        <v>1393</v>
      </c>
      <c r="E470">
        <v>12</v>
      </c>
      <c r="F470" t="s">
        <v>991</v>
      </c>
      <c r="G470">
        <v>364</v>
      </c>
      <c r="H470" t="s">
        <v>1394</v>
      </c>
      <c r="I470">
        <v>13</v>
      </c>
      <c r="J470" t="s">
        <v>1395</v>
      </c>
      <c r="K470" t="s">
        <v>41</v>
      </c>
      <c r="L470">
        <v>3176</v>
      </c>
      <c r="M470" t="s">
        <v>1396</v>
      </c>
      <c r="N470" t="s">
        <v>43</v>
      </c>
      <c r="O470" t="s">
        <v>1397</v>
      </c>
      <c r="S470">
        <v>2</v>
      </c>
      <c r="T470" t="s">
        <v>45</v>
      </c>
      <c r="X470" t="s">
        <v>66</v>
      </c>
      <c r="Y470">
        <v>0</v>
      </c>
      <c r="Z470">
        <v>0</v>
      </c>
      <c r="AA470">
        <v>0</v>
      </c>
      <c r="AB470">
        <v>0</v>
      </c>
      <c r="AC470">
        <v>0</v>
      </c>
      <c r="AD470">
        <f t="shared" si="15"/>
        <v>0</v>
      </c>
      <c r="AE470" t="s">
        <v>609</v>
      </c>
      <c r="AF470">
        <v>1190000</v>
      </c>
      <c r="AG470">
        <v>1200000</v>
      </c>
      <c r="AH470">
        <v>1000000</v>
      </c>
      <c r="AI470">
        <v>1010000</v>
      </c>
      <c r="AJ470">
        <f t="shared" si="14"/>
        <v>4400000</v>
      </c>
      <c r="AK470" t="s">
        <v>1398</v>
      </c>
      <c r="AL470" t="s">
        <v>1399</v>
      </c>
      <c r="AM470" t="s">
        <v>1400</v>
      </c>
    </row>
    <row r="471" spans="1:39" x14ac:dyDescent="0.2">
      <c r="A471">
        <v>45022</v>
      </c>
      <c r="B471" t="s">
        <v>1392</v>
      </c>
      <c r="C471">
        <v>630</v>
      </c>
      <c r="D471" t="s">
        <v>1393</v>
      </c>
      <c r="E471">
        <v>12</v>
      </c>
      <c r="F471" t="s">
        <v>991</v>
      </c>
      <c r="G471">
        <v>364</v>
      </c>
      <c r="H471" t="s">
        <v>1394</v>
      </c>
      <c r="I471">
        <v>13</v>
      </c>
      <c r="J471" t="s">
        <v>1395</v>
      </c>
      <c r="K471" t="s">
        <v>41</v>
      </c>
      <c r="L471">
        <v>3201</v>
      </c>
      <c r="M471" t="s">
        <v>1401</v>
      </c>
      <c r="N471" t="s">
        <v>43</v>
      </c>
      <c r="O471" t="s">
        <v>1402</v>
      </c>
      <c r="S471">
        <v>2</v>
      </c>
      <c r="T471" t="s">
        <v>45</v>
      </c>
      <c r="U471">
        <v>249</v>
      </c>
      <c r="V471" t="s">
        <v>650</v>
      </c>
      <c r="W471" t="s">
        <v>57</v>
      </c>
      <c r="X471" t="s">
        <v>66</v>
      </c>
      <c r="Y471">
        <v>0</v>
      </c>
      <c r="Z471">
        <v>120</v>
      </c>
      <c r="AA471">
        <v>120</v>
      </c>
      <c r="AB471">
        <v>120</v>
      </c>
      <c r="AC471">
        <v>120</v>
      </c>
      <c r="AD471">
        <f t="shared" si="15"/>
        <v>480</v>
      </c>
      <c r="AF471">
        <v>0</v>
      </c>
      <c r="AG471">
        <v>0</v>
      </c>
      <c r="AH471">
        <v>0</v>
      </c>
      <c r="AI471">
        <v>0</v>
      </c>
      <c r="AJ471">
        <f t="shared" si="14"/>
        <v>0</v>
      </c>
      <c r="AK471" t="s">
        <v>1398</v>
      </c>
      <c r="AL471" t="s">
        <v>1399</v>
      </c>
      <c r="AM471" t="s">
        <v>1400</v>
      </c>
    </row>
    <row r="472" spans="1:39" x14ac:dyDescent="0.2">
      <c r="A472">
        <v>45022</v>
      </c>
      <c r="B472" t="s">
        <v>1392</v>
      </c>
      <c r="C472">
        <v>630</v>
      </c>
      <c r="D472" t="s">
        <v>1393</v>
      </c>
      <c r="E472">
        <v>12</v>
      </c>
      <c r="F472" t="s">
        <v>991</v>
      </c>
      <c r="G472">
        <v>364</v>
      </c>
      <c r="H472" t="s">
        <v>1394</v>
      </c>
      <c r="I472">
        <v>56</v>
      </c>
      <c r="J472" t="s">
        <v>1403</v>
      </c>
      <c r="K472" t="s">
        <v>41</v>
      </c>
      <c r="L472">
        <v>5320</v>
      </c>
      <c r="M472" t="s">
        <v>1404</v>
      </c>
      <c r="N472" t="s">
        <v>124</v>
      </c>
      <c r="O472" t="s">
        <v>1405</v>
      </c>
      <c r="S472">
        <v>2</v>
      </c>
      <c r="T472" t="s">
        <v>45</v>
      </c>
      <c r="X472" t="s">
        <v>46</v>
      </c>
      <c r="Y472">
        <v>1</v>
      </c>
      <c r="Z472">
        <v>0</v>
      </c>
      <c r="AA472">
        <v>0</v>
      </c>
      <c r="AB472">
        <v>0</v>
      </c>
      <c r="AC472">
        <v>0</v>
      </c>
      <c r="AD472">
        <f t="shared" si="15"/>
        <v>0</v>
      </c>
      <c r="AE472" t="s">
        <v>85</v>
      </c>
      <c r="AF472">
        <v>400000</v>
      </c>
      <c r="AG472">
        <v>400000</v>
      </c>
      <c r="AH472">
        <v>0</v>
      </c>
      <c r="AI472">
        <v>0</v>
      </c>
      <c r="AJ472">
        <f t="shared" si="14"/>
        <v>800000</v>
      </c>
      <c r="AK472" t="s">
        <v>1398</v>
      </c>
      <c r="AL472" t="s">
        <v>1399</v>
      </c>
      <c r="AM472" t="s">
        <v>1400</v>
      </c>
    </row>
    <row r="473" spans="1:39" x14ac:dyDescent="0.2">
      <c r="A473">
        <v>45022</v>
      </c>
      <c r="B473" t="s">
        <v>1392</v>
      </c>
      <c r="C473">
        <v>630</v>
      </c>
      <c r="D473" t="s">
        <v>1393</v>
      </c>
      <c r="E473">
        <v>12</v>
      </c>
      <c r="F473" t="s">
        <v>991</v>
      </c>
      <c r="G473">
        <v>364</v>
      </c>
      <c r="H473" t="s">
        <v>1394</v>
      </c>
      <c r="I473">
        <v>56</v>
      </c>
      <c r="J473" t="s">
        <v>1403</v>
      </c>
      <c r="K473" t="s">
        <v>41</v>
      </c>
      <c r="L473">
        <v>9111</v>
      </c>
      <c r="M473" t="s">
        <v>1406</v>
      </c>
      <c r="N473" t="s">
        <v>124</v>
      </c>
      <c r="O473" t="s">
        <v>1407</v>
      </c>
      <c r="S473">
        <v>2</v>
      </c>
      <c r="T473" t="s">
        <v>45</v>
      </c>
      <c r="X473" t="s">
        <v>46</v>
      </c>
      <c r="Y473">
        <v>1</v>
      </c>
      <c r="Z473">
        <v>0</v>
      </c>
      <c r="AA473">
        <v>0</v>
      </c>
      <c r="AB473">
        <v>0</v>
      </c>
      <c r="AC473">
        <v>0</v>
      </c>
      <c r="AD473">
        <f t="shared" si="15"/>
        <v>0</v>
      </c>
      <c r="AE473" t="s">
        <v>1408</v>
      </c>
      <c r="AF473">
        <v>0</v>
      </c>
      <c r="AG473">
        <v>750000</v>
      </c>
      <c r="AH473">
        <v>0</v>
      </c>
      <c r="AI473">
        <v>0</v>
      </c>
      <c r="AJ473">
        <f t="shared" si="14"/>
        <v>750000</v>
      </c>
      <c r="AK473" t="s">
        <v>1398</v>
      </c>
      <c r="AL473" t="s">
        <v>1399</v>
      </c>
      <c r="AM473" t="s">
        <v>1400</v>
      </c>
    </row>
    <row r="474" spans="1:39" x14ac:dyDescent="0.2">
      <c r="A474">
        <v>45022</v>
      </c>
      <c r="B474" t="s">
        <v>1392</v>
      </c>
      <c r="C474">
        <v>630</v>
      </c>
      <c r="D474" t="s">
        <v>1393</v>
      </c>
      <c r="E474">
        <v>12</v>
      </c>
      <c r="F474" t="s">
        <v>991</v>
      </c>
      <c r="G474">
        <v>364</v>
      </c>
      <c r="H474" t="s">
        <v>1394</v>
      </c>
      <c r="I474">
        <v>240</v>
      </c>
      <c r="J474" t="s">
        <v>1409</v>
      </c>
      <c r="K474" t="s">
        <v>41</v>
      </c>
      <c r="L474">
        <v>5310</v>
      </c>
      <c r="M474" t="s">
        <v>1410</v>
      </c>
      <c r="N474" t="s">
        <v>43</v>
      </c>
      <c r="O474" t="s">
        <v>1411</v>
      </c>
      <c r="S474">
        <v>2</v>
      </c>
      <c r="T474" t="s">
        <v>45</v>
      </c>
      <c r="U474">
        <v>47</v>
      </c>
      <c r="V474" t="s">
        <v>1412</v>
      </c>
      <c r="W474" t="s">
        <v>57</v>
      </c>
      <c r="X474" t="s">
        <v>46</v>
      </c>
      <c r="Y474">
        <v>1</v>
      </c>
      <c r="Z474">
        <v>15000</v>
      </c>
      <c r="AA474">
        <v>25000</v>
      </c>
      <c r="AB474">
        <v>20000</v>
      </c>
      <c r="AC474">
        <v>20000</v>
      </c>
      <c r="AD474">
        <f t="shared" si="15"/>
        <v>25000</v>
      </c>
      <c r="AF474">
        <v>0</v>
      </c>
      <c r="AG474">
        <v>0</v>
      </c>
      <c r="AH474">
        <v>0</v>
      </c>
      <c r="AI474">
        <v>0</v>
      </c>
      <c r="AJ474">
        <f t="shared" si="14"/>
        <v>0</v>
      </c>
      <c r="AK474" t="s">
        <v>1398</v>
      </c>
      <c r="AL474" t="s">
        <v>1399</v>
      </c>
      <c r="AM474" t="s">
        <v>1400</v>
      </c>
    </row>
    <row r="475" spans="1:39" x14ac:dyDescent="0.2">
      <c r="A475">
        <v>45022</v>
      </c>
      <c r="B475" t="s">
        <v>1392</v>
      </c>
      <c r="C475">
        <v>630</v>
      </c>
      <c r="D475" t="s">
        <v>1393</v>
      </c>
      <c r="E475">
        <v>12</v>
      </c>
      <c r="F475" t="s">
        <v>991</v>
      </c>
      <c r="G475">
        <v>364</v>
      </c>
      <c r="H475" t="s">
        <v>1394</v>
      </c>
      <c r="I475">
        <v>240</v>
      </c>
      <c r="J475" t="s">
        <v>1409</v>
      </c>
      <c r="K475" t="s">
        <v>41</v>
      </c>
      <c r="L475">
        <v>5310</v>
      </c>
      <c r="M475" t="s">
        <v>1410</v>
      </c>
      <c r="N475" t="s">
        <v>43</v>
      </c>
      <c r="O475" t="s">
        <v>1411</v>
      </c>
      <c r="S475">
        <v>2</v>
      </c>
      <c r="T475" t="s">
        <v>45</v>
      </c>
      <c r="X475" t="s">
        <v>46</v>
      </c>
      <c r="Y475">
        <v>1</v>
      </c>
      <c r="Z475">
        <v>0</v>
      </c>
      <c r="AA475">
        <v>0</v>
      </c>
      <c r="AB475">
        <v>0</v>
      </c>
      <c r="AC475">
        <v>0</v>
      </c>
      <c r="AD475">
        <f t="shared" si="15"/>
        <v>0</v>
      </c>
      <c r="AE475" t="s">
        <v>595</v>
      </c>
      <c r="AF475">
        <v>0</v>
      </c>
      <c r="AG475">
        <v>30000</v>
      </c>
      <c r="AH475">
        <v>0</v>
      </c>
      <c r="AI475">
        <v>0</v>
      </c>
      <c r="AJ475">
        <f t="shared" ref="AJ475:AJ538" si="16">AF475+AG475+AH475+AI475</f>
        <v>30000</v>
      </c>
      <c r="AK475" t="s">
        <v>1398</v>
      </c>
      <c r="AL475" t="s">
        <v>1399</v>
      </c>
      <c r="AM475" t="s">
        <v>1400</v>
      </c>
    </row>
    <row r="476" spans="1:39" x14ac:dyDescent="0.2">
      <c r="A476">
        <v>45022</v>
      </c>
      <c r="B476" t="s">
        <v>1392</v>
      </c>
      <c r="C476">
        <v>630</v>
      </c>
      <c r="D476" t="s">
        <v>1393</v>
      </c>
      <c r="E476">
        <v>12</v>
      </c>
      <c r="F476" t="s">
        <v>991</v>
      </c>
      <c r="G476">
        <v>364</v>
      </c>
      <c r="H476" t="s">
        <v>1394</v>
      </c>
      <c r="I476">
        <v>249</v>
      </c>
      <c r="J476" t="s">
        <v>304</v>
      </c>
      <c r="K476" t="s">
        <v>41</v>
      </c>
      <c r="L476">
        <v>5311</v>
      </c>
      <c r="M476" t="s">
        <v>1413</v>
      </c>
      <c r="N476" t="s">
        <v>43</v>
      </c>
      <c r="O476" t="s">
        <v>1414</v>
      </c>
      <c r="S476">
        <v>2</v>
      </c>
      <c r="T476" t="s">
        <v>45</v>
      </c>
      <c r="U476">
        <v>93</v>
      </c>
      <c r="V476" t="s">
        <v>410</v>
      </c>
      <c r="W476" t="s">
        <v>57</v>
      </c>
      <c r="X476" t="s">
        <v>66</v>
      </c>
      <c r="Y476">
        <v>0</v>
      </c>
      <c r="Z476">
        <v>500</v>
      </c>
      <c r="AA476">
        <v>500</v>
      </c>
      <c r="AB476">
        <v>700</v>
      </c>
      <c r="AC476">
        <v>700</v>
      </c>
      <c r="AD476">
        <f t="shared" si="15"/>
        <v>2400</v>
      </c>
      <c r="AF476">
        <v>0</v>
      </c>
      <c r="AG476">
        <v>0</v>
      </c>
      <c r="AH476">
        <v>0</v>
      </c>
      <c r="AI476">
        <v>0</v>
      </c>
      <c r="AJ476">
        <f t="shared" si="16"/>
        <v>0</v>
      </c>
      <c r="AK476" t="s">
        <v>1398</v>
      </c>
      <c r="AL476" t="s">
        <v>1399</v>
      </c>
      <c r="AM476" t="s">
        <v>1400</v>
      </c>
    </row>
    <row r="477" spans="1:39" x14ac:dyDescent="0.2">
      <c r="A477">
        <v>45022</v>
      </c>
      <c r="B477" t="s">
        <v>1392</v>
      </c>
      <c r="C477">
        <v>630</v>
      </c>
      <c r="D477" t="s">
        <v>1393</v>
      </c>
      <c r="E477">
        <v>12</v>
      </c>
      <c r="F477" t="s">
        <v>991</v>
      </c>
      <c r="G477">
        <v>364</v>
      </c>
      <c r="H477" t="s">
        <v>1394</v>
      </c>
      <c r="I477">
        <v>396</v>
      </c>
      <c r="J477" t="s">
        <v>1415</v>
      </c>
      <c r="K477" t="s">
        <v>41</v>
      </c>
      <c r="L477">
        <v>9164</v>
      </c>
      <c r="M477" t="s">
        <v>1416</v>
      </c>
      <c r="N477" t="s">
        <v>124</v>
      </c>
      <c r="O477" t="s">
        <v>1417</v>
      </c>
      <c r="S477">
        <v>2</v>
      </c>
      <c r="T477" t="s">
        <v>45</v>
      </c>
      <c r="U477">
        <v>933</v>
      </c>
      <c r="V477" t="s">
        <v>567</v>
      </c>
      <c r="W477" t="s">
        <v>57</v>
      </c>
      <c r="X477" t="s">
        <v>46</v>
      </c>
      <c r="Y477">
        <v>1</v>
      </c>
      <c r="Z477">
        <v>1</v>
      </c>
      <c r="AA477">
        <v>1</v>
      </c>
      <c r="AB477">
        <v>1</v>
      </c>
      <c r="AC477">
        <v>1</v>
      </c>
      <c r="AD477">
        <f t="shared" si="15"/>
        <v>1</v>
      </c>
      <c r="AF477">
        <v>0</v>
      </c>
      <c r="AG477">
        <v>0</v>
      </c>
      <c r="AH477">
        <v>0</v>
      </c>
      <c r="AI477">
        <v>0</v>
      </c>
      <c r="AJ477">
        <f t="shared" si="16"/>
        <v>0</v>
      </c>
      <c r="AK477" t="s">
        <v>1398</v>
      </c>
      <c r="AL477" t="s">
        <v>1399</v>
      </c>
      <c r="AM477" t="s">
        <v>1400</v>
      </c>
    </row>
    <row r="478" spans="1:39" x14ac:dyDescent="0.2">
      <c r="A478">
        <v>45022</v>
      </c>
      <c r="B478" t="s">
        <v>1392</v>
      </c>
      <c r="C478">
        <v>630</v>
      </c>
      <c r="D478" t="s">
        <v>1393</v>
      </c>
      <c r="E478">
        <v>12</v>
      </c>
      <c r="F478" t="s">
        <v>991</v>
      </c>
      <c r="G478">
        <v>364</v>
      </c>
      <c r="H478" t="s">
        <v>1394</v>
      </c>
      <c r="I478">
        <v>396</v>
      </c>
      <c r="J478" t="s">
        <v>1415</v>
      </c>
      <c r="K478" t="s">
        <v>41</v>
      </c>
      <c r="L478">
        <v>12098</v>
      </c>
      <c r="M478" t="s">
        <v>1418</v>
      </c>
      <c r="N478" t="s">
        <v>124</v>
      </c>
      <c r="O478" t="s">
        <v>1419</v>
      </c>
      <c r="S478">
        <v>2</v>
      </c>
      <c r="T478" t="s">
        <v>45</v>
      </c>
      <c r="U478">
        <v>933</v>
      </c>
      <c r="V478" t="s">
        <v>567</v>
      </c>
      <c r="W478" t="s">
        <v>57</v>
      </c>
      <c r="X478" t="s">
        <v>46</v>
      </c>
      <c r="Y478">
        <v>1</v>
      </c>
      <c r="Z478">
        <v>1</v>
      </c>
      <c r="AA478">
        <v>1</v>
      </c>
      <c r="AB478">
        <v>1</v>
      </c>
      <c r="AC478">
        <v>1</v>
      </c>
      <c r="AD478">
        <f t="shared" si="15"/>
        <v>1</v>
      </c>
      <c r="AF478">
        <v>0</v>
      </c>
      <c r="AG478">
        <v>0</v>
      </c>
      <c r="AH478">
        <v>0</v>
      </c>
      <c r="AI478">
        <v>0</v>
      </c>
      <c r="AJ478">
        <f t="shared" si="16"/>
        <v>0</v>
      </c>
      <c r="AK478" t="s">
        <v>1398</v>
      </c>
      <c r="AL478" t="s">
        <v>1399</v>
      </c>
      <c r="AM478" t="s">
        <v>1400</v>
      </c>
    </row>
    <row r="479" spans="1:39" x14ac:dyDescent="0.2">
      <c r="A479">
        <v>45022</v>
      </c>
      <c r="B479" t="s">
        <v>1392</v>
      </c>
      <c r="C479">
        <v>630</v>
      </c>
      <c r="D479" t="s">
        <v>1393</v>
      </c>
      <c r="E479">
        <v>12</v>
      </c>
      <c r="F479" t="s">
        <v>991</v>
      </c>
      <c r="G479">
        <v>364</v>
      </c>
      <c r="H479" t="s">
        <v>1394</v>
      </c>
      <c r="I479">
        <v>396</v>
      </c>
      <c r="J479" t="s">
        <v>1415</v>
      </c>
      <c r="K479" t="s">
        <v>41</v>
      </c>
      <c r="L479">
        <v>12098</v>
      </c>
      <c r="M479" t="s">
        <v>1418</v>
      </c>
      <c r="N479" t="s">
        <v>124</v>
      </c>
      <c r="O479" t="s">
        <v>1419</v>
      </c>
      <c r="S479">
        <v>2</v>
      </c>
      <c r="T479" t="s">
        <v>45</v>
      </c>
      <c r="X479" t="s">
        <v>46</v>
      </c>
      <c r="Y479">
        <v>1</v>
      </c>
      <c r="Z479">
        <v>0</v>
      </c>
      <c r="AA479">
        <v>0</v>
      </c>
      <c r="AB479">
        <v>0</v>
      </c>
      <c r="AC479">
        <v>0</v>
      </c>
      <c r="AD479">
        <f t="shared" si="15"/>
        <v>0</v>
      </c>
      <c r="AE479" t="s">
        <v>85</v>
      </c>
      <c r="AF479">
        <v>100000</v>
      </c>
      <c r="AG479">
        <v>100000</v>
      </c>
      <c r="AH479">
        <v>100000</v>
      </c>
      <c r="AI479">
        <v>100000</v>
      </c>
      <c r="AJ479">
        <f t="shared" si="16"/>
        <v>400000</v>
      </c>
      <c r="AK479" t="s">
        <v>1398</v>
      </c>
      <c r="AL479" t="s">
        <v>1399</v>
      </c>
      <c r="AM479" t="s">
        <v>1400</v>
      </c>
    </row>
    <row r="480" spans="1:39" x14ac:dyDescent="0.2">
      <c r="A480">
        <v>45022</v>
      </c>
      <c r="B480" t="s">
        <v>1392</v>
      </c>
      <c r="C480">
        <v>630</v>
      </c>
      <c r="D480" t="s">
        <v>1393</v>
      </c>
      <c r="E480">
        <v>12</v>
      </c>
      <c r="F480" t="s">
        <v>991</v>
      </c>
      <c r="G480">
        <v>364</v>
      </c>
      <c r="H480" t="s">
        <v>1394</v>
      </c>
      <c r="I480">
        <v>606</v>
      </c>
      <c r="J480" t="s">
        <v>1420</v>
      </c>
      <c r="K480" t="s">
        <v>41</v>
      </c>
      <c r="L480">
        <v>13415</v>
      </c>
      <c r="M480" t="s">
        <v>1421</v>
      </c>
      <c r="N480" t="s">
        <v>124</v>
      </c>
      <c r="O480" t="s">
        <v>1422</v>
      </c>
      <c r="S480">
        <v>2</v>
      </c>
      <c r="T480" t="s">
        <v>45</v>
      </c>
      <c r="U480">
        <v>389</v>
      </c>
      <c r="V480" t="s">
        <v>1423</v>
      </c>
      <c r="W480" t="s">
        <v>57</v>
      </c>
      <c r="X480" t="s">
        <v>46</v>
      </c>
      <c r="Y480">
        <v>1</v>
      </c>
      <c r="Z480">
        <v>1</v>
      </c>
      <c r="AA480">
        <v>1</v>
      </c>
      <c r="AB480">
        <v>1</v>
      </c>
      <c r="AC480">
        <v>1</v>
      </c>
      <c r="AD480">
        <f t="shared" si="15"/>
        <v>1</v>
      </c>
      <c r="AF480">
        <v>0</v>
      </c>
      <c r="AG480">
        <v>0</v>
      </c>
      <c r="AH480">
        <v>0</v>
      </c>
      <c r="AI480">
        <v>0</v>
      </c>
      <c r="AJ480">
        <f t="shared" si="16"/>
        <v>0</v>
      </c>
      <c r="AK480" t="s">
        <v>1398</v>
      </c>
      <c r="AL480" t="s">
        <v>1399</v>
      </c>
      <c r="AM480" t="s">
        <v>1400</v>
      </c>
    </row>
    <row r="481" spans="1:39" x14ac:dyDescent="0.2">
      <c r="A481">
        <v>45091</v>
      </c>
      <c r="B481" t="s">
        <v>1424</v>
      </c>
      <c r="C481">
        <v>627</v>
      </c>
      <c r="D481" t="s">
        <v>1425</v>
      </c>
      <c r="E481">
        <v>12</v>
      </c>
      <c r="F481" t="s">
        <v>991</v>
      </c>
      <c r="G481">
        <v>364</v>
      </c>
      <c r="H481" t="s">
        <v>1394</v>
      </c>
      <c r="I481">
        <v>240</v>
      </c>
      <c r="J481" t="s">
        <v>1409</v>
      </c>
      <c r="K481" t="s">
        <v>41</v>
      </c>
      <c r="L481">
        <v>10748</v>
      </c>
      <c r="M481" t="s">
        <v>1426</v>
      </c>
      <c r="N481" t="s">
        <v>43</v>
      </c>
      <c r="O481" t="s">
        <v>1427</v>
      </c>
      <c r="S481">
        <v>2</v>
      </c>
      <c r="T481" t="s">
        <v>45</v>
      </c>
      <c r="U481">
        <v>47</v>
      </c>
      <c r="V481" t="s">
        <v>1412</v>
      </c>
      <c r="W481" t="s">
        <v>57</v>
      </c>
      <c r="X481" t="s">
        <v>46</v>
      </c>
      <c r="Y481">
        <v>1</v>
      </c>
      <c r="Z481">
        <v>7000</v>
      </c>
      <c r="AA481">
        <v>7000</v>
      </c>
      <c r="AB481">
        <v>7000</v>
      </c>
      <c r="AC481">
        <v>7000</v>
      </c>
      <c r="AD481">
        <f t="shared" si="15"/>
        <v>7000</v>
      </c>
      <c r="AF481">
        <v>0</v>
      </c>
      <c r="AG481">
        <v>0</v>
      </c>
      <c r="AH481">
        <v>0</v>
      </c>
      <c r="AI481">
        <v>0</v>
      </c>
      <c r="AJ481">
        <f t="shared" si="16"/>
        <v>0</v>
      </c>
      <c r="AK481" t="s">
        <v>1428</v>
      </c>
      <c r="AL481" t="s">
        <v>998</v>
      </c>
      <c r="AM481" t="s">
        <v>1429</v>
      </c>
    </row>
    <row r="482" spans="1:39" x14ac:dyDescent="0.2">
      <c r="A482">
        <v>47001</v>
      </c>
      <c r="B482" t="s">
        <v>1430</v>
      </c>
      <c r="C482">
        <v>850</v>
      </c>
      <c r="D482" t="s">
        <v>453</v>
      </c>
      <c r="E482">
        <v>4</v>
      </c>
      <c r="F482" t="s">
        <v>422</v>
      </c>
      <c r="G482">
        <v>122</v>
      </c>
      <c r="H482" t="s">
        <v>72</v>
      </c>
      <c r="I482">
        <v>312</v>
      </c>
      <c r="J482" t="s">
        <v>1431</v>
      </c>
      <c r="K482" t="s">
        <v>41</v>
      </c>
      <c r="L482">
        <v>2427</v>
      </c>
      <c r="M482" t="s">
        <v>1432</v>
      </c>
      <c r="N482" t="s">
        <v>43</v>
      </c>
      <c r="O482" t="s">
        <v>1433</v>
      </c>
      <c r="S482">
        <v>2</v>
      </c>
      <c r="T482" t="s">
        <v>45</v>
      </c>
      <c r="X482" t="s">
        <v>46</v>
      </c>
      <c r="Y482">
        <v>1</v>
      </c>
      <c r="Z482">
        <v>0</v>
      </c>
      <c r="AA482">
        <v>0</v>
      </c>
      <c r="AB482">
        <v>0</v>
      </c>
      <c r="AC482">
        <v>0</v>
      </c>
      <c r="AD482">
        <f t="shared" si="15"/>
        <v>0</v>
      </c>
      <c r="AE482" t="s">
        <v>85</v>
      </c>
      <c r="AF482">
        <v>146900</v>
      </c>
      <c r="AG482">
        <v>159000</v>
      </c>
      <c r="AH482">
        <v>171000</v>
      </c>
      <c r="AI482">
        <v>185000</v>
      </c>
      <c r="AJ482">
        <f t="shared" si="16"/>
        <v>661900</v>
      </c>
      <c r="AK482" t="s">
        <v>458</v>
      </c>
      <c r="AL482" t="s">
        <v>459</v>
      </c>
      <c r="AM482" t="s">
        <v>460</v>
      </c>
    </row>
    <row r="483" spans="1:39" x14ac:dyDescent="0.2">
      <c r="A483">
        <v>47001</v>
      </c>
      <c r="B483" t="s">
        <v>1430</v>
      </c>
      <c r="C483">
        <v>850</v>
      </c>
      <c r="D483" t="s">
        <v>453</v>
      </c>
      <c r="E483">
        <v>4</v>
      </c>
      <c r="F483" t="s">
        <v>422</v>
      </c>
      <c r="G483">
        <v>128</v>
      </c>
      <c r="H483" t="s">
        <v>143</v>
      </c>
      <c r="I483">
        <v>6</v>
      </c>
      <c r="J483" t="s">
        <v>454</v>
      </c>
      <c r="K483" t="s">
        <v>41</v>
      </c>
      <c r="L483">
        <v>2418</v>
      </c>
      <c r="M483" t="s">
        <v>1434</v>
      </c>
      <c r="N483" t="s">
        <v>43</v>
      </c>
      <c r="O483" t="s">
        <v>1435</v>
      </c>
      <c r="S483">
        <v>2</v>
      </c>
      <c r="T483" t="s">
        <v>45</v>
      </c>
      <c r="U483">
        <v>95</v>
      </c>
      <c r="V483" t="s">
        <v>457</v>
      </c>
      <c r="W483" t="s">
        <v>57</v>
      </c>
      <c r="X483" t="s">
        <v>46</v>
      </c>
      <c r="Y483">
        <v>1</v>
      </c>
      <c r="Z483">
        <v>40</v>
      </c>
      <c r="AA483">
        <v>40</v>
      </c>
      <c r="AB483">
        <v>40</v>
      </c>
      <c r="AC483">
        <v>40</v>
      </c>
      <c r="AD483">
        <f t="shared" si="15"/>
        <v>40</v>
      </c>
      <c r="AF483">
        <v>0</v>
      </c>
      <c r="AG483">
        <v>0</v>
      </c>
      <c r="AH483">
        <v>0</v>
      </c>
      <c r="AI483">
        <v>0</v>
      </c>
      <c r="AJ483">
        <f t="shared" si="16"/>
        <v>0</v>
      </c>
      <c r="AK483" t="s">
        <v>458</v>
      </c>
      <c r="AL483" t="s">
        <v>459</v>
      </c>
      <c r="AM483" t="s">
        <v>460</v>
      </c>
    </row>
    <row r="484" spans="1:39" x14ac:dyDescent="0.2">
      <c r="A484">
        <v>47001</v>
      </c>
      <c r="B484" t="s">
        <v>1430</v>
      </c>
      <c r="C484">
        <v>870</v>
      </c>
      <c r="D484" t="s">
        <v>1436</v>
      </c>
      <c r="E484">
        <v>4</v>
      </c>
      <c r="F484" t="s">
        <v>422</v>
      </c>
      <c r="G484">
        <v>274</v>
      </c>
      <c r="H484" t="s">
        <v>1437</v>
      </c>
      <c r="I484">
        <v>55</v>
      </c>
      <c r="J484" t="s">
        <v>1438</v>
      </c>
      <c r="K484" t="s">
        <v>41</v>
      </c>
      <c r="L484">
        <v>1050</v>
      </c>
      <c r="M484" t="s">
        <v>1439</v>
      </c>
      <c r="N484" t="s">
        <v>43</v>
      </c>
      <c r="O484" t="s">
        <v>1440</v>
      </c>
      <c r="S484">
        <v>2</v>
      </c>
      <c r="T484" t="s">
        <v>45</v>
      </c>
      <c r="X484" t="s">
        <v>46</v>
      </c>
      <c r="Y484">
        <v>1</v>
      </c>
      <c r="Z484">
        <v>0</v>
      </c>
      <c r="AA484">
        <v>0</v>
      </c>
      <c r="AB484">
        <v>0</v>
      </c>
      <c r="AC484">
        <v>0</v>
      </c>
      <c r="AD484">
        <f t="shared" si="15"/>
        <v>0</v>
      </c>
      <c r="AE484" t="s">
        <v>85</v>
      </c>
      <c r="AF484">
        <v>110000</v>
      </c>
      <c r="AG484">
        <v>118800</v>
      </c>
      <c r="AH484">
        <v>128304</v>
      </c>
      <c r="AI484">
        <v>138568</v>
      </c>
      <c r="AJ484">
        <f t="shared" si="16"/>
        <v>495672</v>
      </c>
      <c r="AK484" t="s">
        <v>1441</v>
      </c>
      <c r="AL484" t="s">
        <v>1442</v>
      </c>
      <c r="AM484" t="s">
        <v>1443</v>
      </c>
    </row>
    <row r="485" spans="1:39" x14ac:dyDescent="0.2">
      <c r="A485">
        <v>47001</v>
      </c>
      <c r="B485" t="s">
        <v>1430</v>
      </c>
      <c r="C485">
        <v>870</v>
      </c>
      <c r="D485" t="s">
        <v>1436</v>
      </c>
      <c r="E485">
        <v>4</v>
      </c>
      <c r="F485" t="s">
        <v>422</v>
      </c>
      <c r="G485">
        <v>274</v>
      </c>
      <c r="H485" t="s">
        <v>1437</v>
      </c>
      <c r="I485">
        <v>55</v>
      </c>
      <c r="J485" t="s">
        <v>1438</v>
      </c>
      <c r="K485" t="s">
        <v>41</v>
      </c>
      <c r="L485">
        <v>1059</v>
      </c>
      <c r="M485" t="s">
        <v>1444</v>
      </c>
      <c r="N485" t="s">
        <v>43</v>
      </c>
      <c r="O485" t="s">
        <v>1445</v>
      </c>
      <c r="S485">
        <v>2</v>
      </c>
      <c r="T485" t="s">
        <v>45</v>
      </c>
      <c r="X485" t="s">
        <v>46</v>
      </c>
      <c r="Y485">
        <v>1</v>
      </c>
      <c r="Z485">
        <v>0</v>
      </c>
      <c r="AA485">
        <v>0</v>
      </c>
      <c r="AB485">
        <v>0</v>
      </c>
      <c r="AC485">
        <v>0</v>
      </c>
      <c r="AD485">
        <f t="shared" si="15"/>
        <v>0</v>
      </c>
      <c r="AE485" t="s">
        <v>85</v>
      </c>
      <c r="AF485">
        <v>2900000</v>
      </c>
      <c r="AG485">
        <v>3400000</v>
      </c>
      <c r="AH485">
        <v>4100000</v>
      </c>
      <c r="AI485">
        <v>5600000</v>
      </c>
      <c r="AJ485">
        <f t="shared" si="16"/>
        <v>16000000</v>
      </c>
      <c r="AK485" t="s">
        <v>1441</v>
      </c>
      <c r="AL485" t="s">
        <v>1442</v>
      </c>
      <c r="AM485" t="s">
        <v>1443</v>
      </c>
    </row>
    <row r="486" spans="1:39" x14ac:dyDescent="0.2">
      <c r="A486">
        <v>47001</v>
      </c>
      <c r="B486" t="s">
        <v>1430</v>
      </c>
      <c r="C486">
        <v>870</v>
      </c>
      <c r="D486" t="s">
        <v>1436</v>
      </c>
      <c r="E486">
        <v>8</v>
      </c>
      <c r="F486" t="s">
        <v>540</v>
      </c>
      <c r="G486">
        <v>274</v>
      </c>
      <c r="H486" t="s">
        <v>1437</v>
      </c>
      <c r="I486">
        <v>55</v>
      </c>
      <c r="J486" t="s">
        <v>1438</v>
      </c>
      <c r="K486" t="s">
        <v>41</v>
      </c>
      <c r="L486">
        <v>1058</v>
      </c>
      <c r="M486" t="s">
        <v>1446</v>
      </c>
      <c r="N486" t="s">
        <v>43</v>
      </c>
      <c r="O486" t="s">
        <v>1447</v>
      </c>
      <c r="S486">
        <v>2</v>
      </c>
      <c r="T486" t="s">
        <v>45</v>
      </c>
      <c r="X486" t="s">
        <v>46</v>
      </c>
      <c r="Y486">
        <v>1</v>
      </c>
      <c r="Z486">
        <v>0</v>
      </c>
      <c r="AA486">
        <v>0</v>
      </c>
      <c r="AB486">
        <v>0</v>
      </c>
      <c r="AC486">
        <v>0</v>
      </c>
      <c r="AD486">
        <f t="shared" si="15"/>
        <v>0</v>
      </c>
      <c r="AE486" t="s">
        <v>85</v>
      </c>
      <c r="AF486">
        <v>40000000</v>
      </c>
      <c r="AG486">
        <v>40000000</v>
      </c>
      <c r="AH486">
        <v>40000000</v>
      </c>
      <c r="AI486">
        <v>40000000</v>
      </c>
      <c r="AJ486">
        <f t="shared" si="16"/>
        <v>160000000</v>
      </c>
      <c r="AK486" t="s">
        <v>1441</v>
      </c>
      <c r="AL486" t="s">
        <v>1442</v>
      </c>
      <c r="AM486" t="s">
        <v>1443</v>
      </c>
    </row>
    <row r="487" spans="1:39" x14ac:dyDescent="0.2">
      <c r="A487">
        <v>47001</v>
      </c>
      <c r="B487" t="s">
        <v>1430</v>
      </c>
      <c r="C487">
        <v>870</v>
      </c>
      <c r="D487" t="s">
        <v>1436</v>
      </c>
      <c r="E487">
        <v>8</v>
      </c>
      <c r="F487" t="s">
        <v>540</v>
      </c>
      <c r="G487">
        <v>274</v>
      </c>
      <c r="H487" t="s">
        <v>1437</v>
      </c>
      <c r="I487">
        <v>55</v>
      </c>
      <c r="J487" t="s">
        <v>1438</v>
      </c>
      <c r="K487" t="s">
        <v>41</v>
      </c>
      <c r="L487">
        <v>12749</v>
      </c>
      <c r="M487" t="s">
        <v>1448</v>
      </c>
      <c r="N487" t="s">
        <v>43</v>
      </c>
      <c r="O487" t="s">
        <v>1449</v>
      </c>
      <c r="S487">
        <v>2</v>
      </c>
      <c r="T487" t="s">
        <v>45</v>
      </c>
      <c r="X487" t="s">
        <v>46</v>
      </c>
      <c r="Y487">
        <v>1</v>
      </c>
      <c r="Z487">
        <v>0</v>
      </c>
      <c r="AA487">
        <v>0</v>
      </c>
      <c r="AB487">
        <v>0</v>
      </c>
      <c r="AC487">
        <v>0</v>
      </c>
      <c r="AD487">
        <f t="shared" si="15"/>
        <v>0</v>
      </c>
      <c r="AE487" t="s">
        <v>85</v>
      </c>
      <c r="AF487">
        <v>50000</v>
      </c>
      <c r="AG487">
        <v>70000</v>
      </c>
      <c r="AH487">
        <v>85000</v>
      </c>
      <c r="AI487">
        <v>129000</v>
      </c>
      <c r="AJ487">
        <f t="shared" si="16"/>
        <v>334000</v>
      </c>
      <c r="AK487" t="s">
        <v>1441</v>
      </c>
      <c r="AL487" t="s">
        <v>1442</v>
      </c>
      <c r="AM487" t="s">
        <v>1443</v>
      </c>
    </row>
    <row r="488" spans="1:39" x14ac:dyDescent="0.2">
      <c r="A488">
        <v>47001</v>
      </c>
      <c r="B488" t="s">
        <v>1430</v>
      </c>
      <c r="C488">
        <v>900</v>
      </c>
      <c r="D488" t="s">
        <v>461</v>
      </c>
      <c r="E488">
        <v>4</v>
      </c>
      <c r="F488" t="s">
        <v>422</v>
      </c>
      <c r="G488">
        <v>122</v>
      </c>
      <c r="H488" t="s">
        <v>72</v>
      </c>
      <c r="I488">
        <v>313</v>
      </c>
      <c r="J488" t="s">
        <v>1450</v>
      </c>
      <c r="K488" t="s">
        <v>41</v>
      </c>
      <c r="L488">
        <v>2496</v>
      </c>
      <c r="M488" t="s">
        <v>1451</v>
      </c>
      <c r="N488" t="s">
        <v>43</v>
      </c>
      <c r="O488" t="s">
        <v>1452</v>
      </c>
      <c r="S488">
        <v>2</v>
      </c>
      <c r="T488" t="s">
        <v>45</v>
      </c>
      <c r="X488" t="s">
        <v>46</v>
      </c>
      <c r="Y488">
        <v>1</v>
      </c>
      <c r="Z488">
        <v>0</v>
      </c>
      <c r="AA488">
        <v>0</v>
      </c>
      <c r="AB488">
        <v>0</v>
      </c>
      <c r="AC488">
        <v>0</v>
      </c>
      <c r="AD488">
        <f t="shared" si="15"/>
        <v>0</v>
      </c>
      <c r="AE488" t="s">
        <v>85</v>
      </c>
      <c r="AF488">
        <v>2000000</v>
      </c>
      <c r="AG488">
        <v>4541603</v>
      </c>
      <c r="AH488">
        <v>2332800</v>
      </c>
      <c r="AI488">
        <v>2519424</v>
      </c>
      <c r="AJ488">
        <f t="shared" si="16"/>
        <v>11393827</v>
      </c>
      <c r="AK488" t="s">
        <v>466</v>
      </c>
      <c r="AL488" t="s">
        <v>467</v>
      </c>
      <c r="AM488" t="s">
        <v>60</v>
      </c>
    </row>
    <row r="489" spans="1:39" x14ac:dyDescent="0.2">
      <c r="A489">
        <v>47022</v>
      </c>
      <c r="B489" t="s">
        <v>1453</v>
      </c>
      <c r="C489">
        <v>850</v>
      </c>
      <c r="D489" t="s">
        <v>453</v>
      </c>
      <c r="E489">
        <v>9</v>
      </c>
      <c r="F489" t="s">
        <v>1454</v>
      </c>
      <c r="G489">
        <v>122</v>
      </c>
      <c r="H489" t="s">
        <v>72</v>
      </c>
      <c r="I489">
        <v>949</v>
      </c>
      <c r="J489" t="s">
        <v>78</v>
      </c>
      <c r="K489" t="s">
        <v>41</v>
      </c>
      <c r="L489">
        <v>669</v>
      </c>
      <c r="M489" t="s">
        <v>1455</v>
      </c>
      <c r="N489" t="s">
        <v>43</v>
      </c>
      <c r="O489" t="s">
        <v>530</v>
      </c>
      <c r="S489">
        <v>3</v>
      </c>
      <c r="T489" t="s">
        <v>55</v>
      </c>
      <c r="X489" t="s">
        <v>46</v>
      </c>
      <c r="Y489">
        <v>1</v>
      </c>
      <c r="Z489">
        <v>0</v>
      </c>
      <c r="AA489">
        <v>0</v>
      </c>
      <c r="AB489">
        <v>0</v>
      </c>
      <c r="AC489">
        <v>0</v>
      </c>
      <c r="AD489">
        <f t="shared" si="15"/>
        <v>0</v>
      </c>
      <c r="AE489" t="s">
        <v>1456</v>
      </c>
      <c r="AF489">
        <v>3000000</v>
      </c>
      <c r="AG489">
        <v>50000000</v>
      </c>
      <c r="AH489">
        <v>0</v>
      </c>
      <c r="AI489">
        <v>0</v>
      </c>
      <c r="AJ489">
        <f t="shared" si="16"/>
        <v>53000000</v>
      </c>
      <c r="AK489" t="s">
        <v>458</v>
      </c>
      <c r="AL489" t="s">
        <v>459</v>
      </c>
      <c r="AM489" t="s">
        <v>460</v>
      </c>
    </row>
    <row r="490" spans="1:39" x14ac:dyDescent="0.2">
      <c r="A490">
        <v>47022</v>
      </c>
      <c r="B490" t="s">
        <v>1453</v>
      </c>
      <c r="C490">
        <v>850</v>
      </c>
      <c r="D490" t="s">
        <v>453</v>
      </c>
      <c r="E490">
        <v>9</v>
      </c>
      <c r="F490" t="s">
        <v>1454</v>
      </c>
      <c r="G490">
        <v>128</v>
      </c>
      <c r="H490" t="s">
        <v>143</v>
      </c>
      <c r="I490">
        <v>6</v>
      </c>
      <c r="J490" t="s">
        <v>454</v>
      </c>
      <c r="K490" t="s">
        <v>41</v>
      </c>
      <c r="L490">
        <v>2069</v>
      </c>
      <c r="M490" t="s">
        <v>1457</v>
      </c>
      <c r="N490" t="s">
        <v>43</v>
      </c>
      <c r="O490" t="s">
        <v>456</v>
      </c>
      <c r="S490">
        <v>3</v>
      </c>
      <c r="T490" t="s">
        <v>55</v>
      </c>
      <c r="X490" t="s">
        <v>46</v>
      </c>
      <c r="Y490">
        <v>1</v>
      </c>
      <c r="Z490">
        <v>0</v>
      </c>
      <c r="AA490">
        <v>0</v>
      </c>
      <c r="AB490">
        <v>0</v>
      </c>
      <c r="AC490">
        <v>0</v>
      </c>
      <c r="AD490">
        <f t="shared" si="15"/>
        <v>0</v>
      </c>
      <c r="AE490" t="s">
        <v>85</v>
      </c>
      <c r="AF490">
        <v>260000</v>
      </c>
      <c r="AG490">
        <v>0</v>
      </c>
      <c r="AH490">
        <v>314000</v>
      </c>
      <c r="AI490">
        <v>346000</v>
      </c>
      <c r="AJ490">
        <f t="shared" si="16"/>
        <v>920000</v>
      </c>
      <c r="AK490" t="s">
        <v>458</v>
      </c>
      <c r="AL490" t="s">
        <v>459</v>
      </c>
      <c r="AM490" t="s">
        <v>460</v>
      </c>
    </row>
    <row r="491" spans="1:39" x14ac:dyDescent="0.2">
      <c r="A491">
        <v>47076</v>
      </c>
      <c r="B491" t="s">
        <v>1458</v>
      </c>
      <c r="C491">
        <v>860</v>
      </c>
      <c r="D491" t="s">
        <v>1459</v>
      </c>
      <c r="E491">
        <v>9</v>
      </c>
      <c r="F491" t="s">
        <v>1454</v>
      </c>
      <c r="G491">
        <v>272</v>
      </c>
      <c r="H491" t="s">
        <v>52</v>
      </c>
      <c r="I491">
        <v>136</v>
      </c>
      <c r="J491" t="s">
        <v>53</v>
      </c>
      <c r="K491" t="s">
        <v>41</v>
      </c>
      <c r="L491">
        <v>9346</v>
      </c>
      <c r="M491" t="s">
        <v>1460</v>
      </c>
      <c r="N491" t="s">
        <v>43</v>
      </c>
      <c r="O491" t="s">
        <v>1461</v>
      </c>
      <c r="S491">
        <v>3</v>
      </c>
      <c r="T491" t="s">
        <v>55</v>
      </c>
      <c r="U491">
        <v>363</v>
      </c>
      <c r="V491" t="s">
        <v>56</v>
      </c>
      <c r="W491" t="s">
        <v>57</v>
      </c>
      <c r="X491" t="s">
        <v>46</v>
      </c>
      <c r="Y491">
        <v>1</v>
      </c>
      <c r="Z491">
        <v>200</v>
      </c>
      <c r="AA491">
        <v>220</v>
      </c>
      <c r="AB491">
        <v>235</v>
      </c>
      <c r="AC491">
        <v>250</v>
      </c>
      <c r="AD491">
        <f t="shared" si="15"/>
        <v>250</v>
      </c>
      <c r="AF491">
        <v>0</v>
      </c>
      <c r="AG491">
        <v>0</v>
      </c>
      <c r="AH491">
        <v>0</v>
      </c>
      <c r="AI491">
        <v>0</v>
      </c>
      <c r="AJ491">
        <f t="shared" si="16"/>
        <v>0</v>
      </c>
      <c r="AK491" t="s">
        <v>1462</v>
      </c>
      <c r="AL491" t="s">
        <v>459</v>
      </c>
      <c r="AM491" t="s">
        <v>1463</v>
      </c>
    </row>
    <row r="492" spans="1:39" x14ac:dyDescent="0.2">
      <c r="A492">
        <v>47076</v>
      </c>
      <c r="B492" t="s">
        <v>1458</v>
      </c>
      <c r="C492">
        <v>860</v>
      </c>
      <c r="D492" t="s">
        <v>1459</v>
      </c>
      <c r="E492">
        <v>9</v>
      </c>
      <c r="F492" t="s">
        <v>1454</v>
      </c>
      <c r="G492">
        <v>272</v>
      </c>
      <c r="H492" t="s">
        <v>52</v>
      </c>
      <c r="I492">
        <v>136</v>
      </c>
      <c r="J492" t="s">
        <v>53</v>
      </c>
      <c r="K492" t="s">
        <v>41</v>
      </c>
      <c r="L492">
        <v>9347</v>
      </c>
      <c r="M492" t="s">
        <v>1464</v>
      </c>
      <c r="N492" t="s">
        <v>43</v>
      </c>
      <c r="O492" t="s">
        <v>1465</v>
      </c>
      <c r="S492">
        <v>3</v>
      </c>
      <c r="T492" t="s">
        <v>55</v>
      </c>
      <c r="U492">
        <v>363</v>
      </c>
      <c r="V492" t="s">
        <v>56</v>
      </c>
      <c r="W492" t="s">
        <v>57</v>
      </c>
      <c r="X492" t="s">
        <v>46</v>
      </c>
      <c r="Y492">
        <v>1</v>
      </c>
      <c r="Z492">
        <v>5700</v>
      </c>
      <c r="AA492">
        <v>6100</v>
      </c>
      <c r="AB492">
        <v>6600</v>
      </c>
      <c r="AC492">
        <v>7000</v>
      </c>
      <c r="AD492">
        <f t="shared" si="15"/>
        <v>7000</v>
      </c>
      <c r="AF492">
        <v>0</v>
      </c>
      <c r="AG492">
        <v>0</v>
      </c>
      <c r="AH492">
        <v>0</v>
      </c>
      <c r="AI492">
        <v>0</v>
      </c>
      <c r="AJ492">
        <f t="shared" si="16"/>
        <v>0</v>
      </c>
      <c r="AK492" t="s">
        <v>1462</v>
      </c>
      <c r="AL492" t="s">
        <v>459</v>
      </c>
      <c r="AM492" t="s">
        <v>1463</v>
      </c>
    </row>
    <row r="493" spans="1:39" x14ac:dyDescent="0.2">
      <c r="A493">
        <v>47076</v>
      </c>
      <c r="B493" t="s">
        <v>1458</v>
      </c>
      <c r="C493">
        <v>860</v>
      </c>
      <c r="D493" t="s">
        <v>1459</v>
      </c>
      <c r="E493">
        <v>9</v>
      </c>
      <c r="F493" t="s">
        <v>1454</v>
      </c>
      <c r="G493">
        <v>272</v>
      </c>
      <c r="H493" t="s">
        <v>52</v>
      </c>
      <c r="I493">
        <v>136</v>
      </c>
      <c r="J493" t="s">
        <v>53</v>
      </c>
      <c r="K493" t="s">
        <v>41</v>
      </c>
      <c r="L493">
        <v>9347</v>
      </c>
      <c r="M493" t="s">
        <v>1464</v>
      </c>
      <c r="N493" t="s">
        <v>43</v>
      </c>
      <c r="O493" t="s">
        <v>1465</v>
      </c>
      <c r="S493">
        <v>3</v>
      </c>
      <c r="T493" t="s">
        <v>55</v>
      </c>
      <c r="X493" t="s">
        <v>46</v>
      </c>
      <c r="Y493">
        <v>1</v>
      </c>
      <c r="Z493">
        <v>0</v>
      </c>
      <c r="AA493">
        <v>0</v>
      </c>
      <c r="AB493">
        <v>0</v>
      </c>
      <c r="AC493">
        <v>0</v>
      </c>
      <c r="AD493">
        <f t="shared" si="15"/>
        <v>0</v>
      </c>
      <c r="AE493" t="s">
        <v>85</v>
      </c>
      <c r="AF493">
        <v>350000000</v>
      </c>
      <c r="AG493">
        <v>385000000</v>
      </c>
      <c r="AH493">
        <v>425000000</v>
      </c>
      <c r="AI493">
        <v>470000000</v>
      </c>
      <c r="AJ493">
        <f t="shared" si="16"/>
        <v>1630000000</v>
      </c>
      <c r="AK493" t="s">
        <v>1462</v>
      </c>
      <c r="AL493" t="s">
        <v>459</v>
      </c>
      <c r="AM493" t="s">
        <v>1463</v>
      </c>
    </row>
    <row r="494" spans="1:39" x14ac:dyDescent="0.2">
      <c r="A494">
        <v>47076</v>
      </c>
      <c r="B494" t="s">
        <v>1458</v>
      </c>
      <c r="C494">
        <v>860</v>
      </c>
      <c r="D494" t="s">
        <v>1459</v>
      </c>
      <c r="E494">
        <v>9</v>
      </c>
      <c r="F494" t="s">
        <v>1454</v>
      </c>
      <c r="G494">
        <v>272</v>
      </c>
      <c r="H494" t="s">
        <v>52</v>
      </c>
      <c r="I494">
        <v>136</v>
      </c>
      <c r="J494" t="s">
        <v>53</v>
      </c>
      <c r="K494" t="s">
        <v>41</v>
      </c>
      <c r="L494">
        <v>9347</v>
      </c>
      <c r="M494" t="s">
        <v>1464</v>
      </c>
      <c r="N494" t="s">
        <v>43</v>
      </c>
      <c r="O494" t="s">
        <v>1465</v>
      </c>
      <c r="S494">
        <v>3</v>
      </c>
      <c r="T494" t="s">
        <v>55</v>
      </c>
      <c r="X494" t="s">
        <v>46</v>
      </c>
      <c r="Y494">
        <v>1</v>
      </c>
      <c r="Z494">
        <v>0</v>
      </c>
      <c r="AA494">
        <v>0</v>
      </c>
      <c r="AB494">
        <v>0</v>
      </c>
      <c r="AC494">
        <v>0</v>
      </c>
      <c r="AD494">
        <f t="shared" si="15"/>
        <v>0</v>
      </c>
      <c r="AE494" t="s">
        <v>1456</v>
      </c>
      <c r="AF494">
        <v>16500000</v>
      </c>
      <c r="AG494">
        <v>15150000</v>
      </c>
      <c r="AH494">
        <v>20000000</v>
      </c>
      <c r="AI494">
        <v>22000000</v>
      </c>
      <c r="AJ494">
        <f t="shared" si="16"/>
        <v>73650000</v>
      </c>
      <c r="AK494" t="s">
        <v>1462</v>
      </c>
      <c r="AL494" t="s">
        <v>459</v>
      </c>
      <c r="AM494" t="s">
        <v>1463</v>
      </c>
    </row>
    <row r="495" spans="1:39" x14ac:dyDescent="0.2">
      <c r="A495">
        <v>47076</v>
      </c>
      <c r="B495" t="s">
        <v>1458</v>
      </c>
      <c r="C495">
        <v>860</v>
      </c>
      <c r="D495" t="s">
        <v>1459</v>
      </c>
      <c r="E495">
        <v>9</v>
      </c>
      <c r="F495" t="s">
        <v>1454</v>
      </c>
      <c r="G495">
        <v>272</v>
      </c>
      <c r="H495" t="s">
        <v>52</v>
      </c>
      <c r="I495">
        <v>136</v>
      </c>
      <c r="J495" t="s">
        <v>53</v>
      </c>
      <c r="K495" t="s">
        <v>41</v>
      </c>
      <c r="L495">
        <v>9351</v>
      </c>
      <c r="M495" t="s">
        <v>1466</v>
      </c>
      <c r="N495" t="s">
        <v>43</v>
      </c>
      <c r="O495" t="s">
        <v>1467</v>
      </c>
      <c r="S495">
        <v>3</v>
      </c>
      <c r="T495" t="s">
        <v>55</v>
      </c>
      <c r="X495" t="s">
        <v>46</v>
      </c>
      <c r="Y495">
        <v>1</v>
      </c>
      <c r="Z495">
        <v>0</v>
      </c>
      <c r="AA495">
        <v>0</v>
      </c>
      <c r="AB495">
        <v>0</v>
      </c>
      <c r="AC495">
        <v>0</v>
      </c>
      <c r="AD495">
        <f t="shared" si="15"/>
        <v>0</v>
      </c>
      <c r="AE495" t="s">
        <v>85</v>
      </c>
      <c r="AF495">
        <v>3300000</v>
      </c>
      <c r="AG495">
        <v>3630000</v>
      </c>
      <c r="AH495">
        <v>3993000</v>
      </c>
      <c r="AI495">
        <v>4393000</v>
      </c>
      <c r="AJ495">
        <f t="shared" si="16"/>
        <v>15316000</v>
      </c>
      <c r="AK495" t="s">
        <v>1462</v>
      </c>
      <c r="AL495" t="s">
        <v>459</v>
      </c>
      <c r="AM495" t="s">
        <v>1463</v>
      </c>
    </row>
    <row r="496" spans="1:39" x14ac:dyDescent="0.2">
      <c r="A496">
        <v>47076</v>
      </c>
      <c r="B496" t="s">
        <v>1458</v>
      </c>
      <c r="C496">
        <v>860</v>
      </c>
      <c r="D496" t="s">
        <v>1459</v>
      </c>
      <c r="E496">
        <v>9</v>
      </c>
      <c r="F496" t="s">
        <v>1454</v>
      </c>
      <c r="G496">
        <v>272</v>
      </c>
      <c r="H496" t="s">
        <v>52</v>
      </c>
      <c r="I496">
        <v>136</v>
      </c>
      <c r="J496" t="s">
        <v>53</v>
      </c>
      <c r="K496" t="s">
        <v>41</v>
      </c>
      <c r="L496">
        <v>9354</v>
      </c>
      <c r="M496" t="s">
        <v>1468</v>
      </c>
      <c r="N496" t="s">
        <v>43</v>
      </c>
      <c r="O496" t="s">
        <v>1469</v>
      </c>
      <c r="S496">
        <v>3</v>
      </c>
      <c r="T496" t="s">
        <v>55</v>
      </c>
      <c r="X496" t="s">
        <v>46</v>
      </c>
      <c r="Y496">
        <v>1</v>
      </c>
      <c r="Z496">
        <v>0</v>
      </c>
      <c r="AA496">
        <v>0</v>
      </c>
      <c r="AB496">
        <v>0</v>
      </c>
      <c r="AC496">
        <v>0</v>
      </c>
      <c r="AD496">
        <f t="shared" si="15"/>
        <v>0</v>
      </c>
      <c r="AE496" t="s">
        <v>85</v>
      </c>
      <c r="AF496">
        <v>1300000</v>
      </c>
      <c r="AG496">
        <v>1430000</v>
      </c>
      <c r="AH496">
        <v>1573000</v>
      </c>
      <c r="AI496">
        <v>1750000</v>
      </c>
      <c r="AJ496">
        <f t="shared" si="16"/>
        <v>6053000</v>
      </c>
      <c r="AK496" t="s">
        <v>1462</v>
      </c>
      <c r="AL496" t="s">
        <v>459</v>
      </c>
      <c r="AM496" t="s">
        <v>1463</v>
      </c>
    </row>
    <row r="497" spans="1:39" x14ac:dyDescent="0.2">
      <c r="A497">
        <v>47076</v>
      </c>
      <c r="B497" t="s">
        <v>1458</v>
      </c>
      <c r="C497">
        <v>860</v>
      </c>
      <c r="D497" t="s">
        <v>1459</v>
      </c>
      <c r="E497">
        <v>9</v>
      </c>
      <c r="F497" t="s">
        <v>1454</v>
      </c>
      <c r="G497">
        <v>272</v>
      </c>
      <c r="H497" t="s">
        <v>52</v>
      </c>
      <c r="I497">
        <v>136</v>
      </c>
      <c r="J497" t="s">
        <v>53</v>
      </c>
      <c r="K497" t="s">
        <v>41</v>
      </c>
      <c r="L497">
        <v>9355</v>
      </c>
      <c r="M497" t="s">
        <v>1470</v>
      </c>
      <c r="N497" t="s">
        <v>43</v>
      </c>
      <c r="O497" t="s">
        <v>1471</v>
      </c>
      <c r="S497">
        <v>3</v>
      </c>
      <c r="T497" t="s">
        <v>55</v>
      </c>
      <c r="X497" t="s">
        <v>46</v>
      </c>
      <c r="Y497">
        <v>1</v>
      </c>
      <c r="Z497">
        <v>0</v>
      </c>
      <c r="AA497">
        <v>0</v>
      </c>
      <c r="AB497">
        <v>0</v>
      </c>
      <c r="AC497">
        <v>0</v>
      </c>
      <c r="AD497">
        <f t="shared" si="15"/>
        <v>0</v>
      </c>
      <c r="AE497" t="s">
        <v>85</v>
      </c>
      <c r="AF497">
        <v>5100000</v>
      </c>
      <c r="AG497">
        <v>5610000</v>
      </c>
      <c r="AH497">
        <v>6175000</v>
      </c>
      <c r="AI497">
        <v>6790000</v>
      </c>
      <c r="AJ497">
        <f t="shared" si="16"/>
        <v>23675000</v>
      </c>
      <c r="AK497" t="s">
        <v>1462</v>
      </c>
      <c r="AL497" t="s">
        <v>459</v>
      </c>
      <c r="AM497" t="s">
        <v>1463</v>
      </c>
    </row>
    <row r="498" spans="1:39" x14ac:dyDescent="0.2">
      <c r="A498">
        <v>47076</v>
      </c>
      <c r="B498" t="s">
        <v>1458</v>
      </c>
      <c r="C498">
        <v>860</v>
      </c>
      <c r="D498" t="s">
        <v>1459</v>
      </c>
      <c r="E498">
        <v>9</v>
      </c>
      <c r="F498" t="s">
        <v>1454</v>
      </c>
      <c r="G498">
        <v>272</v>
      </c>
      <c r="H498" t="s">
        <v>52</v>
      </c>
      <c r="I498">
        <v>136</v>
      </c>
      <c r="J498" t="s">
        <v>53</v>
      </c>
      <c r="K498" t="s">
        <v>41</v>
      </c>
      <c r="L498">
        <v>9356</v>
      </c>
      <c r="M498" t="s">
        <v>1472</v>
      </c>
      <c r="N498" t="s">
        <v>43</v>
      </c>
      <c r="O498" t="s">
        <v>1473</v>
      </c>
      <c r="S498">
        <v>3</v>
      </c>
      <c r="T498" t="s">
        <v>55</v>
      </c>
      <c r="X498" t="s">
        <v>46</v>
      </c>
      <c r="Y498">
        <v>1</v>
      </c>
      <c r="Z498">
        <v>0</v>
      </c>
      <c r="AA498">
        <v>0</v>
      </c>
      <c r="AB498">
        <v>0</v>
      </c>
      <c r="AC498">
        <v>0</v>
      </c>
      <c r="AD498">
        <f t="shared" si="15"/>
        <v>0</v>
      </c>
      <c r="AE498" t="s">
        <v>1456</v>
      </c>
      <c r="AF498">
        <v>60000000</v>
      </c>
      <c r="AG498">
        <v>50000000</v>
      </c>
      <c r="AH498">
        <v>72600000</v>
      </c>
      <c r="AI498">
        <v>80000000</v>
      </c>
      <c r="AJ498">
        <f t="shared" si="16"/>
        <v>262600000</v>
      </c>
      <c r="AK498" t="s">
        <v>1462</v>
      </c>
      <c r="AL498" t="s">
        <v>459</v>
      </c>
      <c r="AM498" t="s">
        <v>1463</v>
      </c>
    </row>
    <row r="499" spans="1:39" x14ac:dyDescent="0.2">
      <c r="A499">
        <v>47076</v>
      </c>
      <c r="B499" t="s">
        <v>1458</v>
      </c>
      <c r="C499">
        <v>860</v>
      </c>
      <c r="D499" t="s">
        <v>1459</v>
      </c>
      <c r="E499">
        <v>9</v>
      </c>
      <c r="F499" t="s">
        <v>1454</v>
      </c>
      <c r="G499">
        <v>272</v>
      </c>
      <c r="H499" t="s">
        <v>52</v>
      </c>
      <c r="I499">
        <v>200</v>
      </c>
      <c r="J499" t="s">
        <v>1474</v>
      </c>
      <c r="K499" t="s">
        <v>41</v>
      </c>
      <c r="L499">
        <v>9357</v>
      </c>
      <c r="M499" t="s">
        <v>1475</v>
      </c>
      <c r="N499" t="s">
        <v>43</v>
      </c>
      <c r="O499" t="s">
        <v>1476</v>
      </c>
      <c r="S499">
        <v>3</v>
      </c>
      <c r="T499" t="s">
        <v>55</v>
      </c>
      <c r="X499" t="s">
        <v>46</v>
      </c>
      <c r="Y499">
        <v>1</v>
      </c>
      <c r="Z499">
        <v>0</v>
      </c>
      <c r="AA499">
        <v>0</v>
      </c>
      <c r="AB499">
        <v>0</v>
      </c>
      <c r="AC499">
        <v>0</v>
      </c>
      <c r="AD499">
        <f t="shared" si="15"/>
        <v>0</v>
      </c>
      <c r="AE499" t="s">
        <v>1456</v>
      </c>
      <c r="AF499">
        <v>17000</v>
      </c>
      <c r="AG499">
        <v>18100</v>
      </c>
      <c r="AH499">
        <v>19900</v>
      </c>
      <c r="AI499">
        <v>21900</v>
      </c>
      <c r="AJ499">
        <f t="shared" si="16"/>
        <v>76900</v>
      </c>
      <c r="AK499" t="s">
        <v>1462</v>
      </c>
      <c r="AL499" t="s">
        <v>459</v>
      </c>
      <c r="AM499" t="s">
        <v>1463</v>
      </c>
    </row>
    <row r="500" spans="1:39" x14ac:dyDescent="0.2">
      <c r="A500">
        <v>47076</v>
      </c>
      <c r="B500" t="s">
        <v>1458</v>
      </c>
      <c r="C500">
        <v>860</v>
      </c>
      <c r="D500" t="s">
        <v>1459</v>
      </c>
      <c r="E500">
        <v>9</v>
      </c>
      <c r="F500" t="s">
        <v>1454</v>
      </c>
      <c r="G500">
        <v>272</v>
      </c>
      <c r="H500" t="s">
        <v>52</v>
      </c>
      <c r="I500">
        <v>357</v>
      </c>
      <c r="J500" t="s">
        <v>53</v>
      </c>
      <c r="K500" t="s">
        <v>41</v>
      </c>
      <c r="L500">
        <v>9343</v>
      </c>
      <c r="M500" t="s">
        <v>1477</v>
      </c>
      <c r="N500" t="s">
        <v>43</v>
      </c>
      <c r="O500" t="s">
        <v>1478</v>
      </c>
      <c r="S500">
        <v>3</v>
      </c>
      <c r="T500" t="s">
        <v>55</v>
      </c>
      <c r="X500" t="s">
        <v>46</v>
      </c>
      <c r="Y500">
        <v>1</v>
      </c>
      <c r="Z500">
        <v>0</v>
      </c>
      <c r="AA500">
        <v>0</v>
      </c>
      <c r="AB500">
        <v>0</v>
      </c>
      <c r="AC500">
        <v>0</v>
      </c>
      <c r="AD500">
        <f t="shared" si="15"/>
        <v>0</v>
      </c>
      <c r="AE500" t="s">
        <v>1456</v>
      </c>
      <c r="AF500">
        <v>95400000</v>
      </c>
      <c r="AG500">
        <v>104600000</v>
      </c>
      <c r="AH500">
        <v>115350000</v>
      </c>
      <c r="AI500">
        <v>127190000</v>
      </c>
      <c r="AJ500">
        <f t="shared" si="16"/>
        <v>442540000</v>
      </c>
      <c r="AK500" t="s">
        <v>1462</v>
      </c>
      <c r="AL500" t="s">
        <v>459</v>
      </c>
      <c r="AM500" t="s">
        <v>1463</v>
      </c>
    </row>
    <row r="501" spans="1:39" x14ac:dyDescent="0.2">
      <c r="A501">
        <v>47091</v>
      </c>
      <c r="B501" t="s">
        <v>1479</v>
      </c>
      <c r="C501">
        <v>900</v>
      </c>
      <c r="D501" t="s">
        <v>461</v>
      </c>
      <c r="E501">
        <v>4</v>
      </c>
      <c r="F501" t="s">
        <v>422</v>
      </c>
      <c r="G501">
        <v>122</v>
      </c>
      <c r="H501" t="s">
        <v>72</v>
      </c>
      <c r="I501">
        <v>2</v>
      </c>
      <c r="J501" t="s">
        <v>73</v>
      </c>
      <c r="K501" t="s">
        <v>41</v>
      </c>
      <c r="L501">
        <v>2700</v>
      </c>
      <c r="M501" t="s">
        <v>1480</v>
      </c>
      <c r="N501" t="s">
        <v>43</v>
      </c>
      <c r="O501" t="s">
        <v>583</v>
      </c>
      <c r="S501">
        <v>2</v>
      </c>
      <c r="T501" t="s">
        <v>45</v>
      </c>
      <c r="U501">
        <v>332</v>
      </c>
      <c r="V501" t="s">
        <v>76</v>
      </c>
      <c r="W501" t="s">
        <v>57</v>
      </c>
      <c r="X501" t="s">
        <v>46</v>
      </c>
      <c r="Y501">
        <v>1</v>
      </c>
      <c r="Z501">
        <v>1</v>
      </c>
      <c r="AA501">
        <v>1</v>
      </c>
      <c r="AB501">
        <v>1</v>
      </c>
      <c r="AC501">
        <v>1</v>
      </c>
      <c r="AD501">
        <f t="shared" si="15"/>
        <v>1</v>
      </c>
      <c r="AF501">
        <v>0</v>
      </c>
      <c r="AG501">
        <v>0</v>
      </c>
      <c r="AH501">
        <v>0</v>
      </c>
      <c r="AI501">
        <v>0</v>
      </c>
      <c r="AJ501">
        <f t="shared" si="16"/>
        <v>0</v>
      </c>
      <c r="AK501" t="s">
        <v>466</v>
      </c>
      <c r="AL501" t="s">
        <v>467</v>
      </c>
      <c r="AM501" t="s">
        <v>60</v>
      </c>
    </row>
    <row r="502" spans="1:39" x14ac:dyDescent="0.2">
      <c r="A502">
        <v>47091</v>
      </c>
      <c r="B502" t="s">
        <v>1479</v>
      </c>
      <c r="C502">
        <v>900</v>
      </c>
      <c r="D502" t="s">
        <v>461</v>
      </c>
      <c r="E502">
        <v>4</v>
      </c>
      <c r="F502" t="s">
        <v>422</v>
      </c>
      <c r="G502">
        <v>122</v>
      </c>
      <c r="H502" t="s">
        <v>72</v>
      </c>
      <c r="I502">
        <v>248</v>
      </c>
      <c r="J502" t="s">
        <v>300</v>
      </c>
      <c r="K502" t="s">
        <v>41</v>
      </c>
      <c r="L502">
        <v>11568</v>
      </c>
      <c r="M502" t="s">
        <v>1481</v>
      </c>
      <c r="N502" t="s">
        <v>43</v>
      </c>
      <c r="O502" t="s">
        <v>1482</v>
      </c>
      <c r="S502">
        <v>2</v>
      </c>
      <c r="T502" t="s">
        <v>45</v>
      </c>
      <c r="X502" t="s">
        <v>46</v>
      </c>
      <c r="Y502">
        <v>1</v>
      </c>
      <c r="Z502">
        <v>0</v>
      </c>
      <c r="AA502">
        <v>0</v>
      </c>
      <c r="AB502">
        <v>0</v>
      </c>
      <c r="AC502">
        <v>0</v>
      </c>
      <c r="AD502">
        <f t="shared" si="15"/>
        <v>0</v>
      </c>
      <c r="AE502" t="s">
        <v>595</v>
      </c>
      <c r="AF502">
        <v>218522</v>
      </c>
      <c r="AG502">
        <v>236004</v>
      </c>
      <c r="AH502">
        <v>254884</v>
      </c>
      <c r="AI502">
        <v>275275</v>
      </c>
      <c r="AJ502">
        <f t="shared" si="16"/>
        <v>984685</v>
      </c>
      <c r="AK502" t="s">
        <v>466</v>
      </c>
      <c r="AL502" t="s">
        <v>467</v>
      </c>
      <c r="AM502" t="s">
        <v>60</v>
      </c>
    </row>
    <row r="503" spans="1:39" x14ac:dyDescent="0.2">
      <c r="A503">
        <v>47091</v>
      </c>
      <c r="B503" t="s">
        <v>1479</v>
      </c>
      <c r="C503">
        <v>900</v>
      </c>
      <c r="D503" t="s">
        <v>461</v>
      </c>
      <c r="E503">
        <v>4</v>
      </c>
      <c r="F503" t="s">
        <v>422</v>
      </c>
      <c r="G503">
        <v>122</v>
      </c>
      <c r="H503" t="s">
        <v>72</v>
      </c>
      <c r="I503">
        <v>313</v>
      </c>
      <c r="J503" t="s">
        <v>1450</v>
      </c>
      <c r="K503" t="s">
        <v>41</v>
      </c>
      <c r="L503">
        <v>12964</v>
      </c>
      <c r="M503" t="s">
        <v>1483</v>
      </c>
      <c r="N503" t="s">
        <v>124</v>
      </c>
      <c r="O503" t="s">
        <v>1484</v>
      </c>
      <c r="S503">
        <v>2</v>
      </c>
      <c r="T503" t="s">
        <v>45</v>
      </c>
      <c r="U503">
        <v>333</v>
      </c>
      <c r="V503" t="s">
        <v>1485</v>
      </c>
      <c r="W503" t="s">
        <v>57</v>
      </c>
      <c r="X503" t="s">
        <v>46</v>
      </c>
      <c r="Y503">
        <v>1</v>
      </c>
      <c r="Z503">
        <v>30</v>
      </c>
      <c r="AA503">
        <v>30</v>
      </c>
      <c r="AB503">
        <v>30</v>
      </c>
      <c r="AC503">
        <v>30</v>
      </c>
      <c r="AD503">
        <f t="shared" si="15"/>
        <v>30</v>
      </c>
      <c r="AF503">
        <v>0</v>
      </c>
      <c r="AG503">
        <v>0</v>
      </c>
      <c r="AH503">
        <v>0</v>
      </c>
      <c r="AI503">
        <v>0</v>
      </c>
      <c r="AJ503">
        <f t="shared" si="16"/>
        <v>0</v>
      </c>
      <c r="AK503" t="s">
        <v>466</v>
      </c>
      <c r="AL503" t="s">
        <v>467</v>
      </c>
      <c r="AM503" t="s">
        <v>60</v>
      </c>
    </row>
    <row r="504" spans="1:39" x14ac:dyDescent="0.2">
      <c r="A504">
        <v>47091</v>
      </c>
      <c r="B504" t="s">
        <v>1479</v>
      </c>
      <c r="C504">
        <v>900</v>
      </c>
      <c r="D504" t="s">
        <v>461</v>
      </c>
      <c r="E504">
        <v>4</v>
      </c>
      <c r="F504" t="s">
        <v>422</v>
      </c>
      <c r="G504">
        <v>122</v>
      </c>
      <c r="H504" t="s">
        <v>72</v>
      </c>
      <c r="I504">
        <v>313</v>
      </c>
      <c r="J504" t="s">
        <v>1450</v>
      </c>
      <c r="K504" t="s">
        <v>41</v>
      </c>
      <c r="L504">
        <v>12967</v>
      </c>
      <c r="M504" t="s">
        <v>1486</v>
      </c>
      <c r="N504" t="s">
        <v>43</v>
      </c>
      <c r="O504" t="s">
        <v>1487</v>
      </c>
      <c r="S504">
        <v>2</v>
      </c>
      <c r="T504" t="s">
        <v>45</v>
      </c>
      <c r="U504">
        <v>333</v>
      </c>
      <c r="V504" t="s">
        <v>1485</v>
      </c>
      <c r="W504" t="s">
        <v>57</v>
      </c>
      <c r="X504" t="s">
        <v>46</v>
      </c>
      <c r="Y504">
        <v>1</v>
      </c>
      <c r="Z504">
        <v>1</v>
      </c>
      <c r="AA504">
        <v>1</v>
      </c>
      <c r="AB504">
        <v>1</v>
      </c>
      <c r="AC504">
        <v>1</v>
      </c>
      <c r="AD504">
        <f t="shared" si="15"/>
        <v>1</v>
      </c>
      <c r="AF504">
        <v>0</v>
      </c>
      <c r="AG504">
        <v>0</v>
      </c>
      <c r="AH504">
        <v>0</v>
      </c>
      <c r="AI504">
        <v>0</v>
      </c>
      <c r="AJ504">
        <f t="shared" si="16"/>
        <v>0</v>
      </c>
      <c r="AK504" t="s">
        <v>466</v>
      </c>
      <c r="AL504" t="s">
        <v>467</v>
      </c>
      <c r="AM504" t="s">
        <v>60</v>
      </c>
    </row>
    <row r="505" spans="1:39" x14ac:dyDescent="0.2">
      <c r="A505">
        <v>47091</v>
      </c>
      <c r="B505" t="s">
        <v>1479</v>
      </c>
      <c r="C505">
        <v>900</v>
      </c>
      <c r="D505" t="s">
        <v>461</v>
      </c>
      <c r="E505">
        <v>4</v>
      </c>
      <c r="F505" t="s">
        <v>422</v>
      </c>
      <c r="G505">
        <v>122</v>
      </c>
      <c r="H505" t="s">
        <v>72</v>
      </c>
      <c r="I505">
        <v>313</v>
      </c>
      <c r="J505" t="s">
        <v>1450</v>
      </c>
      <c r="K505" t="s">
        <v>41</v>
      </c>
      <c r="L505">
        <v>12968</v>
      </c>
      <c r="M505" t="s">
        <v>1488</v>
      </c>
      <c r="N505" t="s">
        <v>43</v>
      </c>
      <c r="O505" t="s">
        <v>1489</v>
      </c>
      <c r="S505">
        <v>2</v>
      </c>
      <c r="T505" t="s">
        <v>45</v>
      </c>
      <c r="U505">
        <v>333</v>
      </c>
      <c r="V505" t="s">
        <v>1485</v>
      </c>
      <c r="W505" t="s">
        <v>57</v>
      </c>
      <c r="X505" t="s">
        <v>46</v>
      </c>
      <c r="Y505">
        <v>1</v>
      </c>
      <c r="Z505">
        <v>1</v>
      </c>
      <c r="AA505">
        <v>1</v>
      </c>
      <c r="AB505">
        <v>1</v>
      </c>
      <c r="AC505">
        <v>1</v>
      </c>
      <c r="AD505">
        <f t="shared" si="15"/>
        <v>1</v>
      </c>
      <c r="AF505">
        <v>0</v>
      </c>
      <c r="AG505">
        <v>0</v>
      </c>
      <c r="AH505">
        <v>0</v>
      </c>
      <c r="AI505">
        <v>0</v>
      </c>
      <c r="AJ505">
        <f t="shared" si="16"/>
        <v>0</v>
      </c>
      <c r="AK505" t="s">
        <v>466</v>
      </c>
      <c r="AL505" t="s">
        <v>467</v>
      </c>
      <c r="AM505" t="s">
        <v>60</v>
      </c>
    </row>
    <row r="506" spans="1:39" x14ac:dyDescent="0.2">
      <c r="A506">
        <v>47091</v>
      </c>
      <c r="B506" t="s">
        <v>1479</v>
      </c>
      <c r="C506">
        <v>900</v>
      </c>
      <c r="D506" t="s">
        <v>461</v>
      </c>
      <c r="E506">
        <v>4</v>
      </c>
      <c r="F506" t="s">
        <v>422</v>
      </c>
      <c r="G506">
        <v>122</v>
      </c>
      <c r="H506" t="s">
        <v>72</v>
      </c>
      <c r="I506">
        <v>313</v>
      </c>
      <c r="J506" t="s">
        <v>1450</v>
      </c>
      <c r="K506" t="s">
        <v>41</v>
      </c>
      <c r="L506">
        <v>12968</v>
      </c>
      <c r="M506" t="s">
        <v>1488</v>
      </c>
      <c r="N506" t="s">
        <v>43</v>
      </c>
      <c r="O506" t="s">
        <v>1489</v>
      </c>
      <c r="S506">
        <v>2</v>
      </c>
      <c r="T506" t="s">
        <v>45</v>
      </c>
      <c r="X506" t="s">
        <v>46</v>
      </c>
      <c r="Y506">
        <v>1</v>
      </c>
      <c r="Z506">
        <v>0</v>
      </c>
      <c r="AA506">
        <v>0</v>
      </c>
      <c r="AB506">
        <v>0</v>
      </c>
      <c r="AC506">
        <v>0</v>
      </c>
      <c r="AD506">
        <f t="shared" si="15"/>
        <v>0</v>
      </c>
      <c r="AE506" t="s">
        <v>595</v>
      </c>
      <c r="AF506">
        <v>6000000</v>
      </c>
      <c r="AG506">
        <v>13000000</v>
      </c>
      <c r="AH506">
        <v>13000000</v>
      </c>
      <c r="AI506">
        <v>13000000</v>
      </c>
      <c r="AJ506">
        <f t="shared" si="16"/>
        <v>45000000</v>
      </c>
      <c r="AK506" t="s">
        <v>466</v>
      </c>
      <c r="AL506" t="s">
        <v>467</v>
      </c>
      <c r="AM506" t="s">
        <v>60</v>
      </c>
    </row>
    <row r="507" spans="1:39" x14ac:dyDescent="0.2">
      <c r="A507">
        <v>47092</v>
      </c>
      <c r="B507" t="s">
        <v>1490</v>
      </c>
      <c r="C507">
        <v>850</v>
      </c>
      <c r="D507" t="s">
        <v>453</v>
      </c>
      <c r="E507">
        <v>4</v>
      </c>
      <c r="F507" t="s">
        <v>422</v>
      </c>
      <c r="G507">
        <v>122</v>
      </c>
      <c r="H507" t="s">
        <v>72</v>
      </c>
      <c r="I507">
        <v>949</v>
      </c>
      <c r="J507" t="s">
        <v>78</v>
      </c>
      <c r="K507" t="s">
        <v>41</v>
      </c>
      <c r="L507">
        <v>14126</v>
      </c>
      <c r="M507" t="s">
        <v>1491</v>
      </c>
      <c r="N507" t="s">
        <v>43</v>
      </c>
      <c r="O507" t="s">
        <v>530</v>
      </c>
      <c r="S507">
        <v>2</v>
      </c>
      <c r="T507" t="s">
        <v>45</v>
      </c>
      <c r="U507">
        <v>923</v>
      </c>
      <c r="V507" t="s">
        <v>81</v>
      </c>
      <c r="W507" t="s">
        <v>57</v>
      </c>
      <c r="X507" t="s">
        <v>46</v>
      </c>
      <c r="Y507">
        <v>1</v>
      </c>
      <c r="Z507">
        <v>0</v>
      </c>
      <c r="AA507">
        <v>51</v>
      </c>
      <c r="AB507">
        <v>51</v>
      </c>
      <c r="AC507">
        <v>51</v>
      </c>
      <c r="AD507">
        <f t="shared" si="15"/>
        <v>51</v>
      </c>
      <c r="AF507">
        <v>0</v>
      </c>
      <c r="AG507">
        <v>0</v>
      </c>
      <c r="AH507">
        <v>0</v>
      </c>
      <c r="AI507">
        <v>0</v>
      </c>
      <c r="AJ507">
        <f t="shared" si="16"/>
        <v>0</v>
      </c>
      <c r="AK507" t="s">
        <v>458</v>
      </c>
      <c r="AL507" t="s">
        <v>459</v>
      </c>
      <c r="AM507" t="s">
        <v>460</v>
      </c>
    </row>
    <row r="508" spans="1:39" x14ac:dyDescent="0.2">
      <c r="A508">
        <v>47092</v>
      </c>
      <c r="B508" t="s">
        <v>1490</v>
      </c>
      <c r="C508">
        <v>900</v>
      </c>
      <c r="D508" t="s">
        <v>461</v>
      </c>
      <c r="E508">
        <v>4</v>
      </c>
      <c r="F508" t="s">
        <v>422</v>
      </c>
      <c r="G508">
        <v>302</v>
      </c>
      <c r="H508" t="s">
        <v>1224</v>
      </c>
      <c r="I508">
        <v>328</v>
      </c>
      <c r="J508" t="s">
        <v>1492</v>
      </c>
      <c r="K508" t="s">
        <v>41</v>
      </c>
      <c r="L508">
        <v>3609</v>
      </c>
      <c r="M508" t="s">
        <v>1493</v>
      </c>
      <c r="N508" t="s">
        <v>43</v>
      </c>
      <c r="O508" t="s">
        <v>1494</v>
      </c>
      <c r="S508">
        <v>2</v>
      </c>
      <c r="T508" t="s">
        <v>45</v>
      </c>
      <c r="U508">
        <v>137</v>
      </c>
      <c r="V508" t="s">
        <v>1495</v>
      </c>
      <c r="W508" t="s">
        <v>57</v>
      </c>
      <c r="X508" t="s">
        <v>46</v>
      </c>
      <c r="Y508">
        <v>1</v>
      </c>
      <c r="Z508">
        <v>1</v>
      </c>
      <c r="AA508">
        <v>1</v>
      </c>
      <c r="AB508">
        <v>1</v>
      </c>
      <c r="AC508">
        <v>1</v>
      </c>
      <c r="AD508">
        <f t="shared" si="15"/>
        <v>1</v>
      </c>
      <c r="AF508">
        <v>0</v>
      </c>
      <c r="AG508">
        <v>0</v>
      </c>
      <c r="AH508">
        <v>0</v>
      </c>
      <c r="AI508">
        <v>0</v>
      </c>
      <c r="AJ508">
        <f t="shared" si="16"/>
        <v>0</v>
      </c>
      <c r="AK508" t="s">
        <v>466</v>
      </c>
      <c r="AL508" t="s">
        <v>467</v>
      </c>
      <c r="AM508" t="s">
        <v>60</v>
      </c>
    </row>
    <row r="509" spans="1:39" x14ac:dyDescent="0.2">
      <c r="A509">
        <v>47092</v>
      </c>
      <c r="B509" t="s">
        <v>1490</v>
      </c>
      <c r="C509">
        <v>900</v>
      </c>
      <c r="D509" t="s">
        <v>461</v>
      </c>
      <c r="E509">
        <v>4</v>
      </c>
      <c r="F509" t="s">
        <v>422</v>
      </c>
      <c r="G509">
        <v>302</v>
      </c>
      <c r="H509" t="s">
        <v>1224</v>
      </c>
      <c r="I509">
        <v>328</v>
      </c>
      <c r="J509" t="s">
        <v>1492</v>
      </c>
      <c r="K509" t="s">
        <v>41</v>
      </c>
      <c r="L509">
        <v>3609</v>
      </c>
      <c r="M509" t="s">
        <v>1493</v>
      </c>
      <c r="N509" t="s">
        <v>43</v>
      </c>
      <c r="O509" t="s">
        <v>1494</v>
      </c>
      <c r="S509">
        <v>2</v>
      </c>
      <c r="T509" t="s">
        <v>45</v>
      </c>
      <c r="X509" t="s">
        <v>46</v>
      </c>
      <c r="Y509">
        <v>1</v>
      </c>
      <c r="Z509">
        <v>0</v>
      </c>
      <c r="AA509">
        <v>0</v>
      </c>
      <c r="AB509">
        <v>0</v>
      </c>
      <c r="AC509">
        <v>0</v>
      </c>
      <c r="AD509">
        <f t="shared" si="15"/>
        <v>0</v>
      </c>
      <c r="AE509" t="s">
        <v>1496</v>
      </c>
      <c r="AF509">
        <v>262806</v>
      </c>
      <c r="AG509">
        <v>287862</v>
      </c>
      <c r="AH509">
        <v>315786</v>
      </c>
      <c r="AI509">
        <v>341682</v>
      </c>
      <c r="AJ509">
        <f t="shared" si="16"/>
        <v>1208136</v>
      </c>
      <c r="AK509" t="s">
        <v>466</v>
      </c>
      <c r="AL509" t="s">
        <v>467</v>
      </c>
      <c r="AM509" t="s">
        <v>60</v>
      </c>
    </row>
    <row r="510" spans="1:39" x14ac:dyDescent="0.2">
      <c r="A510">
        <v>47093</v>
      </c>
      <c r="B510" t="s">
        <v>1497</v>
      </c>
      <c r="C510">
        <v>900</v>
      </c>
      <c r="D510" t="s">
        <v>461</v>
      </c>
      <c r="E510">
        <v>4</v>
      </c>
      <c r="F510" t="s">
        <v>422</v>
      </c>
      <c r="G510">
        <v>126</v>
      </c>
      <c r="H510" t="s">
        <v>62</v>
      </c>
      <c r="I510">
        <v>948</v>
      </c>
      <c r="J510" t="s">
        <v>462</v>
      </c>
      <c r="K510" t="s">
        <v>41</v>
      </c>
      <c r="L510">
        <v>12751</v>
      </c>
      <c r="M510" t="s">
        <v>1498</v>
      </c>
      <c r="N510" t="s">
        <v>43</v>
      </c>
      <c r="O510" t="s">
        <v>1499</v>
      </c>
      <c r="S510">
        <v>2</v>
      </c>
      <c r="T510" t="s">
        <v>45</v>
      </c>
      <c r="X510" t="s">
        <v>46</v>
      </c>
      <c r="Y510">
        <v>1</v>
      </c>
      <c r="Z510">
        <v>0</v>
      </c>
      <c r="AA510">
        <v>0</v>
      </c>
      <c r="AB510">
        <v>0</v>
      </c>
      <c r="AC510">
        <v>0</v>
      </c>
      <c r="AD510">
        <f t="shared" si="15"/>
        <v>0</v>
      </c>
      <c r="AE510" t="s">
        <v>728</v>
      </c>
      <c r="AF510">
        <v>1300000</v>
      </c>
      <c r="AG510">
        <v>1404000</v>
      </c>
      <c r="AH510">
        <v>1516320</v>
      </c>
      <c r="AI510">
        <v>1637625</v>
      </c>
      <c r="AJ510">
        <f t="shared" si="16"/>
        <v>5857945</v>
      </c>
      <c r="AK510" t="s">
        <v>466</v>
      </c>
      <c r="AL510" t="s">
        <v>467</v>
      </c>
      <c r="AM510" t="s">
        <v>60</v>
      </c>
    </row>
    <row r="511" spans="1:39" x14ac:dyDescent="0.2">
      <c r="A511">
        <v>48091</v>
      </c>
      <c r="B511" t="s">
        <v>1500</v>
      </c>
      <c r="C511">
        <v>100</v>
      </c>
      <c r="D511" t="s">
        <v>1501</v>
      </c>
      <c r="E511">
        <v>10</v>
      </c>
      <c r="F511" t="s">
        <v>1223</v>
      </c>
      <c r="G511">
        <v>302</v>
      </c>
      <c r="H511" t="s">
        <v>1224</v>
      </c>
      <c r="I511">
        <v>58</v>
      </c>
      <c r="J511" t="s">
        <v>1502</v>
      </c>
      <c r="K511" t="s">
        <v>41</v>
      </c>
      <c r="L511">
        <v>12578</v>
      </c>
      <c r="M511" t="s">
        <v>1503</v>
      </c>
      <c r="N511" t="s">
        <v>124</v>
      </c>
      <c r="O511" t="s">
        <v>1504</v>
      </c>
      <c r="S511">
        <v>3</v>
      </c>
      <c r="T511" t="s">
        <v>55</v>
      </c>
      <c r="X511" t="s">
        <v>46</v>
      </c>
      <c r="Y511">
        <v>1</v>
      </c>
      <c r="Z511">
        <v>0</v>
      </c>
      <c r="AA511">
        <v>0</v>
      </c>
      <c r="AB511">
        <v>0</v>
      </c>
      <c r="AC511">
        <v>0</v>
      </c>
      <c r="AD511">
        <f t="shared" si="15"/>
        <v>0</v>
      </c>
      <c r="AE511" t="s">
        <v>323</v>
      </c>
      <c r="AF511">
        <v>4000000</v>
      </c>
      <c r="AG511">
        <v>3000000</v>
      </c>
      <c r="AH511">
        <v>0</v>
      </c>
      <c r="AI511">
        <v>0</v>
      </c>
      <c r="AJ511">
        <f t="shared" si="16"/>
        <v>7000000</v>
      </c>
      <c r="AK511" t="s">
        <v>1505</v>
      </c>
      <c r="AL511" t="s">
        <v>325</v>
      </c>
      <c r="AM511" t="s">
        <v>326</v>
      </c>
    </row>
    <row r="512" spans="1:39" x14ac:dyDescent="0.2">
      <c r="A512">
        <v>48091</v>
      </c>
      <c r="B512" t="s">
        <v>1500</v>
      </c>
      <c r="C512">
        <v>100</v>
      </c>
      <c r="D512" t="s">
        <v>1501</v>
      </c>
      <c r="E512">
        <v>10</v>
      </c>
      <c r="F512" t="s">
        <v>1223</v>
      </c>
      <c r="G512">
        <v>302</v>
      </c>
      <c r="H512" t="s">
        <v>1224</v>
      </c>
      <c r="I512">
        <v>81</v>
      </c>
      <c r="J512" t="s">
        <v>1506</v>
      </c>
      <c r="K512" t="s">
        <v>41</v>
      </c>
      <c r="L512">
        <v>12490</v>
      </c>
      <c r="M512" t="s">
        <v>1507</v>
      </c>
      <c r="N512" t="s">
        <v>124</v>
      </c>
      <c r="O512" t="s">
        <v>1508</v>
      </c>
      <c r="S512">
        <v>3</v>
      </c>
      <c r="T512" t="s">
        <v>55</v>
      </c>
      <c r="X512" t="s">
        <v>46</v>
      </c>
      <c r="Y512">
        <v>1</v>
      </c>
      <c r="Z512">
        <v>0</v>
      </c>
      <c r="AA512">
        <v>0</v>
      </c>
      <c r="AB512">
        <v>0</v>
      </c>
      <c r="AC512">
        <v>0</v>
      </c>
      <c r="AD512">
        <f t="shared" si="15"/>
        <v>0</v>
      </c>
      <c r="AE512" t="s">
        <v>323</v>
      </c>
      <c r="AF512">
        <v>3000000</v>
      </c>
      <c r="AG512">
        <v>2000000</v>
      </c>
      <c r="AH512">
        <v>13713717</v>
      </c>
      <c r="AI512">
        <v>0</v>
      </c>
      <c r="AJ512">
        <f t="shared" si="16"/>
        <v>18713717</v>
      </c>
      <c r="AK512" t="s">
        <v>1505</v>
      </c>
      <c r="AL512" t="s">
        <v>325</v>
      </c>
      <c r="AM512" t="s">
        <v>326</v>
      </c>
    </row>
    <row r="513" spans="1:39" x14ac:dyDescent="0.2">
      <c r="A513">
        <v>48091</v>
      </c>
      <c r="B513" t="s">
        <v>1500</v>
      </c>
      <c r="C513">
        <v>100</v>
      </c>
      <c r="D513" t="s">
        <v>1501</v>
      </c>
      <c r="E513">
        <v>10</v>
      </c>
      <c r="F513" t="s">
        <v>1223</v>
      </c>
      <c r="G513">
        <v>302</v>
      </c>
      <c r="H513" t="s">
        <v>1224</v>
      </c>
      <c r="I513">
        <v>256</v>
      </c>
      <c r="J513" t="s">
        <v>1509</v>
      </c>
      <c r="K513" t="s">
        <v>41</v>
      </c>
      <c r="L513">
        <v>12665</v>
      </c>
      <c r="M513" t="s">
        <v>1510</v>
      </c>
      <c r="N513" t="s">
        <v>124</v>
      </c>
      <c r="O513" t="s">
        <v>1511</v>
      </c>
      <c r="S513">
        <v>3</v>
      </c>
      <c r="T513" t="s">
        <v>55</v>
      </c>
      <c r="U513">
        <v>92</v>
      </c>
      <c r="V513" t="s">
        <v>286</v>
      </c>
      <c r="W513" t="s">
        <v>57</v>
      </c>
      <c r="X513" t="s">
        <v>46</v>
      </c>
      <c r="Y513">
        <v>1</v>
      </c>
      <c r="Z513">
        <v>1</v>
      </c>
      <c r="AA513">
        <v>1</v>
      </c>
      <c r="AB513">
        <v>0</v>
      </c>
      <c r="AC513">
        <v>0</v>
      </c>
      <c r="AD513">
        <f t="shared" si="15"/>
        <v>1</v>
      </c>
      <c r="AF513">
        <v>0</v>
      </c>
      <c r="AG513">
        <v>0</v>
      </c>
      <c r="AH513">
        <v>0</v>
      </c>
      <c r="AI513">
        <v>0</v>
      </c>
      <c r="AJ513">
        <f t="shared" si="16"/>
        <v>0</v>
      </c>
      <c r="AK513" t="s">
        <v>1505</v>
      </c>
      <c r="AL513" t="s">
        <v>325</v>
      </c>
      <c r="AM513" t="s">
        <v>326</v>
      </c>
    </row>
    <row r="514" spans="1:39" x14ac:dyDescent="0.2">
      <c r="A514">
        <v>48091</v>
      </c>
      <c r="B514" t="s">
        <v>1500</v>
      </c>
      <c r="C514">
        <v>100</v>
      </c>
      <c r="D514" t="s">
        <v>1501</v>
      </c>
      <c r="E514">
        <v>10</v>
      </c>
      <c r="F514" t="s">
        <v>1223</v>
      </c>
      <c r="G514">
        <v>302</v>
      </c>
      <c r="H514" t="s">
        <v>1224</v>
      </c>
      <c r="I514">
        <v>256</v>
      </c>
      <c r="J514" t="s">
        <v>1509</v>
      </c>
      <c r="K514" t="s">
        <v>41</v>
      </c>
      <c r="L514">
        <v>12665</v>
      </c>
      <c r="M514" t="s">
        <v>1510</v>
      </c>
      <c r="N514" t="s">
        <v>124</v>
      </c>
      <c r="O514" t="s">
        <v>1511</v>
      </c>
      <c r="S514">
        <v>3</v>
      </c>
      <c r="T514" t="s">
        <v>55</v>
      </c>
      <c r="X514" t="s">
        <v>46</v>
      </c>
      <c r="Y514">
        <v>1</v>
      </c>
      <c r="Z514">
        <v>0</v>
      </c>
      <c r="AA514">
        <v>0</v>
      </c>
      <c r="AB514">
        <v>0</v>
      </c>
      <c r="AC514">
        <v>0</v>
      </c>
      <c r="AD514">
        <f t="shared" si="15"/>
        <v>0</v>
      </c>
      <c r="AE514" t="s">
        <v>323</v>
      </c>
      <c r="AF514">
        <v>11119322</v>
      </c>
      <c r="AG514">
        <v>1000000</v>
      </c>
      <c r="AH514">
        <v>0</v>
      </c>
      <c r="AI514">
        <v>0</v>
      </c>
      <c r="AJ514">
        <f t="shared" si="16"/>
        <v>12119322</v>
      </c>
      <c r="AK514" t="s">
        <v>1505</v>
      </c>
      <c r="AL514" t="s">
        <v>325</v>
      </c>
      <c r="AM514" t="s">
        <v>326</v>
      </c>
    </row>
    <row r="515" spans="1:39" x14ac:dyDescent="0.2">
      <c r="A515">
        <v>48091</v>
      </c>
      <c r="B515" t="s">
        <v>1500</v>
      </c>
      <c r="C515">
        <v>100</v>
      </c>
      <c r="D515" t="s">
        <v>1501</v>
      </c>
      <c r="E515">
        <v>10</v>
      </c>
      <c r="F515" t="s">
        <v>1223</v>
      </c>
      <c r="G515">
        <v>302</v>
      </c>
      <c r="H515" t="s">
        <v>1224</v>
      </c>
      <c r="I515">
        <v>519</v>
      </c>
      <c r="J515" t="s">
        <v>1509</v>
      </c>
      <c r="K515" t="s">
        <v>41</v>
      </c>
      <c r="L515">
        <v>12635</v>
      </c>
      <c r="M515" t="s">
        <v>1512</v>
      </c>
      <c r="N515" t="s">
        <v>124</v>
      </c>
      <c r="O515" t="s">
        <v>1513</v>
      </c>
      <c r="S515">
        <v>3</v>
      </c>
      <c r="T515" t="s">
        <v>55</v>
      </c>
      <c r="X515" t="s">
        <v>46</v>
      </c>
      <c r="Y515">
        <v>1</v>
      </c>
      <c r="Z515">
        <v>0</v>
      </c>
      <c r="AA515">
        <v>0</v>
      </c>
      <c r="AB515">
        <v>0</v>
      </c>
      <c r="AC515">
        <v>0</v>
      </c>
      <c r="AD515">
        <f t="shared" ref="AD515:AD578" si="17">IF(Y515=1,LARGE(Z515:AC515,1),Z515+AA515+AB515+AC515)</f>
        <v>0</v>
      </c>
      <c r="AE515" t="s">
        <v>323</v>
      </c>
      <c r="AF515">
        <v>3870000</v>
      </c>
      <c r="AG515">
        <v>500000</v>
      </c>
      <c r="AH515">
        <v>0</v>
      </c>
      <c r="AI515">
        <v>0</v>
      </c>
      <c r="AJ515">
        <f t="shared" si="16"/>
        <v>4370000</v>
      </c>
      <c r="AK515" t="s">
        <v>1505</v>
      </c>
      <c r="AL515" t="s">
        <v>325</v>
      </c>
      <c r="AM515" t="s">
        <v>326</v>
      </c>
    </row>
    <row r="516" spans="1:39" x14ac:dyDescent="0.2">
      <c r="A516">
        <v>48091</v>
      </c>
      <c r="B516" t="s">
        <v>1500</v>
      </c>
      <c r="C516">
        <v>101</v>
      </c>
      <c r="D516" t="s">
        <v>319</v>
      </c>
      <c r="E516">
        <v>10</v>
      </c>
      <c r="F516" t="s">
        <v>1223</v>
      </c>
      <c r="G516">
        <v>302</v>
      </c>
      <c r="H516" t="s">
        <v>1224</v>
      </c>
      <c r="I516">
        <v>58</v>
      </c>
      <c r="J516" t="s">
        <v>1502</v>
      </c>
      <c r="K516" t="s">
        <v>41</v>
      </c>
      <c r="L516">
        <v>12191</v>
      </c>
      <c r="M516" t="s">
        <v>1514</v>
      </c>
      <c r="N516" t="s">
        <v>124</v>
      </c>
      <c r="O516" t="s">
        <v>1515</v>
      </c>
      <c r="S516">
        <v>3</v>
      </c>
      <c r="T516" t="s">
        <v>55</v>
      </c>
      <c r="X516" t="s">
        <v>46</v>
      </c>
      <c r="Y516">
        <v>1</v>
      </c>
      <c r="Z516">
        <v>0</v>
      </c>
      <c r="AA516">
        <v>0</v>
      </c>
      <c r="AB516">
        <v>0</v>
      </c>
      <c r="AC516">
        <v>0</v>
      </c>
      <c r="AD516">
        <f t="shared" si="17"/>
        <v>0</v>
      </c>
      <c r="AE516" t="s">
        <v>323</v>
      </c>
      <c r="AF516">
        <v>17250000</v>
      </c>
      <c r="AG516">
        <v>5000000</v>
      </c>
      <c r="AH516">
        <v>5500000</v>
      </c>
      <c r="AI516">
        <v>0</v>
      </c>
      <c r="AJ516">
        <f t="shared" si="16"/>
        <v>27750000</v>
      </c>
      <c r="AK516" t="s">
        <v>324</v>
      </c>
      <c r="AL516" t="s">
        <v>325</v>
      </c>
      <c r="AM516" t="s">
        <v>326</v>
      </c>
    </row>
    <row r="517" spans="1:39" x14ac:dyDescent="0.2">
      <c r="A517">
        <v>48091</v>
      </c>
      <c r="B517" t="s">
        <v>1500</v>
      </c>
      <c r="C517">
        <v>101</v>
      </c>
      <c r="D517" t="s">
        <v>319</v>
      </c>
      <c r="E517">
        <v>10</v>
      </c>
      <c r="F517" t="s">
        <v>1223</v>
      </c>
      <c r="G517">
        <v>302</v>
      </c>
      <c r="H517" t="s">
        <v>1224</v>
      </c>
      <c r="I517">
        <v>58</v>
      </c>
      <c r="J517" t="s">
        <v>1502</v>
      </c>
      <c r="K517" t="s">
        <v>41</v>
      </c>
      <c r="L517">
        <v>12575</v>
      </c>
      <c r="M517" t="s">
        <v>1516</v>
      </c>
      <c r="N517" t="s">
        <v>124</v>
      </c>
      <c r="O517" t="s">
        <v>1517</v>
      </c>
      <c r="S517">
        <v>3</v>
      </c>
      <c r="T517" t="s">
        <v>55</v>
      </c>
      <c r="X517" t="s">
        <v>46</v>
      </c>
      <c r="Y517">
        <v>1</v>
      </c>
      <c r="Z517">
        <v>0</v>
      </c>
      <c r="AA517">
        <v>0</v>
      </c>
      <c r="AB517">
        <v>0</v>
      </c>
      <c r="AC517">
        <v>0</v>
      </c>
      <c r="AD517">
        <f t="shared" si="17"/>
        <v>0</v>
      </c>
      <c r="AE517" t="s">
        <v>323</v>
      </c>
      <c r="AF517">
        <v>10000000</v>
      </c>
      <c r="AG517">
        <v>18000000</v>
      </c>
      <c r="AH517">
        <v>0</v>
      </c>
      <c r="AI517">
        <v>0</v>
      </c>
      <c r="AJ517">
        <f t="shared" si="16"/>
        <v>28000000</v>
      </c>
      <c r="AK517" t="s">
        <v>324</v>
      </c>
      <c r="AL517" t="s">
        <v>325</v>
      </c>
      <c r="AM517" t="s">
        <v>326</v>
      </c>
    </row>
    <row r="518" spans="1:39" x14ac:dyDescent="0.2">
      <c r="A518">
        <v>48091</v>
      </c>
      <c r="B518" t="s">
        <v>1500</v>
      </c>
      <c r="C518">
        <v>101</v>
      </c>
      <c r="D518" t="s">
        <v>319</v>
      </c>
      <c r="E518">
        <v>10</v>
      </c>
      <c r="F518" t="s">
        <v>1223</v>
      </c>
      <c r="G518">
        <v>302</v>
      </c>
      <c r="H518" t="s">
        <v>1224</v>
      </c>
      <c r="I518">
        <v>511</v>
      </c>
      <c r="J518" t="s">
        <v>1518</v>
      </c>
      <c r="K518" t="s">
        <v>41</v>
      </c>
      <c r="L518">
        <v>12586</v>
      </c>
      <c r="M518" t="s">
        <v>1519</v>
      </c>
      <c r="N518" t="s">
        <v>43</v>
      </c>
      <c r="O518" t="s">
        <v>1520</v>
      </c>
      <c r="S518">
        <v>3</v>
      </c>
      <c r="T518" t="s">
        <v>55</v>
      </c>
      <c r="U518">
        <v>31</v>
      </c>
      <c r="V518" t="s">
        <v>1521</v>
      </c>
      <c r="W518" t="s">
        <v>57</v>
      </c>
      <c r="X518" t="s">
        <v>46</v>
      </c>
      <c r="Y518">
        <v>1</v>
      </c>
      <c r="Z518">
        <v>15</v>
      </c>
      <c r="AA518">
        <v>15</v>
      </c>
      <c r="AB518">
        <v>15</v>
      </c>
      <c r="AC518">
        <v>0</v>
      </c>
      <c r="AD518">
        <f t="shared" si="17"/>
        <v>15</v>
      </c>
      <c r="AF518">
        <v>0</v>
      </c>
      <c r="AG518">
        <v>0</v>
      </c>
      <c r="AH518">
        <v>0</v>
      </c>
      <c r="AI518">
        <v>0</v>
      </c>
      <c r="AJ518">
        <f t="shared" si="16"/>
        <v>0</v>
      </c>
      <c r="AK518" t="s">
        <v>324</v>
      </c>
      <c r="AL518" t="s">
        <v>325</v>
      </c>
      <c r="AM518" t="s">
        <v>326</v>
      </c>
    </row>
    <row r="519" spans="1:39" x14ac:dyDescent="0.2">
      <c r="A519">
        <v>48091</v>
      </c>
      <c r="B519" t="s">
        <v>1500</v>
      </c>
      <c r="C519">
        <v>101</v>
      </c>
      <c r="D519" t="s">
        <v>319</v>
      </c>
      <c r="E519">
        <v>10</v>
      </c>
      <c r="F519" t="s">
        <v>1223</v>
      </c>
      <c r="G519">
        <v>302</v>
      </c>
      <c r="H519" t="s">
        <v>1224</v>
      </c>
      <c r="I519">
        <v>511</v>
      </c>
      <c r="J519" t="s">
        <v>1518</v>
      </c>
      <c r="K519" t="s">
        <v>41</v>
      </c>
      <c r="L519">
        <v>12586</v>
      </c>
      <c r="M519" t="s">
        <v>1519</v>
      </c>
      <c r="N519" t="s">
        <v>43</v>
      </c>
      <c r="O519" t="s">
        <v>1520</v>
      </c>
      <c r="S519">
        <v>3</v>
      </c>
      <c r="T519" t="s">
        <v>55</v>
      </c>
      <c r="X519" t="s">
        <v>46</v>
      </c>
      <c r="Y519">
        <v>1</v>
      </c>
      <c r="Z519">
        <v>0</v>
      </c>
      <c r="AA519">
        <v>0</v>
      </c>
      <c r="AB519">
        <v>0</v>
      </c>
      <c r="AC519">
        <v>0</v>
      </c>
      <c r="AD519">
        <f t="shared" si="17"/>
        <v>0</v>
      </c>
      <c r="AE519" t="s">
        <v>323</v>
      </c>
      <c r="AF519">
        <v>35000000</v>
      </c>
      <c r="AG519">
        <v>20152811</v>
      </c>
      <c r="AH519">
        <v>20000000</v>
      </c>
      <c r="AI519">
        <v>0</v>
      </c>
      <c r="AJ519">
        <f t="shared" si="16"/>
        <v>75152811</v>
      </c>
      <c r="AK519" t="s">
        <v>324</v>
      </c>
      <c r="AL519" t="s">
        <v>325</v>
      </c>
      <c r="AM519" t="s">
        <v>326</v>
      </c>
    </row>
    <row r="520" spans="1:39" x14ac:dyDescent="0.2">
      <c r="A520">
        <v>48091</v>
      </c>
      <c r="B520" t="s">
        <v>1500</v>
      </c>
      <c r="C520">
        <v>400</v>
      </c>
      <c r="D520" t="s">
        <v>1522</v>
      </c>
      <c r="E520">
        <v>10</v>
      </c>
      <c r="F520" t="s">
        <v>1223</v>
      </c>
      <c r="G520">
        <v>61</v>
      </c>
      <c r="H520" t="s">
        <v>89</v>
      </c>
      <c r="I520">
        <v>988</v>
      </c>
      <c r="J520" t="s">
        <v>1523</v>
      </c>
      <c r="K520" t="s">
        <v>41</v>
      </c>
      <c r="L520">
        <v>11478</v>
      </c>
      <c r="M520" t="s">
        <v>1524</v>
      </c>
      <c r="N520" t="s">
        <v>43</v>
      </c>
      <c r="O520" t="s">
        <v>1525</v>
      </c>
      <c r="S520">
        <v>3</v>
      </c>
      <c r="T520" t="s">
        <v>55</v>
      </c>
      <c r="X520" t="s">
        <v>66</v>
      </c>
      <c r="Y520">
        <v>0</v>
      </c>
      <c r="Z520">
        <v>0</v>
      </c>
      <c r="AA520">
        <v>0</v>
      </c>
      <c r="AB520">
        <v>0</v>
      </c>
      <c r="AC520">
        <v>0</v>
      </c>
      <c r="AD520">
        <f t="shared" si="17"/>
        <v>0</v>
      </c>
      <c r="AE520" t="s">
        <v>85</v>
      </c>
      <c r="AF520">
        <v>200000000</v>
      </c>
      <c r="AG520">
        <v>220000000</v>
      </c>
      <c r="AH520">
        <v>242000000</v>
      </c>
      <c r="AI520">
        <v>266200000</v>
      </c>
      <c r="AJ520">
        <f t="shared" si="16"/>
        <v>928200000</v>
      </c>
      <c r="AK520" t="s">
        <v>1526</v>
      </c>
      <c r="AL520" t="s">
        <v>1527</v>
      </c>
      <c r="AM520" t="s">
        <v>1231</v>
      </c>
    </row>
    <row r="521" spans="1:39" x14ac:dyDescent="0.2">
      <c r="A521">
        <v>48091</v>
      </c>
      <c r="B521" t="s">
        <v>1500</v>
      </c>
      <c r="C521">
        <v>400</v>
      </c>
      <c r="D521" t="s">
        <v>1522</v>
      </c>
      <c r="E521">
        <v>10</v>
      </c>
      <c r="F521" t="s">
        <v>1223</v>
      </c>
      <c r="G521">
        <v>122</v>
      </c>
      <c r="H521" t="s">
        <v>72</v>
      </c>
      <c r="I521">
        <v>1017</v>
      </c>
      <c r="J521" t="s">
        <v>1528</v>
      </c>
      <c r="K521" t="s">
        <v>41</v>
      </c>
      <c r="L521">
        <v>11443</v>
      </c>
      <c r="M521" t="s">
        <v>1529</v>
      </c>
      <c r="N521" t="s">
        <v>43</v>
      </c>
      <c r="O521" t="s">
        <v>1530</v>
      </c>
      <c r="S521">
        <v>3</v>
      </c>
      <c r="T521" t="s">
        <v>55</v>
      </c>
      <c r="U521">
        <v>425</v>
      </c>
      <c r="V521" t="s">
        <v>1531</v>
      </c>
      <c r="W521" t="s">
        <v>57</v>
      </c>
      <c r="X521" t="s">
        <v>66</v>
      </c>
      <c r="Y521">
        <v>0</v>
      </c>
      <c r="Z521">
        <v>1</v>
      </c>
      <c r="AA521">
        <v>11</v>
      </c>
      <c r="AB521">
        <v>11</v>
      </c>
      <c r="AC521">
        <v>11</v>
      </c>
      <c r="AD521">
        <f t="shared" si="17"/>
        <v>34</v>
      </c>
      <c r="AF521">
        <v>0</v>
      </c>
      <c r="AG521">
        <v>0</v>
      </c>
      <c r="AH521">
        <v>0</v>
      </c>
      <c r="AI521">
        <v>0</v>
      </c>
      <c r="AJ521">
        <f t="shared" si="16"/>
        <v>0</v>
      </c>
      <c r="AK521" t="s">
        <v>1526</v>
      </c>
      <c r="AL521" t="s">
        <v>1527</v>
      </c>
      <c r="AM521" t="s">
        <v>1231</v>
      </c>
    </row>
    <row r="522" spans="1:39" x14ac:dyDescent="0.2">
      <c r="A522">
        <v>48091</v>
      </c>
      <c r="B522" t="s">
        <v>1500</v>
      </c>
      <c r="C522">
        <v>400</v>
      </c>
      <c r="D522" t="s">
        <v>1522</v>
      </c>
      <c r="E522">
        <v>10</v>
      </c>
      <c r="F522" t="s">
        <v>1223</v>
      </c>
      <c r="G522">
        <v>128</v>
      </c>
      <c r="H522" t="s">
        <v>143</v>
      </c>
      <c r="I522">
        <v>981</v>
      </c>
      <c r="J522" t="s">
        <v>1532</v>
      </c>
      <c r="K522" t="s">
        <v>41</v>
      </c>
      <c r="L522">
        <v>11465</v>
      </c>
      <c r="M522" t="s">
        <v>1533</v>
      </c>
      <c r="N522" t="s">
        <v>43</v>
      </c>
      <c r="O522" t="s">
        <v>1534</v>
      </c>
      <c r="S522">
        <v>3</v>
      </c>
      <c r="T522" t="s">
        <v>55</v>
      </c>
      <c r="X522" t="s">
        <v>66</v>
      </c>
      <c r="Y522">
        <v>0</v>
      </c>
      <c r="Z522">
        <v>0</v>
      </c>
      <c r="AA522">
        <v>0</v>
      </c>
      <c r="AB522">
        <v>0</v>
      </c>
      <c r="AC522">
        <v>0</v>
      </c>
      <c r="AD522">
        <f t="shared" si="17"/>
        <v>0</v>
      </c>
      <c r="AE522" t="s">
        <v>1535</v>
      </c>
      <c r="AF522">
        <v>0</v>
      </c>
      <c r="AG522">
        <v>550000</v>
      </c>
      <c r="AH522">
        <v>0</v>
      </c>
      <c r="AI522">
        <v>0</v>
      </c>
      <c r="AJ522">
        <f t="shared" si="16"/>
        <v>550000</v>
      </c>
      <c r="AK522" t="s">
        <v>1526</v>
      </c>
      <c r="AL522" t="s">
        <v>1527</v>
      </c>
      <c r="AM522" t="s">
        <v>1231</v>
      </c>
    </row>
    <row r="523" spans="1:39" x14ac:dyDescent="0.2">
      <c r="A523">
        <v>48091</v>
      </c>
      <c r="B523" t="s">
        <v>1500</v>
      </c>
      <c r="C523">
        <v>400</v>
      </c>
      <c r="D523" t="s">
        <v>1522</v>
      </c>
      <c r="E523">
        <v>10</v>
      </c>
      <c r="F523" t="s">
        <v>1223</v>
      </c>
      <c r="G523">
        <v>128</v>
      </c>
      <c r="H523" t="s">
        <v>143</v>
      </c>
      <c r="I523">
        <v>983</v>
      </c>
      <c r="J523" t="s">
        <v>1536</v>
      </c>
      <c r="K523" t="s">
        <v>41</v>
      </c>
      <c r="L523">
        <v>11460</v>
      </c>
      <c r="M523" t="s">
        <v>1536</v>
      </c>
      <c r="N523" t="s">
        <v>43</v>
      </c>
      <c r="O523" t="s">
        <v>1537</v>
      </c>
      <c r="S523">
        <v>3</v>
      </c>
      <c r="T523" t="s">
        <v>55</v>
      </c>
      <c r="X523" t="s">
        <v>66</v>
      </c>
      <c r="Y523">
        <v>0</v>
      </c>
      <c r="Z523">
        <v>0</v>
      </c>
      <c r="AA523">
        <v>0</v>
      </c>
      <c r="AB523">
        <v>0</v>
      </c>
      <c r="AC523">
        <v>0</v>
      </c>
      <c r="AD523">
        <f t="shared" si="17"/>
        <v>0</v>
      </c>
      <c r="AE523" t="s">
        <v>85</v>
      </c>
      <c r="AF523">
        <v>20000</v>
      </c>
      <c r="AG523">
        <v>22000</v>
      </c>
      <c r="AH523">
        <v>120000</v>
      </c>
      <c r="AI523">
        <v>120000</v>
      </c>
      <c r="AJ523">
        <f t="shared" si="16"/>
        <v>282000</v>
      </c>
      <c r="AK523" t="s">
        <v>1526</v>
      </c>
      <c r="AL523" t="s">
        <v>1527</v>
      </c>
      <c r="AM523" t="s">
        <v>1231</v>
      </c>
    </row>
    <row r="524" spans="1:39" x14ac:dyDescent="0.2">
      <c r="A524">
        <v>48091</v>
      </c>
      <c r="B524" t="s">
        <v>1500</v>
      </c>
      <c r="C524">
        <v>400</v>
      </c>
      <c r="D524" t="s">
        <v>1522</v>
      </c>
      <c r="E524">
        <v>10</v>
      </c>
      <c r="F524" t="s">
        <v>1223</v>
      </c>
      <c r="G524">
        <v>128</v>
      </c>
      <c r="H524" t="s">
        <v>143</v>
      </c>
      <c r="I524">
        <v>984</v>
      </c>
      <c r="J524" t="s">
        <v>1538</v>
      </c>
      <c r="K524" t="s">
        <v>41</v>
      </c>
      <c r="L524">
        <v>11453</v>
      </c>
      <c r="M524" t="s">
        <v>1538</v>
      </c>
      <c r="N524" t="s">
        <v>43</v>
      </c>
      <c r="O524" t="s">
        <v>1539</v>
      </c>
      <c r="S524">
        <v>3</v>
      </c>
      <c r="T524" t="s">
        <v>55</v>
      </c>
      <c r="U524">
        <v>218</v>
      </c>
      <c r="V524" t="s">
        <v>1540</v>
      </c>
      <c r="W524" t="s">
        <v>57</v>
      </c>
      <c r="X524" t="s">
        <v>66</v>
      </c>
      <c r="Y524">
        <v>0</v>
      </c>
      <c r="Z524">
        <v>48</v>
      </c>
      <c r="AA524">
        <v>500</v>
      </c>
      <c r="AB524">
        <v>500</v>
      </c>
      <c r="AC524">
        <v>500</v>
      </c>
      <c r="AD524">
        <f t="shared" si="17"/>
        <v>1548</v>
      </c>
      <c r="AF524">
        <v>0</v>
      </c>
      <c r="AG524">
        <v>0</v>
      </c>
      <c r="AH524">
        <v>0</v>
      </c>
      <c r="AI524">
        <v>0</v>
      </c>
      <c r="AJ524">
        <f t="shared" si="16"/>
        <v>0</v>
      </c>
      <c r="AK524" t="s">
        <v>1526</v>
      </c>
      <c r="AL524" t="s">
        <v>1527</v>
      </c>
      <c r="AM524" t="s">
        <v>1231</v>
      </c>
    </row>
    <row r="525" spans="1:39" x14ac:dyDescent="0.2">
      <c r="A525">
        <v>48091</v>
      </c>
      <c r="B525" t="s">
        <v>1500</v>
      </c>
      <c r="C525">
        <v>400</v>
      </c>
      <c r="D525" t="s">
        <v>1522</v>
      </c>
      <c r="E525">
        <v>10</v>
      </c>
      <c r="F525" t="s">
        <v>1223</v>
      </c>
      <c r="G525">
        <v>128</v>
      </c>
      <c r="H525" t="s">
        <v>143</v>
      </c>
      <c r="I525">
        <v>984</v>
      </c>
      <c r="J525" t="s">
        <v>1538</v>
      </c>
      <c r="K525" t="s">
        <v>41</v>
      </c>
      <c r="L525">
        <v>11453</v>
      </c>
      <c r="M525" t="s">
        <v>1538</v>
      </c>
      <c r="N525" t="s">
        <v>43</v>
      </c>
      <c r="O525" t="s">
        <v>1539</v>
      </c>
      <c r="S525">
        <v>3</v>
      </c>
      <c r="T525" t="s">
        <v>55</v>
      </c>
      <c r="X525" t="s">
        <v>66</v>
      </c>
      <c r="Y525">
        <v>0</v>
      </c>
      <c r="Z525">
        <v>0</v>
      </c>
      <c r="AA525">
        <v>0</v>
      </c>
      <c r="AB525">
        <v>0</v>
      </c>
      <c r="AC525">
        <v>0</v>
      </c>
      <c r="AD525">
        <f t="shared" si="17"/>
        <v>0</v>
      </c>
      <c r="AE525" t="s">
        <v>85</v>
      </c>
      <c r="AF525">
        <v>50000</v>
      </c>
      <c r="AG525">
        <v>100000</v>
      </c>
      <c r="AH525">
        <v>500000</v>
      </c>
      <c r="AI525">
        <v>500000</v>
      </c>
      <c r="AJ525">
        <f t="shared" si="16"/>
        <v>1150000</v>
      </c>
      <c r="AK525" t="s">
        <v>1526</v>
      </c>
      <c r="AL525" t="s">
        <v>1527</v>
      </c>
      <c r="AM525" t="s">
        <v>1231</v>
      </c>
    </row>
    <row r="526" spans="1:39" x14ac:dyDescent="0.2">
      <c r="A526">
        <v>48091</v>
      </c>
      <c r="B526" t="s">
        <v>1500</v>
      </c>
      <c r="C526">
        <v>400</v>
      </c>
      <c r="D526" t="s">
        <v>1522</v>
      </c>
      <c r="E526">
        <v>10</v>
      </c>
      <c r="F526" t="s">
        <v>1223</v>
      </c>
      <c r="G526">
        <v>302</v>
      </c>
      <c r="H526" t="s">
        <v>1224</v>
      </c>
      <c r="I526">
        <v>547</v>
      </c>
      <c r="J526" t="s">
        <v>1541</v>
      </c>
      <c r="K526" t="s">
        <v>41</v>
      </c>
      <c r="L526">
        <v>13253</v>
      </c>
      <c r="M526" t="s">
        <v>1542</v>
      </c>
      <c r="N526" t="s">
        <v>43</v>
      </c>
      <c r="O526" t="s">
        <v>1543</v>
      </c>
      <c r="S526">
        <v>3</v>
      </c>
      <c r="T526" t="s">
        <v>55</v>
      </c>
      <c r="X526" t="s">
        <v>46</v>
      </c>
      <c r="Y526">
        <v>1</v>
      </c>
      <c r="Z526">
        <v>0</v>
      </c>
      <c r="AA526">
        <v>0</v>
      </c>
      <c r="AB526">
        <v>0</v>
      </c>
      <c r="AC526">
        <v>0</v>
      </c>
      <c r="AD526">
        <f t="shared" si="17"/>
        <v>0</v>
      </c>
      <c r="AE526" t="s">
        <v>149</v>
      </c>
      <c r="AF526">
        <v>0</v>
      </c>
      <c r="AG526">
        <v>200000</v>
      </c>
      <c r="AH526">
        <v>0</v>
      </c>
      <c r="AI526">
        <v>0</v>
      </c>
      <c r="AJ526">
        <f t="shared" si="16"/>
        <v>200000</v>
      </c>
      <c r="AK526" t="s">
        <v>1526</v>
      </c>
      <c r="AL526" t="s">
        <v>1527</v>
      </c>
      <c r="AM526" t="s">
        <v>1231</v>
      </c>
    </row>
    <row r="527" spans="1:39" x14ac:dyDescent="0.2">
      <c r="A527">
        <v>48091</v>
      </c>
      <c r="B527" t="s">
        <v>1500</v>
      </c>
      <c r="C527">
        <v>400</v>
      </c>
      <c r="D527" t="s">
        <v>1522</v>
      </c>
      <c r="E527">
        <v>10</v>
      </c>
      <c r="F527" t="s">
        <v>1223</v>
      </c>
      <c r="G527">
        <v>302</v>
      </c>
      <c r="H527" t="s">
        <v>1224</v>
      </c>
      <c r="I527">
        <v>547</v>
      </c>
      <c r="J527" t="s">
        <v>1541</v>
      </c>
      <c r="K527" t="s">
        <v>41</v>
      </c>
      <c r="L527">
        <v>13253</v>
      </c>
      <c r="M527" t="s">
        <v>1542</v>
      </c>
      <c r="N527" t="s">
        <v>43</v>
      </c>
      <c r="O527" t="s">
        <v>1543</v>
      </c>
      <c r="S527">
        <v>3</v>
      </c>
      <c r="T527" t="s">
        <v>55</v>
      </c>
      <c r="X527" t="s">
        <v>46</v>
      </c>
      <c r="Y527">
        <v>1</v>
      </c>
      <c r="Z527">
        <v>0</v>
      </c>
      <c r="AA527">
        <v>0</v>
      </c>
      <c r="AB527">
        <v>0</v>
      </c>
      <c r="AC527">
        <v>0</v>
      </c>
      <c r="AD527">
        <f t="shared" si="17"/>
        <v>0</v>
      </c>
      <c r="AE527" t="s">
        <v>1544</v>
      </c>
      <c r="AF527">
        <v>7934259</v>
      </c>
      <c r="AG527">
        <v>0</v>
      </c>
      <c r="AH527">
        <v>0</v>
      </c>
      <c r="AI527">
        <v>0</v>
      </c>
      <c r="AJ527">
        <f t="shared" si="16"/>
        <v>7934259</v>
      </c>
      <c r="AK527" t="s">
        <v>1526</v>
      </c>
      <c r="AL527" t="s">
        <v>1527</v>
      </c>
      <c r="AM527" t="s">
        <v>1231</v>
      </c>
    </row>
    <row r="528" spans="1:39" x14ac:dyDescent="0.2">
      <c r="A528">
        <v>48091</v>
      </c>
      <c r="B528" t="s">
        <v>1500</v>
      </c>
      <c r="C528">
        <v>400</v>
      </c>
      <c r="D528" t="s">
        <v>1522</v>
      </c>
      <c r="E528">
        <v>10</v>
      </c>
      <c r="F528" t="s">
        <v>1223</v>
      </c>
      <c r="G528">
        <v>573</v>
      </c>
      <c r="H528" t="s">
        <v>684</v>
      </c>
      <c r="I528">
        <v>993</v>
      </c>
      <c r="J528" t="s">
        <v>1545</v>
      </c>
      <c r="K528" t="s">
        <v>41</v>
      </c>
      <c r="L528">
        <v>11281</v>
      </c>
      <c r="M528" t="s">
        <v>1546</v>
      </c>
      <c r="N528" t="s">
        <v>43</v>
      </c>
      <c r="O528" t="s">
        <v>1547</v>
      </c>
      <c r="S528">
        <v>3</v>
      </c>
      <c r="T528" t="s">
        <v>55</v>
      </c>
      <c r="X528" t="s">
        <v>66</v>
      </c>
      <c r="Y528">
        <v>0</v>
      </c>
      <c r="Z528">
        <v>0</v>
      </c>
      <c r="AA528">
        <v>0</v>
      </c>
      <c r="AB528">
        <v>0</v>
      </c>
      <c r="AC528">
        <v>0</v>
      </c>
      <c r="AD528">
        <f t="shared" si="17"/>
        <v>0</v>
      </c>
      <c r="AE528" t="s">
        <v>1535</v>
      </c>
      <c r="AF528">
        <v>0</v>
      </c>
      <c r="AG528">
        <v>30000</v>
      </c>
      <c r="AH528">
        <v>30000</v>
      </c>
      <c r="AI528">
        <v>30000</v>
      </c>
      <c r="AJ528">
        <f t="shared" si="16"/>
        <v>90000</v>
      </c>
      <c r="AK528" t="s">
        <v>1526</v>
      </c>
      <c r="AL528" t="s">
        <v>1527</v>
      </c>
      <c r="AM528" t="s">
        <v>1231</v>
      </c>
    </row>
    <row r="529" spans="1:39" x14ac:dyDescent="0.2">
      <c r="A529">
        <v>48091</v>
      </c>
      <c r="B529" t="s">
        <v>1500</v>
      </c>
      <c r="C529">
        <v>410</v>
      </c>
      <c r="D529" t="s">
        <v>1548</v>
      </c>
      <c r="E529">
        <v>10</v>
      </c>
      <c r="F529" t="s">
        <v>1223</v>
      </c>
      <c r="G529">
        <v>302</v>
      </c>
      <c r="H529" t="s">
        <v>1224</v>
      </c>
      <c r="I529">
        <v>641</v>
      </c>
      <c r="J529" t="s">
        <v>1549</v>
      </c>
      <c r="K529" t="s">
        <v>41</v>
      </c>
      <c r="L529">
        <v>11254</v>
      </c>
      <c r="M529" t="s">
        <v>1550</v>
      </c>
      <c r="N529" t="s">
        <v>43</v>
      </c>
      <c r="O529" t="s">
        <v>1551</v>
      </c>
      <c r="S529">
        <v>3</v>
      </c>
      <c r="T529" t="s">
        <v>55</v>
      </c>
      <c r="U529">
        <v>515</v>
      </c>
      <c r="V529" t="s">
        <v>1552</v>
      </c>
      <c r="W529" t="s">
        <v>57</v>
      </c>
      <c r="X529" t="s">
        <v>66</v>
      </c>
      <c r="Y529">
        <v>0</v>
      </c>
      <c r="Z529">
        <v>1420</v>
      </c>
      <c r="AA529">
        <v>1460000</v>
      </c>
      <c r="AB529">
        <v>1500000</v>
      </c>
      <c r="AC529">
        <v>1540000</v>
      </c>
      <c r="AD529">
        <f t="shared" si="17"/>
        <v>4501420</v>
      </c>
      <c r="AF529">
        <v>0</v>
      </c>
      <c r="AG529">
        <v>0</v>
      </c>
      <c r="AH529">
        <v>0</v>
      </c>
      <c r="AI529">
        <v>0</v>
      </c>
      <c r="AJ529">
        <f t="shared" si="16"/>
        <v>0</v>
      </c>
      <c r="AK529" t="s">
        <v>1553</v>
      </c>
      <c r="AL529" t="s">
        <v>325</v>
      </c>
      <c r="AM529" t="s">
        <v>1231</v>
      </c>
    </row>
    <row r="530" spans="1:39" x14ac:dyDescent="0.2">
      <c r="A530">
        <v>48091</v>
      </c>
      <c r="B530" t="s">
        <v>1500</v>
      </c>
      <c r="C530">
        <v>410</v>
      </c>
      <c r="D530" t="s">
        <v>1548</v>
      </c>
      <c r="E530">
        <v>10</v>
      </c>
      <c r="F530" t="s">
        <v>1223</v>
      </c>
      <c r="G530">
        <v>305</v>
      </c>
      <c r="H530" t="s">
        <v>1554</v>
      </c>
      <c r="I530">
        <v>426</v>
      </c>
      <c r="J530" t="s">
        <v>1555</v>
      </c>
      <c r="K530" t="s">
        <v>41</v>
      </c>
      <c r="L530">
        <v>13259</v>
      </c>
      <c r="M530" t="s">
        <v>1556</v>
      </c>
      <c r="N530" t="s">
        <v>43</v>
      </c>
      <c r="O530" t="s">
        <v>1557</v>
      </c>
      <c r="S530">
        <v>3</v>
      </c>
      <c r="T530" t="s">
        <v>55</v>
      </c>
      <c r="X530" t="s">
        <v>66</v>
      </c>
      <c r="Y530">
        <v>0</v>
      </c>
      <c r="Z530">
        <v>0</v>
      </c>
      <c r="AA530">
        <v>0</v>
      </c>
      <c r="AB530">
        <v>0</v>
      </c>
      <c r="AC530">
        <v>0</v>
      </c>
      <c r="AD530">
        <f t="shared" si="17"/>
        <v>0</v>
      </c>
      <c r="AE530" t="s">
        <v>1535</v>
      </c>
      <c r="AF530">
        <v>534400</v>
      </c>
      <c r="AG530">
        <v>584400</v>
      </c>
      <c r="AH530">
        <v>646624</v>
      </c>
      <c r="AI530">
        <v>711286</v>
      </c>
      <c r="AJ530">
        <f t="shared" si="16"/>
        <v>2476710</v>
      </c>
      <c r="AK530" t="s">
        <v>1553</v>
      </c>
      <c r="AL530" t="s">
        <v>325</v>
      </c>
      <c r="AM530" t="s">
        <v>1231</v>
      </c>
    </row>
    <row r="531" spans="1:39" x14ac:dyDescent="0.2">
      <c r="A531">
        <v>48091</v>
      </c>
      <c r="B531" t="s">
        <v>1500</v>
      </c>
      <c r="C531">
        <v>410</v>
      </c>
      <c r="D531" t="s">
        <v>1548</v>
      </c>
      <c r="E531">
        <v>10</v>
      </c>
      <c r="F531" t="s">
        <v>1223</v>
      </c>
      <c r="G531">
        <v>305</v>
      </c>
      <c r="H531" t="s">
        <v>1554</v>
      </c>
      <c r="I531">
        <v>426</v>
      </c>
      <c r="J531" t="s">
        <v>1555</v>
      </c>
      <c r="K531" t="s">
        <v>41</v>
      </c>
      <c r="L531">
        <v>13261</v>
      </c>
      <c r="M531" t="s">
        <v>1558</v>
      </c>
      <c r="N531" t="s">
        <v>43</v>
      </c>
      <c r="O531" t="s">
        <v>1559</v>
      </c>
      <c r="S531">
        <v>3</v>
      </c>
      <c r="T531" t="s">
        <v>55</v>
      </c>
      <c r="X531" t="s">
        <v>46</v>
      </c>
      <c r="Y531">
        <v>1</v>
      </c>
      <c r="Z531">
        <v>0</v>
      </c>
      <c r="AA531">
        <v>0</v>
      </c>
      <c r="AB531">
        <v>0</v>
      </c>
      <c r="AC531">
        <v>0</v>
      </c>
      <c r="AD531">
        <f t="shared" si="17"/>
        <v>0</v>
      </c>
      <c r="AE531" t="s">
        <v>85</v>
      </c>
      <c r="AF531">
        <v>100000</v>
      </c>
      <c r="AG531">
        <v>50000</v>
      </c>
      <c r="AH531">
        <v>121000</v>
      </c>
      <c r="AI531">
        <v>133100</v>
      </c>
      <c r="AJ531">
        <f t="shared" si="16"/>
        <v>404100</v>
      </c>
      <c r="AK531" t="s">
        <v>1553</v>
      </c>
      <c r="AL531" t="s">
        <v>325</v>
      </c>
      <c r="AM531" t="s">
        <v>1231</v>
      </c>
    </row>
    <row r="532" spans="1:39" x14ac:dyDescent="0.2">
      <c r="A532">
        <v>48091</v>
      </c>
      <c r="B532" t="s">
        <v>1500</v>
      </c>
      <c r="C532">
        <v>410</v>
      </c>
      <c r="D532" t="s">
        <v>1548</v>
      </c>
      <c r="E532">
        <v>10</v>
      </c>
      <c r="F532" t="s">
        <v>1223</v>
      </c>
      <c r="G532">
        <v>305</v>
      </c>
      <c r="H532" t="s">
        <v>1554</v>
      </c>
      <c r="I532">
        <v>426</v>
      </c>
      <c r="J532" t="s">
        <v>1555</v>
      </c>
      <c r="K532" t="s">
        <v>41</v>
      </c>
      <c r="L532">
        <v>13261</v>
      </c>
      <c r="M532" t="s">
        <v>1558</v>
      </c>
      <c r="N532" t="s">
        <v>43</v>
      </c>
      <c r="O532" t="s">
        <v>1559</v>
      </c>
      <c r="S532">
        <v>3</v>
      </c>
      <c r="T532" t="s">
        <v>55</v>
      </c>
      <c r="X532" t="s">
        <v>46</v>
      </c>
      <c r="Y532">
        <v>1</v>
      </c>
      <c r="Z532">
        <v>0</v>
      </c>
      <c r="AA532">
        <v>0</v>
      </c>
      <c r="AB532">
        <v>0</v>
      </c>
      <c r="AC532">
        <v>0</v>
      </c>
      <c r="AD532">
        <f t="shared" si="17"/>
        <v>0</v>
      </c>
      <c r="AE532" t="s">
        <v>289</v>
      </c>
      <c r="AF532">
        <v>0</v>
      </c>
      <c r="AG532">
        <v>50000</v>
      </c>
      <c r="AH532">
        <v>0</v>
      </c>
      <c r="AI532">
        <v>0</v>
      </c>
      <c r="AJ532">
        <f t="shared" si="16"/>
        <v>50000</v>
      </c>
      <c r="AK532" t="s">
        <v>1553</v>
      </c>
      <c r="AL532" t="s">
        <v>325</v>
      </c>
      <c r="AM532" t="s">
        <v>1231</v>
      </c>
    </row>
    <row r="533" spans="1:39" x14ac:dyDescent="0.2">
      <c r="A533">
        <v>48091</v>
      </c>
      <c r="B533" t="s">
        <v>1500</v>
      </c>
      <c r="C533">
        <v>420</v>
      </c>
      <c r="D533" t="s">
        <v>1560</v>
      </c>
      <c r="E533">
        <v>10</v>
      </c>
      <c r="F533" t="s">
        <v>1223</v>
      </c>
      <c r="G533">
        <v>301</v>
      </c>
      <c r="H533" t="s">
        <v>1560</v>
      </c>
      <c r="I533">
        <v>1015</v>
      </c>
      <c r="J533" t="s">
        <v>1561</v>
      </c>
      <c r="K533" t="s">
        <v>41</v>
      </c>
      <c r="L533">
        <v>11483</v>
      </c>
      <c r="M533" t="s">
        <v>1562</v>
      </c>
      <c r="N533" t="s">
        <v>43</v>
      </c>
      <c r="O533" t="s">
        <v>1563</v>
      </c>
      <c r="S533">
        <v>3</v>
      </c>
      <c r="T533" t="s">
        <v>55</v>
      </c>
      <c r="X533" t="s">
        <v>66</v>
      </c>
      <c r="Y533">
        <v>0</v>
      </c>
      <c r="Z533">
        <v>0</v>
      </c>
      <c r="AA533">
        <v>0</v>
      </c>
      <c r="AB533">
        <v>0</v>
      </c>
      <c r="AC533">
        <v>0</v>
      </c>
      <c r="AD533">
        <f t="shared" si="17"/>
        <v>0</v>
      </c>
      <c r="AE533" t="s">
        <v>609</v>
      </c>
      <c r="AF533">
        <v>6000000</v>
      </c>
      <c r="AG533">
        <v>2000000</v>
      </c>
      <c r="AH533">
        <v>0</v>
      </c>
      <c r="AI533">
        <v>0</v>
      </c>
      <c r="AJ533">
        <f t="shared" si="16"/>
        <v>8000000</v>
      </c>
      <c r="AK533" t="s">
        <v>1564</v>
      </c>
      <c r="AL533" t="s">
        <v>325</v>
      </c>
      <c r="AM533" t="s">
        <v>1231</v>
      </c>
    </row>
    <row r="534" spans="1:39" x14ac:dyDescent="0.2">
      <c r="A534">
        <v>48091</v>
      </c>
      <c r="B534" t="s">
        <v>1500</v>
      </c>
      <c r="C534">
        <v>420</v>
      </c>
      <c r="D534" t="s">
        <v>1560</v>
      </c>
      <c r="E534">
        <v>10</v>
      </c>
      <c r="F534" t="s">
        <v>1223</v>
      </c>
      <c r="G534">
        <v>304</v>
      </c>
      <c r="H534" t="s">
        <v>1565</v>
      </c>
      <c r="I534">
        <v>575</v>
      </c>
      <c r="J534" t="s">
        <v>1561</v>
      </c>
      <c r="K534" t="s">
        <v>41</v>
      </c>
      <c r="L534">
        <v>13343</v>
      </c>
      <c r="M534" t="s">
        <v>1566</v>
      </c>
      <c r="N534" t="s">
        <v>124</v>
      </c>
      <c r="O534" t="s">
        <v>1567</v>
      </c>
      <c r="S534">
        <v>3</v>
      </c>
      <c r="T534" t="s">
        <v>55</v>
      </c>
      <c r="U534">
        <v>190</v>
      </c>
      <c r="V534" t="s">
        <v>996</v>
      </c>
      <c r="W534" t="s">
        <v>57</v>
      </c>
      <c r="X534" t="s">
        <v>66</v>
      </c>
      <c r="Y534">
        <v>0</v>
      </c>
      <c r="Z534">
        <v>6</v>
      </c>
      <c r="AA534">
        <v>6</v>
      </c>
      <c r="AB534">
        <v>6</v>
      </c>
      <c r="AC534">
        <v>6</v>
      </c>
      <c r="AD534">
        <f t="shared" si="17"/>
        <v>24</v>
      </c>
      <c r="AF534">
        <v>0</v>
      </c>
      <c r="AG534">
        <v>0</v>
      </c>
      <c r="AH534">
        <v>0</v>
      </c>
      <c r="AI534">
        <v>0</v>
      </c>
      <c r="AJ534">
        <f t="shared" si="16"/>
        <v>0</v>
      </c>
      <c r="AK534" t="s">
        <v>1564</v>
      </c>
      <c r="AL534" t="s">
        <v>325</v>
      </c>
      <c r="AM534" t="s">
        <v>1231</v>
      </c>
    </row>
    <row r="535" spans="1:39" x14ac:dyDescent="0.2">
      <c r="A535">
        <v>48091</v>
      </c>
      <c r="B535" t="s">
        <v>1500</v>
      </c>
      <c r="C535">
        <v>430</v>
      </c>
      <c r="D535" t="s">
        <v>1222</v>
      </c>
      <c r="E535">
        <v>10</v>
      </c>
      <c r="F535" t="s">
        <v>1223</v>
      </c>
      <c r="G535">
        <v>301</v>
      </c>
      <c r="H535" t="s">
        <v>1560</v>
      </c>
      <c r="I535">
        <v>1018</v>
      </c>
      <c r="J535" t="s">
        <v>1568</v>
      </c>
      <c r="K535" t="s">
        <v>41</v>
      </c>
      <c r="L535">
        <v>11438</v>
      </c>
      <c r="M535" t="s">
        <v>1568</v>
      </c>
      <c r="N535" t="s">
        <v>43</v>
      </c>
      <c r="O535" t="s">
        <v>1569</v>
      </c>
      <c r="S535">
        <v>3</v>
      </c>
      <c r="T535" t="s">
        <v>55</v>
      </c>
      <c r="U535">
        <v>154</v>
      </c>
      <c r="V535" t="s">
        <v>1570</v>
      </c>
      <c r="W535" t="s">
        <v>57</v>
      </c>
      <c r="X535" t="s">
        <v>66</v>
      </c>
      <c r="Y535">
        <v>0</v>
      </c>
      <c r="Z535">
        <v>16</v>
      </c>
      <c r="AA535">
        <v>340000</v>
      </c>
      <c r="AB535">
        <v>340000</v>
      </c>
      <c r="AC535">
        <v>340000</v>
      </c>
      <c r="AD535">
        <f t="shared" si="17"/>
        <v>1020016</v>
      </c>
      <c r="AF535">
        <v>0</v>
      </c>
      <c r="AG535">
        <v>0</v>
      </c>
      <c r="AH535">
        <v>0</v>
      </c>
      <c r="AI535">
        <v>0</v>
      </c>
      <c r="AJ535">
        <f t="shared" si="16"/>
        <v>0</v>
      </c>
      <c r="AK535" t="s">
        <v>1229</v>
      </c>
      <c r="AL535" t="s">
        <v>1230</v>
      </c>
      <c r="AM535" t="s">
        <v>1231</v>
      </c>
    </row>
    <row r="536" spans="1:39" x14ac:dyDescent="0.2">
      <c r="A536">
        <v>48091</v>
      </c>
      <c r="B536" t="s">
        <v>1500</v>
      </c>
      <c r="C536">
        <v>430</v>
      </c>
      <c r="D536" t="s">
        <v>1222</v>
      </c>
      <c r="E536">
        <v>10</v>
      </c>
      <c r="F536" t="s">
        <v>1223</v>
      </c>
      <c r="G536">
        <v>302</v>
      </c>
      <c r="H536" t="s">
        <v>1224</v>
      </c>
      <c r="I536">
        <v>560</v>
      </c>
      <c r="J536" t="s">
        <v>1571</v>
      </c>
      <c r="K536" t="s">
        <v>41</v>
      </c>
      <c r="L536">
        <v>13350</v>
      </c>
      <c r="M536" t="s">
        <v>1572</v>
      </c>
      <c r="N536" t="s">
        <v>124</v>
      </c>
      <c r="O536" t="s">
        <v>1573</v>
      </c>
      <c r="S536">
        <v>3</v>
      </c>
      <c r="T536" t="s">
        <v>55</v>
      </c>
      <c r="U536">
        <v>195</v>
      </c>
      <c r="V536" t="s">
        <v>363</v>
      </c>
      <c r="W536" t="s">
        <v>57</v>
      </c>
      <c r="X536" t="s">
        <v>46</v>
      </c>
      <c r="Y536">
        <v>1</v>
      </c>
      <c r="Z536">
        <v>1</v>
      </c>
      <c r="AA536">
        <v>1</v>
      </c>
      <c r="AB536">
        <v>1</v>
      </c>
      <c r="AC536">
        <v>1</v>
      </c>
      <c r="AD536">
        <f t="shared" si="17"/>
        <v>1</v>
      </c>
      <c r="AF536">
        <v>0</v>
      </c>
      <c r="AG536">
        <v>0</v>
      </c>
      <c r="AH536">
        <v>0</v>
      </c>
      <c r="AI536">
        <v>0</v>
      </c>
      <c r="AJ536">
        <f t="shared" si="16"/>
        <v>0</v>
      </c>
      <c r="AK536" t="s">
        <v>1229</v>
      </c>
      <c r="AL536" t="s">
        <v>1230</v>
      </c>
      <c r="AM536" t="s">
        <v>1231</v>
      </c>
    </row>
    <row r="537" spans="1:39" x14ac:dyDescent="0.2">
      <c r="A537">
        <v>48091</v>
      </c>
      <c r="B537" t="s">
        <v>1500</v>
      </c>
      <c r="C537">
        <v>430</v>
      </c>
      <c r="D537" t="s">
        <v>1222</v>
      </c>
      <c r="E537">
        <v>10</v>
      </c>
      <c r="F537" t="s">
        <v>1223</v>
      </c>
      <c r="G537">
        <v>302</v>
      </c>
      <c r="H537" t="s">
        <v>1224</v>
      </c>
      <c r="I537">
        <v>560</v>
      </c>
      <c r="J537" t="s">
        <v>1571</v>
      </c>
      <c r="K537" t="s">
        <v>41</v>
      </c>
      <c r="L537">
        <v>14127</v>
      </c>
      <c r="M537" t="s">
        <v>1574</v>
      </c>
      <c r="N537" t="s">
        <v>124</v>
      </c>
      <c r="O537" t="s">
        <v>1574</v>
      </c>
      <c r="S537">
        <v>3</v>
      </c>
      <c r="T537" t="s">
        <v>55</v>
      </c>
      <c r="U537">
        <v>195</v>
      </c>
      <c r="V537" t="s">
        <v>363</v>
      </c>
      <c r="W537" t="s">
        <v>57</v>
      </c>
      <c r="X537" t="s">
        <v>46</v>
      </c>
      <c r="Y537">
        <v>1</v>
      </c>
      <c r="Z537">
        <v>0</v>
      </c>
      <c r="AA537">
        <v>1</v>
      </c>
      <c r="AB537">
        <v>1</v>
      </c>
      <c r="AC537">
        <v>1</v>
      </c>
      <c r="AD537">
        <f t="shared" si="17"/>
        <v>1</v>
      </c>
      <c r="AF537">
        <v>0</v>
      </c>
      <c r="AG537">
        <v>0</v>
      </c>
      <c r="AH537">
        <v>0</v>
      </c>
      <c r="AI537">
        <v>0</v>
      </c>
      <c r="AJ537">
        <f t="shared" si="16"/>
        <v>0</v>
      </c>
      <c r="AK537" t="s">
        <v>1229</v>
      </c>
      <c r="AL537" t="s">
        <v>1230</v>
      </c>
      <c r="AM537" t="s">
        <v>1231</v>
      </c>
    </row>
    <row r="538" spans="1:39" x14ac:dyDescent="0.2">
      <c r="A538">
        <v>48091</v>
      </c>
      <c r="B538" t="s">
        <v>1500</v>
      </c>
      <c r="C538">
        <v>430</v>
      </c>
      <c r="D538" t="s">
        <v>1222</v>
      </c>
      <c r="E538">
        <v>10</v>
      </c>
      <c r="F538" t="s">
        <v>1223</v>
      </c>
      <c r="G538">
        <v>302</v>
      </c>
      <c r="H538" t="s">
        <v>1224</v>
      </c>
      <c r="I538">
        <v>575</v>
      </c>
      <c r="J538" t="s">
        <v>1561</v>
      </c>
      <c r="K538" t="s">
        <v>41</v>
      </c>
      <c r="L538">
        <v>12182</v>
      </c>
      <c r="M538" t="s">
        <v>1575</v>
      </c>
      <c r="N538" t="s">
        <v>124</v>
      </c>
      <c r="O538" t="s">
        <v>1576</v>
      </c>
      <c r="S538">
        <v>3</v>
      </c>
      <c r="T538" t="s">
        <v>55</v>
      </c>
      <c r="X538" t="s">
        <v>46</v>
      </c>
      <c r="Y538">
        <v>1</v>
      </c>
      <c r="Z538">
        <v>0</v>
      </c>
      <c r="AA538">
        <v>0</v>
      </c>
      <c r="AB538">
        <v>0</v>
      </c>
      <c r="AC538">
        <v>0</v>
      </c>
      <c r="AD538">
        <f t="shared" si="17"/>
        <v>0</v>
      </c>
      <c r="AE538" t="s">
        <v>85</v>
      </c>
      <c r="AF538">
        <v>100000</v>
      </c>
      <c r="AG538">
        <v>100000</v>
      </c>
      <c r="AH538">
        <v>100000</v>
      </c>
      <c r="AI538">
        <v>100000</v>
      </c>
      <c r="AJ538">
        <f t="shared" si="16"/>
        <v>400000</v>
      </c>
      <c r="AK538" t="s">
        <v>1229</v>
      </c>
      <c r="AL538" t="s">
        <v>1230</v>
      </c>
      <c r="AM538" t="s">
        <v>1231</v>
      </c>
    </row>
    <row r="539" spans="1:39" x14ac:dyDescent="0.2">
      <c r="A539">
        <v>48091</v>
      </c>
      <c r="B539" t="s">
        <v>1500</v>
      </c>
      <c r="C539">
        <v>430</v>
      </c>
      <c r="D539" t="s">
        <v>1222</v>
      </c>
      <c r="E539">
        <v>10</v>
      </c>
      <c r="F539" t="s">
        <v>1223</v>
      </c>
      <c r="G539">
        <v>302</v>
      </c>
      <c r="H539" t="s">
        <v>1224</v>
      </c>
      <c r="I539">
        <v>575</v>
      </c>
      <c r="J539" t="s">
        <v>1561</v>
      </c>
      <c r="K539" t="s">
        <v>41</v>
      </c>
      <c r="L539">
        <v>12368</v>
      </c>
      <c r="M539" t="s">
        <v>1577</v>
      </c>
      <c r="N539" t="s">
        <v>124</v>
      </c>
      <c r="O539" t="s">
        <v>1578</v>
      </c>
      <c r="S539">
        <v>3</v>
      </c>
      <c r="T539" t="s">
        <v>55</v>
      </c>
      <c r="X539" t="s">
        <v>46</v>
      </c>
      <c r="Y539">
        <v>1</v>
      </c>
      <c r="Z539">
        <v>0</v>
      </c>
      <c r="AA539">
        <v>0</v>
      </c>
      <c r="AB539">
        <v>0</v>
      </c>
      <c r="AC539">
        <v>0</v>
      </c>
      <c r="AD539">
        <f t="shared" si="17"/>
        <v>0</v>
      </c>
      <c r="AE539" t="s">
        <v>85</v>
      </c>
      <c r="AF539">
        <v>100000</v>
      </c>
      <c r="AG539">
        <v>100000</v>
      </c>
      <c r="AH539">
        <v>100000</v>
      </c>
      <c r="AI539">
        <v>100000</v>
      </c>
      <c r="AJ539">
        <f t="shared" ref="AJ539:AJ602" si="18">AF539+AG539+AH539+AI539</f>
        <v>400000</v>
      </c>
      <c r="AK539" t="s">
        <v>1229</v>
      </c>
      <c r="AL539" t="s">
        <v>1230</v>
      </c>
      <c r="AM539" t="s">
        <v>1231</v>
      </c>
    </row>
    <row r="540" spans="1:39" x14ac:dyDescent="0.2">
      <c r="A540">
        <v>48091</v>
      </c>
      <c r="B540" t="s">
        <v>1500</v>
      </c>
      <c r="C540">
        <v>430</v>
      </c>
      <c r="D540" t="s">
        <v>1222</v>
      </c>
      <c r="E540">
        <v>10</v>
      </c>
      <c r="F540" t="s">
        <v>1223</v>
      </c>
      <c r="G540">
        <v>302</v>
      </c>
      <c r="H540" t="s">
        <v>1224</v>
      </c>
      <c r="I540">
        <v>575</v>
      </c>
      <c r="J540" t="s">
        <v>1561</v>
      </c>
      <c r="K540" t="s">
        <v>41</v>
      </c>
      <c r="L540">
        <v>13326</v>
      </c>
      <c r="M540" t="s">
        <v>1579</v>
      </c>
      <c r="N540" t="s">
        <v>124</v>
      </c>
      <c r="O540" t="s">
        <v>1580</v>
      </c>
      <c r="S540">
        <v>3</v>
      </c>
      <c r="T540" t="s">
        <v>55</v>
      </c>
      <c r="U540">
        <v>190</v>
      </c>
      <c r="V540" t="s">
        <v>996</v>
      </c>
      <c r="W540" t="s">
        <v>57</v>
      </c>
      <c r="X540" t="s">
        <v>46</v>
      </c>
      <c r="Y540">
        <v>1</v>
      </c>
      <c r="Z540">
        <v>8</v>
      </c>
      <c r="AA540">
        <v>8</v>
      </c>
      <c r="AB540">
        <v>8</v>
      </c>
      <c r="AC540">
        <v>8</v>
      </c>
      <c r="AD540">
        <f t="shared" si="17"/>
        <v>8</v>
      </c>
      <c r="AF540">
        <v>0</v>
      </c>
      <c r="AG540">
        <v>0</v>
      </c>
      <c r="AH540">
        <v>0</v>
      </c>
      <c r="AI540">
        <v>0</v>
      </c>
      <c r="AJ540">
        <f t="shared" si="18"/>
        <v>0</v>
      </c>
      <c r="AK540" t="s">
        <v>1229</v>
      </c>
      <c r="AL540" t="s">
        <v>1230</v>
      </c>
      <c r="AM540" t="s">
        <v>1231</v>
      </c>
    </row>
    <row r="541" spans="1:39" x14ac:dyDescent="0.2">
      <c r="A541">
        <v>48091</v>
      </c>
      <c r="B541" t="s">
        <v>1500</v>
      </c>
      <c r="C541">
        <v>430</v>
      </c>
      <c r="D541" t="s">
        <v>1222</v>
      </c>
      <c r="E541">
        <v>10</v>
      </c>
      <c r="F541" t="s">
        <v>1223</v>
      </c>
      <c r="G541">
        <v>302</v>
      </c>
      <c r="H541" t="s">
        <v>1224</v>
      </c>
      <c r="I541">
        <v>613</v>
      </c>
      <c r="J541" t="s">
        <v>1561</v>
      </c>
      <c r="K541" t="s">
        <v>41</v>
      </c>
      <c r="L541">
        <v>13316</v>
      </c>
      <c r="M541" t="s">
        <v>1581</v>
      </c>
      <c r="N541" t="s">
        <v>124</v>
      </c>
      <c r="O541" t="s">
        <v>1582</v>
      </c>
      <c r="S541">
        <v>3</v>
      </c>
      <c r="T541" t="s">
        <v>55</v>
      </c>
      <c r="U541">
        <v>73</v>
      </c>
      <c r="V541" t="s">
        <v>1228</v>
      </c>
      <c r="W541" t="s">
        <v>57</v>
      </c>
      <c r="X541" t="s">
        <v>46</v>
      </c>
      <c r="Y541">
        <v>1</v>
      </c>
      <c r="Z541">
        <v>1</v>
      </c>
      <c r="AA541">
        <v>1</v>
      </c>
      <c r="AB541">
        <v>1</v>
      </c>
      <c r="AC541">
        <v>1</v>
      </c>
      <c r="AD541">
        <f t="shared" si="17"/>
        <v>1</v>
      </c>
      <c r="AF541">
        <v>0</v>
      </c>
      <c r="AG541">
        <v>0</v>
      </c>
      <c r="AH541">
        <v>0</v>
      </c>
      <c r="AI541">
        <v>0</v>
      </c>
      <c r="AJ541">
        <f t="shared" si="18"/>
        <v>0</v>
      </c>
      <c r="AK541" t="s">
        <v>1229</v>
      </c>
      <c r="AL541" t="s">
        <v>1230</v>
      </c>
      <c r="AM541" t="s">
        <v>1231</v>
      </c>
    </row>
    <row r="542" spans="1:39" x14ac:dyDescent="0.2">
      <c r="A542">
        <v>48091</v>
      </c>
      <c r="B542" t="s">
        <v>1500</v>
      </c>
      <c r="C542">
        <v>430</v>
      </c>
      <c r="D542" t="s">
        <v>1222</v>
      </c>
      <c r="E542">
        <v>10</v>
      </c>
      <c r="F542" t="s">
        <v>1223</v>
      </c>
      <c r="G542">
        <v>302</v>
      </c>
      <c r="H542" t="s">
        <v>1224</v>
      </c>
      <c r="I542">
        <v>614</v>
      </c>
      <c r="J542" t="s">
        <v>1583</v>
      </c>
      <c r="K542" t="s">
        <v>41</v>
      </c>
      <c r="L542">
        <v>13274</v>
      </c>
      <c r="M542" t="s">
        <v>1584</v>
      </c>
      <c r="N542" t="s">
        <v>124</v>
      </c>
      <c r="O542" t="s">
        <v>1585</v>
      </c>
      <c r="S542">
        <v>3</v>
      </c>
      <c r="T542" t="s">
        <v>55</v>
      </c>
      <c r="U542">
        <v>14</v>
      </c>
      <c r="V542" t="s">
        <v>1586</v>
      </c>
      <c r="W542" t="s">
        <v>57</v>
      </c>
      <c r="X542" t="s">
        <v>46</v>
      </c>
      <c r="Y542">
        <v>1</v>
      </c>
      <c r="Z542">
        <v>1</v>
      </c>
      <c r="AA542">
        <v>1</v>
      </c>
      <c r="AB542">
        <v>1</v>
      </c>
      <c r="AC542">
        <v>1</v>
      </c>
      <c r="AD542">
        <f t="shared" si="17"/>
        <v>1</v>
      </c>
      <c r="AF542">
        <v>0</v>
      </c>
      <c r="AG542">
        <v>0</v>
      </c>
      <c r="AH542">
        <v>0</v>
      </c>
      <c r="AI542">
        <v>0</v>
      </c>
      <c r="AJ542">
        <f t="shared" si="18"/>
        <v>0</v>
      </c>
      <c r="AK542" t="s">
        <v>1229</v>
      </c>
      <c r="AL542" t="s">
        <v>1230</v>
      </c>
      <c r="AM542" t="s">
        <v>1231</v>
      </c>
    </row>
    <row r="543" spans="1:39" x14ac:dyDescent="0.2">
      <c r="A543">
        <v>48091</v>
      </c>
      <c r="B543" t="s">
        <v>1500</v>
      </c>
      <c r="C543">
        <v>430</v>
      </c>
      <c r="D543" t="s">
        <v>1222</v>
      </c>
      <c r="E543">
        <v>10</v>
      </c>
      <c r="F543" t="s">
        <v>1223</v>
      </c>
      <c r="G543">
        <v>302</v>
      </c>
      <c r="H543" t="s">
        <v>1224</v>
      </c>
      <c r="I543">
        <v>964</v>
      </c>
      <c r="J543" t="s">
        <v>1587</v>
      </c>
      <c r="K543" t="s">
        <v>41</v>
      </c>
      <c r="L543">
        <v>5861</v>
      </c>
      <c r="M543" t="s">
        <v>1588</v>
      </c>
      <c r="N543" t="s">
        <v>43</v>
      </c>
      <c r="O543" t="s">
        <v>1589</v>
      </c>
      <c r="S543">
        <v>3</v>
      </c>
      <c r="T543" t="s">
        <v>55</v>
      </c>
      <c r="U543">
        <v>154</v>
      </c>
      <c r="V543" t="s">
        <v>1570</v>
      </c>
      <c r="W543" t="s">
        <v>57</v>
      </c>
      <c r="X543" t="s">
        <v>66</v>
      </c>
      <c r="Y543">
        <v>0</v>
      </c>
      <c r="Z543">
        <v>1</v>
      </c>
      <c r="AA543">
        <v>116000</v>
      </c>
      <c r="AB543">
        <v>116000</v>
      </c>
      <c r="AC543">
        <v>116000</v>
      </c>
      <c r="AD543">
        <f t="shared" si="17"/>
        <v>348001</v>
      </c>
      <c r="AF543">
        <v>0</v>
      </c>
      <c r="AG543">
        <v>0</v>
      </c>
      <c r="AH543">
        <v>0</v>
      </c>
      <c r="AI543">
        <v>0</v>
      </c>
      <c r="AJ543">
        <f t="shared" si="18"/>
        <v>0</v>
      </c>
      <c r="AK543" t="s">
        <v>1229</v>
      </c>
      <c r="AL543" t="s">
        <v>1230</v>
      </c>
      <c r="AM543" t="s">
        <v>1231</v>
      </c>
    </row>
    <row r="544" spans="1:39" x14ac:dyDescent="0.2">
      <c r="A544">
        <v>48091</v>
      </c>
      <c r="B544" t="s">
        <v>1500</v>
      </c>
      <c r="C544">
        <v>430</v>
      </c>
      <c r="D544" t="s">
        <v>1222</v>
      </c>
      <c r="E544">
        <v>10</v>
      </c>
      <c r="F544" t="s">
        <v>1223</v>
      </c>
      <c r="G544">
        <v>302</v>
      </c>
      <c r="H544" t="s">
        <v>1224</v>
      </c>
      <c r="I544">
        <v>964</v>
      </c>
      <c r="J544" t="s">
        <v>1587</v>
      </c>
      <c r="K544" t="s">
        <v>41</v>
      </c>
      <c r="L544">
        <v>5862</v>
      </c>
      <c r="M544" t="s">
        <v>1590</v>
      </c>
      <c r="N544" t="s">
        <v>43</v>
      </c>
      <c r="O544" t="s">
        <v>1591</v>
      </c>
      <c r="S544">
        <v>3</v>
      </c>
      <c r="T544" t="s">
        <v>55</v>
      </c>
      <c r="U544">
        <v>154</v>
      </c>
      <c r="V544" t="s">
        <v>1570</v>
      </c>
      <c r="W544" t="s">
        <v>57</v>
      </c>
      <c r="X544" t="s">
        <v>66</v>
      </c>
      <c r="Y544">
        <v>0</v>
      </c>
      <c r="Z544">
        <v>1</v>
      </c>
      <c r="AA544">
        <v>67000</v>
      </c>
      <c r="AB544">
        <v>67000</v>
      </c>
      <c r="AC544">
        <v>67000</v>
      </c>
      <c r="AD544">
        <f t="shared" si="17"/>
        <v>201001</v>
      </c>
      <c r="AF544">
        <v>0</v>
      </c>
      <c r="AG544">
        <v>0</v>
      </c>
      <c r="AH544">
        <v>0</v>
      </c>
      <c r="AI544">
        <v>0</v>
      </c>
      <c r="AJ544">
        <f t="shared" si="18"/>
        <v>0</v>
      </c>
      <c r="AK544" t="s">
        <v>1229</v>
      </c>
      <c r="AL544" t="s">
        <v>1230</v>
      </c>
      <c r="AM544" t="s">
        <v>1231</v>
      </c>
    </row>
    <row r="545" spans="1:39" x14ac:dyDescent="0.2">
      <c r="A545">
        <v>48091</v>
      </c>
      <c r="B545" t="s">
        <v>1500</v>
      </c>
      <c r="C545">
        <v>430</v>
      </c>
      <c r="D545" t="s">
        <v>1222</v>
      </c>
      <c r="E545">
        <v>10</v>
      </c>
      <c r="F545" t="s">
        <v>1223</v>
      </c>
      <c r="G545">
        <v>302</v>
      </c>
      <c r="H545" t="s">
        <v>1224</v>
      </c>
      <c r="I545">
        <v>965</v>
      </c>
      <c r="J545" t="s">
        <v>1592</v>
      </c>
      <c r="K545" t="s">
        <v>41</v>
      </c>
      <c r="L545">
        <v>13270</v>
      </c>
      <c r="M545" t="s">
        <v>1593</v>
      </c>
      <c r="N545" t="s">
        <v>43</v>
      </c>
      <c r="O545" t="s">
        <v>1594</v>
      </c>
      <c r="S545">
        <v>3</v>
      </c>
      <c r="T545" t="s">
        <v>55</v>
      </c>
      <c r="U545">
        <v>154</v>
      </c>
      <c r="V545" t="s">
        <v>1570</v>
      </c>
      <c r="W545" t="s">
        <v>57</v>
      </c>
      <c r="X545" t="s">
        <v>66</v>
      </c>
      <c r="Y545">
        <v>0</v>
      </c>
      <c r="Z545">
        <v>8</v>
      </c>
      <c r="AA545">
        <v>530000</v>
      </c>
      <c r="AB545">
        <v>530000</v>
      </c>
      <c r="AC545">
        <v>530000</v>
      </c>
      <c r="AD545">
        <f t="shared" si="17"/>
        <v>1590008</v>
      </c>
      <c r="AF545">
        <v>0</v>
      </c>
      <c r="AG545">
        <v>0</v>
      </c>
      <c r="AH545">
        <v>0</v>
      </c>
      <c r="AI545">
        <v>0</v>
      </c>
      <c r="AJ545">
        <f t="shared" si="18"/>
        <v>0</v>
      </c>
      <c r="AK545" t="s">
        <v>1229</v>
      </c>
      <c r="AL545" t="s">
        <v>1230</v>
      </c>
      <c r="AM545" t="s">
        <v>1231</v>
      </c>
    </row>
    <row r="546" spans="1:39" x14ac:dyDescent="0.2">
      <c r="A546">
        <v>48091</v>
      </c>
      <c r="B546" t="s">
        <v>1500</v>
      </c>
      <c r="C546">
        <v>430</v>
      </c>
      <c r="D546" t="s">
        <v>1222</v>
      </c>
      <c r="E546">
        <v>10</v>
      </c>
      <c r="F546" t="s">
        <v>1223</v>
      </c>
      <c r="G546">
        <v>302</v>
      </c>
      <c r="H546" t="s">
        <v>1224</v>
      </c>
      <c r="I546">
        <v>966</v>
      </c>
      <c r="J546" t="s">
        <v>1595</v>
      </c>
      <c r="K546" t="s">
        <v>41</v>
      </c>
      <c r="L546">
        <v>11441</v>
      </c>
      <c r="M546" t="s">
        <v>1596</v>
      </c>
      <c r="N546" t="s">
        <v>43</v>
      </c>
      <c r="O546" t="s">
        <v>1597</v>
      </c>
      <c r="S546">
        <v>3</v>
      </c>
      <c r="T546" t="s">
        <v>55</v>
      </c>
      <c r="X546" t="s">
        <v>66</v>
      </c>
      <c r="Y546">
        <v>0</v>
      </c>
      <c r="Z546">
        <v>0</v>
      </c>
      <c r="AA546">
        <v>0</v>
      </c>
      <c r="AB546">
        <v>0</v>
      </c>
      <c r="AC546">
        <v>0</v>
      </c>
      <c r="AD546">
        <f t="shared" si="17"/>
        <v>0</v>
      </c>
      <c r="AE546" t="s">
        <v>85</v>
      </c>
      <c r="AF546">
        <v>300000000</v>
      </c>
      <c r="AG546">
        <v>360000000</v>
      </c>
      <c r="AH546">
        <v>484000000</v>
      </c>
      <c r="AI546">
        <v>532400000</v>
      </c>
      <c r="AJ546">
        <f t="shared" si="18"/>
        <v>1676400000</v>
      </c>
      <c r="AK546" t="s">
        <v>1229</v>
      </c>
      <c r="AL546" t="s">
        <v>1230</v>
      </c>
      <c r="AM546" t="s">
        <v>1231</v>
      </c>
    </row>
    <row r="547" spans="1:39" x14ac:dyDescent="0.2">
      <c r="A547">
        <v>48091</v>
      </c>
      <c r="B547" t="s">
        <v>1500</v>
      </c>
      <c r="C547">
        <v>430</v>
      </c>
      <c r="D547" t="s">
        <v>1222</v>
      </c>
      <c r="E547">
        <v>10</v>
      </c>
      <c r="F547" t="s">
        <v>1223</v>
      </c>
      <c r="G547">
        <v>302</v>
      </c>
      <c r="H547" t="s">
        <v>1224</v>
      </c>
      <c r="I547">
        <v>966</v>
      </c>
      <c r="J547" t="s">
        <v>1595</v>
      </c>
      <c r="K547" t="s">
        <v>41</v>
      </c>
      <c r="L547">
        <v>11441</v>
      </c>
      <c r="M547" t="s">
        <v>1596</v>
      </c>
      <c r="N547" t="s">
        <v>43</v>
      </c>
      <c r="O547" t="s">
        <v>1597</v>
      </c>
      <c r="S547">
        <v>3</v>
      </c>
      <c r="T547" t="s">
        <v>55</v>
      </c>
      <c r="X547" t="s">
        <v>66</v>
      </c>
      <c r="Y547">
        <v>0</v>
      </c>
      <c r="Z547">
        <v>0</v>
      </c>
      <c r="AA547">
        <v>0</v>
      </c>
      <c r="AB547">
        <v>0</v>
      </c>
      <c r="AC547">
        <v>0</v>
      </c>
      <c r="AD547">
        <f t="shared" si="17"/>
        <v>0</v>
      </c>
      <c r="AE547" t="s">
        <v>1535</v>
      </c>
      <c r="AF547">
        <v>50000000</v>
      </c>
      <c r="AG547">
        <v>60000000</v>
      </c>
      <c r="AH547">
        <v>60500000</v>
      </c>
      <c r="AI547">
        <v>66550000</v>
      </c>
      <c r="AJ547">
        <f t="shared" si="18"/>
        <v>237050000</v>
      </c>
      <c r="AK547" t="s">
        <v>1229</v>
      </c>
      <c r="AL547" t="s">
        <v>1230</v>
      </c>
      <c r="AM547" t="s">
        <v>1231</v>
      </c>
    </row>
    <row r="548" spans="1:39" x14ac:dyDescent="0.2">
      <c r="A548">
        <v>48091</v>
      </c>
      <c r="B548" t="s">
        <v>1500</v>
      </c>
      <c r="C548">
        <v>430</v>
      </c>
      <c r="D548" t="s">
        <v>1222</v>
      </c>
      <c r="E548">
        <v>10</v>
      </c>
      <c r="F548" t="s">
        <v>1223</v>
      </c>
      <c r="G548">
        <v>302</v>
      </c>
      <c r="H548" t="s">
        <v>1224</v>
      </c>
      <c r="I548">
        <v>967</v>
      </c>
      <c r="J548" t="s">
        <v>1598</v>
      </c>
      <c r="K548" t="s">
        <v>41</v>
      </c>
      <c r="L548">
        <v>13262</v>
      </c>
      <c r="M548" t="s">
        <v>1599</v>
      </c>
      <c r="N548" t="s">
        <v>43</v>
      </c>
      <c r="O548" t="s">
        <v>1600</v>
      </c>
      <c r="S548">
        <v>3</v>
      </c>
      <c r="T548" t="s">
        <v>55</v>
      </c>
      <c r="U548">
        <v>519</v>
      </c>
      <c r="V548" t="s">
        <v>1601</v>
      </c>
      <c r="W548" t="s">
        <v>1602</v>
      </c>
      <c r="X548" t="s">
        <v>66</v>
      </c>
      <c r="Y548">
        <v>0</v>
      </c>
      <c r="Z548">
        <v>0.1</v>
      </c>
      <c r="AA548">
        <v>37000</v>
      </c>
      <c r="AB548">
        <v>37000</v>
      </c>
      <c r="AC548">
        <v>37000</v>
      </c>
      <c r="AD548">
        <f t="shared" si="17"/>
        <v>111000.1</v>
      </c>
      <c r="AF548">
        <v>0</v>
      </c>
      <c r="AG548">
        <v>0</v>
      </c>
      <c r="AH548">
        <v>0</v>
      </c>
      <c r="AI548">
        <v>0</v>
      </c>
      <c r="AJ548">
        <f t="shared" si="18"/>
        <v>0</v>
      </c>
      <c r="AK548" t="s">
        <v>1229</v>
      </c>
      <c r="AL548" t="s">
        <v>1230</v>
      </c>
      <c r="AM548" t="s">
        <v>1231</v>
      </c>
    </row>
    <row r="549" spans="1:39" x14ac:dyDescent="0.2">
      <c r="A549">
        <v>48091</v>
      </c>
      <c r="B549" t="s">
        <v>1500</v>
      </c>
      <c r="C549">
        <v>430</v>
      </c>
      <c r="D549" t="s">
        <v>1222</v>
      </c>
      <c r="E549">
        <v>10</v>
      </c>
      <c r="F549" t="s">
        <v>1223</v>
      </c>
      <c r="G549">
        <v>302</v>
      </c>
      <c r="H549" t="s">
        <v>1224</v>
      </c>
      <c r="I549">
        <v>968</v>
      </c>
      <c r="J549" t="s">
        <v>1603</v>
      </c>
      <c r="K549" t="s">
        <v>41</v>
      </c>
      <c r="L549">
        <v>13239</v>
      </c>
      <c r="M549" t="s">
        <v>1604</v>
      </c>
      <c r="N549" t="s">
        <v>43</v>
      </c>
      <c r="O549" t="s">
        <v>1605</v>
      </c>
      <c r="S549">
        <v>3</v>
      </c>
      <c r="T549" t="s">
        <v>55</v>
      </c>
      <c r="U549">
        <v>73</v>
      </c>
      <c r="V549" t="s">
        <v>1228</v>
      </c>
      <c r="W549" t="s">
        <v>57</v>
      </c>
      <c r="X549" t="s">
        <v>46</v>
      </c>
      <c r="Y549">
        <v>1</v>
      </c>
      <c r="Z549">
        <v>1</v>
      </c>
      <c r="AA549">
        <v>0</v>
      </c>
      <c r="AB549">
        <v>1</v>
      </c>
      <c r="AC549">
        <v>1</v>
      </c>
      <c r="AD549">
        <f t="shared" si="17"/>
        <v>1</v>
      </c>
      <c r="AF549">
        <v>0</v>
      </c>
      <c r="AG549">
        <v>0</v>
      </c>
      <c r="AH549">
        <v>0</v>
      </c>
      <c r="AI549">
        <v>0</v>
      </c>
      <c r="AJ549">
        <f t="shared" si="18"/>
        <v>0</v>
      </c>
      <c r="AK549" t="s">
        <v>1229</v>
      </c>
      <c r="AL549" t="s">
        <v>1230</v>
      </c>
      <c r="AM549" t="s">
        <v>1231</v>
      </c>
    </row>
    <row r="550" spans="1:39" x14ac:dyDescent="0.2">
      <c r="A550">
        <v>48091</v>
      </c>
      <c r="B550" t="s">
        <v>1500</v>
      </c>
      <c r="C550">
        <v>430</v>
      </c>
      <c r="D550" t="s">
        <v>1222</v>
      </c>
      <c r="E550">
        <v>10</v>
      </c>
      <c r="F550" t="s">
        <v>1223</v>
      </c>
      <c r="G550">
        <v>302</v>
      </c>
      <c r="H550" t="s">
        <v>1224</v>
      </c>
      <c r="I550">
        <v>968</v>
      </c>
      <c r="J550" t="s">
        <v>1603</v>
      </c>
      <c r="K550" t="s">
        <v>41</v>
      </c>
      <c r="L550">
        <v>13239</v>
      </c>
      <c r="M550" t="s">
        <v>1604</v>
      </c>
      <c r="N550" t="s">
        <v>43</v>
      </c>
      <c r="O550" t="s">
        <v>1605</v>
      </c>
      <c r="S550">
        <v>3</v>
      </c>
      <c r="T550" t="s">
        <v>55</v>
      </c>
      <c r="X550" t="s">
        <v>46</v>
      </c>
      <c r="Y550">
        <v>1</v>
      </c>
      <c r="Z550">
        <v>0</v>
      </c>
      <c r="AA550">
        <v>0</v>
      </c>
      <c r="AB550">
        <v>0</v>
      </c>
      <c r="AC550">
        <v>0</v>
      </c>
      <c r="AD550">
        <f t="shared" si="17"/>
        <v>0</v>
      </c>
      <c r="AE550" t="s">
        <v>85</v>
      </c>
      <c r="AF550">
        <v>155715229</v>
      </c>
      <c r="AG550">
        <v>0</v>
      </c>
      <c r="AH550">
        <v>188415427</v>
      </c>
      <c r="AI550">
        <v>275859026</v>
      </c>
      <c r="AJ550">
        <f t="shared" si="18"/>
        <v>619989682</v>
      </c>
      <c r="AK550" t="s">
        <v>1229</v>
      </c>
      <c r="AL550" t="s">
        <v>1230</v>
      </c>
      <c r="AM550" t="s">
        <v>1231</v>
      </c>
    </row>
    <row r="551" spans="1:39" x14ac:dyDescent="0.2">
      <c r="A551">
        <v>48091</v>
      </c>
      <c r="B551" t="s">
        <v>1500</v>
      </c>
      <c r="C551">
        <v>430</v>
      </c>
      <c r="D551" t="s">
        <v>1222</v>
      </c>
      <c r="E551">
        <v>10</v>
      </c>
      <c r="F551" t="s">
        <v>1223</v>
      </c>
      <c r="G551">
        <v>302</v>
      </c>
      <c r="H551" t="s">
        <v>1224</v>
      </c>
      <c r="I551">
        <v>968</v>
      </c>
      <c r="J551" t="s">
        <v>1603</v>
      </c>
      <c r="K551" t="s">
        <v>41</v>
      </c>
      <c r="L551">
        <v>13239</v>
      </c>
      <c r="M551" t="s">
        <v>1604</v>
      </c>
      <c r="N551" t="s">
        <v>43</v>
      </c>
      <c r="O551" t="s">
        <v>1605</v>
      </c>
      <c r="S551">
        <v>3</v>
      </c>
      <c r="T551" t="s">
        <v>55</v>
      </c>
      <c r="X551" t="s">
        <v>46</v>
      </c>
      <c r="Y551">
        <v>1</v>
      </c>
      <c r="Z551">
        <v>0</v>
      </c>
      <c r="AA551">
        <v>0</v>
      </c>
      <c r="AB551">
        <v>0</v>
      </c>
      <c r="AC551">
        <v>0</v>
      </c>
      <c r="AD551">
        <f t="shared" si="17"/>
        <v>0</v>
      </c>
      <c r="AE551" t="s">
        <v>1535</v>
      </c>
      <c r="AF551">
        <v>6000000</v>
      </c>
      <c r="AG551">
        <v>0</v>
      </c>
      <c r="AH551">
        <v>7260000</v>
      </c>
      <c r="AI551">
        <v>10629366</v>
      </c>
      <c r="AJ551">
        <f t="shared" si="18"/>
        <v>23889366</v>
      </c>
      <c r="AK551" t="s">
        <v>1229</v>
      </c>
      <c r="AL551" t="s">
        <v>1230</v>
      </c>
      <c r="AM551" t="s">
        <v>1231</v>
      </c>
    </row>
    <row r="552" spans="1:39" x14ac:dyDescent="0.2">
      <c r="A552">
        <v>48091</v>
      </c>
      <c r="B552" t="s">
        <v>1500</v>
      </c>
      <c r="C552">
        <v>430</v>
      </c>
      <c r="D552" t="s">
        <v>1222</v>
      </c>
      <c r="E552">
        <v>10</v>
      </c>
      <c r="F552" t="s">
        <v>1223</v>
      </c>
      <c r="G552">
        <v>302</v>
      </c>
      <c r="H552" t="s">
        <v>1224</v>
      </c>
      <c r="I552">
        <v>968</v>
      </c>
      <c r="J552" t="s">
        <v>1603</v>
      </c>
      <c r="K552" t="s">
        <v>41</v>
      </c>
      <c r="L552">
        <v>13241</v>
      </c>
      <c r="M552" t="s">
        <v>1606</v>
      </c>
      <c r="N552" t="s">
        <v>43</v>
      </c>
      <c r="O552" t="s">
        <v>1607</v>
      </c>
      <c r="S552">
        <v>3</v>
      </c>
      <c r="T552" t="s">
        <v>55</v>
      </c>
      <c r="X552" t="s">
        <v>46</v>
      </c>
      <c r="Y552">
        <v>1</v>
      </c>
      <c r="Z552">
        <v>0</v>
      </c>
      <c r="AA552">
        <v>0</v>
      </c>
      <c r="AB552">
        <v>0</v>
      </c>
      <c r="AC552">
        <v>0</v>
      </c>
      <c r="AD552">
        <f t="shared" si="17"/>
        <v>0</v>
      </c>
      <c r="AE552" t="s">
        <v>609</v>
      </c>
      <c r="AF552">
        <v>0</v>
      </c>
      <c r="AG552">
        <v>0</v>
      </c>
      <c r="AH552">
        <v>55000</v>
      </c>
      <c r="AI552">
        <v>60500</v>
      </c>
      <c r="AJ552">
        <f t="shared" si="18"/>
        <v>115500</v>
      </c>
      <c r="AK552" t="s">
        <v>1229</v>
      </c>
      <c r="AL552" t="s">
        <v>1230</v>
      </c>
      <c r="AM552" t="s">
        <v>1231</v>
      </c>
    </row>
    <row r="553" spans="1:39" x14ac:dyDescent="0.2">
      <c r="A553">
        <v>48091</v>
      </c>
      <c r="B553" t="s">
        <v>1500</v>
      </c>
      <c r="C553">
        <v>430</v>
      </c>
      <c r="D553" t="s">
        <v>1222</v>
      </c>
      <c r="E553">
        <v>10</v>
      </c>
      <c r="F553" t="s">
        <v>1223</v>
      </c>
      <c r="G553">
        <v>302</v>
      </c>
      <c r="H553" t="s">
        <v>1224</v>
      </c>
      <c r="I553">
        <v>968</v>
      </c>
      <c r="J553" t="s">
        <v>1603</v>
      </c>
      <c r="K553" t="s">
        <v>41</v>
      </c>
      <c r="L553">
        <v>13241</v>
      </c>
      <c r="M553" t="s">
        <v>1606</v>
      </c>
      <c r="N553" t="s">
        <v>43</v>
      </c>
      <c r="O553" t="s">
        <v>1607</v>
      </c>
      <c r="S553">
        <v>3</v>
      </c>
      <c r="T553" t="s">
        <v>55</v>
      </c>
      <c r="X553" t="s">
        <v>46</v>
      </c>
      <c r="Y553">
        <v>1</v>
      </c>
      <c r="Z553">
        <v>0</v>
      </c>
      <c r="AA553">
        <v>0</v>
      </c>
      <c r="AB553">
        <v>0</v>
      </c>
      <c r="AC553">
        <v>0</v>
      </c>
      <c r="AD553">
        <f t="shared" si="17"/>
        <v>0</v>
      </c>
      <c r="AE553" t="s">
        <v>1535</v>
      </c>
      <c r="AF553">
        <v>0</v>
      </c>
      <c r="AG553">
        <v>0</v>
      </c>
      <c r="AH553">
        <v>55000</v>
      </c>
      <c r="AI553">
        <v>60500</v>
      </c>
      <c r="AJ553">
        <f t="shared" si="18"/>
        <v>115500</v>
      </c>
      <c r="AK553" t="s">
        <v>1229</v>
      </c>
      <c r="AL553" t="s">
        <v>1230</v>
      </c>
      <c r="AM553" t="s">
        <v>1231</v>
      </c>
    </row>
    <row r="554" spans="1:39" x14ac:dyDescent="0.2">
      <c r="A554">
        <v>48091</v>
      </c>
      <c r="B554" t="s">
        <v>1500</v>
      </c>
      <c r="C554">
        <v>430</v>
      </c>
      <c r="D554" t="s">
        <v>1222</v>
      </c>
      <c r="E554">
        <v>10</v>
      </c>
      <c r="F554" t="s">
        <v>1223</v>
      </c>
      <c r="G554">
        <v>302</v>
      </c>
      <c r="H554" t="s">
        <v>1224</v>
      </c>
      <c r="I554">
        <v>968</v>
      </c>
      <c r="J554" t="s">
        <v>1603</v>
      </c>
      <c r="K554" t="s">
        <v>41</v>
      </c>
      <c r="L554">
        <v>13241</v>
      </c>
      <c r="M554" t="s">
        <v>1606</v>
      </c>
      <c r="N554" t="s">
        <v>43</v>
      </c>
      <c r="O554" t="s">
        <v>1607</v>
      </c>
      <c r="S554">
        <v>3</v>
      </c>
      <c r="T554" t="s">
        <v>55</v>
      </c>
      <c r="X554" t="s">
        <v>46</v>
      </c>
      <c r="Y554">
        <v>1</v>
      </c>
      <c r="Z554">
        <v>0</v>
      </c>
      <c r="AA554">
        <v>0</v>
      </c>
      <c r="AB554">
        <v>0</v>
      </c>
      <c r="AC554">
        <v>0</v>
      </c>
      <c r="AD554">
        <f t="shared" si="17"/>
        <v>0</v>
      </c>
      <c r="AE554" t="s">
        <v>728</v>
      </c>
      <c r="AF554">
        <v>0</v>
      </c>
      <c r="AG554">
        <v>0</v>
      </c>
      <c r="AH554">
        <v>55000</v>
      </c>
      <c r="AI554">
        <v>60500</v>
      </c>
      <c r="AJ554">
        <f t="shared" si="18"/>
        <v>115500</v>
      </c>
      <c r="AK554" t="s">
        <v>1229</v>
      </c>
      <c r="AL554" t="s">
        <v>1230</v>
      </c>
      <c r="AM554" t="s">
        <v>1231</v>
      </c>
    </row>
    <row r="555" spans="1:39" x14ac:dyDescent="0.2">
      <c r="A555">
        <v>48091</v>
      </c>
      <c r="B555" t="s">
        <v>1500</v>
      </c>
      <c r="C555">
        <v>430</v>
      </c>
      <c r="D555" t="s">
        <v>1222</v>
      </c>
      <c r="E555">
        <v>10</v>
      </c>
      <c r="F555" t="s">
        <v>1223</v>
      </c>
      <c r="G555">
        <v>302</v>
      </c>
      <c r="H555" t="s">
        <v>1224</v>
      </c>
      <c r="I555">
        <v>968</v>
      </c>
      <c r="J555" t="s">
        <v>1603</v>
      </c>
      <c r="K555" t="s">
        <v>41</v>
      </c>
      <c r="L555">
        <v>13241</v>
      </c>
      <c r="M555" t="s">
        <v>1606</v>
      </c>
      <c r="N555" t="s">
        <v>43</v>
      </c>
      <c r="O555" t="s">
        <v>1607</v>
      </c>
      <c r="S555">
        <v>3</v>
      </c>
      <c r="T555" t="s">
        <v>55</v>
      </c>
      <c r="X555" t="s">
        <v>46</v>
      </c>
      <c r="Y555">
        <v>1</v>
      </c>
      <c r="Z555">
        <v>0</v>
      </c>
      <c r="AA555">
        <v>0</v>
      </c>
      <c r="AB555">
        <v>0</v>
      </c>
      <c r="AC555">
        <v>0</v>
      </c>
      <c r="AD555">
        <f t="shared" si="17"/>
        <v>0</v>
      </c>
      <c r="AE555" t="s">
        <v>289</v>
      </c>
      <c r="AF555">
        <v>0</v>
      </c>
      <c r="AG555">
        <v>0</v>
      </c>
      <c r="AH555">
        <v>55000</v>
      </c>
      <c r="AI555">
        <v>60500</v>
      </c>
      <c r="AJ555">
        <f t="shared" si="18"/>
        <v>115500</v>
      </c>
      <c r="AK555" t="s">
        <v>1229</v>
      </c>
      <c r="AL555" t="s">
        <v>1230</v>
      </c>
      <c r="AM555" t="s">
        <v>1231</v>
      </c>
    </row>
    <row r="556" spans="1:39" x14ac:dyDescent="0.2">
      <c r="A556">
        <v>48091</v>
      </c>
      <c r="B556" t="s">
        <v>1500</v>
      </c>
      <c r="C556">
        <v>430</v>
      </c>
      <c r="D556" t="s">
        <v>1222</v>
      </c>
      <c r="E556">
        <v>10</v>
      </c>
      <c r="F556" t="s">
        <v>1223</v>
      </c>
      <c r="G556">
        <v>302</v>
      </c>
      <c r="H556" t="s">
        <v>1224</v>
      </c>
      <c r="I556">
        <v>968</v>
      </c>
      <c r="J556" t="s">
        <v>1603</v>
      </c>
      <c r="K556" t="s">
        <v>41</v>
      </c>
      <c r="L556">
        <v>13244</v>
      </c>
      <c r="M556" t="s">
        <v>1608</v>
      </c>
      <c r="N556" t="s">
        <v>43</v>
      </c>
      <c r="O556" t="s">
        <v>1609</v>
      </c>
      <c r="S556">
        <v>3</v>
      </c>
      <c r="T556" t="s">
        <v>55</v>
      </c>
      <c r="X556" t="s">
        <v>46</v>
      </c>
      <c r="Y556">
        <v>1</v>
      </c>
      <c r="Z556">
        <v>0</v>
      </c>
      <c r="AA556">
        <v>0</v>
      </c>
      <c r="AB556">
        <v>0</v>
      </c>
      <c r="AC556">
        <v>0</v>
      </c>
      <c r="AD556">
        <f t="shared" si="17"/>
        <v>0</v>
      </c>
      <c r="AE556" t="s">
        <v>1535</v>
      </c>
      <c r="AF556">
        <v>0</v>
      </c>
      <c r="AG556">
        <v>0</v>
      </c>
      <c r="AH556">
        <v>55000</v>
      </c>
      <c r="AI556">
        <v>60500</v>
      </c>
      <c r="AJ556">
        <f t="shared" si="18"/>
        <v>115500</v>
      </c>
      <c r="AK556" t="s">
        <v>1229</v>
      </c>
      <c r="AL556" t="s">
        <v>1230</v>
      </c>
      <c r="AM556" t="s">
        <v>1231</v>
      </c>
    </row>
    <row r="557" spans="1:39" x14ac:dyDescent="0.2">
      <c r="A557">
        <v>48091</v>
      </c>
      <c r="B557" t="s">
        <v>1500</v>
      </c>
      <c r="C557">
        <v>430</v>
      </c>
      <c r="D557" t="s">
        <v>1222</v>
      </c>
      <c r="E557">
        <v>10</v>
      </c>
      <c r="F557" t="s">
        <v>1223</v>
      </c>
      <c r="G557">
        <v>302</v>
      </c>
      <c r="H557" t="s">
        <v>1224</v>
      </c>
      <c r="I557">
        <v>968</v>
      </c>
      <c r="J557" t="s">
        <v>1603</v>
      </c>
      <c r="K557" t="s">
        <v>41</v>
      </c>
      <c r="L557">
        <v>13244</v>
      </c>
      <c r="M557" t="s">
        <v>1608</v>
      </c>
      <c r="N557" t="s">
        <v>43</v>
      </c>
      <c r="O557" t="s">
        <v>1609</v>
      </c>
      <c r="S557">
        <v>3</v>
      </c>
      <c r="T557" t="s">
        <v>55</v>
      </c>
      <c r="X557" t="s">
        <v>46</v>
      </c>
      <c r="Y557">
        <v>1</v>
      </c>
      <c r="Z557">
        <v>0</v>
      </c>
      <c r="AA557">
        <v>0</v>
      </c>
      <c r="AB557">
        <v>0</v>
      </c>
      <c r="AC557">
        <v>0</v>
      </c>
      <c r="AD557">
        <f t="shared" si="17"/>
        <v>0</v>
      </c>
      <c r="AE557" t="s">
        <v>149</v>
      </c>
      <c r="AF557">
        <v>0</v>
      </c>
      <c r="AG557">
        <v>0</v>
      </c>
      <c r="AH557">
        <v>55000</v>
      </c>
      <c r="AI557">
        <v>60500</v>
      </c>
      <c r="AJ557">
        <f t="shared" si="18"/>
        <v>115500</v>
      </c>
      <c r="AK557" t="s">
        <v>1229</v>
      </c>
      <c r="AL557" t="s">
        <v>1230</v>
      </c>
      <c r="AM557" t="s">
        <v>1231</v>
      </c>
    </row>
    <row r="558" spans="1:39" x14ac:dyDescent="0.2">
      <c r="A558">
        <v>48091</v>
      </c>
      <c r="B558" t="s">
        <v>1500</v>
      </c>
      <c r="C558">
        <v>430</v>
      </c>
      <c r="D558" t="s">
        <v>1222</v>
      </c>
      <c r="E558">
        <v>10</v>
      </c>
      <c r="F558" t="s">
        <v>1223</v>
      </c>
      <c r="G558">
        <v>302</v>
      </c>
      <c r="H558" t="s">
        <v>1224</v>
      </c>
      <c r="I558">
        <v>968</v>
      </c>
      <c r="J558" t="s">
        <v>1603</v>
      </c>
      <c r="K558" t="s">
        <v>41</v>
      </c>
      <c r="L558">
        <v>13245</v>
      </c>
      <c r="M558" t="s">
        <v>1610</v>
      </c>
      <c r="N558" t="s">
        <v>43</v>
      </c>
      <c r="O558" t="s">
        <v>1611</v>
      </c>
      <c r="S558">
        <v>3</v>
      </c>
      <c r="T558" t="s">
        <v>55</v>
      </c>
      <c r="X558" t="s">
        <v>46</v>
      </c>
      <c r="Y558">
        <v>1</v>
      </c>
      <c r="Z558">
        <v>0</v>
      </c>
      <c r="AA558">
        <v>0</v>
      </c>
      <c r="AB558">
        <v>0</v>
      </c>
      <c r="AC558">
        <v>0</v>
      </c>
      <c r="AD558">
        <f t="shared" si="17"/>
        <v>0</v>
      </c>
      <c r="AE558" t="s">
        <v>728</v>
      </c>
      <c r="AF558">
        <v>0</v>
      </c>
      <c r="AG558">
        <v>0</v>
      </c>
      <c r="AH558">
        <v>55000</v>
      </c>
      <c r="AI558">
        <v>60500</v>
      </c>
      <c r="AJ558">
        <f t="shared" si="18"/>
        <v>115500</v>
      </c>
      <c r="AK558" t="s">
        <v>1229</v>
      </c>
      <c r="AL558" t="s">
        <v>1230</v>
      </c>
      <c r="AM558" t="s">
        <v>1231</v>
      </c>
    </row>
    <row r="559" spans="1:39" x14ac:dyDescent="0.2">
      <c r="A559">
        <v>48091</v>
      </c>
      <c r="B559" t="s">
        <v>1500</v>
      </c>
      <c r="C559">
        <v>430</v>
      </c>
      <c r="D559" t="s">
        <v>1222</v>
      </c>
      <c r="E559">
        <v>10</v>
      </c>
      <c r="F559" t="s">
        <v>1223</v>
      </c>
      <c r="G559">
        <v>302</v>
      </c>
      <c r="H559" t="s">
        <v>1224</v>
      </c>
      <c r="I559">
        <v>968</v>
      </c>
      <c r="J559" t="s">
        <v>1603</v>
      </c>
      <c r="K559" t="s">
        <v>41</v>
      </c>
      <c r="L559">
        <v>13245</v>
      </c>
      <c r="M559" t="s">
        <v>1610</v>
      </c>
      <c r="N559" t="s">
        <v>43</v>
      </c>
      <c r="O559" t="s">
        <v>1611</v>
      </c>
      <c r="S559">
        <v>3</v>
      </c>
      <c r="T559" t="s">
        <v>55</v>
      </c>
      <c r="X559" t="s">
        <v>46</v>
      </c>
      <c r="Y559">
        <v>1</v>
      </c>
      <c r="Z559">
        <v>0</v>
      </c>
      <c r="AA559">
        <v>0</v>
      </c>
      <c r="AB559">
        <v>0</v>
      </c>
      <c r="AC559">
        <v>0</v>
      </c>
      <c r="AD559">
        <f t="shared" si="17"/>
        <v>0</v>
      </c>
      <c r="AE559" t="s">
        <v>149</v>
      </c>
      <c r="AF559">
        <v>0</v>
      </c>
      <c r="AG559">
        <v>0</v>
      </c>
      <c r="AH559">
        <v>55000</v>
      </c>
      <c r="AI559">
        <v>60500</v>
      </c>
      <c r="AJ559">
        <f t="shared" si="18"/>
        <v>115500</v>
      </c>
      <c r="AK559" t="s">
        <v>1229</v>
      </c>
      <c r="AL559" t="s">
        <v>1230</v>
      </c>
      <c r="AM559" t="s">
        <v>1231</v>
      </c>
    </row>
    <row r="560" spans="1:39" x14ac:dyDescent="0.2">
      <c r="A560">
        <v>48091</v>
      </c>
      <c r="B560" t="s">
        <v>1500</v>
      </c>
      <c r="C560">
        <v>430</v>
      </c>
      <c r="D560" t="s">
        <v>1222</v>
      </c>
      <c r="E560">
        <v>10</v>
      </c>
      <c r="F560" t="s">
        <v>1223</v>
      </c>
      <c r="G560">
        <v>302</v>
      </c>
      <c r="H560" t="s">
        <v>1224</v>
      </c>
      <c r="I560">
        <v>968</v>
      </c>
      <c r="J560" t="s">
        <v>1603</v>
      </c>
      <c r="K560" t="s">
        <v>41</v>
      </c>
      <c r="L560">
        <v>13246</v>
      </c>
      <c r="M560" t="s">
        <v>1612</v>
      </c>
      <c r="N560" t="s">
        <v>43</v>
      </c>
      <c r="O560" t="s">
        <v>1613</v>
      </c>
      <c r="S560">
        <v>3</v>
      </c>
      <c r="T560" t="s">
        <v>55</v>
      </c>
      <c r="X560" t="s">
        <v>46</v>
      </c>
      <c r="Y560">
        <v>1</v>
      </c>
      <c r="Z560">
        <v>0</v>
      </c>
      <c r="AA560">
        <v>0</v>
      </c>
      <c r="AB560">
        <v>0</v>
      </c>
      <c r="AC560">
        <v>0</v>
      </c>
      <c r="AD560">
        <f t="shared" si="17"/>
        <v>0</v>
      </c>
      <c r="AE560" t="s">
        <v>289</v>
      </c>
      <c r="AF560">
        <v>0</v>
      </c>
      <c r="AG560">
        <v>0</v>
      </c>
      <c r="AH560">
        <v>55000</v>
      </c>
      <c r="AI560">
        <v>60500</v>
      </c>
      <c r="AJ560">
        <f t="shared" si="18"/>
        <v>115500</v>
      </c>
      <c r="AK560" t="s">
        <v>1229</v>
      </c>
      <c r="AL560" t="s">
        <v>1230</v>
      </c>
      <c r="AM560" t="s">
        <v>1231</v>
      </c>
    </row>
    <row r="561" spans="1:39" x14ac:dyDescent="0.2">
      <c r="A561">
        <v>48091</v>
      </c>
      <c r="B561" t="s">
        <v>1500</v>
      </c>
      <c r="C561">
        <v>430</v>
      </c>
      <c r="D561" t="s">
        <v>1222</v>
      </c>
      <c r="E561">
        <v>10</v>
      </c>
      <c r="F561" t="s">
        <v>1223</v>
      </c>
      <c r="G561">
        <v>302</v>
      </c>
      <c r="H561" t="s">
        <v>1224</v>
      </c>
      <c r="I561">
        <v>968</v>
      </c>
      <c r="J561" t="s">
        <v>1603</v>
      </c>
      <c r="K561" t="s">
        <v>41</v>
      </c>
      <c r="L561">
        <v>13248</v>
      </c>
      <c r="M561" t="s">
        <v>1614</v>
      </c>
      <c r="N561" t="s">
        <v>43</v>
      </c>
      <c r="O561" t="s">
        <v>1615</v>
      </c>
      <c r="S561">
        <v>3</v>
      </c>
      <c r="T561" t="s">
        <v>55</v>
      </c>
      <c r="X561" t="s">
        <v>46</v>
      </c>
      <c r="Y561">
        <v>1</v>
      </c>
      <c r="Z561">
        <v>0</v>
      </c>
      <c r="AA561">
        <v>0</v>
      </c>
      <c r="AB561">
        <v>0</v>
      </c>
      <c r="AC561">
        <v>0</v>
      </c>
      <c r="AD561">
        <f t="shared" si="17"/>
        <v>0</v>
      </c>
      <c r="AE561" t="s">
        <v>609</v>
      </c>
      <c r="AF561">
        <v>0</v>
      </c>
      <c r="AG561">
        <v>0</v>
      </c>
      <c r="AH561">
        <v>55000</v>
      </c>
      <c r="AI561">
        <v>60500</v>
      </c>
      <c r="AJ561">
        <f t="shared" si="18"/>
        <v>115500</v>
      </c>
      <c r="AK561" t="s">
        <v>1229</v>
      </c>
      <c r="AL561" t="s">
        <v>1230</v>
      </c>
      <c r="AM561" t="s">
        <v>1231</v>
      </c>
    </row>
    <row r="562" spans="1:39" x14ac:dyDescent="0.2">
      <c r="A562">
        <v>48091</v>
      </c>
      <c r="B562" t="s">
        <v>1500</v>
      </c>
      <c r="C562">
        <v>430</v>
      </c>
      <c r="D562" t="s">
        <v>1222</v>
      </c>
      <c r="E562">
        <v>10</v>
      </c>
      <c r="F562" t="s">
        <v>1223</v>
      </c>
      <c r="G562">
        <v>302</v>
      </c>
      <c r="H562" t="s">
        <v>1224</v>
      </c>
      <c r="I562">
        <v>968</v>
      </c>
      <c r="J562" t="s">
        <v>1603</v>
      </c>
      <c r="K562" t="s">
        <v>41</v>
      </c>
      <c r="L562">
        <v>13248</v>
      </c>
      <c r="M562" t="s">
        <v>1614</v>
      </c>
      <c r="N562" t="s">
        <v>43</v>
      </c>
      <c r="O562" t="s">
        <v>1615</v>
      </c>
      <c r="S562">
        <v>3</v>
      </c>
      <c r="T562" t="s">
        <v>55</v>
      </c>
      <c r="X562" t="s">
        <v>46</v>
      </c>
      <c r="Y562">
        <v>1</v>
      </c>
      <c r="Z562">
        <v>0</v>
      </c>
      <c r="AA562">
        <v>0</v>
      </c>
      <c r="AB562">
        <v>0</v>
      </c>
      <c r="AC562">
        <v>0</v>
      </c>
      <c r="AD562">
        <f t="shared" si="17"/>
        <v>0</v>
      </c>
      <c r="AE562" t="s">
        <v>1535</v>
      </c>
      <c r="AF562">
        <v>0</v>
      </c>
      <c r="AG562">
        <v>0</v>
      </c>
      <c r="AH562">
        <v>55000</v>
      </c>
      <c r="AI562">
        <v>60500</v>
      </c>
      <c r="AJ562">
        <f t="shared" si="18"/>
        <v>115500</v>
      </c>
      <c r="AK562" t="s">
        <v>1229</v>
      </c>
      <c r="AL562" t="s">
        <v>1230</v>
      </c>
      <c r="AM562" t="s">
        <v>1231</v>
      </c>
    </row>
    <row r="563" spans="1:39" x14ac:dyDescent="0.2">
      <c r="A563">
        <v>48091</v>
      </c>
      <c r="B563" t="s">
        <v>1500</v>
      </c>
      <c r="C563">
        <v>430</v>
      </c>
      <c r="D563" t="s">
        <v>1222</v>
      </c>
      <c r="E563">
        <v>10</v>
      </c>
      <c r="F563" t="s">
        <v>1223</v>
      </c>
      <c r="G563">
        <v>302</v>
      </c>
      <c r="H563" t="s">
        <v>1224</v>
      </c>
      <c r="I563">
        <v>968</v>
      </c>
      <c r="J563" t="s">
        <v>1603</v>
      </c>
      <c r="K563" t="s">
        <v>41</v>
      </c>
      <c r="L563">
        <v>13249</v>
      </c>
      <c r="M563" t="s">
        <v>1616</v>
      </c>
      <c r="N563" t="s">
        <v>43</v>
      </c>
      <c r="O563" t="s">
        <v>1617</v>
      </c>
      <c r="S563">
        <v>3</v>
      </c>
      <c r="T563" t="s">
        <v>55</v>
      </c>
      <c r="X563" t="s">
        <v>46</v>
      </c>
      <c r="Y563">
        <v>1</v>
      </c>
      <c r="Z563">
        <v>0</v>
      </c>
      <c r="AA563">
        <v>0</v>
      </c>
      <c r="AB563">
        <v>0</v>
      </c>
      <c r="AC563">
        <v>0</v>
      </c>
      <c r="AD563">
        <f t="shared" si="17"/>
        <v>0</v>
      </c>
      <c r="AE563" t="s">
        <v>85</v>
      </c>
      <c r="AF563">
        <v>0</v>
      </c>
      <c r="AG563">
        <v>0</v>
      </c>
      <c r="AH563">
        <v>55000</v>
      </c>
      <c r="AI563">
        <v>60500</v>
      </c>
      <c r="AJ563">
        <f t="shared" si="18"/>
        <v>115500</v>
      </c>
      <c r="AK563" t="s">
        <v>1229</v>
      </c>
      <c r="AL563" t="s">
        <v>1230</v>
      </c>
      <c r="AM563" t="s">
        <v>1231</v>
      </c>
    </row>
    <row r="564" spans="1:39" x14ac:dyDescent="0.2">
      <c r="A564">
        <v>48091</v>
      </c>
      <c r="B564" t="s">
        <v>1500</v>
      </c>
      <c r="C564">
        <v>430</v>
      </c>
      <c r="D564" t="s">
        <v>1222</v>
      </c>
      <c r="E564">
        <v>10</v>
      </c>
      <c r="F564" t="s">
        <v>1223</v>
      </c>
      <c r="G564">
        <v>302</v>
      </c>
      <c r="H564" t="s">
        <v>1224</v>
      </c>
      <c r="I564">
        <v>968</v>
      </c>
      <c r="J564" t="s">
        <v>1603</v>
      </c>
      <c r="K564" t="s">
        <v>41</v>
      </c>
      <c r="L564">
        <v>13250</v>
      </c>
      <c r="M564" t="s">
        <v>1618</v>
      </c>
      <c r="N564" t="s">
        <v>43</v>
      </c>
      <c r="O564" t="s">
        <v>1619</v>
      </c>
      <c r="S564">
        <v>3</v>
      </c>
      <c r="T564" t="s">
        <v>55</v>
      </c>
      <c r="X564" t="s">
        <v>46</v>
      </c>
      <c r="Y564">
        <v>1</v>
      </c>
      <c r="Z564">
        <v>0</v>
      </c>
      <c r="AA564">
        <v>0</v>
      </c>
      <c r="AB564">
        <v>0</v>
      </c>
      <c r="AC564">
        <v>0</v>
      </c>
      <c r="AD564">
        <f t="shared" si="17"/>
        <v>0</v>
      </c>
      <c r="AE564" t="s">
        <v>728</v>
      </c>
      <c r="AF564">
        <v>300000</v>
      </c>
      <c r="AG564">
        <v>0</v>
      </c>
      <c r="AH564">
        <v>363000</v>
      </c>
      <c r="AI564">
        <v>531468</v>
      </c>
      <c r="AJ564">
        <f t="shared" si="18"/>
        <v>1194468</v>
      </c>
      <c r="AK564" t="s">
        <v>1229</v>
      </c>
      <c r="AL564" t="s">
        <v>1230</v>
      </c>
      <c r="AM564" t="s">
        <v>1231</v>
      </c>
    </row>
    <row r="565" spans="1:39" x14ac:dyDescent="0.2">
      <c r="A565">
        <v>48091</v>
      </c>
      <c r="B565" t="s">
        <v>1500</v>
      </c>
      <c r="C565">
        <v>430</v>
      </c>
      <c r="D565" t="s">
        <v>1222</v>
      </c>
      <c r="E565">
        <v>10</v>
      </c>
      <c r="F565" t="s">
        <v>1223</v>
      </c>
      <c r="G565">
        <v>302</v>
      </c>
      <c r="H565" t="s">
        <v>1224</v>
      </c>
      <c r="I565">
        <v>990</v>
      </c>
      <c r="J565" t="s">
        <v>1620</v>
      </c>
      <c r="K565" t="s">
        <v>41</v>
      </c>
      <c r="L565">
        <v>11300</v>
      </c>
      <c r="M565" t="s">
        <v>1620</v>
      </c>
      <c r="N565" t="s">
        <v>43</v>
      </c>
      <c r="O565" t="s">
        <v>1621</v>
      </c>
      <c r="S565">
        <v>3</v>
      </c>
      <c r="T565" t="s">
        <v>55</v>
      </c>
      <c r="X565" t="s">
        <v>66</v>
      </c>
      <c r="Y565">
        <v>0</v>
      </c>
      <c r="Z565">
        <v>0</v>
      </c>
      <c r="AA565">
        <v>0</v>
      </c>
      <c r="AB565">
        <v>0</v>
      </c>
      <c r="AC565">
        <v>0</v>
      </c>
      <c r="AD565">
        <f t="shared" si="17"/>
        <v>0</v>
      </c>
      <c r="AE565" t="s">
        <v>85</v>
      </c>
      <c r="AF565">
        <v>2550000</v>
      </c>
      <c r="AG565">
        <v>2700000</v>
      </c>
      <c r="AH565">
        <v>3085500</v>
      </c>
      <c r="AI565">
        <v>3394050</v>
      </c>
      <c r="AJ565">
        <f t="shared" si="18"/>
        <v>11729550</v>
      </c>
      <c r="AK565" t="s">
        <v>1229</v>
      </c>
      <c r="AL565" t="s">
        <v>1230</v>
      </c>
      <c r="AM565" t="s">
        <v>1231</v>
      </c>
    </row>
    <row r="566" spans="1:39" x14ac:dyDescent="0.2">
      <c r="A566">
        <v>48091</v>
      </c>
      <c r="B566" t="s">
        <v>1500</v>
      </c>
      <c r="C566">
        <v>430</v>
      </c>
      <c r="D566" t="s">
        <v>1222</v>
      </c>
      <c r="E566">
        <v>10</v>
      </c>
      <c r="F566" t="s">
        <v>1223</v>
      </c>
      <c r="G566">
        <v>302</v>
      </c>
      <c r="H566" t="s">
        <v>1224</v>
      </c>
      <c r="I566">
        <v>1015</v>
      </c>
      <c r="J566" t="s">
        <v>1561</v>
      </c>
      <c r="K566" t="s">
        <v>41</v>
      </c>
      <c r="L566">
        <v>14090</v>
      </c>
      <c r="M566" t="s">
        <v>1622</v>
      </c>
      <c r="N566" t="s">
        <v>43</v>
      </c>
      <c r="O566" t="s">
        <v>1623</v>
      </c>
      <c r="S566">
        <v>3</v>
      </c>
      <c r="T566" t="s">
        <v>55</v>
      </c>
      <c r="X566" t="s">
        <v>66</v>
      </c>
      <c r="Y566">
        <v>0</v>
      </c>
      <c r="Z566">
        <v>0</v>
      </c>
      <c r="AA566">
        <v>0</v>
      </c>
      <c r="AB566">
        <v>0</v>
      </c>
      <c r="AC566">
        <v>0</v>
      </c>
      <c r="AD566">
        <f t="shared" si="17"/>
        <v>0</v>
      </c>
      <c r="AE566" t="s">
        <v>85</v>
      </c>
      <c r="AF566">
        <v>0</v>
      </c>
      <c r="AG566">
        <v>1620000</v>
      </c>
      <c r="AH566">
        <v>1620000</v>
      </c>
      <c r="AI566">
        <v>1620000</v>
      </c>
      <c r="AJ566">
        <f t="shared" si="18"/>
        <v>4860000</v>
      </c>
      <c r="AK566" t="s">
        <v>1229</v>
      </c>
      <c r="AL566" t="s">
        <v>1230</v>
      </c>
      <c r="AM566" t="s">
        <v>1231</v>
      </c>
    </row>
    <row r="567" spans="1:39" x14ac:dyDescent="0.2">
      <c r="A567">
        <v>48091</v>
      </c>
      <c r="B567" t="s">
        <v>1500</v>
      </c>
      <c r="C567">
        <v>430</v>
      </c>
      <c r="D567" t="s">
        <v>1222</v>
      </c>
      <c r="E567">
        <v>10</v>
      </c>
      <c r="F567" t="s">
        <v>1223</v>
      </c>
      <c r="G567">
        <v>785</v>
      </c>
      <c r="H567" t="s">
        <v>1624</v>
      </c>
      <c r="I567">
        <v>261</v>
      </c>
      <c r="J567" t="s">
        <v>760</v>
      </c>
      <c r="K567" t="s">
        <v>41</v>
      </c>
      <c r="L567">
        <v>13320</v>
      </c>
      <c r="M567" t="s">
        <v>1625</v>
      </c>
      <c r="N567" t="s">
        <v>124</v>
      </c>
      <c r="O567" t="s">
        <v>1626</v>
      </c>
      <c r="S567">
        <v>3</v>
      </c>
      <c r="T567" t="s">
        <v>55</v>
      </c>
      <c r="U567">
        <v>343</v>
      </c>
      <c r="V567" t="s">
        <v>763</v>
      </c>
      <c r="W567" t="s">
        <v>57</v>
      </c>
      <c r="X567" t="s">
        <v>46</v>
      </c>
      <c r="Y567">
        <v>1</v>
      </c>
      <c r="Z567">
        <v>1</v>
      </c>
      <c r="AA567">
        <v>1</v>
      </c>
      <c r="AB567">
        <v>1</v>
      </c>
      <c r="AC567">
        <v>1</v>
      </c>
      <c r="AD567">
        <f t="shared" si="17"/>
        <v>1</v>
      </c>
      <c r="AF567">
        <v>0</v>
      </c>
      <c r="AG567">
        <v>0</v>
      </c>
      <c r="AH567">
        <v>0</v>
      </c>
      <c r="AI567">
        <v>0</v>
      </c>
      <c r="AJ567">
        <f t="shared" si="18"/>
        <v>0</v>
      </c>
      <c r="AK567" t="s">
        <v>1229</v>
      </c>
      <c r="AL567" t="s">
        <v>1230</v>
      </c>
      <c r="AM567" t="s">
        <v>1231</v>
      </c>
    </row>
    <row r="568" spans="1:39" x14ac:dyDescent="0.2">
      <c r="A568">
        <v>48091</v>
      </c>
      <c r="B568" t="s">
        <v>1500</v>
      </c>
      <c r="C568">
        <v>430</v>
      </c>
      <c r="D568" t="s">
        <v>1222</v>
      </c>
      <c r="E568">
        <v>10</v>
      </c>
      <c r="F568" t="s">
        <v>1223</v>
      </c>
      <c r="G568">
        <v>785</v>
      </c>
      <c r="H568" t="s">
        <v>1624</v>
      </c>
      <c r="I568">
        <v>995</v>
      </c>
      <c r="J568" t="s">
        <v>1627</v>
      </c>
      <c r="K568" t="s">
        <v>41</v>
      </c>
      <c r="L568">
        <v>9375</v>
      </c>
      <c r="M568" t="s">
        <v>1628</v>
      </c>
      <c r="N568" t="s">
        <v>124</v>
      </c>
      <c r="O568" t="s">
        <v>1629</v>
      </c>
      <c r="S568">
        <v>3</v>
      </c>
      <c r="T568" t="s">
        <v>55</v>
      </c>
      <c r="X568" t="s">
        <v>66</v>
      </c>
      <c r="Y568">
        <v>0</v>
      </c>
      <c r="Z568">
        <v>0</v>
      </c>
      <c r="AA568">
        <v>0</v>
      </c>
      <c r="AB568">
        <v>0</v>
      </c>
      <c r="AC568">
        <v>0</v>
      </c>
      <c r="AD568">
        <f t="shared" si="17"/>
        <v>0</v>
      </c>
      <c r="AE568" t="s">
        <v>85</v>
      </c>
      <c r="AF568">
        <v>2200000</v>
      </c>
      <c r="AG568">
        <v>6300000</v>
      </c>
      <c r="AH568">
        <v>2662000</v>
      </c>
      <c r="AI568">
        <v>2928200</v>
      </c>
      <c r="AJ568">
        <f t="shared" si="18"/>
        <v>14090200</v>
      </c>
      <c r="AK568" t="s">
        <v>1229</v>
      </c>
      <c r="AL568" t="s">
        <v>1230</v>
      </c>
      <c r="AM568" t="s">
        <v>1231</v>
      </c>
    </row>
    <row r="569" spans="1:39" x14ac:dyDescent="0.2">
      <c r="A569">
        <v>48091</v>
      </c>
      <c r="B569" t="s">
        <v>1500</v>
      </c>
      <c r="C569">
        <v>810</v>
      </c>
      <c r="D569" t="s">
        <v>791</v>
      </c>
      <c r="E569">
        <v>10</v>
      </c>
      <c r="F569" t="s">
        <v>1223</v>
      </c>
      <c r="G569">
        <v>131</v>
      </c>
      <c r="H569" t="s">
        <v>792</v>
      </c>
      <c r="I569">
        <v>132</v>
      </c>
      <c r="J569" t="s">
        <v>798</v>
      </c>
      <c r="K569" t="s">
        <v>41</v>
      </c>
      <c r="L569">
        <v>10345</v>
      </c>
      <c r="M569" t="s">
        <v>1630</v>
      </c>
      <c r="N569" t="s">
        <v>43</v>
      </c>
      <c r="O569" t="s">
        <v>1631</v>
      </c>
      <c r="S569">
        <v>3</v>
      </c>
      <c r="T569" t="s">
        <v>55</v>
      </c>
      <c r="X569" t="s">
        <v>46</v>
      </c>
      <c r="Y569">
        <v>1</v>
      </c>
      <c r="Z569">
        <v>0</v>
      </c>
      <c r="AA569">
        <v>0</v>
      </c>
      <c r="AB569">
        <v>0</v>
      </c>
      <c r="AC569">
        <v>0</v>
      </c>
      <c r="AD569">
        <f t="shared" si="17"/>
        <v>0</v>
      </c>
      <c r="AE569" t="s">
        <v>85</v>
      </c>
      <c r="AF569">
        <v>200000</v>
      </c>
      <c r="AG569">
        <v>220000</v>
      </c>
      <c r="AH569">
        <v>242000</v>
      </c>
      <c r="AI569">
        <v>266200</v>
      </c>
      <c r="AJ569">
        <f t="shared" si="18"/>
        <v>928200</v>
      </c>
      <c r="AK569" t="s">
        <v>797</v>
      </c>
      <c r="AL569" t="s">
        <v>49</v>
      </c>
      <c r="AM569" t="s">
        <v>50</v>
      </c>
    </row>
    <row r="570" spans="1:39" x14ac:dyDescent="0.2">
      <c r="A570">
        <v>48091</v>
      </c>
      <c r="B570" t="s">
        <v>1500</v>
      </c>
      <c r="C570">
        <v>900</v>
      </c>
      <c r="D570" t="s">
        <v>461</v>
      </c>
      <c r="E570">
        <v>10</v>
      </c>
      <c r="F570" t="s">
        <v>1223</v>
      </c>
      <c r="G570">
        <v>122</v>
      </c>
      <c r="H570" t="s">
        <v>72</v>
      </c>
      <c r="I570">
        <v>2</v>
      </c>
      <c r="J570" t="s">
        <v>73</v>
      </c>
      <c r="K570" t="s">
        <v>41</v>
      </c>
      <c r="L570">
        <v>4650</v>
      </c>
      <c r="M570" t="s">
        <v>1632</v>
      </c>
      <c r="N570" t="s">
        <v>43</v>
      </c>
      <c r="O570" t="s">
        <v>583</v>
      </c>
      <c r="S570">
        <v>3</v>
      </c>
      <c r="T570" t="s">
        <v>55</v>
      </c>
      <c r="X570" t="s">
        <v>46</v>
      </c>
      <c r="Y570">
        <v>1</v>
      </c>
      <c r="Z570">
        <v>0</v>
      </c>
      <c r="AA570">
        <v>0</v>
      </c>
      <c r="AB570">
        <v>0</v>
      </c>
      <c r="AC570">
        <v>0</v>
      </c>
      <c r="AD570">
        <f t="shared" si="17"/>
        <v>0</v>
      </c>
      <c r="AE570" t="s">
        <v>595</v>
      </c>
      <c r="AF570">
        <v>250000</v>
      </c>
      <c r="AG570">
        <v>150000</v>
      </c>
      <c r="AH570">
        <v>302500</v>
      </c>
      <c r="AI570">
        <v>332750</v>
      </c>
      <c r="AJ570">
        <f t="shared" si="18"/>
        <v>1035250</v>
      </c>
      <c r="AK570" t="s">
        <v>466</v>
      </c>
      <c r="AL570" t="s">
        <v>467</v>
      </c>
      <c r="AM570" t="s">
        <v>60</v>
      </c>
    </row>
    <row r="571" spans="1:39" x14ac:dyDescent="0.2">
      <c r="A571">
        <v>48091</v>
      </c>
      <c r="B571" t="s">
        <v>1500</v>
      </c>
      <c r="C571">
        <v>900</v>
      </c>
      <c r="D571" t="s">
        <v>461</v>
      </c>
      <c r="E571">
        <v>10</v>
      </c>
      <c r="F571" t="s">
        <v>1223</v>
      </c>
      <c r="G571">
        <v>122</v>
      </c>
      <c r="H571" t="s">
        <v>72</v>
      </c>
      <c r="I571">
        <v>566</v>
      </c>
      <c r="J571" t="s">
        <v>1633</v>
      </c>
      <c r="K571" t="s">
        <v>41</v>
      </c>
      <c r="L571">
        <v>5373</v>
      </c>
      <c r="M571" t="s">
        <v>1634</v>
      </c>
      <c r="N571" t="s">
        <v>124</v>
      </c>
      <c r="O571" t="s">
        <v>1635</v>
      </c>
      <c r="S571">
        <v>3</v>
      </c>
      <c r="T571" t="s">
        <v>55</v>
      </c>
      <c r="X571" t="s">
        <v>46</v>
      </c>
      <c r="Y571">
        <v>1</v>
      </c>
      <c r="Z571">
        <v>0</v>
      </c>
      <c r="AA571">
        <v>0</v>
      </c>
      <c r="AB571">
        <v>0</v>
      </c>
      <c r="AC571">
        <v>0</v>
      </c>
      <c r="AD571">
        <f t="shared" si="17"/>
        <v>0</v>
      </c>
      <c r="AE571" t="s">
        <v>85</v>
      </c>
      <c r="AF571">
        <v>100000</v>
      </c>
      <c r="AG571">
        <v>100000</v>
      </c>
      <c r="AH571">
        <v>100000</v>
      </c>
      <c r="AI571">
        <v>100000</v>
      </c>
      <c r="AJ571">
        <f t="shared" si="18"/>
        <v>400000</v>
      </c>
      <c r="AK571" t="s">
        <v>466</v>
      </c>
      <c r="AL571" t="s">
        <v>467</v>
      </c>
      <c r="AM571" t="s">
        <v>60</v>
      </c>
    </row>
    <row r="572" spans="1:39" x14ac:dyDescent="0.2">
      <c r="A572">
        <v>52002</v>
      </c>
      <c r="B572" t="s">
        <v>1636</v>
      </c>
      <c r="C572">
        <v>101</v>
      </c>
      <c r="D572" t="s">
        <v>319</v>
      </c>
      <c r="E572">
        <v>4</v>
      </c>
      <c r="F572" t="s">
        <v>422</v>
      </c>
      <c r="G572">
        <v>123</v>
      </c>
      <c r="H572" t="s">
        <v>1637</v>
      </c>
      <c r="I572">
        <v>323</v>
      </c>
      <c r="J572" t="s">
        <v>1638</v>
      </c>
      <c r="K572" t="s">
        <v>41</v>
      </c>
      <c r="L572">
        <v>12623</v>
      </c>
      <c r="M572" t="s">
        <v>1639</v>
      </c>
      <c r="N572" t="s">
        <v>124</v>
      </c>
      <c r="O572" t="s">
        <v>1639</v>
      </c>
      <c r="S572">
        <v>2</v>
      </c>
      <c r="T572" t="s">
        <v>45</v>
      </c>
      <c r="U572">
        <v>54</v>
      </c>
      <c r="V572" t="s">
        <v>1640</v>
      </c>
      <c r="W572" t="s">
        <v>1641</v>
      </c>
      <c r="X572" t="s">
        <v>46</v>
      </c>
      <c r="Y572">
        <v>1</v>
      </c>
      <c r="Z572">
        <v>100</v>
      </c>
      <c r="AA572">
        <v>100</v>
      </c>
      <c r="AB572">
        <v>100</v>
      </c>
      <c r="AC572">
        <v>100</v>
      </c>
      <c r="AD572">
        <f t="shared" si="17"/>
        <v>100</v>
      </c>
      <c r="AF572">
        <v>0</v>
      </c>
      <c r="AG572">
        <v>0</v>
      </c>
      <c r="AH572">
        <v>0</v>
      </c>
      <c r="AI572">
        <v>0</v>
      </c>
      <c r="AJ572">
        <f t="shared" si="18"/>
        <v>0</v>
      </c>
      <c r="AK572" t="s">
        <v>324</v>
      </c>
      <c r="AL572" t="s">
        <v>325</v>
      </c>
      <c r="AM572" t="s">
        <v>326</v>
      </c>
    </row>
    <row r="573" spans="1:39" x14ac:dyDescent="0.2">
      <c r="A573">
        <v>52002</v>
      </c>
      <c r="B573" t="s">
        <v>1636</v>
      </c>
      <c r="C573">
        <v>900</v>
      </c>
      <c r="D573" t="s">
        <v>461</v>
      </c>
      <c r="E573">
        <v>4</v>
      </c>
      <c r="F573" t="s">
        <v>422</v>
      </c>
      <c r="G573">
        <v>123</v>
      </c>
      <c r="H573" t="s">
        <v>1637</v>
      </c>
      <c r="I573">
        <v>322</v>
      </c>
      <c r="J573" t="s">
        <v>1642</v>
      </c>
      <c r="K573" t="s">
        <v>41</v>
      </c>
      <c r="L573">
        <v>11469</v>
      </c>
      <c r="M573" t="s">
        <v>1643</v>
      </c>
      <c r="N573" t="s">
        <v>43</v>
      </c>
      <c r="O573" t="s">
        <v>1644</v>
      </c>
      <c r="S573">
        <v>2</v>
      </c>
      <c r="T573" t="s">
        <v>45</v>
      </c>
      <c r="U573">
        <v>42</v>
      </c>
      <c r="V573" t="s">
        <v>1645</v>
      </c>
      <c r="W573" t="s">
        <v>57</v>
      </c>
      <c r="X573" t="s">
        <v>46</v>
      </c>
      <c r="Y573">
        <v>1</v>
      </c>
      <c r="Z573">
        <v>134000</v>
      </c>
      <c r="AA573">
        <v>134000</v>
      </c>
      <c r="AB573">
        <v>134000</v>
      </c>
      <c r="AC573">
        <v>134000</v>
      </c>
      <c r="AD573">
        <f t="shared" si="17"/>
        <v>134000</v>
      </c>
      <c r="AF573">
        <v>0</v>
      </c>
      <c r="AG573">
        <v>0</v>
      </c>
      <c r="AH573">
        <v>0</v>
      </c>
      <c r="AI573">
        <v>0</v>
      </c>
      <c r="AJ573">
        <f t="shared" si="18"/>
        <v>0</v>
      </c>
      <c r="AK573" t="s">
        <v>466</v>
      </c>
      <c r="AL573" t="s">
        <v>467</v>
      </c>
      <c r="AM573" t="s">
        <v>60</v>
      </c>
    </row>
    <row r="574" spans="1:39" x14ac:dyDescent="0.2">
      <c r="A574">
        <v>52002</v>
      </c>
      <c r="B574" t="s">
        <v>1636</v>
      </c>
      <c r="C574">
        <v>900</v>
      </c>
      <c r="D574" t="s">
        <v>461</v>
      </c>
      <c r="E574">
        <v>4</v>
      </c>
      <c r="F574" t="s">
        <v>422</v>
      </c>
      <c r="G574">
        <v>123</v>
      </c>
      <c r="H574" t="s">
        <v>1637</v>
      </c>
      <c r="I574">
        <v>322</v>
      </c>
      <c r="J574" t="s">
        <v>1642</v>
      </c>
      <c r="K574" t="s">
        <v>41</v>
      </c>
      <c r="L574">
        <v>11469</v>
      </c>
      <c r="M574" t="s">
        <v>1643</v>
      </c>
      <c r="N574" t="s">
        <v>43</v>
      </c>
      <c r="O574" t="s">
        <v>1644</v>
      </c>
      <c r="S574">
        <v>2</v>
      </c>
      <c r="T574" t="s">
        <v>45</v>
      </c>
      <c r="X574" t="s">
        <v>46</v>
      </c>
      <c r="Y574">
        <v>1</v>
      </c>
      <c r="Z574">
        <v>0</v>
      </c>
      <c r="AA574">
        <v>0</v>
      </c>
      <c r="AB574">
        <v>0</v>
      </c>
      <c r="AC574">
        <v>0</v>
      </c>
      <c r="AD574">
        <f t="shared" si="17"/>
        <v>0</v>
      </c>
      <c r="AE574" t="s">
        <v>85</v>
      </c>
      <c r="AF574">
        <v>17500000</v>
      </c>
      <c r="AG574">
        <v>17700000</v>
      </c>
      <c r="AH574">
        <v>19700000</v>
      </c>
      <c r="AI574">
        <v>19700000</v>
      </c>
      <c r="AJ574">
        <f t="shared" si="18"/>
        <v>74600000</v>
      </c>
      <c r="AK574" t="s">
        <v>466</v>
      </c>
      <c r="AL574" t="s">
        <v>467</v>
      </c>
      <c r="AM574" t="s">
        <v>60</v>
      </c>
    </row>
    <row r="575" spans="1:39" x14ac:dyDescent="0.2">
      <c r="A575">
        <v>52002</v>
      </c>
      <c r="B575" t="s">
        <v>1636</v>
      </c>
      <c r="C575">
        <v>900</v>
      </c>
      <c r="D575" t="s">
        <v>461</v>
      </c>
      <c r="E575">
        <v>4</v>
      </c>
      <c r="F575" t="s">
        <v>422</v>
      </c>
      <c r="G575">
        <v>123</v>
      </c>
      <c r="H575" t="s">
        <v>1637</v>
      </c>
      <c r="I575">
        <v>323</v>
      </c>
      <c r="J575" t="s">
        <v>1638</v>
      </c>
      <c r="K575" t="s">
        <v>41</v>
      </c>
      <c r="L575">
        <v>3207</v>
      </c>
      <c r="M575" t="s">
        <v>1646</v>
      </c>
      <c r="N575" t="s">
        <v>43</v>
      </c>
      <c r="O575" t="s">
        <v>1647</v>
      </c>
      <c r="S575">
        <v>2</v>
      </c>
      <c r="T575" t="s">
        <v>45</v>
      </c>
      <c r="X575" t="s">
        <v>46</v>
      </c>
      <c r="Y575">
        <v>1</v>
      </c>
      <c r="Z575">
        <v>0</v>
      </c>
      <c r="AA575">
        <v>0</v>
      </c>
      <c r="AB575">
        <v>0</v>
      </c>
      <c r="AC575">
        <v>0</v>
      </c>
      <c r="AD575">
        <f t="shared" si="17"/>
        <v>0</v>
      </c>
      <c r="AE575" t="s">
        <v>85</v>
      </c>
      <c r="AF575">
        <v>1000</v>
      </c>
      <c r="AG575">
        <v>1000</v>
      </c>
      <c r="AH575">
        <v>1000</v>
      </c>
      <c r="AI575">
        <v>1000</v>
      </c>
      <c r="AJ575">
        <f t="shared" si="18"/>
        <v>4000</v>
      </c>
      <c r="AK575" t="s">
        <v>466</v>
      </c>
      <c r="AL575" t="s">
        <v>467</v>
      </c>
      <c r="AM575" t="s">
        <v>60</v>
      </c>
    </row>
    <row r="576" spans="1:39" x14ac:dyDescent="0.2">
      <c r="A576">
        <v>52002</v>
      </c>
      <c r="B576" t="s">
        <v>1636</v>
      </c>
      <c r="C576">
        <v>900</v>
      </c>
      <c r="D576" t="s">
        <v>461</v>
      </c>
      <c r="E576">
        <v>4</v>
      </c>
      <c r="F576" t="s">
        <v>422</v>
      </c>
      <c r="G576">
        <v>123</v>
      </c>
      <c r="H576" t="s">
        <v>1637</v>
      </c>
      <c r="I576">
        <v>323</v>
      </c>
      <c r="J576" t="s">
        <v>1638</v>
      </c>
      <c r="K576" t="s">
        <v>41</v>
      </c>
      <c r="L576">
        <v>3224</v>
      </c>
      <c r="M576" t="s">
        <v>1648</v>
      </c>
      <c r="N576" t="s">
        <v>43</v>
      </c>
      <c r="O576" t="s">
        <v>1649</v>
      </c>
      <c r="S576">
        <v>2</v>
      </c>
      <c r="T576" t="s">
        <v>45</v>
      </c>
      <c r="X576" t="s">
        <v>46</v>
      </c>
      <c r="Y576">
        <v>1</v>
      </c>
      <c r="Z576">
        <v>0</v>
      </c>
      <c r="AA576">
        <v>0</v>
      </c>
      <c r="AB576">
        <v>0</v>
      </c>
      <c r="AC576">
        <v>0</v>
      </c>
      <c r="AD576">
        <f t="shared" si="17"/>
        <v>0</v>
      </c>
      <c r="AE576" t="s">
        <v>85</v>
      </c>
      <c r="AF576">
        <v>1000</v>
      </c>
      <c r="AG576">
        <v>1000</v>
      </c>
      <c r="AH576">
        <v>1000</v>
      </c>
      <c r="AI576">
        <v>1000</v>
      </c>
      <c r="AJ576">
        <f t="shared" si="18"/>
        <v>4000</v>
      </c>
      <c r="AK576" t="s">
        <v>466</v>
      </c>
      <c r="AL576" t="s">
        <v>467</v>
      </c>
      <c r="AM576" t="s">
        <v>60</v>
      </c>
    </row>
    <row r="577" spans="1:39" x14ac:dyDescent="0.2">
      <c r="A577">
        <v>52002</v>
      </c>
      <c r="B577" t="s">
        <v>1636</v>
      </c>
      <c r="C577">
        <v>900</v>
      </c>
      <c r="D577" t="s">
        <v>461</v>
      </c>
      <c r="E577">
        <v>4</v>
      </c>
      <c r="F577" t="s">
        <v>422</v>
      </c>
      <c r="G577">
        <v>123</v>
      </c>
      <c r="H577" t="s">
        <v>1637</v>
      </c>
      <c r="I577">
        <v>323</v>
      </c>
      <c r="J577" t="s">
        <v>1638</v>
      </c>
      <c r="K577" t="s">
        <v>41</v>
      </c>
      <c r="L577">
        <v>3320</v>
      </c>
      <c r="M577" t="s">
        <v>1650</v>
      </c>
      <c r="N577" t="s">
        <v>43</v>
      </c>
      <c r="O577" t="s">
        <v>1651</v>
      </c>
      <c r="S577">
        <v>2</v>
      </c>
      <c r="T577" t="s">
        <v>45</v>
      </c>
      <c r="U577">
        <v>54</v>
      </c>
      <c r="V577" t="s">
        <v>1640</v>
      </c>
      <c r="W577" t="s">
        <v>1641</v>
      </c>
      <c r="X577" t="s">
        <v>46</v>
      </c>
      <c r="Y577">
        <v>1</v>
      </c>
      <c r="Z577">
        <v>100</v>
      </c>
      <c r="AA577">
        <v>100</v>
      </c>
      <c r="AB577">
        <v>100</v>
      </c>
      <c r="AC577">
        <v>100</v>
      </c>
      <c r="AD577">
        <f t="shared" si="17"/>
        <v>100</v>
      </c>
      <c r="AF577">
        <v>0</v>
      </c>
      <c r="AG577">
        <v>0</v>
      </c>
      <c r="AH577">
        <v>0</v>
      </c>
      <c r="AI577">
        <v>0</v>
      </c>
      <c r="AJ577">
        <f t="shared" si="18"/>
        <v>0</v>
      </c>
      <c r="AK577" t="s">
        <v>466</v>
      </c>
      <c r="AL577" t="s">
        <v>467</v>
      </c>
      <c r="AM577" t="s">
        <v>60</v>
      </c>
    </row>
    <row r="578" spans="1:39" x14ac:dyDescent="0.2">
      <c r="A578">
        <v>52002</v>
      </c>
      <c r="B578" t="s">
        <v>1636</v>
      </c>
      <c r="C578">
        <v>900</v>
      </c>
      <c r="D578" t="s">
        <v>461</v>
      </c>
      <c r="E578">
        <v>4</v>
      </c>
      <c r="F578" t="s">
        <v>422</v>
      </c>
      <c r="G578">
        <v>123</v>
      </c>
      <c r="H578" t="s">
        <v>1637</v>
      </c>
      <c r="I578">
        <v>325</v>
      </c>
      <c r="J578" t="s">
        <v>1652</v>
      </c>
      <c r="K578" t="s">
        <v>41</v>
      </c>
      <c r="L578">
        <v>3297</v>
      </c>
      <c r="M578" t="s">
        <v>1653</v>
      </c>
      <c r="N578" t="s">
        <v>43</v>
      </c>
      <c r="O578" t="s">
        <v>1654</v>
      </c>
      <c r="S578">
        <v>2</v>
      </c>
      <c r="T578" t="s">
        <v>45</v>
      </c>
      <c r="U578">
        <v>439</v>
      </c>
      <c r="V578" t="s">
        <v>1655</v>
      </c>
      <c r="W578" t="s">
        <v>57</v>
      </c>
      <c r="X578" t="s">
        <v>46</v>
      </c>
      <c r="Y578">
        <v>1</v>
      </c>
      <c r="Z578">
        <v>1</v>
      </c>
      <c r="AA578">
        <v>1</v>
      </c>
      <c r="AB578">
        <v>1</v>
      </c>
      <c r="AC578">
        <v>1</v>
      </c>
      <c r="AD578">
        <f t="shared" si="17"/>
        <v>1</v>
      </c>
      <c r="AF578">
        <v>0</v>
      </c>
      <c r="AG578">
        <v>0</v>
      </c>
      <c r="AH578">
        <v>0</v>
      </c>
      <c r="AI578">
        <v>0</v>
      </c>
      <c r="AJ578">
        <f t="shared" si="18"/>
        <v>0</v>
      </c>
      <c r="AK578" t="s">
        <v>466</v>
      </c>
      <c r="AL578" t="s">
        <v>467</v>
      </c>
      <c r="AM578" t="s">
        <v>60</v>
      </c>
    </row>
    <row r="579" spans="1:39" x14ac:dyDescent="0.2">
      <c r="A579">
        <v>52002</v>
      </c>
      <c r="B579" t="s">
        <v>1636</v>
      </c>
      <c r="C579">
        <v>900</v>
      </c>
      <c r="D579" t="s">
        <v>461</v>
      </c>
      <c r="E579">
        <v>4</v>
      </c>
      <c r="F579" t="s">
        <v>422</v>
      </c>
      <c r="G579">
        <v>123</v>
      </c>
      <c r="H579" t="s">
        <v>1637</v>
      </c>
      <c r="I579">
        <v>325</v>
      </c>
      <c r="J579" t="s">
        <v>1652</v>
      </c>
      <c r="K579" t="s">
        <v>41</v>
      </c>
      <c r="L579">
        <v>13511</v>
      </c>
      <c r="M579" t="s">
        <v>1656</v>
      </c>
      <c r="N579" t="s">
        <v>43</v>
      </c>
      <c r="O579" t="s">
        <v>1657</v>
      </c>
      <c r="S579">
        <v>2</v>
      </c>
      <c r="T579" t="s">
        <v>45</v>
      </c>
      <c r="X579" t="s">
        <v>46</v>
      </c>
      <c r="Y579">
        <v>1</v>
      </c>
      <c r="Z579">
        <v>0</v>
      </c>
      <c r="AA579">
        <v>0</v>
      </c>
      <c r="AB579">
        <v>0</v>
      </c>
      <c r="AC579">
        <v>0</v>
      </c>
      <c r="AD579">
        <f t="shared" ref="AD579:AD642" si="19">IF(Y579=1,LARGE(Z579:AC579,1),Z579+AA579+AB579+AC579)</f>
        <v>0</v>
      </c>
      <c r="AE579" t="s">
        <v>85</v>
      </c>
      <c r="AF579">
        <v>30000000</v>
      </c>
      <c r="AG579">
        <v>20000000</v>
      </c>
      <c r="AH579">
        <v>20000000</v>
      </c>
      <c r="AI579">
        <v>20000000</v>
      </c>
      <c r="AJ579">
        <f t="shared" si="18"/>
        <v>90000000</v>
      </c>
      <c r="AK579" t="s">
        <v>466</v>
      </c>
      <c r="AL579" t="s">
        <v>467</v>
      </c>
      <c r="AM579" t="s">
        <v>60</v>
      </c>
    </row>
    <row r="580" spans="1:39" x14ac:dyDescent="0.2">
      <c r="A580">
        <v>52002</v>
      </c>
      <c r="B580" t="s">
        <v>1636</v>
      </c>
      <c r="C580">
        <v>990</v>
      </c>
      <c r="D580" t="s">
        <v>1658</v>
      </c>
      <c r="E580">
        <v>28</v>
      </c>
      <c r="F580" t="s">
        <v>1658</v>
      </c>
      <c r="G580">
        <v>846</v>
      </c>
      <c r="H580" t="s">
        <v>1659</v>
      </c>
      <c r="I580">
        <v>326</v>
      </c>
      <c r="J580" t="s">
        <v>1660</v>
      </c>
      <c r="K580" t="s">
        <v>41</v>
      </c>
      <c r="L580">
        <v>3368</v>
      </c>
      <c r="M580" t="s">
        <v>1661</v>
      </c>
      <c r="N580" t="s">
        <v>43</v>
      </c>
      <c r="O580" t="s">
        <v>1662</v>
      </c>
      <c r="S580">
        <v>2</v>
      </c>
      <c r="T580" t="s">
        <v>45</v>
      </c>
      <c r="U580">
        <v>194</v>
      </c>
      <c r="V580" t="s">
        <v>1663</v>
      </c>
      <c r="W580" t="s">
        <v>57</v>
      </c>
      <c r="X580" t="s">
        <v>46</v>
      </c>
      <c r="Y580">
        <v>1</v>
      </c>
      <c r="Z580">
        <v>10</v>
      </c>
      <c r="AA580">
        <v>11</v>
      </c>
      <c r="AB580">
        <v>12</v>
      </c>
      <c r="AC580">
        <v>13</v>
      </c>
      <c r="AD580">
        <f t="shared" si="19"/>
        <v>13</v>
      </c>
      <c r="AF580">
        <v>0</v>
      </c>
      <c r="AG580">
        <v>0</v>
      </c>
      <c r="AH580">
        <v>0</v>
      </c>
      <c r="AI580">
        <v>0</v>
      </c>
      <c r="AJ580">
        <f t="shared" si="18"/>
        <v>0</v>
      </c>
      <c r="AK580" t="s">
        <v>1664</v>
      </c>
      <c r="AL580" t="s">
        <v>1665</v>
      </c>
      <c r="AM580" t="s">
        <v>1666</v>
      </c>
    </row>
    <row r="581" spans="1:39" x14ac:dyDescent="0.2">
      <c r="A581">
        <v>52002</v>
      </c>
      <c r="B581" t="s">
        <v>1636</v>
      </c>
      <c r="C581">
        <v>990</v>
      </c>
      <c r="D581" t="s">
        <v>1658</v>
      </c>
      <c r="E581">
        <v>28</v>
      </c>
      <c r="F581" t="s">
        <v>1658</v>
      </c>
      <c r="G581">
        <v>846</v>
      </c>
      <c r="H581" t="s">
        <v>1659</v>
      </c>
      <c r="I581">
        <v>326</v>
      </c>
      <c r="J581" t="s">
        <v>1660</v>
      </c>
      <c r="K581" t="s">
        <v>41</v>
      </c>
      <c r="L581">
        <v>3368</v>
      </c>
      <c r="M581" t="s">
        <v>1661</v>
      </c>
      <c r="N581" t="s">
        <v>43</v>
      </c>
      <c r="O581" t="s">
        <v>1662</v>
      </c>
      <c r="S581">
        <v>2</v>
      </c>
      <c r="T581" t="s">
        <v>45</v>
      </c>
      <c r="X581" t="s">
        <v>46</v>
      </c>
      <c r="Y581">
        <v>1</v>
      </c>
      <c r="Z581">
        <v>0</v>
      </c>
      <c r="AA581">
        <v>0</v>
      </c>
      <c r="AB581">
        <v>0</v>
      </c>
      <c r="AC581">
        <v>0</v>
      </c>
      <c r="AD581">
        <f t="shared" si="19"/>
        <v>0</v>
      </c>
      <c r="AE581" t="s">
        <v>102</v>
      </c>
      <c r="AF581">
        <v>23625214</v>
      </c>
      <c r="AG581">
        <v>23842720</v>
      </c>
      <c r="AH581">
        <v>26869109</v>
      </c>
      <c r="AI581">
        <v>27391013</v>
      </c>
      <c r="AJ581">
        <f t="shared" si="18"/>
        <v>101728056</v>
      </c>
      <c r="AK581" t="s">
        <v>1664</v>
      </c>
      <c r="AL581" t="s">
        <v>1665</v>
      </c>
      <c r="AM581" t="s">
        <v>1666</v>
      </c>
    </row>
    <row r="582" spans="1:39" x14ac:dyDescent="0.2">
      <c r="A582">
        <v>52002</v>
      </c>
      <c r="B582" t="s">
        <v>1636</v>
      </c>
      <c r="C582">
        <v>990</v>
      </c>
      <c r="D582" t="s">
        <v>1658</v>
      </c>
      <c r="E582">
        <v>28</v>
      </c>
      <c r="F582" t="s">
        <v>1658</v>
      </c>
      <c r="G582">
        <v>846</v>
      </c>
      <c r="H582" t="s">
        <v>1659</v>
      </c>
      <c r="I582">
        <v>326</v>
      </c>
      <c r="J582" t="s">
        <v>1660</v>
      </c>
      <c r="K582" t="s">
        <v>41</v>
      </c>
      <c r="L582">
        <v>3562</v>
      </c>
      <c r="M582" t="s">
        <v>1667</v>
      </c>
      <c r="N582" t="s">
        <v>1668</v>
      </c>
      <c r="O582" t="s">
        <v>1669</v>
      </c>
      <c r="S582">
        <v>2</v>
      </c>
      <c r="T582" t="s">
        <v>45</v>
      </c>
      <c r="X582" t="s">
        <v>46</v>
      </c>
      <c r="Y582">
        <v>1</v>
      </c>
      <c r="Z582">
        <v>0</v>
      </c>
      <c r="AA582">
        <v>0</v>
      </c>
      <c r="AB582">
        <v>0</v>
      </c>
      <c r="AC582">
        <v>0</v>
      </c>
      <c r="AD582">
        <f t="shared" si="19"/>
        <v>0</v>
      </c>
      <c r="AE582" t="s">
        <v>85</v>
      </c>
      <c r="AF582">
        <v>1500565246</v>
      </c>
      <c r="AG582">
        <v>700000000</v>
      </c>
      <c r="AH582">
        <v>860000000</v>
      </c>
      <c r="AI582">
        <v>930000000</v>
      </c>
      <c r="AJ582">
        <f t="shared" si="18"/>
        <v>3990565246</v>
      </c>
      <c r="AK582" t="s">
        <v>1664</v>
      </c>
      <c r="AL582" t="s">
        <v>1665</v>
      </c>
      <c r="AM582" t="s">
        <v>1666</v>
      </c>
    </row>
    <row r="583" spans="1:39" x14ac:dyDescent="0.2">
      <c r="A583">
        <v>52023</v>
      </c>
      <c r="B583" t="s">
        <v>1670</v>
      </c>
      <c r="C583">
        <v>200</v>
      </c>
      <c r="D583" t="s">
        <v>979</v>
      </c>
      <c r="E583">
        <v>26</v>
      </c>
      <c r="F583" t="s">
        <v>710</v>
      </c>
      <c r="G583">
        <v>122</v>
      </c>
      <c r="H583" t="s">
        <v>72</v>
      </c>
      <c r="I583">
        <v>189</v>
      </c>
      <c r="J583" t="s">
        <v>1671</v>
      </c>
      <c r="K583" t="s">
        <v>41</v>
      </c>
      <c r="L583">
        <v>658</v>
      </c>
      <c r="M583" t="s">
        <v>1672</v>
      </c>
      <c r="N583" t="s">
        <v>124</v>
      </c>
      <c r="O583" t="s">
        <v>1673</v>
      </c>
      <c r="S583">
        <v>1</v>
      </c>
      <c r="T583" t="s">
        <v>696</v>
      </c>
      <c r="U583">
        <v>96</v>
      </c>
      <c r="V583" t="s">
        <v>1674</v>
      </c>
      <c r="W583" t="s">
        <v>57</v>
      </c>
      <c r="X583" t="s">
        <v>46</v>
      </c>
      <c r="Y583">
        <v>1</v>
      </c>
      <c r="Z583">
        <v>1</v>
      </c>
      <c r="AA583">
        <v>1</v>
      </c>
      <c r="AB583">
        <v>1</v>
      </c>
      <c r="AC583">
        <v>1</v>
      </c>
      <c r="AD583">
        <f t="shared" si="19"/>
        <v>1</v>
      </c>
      <c r="AF583">
        <v>0</v>
      </c>
      <c r="AG583">
        <v>0</v>
      </c>
      <c r="AH583">
        <v>0</v>
      </c>
      <c r="AI583">
        <v>0</v>
      </c>
      <c r="AJ583">
        <f t="shared" si="18"/>
        <v>0</v>
      </c>
      <c r="AK583" t="s">
        <v>984</v>
      </c>
      <c r="AL583" t="s">
        <v>985</v>
      </c>
      <c r="AM583" t="s">
        <v>986</v>
      </c>
    </row>
    <row r="584" spans="1:39" x14ac:dyDescent="0.2">
      <c r="A584">
        <v>52030</v>
      </c>
      <c r="B584" t="s">
        <v>1675</v>
      </c>
      <c r="C584">
        <v>850</v>
      </c>
      <c r="D584" t="s">
        <v>453</v>
      </c>
      <c r="E584">
        <v>4</v>
      </c>
      <c r="F584" t="s">
        <v>422</v>
      </c>
      <c r="G584">
        <v>128</v>
      </c>
      <c r="H584" t="s">
        <v>143</v>
      </c>
      <c r="I584">
        <v>125</v>
      </c>
      <c r="J584" t="s">
        <v>579</v>
      </c>
      <c r="K584" t="s">
        <v>41</v>
      </c>
      <c r="L584">
        <v>10937</v>
      </c>
      <c r="M584" t="s">
        <v>1676</v>
      </c>
      <c r="N584" t="s">
        <v>43</v>
      </c>
      <c r="O584" t="s">
        <v>581</v>
      </c>
      <c r="S584">
        <v>2</v>
      </c>
      <c r="T584" t="s">
        <v>45</v>
      </c>
      <c r="X584" t="s">
        <v>46</v>
      </c>
      <c r="Y584">
        <v>1</v>
      </c>
      <c r="Z584">
        <v>0</v>
      </c>
      <c r="AA584">
        <v>0</v>
      </c>
      <c r="AB584">
        <v>0</v>
      </c>
      <c r="AC584">
        <v>0</v>
      </c>
      <c r="AD584">
        <f t="shared" si="19"/>
        <v>0</v>
      </c>
      <c r="AE584" t="s">
        <v>595</v>
      </c>
      <c r="AF584">
        <v>40000</v>
      </c>
      <c r="AG584">
        <v>44000</v>
      </c>
      <c r="AH584">
        <v>48400</v>
      </c>
      <c r="AI584">
        <v>53200</v>
      </c>
      <c r="AJ584">
        <f t="shared" si="18"/>
        <v>185600</v>
      </c>
      <c r="AK584" t="s">
        <v>458</v>
      </c>
      <c r="AL584" t="s">
        <v>459</v>
      </c>
      <c r="AM584" t="s">
        <v>460</v>
      </c>
    </row>
    <row r="585" spans="1:39" x14ac:dyDescent="0.2">
      <c r="A585">
        <v>52030</v>
      </c>
      <c r="B585" t="s">
        <v>1675</v>
      </c>
      <c r="C585">
        <v>900</v>
      </c>
      <c r="D585" t="s">
        <v>461</v>
      </c>
      <c r="E585">
        <v>4</v>
      </c>
      <c r="F585" t="s">
        <v>422</v>
      </c>
      <c r="G585">
        <v>122</v>
      </c>
      <c r="H585" t="s">
        <v>72</v>
      </c>
      <c r="I585">
        <v>2</v>
      </c>
      <c r="J585" t="s">
        <v>73</v>
      </c>
      <c r="K585" t="s">
        <v>41</v>
      </c>
      <c r="L585">
        <v>10941</v>
      </c>
      <c r="M585" t="s">
        <v>1677</v>
      </c>
      <c r="N585" t="s">
        <v>43</v>
      </c>
      <c r="O585" t="s">
        <v>583</v>
      </c>
      <c r="S585">
        <v>2</v>
      </c>
      <c r="T585" t="s">
        <v>45</v>
      </c>
      <c r="U585">
        <v>332</v>
      </c>
      <c r="V585" t="s">
        <v>76</v>
      </c>
      <c r="W585" t="s">
        <v>57</v>
      </c>
      <c r="X585" t="s">
        <v>46</v>
      </c>
      <c r="Y585">
        <v>1</v>
      </c>
      <c r="Z585">
        <v>1</v>
      </c>
      <c r="AA585">
        <v>1</v>
      </c>
      <c r="AB585">
        <v>1</v>
      </c>
      <c r="AC585">
        <v>1</v>
      </c>
      <c r="AD585">
        <f t="shared" si="19"/>
        <v>1</v>
      </c>
      <c r="AF585">
        <v>0</v>
      </c>
      <c r="AG585">
        <v>0</v>
      </c>
      <c r="AH585">
        <v>0</v>
      </c>
      <c r="AI585">
        <v>0</v>
      </c>
      <c r="AJ585">
        <f t="shared" si="18"/>
        <v>0</v>
      </c>
      <c r="AK585" t="s">
        <v>466</v>
      </c>
      <c r="AL585" t="s">
        <v>467</v>
      </c>
      <c r="AM585" t="s">
        <v>60</v>
      </c>
    </row>
    <row r="586" spans="1:39" x14ac:dyDescent="0.2">
      <c r="A586">
        <v>52092</v>
      </c>
      <c r="B586" t="s">
        <v>1678</v>
      </c>
      <c r="C586">
        <v>830</v>
      </c>
      <c r="D586" t="s">
        <v>1679</v>
      </c>
      <c r="E586">
        <v>4</v>
      </c>
      <c r="F586" t="s">
        <v>422</v>
      </c>
      <c r="G586">
        <v>123</v>
      </c>
      <c r="H586" t="s">
        <v>1637</v>
      </c>
      <c r="I586">
        <v>277</v>
      </c>
      <c r="J586" t="s">
        <v>1680</v>
      </c>
      <c r="K586" t="s">
        <v>41</v>
      </c>
      <c r="L586">
        <v>10600</v>
      </c>
      <c r="M586" t="s">
        <v>1681</v>
      </c>
      <c r="N586" t="s">
        <v>124</v>
      </c>
      <c r="O586" t="s">
        <v>1682</v>
      </c>
      <c r="S586">
        <v>2</v>
      </c>
      <c r="T586" t="s">
        <v>45</v>
      </c>
      <c r="X586" t="s">
        <v>46</v>
      </c>
      <c r="Y586">
        <v>1</v>
      </c>
      <c r="Z586">
        <v>0</v>
      </c>
      <c r="AA586">
        <v>0</v>
      </c>
      <c r="AB586">
        <v>0</v>
      </c>
      <c r="AC586">
        <v>0</v>
      </c>
      <c r="AD586">
        <f t="shared" si="19"/>
        <v>0</v>
      </c>
      <c r="AE586" t="s">
        <v>1683</v>
      </c>
      <c r="AF586">
        <v>500000</v>
      </c>
      <c r="AG586">
        <v>0</v>
      </c>
      <c r="AH586">
        <v>0</v>
      </c>
      <c r="AI586">
        <v>0</v>
      </c>
      <c r="AJ586">
        <f t="shared" si="18"/>
        <v>500000</v>
      </c>
      <c r="AK586" t="s">
        <v>1684</v>
      </c>
      <c r="AL586" t="s">
        <v>451</v>
      </c>
      <c r="AM586" t="s">
        <v>1685</v>
      </c>
    </row>
    <row r="587" spans="1:39" x14ac:dyDescent="0.2">
      <c r="A587">
        <v>52092</v>
      </c>
      <c r="B587" t="s">
        <v>1678</v>
      </c>
      <c r="C587">
        <v>830</v>
      </c>
      <c r="D587" t="s">
        <v>1679</v>
      </c>
      <c r="E587">
        <v>4</v>
      </c>
      <c r="F587" t="s">
        <v>422</v>
      </c>
      <c r="G587">
        <v>123</v>
      </c>
      <c r="H587" t="s">
        <v>1637</v>
      </c>
      <c r="I587">
        <v>278</v>
      </c>
      <c r="J587" t="s">
        <v>1686</v>
      </c>
      <c r="K587" t="s">
        <v>41</v>
      </c>
      <c r="L587">
        <v>10601</v>
      </c>
      <c r="M587" t="s">
        <v>1687</v>
      </c>
      <c r="N587" t="s">
        <v>124</v>
      </c>
      <c r="O587" t="s">
        <v>1688</v>
      </c>
      <c r="S587">
        <v>2</v>
      </c>
      <c r="T587" t="s">
        <v>45</v>
      </c>
      <c r="X587" t="s">
        <v>46</v>
      </c>
      <c r="Y587">
        <v>1</v>
      </c>
      <c r="Z587">
        <v>0</v>
      </c>
      <c r="AA587">
        <v>0</v>
      </c>
      <c r="AB587">
        <v>0</v>
      </c>
      <c r="AC587">
        <v>0</v>
      </c>
      <c r="AD587">
        <f t="shared" si="19"/>
        <v>0</v>
      </c>
      <c r="AE587" t="s">
        <v>1689</v>
      </c>
      <c r="AF587">
        <v>900000</v>
      </c>
      <c r="AG587">
        <v>656634</v>
      </c>
      <c r="AH587">
        <v>0</v>
      </c>
      <c r="AI587">
        <v>0</v>
      </c>
      <c r="AJ587">
        <f t="shared" si="18"/>
        <v>1556634</v>
      </c>
      <c r="AK587" t="s">
        <v>1684</v>
      </c>
      <c r="AL587" t="s">
        <v>451</v>
      </c>
      <c r="AM587" t="s">
        <v>1685</v>
      </c>
    </row>
    <row r="588" spans="1:39" x14ac:dyDescent="0.2">
      <c r="A588">
        <v>53001</v>
      </c>
      <c r="B588" t="s">
        <v>1690</v>
      </c>
      <c r="C588">
        <v>101</v>
      </c>
      <c r="D588" t="s">
        <v>319</v>
      </c>
      <c r="E588">
        <v>26</v>
      </c>
      <c r="F588" t="s">
        <v>710</v>
      </c>
      <c r="G588">
        <v>782</v>
      </c>
      <c r="H588" t="s">
        <v>764</v>
      </c>
      <c r="I588">
        <v>271</v>
      </c>
      <c r="J588" t="s">
        <v>1691</v>
      </c>
      <c r="K588" t="s">
        <v>41</v>
      </c>
      <c r="L588">
        <v>12620</v>
      </c>
      <c r="M588" t="s">
        <v>1692</v>
      </c>
      <c r="N588" t="s">
        <v>124</v>
      </c>
      <c r="O588" t="s">
        <v>1693</v>
      </c>
      <c r="S588">
        <v>2</v>
      </c>
      <c r="T588" t="s">
        <v>45</v>
      </c>
      <c r="X588" t="s">
        <v>46</v>
      </c>
      <c r="Y588">
        <v>1</v>
      </c>
      <c r="Z588">
        <v>0</v>
      </c>
      <c r="AA588">
        <v>0</v>
      </c>
      <c r="AB588">
        <v>0</v>
      </c>
      <c r="AC588">
        <v>0</v>
      </c>
      <c r="AD588">
        <f t="shared" si="19"/>
        <v>0</v>
      </c>
      <c r="AE588" t="s">
        <v>85</v>
      </c>
      <c r="AF588">
        <v>0</v>
      </c>
      <c r="AG588">
        <v>200000</v>
      </c>
      <c r="AH588">
        <v>0</v>
      </c>
      <c r="AI588">
        <v>0</v>
      </c>
      <c r="AJ588">
        <f t="shared" si="18"/>
        <v>200000</v>
      </c>
      <c r="AK588" t="s">
        <v>324</v>
      </c>
      <c r="AL588" t="s">
        <v>325</v>
      </c>
      <c r="AM588" t="s">
        <v>326</v>
      </c>
    </row>
    <row r="589" spans="1:39" x14ac:dyDescent="0.2">
      <c r="A589">
        <v>53001</v>
      </c>
      <c r="B589" t="s">
        <v>1690</v>
      </c>
      <c r="C589">
        <v>105</v>
      </c>
      <c r="D589" t="s">
        <v>1694</v>
      </c>
      <c r="E589">
        <v>26</v>
      </c>
      <c r="F589" t="s">
        <v>710</v>
      </c>
      <c r="G589">
        <v>782</v>
      </c>
      <c r="H589" t="s">
        <v>764</v>
      </c>
      <c r="I589">
        <v>9</v>
      </c>
      <c r="J589" t="s">
        <v>1695</v>
      </c>
      <c r="K589" t="s">
        <v>41</v>
      </c>
      <c r="L589">
        <v>12934</v>
      </c>
      <c r="M589" t="s">
        <v>1696</v>
      </c>
      <c r="N589" t="s">
        <v>124</v>
      </c>
      <c r="O589" t="s">
        <v>1697</v>
      </c>
      <c r="S589">
        <v>2</v>
      </c>
      <c r="T589" t="s">
        <v>45</v>
      </c>
      <c r="X589" t="s">
        <v>46</v>
      </c>
      <c r="Y589">
        <v>1</v>
      </c>
      <c r="Z589">
        <v>0</v>
      </c>
      <c r="AA589">
        <v>0</v>
      </c>
      <c r="AB589">
        <v>0</v>
      </c>
      <c r="AC589">
        <v>0</v>
      </c>
      <c r="AD589">
        <f t="shared" si="19"/>
        <v>0</v>
      </c>
      <c r="AE589" t="s">
        <v>1192</v>
      </c>
      <c r="AF589">
        <v>0</v>
      </c>
      <c r="AG589">
        <v>1000000</v>
      </c>
      <c r="AH589">
        <v>0</v>
      </c>
      <c r="AI589">
        <v>0</v>
      </c>
      <c r="AJ589">
        <f t="shared" si="18"/>
        <v>1000000</v>
      </c>
      <c r="AK589" t="s">
        <v>1698</v>
      </c>
      <c r="AL589" t="s">
        <v>1699</v>
      </c>
      <c r="AM589" t="s">
        <v>1700</v>
      </c>
    </row>
    <row r="590" spans="1:39" x14ac:dyDescent="0.2">
      <c r="A590">
        <v>53001</v>
      </c>
      <c r="B590" t="s">
        <v>1690</v>
      </c>
      <c r="C590">
        <v>105</v>
      </c>
      <c r="D590" t="s">
        <v>1694</v>
      </c>
      <c r="E590">
        <v>26</v>
      </c>
      <c r="F590" t="s">
        <v>710</v>
      </c>
      <c r="G590">
        <v>782</v>
      </c>
      <c r="H590" t="s">
        <v>764</v>
      </c>
      <c r="I590">
        <v>9</v>
      </c>
      <c r="J590" t="s">
        <v>1695</v>
      </c>
      <c r="K590" t="s">
        <v>41</v>
      </c>
      <c r="L590">
        <v>12936</v>
      </c>
      <c r="M590" t="s">
        <v>1701</v>
      </c>
      <c r="N590" t="s">
        <v>124</v>
      </c>
      <c r="O590" t="s">
        <v>1702</v>
      </c>
      <c r="S590">
        <v>2</v>
      </c>
      <c r="T590" t="s">
        <v>45</v>
      </c>
      <c r="X590" t="s">
        <v>46</v>
      </c>
      <c r="Y590">
        <v>1</v>
      </c>
      <c r="Z590">
        <v>0</v>
      </c>
      <c r="AA590">
        <v>0</v>
      </c>
      <c r="AB590">
        <v>0</v>
      </c>
      <c r="AC590">
        <v>0</v>
      </c>
      <c r="AD590">
        <f t="shared" si="19"/>
        <v>0</v>
      </c>
      <c r="AE590" t="s">
        <v>85</v>
      </c>
      <c r="AF590">
        <v>1000000</v>
      </c>
      <c r="AG590">
        <v>1000000</v>
      </c>
      <c r="AH590">
        <v>0</v>
      </c>
      <c r="AI590">
        <v>0</v>
      </c>
      <c r="AJ590">
        <f t="shared" si="18"/>
        <v>2000000</v>
      </c>
      <c r="AK590" t="s">
        <v>1698</v>
      </c>
      <c r="AL590" t="s">
        <v>1699</v>
      </c>
      <c r="AM590" t="s">
        <v>1700</v>
      </c>
    </row>
    <row r="591" spans="1:39" x14ac:dyDescent="0.2">
      <c r="A591">
        <v>53001</v>
      </c>
      <c r="B591" t="s">
        <v>1690</v>
      </c>
      <c r="C591">
        <v>105</v>
      </c>
      <c r="D591" t="s">
        <v>1694</v>
      </c>
      <c r="E591">
        <v>26</v>
      </c>
      <c r="F591" t="s">
        <v>710</v>
      </c>
      <c r="G591">
        <v>782</v>
      </c>
      <c r="H591" t="s">
        <v>764</v>
      </c>
      <c r="I591">
        <v>9</v>
      </c>
      <c r="J591" t="s">
        <v>1695</v>
      </c>
      <c r="K591" t="s">
        <v>41</v>
      </c>
      <c r="L591">
        <v>12936</v>
      </c>
      <c r="M591" t="s">
        <v>1701</v>
      </c>
      <c r="N591" t="s">
        <v>124</v>
      </c>
      <c r="O591" t="s">
        <v>1702</v>
      </c>
      <c r="S591">
        <v>2</v>
      </c>
      <c r="T591" t="s">
        <v>45</v>
      </c>
      <c r="X591" t="s">
        <v>46</v>
      </c>
      <c r="Y591">
        <v>1</v>
      </c>
      <c r="Z591">
        <v>0</v>
      </c>
      <c r="AA591">
        <v>0</v>
      </c>
      <c r="AB591">
        <v>0</v>
      </c>
      <c r="AC591">
        <v>0</v>
      </c>
      <c r="AD591">
        <f t="shared" si="19"/>
        <v>0</v>
      </c>
      <c r="AE591" t="s">
        <v>1188</v>
      </c>
      <c r="AF591">
        <v>4000000</v>
      </c>
      <c r="AG591">
        <v>0</v>
      </c>
      <c r="AH591">
        <v>0</v>
      </c>
      <c r="AI591">
        <v>0</v>
      </c>
      <c r="AJ591">
        <f t="shared" si="18"/>
        <v>4000000</v>
      </c>
      <c r="AK591" t="s">
        <v>1698</v>
      </c>
      <c r="AL591" t="s">
        <v>1699</v>
      </c>
      <c r="AM591" t="s">
        <v>1700</v>
      </c>
    </row>
    <row r="592" spans="1:39" x14ac:dyDescent="0.2">
      <c r="A592">
        <v>53001</v>
      </c>
      <c r="B592" t="s">
        <v>1690</v>
      </c>
      <c r="C592">
        <v>105</v>
      </c>
      <c r="D592" t="s">
        <v>1694</v>
      </c>
      <c r="E592">
        <v>26</v>
      </c>
      <c r="F592" t="s">
        <v>710</v>
      </c>
      <c r="G592">
        <v>782</v>
      </c>
      <c r="H592" t="s">
        <v>764</v>
      </c>
      <c r="I592">
        <v>9</v>
      </c>
      <c r="J592" t="s">
        <v>1695</v>
      </c>
      <c r="K592" t="s">
        <v>41</v>
      </c>
      <c r="L592">
        <v>12938</v>
      </c>
      <c r="M592" t="s">
        <v>1703</v>
      </c>
      <c r="N592" t="s">
        <v>124</v>
      </c>
      <c r="O592" t="s">
        <v>1704</v>
      </c>
      <c r="S592">
        <v>2</v>
      </c>
      <c r="T592" t="s">
        <v>45</v>
      </c>
      <c r="X592" t="s">
        <v>66</v>
      </c>
      <c r="Y592">
        <v>0</v>
      </c>
      <c r="Z592">
        <v>0</v>
      </c>
      <c r="AA592">
        <v>0</v>
      </c>
      <c r="AB592">
        <v>0</v>
      </c>
      <c r="AC592">
        <v>0</v>
      </c>
      <c r="AD592">
        <f t="shared" si="19"/>
        <v>0</v>
      </c>
      <c r="AE592" t="s">
        <v>1188</v>
      </c>
      <c r="AF592">
        <v>3000000</v>
      </c>
      <c r="AG592">
        <v>0</v>
      </c>
      <c r="AH592">
        <v>0</v>
      </c>
      <c r="AI592">
        <v>0</v>
      </c>
      <c r="AJ592">
        <f t="shared" si="18"/>
        <v>3000000</v>
      </c>
      <c r="AK592" t="s">
        <v>1698</v>
      </c>
      <c r="AL592" t="s">
        <v>1699</v>
      </c>
      <c r="AM592" t="s">
        <v>1700</v>
      </c>
    </row>
    <row r="593" spans="1:39" x14ac:dyDescent="0.2">
      <c r="A593">
        <v>53001</v>
      </c>
      <c r="B593" t="s">
        <v>1690</v>
      </c>
      <c r="C593">
        <v>105</v>
      </c>
      <c r="D593" t="s">
        <v>1694</v>
      </c>
      <c r="E593">
        <v>26</v>
      </c>
      <c r="F593" t="s">
        <v>710</v>
      </c>
      <c r="G593">
        <v>782</v>
      </c>
      <c r="H593" t="s">
        <v>764</v>
      </c>
      <c r="I593">
        <v>9</v>
      </c>
      <c r="J593" t="s">
        <v>1695</v>
      </c>
      <c r="K593" t="s">
        <v>41</v>
      </c>
      <c r="L593">
        <v>12938</v>
      </c>
      <c r="M593" t="s">
        <v>1703</v>
      </c>
      <c r="N593" t="s">
        <v>124</v>
      </c>
      <c r="O593" t="s">
        <v>1704</v>
      </c>
      <c r="S593">
        <v>2</v>
      </c>
      <c r="T593" t="s">
        <v>45</v>
      </c>
      <c r="X593" t="s">
        <v>66</v>
      </c>
      <c r="Y593">
        <v>0</v>
      </c>
      <c r="Z593">
        <v>0</v>
      </c>
      <c r="AA593">
        <v>0</v>
      </c>
      <c r="AB593">
        <v>0</v>
      </c>
      <c r="AC593">
        <v>0</v>
      </c>
      <c r="AD593">
        <f t="shared" si="19"/>
        <v>0</v>
      </c>
      <c r="AE593" t="s">
        <v>1192</v>
      </c>
      <c r="AF593">
        <v>0</v>
      </c>
      <c r="AG593">
        <v>100000</v>
      </c>
      <c r="AH593">
        <v>0</v>
      </c>
      <c r="AI593">
        <v>0</v>
      </c>
      <c r="AJ593">
        <f t="shared" si="18"/>
        <v>100000</v>
      </c>
      <c r="AK593" t="s">
        <v>1698</v>
      </c>
      <c r="AL593" t="s">
        <v>1699</v>
      </c>
      <c r="AM593" t="s">
        <v>1700</v>
      </c>
    </row>
    <row r="594" spans="1:39" x14ac:dyDescent="0.2">
      <c r="A594">
        <v>53001</v>
      </c>
      <c r="B594" t="s">
        <v>1690</v>
      </c>
      <c r="C594">
        <v>105</v>
      </c>
      <c r="D594" t="s">
        <v>1694</v>
      </c>
      <c r="E594">
        <v>26</v>
      </c>
      <c r="F594" t="s">
        <v>710</v>
      </c>
      <c r="G594">
        <v>782</v>
      </c>
      <c r="H594" t="s">
        <v>764</v>
      </c>
      <c r="I594">
        <v>340</v>
      </c>
      <c r="J594" t="s">
        <v>1185</v>
      </c>
      <c r="K594" t="s">
        <v>41</v>
      </c>
      <c r="L594">
        <v>8577</v>
      </c>
      <c r="M594" t="s">
        <v>1705</v>
      </c>
      <c r="N594" t="s">
        <v>43</v>
      </c>
      <c r="O594" t="s">
        <v>1706</v>
      </c>
      <c r="S594">
        <v>2</v>
      </c>
      <c r="T594" t="s">
        <v>45</v>
      </c>
      <c r="U594">
        <v>191</v>
      </c>
      <c r="V594" t="s">
        <v>374</v>
      </c>
      <c r="W594" t="s">
        <v>57</v>
      </c>
      <c r="X594" t="s">
        <v>46</v>
      </c>
      <c r="Y594">
        <v>1</v>
      </c>
      <c r="Z594">
        <v>295</v>
      </c>
      <c r="AA594">
        <v>295</v>
      </c>
      <c r="AB594">
        <v>295</v>
      </c>
      <c r="AC594">
        <v>295</v>
      </c>
      <c r="AD594">
        <f t="shared" si="19"/>
        <v>295</v>
      </c>
      <c r="AF594">
        <v>0</v>
      </c>
      <c r="AG594">
        <v>0</v>
      </c>
      <c r="AH594">
        <v>0</v>
      </c>
      <c r="AI594">
        <v>0</v>
      </c>
      <c r="AJ594">
        <f t="shared" si="18"/>
        <v>0</v>
      </c>
      <c r="AK594" t="s">
        <v>1698</v>
      </c>
      <c r="AL594" t="s">
        <v>1699</v>
      </c>
      <c r="AM594" t="s">
        <v>1700</v>
      </c>
    </row>
    <row r="595" spans="1:39" x14ac:dyDescent="0.2">
      <c r="A595">
        <v>53001</v>
      </c>
      <c r="B595" t="s">
        <v>1690</v>
      </c>
      <c r="C595">
        <v>105</v>
      </c>
      <c r="D595" t="s">
        <v>1694</v>
      </c>
      <c r="E595">
        <v>26</v>
      </c>
      <c r="F595" t="s">
        <v>710</v>
      </c>
      <c r="G595">
        <v>782</v>
      </c>
      <c r="H595" t="s">
        <v>764</v>
      </c>
      <c r="I595">
        <v>340</v>
      </c>
      <c r="J595" t="s">
        <v>1185</v>
      </c>
      <c r="K595" t="s">
        <v>41</v>
      </c>
      <c r="L595">
        <v>8577</v>
      </c>
      <c r="M595" t="s">
        <v>1705</v>
      </c>
      <c r="N595" t="s">
        <v>43</v>
      </c>
      <c r="O595" t="s">
        <v>1706</v>
      </c>
      <c r="S595">
        <v>2</v>
      </c>
      <c r="T595" t="s">
        <v>45</v>
      </c>
      <c r="X595" t="s">
        <v>46</v>
      </c>
      <c r="Y595">
        <v>1</v>
      </c>
      <c r="Z595">
        <v>0</v>
      </c>
      <c r="AA595">
        <v>0</v>
      </c>
      <c r="AB595">
        <v>0</v>
      </c>
      <c r="AC595">
        <v>0</v>
      </c>
      <c r="AD595">
        <f t="shared" si="19"/>
        <v>0</v>
      </c>
      <c r="AE595" t="s">
        <v>1707</v>
      </c>
      <c r="AF595">
        <v>3000000</v>
      </c>
      <c r="AG595">
        <v>12000000</v>
      </c>
      <c r="AH595">
        <v>3000000</v>
      </c>
      <c r="AI595">
        <v>3000000</v>
      </c>
      <c r="AJ595">
        <f t="shared" si="18"/>
        <v>21000000</v>
      </c>
      <c r="AK595" t="s">
        <v>1698</v>
      </c>
      <c r="AL595" t="s">
        <v>1699</v>
      </c>
      <c r="AM595" t="s">
        <v>1700</v>
      </c>
    </row>
    <row r="596" spans="1:39" x14ac:dyDescent="0.2">
      <c r="A596">
        <v>53001</v>
      </c>
      <c r="B596" t="s">
        <v>1690</v>
      </c>
      <c r="C596">
        <v>105</v>
      </c>
      <c r="D596" t="s">
        <v>1694</v>
      </c>
      <c r="E596">
        <v>26</v>
      </c>
      <c r="F596" t="s">
        <v>710</v>
      </c>
      <c r="G596">
        <v>782</v>
      </c>
      <c r="H596" t="s">
        <v>764</v>
      </c>
      <c r="I596">
        <v>558</v>
      </c>
      <c r="J596" t="s">
        <v>1708</v>
      </c>
      <c r="K596" t="s">
        <v>41</v>
      </c>
      <c r="L596">
        <v>12887</v>
      </c>
      <c r="M596" t="s">
        <v>1709</v>
      </c>
      <c r="N596" t="s">
        <v>124</v>
      </c>
      <c r="O596" t="s">
        <v>1710</v>
      </c>
      <c r="S596">
        <v>2</v>
      </c>
      <c r="T596" t="s">
        <v>45</v>
      </c>
      <c r="X596" t="s">
        <v>46</v>
      </c>
      <c r="Y596">
        <v>1</v>
      </c>
      <c r="Z596">
        <v>0</v>
      </c>
      <c r="AA596">
        <v>0</v>
      </c>
      <c r="AB596">
        <v>0</v>
      </c>
      <c r="AC596">
        <v>0</v>
      </c>
      <c r="AD596">
        <f t="shared" si="19"/>
        <v>0</v>
      </c>
      <c r="AE596" t="s">
        <v>1192</v>
      </c>
      <c r="AF596">
        <v>0</v>
      </c>
      <c r="AG596">
        <v>100000</v>
      </c>
      <c r="AH596">
        <v>0</v>
      </c>
      <c r="AI596">
        <v>0</v>
      </c>
      <c r="AJ596">
        <f t="shared" si="18"/>
        <v>100000</v>
      </c>
      <c r="AK596" t="s">
        <v>1698</v>
      </c>
      <c r="AL596" t="s">
        <v>1699</v>
      </c>
      <c r="AM596" t="s">
        <v>1700</v>
      </c>
    </row>
    <row r="597" spans="1:39" x14ac:dyDescent="0.2">
      <c r="A597">
        <v>53001</v>
      </c>
      <c r="B597" t="s">
        <v>1690</v>
      </c>
      <c r="C597">
        <v>105</v>
      </c>
      <c r="D597" t="s">
        <v>1694</v>
      </c>
      <c r="E597">
        <v>26</v>
      </c>
      <c r="F597" t="s">
        <v>710</v>
      </c>
      <c r="G597">
        <v>782</v>
      </c>
      <c r="H597" t="s">
        <v>764</v>
      </c>
      <c r="I597">
        <v>583</v>
      </c>
      <c r="J597" t="s">
        <v>1711</v>
      </c>
      <c r="K597" t="s">
        <v>41</v>
      </c>
      <c r="L597">
        <v>13484</v>
      </c>
      <c r="M597" t="s">
        <v>1712</v>
      </c>
      <c r="N597" t="s">
        <v>124</v>
      </c>
      <c r="O597" t="s">
        <v>1713</v>
      </c>
      <c r="S597">
        <v>2</v>
      </c>
      <c r="T597" t="s">
        <v>45</v>
      </c>
      <c r="U597">
        <v>191</v>
      </c>
      <c r="V597" t="s">
        <v>374</v>
      </c>
      <c r="W597" t="s">
        <v>57</v>
      </c>
      <c r="X597" t="s">
        <v>46</v>
      </c>
      <c r="Y597">
        <v>1</v>
      </c>
      <c r="Z597">
        <v>6</v>
      </c>
      <c r="AA597">
        <v>6</v>
      </c>
      <c r="AB597">
        <v>6</v>
      </c>
      <c r="AC597">
        <v>6</v>
      </c>
      <c r="AD597">
        <f t="shared" si="19"/>
        <v>6</v>
      </c>
      <c r="AF597">
        <v>0</v>
      </c>
      <c r="AG597">
        <v>0</v>
      </c>
      <c r="AH597">
        <v>0</v>
      </c>
      <c r="AI597">
        <v>0</v>
      </c>
      <c r="AJ597">
        <f t="shared" si="18"/>
        <v>0</v>
      </c>
      <c r="AK597" t="s">
        <v>1698</v>
      </c>
      <c r="AL597" t="s">
        <v>1699</v>
      </c>
      <c r="AM597" t="s">
        <v>1700</v>
      </c>
    </row>
    <row r="598" spans="1:39" x14ac:dyDescent="0.2">
      <c r="A598">
        <v>53001</v>
      </c>
      <c r="B598" t="s">
        <v>1690</v>
      </c>
      <c r="C598">
        <v>110</v>
      </c>
      <c r="D598" t="s">
        <v>1184</v>
      </c>
      <c r="E598">
        <v>26</v>
      </c>
      <c r="F598" t="s">
        <v>710</v>
      </c>
      <c r="G598">
        <v>782</v>
      </c>
      <c r="H598" t="s">
        <v>764</v>
      </c>
      <c r="I598">
        <v>9</v>
      </c>
      <c r="J598" t="s">
        <v>1695</v>
      </c>
      <c r="K598" t="s">
        <v>41</v>
      </c>
      <c r="L598">
        <v>12935</v>
      </c>
      <c r="M598" t="s">
        <v>1714</v>
      </c>
      <c r="N598" t="s">
        <v>124</v>
      </c>
      <c r="O598" t="s">
        <v>1715</v>
      </c>
      <c r="S598">
        <v>2</v>
      </c>
      <c r="T598" t="s">
        <v>45</v>
      </c>
      <c r="X598" t="s">
        <v>66</v>
      </c>
      <c r="Y598">
        <v>0</v>
      </c>
      <c r="Z598">
        <v>0</v>
      </c>
      <c r="AA598">
        <v>0</v>
      </c>
      <c r="AB598">
        <v>0</v>
      </c>
      <c r="AC598">
        <v>0</v>
      </c>
      <c r="AD598">
        <f t="shared" si="19"/>
        <v>0</v>
      </c>
      <c r="AE598" t="s">
        <v>1188</v>
      </c>
      <c r="AF598">
        <v>1000000</v>
      </c>
      <c r="AG598">
        <v>0</v>
      </c>
      <c r="AH598">
        <v>0</v>
      </c>
      <c r="AI598">
        <v>0</v>
      </c>
      <c r="AJ598">
        <f t="shared" si="18"/>
        <v>1000000</v>
      </c>
      <c r="AK598" t="s">
        <v>1189</v>
      </c>
      <c r="AL598" t="s">
        <v>1064</v>
      </c>
      <c r="AM598" t="s">
        <v>1190</v>
      </c>
    </row>
    <row r="599" spans="1:39" x14ac:dyDescent="0.2">
      <c r="A599">
        <v>53001</v>
      </c>
      <c r="B599" t="s">
        <v>1690</v>
      </c>
      <c r="C599">
        <v>110</v>
      </c>
      <c r="D599" t="s">
        <v>1184</v>
      </c>
      <c r="E599">
        <v>26</v>
      </c>
      <c r="F599" t="s">
        <v>710</v>
      </c>
      <c r="G599">
        <v>782</v>
      </c>
      <c r="H599" t="s">
        <v>764</v>
      </c>
      <c r="I599">
        <v>271</v>
      </c>
      <c r="J599" t="s">
        <v>1691</v>
      </c>
      <c r="K599" t="s">
        <v>41</v>
      </c>
      <c r="L599">
        <v>10209</v>
      </c>
      <c r="M599" t="s">
        <v>1716</v>
      </c>
      <c r="N599" t="s">
        <v>124</v>
      </c>
      <c r="O599" t="s">
        <v>1717</v>
      </c>
      <c r="S599">
        <v>2</v>
      </c>
      <c r="T599" t="s">
        <v>45</v>
      </c>
      <c r="U599">
        <v>244</v>
      </c>
      <c r="V599" t="s">
        <v>1718</v>
      </c>
      <c r="W599" t="s">
        <v>57</v>
      </c>
      <c r="X599" t="s">
        <v>46</v>
      </c>
      <c r="Y599">
        <v>1</v>
      </c>
      <c r="Z599">
        <v>2</v>
      </c>
      <c r="AA599">
        <v>2</v>
      </c>
      <c r="AB599">
        <v>2</v>
      </c>
      <c r="AC599">
        <v>2</v>
      </c>
      <c r="AD599">
        <f t="shared" si="19"/>
        <v>2</v>
      </c>
      <c r="AF599">
        <v>0</v>
      </c>
      <c r="AG599">
        <v>0</v>
      </c>
      <c r="AH599">
        <v>0</v>
      </c>
      <c r="AI599">
        <v>0</v>
      </c>
      <c r="AJ599">
        <f t="shared" si="18"/>
        <v>0</v>
      </c>
      <c r="AK599" t="s">
        <v>1189</v>
      </c>
      <c r="AL599" t="s">
        <v>1064</v>
      </c>
      <c r="AM599" t="s">
        <v>1190</v>
      </c>
    </row>
    <row r="600" spans="1:39" x14ac:dyDescent="0.2">
      <c r="A600">
        <v>53001</v>
      </c>
      <c r="B600" t="s">
        <v>1690</v>
      </c>
      <c r="C600">
        <v>110</v>
      </c>
      <c r="D600" t="s">
        <v>1184</v>
      </c>
      <c r="E600">
        <v>26</v>
      </c>
      <c r="F600" t="s">
        <v>710</v>
      </c>
      <c r="G600">
        <v>782</v>
      </c>
      <c r="H600" t="s">
        <v>764</v>
      </c>
      <c r="I600">
        <v>271</v>
      </c>
      <c r="J600" t="s">
        <v>1691</v>
      </c>
      <c r="K600" t="s">
        <v>41</v>
      </c>
      <c r="L600">
        <v>12640</v>
      </c>
      <c r="M600" t="s">
        <v>1719</v>
      </c>
      <c r="N600" t="s">
        <v>124</v>
      </c>
      <c r="O600" t="s">
        <v>1720</v>
      </c>
      <c r="S600">
        <v>2</v>
      </c>
      <c r="T600" t="s">
        <v>45</v>
      </c>
      <c r="X600" t="s">
        <v>46</v>
      </c>
      <c r="Y600">
        <v>1</v>
      </c>
      <c r="Z600">
        <v>0</v>
      </c>
      <c r="AA600">
        <v>0</v>
      </c>
      <c r="AB600">
        <v>0</v>
      </c>
      <c r="AC600">
        <v>0</v>
      </c>
      <c r="AD600">
        <f t="shared" si="19"/>
        <v>0</v>
      </c>
      <c r="AE600" t="s">
        <v>323</v>
      </c>
      <c r="AF600">
        <v>4592085</v>
      </c>
      <c r="AG600">
        <v>4800000</v>
      </c>
      <c r="AH600">
        <v>2400000</v>
      </c>
      <c r="AI600">
        <v>2000000</v>
      </c>
      <c r="AJ600">
        <f t="shared" si="18"/>
        <v>13792085</v>
      </c>
      <c r="AK600" t="s">
        <v>1189</v>
      </c>
      <c r="AL600" t="s">
        <v>1064</v>
      </c>
      <c r="AM600" t="s">
        <v>1190</v>
      </c>
    </row>
    <row r="601" spans="1:39" x14ac:dyDescent="0.2">
      <c r="A601">
        <v>53001</v>
      </c>
      <c r="B601" t="s">
        <v>1690</v>
      </c>
      <c r="C601">
        <v>110</v>
      </c>
      <c r="D601" t="s">
        <v>1184</v>
      </c>
      <c r="E601">
        <v>26</v>
      </c>
      <c r="F601" t="s">
        <v>710</v>
      </c>
      <c r="G601">
        <v>782</v>
      </c>
      <c r="H601" t="s">
        <v>764</v>
      </c>
      <c r="I601">
        <v>558</v>
      </c>
      <c r="J601" t="s">
        <v>1708</v>
      </c>
      <c r="K601" t="s">
        <v>41</v>
      </c>
      <c r="L601">
        <v>13371</v>
      </c>
      <c r="M601" t="s">
        <v>1721</v>
      </c>
      <c r="N601" t="s">
        <v>124</v>
      </c>
      <c r="O601" t="s">
        <v>1722</v>
      </c>
      <c r="S601">
        <v>2</v>
      </c>
      <c r="T601" t="s">
        <v>45</v>
      </c>
      <c r="X601" t="s">
        <v>46</v>
      </c>
      <c r="Y601">
        <v>1</v>
      </c>
      <c r="Z601">
        <v>0</v>
      </c>
      <c r="AA601">
        <v>0</v>
      </c>
      <c r="AB601">
        <v>0</v>
      </c>
      <c r="AC601">
        <v>0</v>
      </c>
      <c r="AD601">
        <f t="shared" si="19"/>
        <v>0</v>
      </c>
      <c r="AE601" t="s">
        <v>85</v>
      </c>
      <c r="AF601">
        <v>100000</v>
      </c>
      <c r="AG601">
        <v>100000</v>
      </c>
      <c r="AH601">
        <v>100000</v>
      </c>
      <c r="AI601">
        <v>100000</v>
      </c>
      <c r="AJ601">
        <f t="shared" si="18"/>
        <v>400000</v>
      </c>
      <c r="AK601" t="s">
        <v>1189</v>
      </c>
      <c r="AL601" t="s">
        <v>1064</v>
      </c>
      <c r="AM601" t="s">
        <v>1190</v>
      </c>
    </row>
    <row r="602" spans="1:39" x14ac:dyDescent="0.2">
      <c r="A602">
        <v>53001</v>
      </c>
      <c r="B602" t="s">
        <v>1690</v>
      </c>
      <c r="C602">
        <v>120</v>
      </c>
      <c r="D602" t="s">
        <v>1723</v>
      </c>
      <c r="E602">
        <v>26</v>
      </c>
      <c r="F602" t="s">
        <v>710</v>
      </c>
      <c r="G602">
        <v>781</v>
      </c>
      <c r="H602" t="s">
        <v>1724</v>
      </c>
      <c r="I602">
        <v>196</v>
      </c>
      <c r="J602" t="s">
        <v>1725</v>
      </c>
      <c r="K602" t="s">
        <v>41</v>
      </c>
      <c r="L602">
        <v>12953</v>
      </c>
      <c r="M602" t="s">
        <v>1726</v>
      </c>
      <c r="N602" t="s">
        <v>124</v>
      </c>
      <c r="O602" t="s">
        <v>1727</v>
      </c>
      <c r="S602">
        <v>2</v>
      </c>
      <c r="T602" t="s">
        <v>45</v>
      </c>
      <c r="X602" t="s">
        <v>46</v>
      </c>
      <c r="Y602">
        <v>1</v>
      </c>
      <c r="Z602">
        <v>0</v>
      </c>
      <c r="AA602">
        <v>0</v>
      </c>
      <c r="AB602">
        <v>0</v>
      </c>
      <c r="AC602">
        <v>0</v>
      </c>
      <c r="AD602">
        <f t="shared" si="19"/>
        <v>0</v>
      </c>
      <c r="AE602" t="s">
        <v>1192</v>
      </c>
      <c r="AF602">
        <v>0</v>
      </c>
      <c r="AG602">
        <v>1000000</v>
      </c>
      <c r="AH602">
        <v>0</v>
      </c>
      <c r="AI602">
        <v>0</v>
      </c>
      <c r="AJ602">
        <f t="shared" si="18"/>
        <v>1000000</v>
      </c>
      <c r="AK602" t="s">
        <v>1728</v>
      </c>
      <c r="AL602" t="s">
        <v>1064</v>
      </c>
      <c r="AM602" t="s">
        <v>1729</v>
      </c>
    </row>
    <row r="603" spans="1:39" x14ac:dyDescent="0.2">
      <c r="A603">
        <v>53001</v>
      </c>
      <c r="B603" t="s">
        <v>1690</v>
      </c>
      <c r="C603">
        <v>120</v>
      </c>
      <c r="D603" t="s">
        <v>1723</v>
      </c>
      <c r="E603">
        <v>26</v>
      </c>
      <c r="F603" t="s">
        <v>710</v>
      </c>
      <c r="G603">
        <v>781</v>
      </c>
      <c r="H603" t="s">
        <v>1724</v>
      </c>
      <c r="I603">
        <v>334</v>
      </c>
      <c r="J603" t="s">
        <v>1730</v>
      </c>
      <c r="K603" t="s">
        <v>41</v>
      </c>
      <c r="L603">
        <v>5697</v>
      </c>
      <c r="M603" t="s">
        <v>1731</v>
      </c>
      <c r="N603" t="s">
        <v>43</v>
      </c>
      <c r="O603" t="s">
        <v>1732</v>
      </c>
      <c r="S603">
        <v>2</v>
      </c>
      <c r="T603" t="s">
        <v>45</v>
      </c>
      <c r="U603">
        <v>181</v>
      </c>
      <c r="V603" t="s">
        <v>1733</v>
      </c>
      <c r="W603" t="s">
        <v>57</v>
      </c>
      <c r="X603" t="s">
        <v>46</v>
      </c>
      <c r="Y603">
        <v>1</v>
      </c>
      <c r="Z603">
        <v>4</v>
      </c>
      <c r="AA603">
        <v>4</v>
      </c>
      <c r="AB603">
        <v>4</v>
      </c>
      <c r="AC603">
        <v>4</v>
      </c>
      <c r="AD603">
        <f t="shared" si="19"/>
        <v>4</v>
      </c>
      <c r="AF603">
        <v>0</v>
      </c>
      <c r="AG603">
        <v>0</v>
      </c>
      <c r="AH603">
        <v>0</v>
      </c>
      <c r="AI603">
        <v>0</v>
      </c>
      <c r="AJ603">
        <f t="shared" ref="AJ603:AJ666" si="20">AF603+AG603+AH603+AI603</f>
        <v>0</v>
      </c>
      <c r="AK603" t="s">
        <v>1728</v>
      </c>
      <c r="AL603" t="s">
        <v>1064</v>
      </c>
      <c r="AM603" t="s">
        <v>1729</v>
      </c>
    </row>
    <row r="604" spans="1:39" x14ac:dyDescent="0.2">
      <c r="A604">
        <v>53001</v>
      </c>
      <c r="B604" t="s">
        <v>1690</v>
      </c>
      <c r="C604">
        <v>150</v>
      </c>
      <c r="D604" t="s">
        <v>709</v>
      </c>
      <c r="E604">
        <v>26</v>
      </c>
      <c r="F604" t="s">
        <v>710</v>
      </c>
      <c r="G604">
        <v>784</v>
      </c>
      <c r="H604" t="s">
        <v>711</v>
      </c>
      <c r="I604">
        <v>419</v>
      </c>
      <c r="J604" t="s">
        <v>1734</v>
      </c>
      <c r="K604" t="s">
        <v>41</v>
      </c>
      <c r="L604">
        <v>12963</v>
      </c>
      <c r="M604" t="s">
        <v>1735</v>
      </c>
      <c r="N604" t="s">
        <v>124</v>
      </c>
      <c r="O604" t="s">
        <v>1736</v>
      </c>
      <c r="S604">
        <v>2</v>
      </c>
      <c r="T604" t="s">
        <v>45</v>
      </c>
      <c r="X604" t="s">
        <v>46</v>
      </c>
      <c r="Y604">
        <v>1</v>
      </c>
      <c r="Z604">
        <v>0</v>
      </c>
      <c r="AA604">
        <v>0</v>
      </c>
      <c r="AB604">
        <v>0</v>
      </c>
      <c r="AC604">
        <v>0</v>
      </c>
      <c r="AD604">
        <f t="shared" si="19"/>
        <v>0</v>
      </c>
      <c r="AE604" t="s">
        <v>513</v>
      </c>
      <c r="AF604">
        <v>7500000</v>
      </c>
      <c r="AG604">
        <v>3000000</v>
      </c>
      <c r="AH604">
        <v>3000000</v>
      </c>
      <c r="AI604">
        <v>3000000</v>
      </c>
      <c r="AJ604">
        <f t="shared" si="20"/>
        <v>16500000</v>
      </c>
      <c r="AK604" t="s">
        <v>715</v>
      </c>
      <c r="AL604" t="s">
        <v>716</v>
      </c>
      <c r="AM604" t="s">
        <v>717</v>
      </c>
    </row>
    <row r="605" spans="1:39" x14ac:dyDescent="0.2">
      <c r="A605">
        <v>53001</v>
      </c>
      <c r="B605" t="s">
        <v>1690</v>
      </c>
      <c r="C605">
        <v>850</v>
      </c>
      <c r="D605" t="s">
        <v>453</v>
      </c>
      <c r="E605">
        <v>26</v>
      </c>
      <c r="F605" t="s">
        <v>710</v>
      </c>
      <c r="G605">
        <v>128</v>
      </c>
      <c r="H605" t="s">
        <v>143</v>
      </c>
      <c r="I605">
        <v>125</v>
      </c>
      <c r="J605" t="s">
        <v>579</v>
      </c>
      <c r="K605" t="s">
        <v>41</v>
      </c>
      <c r="L605">
        <v>4783</v>
      </c>
      <c r="M605" t="s">
        <v>1737</v>
      </c>
      <c r="N605" t="s">
        <v>43</v>
      </c>
      <c r="O605" t="s">
        <v>581</v>
      </c>
      <c r="S605">
        <v>2</v>
      </c>
      <c r="T605" t="s">
        <v>45</v>
      </c>
      <c r="U605">
        <v>303</v>
      </c>
      <c r="V605" t="s">
        <v>419</v>
      </c>
      <c r="W605" t="s">
        <v>57</v>
      </c>
      <c r="X605" t="s">
        <v>46</v>
      </c>
      <c r="Y605">
        <v>1</v>
      </c>
      <c r="Z605">
        <v>10</v>
      </c>
      <c r="AA605">
        <v>10</v>
      </c>
      <c r="AB605">
        <v>10</v>
      </c>
      <c r="AC605">
        <v>10</v>
      </c>
      <c r="AD605">
        <f t="shared" si="19"/>
        <v>10</v>
      </c>
      <c r="AF605">
        <v>0</v>
      </c>
      <c r="AG605">
        <v>0</v>
      </c>
      <c r="AH605">
        <v>0</v>
      </c>
      <c r="AI605">
        <v>0</v>
      </c>
      <c r="AJ605">
        <f t="shared" si="20"/>
        <v>0</v>
      </c>
      <c r="AK605" t="s">
        <v>458</v>
      </c>
      <c r="AL605" t="s">
        <v>459</v>
      </c>
      <c r="AM605" t="s">
        <v>460</v>
      </c>
    </row>
    <row r="606" spans="1:39" x14ac:dyDescent="0.2">
      <c r="A606">
        <v>53001</v>
      </c>
      <c r="B606" t="s">
        <v>1690</v>
      </c>
      <c r="C606">
        <v>900</v>
      </c>
      <c r="D606" t="s">
        <v>461</v>
      </c>
      <c r="E606">
        <v>26</v>
      </c>
      <c r="F606" t="s">
        <v>710</v>
      </c>
      <c r="G606">
        <v>122</v>
      </c>
      <c r="H606" t="s">
        <v>72</v>
      </c>
      <c r="I606">
        <v>2</v>
      </c>
      <c r="J606" t="s">
        <v>73</v>
      </c>
      <c r="K606" t="s">
        <v>41</v>
      </c>
      <c r="L606">
        <v>4216</v>
      </c>
      <c r="M606" t="s">
        <v>1738</v>
      </c>
      <c r="N606" t="s">
        <v>43</v>
      </c>
      <c r="O606" t="s">
        <v>583</v>
      </c>
      <c r="S606">
        <v>2</v>
      </c>
      <c r="T606" t="s">
        <v>45</v>
      </c>
      <c r="X606" t="s">
        <v>46</v>
      </c>
      <c r="Y606">
        <v>1</v>
      </c>
      <c r="Z606">
        <v>0</v>
      </c>
      <c r="AA606">
        <v>0</v>
      </c>
      <c r="AB606">
        <v>0</v>
      </c>
      <c r="AC606">
        <v>0</v>
      </c>
      <c r="AD606">
        <f t="shared" si="19"/>
        <v>0</v>
      </c>
      <c r="AE606" t="s">
        <v>1188</v>
      </c>
      <c r="AF606">
        <v>100000</v>
      </c>
      <c r="AG606">
        <v>700000</v>
      </c>
      <c r="AH606">
        <v>700000</v>
      </c>
      <c r="AI606">
        <v>700000</v>
      </c>
      <c r="AJ606">
        <f t="shared" si="20"/>
        <v>2200000</v>
      </c>
      <c r="AK606" t="s">
        <v>466</v>
      </c>
      <c r="AL606" t="s">
        <v>467</v>
      </c>
      <c r="AM606" t="s">
        <v>60</v>
      </c>
    </row>
    <row r="607" spans="1:39" x14ac:dyDescent="0.2">
      <c r="A607">
        <v>53023</v>
      </c>
      <c r="B607" t="s">
        <v>1739</v>
      </c>
      <c r="C607">
        <v>115</v>
      </c>
      <c r="D607" t="s">
        <v>1740</v>
      </c>
      <c r="E607">
        <v>26</v>
      </c>
      <c r="F607" t="s">
        <v>710</v>
      </c>
      <c r="G607">
        <v>122</v>
      </c>
      <c r="H607" t="s">
        <v>72</v>
      </c>
      <c r="I607">
        <v>94</v>
      </c>
      <c r="J607" t="s">
        <v>1741</v>
      </c>
      <c r="K607" t="s">
        <v>41</v>
      </c>
      <c r="L607">
        <v>4953</v>
      </c>
      <c r="M607" t="s">
        <v>1742</v>
      </c>
      <c r="N607" t="s">
        <v>43</v>
      </c>
      <c r="O607" t="s">
        <v>1743</v>
      </c>
      <c r="S607">
        <v>2</v>
      </c>
      <c r="T607" t="s">
        <v>45</v>
      </c>
      <c r="U607">
        <v>98</v>
      </c>
      <c r="V607" t="s">
        <v>721</v>
      </c>
      <c r="W607" t="s">
        <v>57</v>
      </c>
      <c r="X607" t="s">
        <v>66</v>
      </c>
      <c r="Y607">
        <v>0</v>
      </c>
      <c r="Z607">
        <v>1</v>
      </c>
      <c r="AA607">
        <v>1</v>
      </c>
      <c r="AB607">
        <v>1</v>
      </c>
      <c r="AC607">
        <v>1</v>
      </c>
      <c r="AD607">
        <f t="shared" si="19"/>
        <v>4</v>
      </c>
      <c r="AF607">
        <v>0</v>
      </c>
      <c r="AG607">
        <v>0</v>
      </c>
      <c r="AH607">
        <v>0</v>
      </c>
      <c r="AI607">
        <v>0</v>
      </c>
      <c r="AJ607">
        <f t="shared" si="20"/>
        <v>0</v>
      </c>
      <c r="AK607" t="s">
        <v>1744</v>
      </c>
      <c r="AL607" t="s">
        <v>1745</v>
      </c>
      <c r="AM607" t="s">
        <v>1746</v>
      </c>
    </row>
    <row r="608" spans="1:39" x14ac:dyDescent="0.2">
      <c r="A608">
        <v>53023</v>
      </c>
      <c r="B608" t="s">
        <v>1739</v>
      </c>
      <c r="C608">
        <v>115</v>
      </c>
      <c r="D608" t="s">
        <v>1740</v>
      </c>
      <c r="E608">
        <v>26</v>
      </c>
      <c r="F608" t="s">
        <v>710</v>
      </c>
      <c r="G608">
        <v>122</v>
      </c>
      <c r="H608" t="s">
        <v>72</v>
      </c>
      <c r="I608">
        <v>94</v>
      </c>
      <c r="J608" t="s">
        <v>1741</v>
      </c>
      <c r="K608" t="s">
        <v>41</v>
      </c>
      <c r="L608">
        <v>4953</v>
      </c>
      <c r="M608" t="s">
        <v>1742</v>
      </c>
      <c r="N608" t="s">
        <v>43</v>
      </c>
      <c r="O608" t="s">
        <v>1743</v>
      </c>
      <c r="S608">
        <v>2</v>
      </c>
      <c r="T608" t="s">
        <v>45</v>
      </c>
      <c r="X608" t="s">
        <v>66</v>
      </c>
      <c r="Y608">
        <v>0</v>
      </c>
      <c r="Z608">
        <v>0</v>
      </c>
      <c r="AA608">
        <v>0</v>
      </c>
      <c r="AB608">
        <v>0</v>
      </c>
      <c r="AC608">
        <v>0</v>
      </c>
      <c r="AD608">
        <f t="shared" si="19"/>
        <v>0</v>
      </c>
      <c r="AE608" t="s">
        <v>595</v>
      </c>
      <c r="AF608">
        <v>286187</v>
      </c>
      <c r="AG608">
        <v>313375</v>
      </c>
      <c r="AH608">
        <v>343145</v>
      </c>
      <c r="AI608">
        <v>375744</v>
      </c>
      <c r="AJ608">
        <f t="shared" si="20"/>
        <v>1318451</v>
      </c>
      <c r="AK608" t="s">
        <v>1744</v>
      </c>
      <c r="AL608" t="s">
        <v>1745</v>
      </c>
      <c r="AM608" t="s">
        <v>1746</v>
      </c>
    </row>
    <row r="609" spans="1:39" x14ac:dyDescent="0.2">
      <c r="A609">
        <v>53023</v>
      </c>
      <c r="B609" t="s">
        <v>1739</v>
      </c>
      <c r="C609">
        <v>115</v>
      </c>
      <c r="D609" t="s">
        <v>1740</v>
      </c>
      <c r="E609">
        <v>26</v>
      </c>
      <c r="F609" t="s">
        <v>710</v>
      </c>
      <c r="G609">
        <v>782</v>
      </c>
      <c r="H609" t="s">
        <v>764</v>
      </c>
      <c r="I609">
        <v>79</v>
      </c>
      <c r="J609" t="s">
        <v>1747</v>
      </c>
      <c r="K609" t="s">
        <v>41</v>
      </c>
      <c r="L609">
        <v>11580</v>
      </c>
      <c r="M609" t="s">
        <v>1747</v>
      </c>
      <c r="N609" t="s">
        <v>124</v>
      </c>
      <c r="O609" t="s">
        <v>1748</v>
      </c>
      <c r="S609">
        <v>2</v>
      </c>
      <c r="T609" t="s">
        <v>45</v>
      </c>
      <c r="U609">
        <v>195</v>
      </c>
      <c r="V609" t="s">
        <v>363</v>
      </c>
      <c r="W609" t="s">
        <v>57</v>
      </c>
      <c r="X609" t="s">
        <v>66</v>
      </c>
      <c r="Y609">
        <v>0</v>
      </c>
      <c r="Z609">
        <v>67</v>
      </c>
      <c r="AA609">
        <v>67</v>
      </c>
      <c r="AB609">
        <v>67</v>
      </c>
      <c r="AC609">
        <v>67</v>
      </c>
      <c r="AD609">
        <f t="shared" si="19"/>
        <v>268</v>
      </c>
      <c r="AF609">
        <v>0</v>
      </c>
      <c r="AG609">
        <v>0</v>
      </c>
      <c r="AH609">
        <v>0</v>
      </c>
      <c r="AI609">
        <v>0</v>
      </c>
      <c r="AJ609">
        <f t="shared" si="20"/>
        <v>0</v>
      </c>
      <c r="AK609" t="s">
        <v>1744</v>
      </c>
      <c r="AL609" t="s">
        <v>1745</v>
      </c>
      <c r="AM609" t="s">
        <v>1746</v>
      </c>
    </row>
    <row r="610" spans="1:39" x14ac:dyDescent="0.2">
      <c r="A610">
        <v>53023</v>
      </c>
      <c r="B610" t="s">
        <v>1739</v>
      </c>
      <c r="C610">
        <v>900</v>
      </c>
      <c r="D610" t="s">
        <v>461</v>
      </c>
      <c r="E610">
        <v>26</v>
      </c>
      <c r="F610" t="s">
        <v>710</v>
      </c>
      <c r="G610">
        <v>122</v>
      </c>
      <c r="H610" t="s">
        <v>72</v>
      </c>
      <c r="I610">
        <v>2</v>
      </c>
      <c r="J610" t="s">
        <v>73</v>
      </c>
      <c r="K610" t="s">
        <v>41</v>
      </c>
      <c r="L610">
        <v>3912</v>
      </c>
      <c r="M610" t="s">
        <v>1749</v>
      </c>
      <c r="N610" t="s">
        <v>43</v>
      </c>
      <c r="O610" t="s">
        <v>583</v>
      </c>
      <c r="S610">
        <v>2</v>
      </c>
      <c r="T610" t="s">
        <v>45</v>
      </c>
      <c r="U610">
        <v>332</v>
      </c>
      <c r="V610" t="s">
        <v>76</v>
      </c>
      <c r="W610" t="s">
        <v>57</v>
      </c>
      <c r="X610" t="s">
        <v>46</v>
      </c>
      <c r="Y610">
        <v>1</v>
      </c>
      <c r="Z610">
        <v>1</v>
      </c>
      <c r="AA610">
        <v>1</v>
      </c>
      <c r="AB610">
        <v>1</v>
      </c>
      <c r="AC610">
        <v>1</v>
      </c>
      <c r="AD610">
        <f t="shared" si="19"/>
        <v>1</v>
      </c>
      <c r="AF610">
        <v>0</v>
      </c>
      <c r="AG610">
        <v>0</v>
      </c>
      <c r="AH610">
        <v>0</v>
      </c>
      <c r="AI610">
        <v>0</v>
      </c>
      <c r="AJ610">
        <f t="shared" si="20"/>
        <v>0</v>
      </c>
      <c r="AK610" t="s">
        <v>466</v>
      </c>
      <c r="AL610" t="s">
        <v>467</v>
      </c>
      <c r="AM610" t="s">
        <v>60</v>
      </c>
    </row>
    <row r="611" spans="1:39" x14ac:dyDescent="0.2">
      <c r="A611">
        <v>53023</v>
      </c>
      <c r="B611" t="s">
        <v>1739</v>
      </c>
      <c r="C611">
        <v>900</v>
      </c>
      <c r="D611" t="s">
        <v>461</v>
      </c>
      <c r="E611">
        <v>26</v>
      </c>
      <c r="F611" t="s">
        <v>710</v>
      </c>
      <c r="G611">
        <v>126</v>
      </c>
      <c r="H611" t="s">
        <v>62</v>
      </c>
      <c r="I611">
        <v>948</v>
      </c>
      <c r="J611" t="s">
        <v>462</v>
      </c>
      <c r="K611" t="s">
        <v>41</v>
      </c>
      <c r="L611">
        <v>4823</v>
      </c>
      <c r="M611" t="s">
        <v>1750</v>
      </c>
      <c r="N611" t="s">
        <v>43</v>
      </c>
      <c r="O611" t="s">
        <v>464</v>
      </c>
      <c r="S611">
        <v>2</v>
      </c>
      <c r="T611" t="s">
        <v>45</v>
      </c>
      <c r="X611" t="s">
        <v>46</v>
      </c>
      <c r="Y611">
        <v>1</v>
      </c>
      <c r="Z611">
        <v>0</v>
      </c>
      <c r="AA611">
        <v>0</v>
      </c>
      <c r="AB611">
        <v>0</v>
      </c>
      <c r="AC611">
        <v>0</v>
      </c>
      <c r="AD611">
        <f t="shared" si="19"/>
        <v>0</v>
      </c>
      <c r="AE611" t="s">
        <v>149</v>
      </c>
      <c r="AF611">
        <v>550000</v>
      </c>
      <c r="AG611">
        <v>615000</v>
      </c>
      <c r="AH611">
        <v>685000</v>
      </c>
      <c r="AI611">
        <v>765000</v>
      </c>
      <c r="AJ611">
        <f t="shared" si="20"/>
        <v>2615000</v>
      </c>
      <c r="AK611" t="s">
        <v>466</v>
      </c>
      <c r="AL611" t="s">
        <v>467</v>
      </c>
      <c r="AM611" t="s">
        <v>60</v>
      </c>
    </row>
    <row r="612" spans="1:39" x14ac:dyDescent="0.2">
      <c r="A612">
        <v>53025</v>
      </c>
      <c r="B612" t="s">
        <v>1751</v>
      </c>
      <c r="C612">
        <v>100</v>
      </c>
      <c r="D612" t="s">
        <v>1501</v>
      </c>
      <c r="E612">
        <v>26</v>
      </c>
      <c r="F612" t="s">
        <v>710</v>
      </c>
      <c r="G612">
        <v>782</v>
      </c>
      <c r="H612" t="s">
        <v>764</v>
      </c>
      <c r="I612">
        <v>88</v>
      </c>
      <c r="J612" t="s">
        <v>1752</v>
      </c>
      <c r="K612" t="s">
        <v>41</v>
      </c>
      <c r="L612">
        <v>119</v>
      </c>
      <c r="M612" t="s">
        <v>1753</v>
      </c>
      <c r="N612" t="s">
        <v>124</v>
      </c>
      <c r="O612" t="s">
        <v>1754</v>
      </c>
      <c r="S612">
        <v>2</v>
      </c>
      <c r="T612" t="s">
        <v>45</v>
      </c>
      <c r="X612" t="s">
        <v>66</v>
      </c>
      <c r="Y612">
        <v>0</v>
      </c>
      <c r="Z612">
        <v>0</v>
      </c>
      <c r="AA612">
        <v>0</v>
      </c>
      <c r="AB612">
        <v>0</v>
      </c>
      <c r="AC612">
        <v>0</v>
      </c>
      <c r="AD612">
        <f t="shared" si="19"/>
        <v>0</v>
      </c>
      <c r="AE612" t="s">
        <v>323</v>
      </c>
      <c r="AF612">
        <v>15000000</v>
      </c>
      <c r="AG612">
        <v>5000000</v>
      </c>
      <c r="AH612">
        <v>5000000</v>
      </c>
      <c r="AI612">
        <v>0</v>
      </c>
      <c r="AJ612">
        <f t="shared" si="20"/>
        <v>25000000</v>
      </c>
      <c r="AK612" t="s">
        <v>1505</v>
      </c>
      <c r="AL612" t="s">
        <v>325</v>
      </c>
      <c r="AM612" t="s">
        <v>326</v>
      </c>
    </row>
    <row r="613" spans="1:39" x14ac:dyDescent="0.2">
      <c r="A613">
        <v>53025</v>
      </c>
      <c r="B613" t="s">
        <v>1751</v>
      </c>
      <c r="C613">
        <v>100</v>
      </c>
      <c r="D613" t="s">
        <v>1501</v>
      </c>
      <c r="E613">
        <v>26</v>
      </c>
      <c r="F613" t="s">
        <v>710</v>
      </c>
      <c r="G613">
        <v>782</v>
      </c>
      <c r="H613" t="s">
        <v>764</v>
      </c>
      <c r="I613">
        <v>178</v>
      </c>
      <c r="J613" t="s">
        <v>1755</v>
      </c>
      <c r="K613" t="s">
        <v>41</v>
      </c>
      <c r="L613">
        <v>1980</v>
      </c>
      <c r="M613" t="s">
        <v>1756</v>
      </c>
      <c r="N613" t="s">
        <v>124</v>
      </c>
      <c r="O613" t="s">
        <v>1757</v>
      </c>
      <c r="S613">
        <v>2</v>
      </c>
      <c r="T613" t="s">
        <v>45</v>
      </c>
      <c r="U613">
        <v>289</v>
      </c>
      <c r="V613" t="s">
        <v>1758</v>
      </c>
      <c r="W613" t="s">
        <v>845</v>
      </c>
      <c r="X613" t="s">
        <v>46</v>
      </c>
      <c r="Y613">
        <v>1</v>
      </c>
      <c r="Z613">
        <v>37</v>
      </c>
      <c r="AA613">
        <v>37</v>
      </c>
      <c r="AB613">
        <v>37</v>
      </c>
      <c r="AC613">
        <v>0</v>
      </c>
      <c r="AD613">
        <f t="shared" si="19"/>
        <v>37</v>
      </c>
      <c r="AF613">
        <v>0</v>
      </c>
      <c r="AG613">
        <v>0</v>
      </c>
      <c r="AH613">
        <v>0</v>
      </c>
      <c r="AI613">
        <v>0</v>
      </c>
      <c r="AJ613">
        <f t="shared" si="20"/>
        <v>0</v>
      </c>
      <c r="AK613" t="s">
        <v>1505</v>
      </c>
      <c r="AL613" t="s">
        <v>325</v>
      </c>
      <c r="AM613" t="s">
        <v>326</v>
      </c>
    </row>
    <row r="614" spans="1:39" x14ac:dyDescent="0.2">
      <c r="A614">
        <v>53025</v>
      </c>
      <c r="B614" t="s">
        <v>1751</v>
      </c>
      <c r="C614">
        <v>101</v>
      </c>
      <c r="D614" t="s">
        <v>319</v>
      </c>
      <c r="E614">
        <v>26</v>
      </c>
      <c r="F614" t="s">
        <v>710</v>
      </c>
      <c r="G614">
        <v>782</v>
      </c>
      <c r="H614" t="s">
        <v>764</v>
      </c>
      <c r="I614">
        <v>9</v>
      </c>
      <c r="J614" t="s">
        <v>1695</v>
      </c>
      <c r="K614" t="s">
        <v>41</v>
      </c>
      <c r="L614">
        <v>1302</v>
      </c>
      <c r="M614" t="s">
        <v>1759</v>
      </c>
      <c r="N614" t="s">
        <v>124</v>
      </c>
      <c r="O614" t="s">
        <v>1760</v>
      </c>
      <c r="S614">
        <v>2</v>
      </c>
      <c r="T614" t="s">
        <v>45</v>
      </c>
      <c r="X614" t="s">
        <v>46</v>
      </c>
      <c r="Y614">
        <v>1</v>
      </c>
      <c r="Z614">
        <v>0</v>
      </c>
      <c r="AA614">
        <v>0</v>
      </c>
      <c r="AB614">
        <v>0</v>
      </c>
      <c r="AC614">
        <v>0</v>
      </c>
      <c r="AD614">
        <f t="shared" si="19"/>
        <v>0</v>
      </c>
      <c r="AE614" t="s">
        <v>1761</v>
      </c>
      <c r="AF614">
        <v>5000000</v>
      </c>
      <c r="AG614">
        <v>2000000</v>
      </c>
      <c r="AH614">
        <v>15000000</v>
      </c>
      <c r="AI614">
        <v>10000000</v>
      </c>
      <c r="AJ614">
        <f t="shared" si="20"/>
        <v>32000000</v>
      </c>
      <c r="AK614" t="s">
        <v>324</v>
      </c>
      <c r="AL614" t="s">
        <v>325</v>
      </c>
      <c r="AM614" t="s">
        <v>326</v>
      </c>
    </row>
    <row r="615" spans="1:39" x14ac:dyDescent="0.2">
      <c r="A615">
        <v>53025</v>
      </c>
      <c r="B615" t="s">
        <v>1751</v>
      </c>
      <c r="C615">
        <v>101</v>
      </c>
      <c r="D615" t="s">
        <v>319</v>
      </c>
      <c r="E615">
        <v>26</v>
      </c>
      <c r="F615" t="s">
        <v>710</v>
      </c>
      <c r="G615">
        <v>782</v>
      </c>
      <c r="H615" t="s">
        <v>764</v>
      </c>
      <c r="I615">
        <v>9</v>
      </c>
      <c r="J615" t="s">
        <v>1695</v>
      </c>
      <c r="K615" t="s">
        <v>41</v>
      </c>
      <c r="L615">
        <v>1400</v>
      </c>
      <c r="M615" t="s">
        <v>1762</v>
      </c>
      <c r="N615" t="s">
        <v>124</v>
      </c>
      <c r="O615" t="s">
        <v>1763</v>
      </c>
      <c r="S615">
        <v>2</v>
      </c>
      <c r="T615" t="s">
        <v>45</v>
      </c>
      <c r="X615" t="s">
        <v>46</v>
      </c>
      <c r="Y615">
        <v>1</v>
      </c>
      <c r="Z615">
        <v>0</v>
      </c>
      <c r="AA615">
        <v>0</v>
      </c>
      <c r="AB615">
        <v>0</v>
      </c>
      <c r="AC615">
        <v>0</v>
      </c>
      <c r="AD615">
        <f t="shared" si="19"/>
        <v>0</v>
      </c>
      <c r="AE615" t="s">
        <v>323</v>
      </c>
      <c r="AF615">
        <v>12000000</v>
      </c>
      <c r="AG615">
        <v>2000000</v>
      </c>
      <c r="AH615">
        <v>0</v>
      </c>
      <c r="AI615">
        <v>0</v>
      </c>
      <c r="AJ615">
        <f t="shared" si="20"/>
        <v>14000000</v>
      </c>
      <c r="AK615" t="s">
        <v>324</v>
      </c>
      <c r="AL615" t="s">
        <v>325</v>
      </c>
      <c r="AM615" t="s">
        <v>326</v>
      </c>
    </row>
    <row r="616" spans="1:39" x14ac:dyDescent="0.2">
      <c r="A616">
        <v>53025</v>
      </c>
      <c r="B616" t="s">
        <v>1751</v>
      </c>
      <c r="C616">
        <v>101</v>
      </c>
      <c r="D616" t="s">
        <v>319</v>
      </c>
      <c r="E616">
        <v>26</v>
      </c>
      <c r="F616" t="s">
        <v>710</v>
      </c>
      <c r="G616">
        <v>782</v>
      </c>
      <c r="H616" t="s">
        <v>764</v>
      </c>
      <c r="I616">
        <v>9</v>
      </c>
      <c r="J616" t="s">
        <v>1695</v>
      </c>
      <c r="K616" t="s">
        <v>41</v>
      </c>
      <c r="L616">
        <v>6661</v>
      </c>
      <c r="M616" t="s">
        <v>1764</v>
      </c>
      <c r="N616" t="s">
        <v>124</v>
      </c>
      <c r="O616" t="s">
        <v>1765</v>
      </c>
      <c r="S616">
        <v>2</v>
      </c>
      <c r="T616" t="s">
        <v>45</v>
      </c>
      <c r="U616">
        <v>288</v>
      </c>
      <c r="V616" t="s">
        <v>1766</v>
      </c>
      <c r="W616" t="s">
        <v>845</v>
      </c>
      <c r="X616" t="s">
        <v>46</v>
      </c>
      <c r="Y616">
        <v>1</v>
      </c>
      <c r="Z616">
        <v>10</v>
      </c>
      <c r="AA616">
        <v>10</v>
      </c>
      <c r="AB616">
        <v>10</v>
      </c>
      <c r="AC616">
        <v>0</v>
      </c>
      <c r="AD616">
        <f t="shared" si="19"/>
        <v>10</v>
      </c>
      <c r="AF616">
        <v>0</v>
      </c>
      <c r="AG616">
        <v>0</v>
      </c>
      <c r="AH616">
        <v>0</v>
      </c>
      <c r="AI616">
        <v>0</v>
      </c>
      <c r="AJ616">
        <f t="shared" si="20"/>
        <v>0</v>
      </c>
      <c r="AK616" t="s">
        <v>324</v>
      </c>
      <c r="AL616" t="s">
        <v>325</v>
      </c>
      <c r="AM616" t="s">
        <v>326</v>
      </c>
    </row>
    <row r="617" spans="1:39" x14ac:dyDescent="0.2">
      <c r="A617">
        <v>53025</v>
      </c>
      <c r="B617" t="s">
        <v>1751</v>
      </c>
      <c r="C617">
        <v>105</v>
      </c>
      <c r="D617" t="s">
        <v>1694</v>
      </c>
      <c r="E617">
        <v>26</v>
      </c>
      <c r="F617" t="s">
        <v>710</v>
      </c>
      <c r="G617">
        <v>782</v>
      </c>
      <c r="H617" t="s">
        <v>764</v>
      </c>
      <c r="I617">
        <v>9</v>
      </c>
      <c r="J617" t="s">
        <v>1695</v>
      </c>
      <c r="K617" t="s">
        <v>41</v>
      </c>
      <c r="L617">
        <v>11166</v>
      </c>
      <c r="M617" t="s">
        <v>1767</v>
      </c>
      <c r="N617" t="s">
        <v>124</v>
      </c>
      <c r="O617" t="s">
        <v>1768</v>
      </c>
      <c r="S617">
        <v>2</v>
      </c>
      <c r="T617" t="s">
        <v>45</v>
      </c>
      <c r="X617" t="s">
        <v>46</v>
      </c>
      <c r="Y617">
        <v>1</v>
      </c>
      <c r="Z617">
        <v>0</v>
      </c>
      <c r="AA617">
        <v>0</v>
      </c>
      <c r="AB617">
        <v>0</v>
      </c>
      <c r="AC617">
        <v>0</v>
      </c>
      <c r="AD617">
        <f t="shared" si="19"/>
        <v>0</v>
      </c>
      <c r="AE617" t="s">
        <v>1683</v>
      </c>
      <c r="AF617">
        <v>0</v>
      </c>
      <c r="AG617">
        <v>1800000</v>
      </c>
      <c r="AH617">
        <v>10000000</v>
      </c>
      <c r="AI617">
        <v>0</v>
      </c>
      <c r="AJ617">
        <f t="shared" si="20"/>
        <v>11800000</v>
      </c>
      <c r="AK617" t="s">
        <v>1698</v>
      </c>
      <c r="AL617" t="s">
        <v>1699</v>
      </c>
      <c r="AM617" t="s">
        <v>1700</v>
      </c>
    </row>
    <row r="618" spans="1:39" x14ac:dyDescent="0.2">
      <c r="A618">
        <v>53025</v>
      </c>
      <c r="B618" t="s">
        <v>1751</v>
      </c>
      <c r="C618">
        <v>105</v>
      </c>
      <c r="D618" t="s">
        <v>1694</v>
      </c>
      <c r="E618">
        <v>26</v>
      </c>
      <c r="F618" t="s">
        <v>710</v>
      </c>
      <c r="G618">
        <v>782</v>
      </c>
      <c r="H618" t="s">
        <v>764</v>
      </c>
      <c r="I618">
        <v>9</v>
      </c>
      <c r="J618" t="s">
        <v>1695</v>
      </c>
      <c r="K618" t="s">
        <v>41</v>
      </c>
      <c r="L618">
        <v>13352</v>
      </c>
      <c r="M618" t="s">
        <v>1769</v>
      </c>
      <c r="N618" t="s">
        <v>124</v>
      </c>
      <c r="O618" t="s">
        <v>1770</v>
      </c>
      <c r="S618">
        <v>2</v>
      </c>
      <c r="T618" t="s">
        <v>45</v>
      </c>
      <c r="U618">
        <v>288</v>
      </c>
      <c r="V618" t="s">
        <v>1766</v>
      </c>
      <c r="W618" t="s">
        <v>845</v>
      </c>
      <c r="X618" t="s">
        <v>46</v>
      </c>
      <c r="Y618">
        <v>1</v>
      </c>
      <c r="Z618">
        <v>17</v>
      </c>
      <c r="AA618">
        <v>17</v>
      </c>
      <c r="AB618">
        <v>17</v>
      </c>
      <c r="AC618">
        <v>17</v>
      </c>
      <c r="AD618">
        <f t="shared" si="19"/>
        <v>17</v>
      </c>
      <c r="AF618">
        <v>0</v>
      </c>
      <c r="AG618">
        <v>0</v>
      </c>
      <c r="AH618">
        <v>0</v>
      </c>
      <c r="AI618">
        <v>0</v>
      </c>
      <c r="AJ618">
        <f t="shared" si="20"/>
        <v>0</v>
      </c>
      <c r="AK618" t="s">
        <v>1698</v>
      </c>
      <c r="AL618" t="s">
        <v>1699</v>
      </c>
      <c r="AM618" t="s">
        <v>1700</v>
      </c>
    </row>
    <row r="619" spans="1:39" x14ac:dyDescent="0.2">
      <c r="A619">
        <v>53025</v>
      </c>
      <c r="B619" t="s">
        <v>1751</v>
      </c>
      <c r="C619">
        <v>105</v>
      </c>
      <c r="D619" t="s">
        <v>1694</v>
      </c>
      <c r="E619">
        <v>26</v>
      </c>
      <c r="F619" t="s">
        <v>710</v>
      </c>
      <c r="G619">
        <v>782</v>
      </c>
      <c r="H619" t="s">
        <v>764</v>
      </c>
      <c r="I619">
        <v>19</v>
      </c>
      <c r="J619" t="s">
        <v>1771</v>
      </c>
      <c r="K619" t="s">
        <v>41</v>
      </c>
      <c r="L619">
        <v>70</v>
      </c>
      <c r="M619" t="s">
        <v>1772</v>
      </c>
      <c r="N619" t="s">
        <v>43</v>
      </c>
      <c r="O619" t="s">
        <v>1773</v>
      </c>
      <c r="S619">
        <v>2</v>
      </c>
      <c r="T619" t="s">
        <v>45</v>
      </c>
      <c r="U619">
        <v>309</v>
      </c>
      <c r="V619" t="s">
        <v>1774</v>
      </c>
      <c r="W619" t="s">
        <v>57</v>
      </c>
      <c r="X619" t="s">
        <v>46</v>
      </c>
      <c r="Y619">
        <v>1</v>
      </c>
      <c r="Z619">
        <v>2</v>
      </c>
      <c r="AA619">
        <v>2</v>
      </c>
      <c r="AB619">
        <v>2</v>
      </c>
      <c r="AC619">
        <v>2</v>
      </c>
      <c r="AD619">
        <f t="shared" si="19"/>
        <v>2</v>
      </c>
      <c r="AF619">
        <v>0</v>
      </c>
      <c r="AG619">
        <v>0</v>
      </c>
      <c r="AH619">
        <v>0</v>
      </c>
      <c r="AI619">
        <v>0</v>
      </c>
      <c r="AJ619">
        <f t="shared" si="20"/>
        <v>0</v>
      </c>
      <c r="AK619" t="s">
        <v>1698</v>
      </c>
      <c r="AL619" t="s">
        <v>1699</v>
      </c>
      <c r="AM619" t="s">
        <v>1700</v>
      </c>
    </row>
    <row r="620" spans="1:39" x14ac:dyDescent="0.2">
      <c r="A620">
        <v>53025</v>
      </c>
      <c r="B620" t="s">
        <v>1751</v>
      </c>
      <c r="C620">
        <v>105</v>
      </c>
      <c r="D620" t="s">
        <v>1694</v>
      </c>
      <c r="E620">
        <v>26</v>
      </c>
      <c r="F620" t="s">
        <v>710</v>
      </c>
      <c r="G620">
        <v>782</v>
      </c>
      <c r="H620" t="s">
        <v>764</v>
      </c>
      <c r="I620">
        <v>558</v>
      </c>
      <c r="J620" t="s">
        <v>1708</v>
      </c>
      <c r="K620" t="s">
        <v>41</v>
      </c>
      <c r="L620">
        <v>12347</v>
      </c>
      <c r="M620" t="s">
        <v>1775</v>
      </c>
      <c r="N620" t="s">
        <v>124</v>
      </c>
      <c r="O620" t="s">
        <v>1776</v>
      </c>
      <c r="S620">
        <v>2</v>
      </c>
      <c r="T620" t="s">
        <v>45</v>
      </c>
      <c r="X620" t="s">
        <v>46</v>
      </c>
      <c r="Y620">
        <v>1</v>
      </c>
      <c r="Z620">
        <v>0</v>
      </c>
      <c r="AA620">
        <v>0</v>
      </c>
      <c r="AB620">
        <v>0</v>
      </c>
      <c r="AC620">
        <v>0</v>
      </c>
      <c r="AD620">
        <f t="shared" si="19"/>
        <v>0</v>
      </c>
      <c r="AE620" t="s">
        <v>85</v>
      </c>
      <c r="AF620">
        <v>100000</v>
      </c>
      <c r="AG620">
        <v>100000</v>
      </c>
      <c r="AH620">
        <v>100000</v>
      </c>
      <c r="AI620">
        <v>100000</v>
      </c>
      <c r="AJ620">
        <f t="shared" si="20"/>
        <v>400000</v>
      </c>
      <c r="AK620" t="s">
        <v>1698</v>
      </c>
      <c r="AL620" t="s">
        <v>1699</v>
      </c>
      <c r="AM620" t="s">
        <v>1700</v>
      </c>
    </row>
    <row r="621" spans="1:39" x14ac:dyDescent="0.2">
      <c r="A621">
        <v>53025</v>
      </c>
      <c r="B621" t="s">
        <v>1751</v>
      </c>
      <c r="C621">
        <v>105</v>
      </c>
      <c r="D621" t="s">
        <v>1694</v>
      </c>
      <c r="E621">
        <v>26</v>
      </c>
      <c r="F621" t="s">
        <v>710</v>
      </c>
      <c r="G621">
        <v>782</v>
      </c>
      <c r="H621" t="s">
        <v>764</v>
      </c>
      <c r="I621">
        <v>558</v>
      </c>
      <c r="J621" t="s">
        <v>1708</v>
      </c>
      <c r="K621" t="s">
        <v>41</v>
      </c>
      <c r="L621">
        <v>12680</v>
      </c>
      <c r="M621" t="s">
        <v>1777</v>
      </c>
      <c r="N621" t="s">
        <v>124</v>
      </c>
      <c r="O621" t="s">
        <v>1778</v>
      </c>
      <c r="S621">
        <v>2</v>
      </c>
      <c r="T621" t="s">
        <v>45</v>
      </c>
      <c r="U621">
        <v>195</v>
      </c>
      <c r="V621" t="s">
        <v>363</v>
      </c>
      <c r="W621" t="s">
        <v>57</v>
      </c>
      <c r="X621" t="s">
        <v>46</v>
      </c>
      <c r="Y621">
        <v>1</v>
      </c>
      <c r="Z621">
        <v>1</v>
      </c>
      <c r="AA621">
        <v>1</v>
      </c>
      <c r="AB621">
        <v>1</v>
      </c>
      <c r="AC621">
        <v>1</v>
      </c>
      <c r="AD621">
        <f t="shared" si="19"/>
        <v>1</v>
      </c>
      <c r="AF621">
        <v>0</v>
      </c>
      <c r="AG621">
        <v>0</v>
      </c>
      <c r="AH621">
        <v>0</v>
      </c>
      <c r="AI621">
        <v>0</v>
      </c>
      <c r="AJ621">
        <f t="shared" si="20"/>
        <v>0</v>
      </c>
      <c r="AK621" t="s">
        <v>1698</v>
      </c>
      <c r="AL621" t="s">
        <v>1699</v>
      </c>
      <c r="AM621" t="s">
        <v>1700</v>
      </c>
    </row>
    <row r="622" spans="1:39" x14ac:dyDescent="0.2">
      <c r="A622">
        <v>53025</v>
      </c>
      <c r="B622" t="s">
        <v>1751</v>
      </c>
      <c r="C622">
        <v>110</v>
      </c>
      <c r="D622" t="s">
        <v>1184</v>
      </c>
      <c r="E622">
        <v>26</v>
      </c>
      <c r="F622" t="s">
        <v>710</v>
      </c>
      <c r="G622">
        <v>782</v>
      </c>
      <c r="H622" t="s">
        <v>764</v>
      </c>
      <c r="I622">
        <v>9</v>
      </c>
      <c r="J622" t="s">
        <v>1695</v>
      </c>
      <c r="K622" t="s">
        <v>41</v>
      </c>
      <c r="L622">
        <v>333</v>
      </c>
      <c r="M622" t="s">
        <v>1779</v>
      </c>
      <c r="N622" t="s">
        <v>124</v>
      </c>
      <c r="O622" t="s">
        <v>1780</v>
      </c>
      <c r="S622">
        <v>2</v>
      </c>
      <c r="T622" t="s">
        <v>45</v>
      </c>
      <c r="X622" t="s">
        <v>46</v>
      </c>
      <c r="Y622">
        <v>1</v>
      </c>
      <c r="Z622">
        <v>0</v>
      </c>
      <c r="AA622">
        <v>0</v>
      </c>
      <c r="AB622">
        <v>0</v>
      </c>
      <c r="AC622">
        <v>0</v>
      </c>
      <c r="AD622">
        <f t="shared" si="19"/>
        <v>0</v>
      </c>
      <c r="AE622" t="s">
        <v>85</v>
      </c>
      <c r="AF622">
        <v>4000000</v>
      </c>
      <c r="AG622">
        <v>5000000</v>
      </c>
      <c r="AH622">
        <v>7000000</v>
      </c>
      <c r="AI622">
        <v>0</v>
      </c>
      <c r="AJ622">
        <f t="shared" si="20"/>
        <v>16000000</v>
      </c>
      <c r="AK622" t="s">
        <v>1189</v>
      </c>
      <c r="AL622" t="s">
        <v>1064</v>
      </c>
      <c r="AM622" t="s">
        <v>1190</v>
      </c>
    </row>
    <row r="623" spans="1:39" x14ac:dyDescent="0.2">
      <c r="A623">
        <v>53025</v>
      </c>
      <c r="B623" t="s">
        <v>1751</v>
      </c>
      <c r="C623">
        <v>110</v>
      </c>
      <c r="D623" t="s">
        <v>1184</v>
      </c>
      <c r="E623">
        <v>26</v>
      </c>
      <c r="F623" t="s">
        <v>710</v>
      </c>
      <c r="G623">
        <v>782</v>
      </c>
      <c r="H623" t="s">
        <v>764</v>
      </c>
      <c r="I623">
        <v>9</v>
      </c>
      <c r="J623" t="s">
        <v>1695</v>
      </c>
      <c r="K623" t="s">
        <v>41</v>
      </c>
      <c r="L623">
        <v>335</v>
      </c>
      <c r="M623" t="s">
        <v>1781</v>
      </c>
      <c r="N623" t="s">
        <v>124</v>
      </c>
      <c r="O623" t="s">
        <v>1782</v>
      </c>
      <c r="S623">
        <v>2</v>
      </c>
      <c r="T623" t="s">
        <v>45</v>
      </c>
      <c r="U623">
        <v>288</v>
      </c>
      <c r="V623" t="s">
        <v>1766</v>
      </c>
      <c r="W623" t="s">
        <v>845</v>
      </c>
      <c r="X623" t="s">
        <v>46</v>
      </c>
      <c r="Y623">
        <v>1</v>
      </c>
      <c r="Z623">
        <v>115</v>
      </c>
      <c r="AA623">
        <v>115</v>
      </c>
      <c r="AB623">
        <v>115</v>
      </c>
      <c r="AC623">
        <v>115</v>
      </c>
      <c r="AD623">
        <f t="shared" si="19"/>
        <v>115</v>
      </c>
      <c r="AF623">
        <v>0</v>
      </c>
      <c r="AG623">
        <v>0</v>
      </c>
      <c r="AH623">
        <v>0</v>
      </c>
      <c r="AI623">
        <v>0</v>
      </c>
      <c r="AJ623">
        <f t="shared" si="20"/>
        <v>0</v>
      </c>
      <c r="AK623" t="s">
        <v>1189</v>
      </c>
      <c r="AL623" t="s">
        <v>1064</v>
      </c>
      <c r="AM623" t="s">
        <v>1190</v>
      </c>
    </row>
    <row r="624" spans="1:39" x14ac:dyDescent="0.2">
      <c r="A624">
        <v>53025</v>
      </c>
      <c r="B624" t="s">
        <v>1751</v>
      </c>
      <c r="C624">
        <v>110</v>
      </c>
      <c r="D624" t="s">
        <v>1184</v>
      </c>
      <c r="E624">
        <v>26</v>
      </c>
      <c r="F624" t="s">
        <v>710</v>
      </c>
      <c r="G624">
        <v>782</v>
      </c>
      <c r="H624" t="s">
        <v>764</v>
      </c>
      <c r="I624">
        <v>9</v>
      </c>
      <c r="J624" t="s">
        <v>1695</v>
      </c>
      <c r="K624" t="s">
        <v>41</v>
      </c>
      <c r="L624">
        <v>335</v>
      </c>
      <c r="M624" t="s">
        <v>1781</v>
      </c>
      <c r="N624" t="s">
        <v>124</v>
      </c>
      <c r="O624" t="s">
        <v>1782</v>
      </c>
      <c r="S624">
        <v>2</v>
      </c>
      <c r="T624" t="s">
        <v>45</v>
      </c>
      <c r="X624" t="s">
        <v>46</v>
      </c>
      <c r="Y624">
        <v>1</v>
      </c>
      <c r="Z624">
        <v>0</v>
      </c>
      <c r="AA624">
        <v>0</v>
      </c>
      <c r="AB624">
        <v>0</v>
      </c>
      <c r="AC624">
        <v>0</v>
      </c>
      <c r="AD624">
        <f t="shared" si="19"/>
        <v>0</v>
      </c>
      <c r="AE624" t="s">
        <v>1783</v>
      </c>
      <c r="AF624">
        <v>45000000</v>
      </c>
      <c r="AG624">
        <v>60000000</v>
      </c>
      <c r="AH624">
        <v>40000000</v>
      </c>
      <c r="AI624">
        <v>30000000</v>
      </c>
      <c r="AJ624">
        <f t="shared" si="20"/>
        <v>175000000</v>
      </c>
      <c r="AK624" t="s">
        <v>1189</v>
      </c>
      <c r="AL624" t="s">
        <v>1064</v>
      </c>
      <c r="AM624" t="s">
        <v>1190</v>
      </c>
    </row>
    <row r="625" spans="1:39" x14ac:dyDescent="0.2">
      <c r="A625">
        <v>53025</v>
      </c>
      <c r="B625" t="s">
        <v>1751</v>
      </c>
      <c r="C625">
        <v>110</v>
      </c>
      <c r="D625" t="s">
        <v>1184</v>
      </c>
      <c r="E625">
        <v>26</v>
      </c>
      <c r="F625" t="s">
        <v>710</v>
      </c>
      <c r="G625">
        <v>782</v>
      </c>
      <c r="H625" t="s">
        <v>764</v>
      </c>
      <c r="I625">
        <v>9</v>
      </c>
      <c r="J625" t="s">
        <v>1695</v>
      </c>
      <c r="K625" t="s">
        <v>41</v>
      </c>
      <c r="L625">
        <v>350</v>
      </c>
      <c r="M625" t="s">
        <v>1784</v>
      </c>
      <c r="N625" t="s">
        <v>124</v>
      </c>
      <c r="O625" t="s">
        <v>1785</v>
      </c>
      <c r="S625">
        <v>2</v>
      </c>
      <c r="T625" t="s">
        <v>45</v>
      </c>
      <c r="U625">
        <v>288</v>
      </c>
      <c r="V625" t="s">
        <v>1766</v>
      </c>
      <c r="W625" t="s">
        <v>845</v>
      </c>
      <c r="X625" t="s">
        <v>46</v>
      </c>
      <c r="Y625">
        <v>1</v>
      </c>
      <c r="Z625">
        <v>25</v>
      </c>
      <c r="AA625">
        <v>25</v>
      </c>
      <c r="AB625">
        <v>0</v>
      </c>
      <c r="AC625">
        <v>0</v>
      </c>
      <c r="AD625">
        <f t="shared" si="19"/>
        <v>25</v>
      </c>
      <c r="AF625">
        <v>0</v>
      </c>
      <c r="AG625">
        <v>0</v>
      </c>
      <c r="AH625">
        <v>0</v>
      </c>
      <c r="AI625">
        <v>0</v>
      </c>
      <c r="AJ625">
        <f t="shared" si="20"/>
        <v>0</v>
      </c>
      <c r="AK625" t="s">
        <v>1189</v>
      </c>
      <c r="AL625" t="s">
        <v>1064</v>
      </c>
      <c r="AM625" t="s">
        <v>1190</v>
      </c>
    </row>
    <row r="626" spans="1:39" x14ac:dyDescent="0.2">
      <c r="A626">
        <v>53025</v>
      </c>
      <c r="B626" t="s">
        <v>1751</v>
      </c>
      <c r="C626">
        <v>110</v>
      </c>
      <c r="D626" t="s">
        <v>1184</v>
      </c>
      <c r="E626">
        <v>26</v>
      </c>
      <c r="F626" t="s">
        <v>710</v>
      </c>
      <c r="G626">
        <v>782</v>
      </c>
      <c r="H626" t="s">
        <v>764</v>
      </c>
      <c r="I626">
        <v>9</v>
      </c>
      <c r="J626" t="s">
        <v>1695</v>
      </c>
      <c r="K626" t="s">
        <v>41</v>
      </c>
      <c r="L626">
        <v>374</v>
      </c>
      <c r="M626" t="s">
        <v>1786</v>
      </c>
      <c r="N626" t="s">
        <v>124</v>
      </c>
      <c r="O626" t="s">
        <v>1787</v>
      </c>
      <c r="S626">
        <v>2</v>
      </c>
      <c r="T626" t="s">
        <v>45</v>
      </c>
      <c r="U626">
        <v>288</v>
      </c>
      <c r="V626" t="s">
        <v>1766</v>
      </c>
      <c r="W626" t="s">
        <v>845</v>
      </c>
      <c r="X626" t="s">
        <v>46</v>
      </c>
      <c r="Y626">
        <v>1</v>
      </c>
      <c r="Z626">
        <v>12</v>
      </c>
      <c r="AA626">
        <v>12</v>
      </c>
      <c r="AB626">
        <v>12</v>
      </c>
      <c r="AC626">
        <v>12</v>
      </c>
      <c r="AD626">
        <f t="shared" si="19"/>
        <v>12</v>
      </c>
      <c r="AF626">
        <v>0</v>
      </c>
      <c r="AG626">
        <v>0</v>
      </c>
      <c r="AH626">
        <v>0</v>
      </c>
      <c r="AI626">
        <v>0</v>
      </c>
      <c r="AJ626">
        <f t="shared" si="20"/>
        <v>0</v>
      </c>
      <c r="AK626" t="s">
        <v>1189</v>
      </c>
      <c r="AL626" t="s">
        <v>1064</v>
      </c>
      <c r="AM626" t="s">
        <v>1190</v>
      </c>
    </row>
    <row r="627" spans="1:39" x14ac:dyDescent="0.2">
      <c r="A627">
        <v>53025</v>
      </c>
      <c r="B627" t="s">
        <v>1751</v>
      </c>
      <c r="C627">
        <v>110</v>
      </c>
      <c r="D627" t="s">
        <v>1184</v>
      </c>
      <c r="E627">
        <v>26</v>
      </c>
      <c r="F627" t="s">
        <v>710</v>
      </c>
      <c r="G627">
        <v>782</v>
      </c>
      <c r="H627" t="s">
        <v>764</v>
      </c>
      <c r="I627">
        <v>9</v>
      </c>
      <c r="J627" t="s">
        <v>1695</v>
      </c>
      <c r="K627" t="s">
        <v>41</v>
      </c>
      <c r="L627">
        <v>501</v>
      </c>
      <c r="M627" t="s">
        <v>1788</v>
      </c>
      <c r="N627" t="s">
        <v>124</v>
      </c>
      <c r="O627" t="s">
        <v>1789</v>
      </c>
      <c r="S627">
        <v>2</v>
      </c>
      <c r="T627" t="s">
        <v>45</v>
      </c>
      <c r="X627" t="s">
        <v>46</v>
      </c>
      <c r="Y627">
        <v>1</v>
      </c>
      <c r="Z627">
        <v>0</v>
      </c>
      <c r="AA627">
        <v>0</v>
      </c>
      <c r="AB627">
        <v>0</v>
      </c>
      <c r="AC627">
        <v>0</v>
      </c>
      <c r="AD627">
        <f t="shared" si="19"/>
        <v>0</v>
      </c>
      <c r="AE627" t="s">
        <v>85</v>
      </c>
      <c r="AF627">
        <v>100000</v>
      </c>
      <c r="AG627">
        <v>100000</v>
      </c>
      <c r="AH627">
        <v>100000</v>
      </c>
      <c r="AI627">
        <v>100000</v>
      </c>
      <c r="AJ627">
        <f t="shared" si="20"/>
        <v>400000</v>
      </c>
      <c r="AK627" t="s">
        <v>1189</v>
      </c>
      <c r="AL627" t="s">
        <v>1064</v>
      </c>
      <c r="AM627" t="s">
        <v>1190</v>
      </c>
    </row>
    <row r="628" spans="1:39" x14ac:dyDescent="0.2">
      <c r="A628">
        <v>53025</v>
      </c>
      <c r="B628" t="s">
        <v>1751</v>
      </c>
      <c r="C628">
        <v>110</v>
      </c>
      <c r="D628" t="s">
        <v>1184</v>
      </c>
      <c r="E628">
        <v>26</v>
      </c>
      <c r="F628" t="s">
        <v>710</v>
      </c>
      <c r="G628">
        <v>782</v>
      </c>
      <c r="H628" t="s">
        <v>764</v>
      </c>
      <c r="I628">
        <v>9</v>
      </c>
      <c r="J628" t="s">
        <v>1695</v>
      </c>
      <c r="K628" t="s">
        <v>41</v>
      </c>
      <c r="L628">
        <v>509</v>
      </c>
      <c r="M628" t="s">
        <v>1790</v>
      </c>
      <c r="N628" t="s">
        <v>124</v>
      </c>
      <c r="O628" t="s">
        <v>1791</v>
      </c>
      <c r="S628">
        <v>2</v>
      </c>
      <c r="T628" t="s">
        <v>45</v>
      </c>
      <c r="X628" t="s">
        <v>46</v>
      </c>
      <c r="Y628">
        <v>1</v>
      </c>
      <c r="Z628">
        <v>0</v>
      </c>
      <c r="AA628">
        <v>0</v>
      </c>
      <c r="AB628">
        <v>0</v>
      </c>
      <c r="AC628">
        <v>0</v>
      </c>
      <c r="AD628">
        <f t="shared" si="19"/>
        <v>0</v>
      </c>
      <c r="AE628" t="s">
        <v>85</v>
      </c>
      <c r="AF628">
        <v>100000</v>
      </c>
      <c r="AG628">
        <v>100000</v>
      </c>
      <c r="AH628">
        <v>100000</v>
      </c>
      <c r="AI628">
        <v>100000</v>
      </c>
      <c r="AJ628">
        <f t="shared" si="20"/>
        <v>400000</v>
      </c>
      <c r="AK628" t="s">
        <v>1189</v>
      </c>
      <c r="AL628" t="s">
        <v>1064</v>
      </c>
      <c r="AM628" t="s">
        <v>1190</v>
      </c>
    </row>
    <row r="629" spans="1:39" x14ac:dyDescent="0.2">
      <c r="A629">
        <v>53025</v>
      </c>
      <c r="B629" t="s">
        <v>1751</v>
      </c>
      <c r="C629">
        <v>110</v>
      </c>
      <c r="D629" t="s">
        <v>1184</v>
      </c>
      <c r="E629">
        <v>26</v>
      </c>
      <c r="F629" t="s">
        <v>710</v>
      </c>
      <c r="G629">
        <v>782</v>
      </c>
      <c r="H629" t="s">
        <v>764</v>
      </c>
      <c r="I629">
        <v>9</v>
      </c>
      <c r="J629" t="s">
        <v>1695</v>
      </c>
      <c r="K629" t="s">
        <v>41</v>
      </c>
      <c r="L629">
        <v>846</v>
      </c>
      <c r="M629" t="s">
        <v>1792</v>
      </c>
      <c r="N629" t="s">
        <v>124</v>
      </c>
      <c r="O629" t="s">
        <v>1793</v>
      </c>
      <c r="S629">
        <v>2</v>
      </c>
      <c r="T629" t="s">
        <v>45</v>
      </c>
      <c r="U629">
        <v>288</v>
      </c>
      <c r="V629" t="s">
        <v>1766</v>
      </c>
      <c r="W629" t="s">
        <v>845</v>
      </c>
      <c r="X629" t="s">
        <v>46</v>
      </c>
      <c r="Y629">
        <v>1</v>
      </c>
      <c r="Z629">
        <v>34</v>
      </c>
      <c r="AA629">
        <v>34</v>
      </c>
      <c r="AB629">
        <v>34</v>
      </c>
      <c r="AC629">
        <v>0</v>
      </c>
      <c r="AD629">
        <f t="shared" si="19"/>
        <v>34</v>
      </c>
      <c r="AF629">
        <v>0</v>
      </c>
      <c r="AG629">
        <v>0</v>
      </c>
      <c r="AH629">
        <v>0</v>
      </c>
      <c r="AI629">
        <v>0</v>
      </c>
      <c r="AJ629">
        <f t="shared" si="20"/>
        <v>0</v>
      </c>
      <c r="AK629" t="s">
        <v>1189</v>
      </c>
      <c r="AL629" t="s">
        <v>1064</v>
      </c>
      <c r="AM629" t="s">
        <v>1190</v>
      </c>
    </row>
    <row r="630" spans="1:39" x14ac:dyDescent="0.2">
      <c r="A630">
        <v>53025</v>
      </c>
      <c r="B630" t="s">
        <v>1751</v>
      </c>
      <c r="C630">
        <v>110</v>
      </c>
      <c r="D630" t="s">
        <v>1184</v>
      </c>
      <c r="E630">
        <v>26</v>
      </c>
      <c r="F630" t="s">
        <v>710</v>
      </c>
      <c r="G630">
        <v>782</v>
      </c>
      <c r="H630" t="s">
        <v>764</v>
      </c>
      <c r="I630">
        <v>9</v>
      </c>
      <c r="J630" t="s">
        <v>1695</v>
      </c>
      <c r="K630" t="s">
        <v>41</v>
      </c>
      <c r="L630">
        <v>846</v>
      </c>
      <c r="M630" t="s">
        <v>1792</v>
      </c>
      <c r="N630" t="s">
        <v>124</v>
      </c>
      <c r="O630" t="s">
        <v>1793</v>
      </c>
      <c r="S630">
        <v>2</v>
      </c>
      <c r="T630" t="s">
        <v>45</v>
      </c>
      <c r="X630" t="s">
        <v>46</v>
      </c>
      <c r="Y630">
        <v>1</v>
      </c>
      <c r="Z630">
        <v>0</v>
      </c>
      <c r="AA630">
        <v>0</v>
      </c>
      <c r="AB630">
        <v>0</v>
      </c>
      <c r="AC630">
        <v>0</v>
      </c>
      <c r="AD630">
        <f t="shared" si="19"/>
        <v>0</v>
      </c>
      <c r="AE630" t="s">
        <v>1683</v>
      </c>
      <c r="AF630">
        <v>0</v>
      </c>
      <c r="AG630">
        <v>0</v>
      </c>
      <c r="AH630">
        <v>5500000</v>
      </c>
      <c r="AI630">
        <v>0</v>
      </c>
      <c r="AJ630">
        <f t="shared" si="20"/>
        <v>5500000</v>
      </c>
      <c r="AK630" t="s">
        <v>1189</v>
      </c>
      <c r="AL630" t="s">
        <v>1064</v>
      </c>
      <c r="AM630" t="s">
        <v>1190</v>
      </c>
    </row>
    <row r="631" spans="1:39" x14ac:dyDescent="0.2">
      <c r="A631">
        <v>53025</v>
      </c>
      <c r="B631" t="s">
        <v>1751</v>
      </c>
      <c r="C631">
        <v>110</v>
      </c>
      <c r="D631" t="s">
        <v>1184</v>
      </c>
      <c r="E631">
        <v>26</v>
      </c>
      <c r="F631" t="s">
        <v>710</v>
      </c>
      <c r="G631">
        <v>782</v>
      </c>
      <c r="H631" t="s">
        <v>764</v>
      </c>
      <c r="I631">
        <v>9</v>
      </c>
      <c r="J631" t="s">
        <v>1695</v>
      </c>
      <c r="K631" t="s">
        <v>41</v>
      </c>
      <c r="L631">
        <v>1118</v>
      </c>
      <c r="M631" t="s">
        <v>1794</v>
      </c>
      <c r="N631" t="s">
        <v>124</v>
      </c>
      <c r="O631" t="s">
        <v>1795</v>
      </c>
      <c r="S631">
        <v>2</v>
      </c>
      <c r="T631" t="s">
        <v>45</v>
      </c>
      <c r="X631" t="s">
        <v>46</v>
      </c>
      <c r="Y631">
        <v>1</v>
      </c>
      <c r="Z631">
        <v>0</v>
      </c>
      <c r="AA631">
        <v>0</v>
      </c>
      <c r="AB631">
        <v>0</v>
      </c>
      <c r="AC631">
        <v>0</v>
      </c>
      <c r="AD631">
        <f t="shared" si="19"/>
        <v>0</v>
      </c>
      <c r="AE631" t="s">
        <v>1191</v>
      </c>
      <c r="AF631">
        <v>0</v>
      </c>
      <c r="AG631">
        <v>100000</v>
      </c>
      <c r="AH631">
        <v>0</v>
      </c>
      <c r="AI631">
        <v>0</v>
      </c>
      <c r="AJ631">
        <f t="shared" si="20"/>
        <v>100000</v>
      </c>
      <c r="AK631" t="s">
        <v>1189</v>
      </c>
      <c r="AL631" t="s">
        <v>1064</v>
      </c>
      <c r="AM631" t="s">
        <v>1190</v>
      </c>
    </row>
    <row r="632" spans="1:39" x14ac:dyDescent="0.2">
      <c r="A632">
        <v>53025</v>
      </c>
      <c r="B632" t="s">
        <v>1751</v>
      </c>
      <c r="C632">
        <v>110</v>
      </c>
      <c r="D632" t="s">
        <v>1184</v>
      </c>
      <c r="E632">
        <v>26</v>
      </c>
      <c r="F632" t="s">
        <v>710</v>
      </c>
      <c r="G632">
        <v>782</v>
      </c>
      <c r="H632" t="s">
        <v>764</v>
      </c>
      <c r="I632">
        <v>9</v>
      </c>
      <c r="J632" t="s">
        <v>1695</v>
      </c>
      <c r="K632" t="s">
        <v>41</v>
      </c>
      <c r="L632">
        <v>1182</v>
      </c>
      <c r="M632" t="s">
        <v>1796</v>
      </c>
      <c r="N632" t="s">
        <v>124</v>
      </c>
      <c r="O632" t="s">
        <v>1797</v>
      </c>
      <c r="S632">
        <v>2</v>
      </c>
      <c r="T632" t="s">
        <v>45</v>
      </c>
      <c r="X632" t="s">
        <v>46</v>
      </c>
      <c r="Y632">
        <v>1</v>
      </c>
      <c r="Z632">
        <v>0</v>
      </c>
      <c r="AA632">
        <v>0</v>
      </c>
      <c r="AB632">
        <v>0</v>
      </c>
      <c r="AC632">
        <v>0</v>
      </c>
      <c r="AD632">
        <f t="shared" si="19"/>
        <v>0</v>
      </c>
      <c r="AE632" t="s">
        <v>85</v>
      </c>
      <c r="AF632">
        <v>100000</v>
      </c>
      <c r="AG632">
        <v>100000</v>
      </c>
      <c r="AH632">
        <v>100000</v>
      </c>
      <c r="AI632">
        <v>100000</v>
      </c>
      <c r="AJ632">
        <f t="shared" si="20"/>
        <v>400000</v>
      </c>
      <c r="AK632" t="s">
        <v>1189</v>
      </c>
      <c r="AL632" t="s">
        <v>1064</v>
      </c>
      <c r="AM632" t="s">
        <v>1190</v>
      </c>
    </row>
    <row r="633" spans="1:39" x14ac:dyDescent="0.2">
      <c r="A633">
        <v>53025</v>
      </c>
      <c r="B633" t="s">
        <v>1751</v>
      </c>
      <c r="C633">
        <v>110</v>
      </c>
      <c r="D633" t="s">
        <v>1184</v>
      </c>
      <c r="E633">
        <v>26</v>
      </c>
      <c r="F633" t="s">
        <v>710</v>
      </c>
      <c r="G633">
        <v>782</v>
      </c>
      <c r="H633" t="s">
        <v>764</v>
      </c>
      <c r="I633">
        <v>9</v>
      </c>
      <c r="J633" t="s">
        <v>1695</v>
      </c>
      <c r="K633" t="s">
        <v>41</v>
      </c>
      <c r="L633">
        <v>1198</v>
      </c>
      <c r="M633" t="s">
        <v>1798</v>
      </c>
      <c r="N633" t="s">
        <v>124</v>
      </c>
      <c r="O633" t="s">
        <v>1799</v>
      </c>
      <c r="S633">
        <v>2</v>
      </c>
      <c r="T633" t="s">
        <v>45</v>
      </c>
      <c r="U633">
        <v>288</v>
      </c>
      <c r="V633" t="s">
        <v>1766</v>
      </c>
      <c r="W633" t="s">
        <v>845</v>
      </c>
      <c r="X633" t="s">
        <v>46</v>
      </c>
      <c r="Y633">
        <v>1</v>
      </c>
      <c r="Z633">
        <v>16</v>
      </c>
      <c r="AA633">
        <v>16</v>
      </c>
      <c r="AB633">
        <v>16</v>
      </c>
      <c r="AC633">
        <v>16</v>
      </c>
      <c r="AD633">
        <f t="shared" si="19"/>
        <v>16</v>
      </c>
      <c r="AF633">
        <v>0</v>
      </c>
      <c r="AG633">
        <v>0</v>
      </c>
      <c r="AH633">
        <v>0</v>
      </c>
      <c r="AI633">
        <v>0</v>
      </c>
      <c r="AJ633">
        <f t="shared" si="20"/>
        <v>0</v>
      </c>
      <c r="AK633" t="s">
        <v>1189</v>
      </c>
      <c r="AL633" t="s">
        <v>1064</v>
      </c>
      <c r="AM633" t="s">
        <v>1190</v>
      </c>
    </row>
    <row r="634" spans="1:39" x14ac:dyDescent="0.2">
      <c r="A634">
        <v>53025</v>
      </c>
      <c r="B634" t="s">
        <v>1751</v>
      </c>
      <c r="C634">
        <v>110</v>
      </c>
      <c r="D634" t="s">
        <v>1184</v>
      </c>
      <c r="E634">
        <v>26</v>
      </c>
      <c r="F634" t="s">
        <v>710</v>
      </c>
      <c r="G634">
        <v>782</v>
      </c>
      <c r="H634" t="s">
        <v>764</v>
      </c>
      <c r="I634">
        <v>9</v>
      </c>
      <c r="J634" t="s">
        <v>1695</v>
      </c>
      <c r="K634" t="s">
        <v>41</v>
      </c>
      <c r="L634">
        <v>1440</v>
      </c>
      <c r="M634" t="s">
        <v>1800</v>
      </c>
      <c r="N634" t="s">
        <v>124</v>
      </c>
      <c r="O634" t="s">
        <v>1801</v>
      </c>
      <c r="S634">
        <v>2</v>
      </c>
      <c r="T634" t="s">
        <v>45</v>
      </c>
      <c r="U634">
        <v>288</v>
      </c>
      <c r="V634" t="s">
        <v>1766</v>
      </c>
      <c r="W634" t="s">
        <v>845</v>
      </c>
      <c r="X634" t="s">
        <v>46</v>
      </c>
      <c r="Y634">
        <v>1</v>
      </c>
      <c r="Z634">
        <v>20</v>
      </c>
      <c r="AA634">
        <v>20</v>
      </c>
      <c r="AB634">
        <v>20</v>
      </c>
      <c r="AC634">
        <v>20</v>
      </c>
      <c r="AD634">
        <f t="shared" si="19"/>
        <v>20</v>
      </c>
      <c r="AF634">
        <v>0</v>
      </c>
      <c r="AG634">
        <v>0</v>
      </c>
      <c r="AH634">
        <v>0</v>
      </c>
      <c r="AI634">
        <v>0</v>
      </c>
      <c r="AJ634">
        <f t="shared" si="20"/>
        <v>0</v>
      </c>
      <c r="AK634" t="s">
        <v>1189</v>
      </c>
      <c r="AL634" t="s">
        <v>1064</v>
      </c>
      <c r="AM634" t="s">
        <v>1190</v>
      </c>
    </row>
    <row r="635" spans="1:39" x14ac:dyDescent="0.2">
      <c r="A635">
        <v>53025</v>
      </c>
      <c r="B635" t="s">
        <v>1751</v>
      </c>
      <c r="C635">
        <v>110</v>
      </c>
      <c r="D635" t="s">
        <v>1184</v>
      </c>
      <c r="E635">
        <v>26</v>
      </c>
      <c r="F635" t="s">
        <v>710</v>
      </c>
      <c r="G635">
        <v>782</v>
      </c>
      <c r="H635" t="s">
        <v>764</v>
      </c>
      <c r="I635">
        <v>9</v>
      </c>
      <c r="J635" t="s">
        <v>1695</v>
      </c>
      <c r="K635" t="s">
        <v>41</v>
      </c>
      <c r="L635">
        <v>8781</v>
      </c>
      <c r="M635" t="s">
        <v>1802</v>
      </c>
      <c r="N635" t="s">
        <v>124</v>
      </c>
      <c r="O635" t="s">
        <v>1803</v>
      </c>
      <c r="S635">
        <v>2</v>
      </c>
      <c r="T635" t="s">
        <v>45</v>
      </c>
      <c r="U635">
        <v>288</v>
      </c>
      <c r="V635" t="s">
        <v>1766</v>
      </c>
      <c r="W635" t="s">
        <v>845</v>
      </c>
      <c r="X635" t="s">
        <v>46</v>
      </c>
      <c r="Y635">
        <v>1</v>
      </c>
      <c r="Z635">
        <v>42</v>
      </c>
      <c r="AA635">
        <v>42</v>
      </c>
      <c r="AB635">
        <v>42</v>
      </c>
      <c r="AC635">
        <v>0</v>
      </c>
      <c r="AD635">
        <f t="shared" si="19"/>
        <v>42</v>
      </c>
      <c r="AF635">
        <v>0</v>
      </c>
      <c r="AG635">
        <v>0</v>
      </c>
      <c r="AH635">
        <v>0</v>
      </c>
      <c r="AI635">
        <v>0</v>
      </c>
      <c r="AJ635">
        <f t="shared" si="20"/>
        <v>0</v>
      </c>
      <c r="AK635" t="s">
        <v>1189</v>
      </c>
      <c r="AL635" t="s">
        <v>1064</v>
      </c>
      <c r="AM635" t="s">
        <v>1190</v>
      </c>
    </row>
    <row r="636" spans="1:39" x14ac:dyDescent="0.2">
      <c r="A636">
        <v>53025</v>
      </c>
      <c r="B636" t="s">
        <v>1751</v>
      </c>
      <c r="C636">
        <v>110</v>
      </c>
      <c r="D636" t="s">
        <v>1184</v>
      </c>
      <c r="E636">
        <v>26</v>
      </c>
      <c r="F636" t="s">
        <v>710</v>
      </c>
      <c r="G636">
        <v>782</v>
      </c>
      <c r="H636" t="s">
        <v>764</v>
      </c>
      <c r="I636">
        <v>9</v>
      </c>
      <c r="J636" t="s">
        <v>1695</v>
      </c>
      <c r="K636" t="s">
        <v>41</v>
      </c>
      <c r="L636">
        <v>9200</v>
      </c>
      <c r="M636" t="s">
        <v>1804</v>
      </c>
      <c r="N636" t="s">
        <v>124</v>
      </c>
      <c r="O636" t="s">
        <v>1805</v>
      </c>
      <c r="S636">
        <v>2</v>
      </c>
      <c r="T636" t="s">
        <v>45</v>
      </c>
      <c r="U636">
        <v>288</v>
      </c>
      <c r="V636" t="s">
        <v>1766</v>
      </c>
      <c r="W636" t="s">
        <v>845</v>
      </c>
      <c r="X636" t="s">
        <v>46</v>
      </c>
      <c r="Y636">
        <v>1</v>
      </c>
      <c r="Z636">
        <v>50</v>
      </c>
      <c r="AA636">
        <v>50</v>
      </c>
      <c r="AB636">
        <v>50</v>
      </c>
      <c r="AC636">
        <v>50</v>
      </c>
      <c r="AD636">
        <f t="shared" si="19"/>
        <v>50</v>
      </c>
      <c r="AF636">
        <v>0</v>
      </c>
      <c r="AG636">
        <v>0</v>
      </c>
      <c r="AH636">
        <v>0</v>
      </c>
      <c r="AI636">
        <v>0</v>
      </c>
      <c r="AJ636">
        <f t="shared" si="20"/>
        <v>0</v>
      </c>
      <c r="AK636" t="s">
        <v>1189</v>
      </c>
      <c r="AL636" t="s">
        <v>1064</v>
      </c>
      <c r="AM636" t="s">
        <v>1190</v>
      </c>
    </row>
    <row r="637" spans="1:39" x14ac:dyDescent="0.2">
      <c r="A637">
        <v>53025</v>
      </c>
      <c r="B637" t="s">
        <v>1751</v>
      </c>
      <c r="C637">
        <v>110</v>
      </c>
      <c r="D637" t="s">
        <v>1184</v>
      </c>
      <c r="E637">
        <v>26</v>
      </c>
      <c r="F637" t="s">
        <v>710</v>
      </c>
      <c r="G637">
        <v>782</v>
      </c>
      <c r="H637" t="s">
        <v>764</v>
      </c>
      <c r="I637">
        <v>9</v>
      </c>
      <c r="J637" t="s">
        <v>1695</v>
      </c>
      <c r="K637" t="s">
        <v>41</v>
      </c>
      <c r="L637">
        <v>9324</v>
      </c>
      <c r="M637" t="s">
        <v>1806</v>
      </c>
      <c r="N637" t="s">
        <v>124</v>
      </c>
      <c r="O637" t="s">
        <v>1807</v>
      </c>
      <c r="S637">
        <v>2</v>
      </c>
      <c r="T637" t="s">
        <v>45</v>
      </c>
      <c r="X637" t="s">
        <v>46</v>
      </c>
      <c r="Y637">
        <v>1</v>
      </c>
      <c r="Z637">
        <v>0</v>
      </c>
      <c r="AA637">
        <v>0</v>
      </c>
      <c r="AB637">
        <v>0</v>
      </c>
      <c r="AC637">
        <v>0</v>
      </c>
      <c r="AD637">
        <f t="shared" si="19"/>
        <v>0</v>
      </c>
      <c r="AE637" t="s">
        <v>85</v>
      </c>
      <c r="AF637">
        <v>100000</v>
      </c>
      <c r="AG637">
        <v>100000</v>
      </c>
      <c r="AH637">
        <v>100000</v>
      </c>
      <c r="AI637">
        <v>100000</v>
      </c>
      <c r="AJ637">
        <f t="shared" si="20"/>
        <v>400000</v>
      </c>
      <c r="AK637" t="s">
        <v>1189</v>
      </c>
      <c r="AL637" t="s">
        <v>1064</v>
      </c>
      <c r="AM637" t="s">
        <v>1190</v>
      </c>
    </row>
    <row r="638" spans="1:39" x14ac:dyDescent="0.2">
      <c r="A638">
        <v>53025</v>
      </c>
      <c r="B638" t="s">
        <v>1751</v>
      </c>
      <c r="C638">
        <v>110</v>
      </c>
      <c r="D638" t="s">
        <v>1184</v>
      </c>
      <c r="E638">
        <v>26</v>
      </c>
      <c r="F638" t="s">
        <v>710</v>
      </c>
      <c r="G638">
        <v>782</v>
      </c>
      <c r="H638" t="s">
        <v>764</v>
      </c>
      <c r="I638">
        <v>9</v>
      </c>
      <c r="J638" t="s">
        <v>1695</v>
      </c>
      <c r="K638" t="s">
        <v>41</v>
      </c>
      <c r="L638">
        <v>12156</v>
      </c>
      <c r="M638" t="s">
        <v>1808</v>
      </c>
      <c r="N638" t="s">
        <v>124</v>
      </c>
      <c r="O638" t="s">
        <v>1809</v>
      </c>
      <c r="S638">
        <v>2</v>
      </c>
      <c r="T638" t="s">
        <v>45</v>
      </c>
      <c r="U638">
        <v>288</v>
      </c>
      <c r="V638" t="s">
        <v>1766</v>
      </c>
      <c r="W638" t="s">
        <v>845</v>
      </c>
      <c r="X638" t="s">
        <v>46</v>
      </c>
      <c r="Y638">
        <v>1</v>
      </c>
      <c r="Z638">
        <v>20</v>
      </c>
      <c r="AA638">
        <v>20</v>
      </c>
      <c r="AB638">
        <v>20</v>
      </c>
      <c r="AC638">
        <v>20</v>
      </c>
      <c r="AD638">
        <f t="shared" si="19"/>
        <v>20</v>
      </c>
      <c r="AF638">
        <v>0</v>
      </c>
      <c r="AG638">
        <v>0</v>
      </c>
      <c r="AH638">
        <v>0</v>
      </c>
      <c r="AI638">
        <v>0</v>
      </c>
      <c r="AJ638">
        <f t="shared" si="20"/>
        <v>0</v>
      </c>
      <c r="AK638" t="s">
        <v>1189</v>
      </c>
      <c r="AL638" t="s">
        <v>1064</v>
      </c>
      <c r="AM638" t="s">
        <v>1190</v>
      </c>
    </row>
    <row r="639" spans="1:39" x14ac:dyDescent="0.2">
      <c r="A639">
        <v>53025</v>
      </c>
      <c r="B639" t="s">
        <v>1751</v>
      </c>
      <c r="C639">
        <v>110</v>
      </c>
      <c r="D639" t="s">
        <v>1184</v>
      </c>
      <c r="E639">
        <v>26</v>
      </c>
      <c r="F639" t="s">
        <v>710</v>
      </c>
      <c r="G639">
        <v>782</v>
      </c>
      <c r="H639" t="s">
        <v>764</v>
      </c>
      <c r="I639">
        <v>9</v>
      </c>
      <c r="J639" t="s">
        <v>1695</v>
      </c>
      <c r="K639" t="s">
        <v>41</v>
      </c>
      <c r="L639">
        <v>12159</v>
      </c>
      <c r="M639" t="s">
        <v>1810</v>
      </c>
      <c r="N639" t="s">
        <v>124</v>
      </c>
      <c r="O639" t="s">
        <v>1811</v>
      </c>
      <c r="S639">
        <v>2</v>
      </c>
      <c r="T639" t="s">
        <v>45</v>
      </c>
      <c r="U639">
        <v>288</v>
      </c>
      <c r="V639" t="s">
        <v>1766</v>
      </c>
      <c r="W639" t="s">
        <v>845</v>
      </c>
      <c r="X639" t="s">
        <v>46</v>
      </c>
      <c r="Y639">
        <v>1</v>
      </c>
      <c r="Z639">
        <v>9</v>
      </c>
      <c r="AA639">
        <v>9</v>
      </c>
      <c r="AB639">
        <v>9</v>
      </c>
      <c r="AC639">
        <v>9</v>
      </c>
      <c r="AD639">
        <f t="shared" si="19"/>
        <v>9</v>
      </c>
      <c r="AF639">
        <v>0</v>
      </c>
      <c r="AG639">
        <v>0</v>
      </c>
      <c r="AH639">
        <v>0</v>
      </c>
      <c r="AI639">
        <v>0</v>
      </c>
      <c r="AJ639">
        <f t="shared" si="20"/>
        <v>0</v>
      </c>
      <c r="AK639" t="s">
        <v>1189</v>
      </c>
      <c r="AL639" t="s">
        <v>1064</v>
      </c>
      <c r="AM639" t="s">
        <v>1190</v>
      </c>
    </row>
    <row r="640" spans="1:39" x14ac:dyDescent="0.2">
      <c r="A640">
        <v>53025</v>
      </c>
      <c r="B640" t="s">
        <v>1751</v>
      </c>
      <c r="C640">
        <v>110</v>
      </c>
      <c r="D640" t="s">
        <v>1184</v>
      </c>
      <c r="E640">
        <v>26</v>
      </c>
      <c r="F640" t="s">
        <v>710</v>
      </c>
      <c r="G640">
        <v>782</v>
      </c>
      <c r="H640" t="s">
        <v>764</v>
      </c>
      <c r="I640">
        <v>9</v>
      </c>
      <c r="J640" t="s">
        <v>1695</v>
      </c>
      <c r="K640" t="s">
        <v>41</v>
      </c>
      <c r="L640">
        <v>12336</v>
      </c>
      <c r="M640" t="s">
        <v>1812</v>
      </c>
      <c r="N640" t="s">
        <v>124</v>
      </c>
      <c r="O640" t="s">
        <v>1813</v>
      </c>
      <c r="S640">
        <v>2</v>
      </c>
      <c r="T640" t="s">
        <v>45</v>
      </c>
      <c r="X640" t="s">
        <v>46</v>
      </c>
      <c r="Y640">
        <v>1</v>
      </c>
      <c r="Z640">
        <v>0</v>
      </c>
      <c r="AA640">
        <v>0</v>
      </c>
      <c r="AB640">
        <v>0</v>
      </c>
      <c r="AC640">
        <v>0</v>
      </c>
      <c r="AD640">
        <f t="shared" si="19"/>
        <v>0</v>
      </c>
      <c r="AE640" t="s">
        <v>1814</v>
      </c>
      <c r="AF640">
        <v>0</v>
      </c>
      <c r="AG640">
        <v>6000000</v>
      </c>
      <c r="AH640">
        <v>0</v>
      </c>
      <c r="AI640">
        <v>0</v>
      </c>
      <c r="AJ640">
        <f t="shared" si="20"/>
        <v>6000000</v>
      </c>
      <c r="AK640" t="s">
        <v>1189</v>
      </c>
      <c r="AL640" t="s">
        <v>1064</v>
      </c>
      <c r="AM640" t="s">
        <v>1190</v>
      </c>
    </row>
    <row r="641" spans="1:39" x14ac:dyDescent="0.2">
      <c r="A641">
        <v>53025</v>
      </c>
      <c r="B641" t="s">
        <v>1751</v>
      </c>
      <c r="C641">
        <v>110</v>
      </c>
      <c r="D641" t="s">
        <v>1184</v>
      </c>
      <c r="E641">
        <v>26</v>
      </c>
      <c r="F641" t="s">
        <v>710</v>
      </c>
      <c r="G641">
        <v>782</v>
      </c>
      <c r="H641" t="s">
        <v>764</v>
      </c>
      <c r="I641">
        <v>9</v>
      </c>
      <c r="J641" t="s">
        <v>1695</v>
      </c>
      <c r="K641" t="s">
        <v>41</v>
      </c>
      <c r="L641">
        <v>14111</v>
      </c>
      <c r="M641" t="s">
        <v>1815</v>
      </c>
      <c r="N641" t="s">
        <v>124</v>
      </c>
      <c r="O641" t="s">
        <v>1816</v>
      </c>
      <c r="S641">
        <v>2</v>
      </c>
      <c r="T641" t="s">
        <v>45</v>
      </c>
      <c r="U641">
        <v>288</v>
      </c>
      <c r="V641" t="s">
        <v>1766</v>
      </c>
      <c r="W641" t="s">
        <v>845</v>
      </c>
      <c r="X641" t="s">
        <v>46</v>
      </c>
      <c r="Y641">
        <v>1</v>
      </c>
      <c r="Z641">
        <v>0</v>
      </c>
      <c r="AA641">
        <v>0</v>
      </c>
      <c r="AB641">
        <v>32</v>
      </c>
      <c r="AC641">
        <v>32</v>
      </c>
      <c r="AD641">
        <f t="shared" si="19"/>
        <v>32</v>
      </c>
      <c r="AF641">
        <v>0</v>
      </c>
      <c r="AG641">
        <v>0</v>
      </c>
      <c r="AH641">
        <v>0</v>
      </c>
      <c r="AI641">
        <v>0</v>
      </c>
      <c r="AJ641">
        <f t="shared" si="20"/>
        <v>0</v>
      </c>
      <c r="AK641" t="s">
        <v>1189</v>
      </c>
      <c r="AL641" t="s">
        <v>1064</v>
      </c>
      <c r="AM641" t="s">
        <v>1190</v>
      </c>
    </row>
    <row r="642" spans="1:39" x14ac:dyDescent="0.2">
      <c r="A642">
        <v>53025</v>
      </c>
      <c r="B642" t="s">
        <v>1751</v>
      </c>
      <c r="C642">
        <v>110</v>
      </c>
      <c r="D642" t="s">
        <v>1184</v>
      </c>
      <c r="E642">
        <v>26</v>
      </c>
      <c r="F642" t="s">
        <v>710</v>
      </c>
      <c r="G642">
        <v>782</v>
      </c>
      <c r="H642" t="s">
        <v>764</v>
      </c>
      <c r="I642">
        <v>10</v>
      </c>
      <c r="J642" t="s">
        <v>1817</v>
      </c>
      <c r="K642" t="s">
        <v>41</v>
      </c>
      <c r="L642">
        <v>319</v>
      </c>
      <c r="M642" t="s">
        <v>1818</v>
      </c>
      <c r="N642" t="s">
        <v>124</v>
      </c>
      <c r="O642" t="s">
        <v>1819</v>
      </c>
      <c r="S642">
        <v>2</v>
      </c>
      <c r="T642" t="s">
        <v>45</v>
      </c>
      <c r="X642" t="s">
        <v>66</v>
      </c>
      <c r="Y642">
        <v>0</v>
      </c>
      <c r="Z642">
        <v>0</v>
      </c>
      <c r="AA642">
        <v>0</v>
      </c>
      <c r="AB642">
        <v>0</v>
      </c>
      <c r="AC642">
        <v>0</v>
      </c>
      <c r="AD642">
        <f t="shared" si="19"/>
        <v>0</v>
      </c>
      <c r="AE642" t="s">
        <v>85</v>
      </c>
      <c r="AF642">
        <v>1000000</v>
      </c>
      <c r="AG642">
        <v>3000000</v>
      </c>
      <c r="AH642">
        <v>2000000</v>
      </c>
      <c r="AI642">
        <v>2000000</v>
      </c>
      <c r="AJ642">
        <f t="shared" si="20"/>
        <v>8000000</v>
      </c>
      <c r="AK642" t="s">
        <v>1189</v>
      </c>
      <c r="AL642" t="s">
        <v>1064</v>
      </c>
      <c r="AM642" t="s">
        <v>1190</v>
      </c>
    </row>
    <row r="643" spans="1:39" x14ac:dyDescent="0.2">
      <c r="A643">
        <v>53025</v>
      </c>
      <c r="B643" t="s">
        <v>1751</v>
      </c>
      <c r="C643">
        <v>110</v>
      </c>
      <c r="D643" t="s">
        <v>1184</v>
      </c>
      <c r="E643">
        <v>26</v>
      </c>
      <c r="F643" t="s">
        <v>710</v>
      </c>
      <c r="G643">
        <v>782</v>
      </c>
      <c r="H643" t="s">
        <v>764</v>
      </c>
      <c r="I643">
        <v>22</v>
      </c>
      <c r="J643" t="s">
        <v>1820</v>
      </c>
      <c r="K643" t="s">
        <v>41</v>
      </c>
      <c r="L643">
        <v>321</v>
      </c>
      <c r="M643" t="s">
        <v>1821</v>
      </c>
      <c r="N643" t="s">
        <v>124</v>
      </c>
      <c r="O643" t="s">
        <v>1822</v>
      </c>
      <c r="S643">
        <v>2</v>
      </c>
      <c r="T643" t="s">
        <v>45</v>
      </c>
      <c r="U643">
        <v>70</v>
      </c>
      <c r="V643" t="s">
        <v>1823</v>
      </c>
      <c r="W643" t="s">
        <v>57</v>
      </c>
      <c r="X643" t="s">
        <v>66</v>
      </c>
      <c r="Y643">
        <v>0</v>
      </c>
      <c r="Z643">
        <v>2</v>
      </c>
      <c r="AA643">
        <v>2</v>
      </c>
      <c r="AB643">
        <v>2</v>
      </c>
      <c r="AC643">
        <v>2</v>
      </c>
      <c r="AD643">
        <f t="shared" ref="AD643:AD706" si="21">IF(Y643=1,LARGE(Z643:AC643,1),Z643+AA643+AB643+AC643)</f>
        <v>8</v>
      </c>
      <c r="AF643">
        <v>0</v>
      </c>
      <c r="AG643">
        <v>0</v>
      </c>
      <c r="AH643">
        <v>0</v>
      </c>
      <c r="AI643">
        <v>0</v>
      </c>
      <c r="AJ643">
        <f t="shared" si="20"/>
        <v>0</v>
      </c>
      <c r="AK643" t="s">
        <v>1189</v>
      </c>
      <c r="AL643" t="s">
        <v>1064</v>
      </c>
      <c r="AM643" t="s">
        <v>1190</v>
      </c>
    </row>
    <row r="644" spans="1:39" x14ac:dyDescent="0.2">
      <c r="A644">
        <v>53025</v>
      </c>
      <c r="B644" t="s">
        <v>1751</v>
      </c>
      <c r="C644">
        <v>110</v>
      </c>
      <c r="D644" t="s">
        <v>1184</v>
      </c>
      <c r="E644">
        <v>26</v>
      </c>
      <c r="F644" t="s">
        <v>710</v>
      </c>
      <c r="G644">
        <v>782</v>
      </c>
      <c r="H644" t="s">
        <v>764</v>
      </c>
      <c r="I644">
        <v>22</v>
      </c>
      <c r="J644" t="s">
        <v>1820</v>
      </c>
      <c r="K644" t="s">
        <v>41</v>
      </c>
      <c r="L644">
        <v>321</v>
      </c>
      <c r="M644" t="s">
        <v>1821</v>
      </c>
      <c r="N644" t="s">
        <v>124</v>
      </c>
      <c r="O644" t="s">
        <v>1822</v>
      </c>
      <c r="S644">
        <v>2</v>
      </c>
      <c r="T644" t="s">
        <v>45</v>
      </c>
      <c r="X644" t="s">
        <v>66</v>
      </c>
      <c r="Y644">
        <v>0</v>
      </c>
      <c r="Z644">
        <v>0</v>
      </c>
      <c r="AA644">
        <v>0</v>
      </c>
      <c r="AB644">
        <v>0</v>
      </c>
      <c r="AC644">
        <v>0</v>
      </c>
      <c r="AD644">
        <f t="shared" si="21"/>
        <v>0</v>
      </c>
      <c r="AE644" t="s">
        <v>1689</v>
      </c>
      <c r="AF644">
        <v>5000000</v>
      </c>
      <c r="AG644">
        <v>5850000</v>
      </c>
      <c r="AH644">
        <v>6100000</v>
      </c>
      <c r="AI644">
        <v>200000</v>
      </c>
      <c r="AJ644">
        <f t="shared" si="20"/>
        <v>17150000</v>
      </c>
      <c r="AK644" t="s">
        <v>1189</v>
      </c>
      <c r="AL644" t="s">
        <v>1064</v>
      </c>
      <c r="AM644" t="s">
        <v>1190</v>
      </c>
    </row>
    <row r="645" spans="1:39" x14ac:dyDescent="0.2">
      <c r="A645">
        <v>53025</v>
      </c>
      <c r="B645" t="s">
        <v>1751</v>
      </c>
      <c r="C645">
        <v>110</v>
      </c>
      <c r="D645" t="s">
        <v>1184</v>
      </c>
      <c r="E645">
        <v>26</v>
      </c>
      <c r="F645" t="s">
        <v>710</v>
      </c>
      <c r="G645">
        <v>782</v>
      </c>
      <c r="H645" t="s">
        <v>764</v>
      </c>
      <c r="I645">
        <v>22</v>
      </c>
      <c r="J645" t="s">
        <v>1820</v>
      </c>
      <c r="K645" t="s">
        <v>41</v>
      </c>
      <c r="L645">
        <v>321</v>
      </c>
      <c r="M645" t="s">
        <v>1821</v>
      </c>
      <c r="N645" t="s">
        <v>124</v>
      </c>
      <c r="O645" t="s">
        <v>1822</v>
      </c>
      <c r="S645">
        <v>2</v>
      </c>
      <c r="T645" t="s">
        <v>45</v>
      </c>
      <c r="X645" t="s">
        <v>66</v>
      </c>
      <c r="Y645">
        <v>0</v>
      </c>
      <c r="Z645">
        <v>0</v>
      </c>
      <c r="AA645">
        <v>0</v>
      </c>
      <c r="AB645">
        <v>0</v>
      </c>
      <c r="AC645">
        <v>0</v>
      </c>
      <c r="AD645">
        <f t="shared" si="21"/>
        <v>0</v>
      </c>
      <c r="AE645" t="s">
        <v>289</v>
      </c>
      <c r="AF645">
        <v>500000</v>
      </c>
      <c r="AG645">
        <v>1000000</v>
      </c>
      <c r="AH645">
        <v>1000000</v>
      </c>
      <c r="AI645">
        <v>200000</v>
      </c>
      <c r="AJ645">
        <f t="shared" si="20"/>
        <v>2700000</v>
      </c>
      <c r="AK645" t="s">
        <v>1189</v>
      </c>
      <c r="AL645" t="s">
        <v>1064</v>
      </c>
      <c r="AM645" t="s">
        <v>1190</v>
      </c>
    </row>
    <row r="646" spans="1:39" x14ac:dyDescent="0.2">
      <c r="A646">
        <v>53025</v>
      </c>
      <c r="B646" t="s">
        <v>1751</v>
      </c>
      <c r="C646">
        <v>110</v>
      </c>
      <c r="D646" t="s">
        <v>1184</v>
      </c>
      <c r="E646">
        <v>26</v>
      </c>
      <c r="F646" t="s">
        <v>710</v>
      </c>
      <c r="G646">
        <v>782</v>
      </c>
      <c r="H646" t="s">
        <v>764</v>
      </c>
      <c r="I646">
        <v>558</v>
      </c>
      <c r="J646" t="s">
        <v>1708</v>
      </c>
      <c r="K646" t="s">
        <v>41</v>
      </c>
      <c r="L646">
        <v>12075</v>
      </c>
      <c r="M646" t="s">
        <v>1824</v>
      </c>
      <c r="N646" t="s">
        <v>124</v>
      </c>
      <c r="O646" t="s">
        <v>1825</v>
      </c>
      <c r="S646">
        <v>2</v>
      </c>
      <c r="T646" t="s">
        <v>45</v>
      </c>
      <c r="X646" t="s">
        <v>46</v>
      </c>
      <c r="Y646">
        <v>1</v>
      </c>
      <c r="Z646">
        <v>0</v>
      </c>
      <c r="AA646">
        <v>0</v>
      </c>
      <c r="AB646">
        <v>0</v>
      </c>
      <c r="AC646">
        <v>0</v>
      </c>
      <c r="AD646">
        <f t="shared" si="21"/>
        <v>0</v>
      </c>
      <c r="AE646" t="s">
        <v>85</v>
      </c>
      <c r="AF646">
        <v>100000</v>
      </c>
      <c r="AG646">
        <v>100000</v>
      </c>
      <c r="AH646">
        <v>100000</v>
      </c>
      <c r="AI646">
        <v>100000</v>
      </c>
      <c r="AJ646">
        <f t="shared" si="20"/>
        <v>400000</v>
      </c>
      <c r="AK646" t="s">
        <v>1189</v>
      </c>
      <c r="AL646" t="s">
        <v>1064</v>
      </c>
      <c r="AM646" t="s">
        <v>1190</v>
      </c>
    </row>
    <row r="647" spans="1:39" x14ac:dyDescent="0.2">
      <c r="A647">
        <v>53025</v>
      </c>
      <c r="B647" t="s">
        <v>1751</v>
      </c>
      <c r="C647">
        <v>110</v>
      </c>
      <c r="D647" t="s">
        <v>1184</v>
      </c>
      <c r="E647">
        <v>26</v>
      </c>
      <c r="F647" t="s">
        <v>710</v>
      </c>
      <c r="G647">
        <v>782</v>
      </c>
      <c r="H647" t="s">
        <v>764</v>
      </c>
      <c r="I647">
        <v>558</v>
      </c>
      <c r="J647" t="s">
        <v>1708</v>
      </c>
      <c r="K647" t="s">
        <v>41</v>
      </c>
      <c r="L647">
        <v>12206</v>
      </c>
      <c r="M647" t="s">
        <v>1826</v>
      </c>
      <c r="N647" t="s">
        <v>124</v>
      </c>
      <c r="O647" t="s">
        <v>1827</v>
      </c>
      <c r="S647">
        <v>2</v>
      </c>
      <c r="T647" t="s">
        <v>45</v>
      </c>
      <c r="X647" t="s">
        <v>46</v>
      </c>
      <c r="Y647">
        <v>1</v>
      </c>
      <c r="Z647">
        <v>0</v>
      </c>
      <c r="AA647">
        <v>0</v>
      </c>
      <c r="AB647">
        <v>0</v>
      </c>
      <c r="AC647">
        <v>0</v>
      </c>
      <c r="AD647">
        <f t="shared" si="21"/>
        <v>0</v>
      </c>
      <c r="AE647" t="s">
        <v>85</v>
      </c>
      <c r="AF647">
        <v>100000</v>
      </c>
      <c r="AG647">
        <v>100000</v>
      </c>
      <c r="AH647">
        <v>100000</v>
      </c>
      <c r="AI647">
        <v>100000</v>
      </c>
      <c r="AJ647">
        <f t="shared" si="20"/>
        <v>400000</v>
      </c>
      <c r="AK647" t="s">
        <v>1189</v>
      </c>
      <c r="AL647" t="s">
        <v>1064</v>
      </c>
      <c r="AM647" t="s">
        <v>1190</v>
      </c>
    </row>
    <row r="648" spans="1:39" x14ac:dyDescent="0.2">
      <c r="A648">
        <v>53025</v>
      </c>
      <c r="B648" t="s">
        <v>1751</v>
      </c>
      <c r="C648">
        <v>110</v>
      </c>
      <c r="D648" t="s">
        <v>1184</v>
      </c>
      <c r="E648">
        <v>26</v>
      </c>
      <c r="F648" t="s">
        <v>710</v>
      </c>
      <c r="G648">
        <v>782</v>
      </c>
      <c r="H648" t="s">
        <v>764</v>
      </c>
      <c r="I648">
        <v>558</v>
      </c>
      <c r="J648" t="s">
        <v>1708</v>
      </c>
      <c r="K648" t="s">
        <v>41</v>
      </c>
      <c r="L648">
        <v>12221</v>
      </c>
      <c r="M648" t="s">
        <v>1828</v>
      </c>
      <c r="N648" t="s">
        <v>124</v>
      </c>
      <c r="O648" t="s">
        <v>1829</v>
      </c>
      <c r="S648">
        <v>2</v>
      </c>
      <c r="T648" t="s">
        <v>45</v>
      </c>
      <c r="U648">
        <v>195</v>
      </c>
      <c r="V648" t="s">
        <v>363</v>
      </c>
      <c r="W648" t="s">
        <v>57</v>
      </c>
      <c r="X648" t="s">
        <v>46</v>
      </c>
      <c r="Y648">
        <v>1</v>
      </c>
      <c r="Z648">
        <v>1</v>
      </c>
      <c r="AA648">
        <v>1</v>
      </c>
      <c r="AB648">
        <v>1</v>
      </c>
      <c r="AC648">
        <v>1</v>
      </c>
      <c r="AD648">
        <f t="shared" si="21"/>
        <v>1</v>
      </c>
      <c r="AF648">
        <v>0</v>
      </c>
      <c r="AG648">
        <v>0</v>
      </c>
      <c r="AH648">
        <v>0</v>
      </c>
      <c r="AI648">
        <v>0</v>
      </c>
      <c r="AJ648">
        <f t="shared" si="20"/>
        <v>0</v>
      </c>
      <c r="AK648" t="s">
        <v>1189</v>
      </c>
      <c r="AL648" t="s">
        <v>1064</v>
      </c>
      <c r="AM648" t="s">
        <v>1190</v>
      </c>
    </row>
    <row r="649" spans="1:39" x14ac:dyDescent="0.2">
      <c r="A649">
        <v>53025</v>
      </c>
      <c r="B649" t="s">
        <v>1751</v>
      </c>
      <c r="C649">
        <v>110</v>
      </c>
      <c r="D649" t="s">
        <v>1184</v>
      </c>
      <c r="E649">
        <v>26</v>
      </c>
      <c r="F649" t="s">
        <v>710</v>
      </c>
      <c r="G649">
        <v>782</v>
      </c>
      <c r="H649" t="s">
        <v>764</v>
      </c>
      <c r="I649">
        <v>558</v>
      </c>
      <c r="J649" t="s">
        <v>1708</v>
      </c>
      <c r="K649" t="s">
        <v>41</v>
      </c>
      <c r="L649">
        <v>12323</v>
      </c>
      <c r="M649" t="s">
        <v>1830</v>
      </c>
      <c r="N649" t="s">
        <v>124</v>
      </c>
      <c r="O649" t="s">
        <v>1831</v>
      </c>
      <c r="S649">
        <v>2</v>
      </c>
      <c r="T649" t="s">
        <v>45</v>
      </c>
      <c r="X649" t="s">
        <v>46</v>
      </c>
      <c r="Y649">
        <v>1</v>
      </c>
      <c r="Z649">
        <v>0</v>
      </c>
      <c r="AA649">
        <v>0</v>
      </c>
      <c r="AB649">
        <v>0</v>
      </c>
      <c r="AC649">
        <v>0</v>
      </c>
      <c r="AD649">
        <f t="shared" si="21"/>
        <v>0</v>
      </c>
      <c r="AE649" t="s">
        <v>1191</v>
      </c>
      <c r="AF649">
        <v>0</v>
      </c>
      <c r="AG649">
        <v>100000</v>
      </c>
      <c r="AH649">
        <v>0</v>
      </c>
      <c r="AI649">
        <v>0</v>
      </c>
      <c r="AJ649">
        <f t="shared" si="20"/>
        <v>100000</v>
      </c>
      <c r="AK649" t="s">
        <v>1189</v>
      </c>
      <c r="AL649" t="s">
        <v>1064</v>
      </c>
      <c r="AM649" t="s">
        <v>1190</v>
      </c>
    </row>
    <row r="650" spans="1:39" x14ac:dyDescent="0.2">
      <c r="A650">
        <v>53025</v>
      </c>
      <c r="B650" t="s">
        <v>1751</v>
      </c>
      <c r="C650">
        <v>110</v>
      </c>
      <c r="D650" t="s">
        <v>1184</v>
      </c>
      <c r="E650">
        <v>26</v>
      </c>
      <c r="F650" t="s">
        <v>710</v>
      </c>
      <c r="G650">
        <v>782</v>
      </c>
      <c r="H650" t="s">
        <v>764</v>
      </c>
      <c r="I650">
        <v>558</v>
      </c>
      <c r="J650" t="s">
        <v>1708</v>
      </c>
      <c r="K650" t="s">
        <v>41</v>
      </c>
      <c r="L650">
        <v>13422</v>
      </c>
      <c r="M650" t="s">
        <v>1832</v>
      </c>
      <c r="N650" t="s">
        <v>124</v>
      </c>
      <c r="O650" t="s">
        <v>1833</v>
      </c>
      <c r="S650">
        <v>2</v>
      </c>
      <c r="T650" t="s">
        <v>45</v>
      </c>
      <c r="X650" t="s">
        <v>46</v>
      </c>
      <c r="Y650">
        <v>1</v>
      </c>
      <c r="Z650">
        <v>0</v>
      </c>
      <c r="AA650">
        <v>0</v>
      </c>
      <c r="AB650">
        <v>0</v>
      </c>
      <c r="AC650">
        <v>0</v>
      </c>
      <c r="AD650">
        <f t="shared" si="21"/>
        <v>0</v>
      </c>
      <c r="AE650" t="s">
        <v>85</v>
      </c>
      <c r="AF650">
        <v>100000</v>
      </c>
      <c r="AG650">
        <v>100000</v>
      </c>
      <c r="AH650">
        <v>100000</v>
      </c>
      <c r="AI650">
        <v>100000</v>
      </c>
      <c r="AJ650">
        <f t="shared" si="20"/>
        <v>400000</v>
      </c>
      <c r="AK650" t="s">
        <v>1189</v>
      </c>
      <c r="AL650" t="s">
        <v>1064</v>
      </c>
      <c r="AM650" t="s">
        <v>1190</v>
      </c>
    </row>
    <row r="651" spans="1:39" x14ac:dyDescent="0.2">
      <c r="A651">
        <v>53025</v>
      </c>
      <c r="B651" t="s">
        <v>1751</v>
      </c>
      <c r="C651">
        <v>110</v>
      </c>
      <c r="D651" t="s">
        <v>1184</v>
      </c>
      <c r="E651">
        <v>26</v>
      </c>
      <c r="F651" t="s">
        <v>710</v>
      </c>
      <c r="G651">
        <v>782</v>
      </c>
      <c r="H651" t="s">
        <v>764</v>
      </c>
      <c r="I651">
        <v>558</v>
      </c>
      <c r="J651" t="s">
        <v>1708</v>
      </c>
      <c r="K651" t="s">
        <v>41</v>
      </c>
      <c r="L651">
        <v>13423</v>
      </c>
      <c r="M651" t="s">
        <v>1834</v>
      </c>
      <c r="N651" t="s">
        <v>124</v>
      </c>
      <c r="O651" t="s">
        <v>1835</v>
      </c>
      <c r="S651">
        <v>2</v>
      </c>
      <c r="T651" t="s">
        <v>45</v>
      </c>
      <c r="X651" t="s">
        <v>46</v>
      </c>
      <c r="Y651">
        <v>1</v>
      </c>
      <c r="Z651">
        <v>0</v>
      </c>
      <c r="AA651">
        <v>0</v>
      </c>
      <c r="AB651">
        <v>0</v>
      </c>
      <c r="AC651">
        <v>0</v>
      </c>
      <c r="AD651">
        <f t="shared" si="21"/>
        <v>0</v>
      </c>
      <c r="AE651" t="s">
        <v>85</v>
      </c>
      <c r="AF651">
        <v>100000</v>
      </c>
      <c r="AG651">
        <v>100000</v>
      </c>
      <c r="AH651">
        <v>100000</v>
      </c>
      <c r="AI651">
        <v>100000</v>
      </c>
      <c r="AJ651">
        <f t="shared" si="20"/>
        <v>400000</v>
      </c>
      <c r="AK651" t="s">
        <v>1189</v>
      </c>
      <c r="AL651" t="s">
        <v>1064</v>
      </c>
      <c r="AM651" t="s">
        <v>1190</v>
      </c>
    </row>
    <row r="652" spans="1:39" x14ac:dyDescent="0.2">
      <c r="A652">
        <v>53025</v>
      </c>
      <c r="B652" t="s">
        <v>1751</v>
      </c>
      <c r="C652">
        <v>110</v>
      </c>
      <c r="D652" t="s">
        <v>1184</v>
      </c>
      <c r="E652">
        <v>26</v>
      </c>
      <c r="F652" t="s">
        <v>710</v>
      </c>
      <c r="G652">
        <v>782</v>
      </c>
      <c r="H652" t="s">
        <v>764</v>
      </c>
      <c r="I652">
        <v>558</v>
      </c>
      <c r="J652" t="s">
        <v>1708</v>
      </c>
      <c r="K652" t="s">
        <v>41</v>
      </c>
      <c r="L652">
        <v>13459</v>
      </c>
      <c r="M652" t="s">
        <v>1836</v>
      </c>
      <c r="N652" t="s">
        <v>124</v>
      </c>
      <c r="O652" t="s">
        <v>1837</v>
      </c>
      <c r="S652">
        <v>2</v>
      </c>
      <c r="T652" t="s">
        <v>45</v>
      </c>
      <c r="U652">
        <v>195</v>
      </c>
      <c r="V652" t="s">
        <v>363</v>
      </c>
      <c r="W652" t="s">
        <v>57</v>
      </c>
      <c r="X652" t="s">
        <v>46</v>
      </c>
      <c r="Y652">
        <v>1</v>
      </c>
      <c r="Z652">
        <v>1</v>
      </c>
      <c r="AA652">
        <v>1</v>
      </c>
      <c r="AB652">
        <v>1</v>
      </c>
      <c r="AC652">
        <v>1</v>
      </c>
      <c r="AD652">
        <f t="shared" si="21"/>
        <v>1</v>
      </c>
      <c r="AF652">
        <v>0</v>
      </c>
      <c r="AG652">
        <v>0</v>
      </c>
      <c r="AH652">
        <v>0</v>
      </c>
      <c r="AI652">
        <v>0</v>
      </c>
      <c r="AJ652">
        <f t="shared" si="20"/>
        <v>0</v>
      </c>
      <c r="AK652" t="s">
        <v>1189</v>
      </c>
      <c r="AL652" t="s">
        <v>1064</v>
      </c>
      <c r="AM652" t="s">
        <v>1190</v>
      </c>
    </row>
    <row r="653" spans="1:39" x14ac:dyDescent="0.2">
      <c r="A653">
        <v>53025</v>
      </c>
      <c r="B653" t="s">
        <v>1751</v>
      </c>
      <c r="C653">
        <v>110</v>
      </c>
      <c r="D653" t="s">
        <v>1184</v>
      </c>
      <c r="E653">
        <v>26</v>
      </c>
      <c r="F653" t="s">
        <v>710</v>
      </c>
      <c r="G653">
        <v>782</v>
      </c>
      <c r="H653" t="s">
        <v>764</v>
      </c>
      <c r="I653">
        <v>558</v>
      </c>
      <c r="J653" t="s">
        <v>1708</v>
      </c>
      <c r="K653" t="s">
        <v>41</v>
      </c>
      <c r="L653">
        <v>13471</v>
      </c>
      <c r="M653" t="s">
        <v>1838</v>
      </c>
      <c r="N653" t="s">
        <v>124</v>
      </c>
      <c r="O653" t="s">
        <v>1839</v>
      </c>
      <c r="S653">
        <v>2</v>
      </c>
      <c r="T653" t="s">
        <v>45</v>
      </c>
      <c r="U653">
        <v>195</v>
      </c>
      <c r="V653" t="s">
        <v>363</v>
      </c>
      <c r="W653" t="s">
        <v>57</v>
      </c>
      <c r="X653" t="s">
        <v>46</v>
      </c>
      <c r="Y653">
        <v>1</v>
      </c>
      <c r="Z653">
        <v>1</v>
      </c>
      <c r="AA653">
        <v>1</v>
      </c>
      <c r="AB653">
        <v>1</v>
      </c>
      <c r="AC653">
        <v>1</v>
      </c>
      <c r="AD653">
        <f t="shared" si="21"/>
        <v>1</v>
      </c>
      <c r="AF653">
        <v>0</v>
      </c>
      <c r="AG653">
        <v>0</v>
      </c>
      <c r="AH653">
        <v>0</v>
      </c>
      <c r="AI653">
        <v>0</v>
      </c>
      <c r="AJ653">
        <f t="shared" si="20"/>
        <v>0</v>
      </c>
      <c r="AK653" t="s">
        <v>1189</v>
      </c>
      <c r="AL653" t="s">
        <v>1064</v>
      </c>
      <c r="AM653" t="s">
        <v>1190</v>
      </c>
    </row>
    <row r="654" spans="1:39" x14ac:dyDescent="0.2">
      <c r="A654">
        <v>53025</v>
      </c>
      <c r="B654" t="s">
        <v>1751</v>
      </c>
      <c r="C654">
        <v>110</v>
      </c>
      <c r="D654" t="s">
        <v>1184</v>
      </c>
      <c r="E654">
        <v>26</v>
      </c>
      <c r="F654" t="s">
        <v>710</v>
      </c>
      <c r="G654">
        <v>782</v>
      </c>
      <c r="H654" t="s">
        <v>764</v>
      </c>
      <c r="I654">
        <v>558</v>
      </c>
      <c r="J654" t="s">
        <v>1708</v>
      </c>
      <c r="K654" t="s">
        <v>41</v>
      </c>
      <c r="L654">
        <v>14134</v>
      </c>
      <c r="M654" t="s">
        <v>1840</v>
      </c>
      <c r="N654" t="s">
        <v>124</v>
      </c>
      <c r="O654" t="s">
        <v>1841</v>
      </c>
      <c r="S654">
        <v>2</v>
      </c>
      <c r="T654" t="s">
        <v>45</v>
      </c>
      <c r="U654">
        <v>195</v>
      </c>
      <c r="V654" t="s">
        <v>363</v>
      </c>
      <c r="W654" t="s">
        <v>57</v>
      </c>
      <c r="X654" t="s">
        <v>46</v>
      </c>
      <c r="Y654">
        <v>1</v>
      </c>
      <c r="Z654">
        <v>0</v>
      </c>
      <c r="AA654">
        <v>1</v>
      </c>
      <c r="AB654">
        <v>1</v>
      </c>
      <c r="AC654">
        <v>1</v>
      </c>
      <c r="AD654">
        <f t="shared" si="21"/>
        <v>1</v>
      </c>
      <c r="AF654">
        <v>0</v>
      </c>
      <c r="AG654">
        <v>0</v>
      </c>
      <c r="AH654">
        <v>0</v>
      </c>
      <c r="AI654">
        <v>0</v>
      </c>
      <c r="AJ654">
        <f t="shared" si="20"/>
        <v>0</v>
      </c>
      <c r="AK654" t="s">
        <v>1189</v>
      </c>
      <c r="AL654" t="s">
        <v>1064</v>
      </c>
      <c r="AM654" t="s">
        <v>1190</v>
      </c>
    </row>
    <row r="655" spans="1:39" x14ac:dyDescent="0.2">
      <c r="A655">
        <v>53025</v>
      </c>
      <c r="B655" t="s">
        <v>1751</v>
      </c>
      <c r="C655">
        <v>130</v>
      </c>
      <c r="D655" t="s">
        <v>1058</v>
      </c>
      <c r="E655">
        <v>26</v>
      </c>
      <c r="F655" t="s">
        <v>710</v>
      </c>
      <c r="G655">
        <v>782</v>
      </c>
      <c r="H655" t="s">
        <v>764</v>
      </c>
      <c r="I655">
        <v>10</v>
      </c>
      <c r="J655" t="s">
        <v>1817</v>
      </c>
      <c r="K655" t="s">
        <v>41</v>
      </c>
      <c r="L655">
        <v>12451</v>
      </c>
      <c r="M655" t="s">
        <v>1842</v>
      </c>
      <c r="N655" t="s">
        <v>124</v>
      </c>
      <c r="O655" t="s">
        <v>1843</v>
      </c>
      <c r="S655">
        <v>2</v>
      </c>
      <c r="T655" t="s">
        <v>45</v>
      </c>
      <c r="X655" t="s">
        <v>66</v>
      </c>
      <c r="Y655">
        <v>0</v>
      </c>
      <c r="Z655">
        <v>0</v>
      </c>
      <c r="AA655">
        <v>0</v>
      </c>
      <c r="AB655">
        <v>0</v>
      </c>
      <c r="AC655">
        <v>0</v>
      </c>
      <c r="AD655">
        <f t="shared" si="21"/>
        <v>0</v>
      </c>
      <c r="AE655" t="s">
        <v>1689</v>
      </c>
      <c r="AF655">
        <v>4000000</v>
      </c>
      <c r="AG655">
        <v>17800000</v>
      </c>
      <c r="AH655">
        <v>8000000</v>
      </c>
      <c r="AI655">
        <v>0</v>
      </c>
      <c r="AJ655">
        <f t="shared" si="20"/>
        <v>29800000</v>
      </c>
      <c r="AK655" t="s">
        <v>1063</v>
      </c>
      <c r="AL655" t="s">
        <v>1064</v>
      </c>
      <c r="AM655" t="s">
        <v>1065</v>
      </c>
    </row>
    <row r="656" spans="1:39" x14ac:dyDescent="0.2">
      <c r="A656">
        <v>53025</v>
      </c>
      <c r="B656" t="s">
        <v>1751</v>
      </c>
      <c r="C656">
        <v>130</v>
      </c>
      <c r="D656" t="s">
        <v>1058</v>
      </c>
      <c r="E656">
        <v>26</v>
      </c>
      <c r="F656" t="s">
        <v>710</v>
      </c>
      <c r="G656">
        <v>782</v>
      </c>
      <c r="H656" t="s">
        <v>764</v>
      </c>
      <c r="I656">
        <v>11</v>
      </c>
      <c r="J656" t="s">
        <v>1844</v>
      </c>
      <c r="K656" t="s">
        <v>41</v>
      </c>
      <c r="L656">
        <v>79</v>
      </c>
      <c r="M656" t="s">
        <v>1845</v>
      </c>
      <c r="N656" t="s">
        <v>43</v>
      </c>
      <c r="O656" t="s">
        <v>1846</v>
      </c>
      <c r="S656">
        <v>2</v>
      </c>
      <c r="T656" t="s">
        <v>45</v>
      </c>
      <c r="X656" t="s">
        <v>46</v>
      </c>
      <c r="Y656">
        <v>1</v>
      </c>
      <c r="Z656">
        <v>0</v>
      </c>
      <c r="AA656">
        <v>0</v>
      </c>
      <c r="AB656">
        <v>0</v>
      </c>
      <c r="AC656">
        <v>0</v>
      </c>
      <c r="AD656">
        <f t="shared" si="21"/>
        <v>0</v>
      </c>
      <c r="AE656" t="s">
        <v>149</v>
      </c>
      <c r="AF656">
        <v>2750000</v>
      </c>
      <c r="AG656">
        <v>3600000</v>
      </c>
      <c r="AH656">
        <v>3600000</v>
      </c>
      <c r="AI656">
        <v>3600000</v>
      </c>
      <c r="AJ656">
        <f t="shared" si="20"/>
        <v>13550000</v>
      </c>
      <c r="AK656" t="s">
        <v>1063</v>
      </c>
      <c r="AL656" t="s">
        <v>1064</v>
      </c>
      <c r="AM656" t="s">
        <v>1065</v>
      </c>
    </row>
    <row r="657" spans="1:39" x14ac:dyDescent="0.2">
      <c r="A657">
        <v>53025</v>
      </c>
      <c r="B657" t="s">
        <v>1751</v>
      </c>
      <c r="C657">
        <v>130</v>
      </c>
      <c r="D657" t="s">
        <v>1058</v>
      </c>
      <c r="E657">
        <v>26</v>
      </c>
      <c r="F657" t="s">
        <v>710</v>
      </c>
      <c r="G657">
        <v>782</v>
      </c>
      <c r="H657" t="s">
        <v>764</v>
      </c>
      <c r="I657">
        <v>22</v>
      </c>
      <c r="J657" t="s">
        <v>1820</v>
      </c>
      <c r="K657" t="s">
        <v>41</v>
      </c>
      <c r="L657">
        <v>76</v>
      </c>
      <c r="M657" t="s">
        <v>1847</v>
      </c>
      <c r="N657" t="s">
        <v>43</v>
      </c>
      <c r="O657" t="s">
        <v>1848</v>
      </c>
      <c r="S657">
        <v>2</v>
      </c>
      <c r="T657" t="s">
        <v>45</v>
      </c>
      <c r="U657">
        <v>70</v>
      </c>
      <c r="V657" t="s">
        <v>1823</v>
      </c>
      <c r="W657" t="s">
        <v>57</v>
      </c>
      <c r="X657" t="s">
        <v>46</v>
      </c>
      <c r="Y657">
        <v>1</v>
      </c>
      <c r="Z657">
        <v>2</v>
      </c>
      <c r="AA657">
        <v>2</v>
      </c>
      <c r="AB657">
        <v>2</v>
      </c>
      <c r="AC657">
        <v>2</v>
      </c>
      <c r="AD657">
        <f t="shared" si="21"/>
        <v>2</v>
      </c>
      <c r="AF657">
        <v>0</v>
      </c>
      <c r="AG657">
        <v>0</v>
      </c>
      <c r="AH657">
        <v>0</v>
      </c>
      <c r="AI657">
        <v>0</v>
      </c>
      <c r="AJ657">
        <f t="shared" si="20"/>
        <v>0</v>
      </c>
      <c r="AK657" t="s">
        <v>1063</v>
      </c>
      <c r="AL657" t="s">
        <v>1064</v>
      </c>
      <c r="AM657" t="s">
        <v>1065</v>
      </c>
    </row>
    <row r="658" spans="1:39" x14ac:dyDescent="0.2">
      <c r="A658">
        <v>53025</v>
      </c>
      <c r="B658" t="s">
        <v>1751</v>
      </c>
      <c r="C658">
        <v>130</v>
      </c>
      <c r="D658" t="s">
        <v>1058</v>
      </c>
      <c r="E658">
        <v>26</v>
      </c>
      <c r="F658" t="s">
        <v>710</v>
      </c>
      <c r="G658">
        <v>782</v>
      </c>
      <c r="H658" t="s">
        <v>764</v>
      </c>
      <c r="I658">
        <v>73</v>
      </c>
      <c r="J658" t="s">
        <v>1849</v>
      </c>
      <c r="K658" t="s">
        <v>41</v>
      </c>
      <c r="L658">
        <v>7070</v>
      </c>
      <c r="M658" t="s">
        <v>1850</v>
      </c>
      <c r="N658" t="s">
        <v>43</v>
      </c>
      <c r="O658" t="s">
        <v>1851</v>
      </c>
      <c r="S658">
        <v>2</v>
      </c>
      <c r="T658" t="s">
        <v>45</v>
      </c>
      <c r="X658" t="s">
        <v>66</v>
      </c>
      <c r="Y658">
        <v>0</v>
      </c>
      <c r="Z658">
        <v>0</v>
      </c>
      <c r="AA658">
        <v>0</v>
      </c>
      <c r="AB658">
        <v>0</v>
      </c>
      <c r="AC658">
        <v>0</v>
      </c>
      <c r="AD658">
        <f t="shared" si="21"/>
        <v>0</v>
      </c>
      <c r="AE658" t="s">
        <v>85</v>
      </c>
      <c r="AF658">
        <v>1000000</v>
      </c>
      <c r="AG658">
        <v>1000000</v>
      </c>
      <c r="AH658">
        <v>1000000</v>
      </c>
      <c r="AI658">
        <v>1000000</v>
      </c>
      <c r="AJ658">
        <f t="shared" si="20"/>
        <v>4000000</v>
      </c>
      <c r="AK658" t="s">
        <v>1063</v>
      </c>
      <c r="AL658" t="s">
        <v>1064</v>
      </c>
      <c r="AM658" t="s">
        <v>1065</v>
      </c>
    </row>
    <row r="659" spans="1:39" x14ac:dyDescent="0.2">
      <c r="A659">
        <v>53025</v>
      </c>
      <c r="B659" t="s">
        <v>1751</v>
      </c>
      <c r="C659">
        <v>130</v>
      </c>
      <c r="D659" t="s">
        <v>1058</v>
      </c>
      <c r="E659">
        <v>26</v>
      </c>
      <c r="F659" t="s">
        <v>710</v>
      </c>
      <c r="G659">
        <v>782</v>
      </c>
      <c r="H659" t="s">
        <v>764</v>
      </c>
      <c r="I659">
        <v>73</v>
      </c>
      <c r="J659" t="s">
        <v>1849</v>
      </c>
      <c r="K659" t="s">
        <v>41</v>
      </c>
      <c r="L659">
        <v>7070</v>
      </c>
      <c r="M659" t="s">
        <v>1850</v>
      </c>
      <c r="N659" t="s">
        <v>43</v>
      </c>
      <c r="O659" t="s">
        <v>1851</v>
      </c>
      <c r="S659">
        <v>2</v>
      </c>
      <c r="T659" t="s">
        <v>45</v>
      </c>
      <c r="X659" t="s">
        <v>66</v>
      </c>
      <c r="Y659">
        <v>0</v>
      </c>
      <c r="Z659">
        <v>0</v>
      </c>
      <c r="AA659">
        <v>0</v>
      </c>
      <c r="AB659">
        <v>0</v>
      </c>
      <c r="AC659">
        <v>0</v>
      </c>
      <c r="AD659">
        <f t="shared" si="21"/>
        <v>0</v>
      </c>
      <c r="AE659" t="s">
        <v>338</v>
      </c>
      <c r="AF659">
        <v>3800000</v>
      </c>
      <c r="AG659">
        <v>10000000</v>
      </c>
      <c r="AH659">
        <v>10000000</v>
      </c>
      <c r="AI659">
        <v>10000000</v>
      </c>
      <c r="AJ659">
        <f t="shared" si="20"/>
        <v>33800000</v>
      </c>
      <c r="AK659" t="s">
        <v>1063</v>
      </c>
      <c r="AL659" t="s">
        <v>1064</v>
      </c>
      <c r="AM659" t="s">
        <v>1065</v>
      </c>
    </row>
    <row r="660" spans="1:39" x14ac:dyDescent="0.2">
      <c r="A660">
        <v>53025</v>
      </c>
      <c r="B660" t="s">
        <v>1751</v>
      </c>
      <c r="C660">
        <v>130</v>
      </c>
      <c r="D660" t="s">
        <v>1058</v>
      </c>
      <c r="E660">
        <v>26</v>
      </c>
      <c r="F660" t="s">
        <v>710</v>
      </c>
      <c r="G660">
        <v>782</v>
      </c>
      <c r="H660" t="s">
        <v>764</v>
      </c>
      <c r="I660">
        <v>577</v>
      </c>
      <c r="J660" t="s">
        <v>1711</v>
      </c>
      <c r="K660" t="s">
        <v>41</v>
      </c>
      <c r="L660">
        <v>13468</v>
      </c>
      <c r="M660" t="s">
        <v>1852</v>
      </c>
      <c r="N660" t="s">
        <v>124</v>
      </c>
      <c r="O660" t="s">
        <v>1853</v>
      </c>
      <c r="S660">
        <v>2</v>
      </c>
      <c r="T660" t="s">
        <v>45</v>
      </c>
      <c r="X660" t="s">
        <v>46</v>
      </c>
      <c r="Y660">
        <v>1</v>
      </c>
      <c r="Z660">
        <v>0</v>
      </c>
      <c r="AA660">
        <v>0</v>
      </c>
      <c r="AB660">
        <v>0</v>
      </c>
      <c r="AC660">
        <v>0</v>
      </c>
      <c r="AD660">
        <f t="shared" si="21"/>
        <v>0</v>
      </c>
      <c r="AE660" t="s">
        <v>85</v>
      </c>
      <c r="AF660">
        <v>100000</v>
      </c>
      <c r="AG660">
        <v>0</v>
      </c>
      <c r="AH660">
        <v>100000</v>
      </c>
      <c r="AI660">
        <v>100000</v>
      </c>
      <c r="AJ660">
        <f t="shared" si="20"/>
        <v>300000</v>
      </c>
      <c r="AK660" t="s">
        <v>1063</v>
      </c>
      <c r="AL660" t="s">
        <v>1064</v>
      </c>
      <c r="AM660" t="s">
        <v>1065</v>
      </c>
    </row>
    <row r="661" spans="1:39" x14ac:dyDescent="0.2">
      <c r="A661">
        <v>53025</v>
      </c>
      <c r="B661" t="s">
        <v>1751</v>
      </c>
      <c r="C661">
        <v>130</v>
      </c>
      <c r="D661" t="s">
        <v>1058</v>
      </c>
      <c r="E661">
        <v>26</v>
      </c>
      <c r="F661" t="s">
        <v>710</v>
      </c>
      <c r="G661">
        <v>782</v>
      </c>
      <c r="H661" t="s">
        <v>764</v>
      </c>
      <c r="I661">
        <v>583</v>
      </c>
      <c r="J661" t="s">
        <v>1711</v>
      </c>
      <c r="K661" t="s">
        <v>41</v>
      </c>
      <c r="L661">
        <v>13450</v>
      </c>
      <c r="M661" t="s">
        <v>1854</v>
      </c>
      <c r="N661" t="s">
        <v>43</v>
      </c>
      <c r="O661" t="s">
        <v>1855</v>
      </c>
      <c r="S661">
        <v>2</v>
      </c>
      <c r="T661" t="s">
        <v>45</v>
      </c>
      <c r="X661" t="s">
        <v>66</v>
      </c>
      <c r="Y661">
        <v>0</v>
      </c>
      <c r="Z661">
        <v>0</v>
      </c>
      <c r="AA661">
        <v>0</v>
      </c>
      <c r="AB661">
        <v>0</v>
      </c>
      <c r="AC661">
        <v>0</v>
      </c>
      <c r="AD661">
        <f t="shared" si="21"/>
        <v>0</v>
      </c>
      <c r="AE661" t="s">
        <v>85</v>
      </c>
      <c r="AF661">
        <v>100000</v>
      </c>
      <c r="AG661">
        <v>100000</v>
      </c>
      <c r="AH661">
        <v>100000</v>
      </c>
      <c r="AI661">
        <v>100000</v>
      </c>
      <c r="AJ661">
        <f t="shared" si="20"/>
        <v>400000</v>
      </c>
      <c r="AK661" t="s">
        <v>1063</v>
      </c>
      <c r="AL661" t="s">
        <v>1064</v>
      </c>
      <c r="AM661" t="s">
        <v>1065</v>
      </c>
    </row>
    <row r="662" spans="1:39" x14ac:dyDescent="0.2">
      <c r="A662">
        <v>53025</v>
      </c>
      <c r="B662" t="s">
        <v>1751</v>
      </c>
      <c r="C662">
        <v>140</v>
      </c>
      <c r="D662" t="s">
        <v>1856</v>
      </c>
      <c r="E662">
        <v>26</v>
      </c>
      <c r="F662" t="s">
        <v>710</v>
      </c>
      <c r="G662">
        <v>782</v>
      </c>
      <c r="H662" t="s">
        <v>764</v>
      </c>
      <c r="I662">
        <v>178</v>
      </c>
      <c r="J662" t="s">
        <v>1755</v>
      </c>
      <c r="K662" t="s">
        <v>41</v>
      </c>
      <c r="L662">
        <v>1617</v>
      </c>
      <c r="M662" t="s">
        <v>1857</v>
      </c>
      <c r="N662" t="s">
        <v>124</v>
      </c>
      <c r="O662" t="s">
        <v>1858</v>
      </c>
      <c r="S662">
        <v>2</v>
      </c>
      <c r="T662" t="s">
        <v>45</v>
      </c>
      <c r="X662" t="s">
        <v>46</v>
      </c>
      <c r="Y662">
        <v>1</v>
      </c>
      <c r="Z662">
        <v>0</v>
      </c>
      <c r="AA662">
        <v>0</v>
      </c>
      <c r="AB662">
        <v>0</v>
      </c>
      <c r="AC662">
        <v>0</v>
      </c>
      <c r="AD662">
        <f t="shared" si="21"/>
        <v>0</v>
      </c>
      <c r="AE662" t="s">
        <v>323</v>
      </c>
      <c r="AF662">
        <v>16000000</v>
      </c>
      <c r="AG662">
        <v>12000000</v>
      </c>
      <c r="AH662">
        <v>0</v>
      </c>
      <c r="AI662">
        <v>0</v>
      </c>
      <c r="AJ662">
        <f t="shared" si="20"/>
        <v>28000000</v>
      </c>
      <c r="AK662" t="s">
        <v>1859</v>
      </c>
      <c r="AL662" t="s">
        <v>1064</v>
      </c>
      <c r="AM662" t="s">
        <v>1860</v>
      </c>
    </row>
    <row r="663" spans="1:39" x14ac:dyDescent="0.2">
      <c r="A663">
        <v>53025</v>
      </c>
      <c r="B663" t="s">
        <v>1751</v>
      </c>
      <c r="C663">
        <v>140</v>
      </c>
      <c r="D663" t="s">
        <v>1856</v>
      </c>
      <c r="E663">
        <v>26</v>
      </c>
      <c r="F663" t="s">
        <v>710</v>
      </c>
      <c r="G663">
        <v>782</v>
      </c>
      <c r="H663" t="s">
        <v>764</v>
      </c>
      <c r="I663">
        <v>178</v>
      </c>
      <c r="J663" t="s">
        <v>1755</v>
      </c>
      <c r="K663" t="s">
        <v>41</v>
      </c>
      <c r="L663">
        <v>1724</v>
      </c>
      <c r="M663" t="s">
        <v>1861</v>
      </c>
      <c r="N663" t="s">
        <v>124</v>
      </c>
      <c r="O663" t="s">
        <v>1862</v>
      </c>
      <c r="S663">
        <v>2</v>
      </c>
      <c r="T663" t="s">
        <v>45</v>
      </c>
      <c r="X663" t="s">
        <v>46</v>
      </c>
      <c r="Y663">
        <v>1</v>
      </c>
      <c r="Z663">
        <v>0</v>
      </c>
      <c r="AA663">
        <v>0</v>
      </c>
      <c r="AB663">
        <v>0</v>
      </c>
      <c r="AC663">
        <v>0</v>
      </c>
      <c r="AD663">
        <f t="shared" si="21"/>
        <v>0</v>
      </c>
      <c r="AE663" t="s">
        <v>85</v>
      </c>
      <c r="AF663">
        <v>0</v>
      </c>
      <c r="AG663">
        <v>0</v>
      </c>
      <c r="AH663">
        <v>8000000</v>
      </c>
      <c r="AI663">
        <v>0</v>
      </c>
      <c r="AJ663">
        <f t="shared" si="20"/>
        <v>8000000</v>
      </c>
      <c r="AK663" t="s">
        <v>1859</v>
      </c>
      <c r="AL663" t="s">
        <v>1064</v>
      </c>
      <c r="AM663" t="s">
        <v>1860</v>
      </c>
    </row>
    <row r="664" spans="1:39" x14ac:dyDescent="0.2">
      <c r="A664">
        <v>53025</v>
      </c>
      <c r="B664" t="s">
        <v>1751</v>
      </c>
      <c r="C664">
        <v>140</v>
      </c>
      <c r="D664" t="s">
        <v>1856</v>
      </c>
      <c r="E664">
        <v>26</v>
      </c>
      <c r="F664" t="s">
        <v>710</v>
      </c>
      <c r="G664">
        <v>782</v>
      </c>
      <c r="H664" t="s">
        <v>764</v>
      </c>
      <c r="I664">
        <v>178</v>
      </c>
      <c r="J664" t="s">
        <v>1755</v>
      </c>
      <c r="K664" t="s">
        <v>41</v>
      </c>
      <c r="L664">
        <v>1991</v>
      </c>
      <c r="M664" t="s">
        <v>1863</v>
      </c>
      <c r="N664" t="s">
        <v>124</v>
      </c>
      <c r="O664" t="s">
        <v>1864</v>
      </c>
      <c r="S664">
        <v>2</v>
      </c>
      <c r="T664" t="s">
        <v>45</v>
      </c>
      <c r="U664">
        <v>289</v>
      </c>
      <c r="V664" t="s">
        <v>1758</v>
      </c>
      <c r="W664" t="s">
        <v>845</v>
      </c>
      <c r="X664" t="s">
        <v>46</v>
      </c>
      <c r="Y664">
        <v>1</v>
      </c>
      <c r="Z664">
        <v>96</v>
      </c>
      <c r="AA664">
        <v>96</v>
      </c>
      <c r="AB664">
        <v>96</v>
      </c>
      <c r="AC664">
        <v>0</v>
      </c>
      <c r="AD664">
        <f t="shared" si="21"/>
        <v>96</v>
      </c>
      <c r="AF664">
        <v>0</v>
      </c>
      <c r="AG664">
        <v>0</v>
      </c>
      <c r="AH664">
        <v>0</v>
      </c>
      <c r="AI664">
        <v>0</v>
      </c>
      <c r="AJ664">
        <f t="shared" si="20"/>
        <v>0</v>
      </c>
      <c r="AK664" t="s">
        <v>1859</v>
      </c>
      <c r="AL664" t="s">
        <v>1064</v>
      </c>
      <c r="AM664" t="s">
        <v>1860</v>
      </c>
    </row>
    <row r="665" spans="1:39" x14ac:dyDescent="0.2">
      <c r="A665">
        <v>53025</v>
      </c>
      <c r="B665" t="s">
        <v>1751</v>
      </c>
      <c r="C665">
        <v>140</v>
      </c>
      <c r="D665" t="s">
        <v>1856</v>
      </c>
      <c r="E665">
        <v>26</v>
      </c>
      <c r="F665" t="s">
        <v>710</v>
      </c>
      <c r="G665">
        <v>782</v>
      </c>
      <c r="H665" t="s">
        <v>764</v>
      </c>
      <c r="I665">
        <v>178</v>
      </c>
      <c r="J665" t="s">
        <v>1755</v>
      </c>
      <c r="K665" t="s">
        <v>41</v>
      </c>
      <c r="L665">
        <v>2002</v>
      </c>
      <c r="M665" t="s">
        <v>1865</v>
      </c>
      <c r="N665" t="s">
        <v>124</v>
      </c>
      <c r="O665" t="s">
        <v>1866</v>
      </c>
      <c r="S665">
        <v>2</v>
      </c>
      <c r="T665" t="s">
        <v>45</v>
      </c>
      <c r="X665" t="s">
        <v>46</v>
      </c>
      <c r="Y665">
        <v>1</v>
      </c>
      <c r="Z665">
        <v>0</v>
      </c>
      <c r="AA665">
        <v>0</v>
      </c>
      <c r="AB665">
        <v>0</v>
      </c>
      <c r="AC665">
        <v>0</v>
      </c>
      <c r="AD665">
        <f t="shared" si="21"/>
        <v>0</v>
      </c>
      <c r="AE665" t="s">
        <v>1867</v>
      </c>
      <c r="AF665">
        <v>1500000</v>
      </c>
      <c r="AG665">
        <v>0</v>
      </c>
      <c r="AH665">
        <v>0</v>
      </c>
      <c r="AI665">
        <v>0</v>
      </c>
      <c r="AJ665">
        <f t="shared" si="20"/>
        <v>1500000</v>
      </c>
      <c r="AK665" t="s">
        <v>1859</v>
      </c>
      <c r="AL665" t="s">
        <v>1064</v>
      </c>
      <c r="AM665" t="s">
        <v>1860</v>
      </c>
    </row>
    <row r="666" spans="1:39" x14ac:dyDescent="0.2">
      <c r="A666">
        <v>53025</v>
      </c>
      <c r="B666" t="s">
        <v>1751</v>
      </c>
      <c r="C666">
        <v>140</v>
      </c>
      <c r="D666" t="s">
        <v>1856</v>
      </c>
      <c r="E666">
        <v>26</v>
      </c>
      <c r="F666" t="s">
        <v>710</v>
      </c>
      <c r="G666">
        <v>782</v>
      </c>
      <c r="H666" t="s">
        <v>764</v>
      </c>
      <c r="I666">
        <v>178</v>
      </c>
      <c r="J666" t="s">
        <v>1755</v>
      </c>
      <c r="K666" t="s">
        <v>41</v>
      </c>
      <c r="L666">
        <v>2150</v>
      </c>
      <c r="M666" t="s">
        <v>1868</v>
      </c>
      <c r="N666" t="s">
        <v>124</v>
      </c>
      <c r="O666" t="s">
        <v>1869</v>
      </c>
      <c r="S666">
        <v>2</v>
      </c>
      <c r="T666" t="s">
        <v>45</v>
      </c>
      <c r="U666">
        <v>289</v>
      </c>
      <c r="V666" t="s">
        <v>1758</v>
      </c>
      <c r="W666" t="s">
        <v>845</v>
      </c>
      <c r="X666" t="s">
        <v>46</v>
      </c>
      <c r="Y666">
        <v>1</v>
      </c>
      <c r="Z666">
        <v>40</v>
      </c>
      <c r="AA666">
        <v>40</v>
      </c>
      <c r="AB666">
        <v>40</v>
      </c>
      <c r="AC666">
        <v>40</v>
      </c>
      <c r="AD666">
        <f t="shared" si="21"/>
        <v>40</v>
      </c>
      <c r="AF666">
        <v>0</v>
      </c>
      <c r="AG666">
        <v>0</v>
      </c>
      <c r="AH666">
        <v>0</v>
      </c>
      <c r="AI666">
        <v>0</v>
      </c>
      <c r="AJ666">
        <f t="shared" si="20"/>
        <v>0</v>
      </c>
      <c r="AK666" t="s">
        <v>1859</v>
      </c>
      <c r="AL666" t="s">
        <v>1064</v>
      </c>
      <c r="AM666" t="s">
        <v>1860</v>
      </c>
    </row>
    <row r="667" spans="1:39" x14ac:dyDescent="0.2">
      <c r="A667">
        <v>53025</v>
      </c>
      <c r="B667" t="s">
        <v>1751</v>
      </c>
      <c r="C667">
        <v>140</v>
      </c>
      <c r="D667" t="s">
        <v>1856</v>
      </c>
      <c r="E667">
        <v>26</v>
      </c>
      <c r="F667" t="s">
        <v>710</v>
      </c>
      <c r="G667">
        <v>782</v>
      </c>
      <c r="H667" t="s">
        <v>764</v>
      </c>
      <c r="I667">
        <v>178</v>
      </c>
      <c r="J667" t="s">
        <v>1755</v>
      </c>
      <c r="K667" t="s">
        <v>41</v>
      </c>
      <c r="L667">
        <v>2227</v>
      </c>
      <c r="M667" t="s">
        <v>1870</v>
      </c>
      <c r="N667" t="s">
        <v>124</v>
      </c>
      <c r="O667" t="s">
        <v>1871</v>
      </c>
      <c r="S667">
        <v>2</v>
      </c>
      <c r="T667" t="s">
        <v>45</v>
      </c>
      <c r="X667" t="s">
        <v>46</v>
      </c>
      <c r="Y667">
        <v>1</v>
      </c>
      <c r="Z667">
        <v>0</v>
      </c>
      <c r="AA667">
        <v>0</v>
      </c>
      <c r="AB667">
        <v>0</v>
      </c>
      <c r="AC667">
        <v>0</v>
      </c>
      <c r="AD667">
        <f t="shared" si="21"/>
        <v>0</v>
      </c>
      <c r="AE667" t="s">
        <v>85</v>
      </c>
      <c r="AF667">
        <v>100000</v>
      </c>
      <c r="AG667">
        <v>3000000</v>
      </c>
      <c r="AH667">
        <v>3000000</v>
      </c>
      <c r="AI667">
        <v>200000</v>
      </c>
      <c r="AJ667">
        <f t="shared" ref="AJ667:AJ730" si="22">AF667+AG667+AH667+AI667</f>
        <v>6300000</v>
      </c>
      <c r="AK667" t="s">
        <v>1859</v>
      </c>
      <c r="AL667" t="s">
        <v>1064</v>
      </c>
      <c r="AM667" t="s">
        <v>1860</v>
      </c>
    </row>
    <row r="668" spans="1:39" x14ac:dyDescent="0.2">
      <c r="A668">
        <v>53025</v>
      </c>
      <c r="B668" t="s">
        <v>1751</v>
      </c>
      <c r="C668">
        <v>140</v>
      </c>
      <c r="D668" t="s">
        <v>1856</v>
      </c>
      <c r="E668">
        <v>26</v>
      </c>
      <c r="F668" t="s">
        <v>710</v>
      </c>
      <c r="G668">
        <v>782</v>
      </c>
      <c r="H668" t="s">
        <v>764</v>
      </c>
      <c r="I668">
        <v>178</v>
      </c>
      <c r="J668" t="s">
        <v>1755</v>
      </c>
      <c r="K668" t="s">
        <v>41</v>
      </c>
      <c r="L668">
        <v>2287</v>
      </c>
      <c r="M668" t="s">
        <v>1872</v>
      </c>
      <c r="N668" t="s">
        <v>124</v>
      </c>
      <c r="O668" t="s">
        <v>1873</v>
      </c>
      <c r="S668">
        <v>2</v>
      </c>
      <c r="T668" t="s">
        <v>45</v>
      </c>
      <c r="U668">
        <v>289</v>
      </c>
      <c r="V668" t="s">
        <v>1758</v>
      </c>
      <c r="W668" t="s">
        <v>845</v>
      </c>
      <c r="X668" t="s">
        <v>46</v>
      </c>
      <c r="Y668">
        <v>1</v>
      </c>
      <c r="Z668">
        <v>22</v>
      </c>
      <c r="AA668">
        <v>22</v>
      </c>
      <c r="AB668">
        <v>22</v>
      </c>
      <c r="AC668">
        <v>0</v>
      </c>
      <c r="AD668">
        <f t="shared" si="21"/>
        <v>22</v>
      </c>
      <c r="AF668">
        <v>0</v>
      </c>
      <c r="AG668">
        <v>0</v>
      </c>
      <c r="AH668">
        <v>0</v>
      </c>
      <c r="AI668">
        <v>0</v>
      </c>
      <c r="AJ668">
        <f t="shared" si="22"/>
        <v>0</v>
      </c>
      <c r="AK668" t="s">
        <v>1859</v>
      </c>
      <c r="AL668" t="s">
        <v>1064</v>
      </c>
      <c r="AM668" t="s">
        <v>1860</v>
      </c>
    </row>
    <row r="669" spans="1:39" x14ac:dyDescent="0.2">
      <c r="A669">
        <v>53025</v>
      </c>
      <c r="B669" t="s">
        <v>1751</v>
      </c>
      <c r="C669">
        <v>140</v>
      </c>
      <c r="D669" t="s">
        <v>1856</v>
      </c>
      <c r="E669">
        <v>26</v>
      </c>
      <c r="F669" t="s">
        <v>710</v>
      </c>
      <c r="G669">
        <v>782</v>
      </c>
      <c r="H669" t="s">
        <v>764</v>
      </c>
      <c r="I669">
        <v>178</v>
      </c>
      <c r="J669" t="s">
        <v>1755</v>
      </c>
      <c r="K669" t="s">
        <v>41</v>
      </c>
      <c r="L669">
        <v>2287</v>
      </c>
      <c r="M669" t="s">
        <v>1872</v>
      </c>
      <c r="N669" t="s">
        <v>124</v>
      </c>
      <c r="O669" t="s">
        <v>1873</v>
      </c>
      <c r="S669">
        <v>2</v>
      </c>
      <c r="T669" t="s">
        <v>45</v>
      </c>
      <c r="X669" t="s">
        <v>46</v>
      </c>
      <c r="Y669">
        <v>1</v>
      </c>
      <c r="Z669">
        <v>0</v>
      </c>
      <c r="AA669">
        <v>0</v>
      </c>
      <c r="AB669">
        <v>0</v>
      </c>
      <c r="AC669">
        <v>0</v>
      </c>
      <c r="AD669">
        <f t="shared" si="21"/>
        <v>0</v>
      </c>
      <c r="AE669" t="s">
        <v>1874</v>
      </c>
      <c r="AF669">
        <v>0</v>
      </c>
      <c r="AG669">
        <v>0</v>
      </c>
      <c r="AH669">
        <v>2000000</v>
      </c>
      <c r="AI669">
        <v>0</v>
      </c>
      <c r="AJ669">
        <f t="shared" si="22"/>
        <v>2000000</v>
      </c>
      <c r="AK669" t="s">
        <v>1859</v>
      </c>
      <c r="AL669" t="s">
        <v>1064</v>
      </c>
      <c r="AM669" t="s">
        <v>1860</v>
      </c>
    </row>
    <row r="670" spans="1:39" x14ac:dyDescent="0.2">
      <c r="A670">
        <v>53025</v>
      </c>
      <c r="B670" t="s">
        <v>1751</v>
      </c>
      <c r="C670">
        <v>140</v>
      </c>
      <c r="D670" t="s">
        <v>1856</v>
      </c>
      <c r="E670">
        <v>26</v>
      </c>
      <c r="F670" t="s">
        <v>710</v>
      </c>
      <c r="G670">
        <v>782</v>
      </c>
      <c r="H670" t="s">
        <v>764</v>
      </c>
      <c r="I670">
        <v>178</v>
      </c>
      <c r="J670" t="s">
        <v>1755</v>
      </c>
      <c r="K670" t="s">
        <v>41</v>
      </c>
      <c r="L670">
        <v>2292</v>
      </c>
      <c r="M670" t="s">
        <v>1875</v>
      </c>
      <c r="N670" t="s">
        <v>124</v>
      </c>
      <c r="O670" t="s">
        <v>1876</v>
      </c>
      <c r="S670">
        <v>2</v>
      </c>
      <c r="T670" t="s">
        <v>45</v>
      </c>
      <c r="U670">
        <v>289</v>
      </c>
      <c r="V670" t="s">
        <v>1758</v>
      </c>
      <c r="W670" t="s">
        <v>845</v>
      </c>
      <c r="X670" t="s">
        <v>46</v>
      </c>
      <c r="Y670">
        <v>1</v>
      </c>
      <c r="Z670">
        <v>45</v>
      </c>
      <c r="AA670">
        <v>45</v>
      </c>
      <c r="AB670">
        <v>45</v>
      </c>
      <c r="AC670">
        <v>0</v>
      </c>
      <c r="AD670">
        <f t="shared" si="21"/>
        <v>45</v>
      </c>
      <c r="AF670">
        <v>0</v>
      </c>
      <c r="AG670">
        <v>0</v>
      </c>
      <c r="AH670">
        <v>0</v>
      </c>
      <c r="AI670">
        <v>0</v>
      </c>
      <c r="AJ670">
        <f t="shared" si="22"/>
        <v>0</v>
      </c>
      <c r="AK670" t="s">
        <v>1859</v>
      </c>
      <c r="AL670" t="s">
        <v>1064</v>
      </c>
      <c r="AM670" t="s">
        <v>1860</v>
      </c>
    </row>
    <row r="671" spans="1:39" x14ac:dyDescent="0.2">
      <c r="A671">
        <v>53025</v>
      </c>
      <c r="B671" t="s">
        <v>1751</v>
      </c>
      <c r="C671">
        <v>140</v>
      </c>
      <c r="D671" t="s">
        <v>1856</v>
      </c>
      <c r="E671">
        <v>26</v>
      </c>
      <c r="F671" t="s">
        <v>710</v>
      </c>
      <c r="G671">
        <v>782</v>
      </c>
      <c r="H671" t="s">
        <v>764</v>
      </c>
      <c r="I671">
        <v>178</v>
      </c>
      <c r="J671" t="s">
        <v>1755</v>
      </c>
      <c r="K671" t="s">
        <v>41</v>
      </c>
      <c r="L671">
        <v>2292</v>
      </c>
      <c r="M671" t="s">
        <v>1875</v>
      </c>
      <c r="N671" t="s">
        <v>124</v>
      </c>
      <c r="O671" t="s">
        <v>1876</v>
      </c>
      <c r="S671">
        <v>2</v>
      </c>
      <c r="T671" t="s">
        <v>45</v>
      </c>
      <c r="X671" t="s">
        <v>46</v>
      </c>
      <c r="Y671">
        <v>1</v>
      </c>
      <c r="Z671">
        <v>0</v>
      </c>
      <c r="AA671">
        <v>0</v>
      </c>
      <c r="AB671">
        <v>0</v>
      </c>
      <c r="AC671">
        <v>0</v>
      </c>
      <c r="AD671">
        <f t="shared" si="21"/>
        <v>0</v>
      </c>
      <c r="AE671" t="s">
        <v>323</v>
      </c>
      <c r="AF671">
        <v>13000000</v>
      </c>
      <c r="AG671">
        <v>1000000</v>
      </c>
      <c r="AH671">
        <v>1000000</v>
      </c>
      <c r="AI671">
        <v>0</v>
      </c>
      <c r="AJ671">
        <f t="shared" si="22"/>
        <v>15000000</v>
      </c>
      <c r="AK671" t="s">
        <v>1859</v>
      </c>
      <c r="AL671" t="s">
        <v>1064</v>
      </c>
      <c r="AM671" t="s">
        <v>1860</v>
      </c>
    </row>
    <row r="672" spans="1:39" x14ac:dyDescent="0.2">
      <c r="A672">
        <v>53025</v>
      </c>
      <c r="B672" t="s">
        <v>1751</v>
      </c>
      <c r="C672">
        <v>140</v>
      </c>
      <c r="D672" t="s">
        <v>1856</v>
      </c>
      <c r="E672">
        <v>26</v>
      </c>
      <c r="F672" t="s">
        <v>710</v>
      </c>
      <c r="G672">
        <v>782</v>
      </c>
      <c r="H672" t="s">
        <v>764</v>
      </c>
      <c r="I672">
        <v>178</v>
      </c>
      <c r="J672" t="s">
        <v>1755</v>
      </c>
      <c r="K672" t="s">
        <v>41</v>
      </c>
      <c r="L672">
        <v>2302</v>
      </c>
      <c r="M672" t="s">
        <v>1877</v>
      </c>
      <c r="N672" t="s">
        <v>124</v>
      </c>
      <c r="O672" t="s">
        <v>1878</v>
      </c>
      <c r="S672">
        <v>2</v>
      </c>
      <c r="T672" t="s">
        <v>45</v>
      </c>
      <c r="U672">
        <v>289</v>
      </c>
      <c r="V672" t="s">
        <v>1758</v>
      </c>
      <c r="W672" t="s">
        <v>845</v>
      </c>
      <c r="X672" t="s">
        <v>46</v>
      </c>
      <c r="Y672">
        <v>1</v>
      </c>
      <c r="Z672">
        <v>55</v>
      </c>
      <c r="AA672">
        <v>55</v>
      </c>
      <c r="AB672">
        <v>55</v>
      </c>
      <c r="AC672">
        <v>0</v>
      </c>
      <c r="AD672">
        <f t="shared" si="21"/>
        <v>55</v>
      </c>
      <c r="AF672">
        <v>0</v>
      </c>
      <c r="AG672">
        <v>0</v>
      </c>
      <c r="AH672">
        <v>0</v>
      </c>
      <c r="AI672">
        <v>0</v>
      </c>
      <c r="AJ672">
        <f t="shared" si="22"/>
        <v>0</v>
      </c>
      <c r="AK672" t="s">
        <v>1859</v>
      </c>
      <c r="AL672" t="s">
        <v>1064</v>
      </c>
      <c r="AM672" t="s">
        <v>1860</v>
      </c>
    </row>
    <row r="673" spans="1:39" x14ac:dyDescent="0.2">
      <c r="A673">
        <v>53025</v>
      </c>
      <c r="B673" t="s">
        <v>1751</v>
      </c>
      <c r="C673">
        <v>140</v>
      </c>
      <c r="D673" t="s">
        <v>1856</v>
      </c>
      <c r="E673">
        <v>26</v>
      </c>
      <c r="F673" t="s">
        <v>710</v>
      </c>
      <c r="G673">
        <v>782</v>
      </c>
      <c r="H673" t="s">
        <v>764</v>
      </c>
      <c r="I673">
        <v>178</v>
      </c>
      <c r="J673" t="s">
        <v>1755</v>
      </c>
      <c r="K673" t="s">
        <v>41</v>
      </c>
      <c r="L673">
        <v>2302</v>
      </c>
      <c r="M673" t="s">
        <v>1877</v>
      </c>
      <c r="N673" t="s">
        <v>124</v>
      </c>
      <c r="O673" t="s">
        <v>1878</v>
      </c>
      <c r="S673">
        <v>2</v>
      </c>
      <c r="T673" t="s">
        <v>45</v>
      </c>
      <c r="X673" t="s">
        <v>46</v>
      </c>
      <c r="Y673">
        <v>1</v>
      </c>
      <c r="Z673">
        <v>0</v>
      </c>
      <c r="AA673">
        <v>0</v>
      </c>
      <c r="AB673">
        <v>0</v>
      </c>
      <c r="AC673">
        <v>0</v>
      </c>
      <c r="AD673">
        <f t="shared" si="21"/>
        <v>0</v>
      </c>
      <c r="AE673" t="s">
        <v>323</v>
      </c>
      <c r="AF673">
        <v>14000000</v>
      </c>
      <c r="AG673">
        <v>24000000</v>
      </c>
      <c r="AH673">
        <v>0</v>
      </c>
      <c r="AI673">
        <v>0</v>
      </c>
      <c r="AJ673">
        <f t="shared" si="22"/>
        <v>38000000</v>
      </c>
      <c r="AK673" t="s">
        <v>1859</v>
      </c>
      <c r="AL673" t="s">
        <v>1064</v>
      </c>
      <c r="AM673" t="s">
        <v>1860</v>
      </c>
    </row>
    <row r="674" spans="1:39" x14ac:dyDescent="0.2">
      <c r="A674">
        <v>53025</v>
      </c>
      <c r="B674" t="s">
        <v>1751</v>
      </c>
      <c r="C674">
        <v>140</v>
      </c>
      <c r="D674" t="s">
        <v>1856</v>
      </c>
      <c r="E674">
        <v>26</v>
      </c>
      <c r="F674" t="s">
        <v>710</v>
      </c>
      <c r="G674">
        <v>782</v>
      </c>
      <c r="H674" t="s">
        <v>764</v>
      </c>
      <c r="I674">
        <v>178</v>
      </c>
      <c r="J674" t="s">
        <v>1755</v>
      </c>
      <c r="K674" t="s">
        <v>41</v>
      </c>
      <c r="L674">
        <v>2320</v>
      </c>
      <c r="M674" t="s">
        <v>1879</v>
      </c>
      <c r="N674" t="s">
        <v>124</v>
      </c>
      <c r="O674" t="s">
        <v>1880</v>
      </c>
      <c r="S674">
        <v>2</v>
      </c>
      <c r="T674" t="s">
        <v>45</v>
      </c>
      <c r="U674">
        <v>289</v>
      </c>
      <c r="V674" t="s">
        <v>1758</v>
      </c>
      <c r="W674" t="s">
        <v>845</v>
      </c>
      <c r="X674" t="s">
        <v>46</v>
      </c>
      <c r="Y674">
        <v>1</v>
      </c>
      <c r="Z674">
        <v>55</v>
      </c>
      <c r="AA674">
        <v>55</v>
      </c>
      <c r="AB674">
        <v>55</v>
      </c>
      <c r="AC674">
        <v>55</v>
      </c>
      <c r="AD674">
        <f t="shared" si="21"/>
        <v>55</v>
      </c>
      <c r="AF674">
        <v>0</v>
      </c>
      <c r="AG674">
        <v>0</v>
      </c>
      <c r="AH674">
        <v>0</v>
      </c>
      <c r="AI674">
        <v>0</v>
      </c>
      <c r="AJ674">
        <f t="shared" si="22"/>
        <v>0</v>
      </c>
      <c r="AK674" t="s">
        <v>1859</v>
      </c>
      <c r="AL674" t="s">
        <v>1064</v>
      </c>
      <c r="AM674" t="s">
        <v>1860</v>
      </c>
    </row>
    <row r="675" spans="1:39" x14ac:dyDescent="0.2">
      <c r="A675">
        <v>53025</v>
      </c>
      <c r="B675" t="s">
        <v>1751</v>
      </c>
      <c r="C675">
        <v>140</v>
      </c>
      <c r="D675" t="s">
        <v>1856</v>
      </c>
      <c r="E675">
        <v>26</v>
      </c>
      <c r="F675" t="s">
        <v>710</v>
      </c>
      <c r="G675">
        <v>782</v>
      </c>
      <c r="H675" t="s">
        <v>764</v>
      </c>
      <c r="I675">
        <v>178</v>
      </c>
      <c r="J675" t="s">
        <v>1755</v>
      </c>
      <c r="K675" t="s">
        <v>41</v>
      </c>
      <c r="L675">
        <v>11195</v>
      </c>
      <c r="M675" t="s">
        <v>1881</v>
      </c>
      <c r="N675" t="s">
        <v>124</v>
      </c>
      <c r="O675" t="s">
        <v>1882</v>
      </c>
      <c r="S675">
        <v>2</v>
      </c>
      <c r="T675" t="s">
        <v>45</v>
      </c>
      <c r="U675">
        <v>289</v>
      </c>
      <c r="V675" t="s">
        <v>1758</v>
      </c>
      <c r="W675" t="s">
        <v>845</v>
      </c>
      <c r="X675" t="s">
        <v>46</v>
      </c>
      <c r="Y675">
        <v>1</v>
      </c>
      <c r="Z675">
        <v>18</v>
      </c>
      <c r="AA675">
        <v>0</v>
      </c>
      <c r="AB675">
        <v>18</v>
      </c>
      <c r="AC675">
        <v>18</v>
      </c>
      <c r="AD675">
        <f t="shared" si="21"/>
        <v>18</v>
      </c>
      <c r="AF675">
        <v>0</v>
      </c>
      <c r="AG675">
        <v>0</v>
      </c>
      <c r="AH675">
        <v>0</v>
      </c>
      <c r="AI675">
        <v>0</v>
      </c>
      <c r="AJ675">
        <f t="shared" si="22"/>
        <v>0</v>
      </c>
      <c r="AK675" t="s">
        <v>1859</v>
      </c>
      <c r="AL675" t="s">
        <v>1064</v>
      </c>
      <c r="AM675" t="s">
        <v>1860</v>
      </c>
    </row>
    <row r="676" spans="1:39" x14ac:dyDescent="0.2">
      <c r="A676">
        <v>53025</v>
      </c>
      <c r="B676" t="s">
        <v>1751</v>
      </c>
      <c r="C676">
        <v>140</v>
      </c>
      <c r="D676" t="s">
        <v>1856</v>
      </c>
      <c r="E676">
        <v>26</v>
      </c>
      <c r="F676" t="s">
        <v>710</v>
      </c>
      <c r="G676">
        <v>782</v>
      </c>
      <c r="H676" t="s">
        <v>764</v>
      </c>
      <c r="I676">
        <v>178</v>
      </c>
      <c r="J676" t="s">
        <v>1755</v>
      </c>
      <c r="K676" t="s">
        <v>41</v>
      </c>
      <c r="L676">
        <v>11232</v>
      </c>
      <c r="M676" t="s">
        <v>1883</v>
      </c>
      <c r="N676" t="s">
        <v>124</v>
      </c>
      <c r="O676" t="s">
        <v>1884</v>
      </c>
      <c r="S676">
        <v>2</v>
      </c>
      <c r="T676" t="s">
        <v>45</v>
      </c>
      <c r="X676" t="s">
        <v>46</v>
      </c>
      <c r="Y676">
        <v>1</v>
      </c>
      <c r="Z676">
        <v>0</v>
      </c>
      <c r="AA676">
        <v>0</v>
      </c>
      <c r="AB676">
        <v>0</v>
      </c>
      <c r="AC676">
        <v>0</v>
      </c>
      <c r="AD676">
        <f t="shared" si="21"/>
        <v>0</v>
      </c>
      <c r="AE676" t="s">
        <v>323</v>
      </c>
      <c r="AF676">
        <v>4000000</v>
      </c>
      <c r="AG676">
        <v>0</v>
      </c>
      <c r="AH676">
        <v>0</v>
      </c>
      <c r="AI676">
        <v>0</v>
      </c>
      <c r="AJ676">
        <f t="shared" si="22"/>
        <v>4000000</v>
      </c>
      <c r="AK676" t="s">
        <v>1859</v>
      </c>
      <c r="AL676" t="s">
        <v>1064</v>
      </c>
      <c r="AM676" t="s">
        <v>1860</v>
      </c>
    </row>
    <row r="677" spans="1:39" x14ac:dyDescent="0.2">
      <c r="A677">
        <v>53025</v>
      </c>
      <c r="B677" t="s">
        <v>1751</v>
      </c>
      <c r="C677">
        <v>140</v>
      </c>
      <c r="D677" t="s">
        <v>1856</v>
      </c>
      <c r="E677">
        <v>26</v>
      </c>
      <c r="F677" t="s">
        <v>710</v>
      </c>
      <c r="G677">
        <v>782</v>
      </c>
      <c r="H677" t="s">
        <v>764</v>
      </c>
      <c r="I677">
        <v>178</v>
      </c>
      <c r="J677" t="s">
        <v>1755</v>
      </c>
      <c r="K677" t="s">
        <v>41</v>
      </c>
      <c r="L677">
        <v>11239</v>
      </c>
      <c r="M677" t="s">
        <v>1885</v>
      </c>
      <c r="N677" t="s">
        <v>124</v>
      </c>
      <c r="O677" t="s">
        <v>1886</v>
      </c>
      <c r="S677">
        <v>2</v>
      </c>
      <c r="T677" t="s">
        <v>45</v>
      </c>
      <c r="U677">
        <v>289</v>
      </c>
      <c r="V677" t="s">
        <v>1758</v>
      </c>
      <c r="W677" t="s">
        <v>845</v>
      </c>
      <c r="X677" t="s">
        <v>46</v>
      </c>
      <c r="Y677">
        <v>1</v>
      </c>
      <c r="Z677">
        <v>130</v>
      </c>
      <c r="AA677">
        <v>130</v>
      </c>
      <c r="AB677">
        <v>130</v>
      </c>
      <c r="AC677">
        <v>130</v>
      </c>
      <c r="AD677">
        <f t="shared" si="21"/>
        <v>130</v>
      </c>
      <c r="AF677">
        <v>0</v>
      </c>
      <c r="AG677">
        <v>0</v>
      </c>
      <c r="AH677">
        <v>0</v>
      </c>
      <c r="AI677">
        <v>0</v>
      </c>
      <c r="AJ677">
        <f t="shared" si="22"/>
        <v>0</v>
      </c>
      <c r="AK677" t="s">
        <v>1859</v>
      </c>
      <c r="AL677" t="s">
        <v>1064</v>
      </c>
      <c r="AM677" t="s">
        <v>1860</v>
      </c>
    </row>
    <row r="678" spans="1:39" x14ac:dyDescent="0.2">
      <c r="A678">
        <v>53025</v>
      </c>
      <c r="B678" t="s">
        <v>1751</v>
      </c>
      <c r="C678">
        <v>140</v>
      </c>
      <c r="D678" t="s">
        <v>1856</v>
      </c>
      <c r="E678">
        <v>26</v>
      </c>
      <c r="F678" t="s">
        <v>710</v>
      </c>
      <c r="G678">
        <v>782</v>
      </c>
      <c r="H678" t="s">
        <v>764</v>
      </c>
      <c r="I678">
        <v>178</v>
      </c>
      <c r="J678" t="s">
        <v>1755</v>
      </c>
      <c r="K678" t="s">
        <v>41</v>
      </c>
      <c r="L678">
        <v>12216</v>
      </c>
      <c r="M678" t="s">
        <v>1887</v>
      </c>
      <c r="N678" t="s">
        <v>124</v>
      </c>
      <c r="O678" t="s">
        <v>1888</v>
      </c>
      <c r="S678">
        <v>2</v>
      </c>
      <c r="T678" t="s">
        <v>45</v>
      </c>
      <c r="U678">
        <v>289</v>
      </c>
      <c r="V678" t="s">
        <v>1758</v>
      </c>
      <c r="W678" t="s">
        <v>845</v>
      </c>
      <c r="X678" t="s">
        <v>46</v>
      </c>
      <c r="Y678">
        <v>1</v>
      </c>
      <c r="Z678">
        <v>30</v>
      </c>
      <c r="AA678">
        <v>30</v>
      </c>
      <c r="AB678">
        <v>30</v>
      </c>
      <c r="AC678">
        <v>0</v>
      </c>
      <c r="AD678">
        <f t="shared" si="21"/>
        <v>30</v>
      </c>
      <c r="AF678">
        <v>0</v>
      </c>
      <c r="AG678">
        <v>0</v>
      </c>
      <c r="AH678">
        <v>0</v>
      </c>
      <c r="AI678">
        <v>0</v>
      </c>
      <c r="AJ678">
        <f t="shared" si="22"/>
        <v>0</v>
      </c>
      <c r="AK678" t="s">
        <v>1859</v>
      </c>
      <c r="AL678" t="s">
        <v>1064</v>
      </c>
      <c r="AM678" t="s">
        <v>1860</v>
      </c>
    </row>
    <row r="679" spans="1:39" x14ac:dyDescent="0.2">
      <c r="A679">
        <v>53025</v>
      </c>
      <c r="B679" t="s">
        <v>1751</v>
      </c>
      <c r="C679">
        <v>140</v>
      </c>
      <c r="D679" t="s">
        <v>1856</v>
      </c>
      <c r="E679">
        <v>26</v>
      </c>
      <c r="F679" t="s">
        <v>710</v>
      </c>
      <c r="G679">
        <v>782</v>
      </c>
      <c r="H679" t="s">
        <v>764</v>
      </c>
      <c r="I679">
        <v>178</v>
      </c>
      <c r="J679" t="s">
        <v>1755</v>
      </c>
      <c r="K679" t="s">
        <v>41</v>
      </c>
      <c r="L679">
        <v>12216</v>
      </c>
      <c r="M679" t="s">
        <v>1887</v>
      </c>
      <c r="N679" t="s">
        <v>124</v>
      </c>
      <c r="O679" t="s">
        <v>1888</v>
      </c>
      <c r="S679">
        <v>2</v>
      </c>
      <c r="T679" t="s">
        <v>45</v>
      </c>
      <c r="X679" t="s">
        <v>46</v>
      </c>
      <c r="Y679">
        <v>1</v>
      </c>
      <c r="Z679">
        <v>0</v>
      </c>
      <c r="AA679">
        <v>0</v>
      </c>
      <c r="AB679">
        <v>0</v>
      </c>
      <c r="AC679">
        <v>0</v>
      </c>
      <c r="AD679">
        <f t="shared" si="21"/>
        <v>0</v>
      </c>
      <c r="AE679" t="s">
        <v>85</v>
      </c>
      <c r="AF679">
        <v>100000</v>
      </c>
      <c r="AG679">
        <v>5000000</v>
      </c>
      <c r="AH679">
        <v>5000000</v>
      </c>
      <c r="AI679">
        <v>0</v>
      </c>
      <c r="AJ679">
        <f t="shared" si="22"/>
        <v>10100000</v>
      </c>
      <c r="AK679" t="s">
        <v>1859</v>
      </c>
      <c r="AL679" t="s">
        <v>1064</v>
      </c>
      <c r="AM679" t="s">
        <v>1860</v>
      </c>
    </row>
    <row r="680" spans="1:39" x14ac:dyDescent="0.2">
      <c r="A680">
        <v>53025</v>
      </c>
      <c r="B680" t="s">
        <v>1751</v>
      </c>
      <c r="C680">
        <v>140</v>
      </c>
      <c r="D680" t="s">
        <v>1856</v>
      </c>
      <c r="E680">
        <v>26</v>
      </c>
      <c r="F680" t="s">
        <v>710</v>
      </c>
      <c r="G680">
        <v>782</v>
      </c>
      <c r="H680" t="s">
        <v>764</v>
      </c>
      <c r="I680">
        <v>178</v>
      </c>
      <c r="J680" t="s">
        <v>1755</v>
      </c>
      <c r="K680" t="s">
        <v>41</v>
      </c>
      <c r="L680">
        <v>12226</v>
      </c>
      <c r="M680" t="s">
        <v>1889</v>
      </c>
      <c r="N680" t="s">
        <v>124</v>
      </c>
      <c r="O680" t="s">
        <v>1890</v>
      </c>
      <c r="S680">
        <v>2</v>
      </c>
      <c r="T680" t="s">
        <v>45</v>
      </c>
      <c r="X680" t="s">
        <v>46</v>
      </c>
      <c r="Y680">
        <v>1</v>
      </c>
      <c r="Z680">
        <v>0</v>
      </c>
      <c r="AA680">
        <v>0</v>
      </c>
      <c r="AB680">
        <v>0</v>
      </c>
      <c r="AC680">
        <v>0</v>
      </c>
      <c r="AD680">
        <f t="shared" si="21"/>
        <v>0</v>
      </c>
      <c r="AE680" t="s">
        <v>338</v>
      </c>
      <c r="AF680">
        <v>1000000</v>
      </c>
      <c r="AG680">
        <v>1000000</v>
      </c>
      <c r="AH680">
        <v>1000000</v>
      </c>
      <c r="AI680">
        <v>1000000</v>
      </c>
      <c r="AJ680">
        <f t="shared" si="22"/>
        <v>4000000</v>
      </c>
      <c r="AK680" t="s">
        <v>1859</v>
      </c>
      <c r="AL680" t="s">
        <v>1064</v>
      </c>
      <c r="AM680" t="s">
        <v>1860</v>
      </c>
    </row>
    <row r="681" spans="1:39" x14ac:dyDescent="0.2">
      <c r="A681">
        <v>53025</v>
      </c>
      <c r="B681" t="s">
        <v>1751</v>
      </c>
      <c r="C681">
        <v>140</v>
      </c>
      <c r="D681" t="s">
        <v>1856</v>
      </c>
      <c r="E681">
        <v>26</v>
      </c>
      <c r="F681" t="s">
        <v>710</v>
      </c>
      <c r="G681">
        <v>782</v>
      </c>
      <c r="H681" t="s">
        <v>764</v>
      </c>
      <c r="I681">
        <v>178</v>
      </c>
      <c r="J681" t="s">
        <v>1755</v>
      </c>
      <c r="K681" t="s">
        <v>41</v>
      </c>
      <c r="L681">
        <v>12444</v>
      </c>
      <c r="M681" t="s">
        <v>1891</v>
      </c>
      <c r="N681" t="s">
        <v>124</v>
      </c>
      <c r="O681" t="s">
        <v>1892</v>
      </c>
      <c r="S681">
        <v>2</v>
      </c>
      <c r="T681" t="s">
        <v>45</v>
      </c>
      <c r="U681">
        <v>289</v>
      </c>
      <c r="V681" t="s">
        <v>1758</v>
      </c>
      <c r="W681" t="s">
        <v>845</v>
      </c>
      <c r="X681" t="s">
        <v>46</v>
      </c>
      <c r="Y681">
        <v>1</v>
      </c>
      <c r="Z681">
        <v>24</v>
      </c>
      <c r="AA681">
        <v>24</v>
      </c>
      <c r="AB681">
        <v>24</v>
      </c>
      <c r="AC681">
        <v>0</v>
      </c>
      <c r="AD681">
        <f t="shared" si="21"/>
        <v>24</v>
      </c>
      <c r="AF681">
        <v>0</v>
      </c>
      <c r="AG681">
        <v>0</v>
      </c>
      <c r="AH681">
        <v>0</v>
      </c>
      <c r="AI681">
        <v>0</v>
      </c>
      <c r="AJ681">
        <f t="shared" si="22"/>
        <v>0</v>
      </c>
      <c r="AK681" t="s">
        <v>1859</v>
      </c>
      <c r="AL681" t="s">
        <v>1064</v>
      </c>
      <c r="AM681" t="s">
        <v>1860</v>
      </c>
    </row>
    <row r="682" spans="1:39" x14ac:dyDescent="0.2">
      <c r="A682">
        <v>53025</v>
      </c>
      <c r="B682" t="s">
        <v>1751</v>
      </c>
      <c r="C682">
        <v>140</v>
      </c>
      <c r="D682" t="s">
        <v>1856</v>
      </c>
      <c r="E682">
        <v>26</v>
      </c>
      <c r="F682" t="s">
        <v>710</v>
      </c>
      <c r="G682">
        <v>782</v>
      </c>
      <c r="H682" t="s">
        <v>764</v>
      </c>
      <c r="I682">
        <v>178</v>
      </c>
      <c r="J682" t="s">
        <v>1755</v>
      </c>
      <c r="K682" t="s">
        <v>41</v>
      </c>
      <c r="L682">
        <v>12450</v>
      </c>
      <c r="M682" t="s">
        <v>1893</v>
      </c>
      <c r="N682" t="s">
        <v>124</v>
      </c>
      <c r="O682" t="s">
        <v>1894</v>
      </c>
      <c r="S682">
        <v>2</v>
      </c>
      <c r="T682" t="s">
        <v>45</v>
      </c>
      <c r="U682">
        <v>289</v>
      </c>
      <c r="V682" t="s">
        <v>1758</v>
      </c>
      <c r="W682" t="s">
        <v>845</v>
      </c>
      <c r="X682" t="s">
        <v>46</v>
      </c>
      <c r="Y682">
        <v>1</v>
      </c>
      <c r="Z682">
        <v>30</v>
      </c>
      <c r="AA682">
        <v>30</v>
      </c>
      <c r="AB682">
        <v>30</v>
      </c>
      <c r="AC682">
        <v>30</v>
      </c>
      <c r="AD682">
        <f t="shared" si="21"/>
        <v>30</v>
      </c>
      <c r="AF682">
        <v>0</v>
      </c>
      <c r="AG682">
        <v>0</v>
      </c>
      <c r="AH682">
        <v>0</v>
      </c>
      <c r="AI682">
        <v>0</v>
      </c>
      <c r="AJ682">
        <f t="shared" si="22"/>
        <v>0</v>
      </c>
      <c r="AK682" t="s">
        <v>1859</v>
      </c>
      <c r="AL682" t="s">
        <v>1064</v>
      </c>
      <c r="AM682" t="s">
        <v>1860</v>
      </c>
    </row>
    <row r="683" spans="1:39" x14ac:dyDescent="0.2">
      <c r="A683">
        <v>53025</v>
      </c>
      <c r="B683" t="s">
        <v>1751</v>
      </c>
      <c r="C683">
        <v>140</v>
      </c>
      <c r="D683" t="s">
        <v>1856</v>
      </c>
      <c r="E683">
        <v>26</v>
      </c>
      <c r="F683" t="s">
        <v>710</v>
      </c>
      <c r="G683">
        <v>782</v>
      </c>
      <c r="H683" t="s">
        <v>764</v>
      </c>
      <c r="I683">
        <v>178</v>
      </c>
      <c r="J683" t="s">
        <v>1755</v>
      </c>
      <c r="K683" t="s">
        <v>41</v>
      </c>
      <c r="L683">
        <v>12706</v>
      </c>
      <c r="M683" t="s">
        <v>1895</v>
      </c>
      <c r="N683" t="s">
        <v>124</v>
      </c>
      <c r="O683" t="s">
        <v>1896</v>
      </c>
      <c r="S683">
        <v>2</v>
      </c>
      <c r="T683" t="s">
        <v>45</v>
      </c>
      <c r="U683">
        <v>289</v>
      </c>
      <c r="V683" t="s">
        <v>1758</v>
      </c>
      <c r="W683" t="s">
        <v>845</v>
      </c>
      <c r="X683" t="s">
        <v>46</v>
      </c>
      <c r="Y683">
        <v>1</v>
      </c>
      <c r="Z683">
        <v>30</v>
      </c>
      <c r="AA683">
        <v>30</v>
      </c>
      <c r="AB683">
        <v>30</v>
      </c>
      <c r="AC683">
        <v>30</v>
      </c>
      <c r="AD683">
        <f t="shared" si="21"/>
        <v>30</v>
      </c>
      <c r="AF683">
        <v>0</v>
      </c>
      <c r="AG683">
        <v>0</v>
      </c>
      <c r="AH683">
        <v>0</v>
      </c>
      <c r="AI683">
        <v>0</v>
      </c>
      <c r="AJ683">
        <f t="shared" si="22"/>
        <v>0</v>
      </c>
      <c r="AK683" t="s">
        <v>1859</v>
      </c>
      <c r="AL683" t="s">
        <v>1064</v>
      </c>
      <c r="AM683" t="s">
        <v>1860</v>
      </c>
    </row>
    <row r="684" spans="1:39" x14ac:dyDescent="0.2">
      <c r="A684">
        <v>53025</v>
      </c>
      <c r="B684" t="s">
        <v>1751</v>
      </c>
      <c r="C684">
        <v>140</v>
      </c>
      <c r="D684" t="s">
        <v>1856</v>
      </c>
      <c r="E684">
        <v>26</v>
      </c>
      <c r="F684" t="s">
        <v>710</v>
      </c>
      <c r="G684">
        <v>782</v>
      </c>
      <c r="H684" t="s">
        <v>764</v>
      </c>
      <c r="I684">
        <v>178</v>
      </c>
      <c r="J684" t="s">
        <v>1755</v>
      </c>
      <c r="K684" t="s">
        <v>41</v>
      </c>
      <c r="L684">
        <v>13420</v>
      </c>
      <c r="M684" t="s">
        <v>1897</v>
      </c>
      <c r="N684" t="s">
        <v>124</v>
      </c>
      <c r="O684" t="s">
        <v>1898</v>
      </c>
      <c r="S684">
        <v>2</v>
      </c>
      <c r="T684" t="s">
        <v>45</v>
      </c>
      <c r="X684" t="s">
        <v>46</v>
      </c>
      <c r="Y684">
        <v>1</v>
      </c>
      <c r="Z684">
        <v>0</v>
      </c>
      <c r="AA684">
        <v>0</v>
      </c>
      <c r="AB684">
        <v>0</v>
      </c>
      <c r="AC684">
        <v>0</v>
      </c>
      <c r="AD684">
        <f t="shared" si="21"/>
        <v>0</v>
      </c>
      <c r="AE684" t="s">
        <v>85</v>
      </c>
      <c r="AF684">
        <v>100000</v>
      </c>
      <c r="AG684">
        <v>100000</v>
      </c>
      <c r="AH684">
        <v>100000</v>
      </c>
      <c r="AI684">
        <v>100000</v>
      </c>
      <c r="AJ684">
        <f t="shared" si="22"/>
        <v>400000</v>
      </c>
      <c r="AK684" t="s">
        <v>1859</v>
      </c>
      <c r="AL684" t="s">
        <v>1064</v>
      </c>
      <c r="AM684" t="s">
        <v>1860</v>
      </c>
    </row>
    <row r="685" spans="1:39" x14ac:dyDescent="0.2">
      <c r="A685">
        <v>53025</v>
      </c>
      <c r="B685" t="s">
        <v>1751</v>
      </c>
      <c r="C685">
        <v>140</v>
      </c>
      <c r="D685" t="s">
        <v>1856</v>
      </c>
      <c r="E685">
        <v>26</v>
      </c>
      <c r="F685" t="s">
        <v>710</v>
      </c>
      <c r="G685">
        <v>782</v>
      </c>
      <c r="H685" t="s">
        <v>764</v>
      </c>
      <c r="I685">
        <v>558</v>
      </c>
      <c r="J685" t="s">
        <v>1708</v>
      </c>
      <c r="K685" t="s">
        <v>41</v>
      </c>
      <c r="L685">
        <v>13438</v>
      </c>
      <c r="M685" t="s">
        <v>1899</v>
      </c>
      <c r="N685" t="s">
        <v>124</v>
      </c>
      <c r="O685" t="s">
        <v>1900</v>
      </c>
      <c r="S685">
        <v>2</v>
      </c>
      <c r="T685" t="s">
        <v>45</v>
      </c>
      <c r="X685" t="s">
        <v>46</v>
      </c>
      <c r="Y685">
        <v>1</v>
      </c>
      <c r="Z685">
        <v>0</v>
      </c>
      <c r="AA685">
        <v>0</v>
      </c>
      <c r="AB685">
        <v>0</v>
      </c>
      <c r="AC685">
        <v>0</v>
      </c>
      <c r="AD685">
        <f t="shared" si="21"/>
        <v>0</v>
      </c>
      <c r="AE685" t="s">
        <v>85</v>
      </c>
      <c r="AF685">
        <v>100000</v>
      </c>
      <c r="AG685">
        <v>100000</v>
      </c>
      <c r="AH685">
        <v>100000</v>
      </c>
      <c r="AI685">
        <v>100000</v>
      </c>
      <c r="AJ685">
        <f t="shared" si="22"/>
        <v>400000</v>
      </c>
      <c r="AK685" t="s">
        <v>1859</v>
      </c>
      <c r="AL685" t="s">
        <v>1064</v>
      </c>
      <c r="AM685" t="s">
        <v>1860</v>
      </c>
    </row>
    <row r="686" spans="1:39" x14ac:dyDescent="0.2">
      <c r="A686">
        <v>53025</v>
      </c>
      <c r="B686" t="s">
        <v>1751</v>
      </c>
      <c r="C686">
        <v>140</v>
      </c>
      <c r="D686" t="s">
        <v>1856</v>
      </c>
      <c r="E686">
        <v>26</v>
      </c>
      <c r="F686" t="s">
        <v>710</v>
      </c>
      <c r="G686">
        <v>782</v>
      </c>
      <c r="H686" t="s">
        <v>764</v>
      </c>
      <c r="I686">
        <v>558</v>
      </c>
      <c r="J686" t="s">
        <v>1708</v>
      </c>
      <c r="K686" t="s">
        <v>41</v>
      </c>
      <c r="L686">
        <v>13446</v>
      </c>
      <c r="M686" t="s">
        <v>1901</v>
      </c>
      <c r="N686" t="s">
        <v>124</v>
      </c>
      <c r="O686" t="s">
        <v>1902</v>
      </c>
      <c r="S686">
        <v>2</v>
      </c>
      <c r="T686" t="s">
        <v>45</v>
      </c>
      <c r="U686">
        <v>195</v>
      </c>
      <c r="V686" t="s">
        <v>363</v>
      </c>
      <c r="W686" t="s">
        <v>57</v>
      </c>
      <c r="X686" t="s">
        <v>46</v>
      </c>
      <c r="Y686">
        <v>1</v>
      </c>
      <c r="Z686">
        <v>1</v>
      </c>
      <c r="AA686">
        <v>1</v>
      </c>
      <c r="AB686">
        <v>1</v>
      </c>
      <c r="AC686">
        <v>1</v>
      </c>
      <c r="AD686">
        <f t="shared" si="21"/>
        <v>1</v>
      </c>
      <c r="AF686">
        <v>0</v>
      </c>
      <c r="AG686">
        <v>0</v>
      </c>
      <c r="AH686">
        <v>0</v>
      </c>
      <c r="AI686">
        <v>0</v>
      </c>
      <c r="AJ686">
        <f t="shared" si="22"/>
        <v>0</v>
      </c>
      <c r="AK686" t="s">
        <v>1859</v>
      </c>
      <c r="AL686" t="s">
        <v>1064</v>
      </c>
      <c r="AM686" t="s">
        <v>1860</v>
      </c>
    </row>
    <row r="687" spans="1:39" x14ac:dyDescent="0.2">
      <c r="A687">
        <v>53025</v>
      </c>
      <c r="B687" t="s">
        <v>1751</v>
      </c>
      <c r="C687">
        <v>140</v>
      </c>
      <c r="D687" t="s">
        <v>1856</v>
      </c>
      <c r="E687">
        <v>26</v>
      </c>
      <c r="F687" t="s">
        <v>710</v>
      </c>
      <c r="G687">
        <v>782</v>
      </c>
      <c r="H687" t="s">
        <v>764</v>
      </c>
      <c r="I687">
        <v>558</v>
      </c>
      <c r="J687" t="s">
        <v>1708</v>
      </c>
      <c r="K687" t="s">
        <v>41</v>
      </c>
      <c r="L687">
        <v>14009</v>
      </c>
      <c r="M687" t="s">
        <v>1903</v>
      </c>
      <c r="N687" t="s">
        <v>124</v>
      </c>
      <c r="O687" t="s">
        <v>1903</v>
      </c>
      <c r="S687">
        <v>2</v>
      </c>
      <c r="T687" t="s">
        <v>45</v>
      </c>
      <c r="X687" t="s">
        <v>46</v>
      </c>
      <c r="Y687">
        <v>1</v>
      </c>
      <c r="Z687">
        <v>0</v>
      </c>
      <c r="AA687">
        <v>0</v>
      </c>
      <c r="AB687">
        <v>0</v>
      </c>
      <c r="AC687">
        <v>0</v>
      </c>
      <c r="AD687">
        <f t="shared" si="21"/>
        <v>0</v>
      </c>
      <c r="AE687" t="s">
        <v>85</v>
      </c>
      <c r="AF687">
        <v>200000</v>
      </c>
      <c r="AG687">
        <v>100000</v>
      </c>
      <c r="AH687">
        <v>100000</v>
      </c>
      <c r="AI687">
        <v>100000</v>
      </c>
      <c r="AJ687">
        <f t="shared" si="22"/>
        <v>500000</v>
      </c>
      <c r="AK687" t="s">
        <v>1859</v>
      </c>
      <c r="AL687" t="s">
        <v>1064</v>
      </c>
      <c r="AM687" t="s">
        <v>1860</v>
      </c>
    </row>
    <row r="688" spans="1:39" x14ac:dyDescent="0.2">
      <c r="A688">
        <v>53025</v>
      </c>
      <c r="B688" t="s">
        <v>1751</v>
      </c>
      <c r="C688">
        <v>140</v>
      </c>
      <c r="D688" t="s">
        <v>1856</v>
      </c>
      <c r="E688">
        <v>26</v>
      </c>
      <c r="F688" t="s">
        <v>710</v>
      </c>
      <c r="G688">
        <v>782</v>
      </c>
      <c r="H688" t="s">
        <v>764</v>
      </c>
      <c r="I688">
        <v>577</v>
      </c>
      <c r="J688" t="s">
        <v>1711</v>
      </c>
      <c r="K688" t="s">
        <v>41</v>
      </c>
      <c r="L688">
        <v>13403</v>
      </c>
      <c r="M688" t="s">
        <v>1904</v>
      </c>
      <c r="N688" t="s">
        <v>124</v>
      </c>
      <c r="O688" t="s">
        <v>1905</v>
      </c>
      <c r="S688">
        <v>2</v>
      </c>
      <c r="T688" t="s">
        <v>45</v>
      </c>
      <c r="U688">
        <v>190</v>
      </c>
      <c r="V688" t="s">
        <v>996</v>
      </c>
      <c r="W688" t="s">
        <v>57</v>
      </c>
      <c r="X688" t="s">
        <v>46</v>
      </c>
      <c r="Y688">
        <v>1</v>
      </c>
      <c r="Z688">
        <v>8</v>
      </c>
      <c r="AA688">
        <v>8</v>
      </c>
      <c r="AB688">
        <v>8</v>
      </c>
      <c r="AC688">
        <v>8</v>
      </c>
      <c r="AD688">
        <f t="shared" si="21"/>
        <v>8</v>
      </c>
      <c r="AF688">
        <v>0</v>
      </c>
      <c r="AG688">
        <v>0</v>
      </c>
      <c r="AH688">
        <v>0</v>
      </c>
      <c r="AI688">
        <v>0</v>
      </c>
      <c r="AJ688">
        <f t="shared" si="22"/>
        <v>0</v>
      </c>
      <c r="AK688" t="s">
        <v>1859</v>
      </c>
      <c r="AL688" t="s">
        <v>1064</v>
      </c>
      <c r="AM688" t="s">
        <v>1860</v>
      </c>
    </row>
    <row r="689" spans="1:39" x14ac:dyDescent="0.2">
      <c r="A689">
        <v>53025</v>
      </c>
      <c r="B689" t="s">
        <v>1751</v>
      </c>
      <c r="C689">
        <v>145</v>
      </c>
      <c r="D689" t="s">
        <v>1906</v>
      </c>
      <c r="E689">
        <v>26</v>
      </c>
      <c r="F689" t="s">
        <v>710</v>
      </c>
      <c r="G689">
        <v>782</v>
      </c>
      <c r="H689" t="s">
        <v>764</v>
      </c>
      <c r="I689">
        <v>22</v>
      </c>
      <c r="J689" t="s">
        <v>1820</v>
      </c>
      <c r="K689" t="s">
        <v>41</v>
      </c>
      <c r="L689">
        <v>248</v>
      </c>
      <c r="M689" t="s">
        <v>1907</v>
      </c>
      <c r="N689" t="s">
        <v>43</v>
      </c>
      <c r="O689" t="s">
        <v>1908</v>
      </c>
      <c r="S689">
        <v>2</v>
      </c>
      <c r="T689" t="s">
        <v>45</v>
      </c>
      <c r="X689" t="s">
        <v>66</v>
      </c>
      <c r="Y689">
        <v>0</v>
      </c>
      <c r="Z689">
        <v>0</v>
      </c>
      <c r="AA689">
        <v>0</v>
      </c>
      <c r="AB689">
        <v>0</v>
      </c>
      <c r="AC689">
        <v>0</v>
      </c>
      <c r="AD689">
        <f t="shared" si="21"/>
        <v>0</v>
      </c>
      <c r="AE689" t="s">
        <v>85</v>
      </c>
      <c r="AF689">
        <v>10000000</v>
      </c>
      <c r="AG689">
        <v>11000000</v>
      </c>
      <c r="AH689">
        <v>12000000</v>
      </c>
      <c r="AI689">
        <v>12000000</v>
      </c>
      <c r="AJ689">
        <f t="shared" si="22"/>
        <v>45000000</v>
      </c>
      <c r="AK689" t="s">
        <v>1909</v>
      </c>
      <c r="AL689" t="s">
        <v>475</v>
      </c>
      <c r="AM689" t="s">
        <v>1910</v>
      </c>
    </row>
    <row r="690" spans="1:39" x14ac:dyDescent="0.2">
      <c r="A690">
        <v>53025</v>
      </c>
      <c r="B690" t="s">
        <v>1751</v>
      </c>
      <c r="C690">
        <v>145</v>
      </c>
      <c r="D690" t="s">
        <v>1906</v>
      </c>
      <c r="E690">
        <v>26</v>
      </c>
      <c r="F690" t="s">
        <v>710</v>
      </c>
      <c r="G690">
        <v>782</v>
      </c>
      <c r="H690" t="s">
        <v>764</v>
      </c>
      <c r="I690">
        <v>93</v>
      </c>
      <c r="J690" t="s">
        <v>1911</v>
      </c>
      <c r="K690" t="s">
        <v>41</v>
      </c>
      <c r="L690">
        <v>9364</v>
      </c>
      <c r="M690" t="s">
        <v>1912</v>
      </c>
      <c r="N690" t="s">
        <v>124</v>
      </c>
      <c r="O690" t="s">
        <v>1913</v>
      </c>
      <c r="S690">
        <v>2</v>
      </c>
      <c r="T690" t="s">
        <v>45</v>
      </c>
      <c r="X690" t="s">
        <v>66</v>
      </c>
      <c r="Y690">
        <v>0</v>
      </c>
      <c r="Z690">
        <v>0</v>
      </c>
      <c r="AA690">
        <v>0</v>
      </c>
      <c r="AB690">
        <v>0</v>
      </c>
      <c r="AC690">
        <v>0</v>
      </c>
      <c r="AD690">
        <f t="shared" si="21"/>
        <v>0</v>
      </c>
      <c r="AE690" t="s">
        <v>1683</v>
      </c>
      <c r="AF690">
        <v>3026000</v>
      </c>
      <c r="AG690">
        <v>1000000</v>
      </c>
      <c r="AH690">
        <v>4000000</v>
      </c>
      <c r="AI690">
        <v>0</v>
      </c>
      <c r="AJ690">
        <f t="shared" si="22"/>
        <v>8026000</v>
      </c>
      <c r="AK690" t="s">
        <v>1909</v>
      </c>
      <c r="AL690" t="s">
        <v>475</v>
      </c>
      <c r="AM690" t="s">
        <v>1910</v>
      </c>
    </row>
    <row r="691" spans="1:39" x14ac:dyDescent="0.2">
      <c r="A691">
        <v>53025</v>
      </c>
      <c r="B691" t="s">
        <v>1751</v>
      </c>
      <c r="C691">
        <v>145</v>
      </c>
      <c r="D691" t="s">
        <v>1906</v>
      </c>
      <c r="E691">
        <v>26</v>
      </c>
      <c r="F691" t="s">
        <v>710</v>
      </c>
      <c r="G691">
        <v>782</v>
      </c>
      <c r="H691" t="s">
        <v>764</v>
      </c>
      <c r="I691">
        <v>94</v>
      </c>
      <c r="J691" t="s">
        <v>1741</v>
      </c>
      <c r="K691" t="s">
        <v>41</v>
      </c>
      <c r="L691">
        <v>250</v>
      </c>
      <c r="M691" t="s">
        <v>1914</v>
      </c>
      <c r="N691" t="s">
        <v>43</v>
      </c>
      <c r="O691" t="s">
        <v>1915</v>
      </c>
      <c r="S691">
        <v>2</v>
      </c>
      <c r="T691" t="s">
        <v>45</v>
      </c>
      <c r="X691" t="s">
        <v>66</v>
      </c>
      <c r="Y691">
        <v>0</v>
      </c>
      <c r="Z691">
        <v>0</v>
      </c>
      <c r="AA691">
        <v>0</v>
      </c>
      <c r="AB691">
        <v>0</v>
      </c>
      <c r="AC691">
        <v>0</v>
      </c>
      <c r="AD691">
        <f t="shared" si="21"/>
        <v>0</v>
      </c>
      <c r="AE691" t="s">
        <v>338</v>
      </c>
      <c r="AF691">
        <v>1000000</v>
      </c>
      <c r="AG691">
        <v>1000000</v>
      </c>
      <c r="AH691">
        <v>1000000</v>
      </c>
      <c r="AI691">
        <v>1000000</v>
      </c>
      <c r="AJ691">
        <f t="shared" si="22"/>
        <v>4000000</v>
      </c>
      <c r="AK691" t="s">
        <v>1909</v>
      </c>
      <c r="AL691" t="s">
        <v>475</v>
      </c>
      <c r="AM691" t="s">
        <v>1910</v>
      </c>
    </row>
    <row r="692" spans="1:39" x14ac:dyDescent="0.2">
      <c r="A692">
        <v>53025</v>
      </c>
      <c r="B692" t="s">
        <v>1751</v>
      </c>
      <c r="C692">
        <v>145</v>
      </c>
      <c r="D692" t="s">
        <v>1906</v>
      </c>
      <c r="E692">
        <v>26</v>
      </c>
      <c r="F692" t="s">
        <v>710</v>
      </c>
      <c r="G692">
        <v>782</v>
      </c>
      <c r="H692" t="s">
        <v>764</v>
      </c>
      <c r="I692">
        <v>99</v>
      </c>
      <c r="J692" t="s">
        <v>1916</v>
      </c>
      <c r="K692" t="s">
        <v>41</v>
      </c>
      <c r="L692">
        <v>242</v>
      </c>
      <c r="M692" t="s">
        <v>1917</v>
      </c>
      <c r="N692" t="s">
        <v>43</v>
      </c>
      <c r="O692" t="s">
        <v>1918</v>
      </c>
      <c r="S692">
        <v>2</v>
      </c>
      <c r="T692" t="s">
        <v>45</v>
      </c>
      <c r="X692" t="s">
        <v>46</v>
      </c>
      <c r="Y692">
        <v>1</v>
      </c>
      <c r="Z692">
        <v>0</v>
      </c>
      <c r="AA692">
        <v>0</v>
      </c>
      <c r="AB692">
        <v>0</v>
      </c>
      <c r="AC692">
        <v>0</v>
      </c>
      <c r="AD692">
        <f t="shared" si="21"/>
        <v>0</v>
      </c>
      <c r="AE692" t="s">
        <v>1919</v>
      </c>
      <c r="AF692">
        <v>2500000</v>
      </c>
      <c r="AG692">
        <v>2500000</v>
      </c>
      <c r="AH692">
        <v>2500000</v>
      </c>
      <c r="AI692">
        <v>2500000</v>
      </c>
      <c r="AJ692">
        <f t="shared" si="22"/>
        <v>10000000</v>
      </c>
      <c r="AK692" t="s">
        <v>1909</v>
      </c>
      <c r="AL692" t="s">
        <v>475</v>
      </c>
      <c r="AM692" t="s">
        <v>1910</v>
      </c>
    </row>
    <row r="693" spans="1:39" x14ac:dyDescent="0.2">
      <c r="A693">
        <v>53025</v>
      </c>
      <c r="B693" t="s">
        <v>1751</v>
      </c>
      <c r="C693">
        <v>350</v>
      </c>
      <c r="D693" t="s">
        <v>739</v>
      </c>
      <c r="E693">
        <v>18</v>
      </c>
      <c r="F693" t="s">
        <v>656</v>
      </c>
      <c r="G693">
        <v>541</v>
      </c>
      <c r="H693" t="s">
        <v>657</v>
      </c>
      <c r="I693">
        <v>950</v>
      </c>
      <c r="J693" t="s">
        <v>1920</v>
      </c>
      <c r="K693" t="s">
        <v>41</v>
      </c>
      <c r="L693">
        <v>14008</v>
      </c>
      <c r="M693" t="s">
        <v>1921</v>
      </c>
      <c r="N693" t="s">
        <v>124</v>
      </c>
      <c r="O693" t="s">
        <v>1922</v>
      </c>
      <c r="S693">
        <v>2</v>
      </c>
      <c r="T693" t="s">
        <v>45</v>
      </c>
      <c r="X693" t="s">
        <v>46</v>
      </c>
      <c r="Y693">
        <v>1</v>
      </c>
      <c r="Z693">
        <v>0</v>
      </c>
      <c r="AA693">
        <v>0</v>
      </c>
      <c r="AB693">
        <v>0</v>
      </c>
      <c r="AC693">
        <v>0</v>
      </c>
      <c r="AD693">
        <f t="shared" si="21"/>
        <v>0</v>
      </c>
      <c r="AE693" t="s">
        <v>85</v>
      </c>
      <c r="AF693">
        <v>200000</v>
      </c>
      <c r="AG693">
        <v>100000</v>
      </c>
      <c r="AH693">
        <v>100000</v>
      </c>
      <c r="AI693">
        <v>100000</v>
      </c>
      <c r="AJ693">
        <f t="shared" si="22"/>
        <v>500000</v>
      </c>
      <c r="AK693" t="s">
        <v>745</v>
      </c>
      <c r="AL693" t="s">
        <v>325</v>
      </c>
      <c r="AM693" t="s">
        <v>746</v>
      </c>
    </row>
    <row r="694" spans="1:39" x14ac:dyDescent="0.2">
      <c r="A694">
        <v>53025</v>
      </c>
      <c r="B694" t="s">
        <v>1751</v>
      </c>
      <c r="C694">
        <v>350</v>
      </c>
      <c r="D694" t="s">
        <v>739</v>
      </c>
      <c r="E694">
        <v>18</v>
      </c>
      <c r="F694" t="s">
        <v>656</v>
      </c>
      <c r="G694">
        <v>543</v>
      </c>
      <c r="H694" t="s">
        <v>1923</v>
      </c>
      <c r="I694">
        <v>68</v>
      </c>
      <c r="J694" t="s">
        <v>1924</v>
      </c>
      <c r="K694" t="s">
        <v>41</v>
      </c>
      <c r="L694">
        <v>258</v>
      </c>
      <c r="M694" t="s">
        <v>1925</v>
      </c>
      <c r="N694" t="s">
        <v>124</v>
      </c>
      <c r="O694" t="s">
        <v>1926</v>
      </c>
      <c r="S694">
        <v>2</v>
      </c>
      <c r="T694" t="s">
        <v>45</v>
      </c>
      <c r="X694" t="s">
        <v>66</v>
      </c>
      <c r="Y694">
        <v>0</v>
      </c>
      <c r="Z694">
        <v>0</v>
      </c>
      <c r="AA694">
        <v>0</v>
      </c>
      <c r="AB694">
        <v>0</v>
      </c>
      <c r="AC694">
        <v>0</v>
      </c>
      <c r="AD694">
        <f t="shared" si="21"/>
        <v>0</v>
      </c>
      <c r="AE694" t="s">
        <v>338</v>
      </c>
      <c r="AF694">
        <v>0</v>
      </c>
      <c r="AG694">
        <v>2000000</v>
      </c>
      <c r="AH694">
        <v>2000000</v>
      </c>
      <c r="AI694">
        <v>3600000</v>
      </c>
      <c r="AJ694">
        <f t="shared" si="22"/>
        <v>7600000</v>
      </c>
      <c r="AK694" t="s">
        <v>745</v>
      </c>
      <c r="AL694" t="s">
        <v>325</v>
      </c>
      <c r="AM694" t="s">
        <v>746</v>
      </c>
    </row>
    <row r="695" spans="1:39" x14ac:dyDescent="0.2">
      <c r="A695">
        <v>53025</v>
      </c>
      <c r="B695" t="s">
        <v>1751</v>
      </c>
      <c r="C695">
        <v>350</v>
      </c>
      <c r="D695" t="s">
        <v>739</v>
      </c>
      <c r="E695">
        <v>18</v>
      </c>
      <c r="F695" t="s">
        <v>656</v>
      </c>
      <c r="G695">
        <v>544</v>
      </c>
      <c r="H695" t="s">
        <v>740</v>
      </c>
      <c r="I695">
        <v>577</v>
      </c>
      <c r="J695" t="s">
        <v>1711</v>
      </c>
      <c r="K695" t="s">
        <v>41</v>
      </c>
      <c r="L695">
        <v>12378</v>
      </c>
      <c r="M695" t="s">
        <v>1927</v>
      </c>
      <c r="N695" t="s">
        <v>124</v>
      </c>
      <c r="O695" t="s">
        <v>1928</v>
      </c>
      <c r="S695">
        <v>2</v>
      </c>
      <c r="T695" t="s">
        <v>45</v>
      </c>
      <c r="X695" t="s">
        <v>46</v>
      </c>
      <c r="Y695">
        <v>1</v>
      </c>
      <c r="Z695">
        <v>0</v>
      </c>
      <c r="AA695">
        <v>0</v>
      </c>
      <c r="AB695">
        <v>0</v>
      </c>
      <c r="AC695">
        <v>0</v>
      </c>
      <c r="AD695">
        <f t="shared" si="21"/>
        <v>0</v>
      </c>
      <c r="AE695" t="s">
        <v>85</v>
      </c>
      <c r="AF695">
        <v>100000</v>
      </c>
      <c r="AG695">
        <v>100000</v>
      </c>
      <c r="AH695">
        <v>100000</v>
      </c>
      <c r="AI695">
        <v>100000</v>
      </c>
      <c r="AJ695">
        <f t="shared" si="22"/>
        <v>400000</v>
      </c>
      <c r="AK695" t="s">
        <v>745</v>
      </c>
      <c r="AL695" t="s">
        <v>325</v>
      </c>
      <c r="AM695" t="s">
        <v>746</v>
      </c>
    </row>
    <row r="696" spans="1:39" x14ac:dyDescent="0.2">
      <c r="A696">
        <v>53025</v>
      </c>
      <c r="B696" t="s">
        <v>1751</v>
      </c>
      <c r="C696">
        <v>850</v>
      </c>
      <c r="D696" t="s">
        <v>453</v>
      </c>
      <c r="E696">
        <v>26</v>
      </c>
      <c r="F696" t="s">
        <v>710</v>
      </c>
      <c r="G696">
        <v>122</v>
      </c>
      <c r="H696" t="s">
        <v>72</v>
      </c>
      <c r="I696">
        <v>125</v>
      </c>
      <c r="J696" t="s">
        <v>579</v>
      </c>
      <c r="K696" t="s">
        <v>41</v>
      </c>
      <c r="L696">
        <v>37</v>
      </c>
      <c r="M696" t="s">
        <v>1929</v>
      </c>
      <c r="N696" t="s">
        <v>43</v>
      </c>
      <c r="O696" t="s">
        <v>581</v>
      </c>
      <c r="S696">
        <v>2</v>
      </c>
      <c r="T696" t="s">
        <v>45</v>
      </c>
      <c r="U696">
        <v>303</v>
      </c>
      <c r="V696" t="s">
        <v>419</v>
      </c>
      <c r="W696" t="s">
        <v>57</v>
      </c>
      <c r="X696" t="s">
        <v>46</v>
      </c>
      <c r="Y696">
        <v>1</v>
      </c>
      <c r="Z696">
        <v>800</v>
      </c>
      <c r="AA696">
        <v>600</v>
      </c>
      <c r="AB696">
        <v>600</v>
      </c>
      <c r="AC696">
        <v>600</v>
      </c>
      <c r="AD696">
        <f t="shared" si="21"/>
        <v>800</v>
      </c>
      <c r="AF696">
        <v>0</v>
      </c>
      <c r="AG696">
        <v>0</v>
      </c>
      <c r="AH696">
        <v>0</v>
      </c>
      <c r="AI696">
        <v>0</v>
      </c>
      <c r="AJ696">
        <f t="shared" si="22"/>
        <v>0</v>
      </c>
      <c r="AK696" t="s">
        <v>458</v>
      </c>
      <c r="AL696" t="s">
        <v>459</v>
      </c>
      <c r="AM696" t="s">
        <v>460</v>
      </c>
    </row>
    <row r="697" spans="1:39" x14ac:dyDescent="0.2">
      <c r="A697">
        <v>53025</v>
      </c>
      <c r="B697" t="s">
        <v>1751</v>
      </c>
      <c r="C697">
        <v>900</v>
      </c>
      <c r="D697" t="s">
        <v>461</v>
      </c>
      <c r="E697">
        <v>26</v>
      </c>
      <c r="F697" t="s">
        <v>710</v>
      </c>
      <c r="G697">
        <v>122</v>
      </c>
      <c r="H697" t="s">
        <v>72</v>
      </c>
      <c r="I697">
        <v>2</v>
      </c>
      <c r="J697" t="s">
        <v>73</v>
      </c>
      <c r="K697" t="s">
        <v>41</v>
      </c>
      <c r="L697">
        <v>24</v>
      </c>
      <c r="M697" t="s">
        <v>1930</v>
      </c>
      <c r="N697" t="s">
        <v>43</v>
      </c>
      <c r="O697" t="s">
        <v>583</v>
      </c>
      <c r="S697">
        <v>2</v>
      </c>
      <c r="T697" t="s">
        <v>45</v>
      </c>
      <c r="X697" t="s">
        <v>46</v>
      </c>
      <c r="Y697">
        <v>1</v>
      </c>
      <c r="Z697">
        <v>0</v>
      </c>
      <c r="AA697">
        <v>0</v>
      </c>
      <c r="AB697">
        <v>0</v>
      </c>
      <c r="AC697">
        <v>0</v>
      </c>
      <c r="AD697">
        <f t="shared" si="21"/>
        <v>0</v>
      </c>
      <c r="AE697" t="s">
        <v>166</v>
      </c>
      <c r="AF697">
        <v>1900000</v>
      </c>
      <c r="AG697">
        <v>6700000</v>
      </c>
      <c r="AH697">
        <v>1700000</v>
      </c>
      <c r="AI697">
        <v>1700000</v>
      </c>
      <c r="AJ697">
        <f t="shared" si="22"/>
        <v>12000000</v>
      </c>
      <c r="AK697" t="s">
        <v>466</v>
      </c>
      <c r="AL697" t="s">
        <v>467</v>
      </c>
      <c r="AM697" t="s">
        <v>60</v>
      </c>
    </row>
    <row r="698" spans="1:39" x14ac:dyDescent="0.2">
      <c r="A698">
        <v>54094</v>
      </c>
      <c r="B698" t="s">
        <v>1931</v>
      </c>
      <c r="C698">
        <v>760</v>
      </c>
      <c r="D698" t="s">
        <v>1932</v>
      </c>
      <c r="E698">
        <v>14</v>
      </c>
      <c r="F698" t="s">
        <v>1933</v>
      </c>
      <c r="G698">
        <v>421</v>
      </c>
      <c r="H698" t="s">
        <v>1934</v>
      </c>
      <c r="I698">
        <v>390</v>
      </c>
      <c r="J698" t="s">
        <v>1935</v>
      </c>
      <c r="K698" t="s">
        <v>41</v>
      </c>
      <c r="L698">
        <v>10907</v>
      </c>
      <c r="M698" t="s">
        <v>1936</v>
      </c>
      <c r="N698" t="s">
        <v>43</v>
      </c>
      <c r="O698" t="s">
        <v>1937</v>
      </c>
      <c r="S698">
        <v>2</v>
      </c>
      <c r="T698" t="s">
        <v>45</v>
      </c>
      <c r="U698">
        <v>253</v>
      </c>
      <c r="V698" t="s">
        <v>1938</v>
      </c>
      <c r="W698" t="s">
        <v>57</v>
      </c>
      <c r="X698" t="s">
        <v>46</v>
      </c>
      <c r="Y698">
        <v>1</v>
      </c>
      <c r="Z698">
        <v>1000</v>
      </c>
      <c r="AA698">
        <v>1200</v>
      </c>
      <c r="AB698">
        <v>1300</v>
      </c>
      <c r="AC698">
        <v>1400</v>
      </c>
      <c r="AD698">
        <f t="shared" si="21"/>
        <v>1400</v>
      </c>
      <c r="AF698">
        <v>0</v>
      </c>
      <c r="AG698">
        <v>0</v>
      </c>
      <c r="AH698">
        <v>0</v>
      </c>
      <c r="AI698">
        <v>0</v>
      </c>
      <c r="AJ698">
        <f t="shared" si="22"/>
        <v>0</v>
      </c>
      <c r="AK698" t="s">
        <v>1939</v>
      </c>
      <c r="AL698" t="s">
        <v>1940</v>
      </c>
      <c r="AM698" t="s">
        <v>1941</v>
      </c>
    </row>
    <row r="699" spans="1:39" x14ac:dyDescent="0.2">
      <c r="A699">
        <v>54094</v>
      </c>
      <c r="B699" t="s">
        <v>1931</v>
      </c>
      <c r="C699">
        <v>760</v>
      </c>
      <c r="D699" t="s">
        <v>1932</v>
      </c>
      <c r="E699">
        <v>14</v>
      </c>
      <c r="F699" t="s">
        <v>1933</v>
      </c>
      <c r="G699">
        <v>421</v>
      </c>
      <c r="H699" t="s">
        <v>1934</v>
      </c>
      <c r="I699">
        <v>390</v>
      </c>
      <c r="J699" t="s">
        <v>1935</v>
      </c>
      <c r="K699" t="s">
        <v>41</v>
      </c>
      <c r="L699">
        <v>10907</v>
      </c>
      <c r="M699" t="s">
        <v>1936</v>
      </c>
      <c r="N699" t="s">
        <v>43</v>
      </c>
      <c r="O699" t="s">
        <v>1937</v>
      </c>
      <c r="S699">
        <v>2</v>
      </c>
      <c r="T699" t="s">
        <v>45</v>
      </c>
      <c r="X699" t="s">
        <v>46</v>
      </c>
      <c r="Y699">
        <v>1</v>
      </c>
      <c r="Z699">
        <v>0</v>
      </c>
      <c r="AA699">
        <v>0</v>
      </c>
      <c r="AB699">
        <v>0</v>
      </c>
      <c r="AC699">
        <v>0</v>
      </c>
      <c r="AD699">
        <f t="shared" si="21"/>
        <v>0</v>
      </c>
      <c r="AE699" t="s">
        <v>595</v>
      </c>
      <c r="AF699">
        <v>1400000</v>
      </c>
      <c r="AG699">
        <v>3294000</v>
      </c>
      <c r="AH699">
        <v>1600000</v>
      </c>
      <c r="AI699">
        <v>1800000</v>
      </c>
      <c r="AJ699">
        <f t="shared" si="22"/>
        <v>8094000</v>
      </c>
      <c r="AK699" t="s">
        <v>1939</v>
      </c>
      <c r="AL699" t="s">
        <v>1940</v>
      </c>
      <c r="AM699" t="s">
        <v>1941</v>
      </c>
    </row>
    <row r="700" spans="1:39" x14ac:dyDescent="0.2">
      <c r="A700">
        <v>54096</v>
      </c>
      <c r="B700" t="s">
        <v>1942</v>
      </c>
      <c r="C700">
        <v>101</v>
      </c>
      <c r="D700" t="s">
        <v>319</v>
      </c>
      <c r="E700">
        <v>14</v>
      </c>
      <c r="F700" t="s">
        <v>1933</v>
      </c>
      <c r="G700">
        <v>421</v>
      </c>
      <c r="H700" t="s">
        <v>1934</v>
      </c>
      <c r="I700">
        <v>486</v>
      </c>
      <c r="J700" t="s">
        <v>1943</v>
      </c>
      <c r="K700" t="s">
        <v>41</v>
      </c>
      <c r="L700">
        <v>12539</v>
      </c>
      <c r="M700" t="s">
        <v>1944</v>
      </c>
      <c r="N700" t="s">
        <v>124</v>
      </c>
      <c r="O700" t="s">
        <v>1945</v>
      </c>
      <c r="S700">
        <v>2</v>
      </c>
      <c r="T700" t="s">
        <v>45</v>
      </c>
      <c r="U700">
        <v>801</v>
      </c>
      <c r="V700" t="s">
        <v>282</v>
      </c>
      <c r="W700" t="s">
        <v>171</v>
      </c>
      <c r="X700" t="s">
        <v>46</v>
      </c>
      <c r="Y700">
        <v>1</v>
      </c>
      <c r="Z700">
        <v>0</v>
      </c>
      <c r="AA700">
        <v>3004</v>
      </c>
      <c r="AB700">
        <v>0</v>
      </c>
      <c r="AC700">
        <v>0</v>
      </c>
      <c r="AD700">
        <f t="shared" si="21"/>
        <v>3004</v>
      </c>
      <c r="AF700">
        <v>0</v>
      </c>
      <c r="AG700">
        <v>0</v>
      </c>
      <c r="AH700">
        <v>0</v>
      </c>
      <c r="AI700">
        <v>0</v>
      </c>
      <c r="AJ700">
        <f t="shared" si="22"/>
        <v>0</v>
      </c>
      <c r="AK700" t="s">
        <v>324</v>
      </c>
      <c r="AL700" t="s">
        <v>325</v>
      </c>
      <c r="AM700" t="s">
        <v>326</v>
      </c>
    </row>
    <row r="701" spans="1:39" x14ac:dyDescent="0.2">
      <c r="A701">
        <v>54096</v>
      </c>
      <c r="B701" t="s">
        <v>1942</v>
      </c>
      <c r="C701">
        <v>101</v>
      </c>
      <c r="D701" t="s">
        <v>319</v>
      </c>
      <c r="E701">
        <v>14</v>
      </c>
      <c r="F701" t="s">
        <v>1933</v>
      </c>
      <c r="G701">
        <v>421</v>
      </c>
      <c r="H701" t="s">
        <v>1934</v>
      </c>
      <c r="I701">
        <v>486</v>
      </c>
      <c r="J701" t="s">
        <v>1943</v>
      </c>
      <c r="K701" t="s">
        <v>41</v>
      </c>
      <c r="L701">
        <v>12539</v>
      </c>
      <c r="M701" t="s">
        <v>1944</v>
      </c>
      <c r="N701" t="s">
        <v>124</v>
      </c>
      <c r="O701" t="s">
        <v>1945</v>
      </c>
      <c r="S701">
        <v>2</v>
      </c>
      <c r="T701" t="s">
        <v>45</v>
      </c>
      <c r="X701" t="s">
        <v>46</v>
      </c>
      <c r="Y701">
        <v>1</v>
      </c>
      <c r="Z701">
        <v>0</v>
      </c>
      <c r="AA701">
        <v>0</v>
      </c>
      <c r="AB701">
        <v>0</v>
      </c>
      <c r="AC701">
        <v>0</v>
      </c>
      <c r="AD701">
        <f t="shared" si="21"/>
        <v>0</v>
      </c>
      <c r="AE701" t="s">
        <v>149</v>
      </c>
      <c r="AF701">
        <v>0</v>
      </c>
      <c r="AG701">
        <v>1600000</v>
      </c>
      <c r="AH701">
        <v>0</v>
      </c>
      <c r="AI701">
        <v>0</v>
      </c>
      <c r="AJ701">
        <f t="shared" si="22"/>
        <v>1600000</v>
      </c>
      <c r="AK701" t="s">
        <v>324</v>
      </c>
      <c r="AL701" t="s">
        <v>325</v>
      </c>
      <c r="AM701" t="s">
        <v>326</v>
      </c>
    </row>
    <row r="702" spans="1:39" x14ac:dyDescent="0.2">
      <c r="A702">
        <v>54096</v>
      </c>
      <c r="B702" t="s">
        <v>1942</v>
      </c>
      <c r="C702">
        <v>101</v>
      </c>
      <c r="D702" t="s">
        <v>319</v>
      </c>
      <c r="E702">
        <v>14</v>
      </c>
      <c r="F702" t="s">
        <v>1933</v>
      </c>
      <c r="G702">
        <v>421</v>
      </c>
      <c r="H702" t="s">
        <v>1934</v>
      </c>
      <c r="I702">
        <v>487</v>
      </c>
      <c r="J702" t="s">
        <v>1946</v>
      </c>
      <c r="K702" t="s">
        <v>41</v>
      </c>
      <c r="L702">
        <v>12546</v>
      </c>
      <c r="M702" t="s">
        <v>1947</v>
      </c>
      <c r="N702" t="s">
        <v>124</v>
      </c>
      <c r="O702" t="s">
        <v>1948</v>
      </c>
      <c r="S702">
        <v>2</v>
      </c>
      <c r="T702" t="s">
        <v>45</v>
      </c>
      <c r="U702">
        <v>801</v>
      </c>
      <c r="V702" t="s">
        <v>282</v>
      </c>
      <c r="W702" t="s">
        <v>171</v>
      </c>
      <c r="X702" t="s">
        <v>46</v>
      </c>
      <c r="Y702">
        <v>1</v>
      </c>
      <c r="Z702">
        <v>3004</v>
      </c>
      <c r="AA702">
        <v>3004</v>
      </c>
      <c r="AB702">
        <v>0</v>
      </c>
      <c r="AC702">
        <v>0</v>
      </c>
      <c r="AD702">
        <f t="shared" si="21"/>
        <v>3004</v>
      </c>
      <c r="AF702">
        <v>0</v>
      </c>
      <c r="AG702">
        <v>0</v>
      </c>
      <c r="AH702">
        <v>0</v>
      </c>
      <c r="AI702">
        <v>0</v>
      </c>
      <c r="AJ702">
        <f t="shared" si="22"/>
        <v>0</v>
      </c>
      <c r="AK702" t="s">
        <v>324</v>
      </c>
      <c r="AL702" t="s">
        <v>325</v>
      </c>
      <c r="AM702" t="s">
        <v>326</v>
      </c>
    </row>
    <row r="703" spans="1:39" x14ac:dyDescent="0.2">
      <c r="A703">
        <v>54096</v>
      </c>
      <c r="B703" t="s">
        <v>1942</v>
      </c>
      <c r="C703">
        <v>740</v>
      </c>
      <c r="D703" t="s">
        <v>1949</v>
      </c>
      <c r="E703">
        <v>14</v>
      </c>
      <c r="F703" t="s">
        <v>1933</v>
      </c>
      <c r="G703">
        <v>421</v>
      </c>
      <c r="H703" t="s">
        <v>1934</v>
      </c>
      <c r="I703">
        <v>397</v>
      </c>
      <c r="J703" t="s">
        <v>1950</v>
      </c>
      <c r="K703" t="s">
        <v>41</v>
      </c>
      <c r="L703">
        <v>11042</v>
      </c>
      <c r="M703" t="s">
        <v>1951</v>
      </c>
      <c r="N703" t="s">
        <v>43</v>
      </c>
      <c r="O703" t="s">
        <v>1952</v>
      </c>
      <c r="S703">
        <v>2</v>
      </c>
      <c r="T703" t="s">
        <v>45</v>
      </c>
      <c r="X703" t="s">
        <v>46</v>
      </c>
      <c r="Y703">
        <v>1</v>
      </c>
      <c r="Z703">
        <v>0</v>
      </c>
      <c r="AA703">
        <v>0</v>
      </c>
      <c r="AB703">
        <v>0</v>
      </c>
      <c r="AC703">
        <v>0</v>
      </c>
      <c r="AD703">
        <f t="shared" si="21"/>
        <v>0</v>
      </c>
      <c r="AE703" t="s">
        <v>609</v>
      </c>
      <c r="AF703">
        <v>0</v>
      </c>
      <c r="AG703">
        <v>52232000</v>
      </c>
      <c r="AH703">
        <v>0</v>
      </c>
      <c r="AI703">
        <v>0</v>
      </c>
      <c r="AJ703">
        <f t="shared" si="22"/>
        <v>52232000</v>
      </c>
      <c r="AK703" t="s">
        <v>1953</v>
      </c>
      <c r="AL703" t="s">
        <v>1954</v>
      </c>
      <c r="AM703" t="s">
        <v>1955</v>
      </c>
    </row>
    <row r="704" spans="1:39" x14ac:dyDescent="0.2">
      <c r="A704">
        <v>54096</v>
      </c>
      <c r="B704" t="s">
        <v>1942</v>
      </c>
      <c r="C704">
        <v>750</v>
      </c>
      <c r="D704" t="s">
        <v>1956</v>
      </c>
      <c r="E704">
        <v>14</v>
      </c>
      <c r="F704" t="s">
        <v>1933</v>
      </c>
      <c r="G704">
        <v>421</v>
      </c>
      <c r="H704" t="s">
        <v>1934</v>
      </c>
      <c r="I704">
        <v>261</v>
      </c>
      <c r="J704" t="s">
        <v>760</v>
      </c>
      <c r="K704" t="s">
        <v>41</v>
      </c>
      <c r="L704">
        <v>11045</v>
      </c>
      <c r="M704" t="s">
        <v>1957</v>
      </c>
      <c r="N704" t="s">
        <v>43</v>
      </c>
      <c r="O704" t="s">
        <v>1958</v>
      </c>
      <c r="S704">
        <v>2</v>
      </c>
      <c r="T704" t="s">
        <v>45</v>
      </c>
      <c r="X704" t="s">
        <v>66</v>
      </c>
      <c r="Y704">
        <v>0</v>
      </c>
      <c r="Z704">
        <v>0</v>
      </c>
      <c r="AA704">
        <v>0</v>
      </c>
      <c r="AB704">
        <v>0</v>
      </c>
      <c r="AC704">
        <v>0</v>
      </c>
      <c r="AD704">
        <f t="shared" si="21"/>
        <v>0</v>
      </c>
      <c r="AE704" t="s">
        <v>149</v>
      </c>
      <c r="AF704">
        <v>500000</v>
      </c>
      <c r="AG704">
        <v>2750000</v>
      </c>
      <c r="AH704">
        <v>1000000</v>
      </c>
      <c r="AI704">
        <v>1250000</v>
      </c>
      <c r="AJ704">
        <f t="shared" si="22"/>
        <v>5500000</v>
      </c>
      <c r="AK704" t="s">
        <v>1959</v>
      </c>
      <c r="AL704" t="s">
        <v>1960</v>
      </c>
      <c r="AM704" t="s">
        <v>1961</v>
      </c>
    </row>
    <row r="705" spans="1:39" x14ac:dyDescent="0.2">
      <c r="A705">
        <v>54096</v>
      </c>
      <c r="B705" t="s">
        <v>1942</v>
      </c>
      <c r="C705">
        <v>750</v>
      </c>
      <c r="D705" t="s">
        <v>1956</v>
      </c>
      <c r="E705">
        <v>14</v>
      </c>
      <c r="F705" t="s">
        <v>1933</v>
      </c>
      <c r="G705">
        <v>421</v>
      </c>
      <c r="H705" t="s">
        <v>1934</v>
      </c>
      <c r="I705">
        <v>486</v>
      </c>
      <c r="J705" t="s">
        <v>1943</v>
      </c>
      <c r="K705" t="s">
        <v>41</v>
      </c>
      <c r="L705">
        <v>12536</v>
      </c>
      <c r="M705" t="s">
        <v>1962</v>
      </c>
      <c r="N705" t="s">
        <v>124</v>
      </c>
      <c r="O705" t="s">
        <v>1963</v>
      </c>
      <c r="S705">
        <v>2</v>
      </c>
      <c r="T705" t="s">
        <v>45</v>
      </c>
      <c r="X705" t="s">
        <v>46</v>
      </c>
      <c r="Y705">
        <v>1</v>
      </c>
      <c r="Z705">
        <v>0</v>
      </c>
      <c r="AA705">
        <v>0</v>
      </c>
      <c r="AB705">
        <v>0</v>
      </c>
      <c r="AC705">
        <v>0</v>
      </c>
      <c r="AD705">
        <f t="shared" si="21"/>
        <v>0</v>
      </c>
      <c r="AE705" t="s">
        <v>149</v>
      </c>
      <c r="AF705">
        <v>0</v>
      </c>
      <c r="AG705">
        <v>13750000</v>
      </c>
      <c r="AH705">
        <v>0</v>
      </c>
      <c r="AI705">
        <v>0</v>
      </c>
      <c r="AJ705">
        <f t="shared" si="22"/>
        <v>13750000</v>
      </c>
      <c r="AK705" t="s">
        <v>1959</v>
      </c>
      <c r="AL705" t="s">
        <v>1960</v>
      </c>
      <c r="AM705" t="s">
        <v>1961</v>
      </c>
    </row>
    <row r="706" spans="1:39" x14ac:dyDescent="0.2">
      <c r="A706">
        <v>54096</v>
      </c>
      <c r="B706" t="s">
        <v>1942</v>
      </c>
      <c r="C706">
        <v>750</v>
      </c>
      <c r="D706" t="s">
        <v>1956</v>
      </c>
      <c r="E706">
        <v>14</v>
      </c>
      <c r="F706" t="s">
        <v>1933</v>
      </c>
      <c r="G706">
        <v>421</v>
      </c>
      <c r="H706" t="s">
        <v>1934</v>
      </c>
      <c r="I706">
        <v>486</v>
      </c>
      <c r="J706" t="s">
        <v>1943</v>
      </c>
      <c r="K706" t="s">
        <v>41</v>
      </c>
      <c r="L706">
        <v>12538</v>
      </c>
      <c r="M706" t="s">
        <v>1964</v>
      </c>
      <c r="N706" t="s">
        <v>124</v>
      </c>
      <c r="O706" t="s">
        <v>1965</v>
      </c>
      <c r="S706">
        <v>2</v>
      </c>
      <c r="T706" t="s">
        <v>45</v>
      </c>
      <c r="U706">
        <v>801</v>
      </c>
      <c r="V706" t="s">
        <v>282</v>
      </c>
      <c r="W706" t="s">
        <v>171</v>
      </c>
      <c r="X706" t="s">
        <v>46</v>
      </c>
      <c r="Y706">
        <v>1</v>
      </c>
      <c r="Z706">
        <v>5456</v>
      </c>
      <c r="AA706">
        <v>5456</v>
      </c>
      <c r="AB706">
        <v>0</v>
      </c>
      <c r="AC706">
        <v>0</v>
      </c>
      <c r="AD706">
        <f t="shared" si="21"/>
        <v>5456</v>
      </c>
      <c r="AF706">
        <v>0</v>
      </c>
      <c r="AG706">
        <v>0</v>
      </c>
      <c r="AH706">
        <v>0</v>
      </c>
      <c r="AI706">
        <v>0</v>
      </c>
      <c r="AJ706">
        <f t="shared" si="22"/>
        <v>0</v>
      </c>
      <c r="AK706" t="s">
        <v>1959</v>
      </c>
      <c r="AL706" t="s">
        <v>1960</v>
      </c>
      <c r="AM706" t="s">
        <v>1961</v>
      </c>
    </row>
    <row r="707" spans="1:39" x14ac:dyDescent="0.2">
      <c r="A707">
        <v>54096</v>
      </c>
      <c r="B707" t="s">
        <v>1942</v>
      </c>
      <c r="C707">
        <v>750</v>
      </c>
      <c r="D707" t="s">
        <v>1956</v>
      </c>
      <c r="E707">
        <v>14</v>
      </c>
      <c r="F707" t="s">
        <v>1933</v>
      </c>
      <c r="G707">
        <v>421</v>
      </c>
      <c r="H707" t="s">
        <v>1934</v>
      </c>
      <c r="I707">
        <v>486</v>
      </c>
      <c r="J707" t="s">
        <v>1943</v>
      </c>
      <c r="K707" t="s">
        <v>41</v>
      </c>
      <c r="L707">
        <v>12540</v>
      </c>
      <c r="M707" t="s">
        <v>1966</v>
      </c>
      <c r="N707" t="s">
        <v>124</v>
      </c>
      <c r="O707" t="s">
        <v>1967</v>
      </c>
      <c r="S707">
        <v>2</v>
      </c>
      <c r="T707" t="s">
        <v>45</v>
      </c>
      <c r="U707">
        <v>801</v>
      </c>
      <c r="V707" t="s">
        <v>282</v>
      </c>
      <c r="W707" t="s">
        <v>171</v>
      </c>
      <c r="X707" t="s">
        <v>46</v>
      </c>
      <c r="Y707">
        <v>1</v>
      </c>
      <c r="Z707">
        <v>0</v>
      </c>
      <c r="AA707">
        <v>3004</v>
      </c>
      <c r="AB707">
        <v>0</v>
      </c>
      <c r="AC707">
        <v>0</v>
      </c>
      <c r="AD707">
        <f t="shared" ref="AD707:AD770" si="23">IF(Y707=1,LARGE(Z707:AC707,1),Z707+AA707+AB707+AC707)</f>
        <v>3004</v>
      </c>
      <c r="AF707">
        <v>0</v>
      </c>
      <c r="AG707">
        <v>0</v>
      </c>
      <c r="AH707">
        <v>0</v>
      </c>
      <c r="AI707">
        <v>0</v>
      </c>
      <c r="AJ707">
        <f t="shared" si="22"/>
        <v>0</v>
      </c>
      <c r="AK707" t="s">
        <v>1959</v>
      </c>
      <c r="AL707" t="s">
        <v>1960</v>
      </c>
      <c r="AM707" t="s">
        <v>1961</v>
      </c>
    </row>
    <row r="708" spans="1:39" x14ac:dyDescent="0.2">
      <c r="A708">
        <v>54096</v>
      </c>
      <c r="B708" t="s">
        <v>1942</v>
      </c>
      <c r="C708">
        <v>750</v>
      </c>
      <c r="D708" t="s">
        <v>1956</v>
      </c>
      <c r="E708">
        <v>14</v>
      </c>
      <c r="F708" t="s">
        <v>1933</v>
      </c>
      <c r="G708">
        <v>421</v>
      </c>
      <c r="H708" t="s">
        <v>1934</v>
      </c>
      <c r="I708">
        <v>486</v>
      </c>
      <c r="J708" t="s">
        <v>1943</v>
      </c>
      <c r="K708" t="s">
        <v>41</v>
      </c>
      <c r="L708">
        <v>12540</v>
      </c>
      <c r="M708" t="s">
        <v>1966</v>
      </c>
      <c r="N708" t="s">
        <v>124</v>
      </c>
      <c r="O708" t="s">
        <v>1967</v>
      </c>
      <c r="S708">
        <v>2</v>
      </c>
      <c r="T708" t="s">
        <v>45</v>
      </c>
      <c r="X708" t="s">
        <v>46</v>
      </c>
      <c r="Y708">
        <v>1</v>
      </c>
      <c r="Z708">
        <v>0</v>
      </c>
      <c r="AA708">
        <v>0</v>
      </c>
      <c r="AB708">
        <v>0</v>
      </c>
      <c r="AC708">
        <v>0</v>
      </c>
      <c r="AD708">
        <f t="shared" si="23"/>
        <v>0</v>
      </c>
      <c r="AE708" t="s">
        <v>323</v>
      </c>
      <c r="AF708">
        <v>0</v>
      </c>
      <c r="AG708">
        <v>7800000</v>
      </c>
      <c r="AH708">
        <v>0</v>
      </c>
      <c r="AI708">
        <v>0</v>
      </c>
      <c r="AJ708">
        <f t="shared" si="22"/>
        <v>7800000</v>
      </c>
      <c r="AK708" t="s">
        <v>1959</v>
      </c>
      <c r="AL708" t="s">
        <v>1960</v>
      </c>
      <c r="AM708" t="s">
        <v>1961</v>
      </c>
    </row>
    <row r="709" spans="1:39" x14ac:dyDescent="0.2">
      <c r="A709">
        <v>54096</v>
      </c>
      <c r="B709" t="s">
        <v>1942</v>
      </c>
      <c r="C709">
        <v>750</v>
      </c>
      <c r="D709" t="s">
        <v>1956</v>
      </c>
      <c r="E709">
        <v>14</v>
      </c>
      <c r="F709" t="s">
        <v>1933</v>
      </c>
      <c r="G709">
        <v>421</v>
      </c>
      <c r="H709" t="s">
        <v>1934</v>
      </c>
      <c r="I709">
        <v>486</v>
      </c>
      <c r="J709" t="s">
        <v>1943</v>
      </c>
      <c r="K709" t="s">
        <v>41</v>
      </c>
      <c r="L709">
        <v>12545</v>
      </c>
      <c r="M709" t="s">
        <v>1968</v>
      </c>
      <c r="N709" t="s">
        <v>124</v>
      </c>
      <c r="O709" t="s">
        <v>1969</v>
      </c>
      <c r="S709">
        <v>2</v>
      </c>
      <c r="T709" t="s">
        <v>45</v>
      </c>
      <c r="U709">
        <v>801</v>
      </c>
      <c r="V709" t="s">
        <v>282</v>
      </c>
      <c r="W709" t="s">
        <v>171</v>
      </c>
      <c r="X709" t="s">
        <v>46</v>
      </c>
      <c r="Y709">
        <v>1</v>
      </c>
      <c r="Z709">
        <v>0</v>
      </c>
      <c r="AA709">
        <v>1700</v>
      </c>
      <c r="AB709">
        <v>0</v>
      </c>
      <c r="AC709">
        <v>0</v>
      </c>
      <c r="AD709">
        <f t="shared" si="23"/>
        <v>1700</v>
      </c>
      <c r="AF709">
        <v>0</v>
      </c>
      <c r="AG709">
        <v>0</v>
      </c>
      <c r="AH709">
        <v>0</v>
      </c>
      <c r="AI709">
        <v>0</v>
      </c>
      <c r="AJ709">
        <f t="shared" si="22"/>
        <v>0</v>
      </c>
      <c r="AK709" t="s">
        <v>1959</v>
      </c>
      <c r="AL709" t="s">
        <v>1960</v>
      </c>
      <c r="AM709" t="s">
        <v>1961</v>
      </c>
    </row>
    <row r="710" spans="1:39" x14ac:dyDescent="0.2">
      <c r="A710">
        <v>54096</v>
      </c>
      <c r="B710" t="s">
        <v>1942</v>
      </c>
      <c r="C710">
        <v>750</v>
      </c>
      <c r="D710" t="s">
        <v>1956</v>
      </c>
      <c r="E710">
        <v>14</v>
      </c>
      <c r="F710" t="s">
        <v>1933</v>
      </c>
      <c r="G710">
        <v>421</v>
      </c>
      <c r="H710" t="s">
        <v>1934</v>
      </c>
      <c r="I710">
        <v>486</v>
      </c>
      <c r="J710" t="s">
        <v>1943</v>
      </c>
      <c r="K710" t="s">
        <v>41</v>
      </c>
      <c r="L710">
        <v>12545</v>
      </c>
      <c r="M710" t="s">
        <v>1968</v>
      </c>
      <c r="N710" t="s">
        <v>124</v>
      </c>
      <c r="O710" t="s">
        <v>1969</v>
      </c>
      <c r="S710">
        <v>2</v>
      </c>
      <c r="T710" t="s">
        <v>45</v>
      </c>
      <c r="X710" t="s">
        <v>46</v>
      </c>
      <c r="Y710">
        <v>1</v>
      </c>
      <c r="Z710">
        <v>0</v>
      </c>
      <c r="AA710">
        <v>0</v>
      </c>
      <c r="AB710">
        <v>0</v>
      </c>
      <c r="AC710">
        <v>0</v>
      </c>
      <c r="AD710">
        <f t="shared" si="23"/>
        <v>0</v>
      </c>
      <c r="AE710" t="s">
        <v>149</v>
      </c>
      <c r="AF710">
        <v>0</v>
      </c>
      <c r="AG710">
        <v>6000000</v>
      </c>
      <c r="AH710">
        <v>0</v>
      </c>
      <c r="AI710">
        <v>0</v>
      </c>
      <c r="AJ710">
        <f t="shared" si="22"/>
        <v>6000000</v>
      </c>
      <c r="AK710" t="s">
        <v>1959</v>
      </c>
      <c r="AL710" t="s">
        <v>1960</v>
      </c>
      <c r="AM710" t="s">
        <v>1961</v>
      </c>
    </row>
    <row r="711" spans="1:39" x14ac:dyDescent="0.2">
      <c r="A711">
        <v>54096</v>
      </c>
      <c r="B711" t="s">
        <v>1942</v>
      </c>
      <c r="C711">
        <v>750</v>
      </c>
      <c r="D711" t="s">
        <v>1956</v>
      </c>
      <c r="E711">
        <v>14</v>
      </c>
      <c r="F711" t="s">
        <v>1933</v>
      </c>
      <c r="G711">
        <v>421</v>
      </c>
      <c r="H711" t="s">
        <v>1934</v>
      </c>
      <c r="I711">
        <v>486</v>
      </c>
      <c r="J711" t="s">
        <v>1943</v>
      </c>
      <c r="K711" t="s">
        <v>41</v>
      </c>
      <c r="L711">
        <v>12554</v>
      </c>
      <c r="M711" t="s">
        <v>1970</v>
      </c>
      <c r="N711" t="s">
        <v>124</v>
      </c>
      <c r="O711" t="s">
        <v>1971</v>
      </c>
      <c r="S711">
        <v>2</v>
      </c>
      <c r="T711" t="s">
        <v>45</v>
      </c>
      <c r="U711">
        <v>801</v>
      </c>
      <c r="V711" t="s">
        <v>282</v>
      </c>
      <c r="W711" t="s">
        <v>171</v>
      </c>
      <c r="X711" t="s">
        <v>46</v>
      </c>
      <c r="Y711">
        <v>1</v>
      </c>
      <c r="Z711">
        <v>0</v>
      </c>
      <c r="AA711">
        <v>4940</v>
      </c>
      <c r="AB711">
        <v>4940</v>
      </c>
      <c r="AC711">
        <v>0</v>
      </c>
      <c r="AD711">
        <f t="shared" si="23"/>
        <v>4940</v>
      </c>
      <c r="AF711">
        <v>0</v>
      </c>
      <c r="AG711">
        <v>0</v>
      </c>
      <c r="AH711">
        <v>0</v>
      </c>
      <c r="AI711">
        <v>0</v>
      </c>
      <c r="AJ711">
        <f t="shared" si="22"/>
        <v>0</v>
      </c>
      <c r="AK711" t="s">
        <v>1959</v>
      </c>
      <c r="AL711" t="s">
        <v>1960</v>
      </c>
      <c r="AM711" t="s">
        <v>1961</v>
      </c>
    </row>
    <row r="712" spans="1:39" x14ac:dyDescent="0.2">
      <c r="A712">
        <v>54096</v>
      </c>
      <c r="B712" t="s">
        <v>1942</v>
      </c>
      <c r="C712">
        <v>750</v>
      </c>
      <c r="D712" t="s">
        <v>1956</v>
      </c>
      <c r="E712">
        <v>14</v>
      </c>
      <c r="F712" t="s">
        <v>1933</v>
      </c>
      <c r="G712">
        <v>421</v>
      </c>
      <c r="H712" t="s">
        <v>1934</v>
      </c>
      <c r="I712">
        <v>563</v>
      </c>
      <c r="J712" t="s">
        <v>1972</v>
      </c>
      <c r="K712" t="s">
        <v>41</v>
      </c>
      <c r="L712">
        <v>13404</v>
      </c>
      <c r="M712" t="s">
        <v>1973</v>
      </c>
      <c r="N712" t="s">
        <v>124</v>
      </c>
      <c r="O712" t="s">
        <v>1974</v>
      </c>
      <c r="S712">
        <v>2</v>
      </c>
      <c r="T712" t="s">
        <v>45</v>
      </c>
      <c r="X712" t="s">
        <v>46</v>
      </c>
      <c r="Y712">
        <v>1</v>
      </c>
      <c r="Z712">
        <v>0</v>
      </c>
      <c r="AA712">
        <v>0</v>
      </c>
      <c r="AB712">
        <v>0</v>
      </c>
      <c r="AC712">
        <v>0</v>
      </c>
      <c r="AD712">
        <f t="shared" si="23"/>
        <v>0</v>
      </c>
      <c r="AE712" t="s">
        <v>273</v>
      </c>
      <c r="AF712">
        <v>100000</v>
      </c>
      <c r="AG712">
        <v>100000</v>
      </c>
      <c r="AH712">
        <v>100000</v>
      </c>
      <c r="AI712">
        <v>100000</v>
      </c>
      <c r="AJ712">
        <f t="shared" si="22"/>
        <v>400000</v>
      </c>
      <c r="AK712" t="s">
        <v>1959</v>
      </c>
      <c r="AL712" t="s">
        <v>1960</v>
      </c>
      <c r="AM712" t="s">
        <v>1961</v>
      </c>
    </row>
    <row r="713" spans="1:39" x14ac:dyDescent="0.2">
      <c r="A713">
        <v>54096</v>
      </c>
      <c r="B713" t="s">
        <v>1942</v>
      </c>
      <c r="C713">
        <v>750</v>
      </c>
      <c r="D713" t="s">
        <v>1956</v>
      </c>
      <c r="E713">
        <v>14</v>
      </c>
      <c r="F713" t="s">
        <v>1933</v>
      </c>
      <c r="G713">
        <v>421</v>
      </c>
      <c r="H713" t="s">
        <v>1934</v>
      </c>
      <c r="I713">
        <v>563</v>
      </c>
      <c r="J713" t="s">
        <v>1972</v>
      </c>
      <c r="K713" t="s">
        <v>41</v>
      </c>
      <c r="L713">
        <v>13405</v>
      </c>
      <c r="M713" t="s">
        <v>1975</v>
      </c>
      <c r="N713" t="s">
        <v>124</v>
      </c>
      <c r="O713" t="s">
        <v>1976</v>
      </c>
      <c r="S713">
        <v>2</v>
      </c>
      <c r="T713" t="s">
        <v>45</v>
      </c>
      <c r="U713">
        <v>195</v>
      </c>
      <c r="V713" t="s">
        <v>363</v>
      </c>
      <c r="W713" t="s">
        <v>57</v>
      </c>
      <c r="X713" t="s">
        <v>46</v>
      </c>
      <c r="Y713">
        <v>1</v>
      </c>
      <c r="Z713">
        <v>1</v>
      </c>
      <c r="AA713">
        <v>1</v>
      </c>
      <c r="AB713">
        <v>1</v>
      </c>
      <c r="AC713">
        <v>1</v>
      </c>
      <c r="AD713">
        <f t="shared" si="23"/>
        <v>1</v>
      </c>
      <c r="AF713">
        <v>0</v>
      </c>
      <c r="AG713">
        <v>0</v>
      </c>
      <c r="AH713">
        <v>0</v>
      </c>
      <c r="AI713">
        <v>0</v>
      </c>
      <c r="AJ713">
        <f t="shared" si="22"/>
        <v>0</v>
      </c>
      <c r="AK713" t="s">
        <v>1959</v>
      </c>
      <c r="AL713" t="s">
        <v>1960</v>
      </c>
      <c r="AM713" t="s">
        <v>1961</v>
      </c>
    </row>
    <row r="714" spans="1:39" x14ac:dyDescent="0.2">
      <c r="A714">
        <v>54096</v>
      </c>
      <c r="B714" t="s">
        <v>1942</v>
      </c>
      <c r="C714">
        <v>750</v>
      </c>
      <c r="D714" t="s">
        <v>1956</v>
      </c>
      <c r="E714">
        <v>14</v>
      </c>
      <c r="F714" t="s">
        <v>1933</v>
      </c>
      <c r="G714">
        <v>421</v>
      </c>
      <c r="H714" t="s">
        <v>1934</v>
      </c>
      <c r="I714">
        <v>563</v>
      </c>
      <c r="J714" t="s">
        <v>1972</v>
      </c>
      <c r="K714" t="s">
        <v>41</v>
      </c>
      <c r="L714">
        <v>13405</v>
      </c>
      <c r="M714" t="s">
        <v>1975</v>
      </c>
      <c r="N714" t="s">
        <v>124</v>
      </c>
      <c r="O714" t="s">
        <v>1976</v>
      </c>
      <c r="S714">
        <v>2</v>
      </c>
      <c r="T714" t="s">
        <v>45</v>
      </c>
      <c r="X714" t="s">
        <v>46</v>
      </c>
      <c r="Y714">
        <v>1</v>
      </c>
      <c r="Z714">
        <v>0</v>
      </c>
      <c r="AA714">
        <v>0</v>
      </c>
      <c r="AB714">
        <v>0</v>
      </c>
      <c r="AC714">
        <v>0</v>
      </c>
      <c r="AD714">
        <f t="shared" si="23"/>
        <v>0</v>
      </c>
      <c r="AE714" t="s">
        <v>273</v>
      </c>
      <c r="AF714">
        <v>100000</v>
      </c>
      <c r="AG714">
        <v>100000</v>
      </c>
      <c r="AH714">
        <v>100000</v>
      </c>
      <c r="AI714">
        <v>100000</v>
      </c>
      <c r="AJ714">
        <f t="shared" si="22"/>
        <v>400000</v>
      </c>
      <c r="AK714" t="s">
        <v>1959</v>
      </c>
      <c r="AL714" t="s">
        <v>1960</v>
      </c>
      <c r="AM714" t="s">
        <v>1961</v>
      </c>
    </row>
    <row r="715" spans="1:39" x14ac:dyDescent="0.2">
      <c r="A715">
        <v>54096</v>
      </c>
      <c r="B715" t="s">
        <v>1942</v>
      </c>
      <c r="C715">
        <v>750</v>
      </c>
      <c r="D715" t="s">
        <v>1956</v>
      </c>
      <c r="E715">
        <v>14</v>
      </c>
      <c r="F715" t="s">
        <v>1933</v>
      </c>
      <c r="G715">
        <v>421</v>
      </c>
      <c r="H715" t="s">
        <v>1934</v>
      </c>
      <c r="I715">
        <v>593</v>
      </c>
      <c r="J715" t="s">
        <v>1977</v>
      </c>
      <c r="K715" t="s">
        <v>41</v>
      </c>
      <c r="L715">
        <v>13495</v>
      </c>
      <c r="M715" t="s">
        <v>1978</v>
      </c>
      <c r="N715" t="s">
        <v>124</v>
      </c>
      <c r="O715" t="s">
        <v>1979</v>
      </c>
      <c r="S715">
        <v>2</v>
      </c>
      <c r="T715" t="s">
        <v>45</v>
      </c>
      <c r="U715">
        <v>933</v>
      </c>
      <c r="V715" t="s">
        <v>567</v>
      </c>
      <c r="W715" t="s">
        <v>57</v>
      </c>
      <c r="X715" t="s">
        <v>46</v>
      </c>
      <c r="Y715">
        <v>1</v>
      </c>
      <c r="Z715">
        <v>3</v>
      </c>
      <c r="AA715">
        <v>0</v>
      </c>
      <c r="AB715">
        <v>0</v>
      </c>
      <c r="AC715">
        <v>0</v>
      </c>
      <c r="AD715">
        <f t="shared" si="23"/>
        <v>3</v>
      </c>
      <c r="AF715">
        <v>0</v>
      </c>
      <c r="AG715">
        <v>0</v>
      </c>
      <c r="AH715">
        <v>0</v>
      </c>
      <c r="AI715">
        <v>0</v>
      </c>
      <c r="AJ715">
        <f t="shared" si="22"/>
        <v>0</v>
      </c>
      <c r="AK715" t="s">
        <v>1959</v>
      </c>
      <c r="AL715" t="s">
        <v>1960</v>
      </c>
      <c r="AM715" t="s">
        <v>1961</v>
      </c>
    </row>
    <row r="716" spans="1:39" x14ac:dyDescent="0.2">
      <c r="A716">
        <v>54096</v>
      </c>
      <c r="B716" t="s">
        <v>1942</v>
      </c>
      <c r="C716">
        <v>750</v>
      </c>
      <c r="D716" t="s">
        <v>1956</v>
      </c>
      <c r="E716">
        <v>14</v>
      </c>
      <c r="F716" t="s">
        <v>1933</v>
      </c>
      <c r="G716">
        <v>421</v>
      </c>
      <c r="H716" t="s">
        <v>1934</v>
      </c>
      <c r="I716">
        <v>593</v>
      </c>
      <c r="J716" t="s">
        <v>1977</v>
      </c>
      <c r="K716" t="s">
        <v>41</v>
      </c>
      <c r="L716">
        <v>14135</v>
      </c>
      <c r="M716" t="s">
        <v>1980</v>
      </c>
      <c r="N716" t="s">
        <v>124</v>
      </c>
      <c r="O716" t="s">
        <v>1980</v>
      </c>
      <c r="S716">
        <v>2</v>
      </c>
      <c r="T716" t="s">
        <v>45</v>
      </c>
      <c r="U716">
        <v>933</v>
      </c>
      <c r="V716" t="s">
        <v>567</v>
      </c>
      <c r="W716" t="s">
        <v>57</v>
      </c>
      <c r="X716" t="s">
        <v>46</v>
      </c>
      <c r="Y716">
        <v>1</v>
      </c>
      <c r="Z716">
        <v>0</v>
      </c>
      <c r="AA716">
        <v>1</v>
      </c>
      <c r="AB716">
        <v>1</v>
      </c>
      <c r="AC716">
        <v>1</v>
      </c>
      <c r="AD716">
        <f t="shared" si="23"/>
        <v>1</v>
      </c>
      <c r="AF716">
        <v>0</v>
      </c>
      <c r="AG716">
        <v>0</v>
      </c>
      <c r="AH716">
        <v>0</v>
      </c>
      <c r="AI716">
        <v>0</v>
      </c>
      <c r="AJ716">
        <f t="shared" si="22"/>
        <v>0</v>
      </c>
      <c r="AK716" t="s">
        <v>1959</v>
      </c>
      <c r="AL716" t="s">
        <v>1960</v>
      </c>
      <c r="AM716" t="s">
        <v>1961</v>
      </c>
    </row>
    <row r="717" spans="1:39" x14ac:dyDescent="0.2">
      <c r="A717">
        <v>54096</v>
      </c>
      <c r="B717" t="s">
        <v>1942</v>
      </c>
      <c r="C717">
        <v>760</v>
      </c>
      <c r="D717" t="s">
        <v>1932</v>
      </c>
      <c r="E717">
        <v>14</v>
      </c>
      <c r="F717" t="s">
        <v>1933</v>
      </c>
      <c r="G717">
        <v>421</v>
      </c>
      <c r="H717" t="s">
        <v>1934</v>
      </c>
      <c r="I717">
        <v>392</v>
      </c>
      <c r="J717" t="s">
        <v>1981</v>
      </c>
      <c r="K717" t="s">
        <v>41</v>
      </c>
      <c r="L717">
        <v>10920</v>
      </c>
      <c r="M717" t="s">
        <v>1982</v>
      </c>
      <c r="N717" t="s">
        <v>43</v>
      </c>
      <c r="O717" t="s">
        <v>1983</v>
      </c>
      <c r="S717">
        <v>2</v>
      </c>
      <c r="T717" t="s">
        <v>45</v>
      </c>
      <c r="U717">
        <v>925</v>
      </c>
      <c r="V717" t="s">
        <v>1984</v>
      </c>
      <c r="W717" t="s">
        <v>57</v>
      </c>
      <c r="X717" t="s">
        <v>46</v>
      </c>
      <c r="Y717">
        <v>1</v>
      </c>
      <c r="Z717">
        <v>1800</v>
      </c>
      <c r="AA717">
        <v>2000</v>
      </c>
      <c r="AB717">
        <v>2200</v>
      </c>
      <c r="AC717">
        <v>2500</v>
      </c>
      <c r="AD717">
        <f t="shared" si="23"/>
        <v>2500</v>
      </c>
      <c r="AF717">
        <v>0</v>
      </c>
      <c r="AG717">
        <v>0</v>
      </c>
      <c r="AH717">
        <v>0</v>
      </c>
      <c r="AI717">
        <v>0</v>
      </c>
      <c r="AJ717">
        <f t="shared" si="22"/>
        <v>0</v>
      </c>
      <c r="AK717" t="s">
        <v>1939</v>
      </c>
      <c r="AL717" t="s">
        <v>1940</v>
      </c>
      <c r="AM717" t="s">
        <v>1941</v>
      </c>
    </row>
    <row r="718" spans="1:39" x14ac:dyDescent="0.2">
      <c r="A718">
        <v>54096</v>
      </c>
      <c r="B718" t="s">
        <v>1942</v>
      </c>
      <c r="C718">
        <v>760</v>
      </c>
      <c r="D718" t="s">
        <v>1932</v>
      </c>
      <c r="E718">
        <v>14</v>
      </c>
      <c r="F718" t="s">
        <v>1933</v>
      </c>
      <c r="G718">
        <v>421</v>
      </c>
      <c r="H718" t="s">
        <v>1934</v>
      </c>
      <c r="I718">
        <v>392</v>
      </c>
      <c r="J718" t="s">
        <v>1981</v>
      </c>
      <c r="K718" t="s">
        <v>41</v>
      </c>
      <c r="L718">
        <v>10920</v>
      </c>
      <c r="M718" t="s">
        <v>1982</v>
      </c>
      <c r="N718" t="s">
        <v>43</v>
      </c>
      <c r="O718" t="s">
        <v>1983</v>
      </c>
      <c r="S718">
        <v>2</v>
      </c>
      <c r="T718" t="s">
        <v>45</v>
      </c>
      <c r="X718" t="s">
        <v>46</v>
      </c>
      <c r="Y718">
        <v>1</v>
      </c>
      <c r="Z718">
        <v>0</v>
      </c>
      <c r="AA718">
        <v>0</v>
      </c>
      <c r="AB718">
        <v>0</v>
      </c>
      <c r="AC718">
        <v>0</v>
      </c>
      <c r="AD718">
        <f t="shared" si="23"/>
        <v>0</v>
      </c>
      <c r="AE718" t="s">
        <v>85</v>
      </c>
      <c r="AF718">
        <v>300000</v>
      </c>
      <c r="AG718">
        <v>700000</v>
      </c>
      <c r="AH718">
        <v>800000</v>
      </c>
      <c r="AI718">
        <v>900000</v>
      </c>
      <c r="AJ718">
        <f t="shared" si="22"/>
        <v>2700000</v>
      </c>
      <c r="AK718" t="s">
        <v>1939</v>
      </c>
      <c r="AL718" t="s">
        <v>1940</v>
      </c>
      <c r="AM718" t="s">
        <v>1941</v>
      </c>
    </row>
    <row r="719" spans="1:39" x14ac:dyDescent="0.2">
      <c r="A719">
        <v>54096</v>
      </c>
      <c r="B719" t="s">
        <v>1942</v>
      </c>
      <c r="C719">
        <v>850</v>
      </c>
      <c r="D719" t="s">
        <v>453</v>
      </c>
      <c r="E719">
        <v>14</v>
      </c>
      <c r="F719" t="s">
        <v>1933</v>
      </c>
      <c r="G719">
        <v>128</v>
      </c>
      <c r="H719" t="s">
        <v>143</v>
      </c>
      <c r="I719">
        <v>6</v>
      </c>
      <c r="J719" t="s">
        <v>454</v>
      </c>
      <c r="K719" t="s">
        <v>41</v>
      </c>
      <c r="L719">
        <v>10929</v>
      </c>
      <c r="M719" t="s">
        <v>1985</v>
      </c>
      <c r="N719" t="s">
        <v>43</v>
      </c>
      <c r="O719" t="s">
        <v>456</v>
      </c>
      <c r="S719">
        <v>2</v>
      </c>
      <c r="T719" t="s">
        <v>45</v>
      </c>
      <c r="U719">
        <v>95</v>
      </c>
      <c r="V719" t="s">
        <v>457</v>
      </c>
      <c r="W719" t="s">
        <v>57</v>
      </c>
      <c r="X719" t="s">
        <v>46</v>
      </c>
      <c r="Y719">
        <v>1</v>
      </c>
      <c r="Z719">
        <v>60</v>
      </c>
      <c r="AA719">
        <v>80</v>
      </c>
      <c r="AB719">
        <v>100</v>
      </c>
      <c r="AC719">
        <v>120</v>
      </c>
      <c r="AD719">
        <f t="shared" si="23"/>
        <v>120</v>
      </c>
      <c r="AF719">
        <v>0</v>
      </c>
      <c r="AG719">
        <v>0</v>
      </c>
      <c r="AH719">
        <v>0</v>
      </c>
      <c r="AI719">
        <v>0</v>
      </c>
      <c r="AJ719">
        <f t="shared" si="22"/>
        <v>0</v>
      </c>
      <c r="AK719" t="s">
        <v>458</v>
      </c>
      <c r="AL719" t="s">
        <v>459</v>
      </c>
      <c r="AM719" t="s">
        <v>460</v>
      </c>
    </row>
    <row r="720" spans="1:39" x14ac:dyDescent="0.2">
      <c r="A720">
        <v>54096</v>
      </c>
      <c r="B720" t="s">
        <v>1942</v>
      </c>
      <c r="C720">
        <v>900</v>
      </c>
      <c r="D720" t="s">
        <v>461</v>
      </c>
      <c r="E720">
        <v>14</v>
      </c>
      <c r="F720" t="s">
        <v>1933</v>
      </c>
      <c r="G720">
        <v>122</v>
      </c>
      <c r="H720" t="s">
        <v>72</v>
      </c>
      <c r="I720">
        <v>2</v>
      </c>
      <c r="J720" t="s">
        <v>73</v>
      </c>
      <c r="K720" t="s">
        <v>41</v>
      </c>
      <c r="L720">
        <v>10927</v>
      </c>
      <c r="M720" t="s">
        <v>1986</v>
      </c>
      <c r="N720" t="s">
        <v>43</v>
      </c>
      <c r="O720" t="s">
        <v>583</v>
      </c>
      <c r="S720">
        <v>2</v>
      </c>
      <c r="T720" t="s">
        <v>45</v>
      </c>
      <c r="X720" t="s">
        <v>46</v>
      </c>
      <c r="Y720">
        <v>1</v>
      </c>
      <c r="Z720">
        <v>0</v>
      </c>
      <c r="AA720">
        <v>0</v>
      </c>
      <c r="AB720">
        <v>0</v>
      </c>
      <c r="AC720">
        <v>0</v>
      </c>
      <c r="AD720">
        <f t="shared" si="23"/>
        <v>0</v>
      </c>
      <c r="AE720" t="s">
        <v>273</v>
      </c>
      <c r="AF720">
        <v>21198609</v>
      </c>
      <c r="AG720">
        <v>30000000</v>
      </c>
      <c r="AH720">
        <v>40000000</v>
      </c>
      <c r="AI720">
        <v>50000000</v>
      </c>
      <c r="AJ720">
        <f t="shared" si="22"/>
        <v>141198609</v>
      </c>
      <c r="AK720" t="s">
        <v>466</v>
      </c>
      <c r="AL720" t="s">
        <v>467</v>
      </c>
      <c r="AM720" t="s">
        <v>60</v>
      </c>
    </row>
    <row r="721" spans="1:39" x14ac:dyDescent="0.2">
      <c r="A721">
        <v>54096</v>
      </c>
      <c r="B721" t="s">
        <v>1942</v>
      </c>
      <c r="C721">
        <v>900</v>
      </c>
      <c r="D721" t="s">
        <v>461</v>
      </c>
      <c r="E721">
        <v>14</v>
      </c>
      <c r="F721" t="s">
        <v>1933</v>
      </c>
      <c r="G721">
        <v>126</v>
      </c>
      <c r="H721" t="s">
        <v>62</v>
      </c>
      <c r="I721">
        <v>948</v>
      </c>
      <c r="J721" t="s">
        <v>462</v>
      </c>
      <c r="K721" t="s">
        <v>41</v>
      </c>
      <c r="L721">
        <v>11047</v>
      </c>
      <c r="M721" t="s">
        <v>1987</v>
      </c>
      <c r="N721" t="s">
        <v>43</v>
      </c>
      <c r="O721" t="s">
        <v>464</v>
      </c>
      <c r="S721">
        <v>2</v>
      </c>
      <c r="T721" t="s">
        <v>45</v>
      </c>
      <c r="X721" t="s">
        <v>46</v>
      </c>
      <c r="Y721">
        <v>1</v>
      </c>
      <c r="Z721">
        <v>0</v>
      </c>
      <c r="AA721">
        <v>0</v>
      </c>
      <c r="AB721">
        <v>0</v>
      </c>
      <c r="AC721">
        <v>0</v>
      </c>
      <c r="AD721">
        <f t="shared" si="23"/>
        <v>0</v>
      </c>
      <c r="AE721" t="s">
        <v>273</v>
      </c>
      <c r="AF721">
        <v>800000</v>
      </c>
      <c r="AG721">
        <v>3500000</v>
      </c>
      <c r="AH721">
        <v>4000000</v>
      </c>
      <c r="AI721">
        <v>4500000</v>
      </c>
      <c r="AJ721">
        <f t="shared" si="22"/>
        <v>12800000</v>
      </c>
      <c r="AK721" t="s">
        <v>466</v>
      </c>
      <c r="AL721" t="s">
        <v>467</v>
      </c>
      <c r="AM721" t="s">
        <v>60</v>
      </c>
    </row>
    <row r="722" spans="1:39" x14ac:dyDescent="0.2">
      <c r="A722">
        <v>55001</v>
      </c>
      <c r="B722" t="s">
        <v>1988</v>
      </c>
      <c r="C722">
        <v>730</v>
      </c>
      <c r="D722" t="s">
        <v>1989</v>
      </c>
      <c r="E722">
        <v>18</v>
      </c>
      <c r="F722" t="s">
        <v>656</v>
      </c>
      <c r="G722">
        <v>182</v>
      </c>
      <c r="H722" t="s">
        <v>314</v>
      </c>
      <c r="I722">
        <v>568</v>
      </c>
      <c r="J722" t="s">
        <v>1990</v>
      </c>
      <c r="K722" t="s">
        <v>41</v>
      </c>
      <c r="L722">
        <v>12027</v>
      </c>
      <c r="M722" t="s">
        <v>1991</v>
      </c>
      <c r="N722" t="s">
        <v>124</v>
      </c>
      <c r="O722" t="s">
        <v>1992</v>
      </c>
      <c r="S722">
        <v>2</v>
      </c>
      <c r="T722" t="s">
        <v>45</v>
      </c>
      <c r="X722" t="s">
        <v>66</v>
      </c>
      <c r="Y722">
        <v>0</v>
      </c>
      <c r="Z722">
        <v>0</v>
      </c>
      <c r="AA722">
        <v>0</v>
      </c>
      <c r="AB722">
        <v>0</v>
      </c>
      <c r="AC722">
        <v>0</v>
      </c>
      <c r="AD722">
        <f t="shared" si="23"/>
        <v>0</v>
      </c>
      <c r="AE722" t="s">
        <v>323</v>
      </c>
      <c r="AF722">
        <v>153134230</v>
      </c>
      <c r="AG722">
        <v>135800000</v>
      </c>
      <c r="AH722">
        <v>57954000</v>
      </c>
      <c r="AI722">
        <v>0</v>
      </c>
      <c r="AJ722">
        <f t="shared" si="22"/>
        <v>346888230</v>
      </c>
      <c r="AK722" t="s">
        <v>1993</v>
      </c>
      <c r="AL722" t="s">
        <v>325</v>
      </c>
      <c r="AM722" t="s">
        <v>1994</v>
      </c>
    </row>
    <row r="723" spans="1:39" x14ac:dyDescent="0.2">
      <c r="A723">
        <v>55091</v>
      </c>
      <c r="B723" t="s">
        <v>1995</v>
      </c>
      <c r="C723">
        <v>350</v>
      </c>
      <c r="D723" t="s">
        <v>739</v>
      </c>
      <c r="E723">
        <v>18</v>
      </c>
      <c r="F723" t="s">
        <v>656</v>
      </c>
      <c r="G723">
        <v>544</v>
      </c>
      <c r="H723" t="s">
        <v>740</v>
      </c>
      <c r="I723">
        <v>577</v>
      </c>
      <c r="J723" t="s">
        <v>1711</v>
      </c>
      <c r="K723" t="s">
        <v>41</v>
      </c>
      <c r="L723">
        <v>13425</v>
      </c>
      <c r="M723" t="s">
        <v>1996</v>
      </c>
      <c r="N723" t="s">
        <v>124</v>
      </c>
      <c r="O723" t="s">
        <v>1997</v>
      </c>
      <c r="S723">
        <v>2</v>
      </c>
      <c r="T723" t="s">
        <v>45</v>
      </c>
      <c r="X723" t="s">
        <v>46</v>
      </c>
      <c r="Y723">
        <v>1</v>
      </c>
      <c r="Z723">
        <v>0</v>
      </c>
      <c r="AA723">
        <v>0</v>
      </c>
      <c r="AB723">
        <v>0</v>
      </c>
      <c r="AC723">
        <v>0</v>
      </c>
      <c r="AD723">
        <f t="shared" si="23"/>
        <v>0</v>
      </c>
      <c r="AE723" t="s">
        <v>273</v>
      </c>
      <c r="AF723">
        <v>100000</v>
      </c>
      <c r="AG723">
        <v>100000</v>
      </c>
      <c r="AH723">
        <v>100000</v>
      </c>
      <c r="AI723">
        <v>100000</v>
      </c>
      <c r="AJ723">
        <f t="shared" si="22"/>
        <v>400000</v>
      </c>
      <c r="AK723" t="s">
        <v>745</v>
      </c>
      <c r="AL723" t="s">
        <v>325</v>
      </c>
      <c r="AM723" t="s">
        <v>746</v>
      </c>
    </row>
    <row r="724" spans="1:39" x14ac:dyDescent="0.2">
      <c r="A724">
        <v>55091</v>
      </c>
      <c r="B724" t="s">
        <v>1995</v>
      </c>
      <c r="C724">
        <v>730</v>
      </c>
      <c r="D724" t="s">
        <v>1989</v>
      </c>
      <c r="E724">
        <v>6</v>
      </c>
      <c r="F724" t="s">
        <v>261</v>
      </c>
      <c r="G724">
        <v>182</v>
      </c>
      <c r="H724" t="s">
        <v>314</v>
      </c>
      <c r="I724">
        <v>191</v>
      </c>
      <c r="J724" t="s">
        <v>1998</v>
      </c>
      <c r="K724" t="s">
        <v>41</v>
      </c>
      <c r="L724">
        <v>11883</v>
      </c>
      <c r="M724" t="s">
        <v>1999</v>
      </c>
      <c r="N724" t="s">
        <v>124</v>
      </c>
      <c r="O724" t="s">
        <v>2000</v>
      </c>
      <c r="S724">
        <v>2</v>
      </c>
      <c r="T724" t="s">
        <v>45</v>
      </c>
      <c r="X724" t="s">
        <v>46</v>
      </c>
      <c r="Y724">
        <v>1</v>
      </c>
      <c r="Z724">
        <v>0</v>
      </c>
      <c r="AA724">
        <v>0</v>
      </c>
      <c r="AB724">
        <v>0</v>
      </c>
      <c r="AC724">
        <v>0</v>
      </c>
      <c r="AD724">
        <f t="shared" si="23"/>
        <v>0</v>
      </c>
      <c r="AE724" t="s">
        <v>683</v>
      </c>
      <c r="AF724">
        <v>3000000</v>
      </c>
      <c r="AG724">
        <v>4000000</v>
      </c>
      <c r="AH724">
        <v>0</v>
      </c>
      <c r="AI724">
        <v>0</v>
      </c>
      <c r="AJ724">
        <f t="shared" si="22"/>
        <v>7000000</v>
      </c>
      <c r="AK724" t="s">
        <v>1993</v>
      </c>
      <c r="AL724" t="s">
        <v>325</v>
      </c>
      <c r="AM724" t="s">
        <v>1994</v>
      </c>
    </row>
    <row r="725" spans="1:39" x14ac:dyDescent="0.2">
      <c r="A725">
        <v>55091</v>
      </c>
      <c r="B725" t="s">
        <v>1995</v>
      </c>
      <c r="C725">
        <v>730</v>
      </c>
      <c r="D725" t="s">
        <v>1989</v>
      </c>
      <c r="E725">
        <v>18</v>
      </c>
      <c r="F725" t="s">
        <v>656</v>
      </c>
      <c r="G725">
        <v>182</v>
      </c>
      <c r="H725" t="s">
        <v>314</v>
      </c>
      <c r="I725">
        <v>495</v>
      </c>
      <c r="J725" t="s">
        <v>2001</v>
      </c>
      <c r="K725" t="s">
        <v>41</v>
      </c>
      <c r="L725">
        <v>11891</v>
      </c>
      <c r="M725" t="s">
        <v>2002</v>
      </c>
      <c r="N725" t="s">
        <v>43</v>
      </c>
      <c r="O725" t="s">
        <v>2003</v>
      </c>
      <c r="S725">
        <v>2</v>
      </c>
      <c r="T725" t="s">
        <v>45</v>
      </c>
      <c r="U725">
        <v>501</v>
      </c>
      <c r="V725" t="s">
        <v>2004</v>
      </c>
      <c r="W725" t="s">
        <v>57</v>
      </c>
      <c r="X725" t="s">
        <v>66</v>
      </c>
      <c r="Y725">
        <v>0</v>
      </c>
      <c r="Z725">
        <v>50</v>
      </c>
      <c r="AA725">
        <v>50</v>
      </c>
      <c r="AB725">
        <v>50</v>
      </c>
      <c r="AC725">
        <v>50</v>
      </c>
      <c r="AD725">
        <f t="shared" si="23"/>
        <v>200</v>
      </c>
      <c r="AF725">
        <v>0</v>
      </c>
      <c r="AG725">
        <v>0</v>
      </c>
      <c r="AH725">
        <v>0</v>
      </c>
      <c r="AI725">
        <v>0</v>
      </c>
      <c r="AJ725">
        <f t="shared" si="22"/>
        <v>0</v>
      </c>
      <c r="AK725" t="s">
        <v>1993</v>
      </c>
      <c r="AL725" t="s">
        <v>325</v>
      </c>
      <c r="AM725" t="s">
        <v>1994</v>
      </c>
    </row>
    <row r="726" spans="1:39" x14ac:dyDescent="0.2">
      <c r="A726">
        <v>55091</v>
      </c>
      <c r="B726" t="s">
        <v>1995</v>
      </c>
      <c r="C726">
        <v>850</v>
      </c>
      <c r="D726" t="s">
        <v>453</v>
      </c>
      <c r="E726">
        <v>6</v>
      </c>
      <c r="F726" t="s">
        <v>261</v>
      </c>
      <c r="G726">
        <v>128</v>
      </c>
      <c r="H726" t="s">
        <v>143</v>
      </c>
      <c r="I726">
        <v>6</v>
      </c>
      <c r="J726" t="s">
        <v>454</v>
      </c>
      <c r="K726" t="s">
        <v>41</v>
      </c>
      <c r="L726">
        <v>12990</v>
      </c>
      <c r="M726" t="s">
        <v>2005</v>
      </c>
      <c r="N726" t="s">
        <v>43</v>
      </c>
      <c r="O726" t="s">
        <v>456</v>
      </c>
      <c r="S726">
        <v>2</v>
      </c>
      <c r="T726" t="s">
        <v>45</v>
      </c>
      <c r="U726">
        <v>95</v>
      </c>
      <c r="V726" t="s">
        <v>457</v>
      </c>
      <c r="W726" t="s">
        <v>57</v>
      </c>
      <c r="X726" t="s">
        <v>46</v>
      </c>
      <c r="Y726">
        <v>1</v>
      </c>
      <c r="Z726">
        <v>7</v>
      </c>
      <c r="AA726">
        <v>7</v>
      </c>
      <c r="AB726">
        <v>7</v>
      </c>
      <c r="AC726">
        <v>7</v>
      </c>
      <c r="AD726">
        <f t="shared" si="23"/>
        <v>7</v>
      </c>
      <c r="AF726">
        <v>0</v>
      </c>
      <c r="AG726">
        <v>0</v>
      </c>
      <c r="AH726">
        <v>0</v>
      </c>
      <c r="AI726">
        <v>0</v>
      </c>
      <c r="AJ726">
        <f t="shared" si="22"/>
        <v>0</v>
      </c>
      <c r="AK726" t="s">
        <v>458</v>
      </c>
      <c r="AL726" t="s">
        <v>459</v>
      </c>
      <c r="AM726" t="s">
        <v>460</v>
      </c>
    </row>
    <row r="727" spans="1:39" x14ac:dyDescent="0.2">
      <c r="A727">
        <v>55091</v>
      </c>
      <c r="B727" t="s">
        <v>1995</v>
      </c>
      <c r="C727">
        <v>850</v>
      </c>
      <c r="D727" t="s">
        <v>453</v>
      </c>
      <c r="E727">
        <v>6</v>
      </c>
      <c r="F727" t="s">
        <v>261</v>
      </c>
      <c r="G727">
        <v>128</v>
      </c>
      <c r="H727" t="s">
        <v>143</v>
      </c>
      <c r="I727">
        <v>6</v>
      </c>
      <c r="J727" t="s">
        <v>454</v>
      </c>
      <c r="K727" t="s">
        <v>41</v>
      </c>
      <c r="L727">
        <v>12990</v>
      </c>
      <c r="M727" t="s">
        <v>2005</v>
      </c>
      <c r="N727" t="s">
        <v>43</v>
      </c>
      <c r="O727" t="s">
        <v>456</v>
      </c>
      <c r="S727">
        <v>2</v>
      </c>
      <c r="T727" t="s">
        <v>45</v>
      </c>
      <c r="X727" t="s">
        <v>46</v>
      </c>
      <c r="Y727">
        <v>1</v>
      </c>
      <c r="Z727">
        <v>0</v>
      </c>
      <c r="AA727">
        <v>0</v>
      </c>
      <c r="AB727">
        <v>0</v>
      </c>
      <c r="AC727">
        <v>0</v>
      </c>
      <c r="AD727">
        <f t="shared" si="23"/>
        <v>0</v>
      </c>
      <c r="AE727" t="s">
        <v>85</v>
      </c>
      <c r="AF727">
        <v>50000</v>
      </c>
      <c r="AG727">
        <v>0</v>
      </c>
      <c r="AH727">
        <v>0</v>
      </c>
      <c r="AI727">
        <v>0</v>
      </c>
      <c r="AJ727">
        <f t="shared" si="22"/>
        <v>50000</v>
      </c>
      <c r="AK727" t="s">
        <v>458</v>
      </c>
      <c r="AL727" t="s">
        <v>459</v>
      </c>
      <c r="AM727" t="s">
        <v>460</v>
      </c>
    </row>
    <row r="728" spans="1:39" x14ac:dyDescent="0.2">
      <c r="A728">
        <v>55091</v>
      </c>
      <c r="B728" t="s">
        <v>1995</v>
      </c>
      <c r="C728">
        <v>850</v>
      </c>
      <c r="D728" t="s">
        <v>453</v>
      </c>
      <c r="E728">
        <v>6</v>
      </c>
      <c r="F728" t="s">
        <v>261</v>
      </c>
      <c r="G728">
        <v>128</v>
      </c>
      <c r="H728" t="s">
        <v>143</v>
      </c>
      <c r="I728">
        <v>125</v>
      </c>
      <c r="J728" t="s">
        <v>579</v>
      </c>
      <c r="K728" t="s">
        <v>41</v>
      </c>
      <c r="L728">
        <v>12993</v>
      </c>
      <c r="M728" t="s">
        <v>2006</v>
      </c>
      <c r="N728" t="s">
        <v>43</v>
      </c>
      <c r="O728" t="s">
        <v>581</v>
      </c>
      <c r="S728">
        <v>2</v>
      </c>
      <c r="T728" t="s">
        <v>45</v>
      </c>
      <c r="U728">
        <v>303</v>
      </c>
      <c r="V728" t="s">
        <v>419</v>
      </c>
      <c r="W728" t="s">
        <v>57</v>
      </c>
      <c r="X728" t="s">
        <v>46</v>
      </c>
      <c r="Y728">
        <v>1</v>
      </c>
      <c r="Z728">
        <v>70</v>
      </c>
      <c r="AA728">
        <v>70</v>
      </c>
      <c r="AB728">
        <v>70</v>
      </c>
      <c r="AC728">
        <v>70</v>
      </c>
      <c r="AD728">
        <f t="shared" si="23"/>
        <v>70</v>
      </c>
      <c r="AF728">
        <v>0</v>
      </c>
      <c r="AG728">
        <v>0</v>
      </c>
      <c r="AH728">
        <v>0</v>
      </c>
      <c r="AI728">
        <v>0</v>
      </c>
      <c r="AJ728">
        <f t="shared" si="22"/>
        <v>0</v>
      </c>
      <c r="AK728" t="s">
        <v>458</v>
      </c>
      <c r="AL728" t="s">
        <v>459</v>
      </c>
      <c r="AM728" t="s">
        <v>460</v>
      </c>
    </row>
    <row r="729" spans="1:39" x14ac:dyDescent="0.2">
      <c r="A729">
        <v>55091</v>
      </c>
      <c r="B729" t="s">
        <v>1995</v>
      </c>
      <c r="C729">
        <v>850</v>
      </c>
      <c r="D729" t="s">
        <v>453</v>
      </c>
      <c r="E729">
        <v>6</v>
      </c>
      <c r="F729" t="s">
        <v>261</v>
      </c>
      <c r="G729">
        <v>128</v>
      </c>
      <c r="H729" t="s">
        <v>143</v>
      </c>
      <c r="I729">
        <v>125</v>
      </c>
      <c r="J729" t="s">
        <v>579</v>
      </c>
      <c r="K729" t="s">
        <v>41</v>
      </c>
      <c r="L729">
        <v>12993</v>
      </c>
      <c r="M729" t="s">
        <v>2006</v>
      </c>
      <c r="N729" t="s">
        <v>43</v>
      </c>
      <c r="O729" t="s">
        <v>581</v>
      </c>
      <c r="S729">
        <v>2</v>
      </c>
      <c r="T729" t="s">
        <v>45</v>
      </c>
      <c r="X729" t="s">
        <v>46</v>
      </c>
      <c r="Y729">
        <v>1</v>
      </c>
      <c r="Z729">
        <v>0</v>
      </c>
      <c r="AA729">
        <v>0</v>
      </c>
      <c r="AB729">
        <v>0</v>
      </c>
      <c r="AC729">
        <v>0</v>
      </c>
      <c r="AD729">
        <f t="shared" si="23"/>
        <v>0</v>
      </c>
      <c r="AE729" t="s">
        <v>273</v>
      </c>
      <c r="AF729">
        <v>0</v>
      </c>
      <c r="AG729">
        <v>50000</v>
      </c>
      <c r="AH729">
        <v>50000</v>
      </c>
      <c r="AI729">
        <v>50000</v>
      </c>
      <c r="AJ729">
        <f t="shared" si="22"/>
        <v>150000</v>
      </c>
      <c r="AK729" t="s">
        <v>458</v>
      </c>
      <c r="AL729" t="s">
        <v>459</v>
      </c>
      <c r="AM729" t="s">
        <v>460</v>
      </c>
    </row>
    <row r="730" spans="1:39" x14ac:dyDescent="0.2">
      <c r="A730">
        <v>55091</v>
      </c>
      <c r="B730" t="s">
        <v>1995</v>
      </c>
      <c r="C730">
        <v>900</v>
      </c>
      <c r="D730" t="s">
        <v>461</v>
      </c>
      <c r="E730">
        <v>6</v>
      </c>
      <c r="F730" t="s">
        <v>261</v>
      </c>
      <c r="G730">
        <v>126</v>
      </c>
      <c r="H730" t="s">
        <v>62</v>
      </c>
      <c r="I730">
        <v>948</v>
      </c>
      <c r="J730" t="s">
        <v>462</v>
      </c>
      <c r="K730" t="s">
        <v>41</v>
      </c>
      <c r="L730">
        <v>12991</v>
      </c>
      <c r="M730" t="s">
        <v>2007</v>
      </c>
      <c r="N730" t="s">
        <v>43</v>
      </c>
      <c r="O730" t="s">
        <v>464</v>
      </c>
      <c r="S730">
        <v>2</v>
      </c>
      <c r="T730" t="s">
        <v>45</v>
      </c>
      <c r="X730" t="s">
        <v>46</v>
      </c>
      <c r="Y730">
        <v>1</v>
      </c>
      <c r="Z730">
        <v>0</v>
      </c>
      <c r="AA730">
        <v>0</v>
      </c>
      <c r="AB730">
        <v>0</v>
      </c>
      <c r="AC730">
        <v>0</v>
      </c>
      <c r="AD730">
        <f t="shared" si="23"/>
        <v>0</v>
      </c>
      <c r="AE730" t="s">
        <v>273</v>
      </c>
      <c r="AF730">
        <v>0</v>
      </c>
      <c r="AG730">
        <v>300000</v>
      </c>
      <c r="AH730">
        <v>0</v>
      </c>
      <c r="AI730">
        <v>0</v>
      </c>
      <c r="AJ730">
        <f t="shared" si="22"/>
        <v>300000</v>
      </c>
      <c r="AK730" t="s">
        <v>466</v>
      </c>
      <c r="AL730" t="s">
        <v>467</v>
      </c>
      <c r="AM730" t="s">
        <v>60</v>
      </c>
    </row>
    <row r="731" spans="1:39" x14ac:dyDescent="0.2">
      <c r="A731">
        <v>1001</v>
      </c>
      <c r="B731" t="s">
        <v>36</v>
      </c>
      <c r="C731">
        <v>820</v>
      </c>
      <c r="D731" t="s">
        <v>37</v>
      </c>
      <c r="E731">
        <v>1</v>
      </c>
      <c r="F731" t="s">
        <v>38</v>
      </c>
      <c r="G731">
        <v>31</v>
      </c>
      <c r="H731" t="s">
        <v>39</v>
      </c>
      <c r="I731">
        <v>130</v>
      </c>
      <c r="J731" t="s">
        <v>2008</v>
      </c>
      <c r="K731" t="s">
        <v>41</v>
      </c>
      <c r="L731">
        <v>1119</v>
      </c>
      <c r="M731" t="s">
        <v>2009</v>
      </c>
      <c r="N731" t="s">
        <v>43</v>
      </c>
      <c r="O731" t="s">
        <v>2010</v>
      </c>
      <c r="S731">
        <v>2</v>
      </c>
      <c r="T731" t="s">
        <v>45</v>
      </c>
      <c r="Y731">
        <v>1</v>
      </c>
      <c r="Z731">
        <v>0</v>
      </c>
      <c r="AA731">
        <v>0</v>
      </c>
      <c r="AB731">
        <v>0</v>
      </c>
      <c r="AC731">
        <v>0</v>
      </c>
      <c r="AD731">
        <f t="shared" si="23"/>
        <v>0</v>
      </c>
      <c r="AE731" t="s">
        <v>85</v>
      </c>
      <c r="AF731">
        <v>269500</v>
      </c>
      <c r="AG731">
        <v>296450</v>
      </c>
      <c r="AH731">
        <v>326095</v>
      </c>
      <c r="AI731">
        <v>358704</v>
      </c>
      <c r="AJ731">
        <f t="shared" ref="AJ731:AJ794" si="24">AF731+AG731+AH731+AI731</f>
        <v>1250749</v>
      </c>
      <c r="AK731" t="s">
        <v>48</v>
      </c>
      <c r="AL731" t="s">
        <v>49</v>
      </c>
      <c r="AM731" t="s">
        <v>50</v>
      </c>
    </row>
    <row r="732" spans="1:39" x14ac:dyDescent="0.2">
      <c r="A732">
        <v>1001</v>
      </c>
      <c r="B732" t="s">
        <v>36</v>
      </c>
      <c r="C732">
        <v>925</v>
      </c>
      <c r="D732" t="s">
        <v>61</v>
      </c>
      <c r="E732">
        <v>1</v>
      </c>
      <c r="F732" t="s">
        <v>38</v>
      </c>
      <c r="G732">
        <v>31</v>
      </c>
      <c r="H732" t="s">
        <v>39</v>
      </c>
      <c r="I732">
        <v>141</v>
      </c>
      <c r="J732" t="s">
        <v>2011</v>
      </c>
      <c r="K732" t="s">
        <v>41</v>
      </c>
      <c r="L732">
        <v>1152</v>
      </c>
      <c r="M732" t="s">
        <v>2012</v>
      </c>
      <c r="N732" t="s">
        <v>43</v>
      </c>
      <c r="O732" t="s">
        <v>2013</v>
      </c>
      <c r="S732">
        <v>2</v>
      </c>
      <c r="T732" t="s">
        <v>45</v>
      </c>
      <c r="X732" t="s">
        <v>46</v>
      </c>
      <c r="Y732">
        <v>1</v>
      </c>
      <c r="Z732">
        <v>0</v>
      </c>
      <c r="AA732">
        <v>0</v>
      </c>
      <c r="AB732">
        <v>0</v>
      </c>
      <c r="AC732">
        <v>0</v>
      </c>
      <c r="AD732">
        <f t="shared" si="23"/>
        <v>0</v>
      </c>
      <c r="AE732" t="s">
        <v>85</v>
      </c>
      <c r="AF732">
        <v>200000</v>
      </c>
      <c r="AG732">
        <v>220000</v>
      </c>
      <c r="AH732">
        <v>242000</v>
      </c>
      <c r="AI732">
        <v>266200</v>
      </c>
      <c r="AJ732">
        <f t="shared" si="24"/>
        <v>928200</v>
      </c>
      <c r="AK732" t="s">
        <v>67</v>
      </c>
      <c r="AL732" t="s">
        <v>68</v>
      </c>
      <c r="AM732" t="s">
        <v>69</v>
      </c>
    </row>
    <row r="733" spans="1:39" x14ac:dyDescent="0.2">
      <c r="A733">
        <v>2001</v>
      </c>
      <c r="B733" t="s">
        <v>70</v>
      </c>
      <c r="C733">
        <v>935</v>
      </c>
      <c r="D733" t="s">
        <v>71</v>
      </c>
      <c r="E733">
        <v>1</v>
      </c>
      <c r="F733" t="s">
        <v>38</v>
      </c>
      <c r="G733">
        <v>122</v>
      </c>
      <c r="H733" t="s">
        <v>72</v>
      </c>
      <c r="I733">
        <v>149</v>
      </c>
      <c r="J733" t="s">
        <v>2014</v>
      </c>
      <c r="K733" t="s">
        <v>41</v>
      </c>
      <c r="L733">
        <v>1843</v>
      </c>
      <c r="M733" t="s">
        <v>2015</v>
      </c>
      <c r="N733" t="s">
        <v>124</v>
      </c>
      <c r="O733" t="s">
        <v>2016</v>
      </c>
      <c r="S733">
        <v>2</v>
      </c>
      <c r="T733" t="s">
        <v>45</v>
      </c>
      <c r="X733" t="s">
        <v>46</v>
      </c>
      <c r="Y733">
        <v>1</v>
      </c>
      <c r="Z733">
        <v>0</v>
      </c>
      <c r="AA733">
        <v>0</v>
      </c>
      <c r="AB733">
        <v>0</v>
      </c>
      <c r="AC733">
        <v>0</v>
      </c>
      <c r="AD733">
        <f t="shared" si="23"/>
        <v>0</v>
      </c>
      <c r="AE733" t="s">
        <v>85</v>
      </c>
      <c r="AF733">
        <v>7000000</v>
      </c>
      <c r="AG733">
        <v>4000000</v>
      </c>
      <c r="AH733">
        <v>0</v>
      </c>
      <c r="AI733">
        <v>0</v>
      </c>
      <c r="AJ733">
        <f t="shared" si="24"/>
        <v>11000000</v>
      </c>
      <c r="AK733" t="s">
        <v>77</v>
      </c>
      <c r="AL733" t="s">
        <v>59</v>
      </c>
      <c r="AM733" t="s">
        <v>60</v>
      </c>
    </row>
    <row r="734" spans="1:39" x14ac:dyDescent="0.2">
      <c r="A734">
        <v>3001</v>
      </c>
      <c r="B734" t="s">
        <v>86</v>
      </c>
      <c r="C734">
        <v>930</v>
      </c>
      <c r="D734" t="s">
        <v>87</v>
      </c>
      <c r="E734">
        <v>2</v>
      </c>
      <c r="F734" t="s">
        <v>88</v>
      </c>
      <c r="G734">
        <v>61</v>
      </c>
      <c r="H734" t="s">
        <v>89</v>
      </c>
      <c r="I734">
        <v>949</v>
      </c>
      <c r="J734" t="s">
        <v>78</v>
      </c>
      <c r="K734" t="s">
        <v>41</v>
      </c>
      <c r="L734">
        <v>14115</v>
      </c>
      <c r="M734" t="s">
        <v>2017</v>
      </c>
      <c r="N734" t="s">
        <v>43</v>
      </c>
      <c r="O734" t="s">
        <v>2018</v>
      </c>
      <c r="S734">
        <v>2</v>
      </c>
      <c r="T734" t="s">
        <v>45</v>
      </c>
      <c r="X734" t="s">
        <v>66</v>
      </c>
      <c r="Y734">
        <v>0</v>
      </c>
      <c r="Z734">
        <v>0</v>
      </c>
      <c r="AA734">
        <v>0</v>
      </c>
      <c r="AB734">
        <v>0</v>
      </c>
      <c r="AC734">
        <v>0</v>
      </c>
      <c r="AD734">
        <f t="shared" si="23"/>
        <v>0</v>
      </c>
      <c r="AE734" t="s">
        <v>97</v>
      </c>
      <c r="AF734">
        <v>0</v>
      </c>
      <c r="AG734">
        <v>5060600</v>
      </c>
      <c r="AH734">
        <v>0</v>
      </c>
      <c r="AI734">
        <v>0</v>
      </c>
      <c r="AJ734">
        <f t="shared" si="24"/>
        <v>5060600</v>
      </c>
      <c r="AK734" t="s">
        <v>94</v>
      </c>
      <c r="AL734" t="s">
        <v>59</v>
      </c>
      <c r="AM734" t="s">
        <v>60</v>
      </c>
    </row>
    <row r="735" spans="1:39" x14ac:dyDescent="0.2">
      <c r="A735">
        <v>3001</v>
      </c>
      <c r="B735" t="s">
        <v>86</v>
      </c>
      <c r="C735">
        <v>930</v>
      </c>
      <c r="D735" t="s">
        <v>87</v>
      </c>
      <c r="E735">
        <v>2</v>
      </c>
      <c r="F735" t="s">
        <v>88</v>
      </c>
      <c r="G735">
        <v>61</v>
      </c>
      <c r="H735" t="s">
        <v>89</v>
      </c>
      <c r="I735">
        <v>954</v>
      </c>
      <c r="J735" t="s">
        <v>103</v>
      </c>
      <c r="K735" t="s">
        <v>41</v>
      </c>
      <c r="L735">
        <v>14035</v>
      </c>
      <c r="M735" t="s">
        <v>2019</v>
      </c>
      <c r="N735" t="s">
        <v>43</v>
      </c>
      <c r="O735" t="s">
        <v>151</v>
      </c>
      <c r="S735">
        <v>2</v>
      </c>
      <c r="T735" t="s">
        <v>45</v>
      </c>
      <c r="X735" t="s">
        <v>66</v>
      </c>
      <c r="Y735">
        <v>0</v>
      </c>
      <c r="Z735">
        <v>0</v>
      </c>
      <c r="AA735">
        <v>0</v>
      </c>
      <c r="AB735">
        <v>0</v>
      </c>
      <c r="AC735">
        <v>0</v>
      </c>
      <c r="AD735">
        <f t="shared" si="23"/>
        <v>0</v>
      </c>
      <c r="AE735" t="s">
        <v>97</v>
      </c>
      <c r="AF735">
        <v>0</v>
      </c>
      <c r="AG735">
        <v>10000</v>
      </c>
      <c r="AH735">
        <v>0</v>
      </c>
      <c r="AI735">
        <v>0</v>
      </c>
      <c r="AJ735">
        <f t="shared" si="24"/>
        <v>10000</v>
      </c>
      <c r="AK735" t="s">
        <v>94</v>
      </c>
      <c r="AL735" t="s">
        <v>59</v>
      </c>
      <c r="AM735" t="s">
        <v>60</v>
      </c>
    </row>
    <row r="736" spans="1:39" x14ac:dyDescent="0.2">
      <c r="A736">
        <v>3001</v>
      </c>
      <c r="B736" t="s">
        <v>86</v>
      </c>
      <c r="C736">
        <v>930</v>
      </c>
      <c r="D736" t="s">
        <v>87</v>
      </c>
      <c r="E736">
        <v>2</v>
      </c>
      <c r="F736" t="s">
        <v>88</v>
      </c>
      <c r="G736">
        <v>61</v>
      </c>
      <c r="H736" t="s">
        <v>89</v>
      </c>
      <c r="I736">
        <v>954</v>
      </c>
      <c r="J736" t="s">
        <v>103</v>
      </c>
      <c r="K736" t="s">
        <v>41</v>
      </c>
      <c r="L736">
        <v>14037</v>
      </c>
      <c r="M736" t="s">
        <v>104</v>
      </c>
      <c r="N736" t="s">
        <v>43</v>
      </c>
      <c r="O736" t="s">
        <v>105</v>
      </c>
      <c r="S736">
        <v>2</v>
      </c>
      <c r="T736" t="s">
        <v>45</v>
      </c>
      <c r="X736" t="s">
        <v>66</v>
      </c>
      <c r="Y736">
        <v>0</v>
      </c>
      <c r="Z736">
        <v>0</v>
      </c>
      <c r="AA736">
        <v>0</v>
      </c>
      <c r="AB736">
        <v>0</v>
      </c>
      <c r="AC736">
        <v>0</v>
      </c>
      <c r="AD736">
        <f t="shared" si="23"/>
        <v>0</v>
      </c>
      <c r="AE736" t="s">
        <v>97</v>
      </c>
      <c r="AF736">
        <v>0</v>
      </c>
      <c r="AG736">
        <v>4448722</v>
      </c>
      <c r="AH736">
        <v>0</v>
      </c>
      <c r="AI736">
        <v>0</v>
      </c>
      <c r="AJ736">
        <f t="shared" si="24"/>
        <v>4448722</v>
      </c>
      <c r="AK736" t="s">
        <v>94</v>
      </c>
      <c r="AL736" t="s">
        <v>59</v>
      </c>
      <c r="AM736" t="s">
        <v>60</v>
      </c>
    </row>
    <row r="737" spans="1:39" x14ac:dyDescent="0.2">
      <c r="A737">
        <v>3001</v>
      </c>
      <c r="B737" t="s">
        <v>86</v>
      </c>
      <c r="C737">
        <v>930</v>
      </c>
      <c r="D737" t="s">
        <v>87</v>
      </c>
      <c r="E737">
        <v>2</v>
      </c>
      <c r="F737" t="s">
        <v>88</v>
      </c>
      <c r="G737">
        <v>61</v>
      </c>
      <c r="H737" t="s">
        <v>89</v>
      </c>
      <c r="I737">
        <v>954</v>
      </c>
      <c r="J737" t="s">
        <v>103</v>
      </c>
      <c r="K737" t="s">
        <v>41</v>
      </c>
      <c r="L737">
        <v>14041</v>
      </c>
      <c r="M737" t="s">
        <v>2020</v>
      </c>
      <c r="N737" t="s">
        <v>43</v>
      </c>
      <c r="O737" t="s">
        <v>109</v>
      </c>
      <c r="S737">
        <v>2</v>
      </c>
      <c r="T737" t="s">
        <v>45</v>
      </c>
      <c r="X737" t="s">
        <v>66</v>
      </c>
      <c r="Y737">
        <v>0</v>
      </c>
      <c r="Z737">
        <v>0</v>
      </c>
      <c r="AA737">
        <v>0</v>
      </c>
      <c r="AB737">
        <v>0</v>
      </c>
      <c r="AC737">
        <v>0</v>
      </c>
      <c r="AD737">
        <f t="shared" si="23"/>
        <v>0</v>
      </c>
      <c r="AE737" t="s">
        <v>97</v>
      </c>
      <c r="AF737">
        <v>0</v>
      </c>
      <c r="AG737">
        <v>3623098</v>
      </c>
      <c r="AH737">
        <v>0</v>
      </c>
      <c r="AI737">
        <v>0</v>
      </c>
      <c r="AJ737">
        <f t="shared" si="24"/>
        <v>3623098</v>
      </c>
      <c r="AK737" t="s">
        <v>94</v>
      </c>
      <c r="AL737" t="s">
        <v>59</v>
      </c>
      <c r="AM737" t="s">
        <v>60</v>
      </c>
    </row>
    <row r="738" spans="1:39" x14ac:dyDescent="0.2">
      <c r="A738">
        <v>3001</v>
      </c>
      <c r="B738" t="s">
        <v>86</v>
      </c>
      <c r="C738">
        <v>930</v>
      </c>
      <c r="D738" t="s">
        <v>87</v>
      </c>
      <c r="E738">
        <v>2</v>
      </c>
      <c r="F738" t="s">
        <v>88</v>
      </c>
      <c r="G738">
        <v>61</v>
      </c>
      <c r="H738" t="s">
        <v>89</v>
      </c>
      <c r="I738">
        <v>954</v>
      </c>
      <c r="J738" t="s">
        <v>103</v>
      </c>
      <c r="K738" t="s">
        <v>41</v>
      </c>
      <c r="L738">
        <v>14047</v>
      </c>
      <c r="M738" t="s">
        <v>2021</v>
      </c>
      <c r="N738" t="s">
        <v>43</v>
      </c>
      <c r="O738" t="s">
        <v>2022</v>
      </c>
      <c r="S738">
        <v>2</v>
      </c>
      <c r="T738" t="s">
        <v>45</v>
      </c>
      <c r="X738" t="s">
        <v>66</v>
      </c>
      <c r="Y738">
        <v>0</v>
      </c>
      <c r="Z738">
        <v>0</v>
      </c>
      <c r="AA738">
        <v>0</v>
      </c>
      <c r="AB738">
        <v>0</v>
      </c>
      <c r="AC738">
        <v>0</v>
      </c>
      <c r="AD738">
        <f t="shared" si="23"/>
        <v>0</v>
      </c>
      <c r="AE738" t="s">
        <v>97</v>
      </c>
      <c r="AF738">
        <v>0</v>
      </c>
      <c r="AG738">
        <v>700000</v>
      </c>
      <c r="AH738">
        <v>0</v>
      </c>
      <c r="AI738">
        <v>0</v>
      </c>
      <c r="AJ738">
        <f t="shared" si="24"/>
        <v>700000</v>
      </c>
      <c r="AK738" t="s">
        <v>94</v>
      </c>
      <c r="AL738" t="s">
        <v>59</v>
      </c>
      <c r="AM738" t="s">
        <v>60</v>
      </c>
    </row>
    <row r="739" spans="1:39" x14ac:dyDescent="0.2">
      <c r="A739">
        <v>3001</v>
      </c>
      <c r="B739" t="s">
        <v>86</v>
      </c>
      <c r="C739">
        <v>930</v>
      </c>
      <c r="D739" t="s">
        <v>87</v>
      </c>
      <c r="E739">
        <v>2</v>
      </c>
      <c r="F739" t="s">
        <v>88</v>
      </c>
      <c r="G739">
        <v>61</v>
      </c>
      <c r="H739" t="s">
        <v>89</v>
      </c>
      <c r="I739">
        <v>954</v>
      </c>
      <c r="J739" t="s">
        <v>103</v>
      </c>
      <c r="K739" t="s">
        <v>41</v>
      </c>
      <c r="L739">
        <v>14050</v>
      </c>
      <c r="M739" t="s">
        <v>153</v>
      </c>
      <c r="N739" t="s">
        <v>43</v>
      </c>
      <c r="O739" t="s">
        <v>153</v>
      </c>
      <c r="S739">
        <v>2</v>
      </c>
      <c r="T739" t="s">
        <v>45</v>
      </c>
      <c r="X739" t="s">
        <v>66</v>
      </c>
      <c r="Y739">
        <v>0</v>
      </c>
      <c r="Z739">
        <v>0</v>
      </c>
      <c r="AA739">
        <v>0</v>
      </c>
      <c r="AB739">
        <v>0</v>
      </c>
      <c r="AC739">
        <v>0</v>
      </c>
      <c r="AD739">
        <f t="shared" si="23"/>
        <v>0</v>
      </c>
      <c r="AE739" t="s">
        <v>97</v>
      </c>
      <c r="AF739">
        <v>0</v>
      </c>
      <c r="AG739">
        <v>10000</v>
      </c>
      <c r="AH739">
        <v>0</v>
      </c>
      <c r="AI739">
        <v>0</v>
      </c>
      <c r="AJ739">
        <f t="shared" si="24"/>
        <v>10000</v>
      </c>
      <c r="AK739" t="s">
        <v>94</v>
      </c>
      <c r="AL739" t="s">
        <v>59</v>
      </c>
      <c r="AM739" t="s">
        <v>60</v>
      </c>
    </row>
    <row r="740" spans="1:39" x14ac:dyDescent="0.2">
      <c r="A740">
        <v>3001</v>
      </c>
      <c r="B740" t="s">
        <v>86</v>
      </c>
      <c r="C740">
        <v>930</v>
      </c>
      <c r="D740" t="s">
        <v>87</v>
      </c>
      <c r="E740">
        <v>2</v>
      </c>
      <c r="F740" t="s">
        <v>88</v>
      </c>
      <c r="G740">
        <v>61</v>
      </c>
      <c r="H740" t="s">
        <v>89</v>
      </c>
      <c r="I740">
        <v>954</v>
      </c>
      <c r="J740" t="s">
        <v>103</v>
      </c>
      <c r="K740" t="s">
        <v>41</v>
      </c>
      <c r="L740">
        <v>14054</v>
      </c>
      <c r="M740" t="s">
        <v>114</v>
      </c>
      <c r="N740" t="s">
        <v>43</v>
      </c>
      <c r="O740" t="s">
        <v>115</v>
      </c>
      <c r="S740">
        <v>2</v>
      </c>
      <c r="T740" t="s">
        <v>45</v>
      </c>
      <c r="X740" t="s">
        <v>66</v>
      </c>
      <c r="Y740">
        <v>0</v>
      </c>
      <c r="Z740">
        <v>0</v>
      </c>
      <c r="AA740">
        <v>0</v>
      </c>
      <c r="AB740">
        <v>0</v>
      </c>
      <c r="AC740">
        <v>0</v>
      </c>
      <c r="AD740">
        <f t="shared" si="23"/>
        <v>0</v>
      </c>
      <c r="AE740" t="s">
        <v>85</v>
      </c>
      <c r="AF740">
        <v>0</v>
      </c>
      <c r="AG740">
        <v>18789946</v>
      </c>
      <c r="AH740">
        <v>0</v>
      </c>
      <c r="AI740">
        <v>0</v>
      </c>
      <c r="AJ740">
        <f t="shared" si="24"/>
        <v>18789946</v>
      </c>
      <c r="AK740" t="s">
        <v>94</v>
      </c>
      <c r="AL740" t="s">
        <v>59</v>
      </c>
      <c r="AM740" t="s">
        <v>60</v>
      </c>
    </row>
    <row r="741" spans="1:39" x14ac:dyDescent="0.2">
      <c r="A741">
        <v>3001</v>
      </c>
      <c r="B741" t="s">
        <v>86</v>
      </c>
      <c r="C741">
        <v>930</v>
      </c>
      <c r="D741" t="s">
        <v>87</v>
      </c>
      <c r="E741">
        <v>2</v>
      </c>
      <c r="F741" t="s">
        <v>88</v>
      </c>
      <c r="G741">
        <v>122</v>
      </c>
      <c r="H741" t="s">
        <v>72</v>
      </c>
      <c r="I741">
        <v>2</v>
      </c>
      <c r="J741" t="s">
        <v>73</v>
      </c>
      <c r="K741" t="s">
        <v>41</v>
      </c>
      <c r="L741">
        <v>6775</v>
      </c>
      <c r="M741" t="s">
        <v>2023</v>
      </c>
      <c r="N741" t="s">
        <v>43</v>
      </c>
      <c r="O741" t="s">
        <v>2024</v>
      </c>
      <c r="S741">
        <v>2</v>
      </c>
      <c r="T741" t="s">
        <v>45</v>
      </c>
      <c r="U741">
        <v>332</v>
      </c>
      <c r="V741" t="s">
        <v>76</v>
      </c>
      <c r="W741" t="s">
        <v>57</v>
      </c>
      <c r="X741" t="s">
        <v>46</v>
      </c>
      <c r="Y741">
        <v>1</v>
      </c>
      <c r="Z741">
        <v>1</v>
      </c>
      <c r="AA741">
        <v>1</v>
      </c>
      <c r="AB741">
        <v>1</v>
      </c>
      <c r="AC741">
        <v>1</v>
      </c>
      <c r="AD741">
        <f t="shared" si="23"/>
        <v>1</v>
      </c>
      <c r="AF741">
        <v>0</v>
      </c>
      <c r="AG741">
        <v>0</v>
      </c>
      <c r="AH741">
        <v>0</v>
      </c>
      <c r="AI741">
        <v>0</v>
      </c>
      <c r="AJ741">
        <f t="shared" si="24"/>
        <v>0</v>
      </c>
      <c r="AK741" t="s">
        <v>94</v>
      </c>
      <c r="AL741" t="s">
        <v>59</v>
      </c>
      <c r="AM741" t="s">
        <v>60</v>
      </c>
    </row>
    <row r="742" spans="1:39" x14ac:dyDescent="0.2">
      <c r="A742">
        <v>3001</v>
      </c>
      <c r="B742" t="s">
        <v>86</v>
      </c>
      <c r="C742">
        <v>930</v>
      </c>
      <c r="D742" t="s">
        <v>87</v>
      </c>
      <c r="E742">
        <v>2</v>
      </c>
      <c r="F742" t="s">
        <v>88</v>
      </c>
      <c r="G742">
        <v>272</v>
      </c>
      <c r="H742" t="s">
        <v>52</v>
      </c>
      <c r="I742">
        <v>136</v>
      </c>
      <c r="J742" t="s">
        <v>53</v>
      </c>
      <c r="K742" t="s">
        <v>41</v>
      </c>
      <c r="L742">
        <v>6780</v>
      </c>
      <c r="M742" t="s">
        <v>2025</v>
      </c>
      <c r="N742" t="s">
        <v>43</v>
      </c>
      <c r="O742" t="s">
        <v>2026</v>
      </c>
      <c r="S742">
        <v>3</v>
      </c>
      <c r="T742" t="s">
        <v>55</v>
      </c>
      <c r="U742">
        <v>363</v>
      </c>
      <c r="V742" t="s">
        <v>56</v>
      </c>
      <c r="W742" t="s">
        <v>57</v>
      </c>
      <c r="X742" t="s">
        <v>46</v>
      </c>
      <c r="Y742">
        <v>1</v>
      </c>
      <c r="Z742">
        <v>1108</v>
      </c>
      <c r="AA742">
        <v>1300</v>
      </c>
      <c r="AB742">
        <v>1207</v>
      </c>
      <c r="AC742">
        <v>1259</v>
      </c>
      <c r="AD742">
        <f t="shared" si="23"/>
        <v>1300</v>
      </c>
      <c r="AF742">
        <v>0</v>
      </c>
      <c r="AG742">
        <v>0</v>
      </c>
      <c r="AH742">
        <v>0</v>
      </c>
      <c r="AI742">
        <v>0</v>
      </c>
      <c r="AJ742">
        <f t="shared" si="24"/>
        <v>0</v>
      </c>
      <c r="AK742" t="s">
        <v>94</v>
      </c>
      <c r="AL742" t="s">
        <v>59</v>
      </c>
      <c r="AM742" t="s">
        <v>60</v>
      </c>
    </row>
    <row r="743" spans="1:39" x14ac:dyDescent="0.2">
      <c r="A743">
        <v>3001</v>
      </c>
      <c r="B743" t="s">
        <v>86</v>
      </c>
      <c r="C743">
        <v>930</v>
      </c>
      <c r="D743" t="s">
        <v>87</v>
      </c>
      <c r="E743">
        <v>28</v>
      </c>
      <c r="F743" t="s">
        <v>1658</v>
      </c>
      <c r="G743">
        <v>846</v>
      </c>
      <c r="H743" t="s">
        <v>1659</v>
      </c>
      <c r="I743">
        <v>160</v>
      </c>
      <c r="J743" t="s">
        <v>2027</v>
      </c>
      <c r="K743" t="s">
        <v>41</v>
      </c>
      <c r="L743">
        <v>6782</v>
      </c>
      <c r="M743" t="s">
        <v>2028</v>
      </c>
      <c r="N743" t="s">
        <v>43</v>
      </c>
      <c r="O743" t="s">
        <v>2029</v>
      </c>
      <c r="S743">
        <v>2</v>
      </c>
      <c r="T743" t="s">
        <v>45</v>
      </c>
      <c r="U743">
        <v>231</v>
      </c>
      <c r="V743" t="s">
        <v>2030</v>
      </c>
      <c r="W743" t="s">
        <v>57</v>
      </c>
      <c r="X743" t="s">
        <v>66</v>
      </c>
      <c r="Y743">
        <v>0</v>
      </c>
      <c r="Z743">
        <v>3000</v>
      </c>
      <c r="AA743">
        <v>3000</v>
      </c>
      <c r="AB743">
        <v>3000</v>
      </c>
      <c r="AC743">
        <v>3000</v>
      </c>
      <c r="AD743">
        <f t="shared" si="23"/>
        <v>12000</v>
      </c>
      <c r="AF743">
        <v>0</v>
      </c>
      <c r="AG743">
        <v>0</v>
      </c>
      <c r="AH743">
        <v>0</v>
      </c>
      <c r="AI743">
        <v>0</v>
      </c>
      <c r="AJ743">
        <f t="shared" si="24"/>
        <v>0</v>
      </c>
      <c r="AK743" t="s">
        <v>94</v>
      </c>
      <c r="AL743" t="s">
        <v>59</v>
      </c>
      <c r="AM743" t="s">
        <v>60</v>
      </c>
    </row>
    <row r="744" spans="1:39" x14ac:dyDescent="0.2">
      <c r="A744">
        <v>3001</v>
      </c>
      <c r="B744" t="s">
        <v>86</v>
      </c>
      <c r="C744">
        <v>930</v>
      </c>
      <c r="D744" t="s">
        <v>87</v>
      </c>
      <c r="E744">
        <v>28</v>
      </c>
      <c r="F744" t="s">
        <v>1658</v>
      </c>
      <c r="G744">
        <v>846</v>
      </c>
      <c r="H744" t="s">
        <v>1659</v>
      </c>
      <c r="I744">
        <v>160</v>
      </c>
      <c r="J744" t="s">
        <v>2027</v>
      </c>
      <c r="K744" t="s">
        <v>41</v>
      </c>
      <c r="L744">
        <v>6782</v>
      </c>
      <c r="M744" t="s">
        <v>2028</v>
      </c>
      <c r="N744" t="s">
        <v>43</v>
      </c>
      <c r="O744" t="s">
        <v>2029</v>
      </c>
      <c r="S744">
        <v>2</v>
      </c>
      <c r="T744" t="s">
        <v>45</v>
      </c>
      <c r="X744" t="s">
        <v>66</v>
      </c>
      <c r="Y744">
        <v>0</v>
      </c>
      <c r="Z744">
        <v>0</v>
      </c>
      <c r="AA744">
        <v>0</v>
      </c>
      <c r="AB744">
        <v>0</v>
      </c>
      <c r="AC744">
        <v>0</v>
      </c>
      <c r="AD744">
        <f t="shared" si="23"/>
        <v>0</v>
      </c>
      <c r="AE744" t="s">
        <v>2031</v>
      </c>
      <c r="AF744">
        <v>1000000</v>
      </c>
      <c r="AG744">
        <v>0</v>
      </c>
      <c r="AH744">
        <v>1000000</v>
      </c>
      <c r="AI744">
        <v>1000000</v>
      </c>
      <c r="AJ744">
        <f t="shared" si="24"/>
        <v>3000000</v>
      </c>
      <c r="AK744" t="s">
        <v>94</v>
      </c>
      <c r="AL744" t="s">
        <v>59</v>
      </c>
      <c r="AM744" t="s">
        <v>60</v>
      </c>
    </row>
    <row r="745" spans="1:39" x14ac:dyDescent="0.2">
      <c r="A745">
        <v>3001</v>
      </c>
      <c r="B745" t="s">
        <v>86</v>
      </c>
      <c r="C745">
        <v>931</v>
      </c>
      <c r="D745" t="s">
        <v>121</v>
      </c>
      <c r="E745">
        <v>2</v>
      </c>
      <c r="F745" t="s">
        <v>88</v>
      </c>
      <c r="G745">
        <v>61</v>
      </c>
      <c r="H745" t="s">
        <v>89</v>
      </c>
      <c r="I745">
        <v>163</v>
      </c>
      <c r="J745" t="s">
        <v>2032</v>
      </c>
      <c r="K745" t="s">
        <v>41</v>
      </c>
      <c r="L745">
        <v>12656</v>
      </c>
      <c r="M745" t="s">
        <v>2033</v>
      </c>
      <c r="N745" t="s">
        <v>124</v>
      </c>
      <c r="O745" t="s">
        <v>2034</v>
      </c>
      <c r="S745">
        <v>2</v>
      </c>
      <c r="T745" t="s">
        <v>45</v>
      </c>
      <c r="U745">
        <v>125</v>
      </c>
      <c r="V745" t="s">
        <v>252</v>
      </c>
      <c r="W745" t="s">
        <v>57</v>
      </c>
      <c r="X745" t="s">
        <v>46</v>
      </c>
      <c r="Y745">
        <v>1</v>
      </c>
      <c r="Z745">
        <v>1</v>
      </c>
      <c r="AA745">
        <v>1</v>
      </c>
      <c r="AB745">
        <v>0</v>
      </c>
      <c r="AC745">
        <v>0</v>
      </c>
      <c r="AD745">
        <f t="shared" si="23"/>
        <v>1</v>
      </c>
      <c r="AF745">
        <v>0</v>
      </c>
      <c r="AG745">
        <v>0</v>
      </c>
      <c r="AH745">
        <v>0</v>
      </c>
      <c r="AI745">
        <v>0</v>
      </c>
      <c r="AJ745">
        <f t="shared" si="24"/>
        <v>0</v>
      </c>
      <c r="AK745" t="s">
        <v>126</v>
      </c>
      <c r="AL745" t="s">
        <v>49</v>
      </c>
      <c r="AM745" t="s">
        <v>127</v>
      </c>
    </row>
    <row r="746" spans="1:39" x14ac:dyDescent="0.2">
      <c r="A746">
        <v>3001</v>
      </c>
      <c r="B746" t="s">
        <v>86</v>
      </c>
      <c r="C746">
        <v>931</v>
      </c>
      <c r="D746" t="s">
        <v>121</v>
      </c>
      <c r="E746">
        <v>2</v>
      </c>
      <c r="F746" t="s">
        <v>88</v>
      </c>
      <c r="G746">
        <v>61</v>
      </c>
      <c r="H746" t="s">
        <v>89</v>
      </c>
      <c r="I746">
        <v>163</v>
      </c>
      <c r="J746" t="s">
        <v>2032</v>
      </c>
      <c r="K746" t="s">
        <v>41</v>
      </c>
      <c r="L746">
        <v>12656</v>
      </c>
      <c r="M746" t="s">
        <v>2033</v>
      </c>
      <c r="N746" t="s">
        <v>124</v>
      </c>
      <c r="O746" t="s">
        <v>2034</v>
      </c>
      <c r="S746">
        <v>2</v>
      </c>
      <c r="T746" t="s">
        <v>45</v>
      </c>
      <c r="X746" t="s">
        <v>46</v>
      </c>
      <c r="Y746">
        <v>1</v>
      </c>
      <c r="Z746">
        <v>0</v>
      </c>
      <c r="AA746">
        <v>0</v>
      </c>
      <c r="AB746">
        <v>0</v>
      </c>
      <c r="AC746">
        <v>0</v>
      </c>
      <c r="AD746">
        <f t="shared" si="23"/>
        <v>0</v>
      </c>
      <c r="AE746" t="s">
        <v>97</v>
      </c>
      <c r="AF746">
        <v>10000</v>
      </c>
      <c r="AG746">
        <v>10000</v>
      </c>
      <c r="AH746">
        <v>0</v>
      </c>
      <c r="AI746">
        <v>0</v>
      </c>
      <c r="AJ746">
        <f t="shared" si="24"/>
        <v>20000</v>
      </c>
      <c r="AK746" t="s">
        <v>126</v>
      </c>
      <c r="AL746" t="s">
        <v>49</v>
      </c>
      <c r="AM746" t="s">
        <v>127</v>
      </c>
    </row>
    <row r="747" spans="1:39" x14ac:dyDescent="0.2">
      <c r="A747">
        <v>3001</v>
      </c>
      <c r="B747" t="s">
        <v>86</v>
      </c>
      <c r="C747">
        <v>931</v>
      </c>
      <c r="D747" t="s">
        <v>121</v>
      </c>
      <c r="E747">
        <v>2</v>
      </c>
      <c r="F747" t="s">
        <v>88</v>
      </c>
      <c r="G747">
        <v>126</v>
      </c>
      <c r="H747" t="s">
        <v>62</v>
      </c>
      <c r="I747">
        <v>4</v>
      </c>
      <c r="J747" t="s">
        <v>116</v>
      </c>
      <c r="K747" t="s">
        <v>41</v>
      </c>
      <c r="L747">
        <v>14101</v>
      </c>
      <c r="M747" t="s">
        <v>2035</v>
      </c>
      <c r="N747" t="s">
        <v>43</v>
      </c>
      <c r="O747" t="s">
        <v>2036</v>
      </c>
      <c r="S747">
        <v>2</v>
      </c>
      <c r="T747" t="s">
        <v>45</v>
      </c>
      <c r="X747" t="s">
        <v>66</v>
      </c>
      <c r="Y747">
        <v>0</v>
      </c>
      <c r="Z747">
        <v>0</v>
      </c>
      <c r="AA747">
        <v>0</v>
      </c>
      <c r="AB747">
        <v>0</v>
      </c>
      <c r="AC747">
        <v>0</v>
      </c>
      <c r="AD747">
        <f t="shared" si="23"/>
        <v>0</v>
      </c>
      <c r="AE747" t="s">
        <v>97</v>
      </c>
      <c r="AF747">
        <v>0</v>
      </c>
      <c r="AG747">
        <v>4077645</v>
      </c>
      <c r="AH747">
        <v>0</v>
      </c>
      <c r="AI747">
        <v>0</v>
      </c>
      <c r="AJ747">
        <f t="shared" si="24"/>
        <v>4077645</v>
      </c>
      <c r="AK747" t="s">
        <v>126</v>
      </c>
      <c r="AL747" t="s">
        <v>49</v>
      </c>
      <c r="AM747" t="s">
        <v>127</v>
      </c>
    </row>
    <row r="748" spans="1:39" x14ac:dyDescent="0.2">
      <c r="A748">
        <v>3001</v>
      </c>
      <c r="B748" t="s">
        <v>86</v>
      </c>
      <c r="C748">
        <v>931</v>
      </c>
      <c r="D748" t="s">
        <v>121</v>
      </c>
      <c r="E748">
        <v>2</v>
      </c>
      <c r="F748" t="s">
        <v>88</v>
      </c>
      <c r="G748">
        <v>126</v>
      </c>
      <c r="H748" t="s">
        <v>62</v>
      </c>
      <c r="I748">
        <v>4</v>
      </c>
      <c r="J748" t="s">
        <v>116</v>
      </c>
      <c r="K748" t="s">
        <v>41</v>
      </c>
      <c r="L748">
        <v>14105</v>
      </c>
      <c r="M748" t="s">
        <v>141</v>
      </c>
      <c r="N748" t="s">
        <v>43</v>
      </c>
      <c r="O748" t="s">
        <v>142</v>
      </c>
      <c r="S748">
        <v>2</v>
      </c>
      <c r="T748" t="s">
        <v>45</v>
      </c>
      <c r="X748" t="s">
        <v>66</v>
      </c>
      <c r="Y748">
        <v>0</v>
      </c>
      <c r="Z748">
        <v>0</v>
      </c>
      <c r="AA748">
        <v>0</v>
      </c>
      <c r="AB748">
        <v>0</v>
      </c>
      <c r="AC748">
        <v>0</v>
      </c>
      <c r="AD748">
        <f t="shared" si="23"/>
        <v>0</v>
      </c>
      <c r="AE748" t="s">
        <v>130</v>
      </c>
      <c r="AF748">
        <v>0</v>
      </c>
      <c r="AG748">
        <v>3557000</v>
      </c>
      <c r="AH748">
        <v>0</v>
      </c>
      <c r="AI748">
        <v>0</v>
      </c>
      <c r="AJ748">
        <f t="shared" si="24"/>
        <v>3557000</v>
      </c>
      <c r="AK748" t="s">
        <v>126</v>
      </c>
      <c r="AL748" t="s">
        <v>49</v>
      </c>
      <c r="AM748" t="s">
        <v>127</v>
      </c>
    </row>
    <row r="749" spans="1:39" x14ac:dyDescent="0.2">
      <c r="A749">
        <v>3091</v>
      </c>
      <c r="B749" t="s">
        <v>147</v>
      </c>
      <c r="C749">
        <v>930</v>
      </c>
      <c r="D749" t="s">
        <v>87</v>
      </c>
      <c r="E749">
        <v>2</v>
      </c>
      <c r="F749" t="s">
        <v>88</v>
      </c>
      <c r="G749">
        <v>61</v>
      </c>
      <c r="H749" t="s">
        <v>89</v>
      </c>
      <c r="I749">
        <v>164</v>
      </c>
      <c r="J749" t="s">
        <v>90</v>
      </c>
      <c r="K749" t="s">
        <v>41</v>
      </c>
      <c r="L749">
        <v>14056</v>
      </c>
      <c r="M749" t="s">
        <v>2037</v>
      </c>
      <c r="N749" t="s">
        <v>43</v>
      </c>
      <c r="O749" t="s">
        <v>92</v>
      </c>
      <c r="S749">
        <v>2</v>
      </c>
      <c r="T749" t="s">
        <v>45</v>
      </c>
      <c r="U749">
        <v>215</v>
      </c>
      <c r="V749" t="s">
        <v>93</v>
      </c>
      <c r="W749" t="s">
        <v>57</v>
      </c>
      <c r="X749" t="s">
        <v>66</v>
      </c>
      <c r="Y749">
        <v>0</v>
      </c>
      <c r="Z749">
        <v>0</v>
      </c>
      <c r="AA749">
        <v>2272</v>
      </c>
      <c r="AB749">
        <v>0</v>
      </c>
      <c r="AC749">
        <v>0</v>
      </c>
      <c r="AD749">
        <f t="shared" si="23"/>
        <v>2272</v>
      </c>
      <c r="AF749">
        <v>0</v>
      </c>
      <c r="AG749">
        <v>0</v>
      </c>
      <c r="AH749">
        <v>0</v>
      </c>
      <c r="AI749">
        <v>0</v>
      </c>
      <c r="AJ749">
        <f t="shared" si="24"/>
        <v>0</v>
      </c>
      <c r="AK749" t="s">
        <v>94</v>
      </c>
      <c r="AL749" t="s">
        <v>59</v>
      </c>
      <c r="AM749" t="s">
        <v>60</v>
      </c>
    </row>
    <row r="750" spans="1:39" x14ac:dyDescent="0.2">
      <c r="A750">
        <v>3091</v>
      </c>
      <c r="B750" t="s">
        <v>147</v>
      </c>
      <c r="C750">
        <v>930</v>
      </c>
      <c r="D750" t="s">
        <v>87</v>
      </c>
      <c r="E750">
        <v>2</v>
      </c>
      <c r="F750" t="s">
        <v>88</v>
      </c>
      <c r="G750">
        <v>61</v>
      </c>
      <c r="H750" t="s">
        <v>89</v>
      </c>
      <c r="I750">
        <v>954</v>
      </c>
      <c r="J750" t="s">
        <v>103</v>
      </c>
      <c r="K750" t="s">
        <v>41</v>
      </c>
      <c r="L750">
        <v>14036</v>
      </c>
      <c r="M750" t="s">
        <v>150</v>
      </c>
      <c r="N750" t="s">
        <v>43</v>
      </c>
      <c r="O750" t="s">
        <v>151</v>
      </c>
      <c r="S750">
        <v>2</v>
      </c>
      <c r="T750" t="s">
        <v>45</v>
      </c>
      <c r="X750" t="s">
        <v>66</v>
      </c>
      <c r="Y750">
        <v>0</v>
      </c>
      <c r="Z750">
        <v>0</v>
      </c>
      <c r="AA750">
        <v>0</v>
      </c>
      <c r="AB750">
        <v>0</v>
      </c>
      <c r="AC750">
        <v>0</v>
      </c>
      <c r="AD750">
        <f t="shared" si="23"/>
        <v>0</v>
      </c>
      <c r="AE750" t="s">
        <v>2038</v>
      </c>
      <c r="AF750">
        <v>0</v>
      </c>
      <c r="AG750">
        <v>16699264</v>
      </c>
      <c r="AH750">
        <v>0</v>
      </c>
      <c r="AI750">
        <v>0</v>
      </c>
      <c r="AJ750">
        <f t="shared" si="24"/>
        <v>16699264</v>
      </c>
      <c r="AK750" t="s">
        <v>94</v>
      </c>
      <c r="AL750" t="s">
        <v>59</v>
      </c>
      <c r="AM750" t="s">
        <v>60</v>
      </c>
    </row>
    <row r="751" spans="1:39" x14ac:dyDescent="0.2">
      <c r="A751">
        <v>3091</v>
      </c>
      <c r="B751" t="s">
        <v>147</v>
      </c>
      <c r="C751">
        <v>930</v>
      </c>
      <c r="D751" t="s">
        <v>87</v>
      </c>
      <c r="E751">
        <v>2</v>
      </c>
      <c r="F751" t="s">
        <v>88</v>
      </c>
      <c r="G751">
        <v>61</v>
      </c>
      <c r="H751" t="s">
        <v>89</v>
      </c>
      <c r="I751">
        <v>954</v>
      </c>
      <c r="J751" t="s">
        <v>103</v>
      </c>
      <c r="K751" t="s">
        <v>41</v>
      </c>
      <c r="L751">
        <v>14038</v>
      </c>
      <c r="M751" t="s">
        <v>2039</v>
      </c>
      <c r="N751" t="s">
        <v>43</v>
      </c>
      <c r="O751" t="s">
        <v>2040</v>
      </c>
      <c r="S751">
        <v>2</v>
      </c>
      <c r="T751" t="s">
        <v>45</v>
      </c>
      <c r="X751" t="s">
        <v>66</v>
      </c>
      <c r="Y751">
        <v>0</v>
      </c>
      <c r="Z751">
        <v>0</v>
      </c>
      <c r="AA751">
        <v>0</v>
      </c>
      <c r="AB751">
        <v>0</v>
      </c>
      <c r="AC751">
        <v>0</v>
      </c>
      <c r="AD751">
        <f t="shared" si="23"/>
        <v>0</v>
      </c>
      <c r="AE751" t="s">
        <v>149</v>
      </c>
      <c r="AF751">
        <v>0</v>
      </c>
      <c r="AG751">
        <v>2239000</v>
      </c>
      <c r="AH751">
        <v>0</v>
      </c>
      <c r="AI751">
        <v>0</v>
      </c>
      <c r="AJ751">
        <f t="shared" si="24"/>
        <v>2239000</v>
      </c>
      <c r="AK751" t="s">
        <v>94</v>
      </c>
      <c r="AL751" t="s">
        <v>59</v>
      </c>
      <c r="AM751" t="s">
        <v>60</v>
      </c>
    </row>
    <row r="752" spans="1:39" x14ac:dyDescent="0.2">
      <c r="A752">
        <v>3091</v>
      </c>
      <c r="B752" t="s">
        <v>147</v>
      </c>
      <c r="C752">
        <v>930</v>
      </c>
      <c r="D752" t="s">
        <v>87</v>
      </c>
      <c r="E752">
        <v>2</v>
      </c>
      <c r="F752" t="s">
        <v>88</v>
      </c>
      <c r="G752">
        <v>61</v>
      </c>
      <c r="H752" t="s">
        <v>89</v>
      </c>
      <c r="I752">
        <v>954</v>
      </c>
      <c r="J752" t="s">
        <v>103</v>
      </c>
      <c r="K752" t="s">
        <v>41</v>
      </c>
      <c r="L752">
        <v>14043</v>
      </c>
      <c r="M752" t="s">
        <v>2041</v>
      </c>
      <c r="N752" t="s">
        <v>43</v>
      </c>
      <c r="O752" t="s">
        <v>111</v>
      </c>
      <c r="S752">
        <v>2</v>
      </c>
      <c r="T752" t="s">
        <v>45</v>
      </c>
      <c r="X752" t="s">
        <v>66</v>
      </c>
      <c r="Y752">
        <v>0</v>
      </c>
      <c r="Z752">
        <v>0</v>
      </c>
      <c r="AA752">
        <v>0</v>
      </c>
      <c r="AB752">
        <v>0</v>
      </c>
      <c r="AC752">
        <v>0</v>
      </c>
      <c r="AD752">
        <f t="shared" si="23"/>
        <v>0</v>
      </c>
      <c r="AE752" t="s">
        <v>149</v>
      </c>
      <c r="AF752">
        <v>0</v>
      </c>
      <c r="AG752">
        <v>1637656</v>
      </c>
      <c r="AH752">
        <v>0</v>
      </c>
      <c r="AI752">
        <v>0</v>
      </c>
      <c r="AJ752">
        <f t="shared" si="24"/>
        <v>1637656</v>
      </c>
      <c r="AK752" t="s">
        <v>94</v>
      </c>
      <c r="AL752" t="s">
        <v>59</v>
      </c>
      <c r="AM752" t="s">
        <v>60</v>
      </c>
    </row>
    <row r="753" spans="1:39" x14ac:dyDescent="0.2">
      <c r="A753">
        <v>3091</v>
      </c>
      <c r="B753" t="s">
        <v>147</v>
      </c>
      <c r="C753">
        <v>930</v>
      </c>
      <c r="D753" t="s">
        <v>87</v>
      </c>
      <c r="E753">
        <v>2</v>
      </c>
      <c r="F753" t="s">
        <v>88</v>
      </c>
      <c r="G753">
        <v>61</v>
      </c>
      <c r="H753" t="s">
        <v>89</v>
      </c>
      <c r="I753">
        <v>954</v>
      </c>
      <c r="J753" t="s">
        <v>103</v>
      </c>
      <c r="K753" t="s">
        <v>41</v>
      </c>
      <c r="L753">
        <v>14049</v>
      </c>
      <c r="M753" t="s">
        <v>153</v>
      </c>
      <c r="N753" t="s">
        <v>43</v>
      </c>
      <c r="O753" t="s">
        <v>153</v>
      </c>
      <c r="S753">
        <v>2</v>
      </c>
      <c r="T753" t="s">
        <v>45</v>
      </c>
      <c r="U753">
        <v>332</v>
      </c>
      <c r="V753" t="s">
        <v>76</v>
      </c>
      <c r="W753" t="s">
        <v>57</v>
      </c>
      <c r="X753" t="s">
        <v>66</v>
      </c>
      <c r="Y753">
        <v>0</v>
      </c>
      <c r="Z753">
        <v>0</v>
      </c>
      <c r="AA753">
        <v>1</v>
      </c>
      <c r="AB753">
        <v>0</v>
      </c>
      <c r="AC753">
        <v>0</v>
      </c>
      <c r="AD753">
        <f t="shared" si="23"/>
        <v>1</v>
      </c>
      <c r="AF753">
        <v>0</v>
      </c>
      <c r="AG753">
        <v>0</v>
      </c>
      <c r="AH753">
        <v>0</v>
      </c>
      <c r="AI753">
        <v>0</v>
      </c>
      <c r="AJ753">
        <f t="shared" si="24"/>
        <v>0</v>
      </c>
      <c r="AK753" t="s">
        <v>94</v>
      </c>
      <c r="AL753" t="s">
        <v>59</v>
      </c>
      <c r="AM753" t="s">
        <v>60</v>
      </c>
    </row>
    <row r="754" spans="1:39" x14ac:dyDescent="0.2">
      <c r="A754">
        <v>3091</v>
      </c>
      <c r="B754" t="s">
        <v>147</v>
      </c>
      <c r="C754">
        <v>931</v>
      </c>
      <c r="D754" t="s">
        <v>121</v>
      </c>
      <c r="E754">
        <v>2</v>
      </c>
      <c r="F754" t="s">
        <v>88</v>
      </c>
      <c r="G754">
        <v>61</v>
      </c>
      <c r="H754" t="s">
        <v>89</v>
      </c>
      <c r="I754">
        <v>167</v>
      </c>
      <c r="J754" t="s">
        <v>167</v>
      </c>
      <c r="K754" t="s">
        <v>41</v>
      </c>
      <c r="L754">
        <v>6386</v>
      </c>
      <c r="M754" t="s">
        <v>2042</v>
      </c>
      <c r="N754" t="s">
        <v>124</v>
      </c>
      <c r="O754" t="s">
        <v>2043</v>
      </c>
      <c r="S754">
        <v>2</v>
      </c>
      <c r="T754" t="s">
        <v>45</v>
      </c>
      <c r="U754">
        <v>110</v>
      </c>
      <c r="V754" t="s">
        <v>170</v>
      </c>
      <c r="W754" t="s">
        <v>171</v>
      </c>
      <c r="X754" t="s">
        <v>66</v>
      </c>
      <c r="Y754">
        <v>0</v>
      </c>
      <c r="Z754">
        <v>3.7</v>
      </c>
      <c r="AA754">
        <v>23.3</v>
      </c>
      <c r="AB754">
        <v>1.8</v>
      </c>
      <c r="AC754">
        <v>1271.5999999999999</v>
      </c>
      <c r="AD754">
        <f t="shared" si="23"/>
        <v>1300.3999999999999</v>
      </c>
      <c r="AF754">
        <v>0</v>
      </c>
      <c r="AG754">
        <v>0</v>
      </c>
      <c r="AH754">
        <v>0</v>
      </c>
      <c r="AI754">
        <v>0</v>
      </c>
      <c r="AJ754">
        <f t="shared" si="24"/>
        <v>0</v>
      </c>
      <c r="AK754" t="s">
        <v>126</v>
      </c>
      <c r="AL754" t="s">
        <v>49</v>
      </c>
      <c r="AM754" t="s">
        <v>127</v>
      </c>
    </row>
    <row r="755" spans="1:39" x14ac:dyDescent="0.2">
      <c r="A755">
        <v>3091</v>
      </c>
      <c r="B755" t="s">
        <v>147</v>
      </c>
      <c r="C755">
        <v>931</v>
      </c>
      <c r="D755" t="s">
        <v>121</v>
      </c>
      <c r="E755">
        <v>2</v>
      </c>
      <c r="F755" t="s">
        <v>88</v>
      </c>
      <c r="G755">
        <v>61</v>
      </c>
      <c r="H755" t="s">
        <v>89</v>
      </c>
      <c r="I755">
        <v>167</v>
      </c>
      <c r="J755" t="s">
        <v>167</v>
      </c>
      <c r="K755" t="s">
        <v>41</v>
      </c>
      <c r="L755">
        <v>6386</v>
      </c>
      <c r="M755" t="s">
        <v>2042</v>
      </c>
      <c r="N755" t="s">
        <v>124</v>
      </c>
      <c r="O755" t="s">
        <v>2043</v>
      </c>
      <c r="S755">
        <v>2</v>
      </c>
      <c r="T755" t="s">
        <v>45</v>
      </c>
      <c r="X755" t="s">
        <v>66</v>
      </c>
      <c r="Y755">
        <v>0</v>
      </c>
      <c r="Z755">
        <v>0</v>
      </c>
      <c r="AA755">
        <v>0</v>
      </c>
      <c r="AB755">
        <v>0</v>
      </c>
      <c r="AC755">
        <v>0</v>
      </c>
      <c r="AD755">
        <f t="shared" si="23"/>
        <v>0</v>
      </c>
      <c r="AE755" t="s">
        <v>149</v>
      </c>
      <c r="AF755">
        <v>10000</v>
      </c>
      <c r="AG755">
        <v>62700</v>
      </c>
      <c r="AH755">
        <v>5684</v>
      </c>
      <c r="AI755">
        <v>4250382</v>
      </c>
      <c r="AJ755">
        <f t="shared" si="24"/>
        <v>4328766</v>
      </c>
      <c r="AK755" t="s">
        <v>126</v>
      </c>
      <c r="AL755" t="s">
        <v>49</v>
      </c>
      <c r="AM755" t="s">
        <v>127</v>
      </c>
    </row>
    <row r="756" spans="1:39" x14ac:dyDescent="0.2">
      <c r="A756">
        <v>3091</v>
      </c>
      <c r="B756" t="s">
        <v>147</v>
      </c>
      <c r="C756">
        <v>931</v>
      </c>
      <c r="D756" t="s">
        <v>121</v>
      </c>
      <c r="E756">
        <v>2</v>
      </c>
      <c r="F756" t="s">
        <v>88</v>
      </c>
      <c r="G756">
        <v>61</v>
      </c>
      <c r="H756" t="s">
        <v>89</v>
      </c>
      <c r="I756">
        <v>167</v>
      </c>
      <c r="J756" t="s">
        <v>167</v>
      </c>
      <c r="K756" t="s">
        <v>41</v>
      </c>
      <c r="L756">
        <v>6640</v>
      </c>
      <c r="M756" t="s">
        <v>168</v>
      </c>
      <c r="N756" t="s">
        <v>124</v>
      </c>
      <c r="O756" t="s">
        <v>169</v>
      </c>
      <c r="S756">
        <v>2</v>
      </c>
      <c r="T756" t="s">
        <v>45</v>
      </c>
      <c r="X756" t="s">
        <v>66</v>
      </c>
      <c r="Y756">
        <v>0</v>
      </c>
      <c r="Z756">
        <v>0</v>
      </c>
      <c r="AA756">
        <v>0</v>
      </c>
      <c r="AB756">
        <v>0</v>
      </c>
      <c r="AC756">
        <v>0</v>
      </c>
      <c r="AD756">
        <f t="shared" si="23"/>
        <v>0</v>
      </c>
      <c r="AE756" t="s">
        <v>149</v>
      </c>
      <c r="AF756">
        <v>0</v>
      </c>
      <c r="AG756">
        <v>0</v>
      </c>
      <c r="AH756">
        <v>0</v>
      </c>
      <c r="AI756">
        <v>12213</v>
      </c>
      <c r="AJ756">
        <f t="shared" si="24"/>
        <v>12213</v>
      </c>
      <c r="AK756" t="s">
        <v>126</v>
      </c>
      <c r="AL756" t="s">
        <v>49</v>
      </c>
      <c r="AM756" t="s">
        <v>127</v>
      </c>
    </row>
    <row r="757" spans="1:39" x14ac:dyDescent="0.2">
      <c r="A757">
        <v>3091</v>
      </c>
      <c r="B757" t="s">
        <v>147</v>
      </c>
      <c r="C757">
        <v>931</v>
      </c>
      <c r="D757" t="s">
        <v>121</v>
      </c>
      <c r="E757">
        <v>2</v>
      </c>
      <c r="F757" t="s">
        <v>88</v>
      </c>
      <c r="G757">
        <v>61</v>
      </c>
      <c r="H757" t="s">
        <v>89</v>
      </c>
      <c r="I757">
        <v>167</v>
      </c>
      <c r="J757" t="s">
        <v>167</v>
      </c>
      <c r="K757" t="s">
        <v>41</v>
      </c>
      <c r="L757">
        <v>6679</v>
      </c>
      <c r="M757" t="s">
        <v>2044</v>
      </c>
      <c r="N757" t="s">
        <v>124</v>
      </c>
      <c r="O757" t="s">
        <v>2045</v>
      </c>
      <c r="S757">
        <v>2</v>
      </c>
      <c r="T757" t="s">
        <v>45</v>
      </c>
      <c r="U757">
        <v>110</v>
      </c>
      <c r="V757" t="s">
        <v>170</v>
      </c>
      <c r="W757" t="s">
        <v>171</v>
      </c>
      <c r="X757" t="s">
        <v>66</v>
      </c>
      <c r="Y757">
        <v>0</v>
      </c>
      <c r="Z757">
        <v>3.7</v>
      </c>
      <c r="AA757">
        <v>3.7</v>
      </c>
      <c r="AB757">
        <v>26.2</v>
      </c>
      <c r="AC757">
        <v>114.6</v>
      </c>
      <c r="AD757">
        <f t="shared" si="23"/>
        <v>148.19999999999999</v>
      </c>
      <c r="AF757">
        <v>0</v>
      </c>
      <c r="AG757">
        <v>0</v>
      </c>
      <c r="AH757">
        <v>0</v>
      </c>
      <c r="AI757">
        <v>0</v>
      </c>
      <c r="AJ757">
        <f t="shared" si="24"/>
        <v>0</v>
      </c>
      <c r="AK757" t="s">
        <v>126</v>
      </c>
      <c r="AL757" t="s">
        <v>49</v>
      </c>
      <c r="AM757" t="s">
        <v>127</v>
      </c>
    </row>
    <row r="758" spans="1:39" x14ac:dyDescent="0.2">
      <c r="A758">
        <v>3091</v>
      </c>
      <c r="B758" t="s">
        <v>147</v>
      </c>
      <c r="C758">
        <v>931</v>
      </c>
      <c r="D758" t="s">
        <v>121</v>
      </c>
      <c r="E758">
        <v>2</v>
      </c>
      <c r="F758" t="s">
        <v>88</v>
      </c>
      <c r="G758">
        <v>61</v>
      </c>
      <c r="H758" t="s">
        <v>89</v>
      </c>
      <c r="I758">
        <v>167</v>
      </c>
      <c r="J758" t="s">
        <v>167</v>
      </c>
      <c r="K758" t="s">
        <v>41</v>
      </c>
      <c r="L758">
        <v>10507</v>
      </c>
      <c r="M758" t="s">
        <v>177</v>
      </c>
      <c r="N758" t="s">
        <v>124</v>
      </c>
      <c r="O758" t="s">
        <v>178</v>
      </c>
      <c r="S758">
        <v>2</v>
      </c>
      <c r="T758" t="s">
        <v>45</v>
      </c>
      <c r="X758" t="s">
        <v>66</v>
      </c>
      <c r="Y758">
        <v>0</v>
      </c>
      <c r="Z758">
        <v>0</v>
      </c>
      <c r="AA758">
        <v>0</v>
      </c>
      <c r="AB758">
        <v>0</v>
      </c>
      <c r="AC758">
        <v>0</v>
      </c>
      <c r="AD758">
        <f t="shared" si="23"/>
        <v>0</v>
      </c>
      <c r="AE758" t="s">
        <v>149</v>
      </c>
      <c r="AF758">
        <v>0</v>
      </c>
      <c r="AG758">
        <v>0</v>
      </c>
      <c r="AH758">
        <v>29940</v>
      </c>
      <c r="AI758">
        <v>96492</v>
      </c>
      <c r="AJ758">
        <f t="shared" si="24"/>
        <v>126432</v>
      </c>
      <c r="AK758" t="s">
        <v>126</v>
      </c>
      <c r="AL758" t="s">
        <v>49</v>
      </c>
      <c r="AM758" t="s">
        <v>127</v>
      </c>
    </row>
    <row r="759" spans="1:39" x14ac:dyDescent="0.2">
      <c r="A759">
        <v>3091</v>
      </c>
      <c r="B759" t="s">
        <v>147</v>
      </c>
      <c r="C759">
        <v>931</v>
      </c>
      <c r="D759" t="s">
        <v>121</v>
      </c>
      <c r="E759">
        <v>2</v>
      </c>
      <c r="F759" t="s">
        <v>88</v>
      </c>
      <c r="G759">
        <v>61</v>
      </c>
      <c r="H759" t="s">
        <v>89</v>
      </c>
      <c r="I759">
        <v>167</v>
      </c>
      <c r="J759" t="s">
        <v>167</v>
      </c>
      <c r="K759" t="s">
        <v>41</v>
      </c>
      <c r="L759">
        <v>10529</v>
      </c>
      <c r="M759" t="s">
        <v>2046</v>
      </c>
      <c r="N759" t="s">
        <v>124</v>
      </c>
      <c r="O759" t="s">
        <v>2047</v>
      </c>
      <c r="S759">
        <v>2</v>
      </c>
      <c r="T759" t="s">
        <v>45</v>
      </c>
      <c r="X759" t="s">
        <v>66</v>
      </c>
      <c r="Y759">
        <v>0</v>
      </c>
      <c r="Z759">
        <v>0</v>
      </c>
      <c r="AA759">
        <v>0</v>
      </c>
      <c r="AB759">
        <v>0</v>
      </c>
      <c r="AC759">
        <v>0</v>
      </c>
      <c r="AD759">
        <f t="shared" si="23"/>
        <v>0</v>
      </c>
      <c r="AE759" t="s">
        <v>149</v>
      </c>
      <c r="AF759">
        <v>10000</v>
      </c>
      <c r="AG759">
        <v>50800</v>
      </c>
      <c r="AH759">
        <v>9221</v>
      </c>
      <c r="AI759">
        <v>3677416</v>
      </c>
      <c r="AJ759">
        <f t="shared" si="24"/>
        <v>3747437</v>
      </c>
      <c r="AK759" t="s">
        <v>126</v>
      </c>
      <c r="AL759" t="s">
        <v>49</v>
      </c>
      <c r="AM759" t="s">
        <v>127</v>
      </c>
    </row>
    <row r="760" spans="1:39" x14ac:dyDescent="0.2">
      <c r="A760">
        <v>3091</v>
      </c>
      <c r="B760" t="s">
        <v>147</v>
      </c>
      <c r="C760">
        <v>931</v>
      </c>
      <c r="D760" t="s">
        <v>121</v>
      </c>
      <c r="E760">
        <v>2</v>
      </c>
      <c r="F760" t="s">
        <v>88</v>
      </c>
      <c r="G760">
        <v>61</v>
      </c>
      <c r="H760" t="s">
        <v>89</v>
      </c>
      <c r="I760">
        <v>167</v>
      </c>
      <c r="J760" t="s">
        <v>167</v>
      </c>
      <c r="K760" t="s">
        <v>41</v>
      </c>
      <c r="L760">
        <v>11628</v>
      </c>
      <c r="M760" t="s">
        <v>2048</v>
      </c>
      <c r="N760" t="s">
        <v>124</v>
      </c>
      <c r="O760" t="s">
        <v>2049</v>
      </c>
      <c r="S760">
        <v>2</v>
      </c>
      <c r="T760" t="s">
        <v>45</v>
      </c>
      <c r="X760" t="s">
        <v>46</v>
      </c>
      <c r="Y760">
        <v>1</v>
      </c>
      <c r="Z760">
        <v>0</v>
      </c>
      <c r="AA760">
        <v>0</v>
      </c>
      <c r="AB760">
        <v>0</v>
      </c>
      <c r="AC760">
        <v>0</v>
      </c>
      <c r="AD760">
        <f t="shared" si="23"/>
        <v>0</v>
      </c>
      <c r="AE760" t="s">
        <v>149</v>
      </c>
      <c r="AF760">
        <v>10000</v>
      </c>
      <c r="AG760">
        <v>30000</v>
      </c>
      <c r="AH760">
        <v>47414</v>
      </c>
      <c r="AI760">
        <v>2546826</v>
      </c>
      <c r="AJ760">
        <f t="shared" si="24"/>
        <v>2634240</v>
      </c>
      <c r="AK760" t="s">
        <v>126</v>
      </c>
      <c r="AL760" t="s">
        <v>49</v>
      </c>
      <c r="AM760" t="s">
        <v>127</v>
      </c>
    </row>
    <row r="761" spans="1:39" x14ac:dyDescent="0.2">
      <c r="A761">
        <v>3091</v>
      </c>
      <c r="B761" t="s">
        <v>147</v>
      </c>
      <c r="C761">
        <v>931</v>
      </c>
      <c r="D761" t="s">
        <v>121</v>
      </c>
      <c r="E761">
        <v>2</v>
      </c>
      <c r="F761" t="s">
        <v>88</v>
      </c>
      <c r="G761">
        <v>61</v>
      </c>
      <c r="H761" t="s">
        <v>89</v>
      </c>
      <c r="I761">
        <v>167</v>
      </c>
      <c r="J761" t="s">
        <v>167</v>
      </c>
      <c r="K761" t="s">
        <v>41</v>
      </c>
      <c r="L761">
        <v>11629</v>
      </c>
      <c r="M761" t="s">
        <v>2050</v>
      </c>
      <c r="N761" t="s">
        <v>124</v>
      </c>
      <c r="O761" t="s">
        <v>2051</v>
      </c>
      <c r="S761">
        <v>2</v>
      </c>
      <c r="T761" t="s">
        <v>45</v>
      </c>
      <c r="X761" t="s">
        <v>66</v>
      </c>
      <c r="Y761">
        <v>0</v>
      </c>
      <c r="Z761">
        <v>0</v>
      </c>
      <c r="AA761">
        <v>0</v>
      </c>
      <c r="AB761">
        <v>0</v>
      </c>
      <c r="AC761">
        <v>0</v>
      </c>
      <c r="AD761">
        <f t="shared" si="23"/>
        <v>0</v>
      </c>
      <c r="AE761" t="s">
        <v>149</v>
      </c>
      <c r="AF761">
        <v>0</v>
      </c>
      <c r="AG761">
        <v>0</v>
      </c>
      <c r="AH761">
        <v>0</v>
      </c>
      <c r="AI761">
        <v>10000</v>
      </c>
      <c r="AJ761">
        <f t="shared" si="24"/>
        <v>10000</v>
      </c>
      <c r="AK761" t="s">
        <v>126</v>
      </c>
      <c r="AL761" t="s">
        <v>49</v>
      </c>
      <c r="AM761" t="s">
        <v>127</v>
      </c>
    </row>
    <row r="762" spans="1:39" x14ac:dyDescent="0.2">
      <c r="A762">
        <v>3091</v>
      </c>
      <c r="B762" t="s">
        <v>147</v>
      </c>
      <c r="C762">
        <v>931</v>
      </c>
      <c r="D762" t="s">
        <v>121</v>
      </c>
      <c r="E762">
        <v>2</v>
      </c>
      <c r="F762" t="s">
        <v>88</v>
      </c>
      <c r="G762">
        <v>61</v>
      </c>
      <c r="H762" t="s">
        <v>89</v>
      </c>
      <c r="I762">
        <v>168</v>
      </c>
      <c r="J762" t="s">
        <v>191</v>
      </c>
      <c r="K762" t="s">
        <v>41</v>
      </c>
      <c r="L762">
        <v>6602</v>
      </c>
      <c r="M762" t="s">
        <v>2052</v>
      </c>
      <c r="N762" t="s">
        <v>124</v>
      </c>
      <c r="O762" t="s">
        <v>2053</v>
      </c>
      <c r="S762">
        <v>2</v>
      </c>
      <c r="T762" t="s">
        <v>45</v>
      </c>
      <c r="X762" t="s">
        <v>46</v>
      </c>
      <c r="Y762">
        <v>1</v>
      </c>
      <c r="Z762">
        <v>0</v>
      </c>
      <c r="AA762">
        <v>0</v>
      </c>
      <c r="AB762">
        <v>0</v>
      </c>
      <c r="AC762">
        <v>0</v>
      </c>
      <c r="AD762">
        <f t="shared" si="23"/>
        <v>0</v>
      </c>
      <c r="AE762" t="s">
        <v>149</v>
      </c>
      <c r="AF762">
        <v>267442</v>
      </c>
      <c r="AG762">
        <v>1581486</v>
      </c>
      <c r="AH762">
        <v>6595872</v>
      </c>
      <c r="AI762">
        <v>590496</v>
      </c>
      <c r="AJ762">
        <f t="shared" si="24"/>
        <v>9035296</v>
      </c>
      <c r="AK762" t="s">
        <v>126</v>
      </c>
      <c r="AL762" t="s">
        <v>49</v>
      </c>
      <c r="AM762" t="s">
        <v>127</v>
      </c>
    </row>
    <row r="763" spans="1:39" x14ac:dyDescent="0.2">
      <c r="A763">
        <v>3091</v>
      </c>
      <c r="B763" t="s">
        <v>147</v>
      </c>
      <c r="C763">
        <v>931</v>
      </c>
      <c r="D763" t="s">
        <v>121</v>
      </c>
      <c r="E763">
        <v>2</v>
      </c>
      <c r="F763" t="s">
        <v>88</v>
      </c>
      <c r="G763">
        <v>61</v>
      </c>
      <c r="H763" t="s">
        <v>89</v>
      </c>
      <c r="I763">
        <v>168</v>
      </c>
      <c r="J763" t="s">
        <v>191</v>
      </c>
      <c r="K763" t="s">
        <v>41</v>
      </c>
      <c r="L763">
        <v>6686</v>
      </c>
      <c r="M763" t="s">
        <v>2054</v>
      </c>
      <c r="N763" t="s">
        <v>124</v>
      </c>
      <c r="O763" t="s">
        <v>2055</v>
      </c>
      <c r="S763">
        <v>2</v>
      </c>
      <c r="T763" t="s">
        <v>45</v>
      </c>
      <c r="X763" t="s">
        <v>46</v>
      </c>
      <c r="Y763">
        <v>1</v>
      </c>
      <c r="Z763">
        <v>0</v>
      </c>
      <c r="AA763">
        <v>0</v>
      </c>
      <c r="AB763">
        <v>0</v>
      </c>
      <c r="AC763">
        <v>0</v>
      </c>
      <c r="AD763">
        <f t="shared" si="23"/>
        <v>0</v>
      </c>
      <c r="AE763" t="s">
        <v>149</v>
      </c>
      <c r="AF763">
        <v>108920</v>
      </c>
      <c r="AG763">
        <v>119811</v>
      </c>
      <c r="AH763">
        <v>0</v>
      </c>
      <c r="AI763">
        <v>0</v>
      </c>
      <c r="AJ763">
        <f t="shared" si="24"/>
        <v>228731</v>
      </c>
      <c r="AK763" t="s">
        <v>126</v>
      </c>
      <c r="AL763" t="s">
        <v>49</v>
      </c>
      <c r="AM763" t="s">
        <v>127</v>
      </c>
    </row>
    <row r="764" spans="1:39" x14ac:dyDescent="0.2">
      <c r="A764">
        <v>3091</v>
      </c>
      <c r="B764" t="s">
        <v>147</v>
      </c>
      <c r="C764">
        <v>931</v>
      </c>
      <c r="D764" t="s">
        <v>121</v>
      </c>
      <c r="E764">
        <v>2</v>
      </c>
      <c r="F764" t="s">
        <v>88</v>
      </c>
      <c r="G764">
        <v>61</v>
      </c>
      <c r="H764" t="s">
        <v>89</v>
      </c>
      <c r="I764">
        <v>168</v>
      </c>
      <c r="J764" t="s">
        <v>191</v>
      </c>
      <c r="K764" t="s">
        <v>41</v>
      </c>
      <c r="L764">
        <v>10515</v>
      </c>
      <c r="M764" t="s">
        <v>2056</v>
      </c>
      <c r="N764" t="s">
        <v>124</v>
      </c>
      <c r="O764" t="s">
        <v>2057</v>
      </c>
      <c r="S764">
        <v>2</v>
      </c>
      <c r="T764" t="s">
        <v>45</v>
      </c>
      <c r="X764" t="s">
        <v>46</v>
      </c>
      <c r="Y764">
        <v>1</v>
      </c>
      <c r="Z764">
        <v>0</v>
      </c>
      <c r="AA764">
        <v>0</v>
      </c>
      <c r="AB764">
        <v>0</v>
      </c>
      <c r="AC764">
        <v>0</v>
      </c>
      <c r="AD764">
        <f t="shared" si="23"/>
        <v>0</v>
      </c>
      <c r="AE764" t="s">
        <v>149</v>
      </c>
      <c r="AF764">
        <v>283594</v>
      </c>
      <c r="AG764">
        <v>310038</v>
      </c>
      <c r="AH764">
        <v>0</v>
      </c>
      <c r="AI764">
        <v>0</v>
      </c>
      <c r="AJ764">
        <f t="shared" si="24"/>
        <v>593632</v>
      </c>
      <c r="AK764" t="s">
        <v>126</v>
      </c>
      <c r="AL764" t="s">
        <v>49</v>
      </c>
      <c r="AM764" t="s">
        <v>127</v>
      </c>
    </row>
    <row r="765" spans="1:39" x14ac:dyDescent="0.2">
      <c r="A765">
        <v>3091</v>
      </c>
      <c r="B765" t="s">
        <v>147</v>
      </c>
      <c r="C765">
        <v>931</v>
      </c>
      <c r="D765" t="s">
        <v>121</v>
      </c>
      <c r="E765">
        <v>2</v>
      </c>
      <c r="F765" t="s">
        <v>88</v>
      </c>
      <c r="G765">
        <v>61</v>
      </c>
      <c r="H765" t="s">
        <v>89</v>
      </c>
      <c r="I765">
        <v>168</v>
      </c>
      <c r="J765" t="s">
        <v>191</v>
      </c>
      <c r="K765" t="s">
        <v>41</v>
      </c>
      <c r="L765">
        <v>11635</v>
      </c>
      <c r="M765" t="s">
        <v>2058</v>
      </c>
      <c r="N765" t="s">
        <v>124</v>
      </c>
      <c r="O765" t="s">
        <v>2059</v>
      </c>
      <c r="S765">
        <v>2</v>
      </c>
      <c r="T765" t="s">
        <v>45</v>
      </c>
      <c r="U765">
        <v>111</v>
      </c>
      <c r="V765" t="s">
        <v>194</v>
      </c>
      <c r="W765" t="s">
        <v>57</v>
      </c>
      <c r="X765" t="s">
        <v>46</v>
      </c>
      <c r="Y765">
        <v>1</v>
      </c>
      <c r="Z765">
        <v>1</v>
      </c>
      <c r="AA765">
        <v>1</v>
      </c>
      <c r="AB765">
        <v>0</v>
      </c>
      <c r="AC765">
        <v>1</v>
      </c>
      <c r="AD765">
        <f t="shared" si="23"/>
        <v>1</v>
      </c>
      <c r="AF765">
        <v>0</v>
      </c>
      <c r="AG765">
        <v>0</v>
      </c>
      <c r="AH765">
        <v>0</v>
      </c>
      <c r="AI765">
        <v>0</v>
      </c>
      <c r="AJ765">
        <f t="shared" si="24"/>
        <v>0</v>
      </c>
      <c r="AK765" t="s">
        <v>126</v>
      </c>
      <c r="AL765" t="s">
        <v>49</v>
      </c>
      <c r="AM765" t="s">
        <v>127</v>
      </c>
    </row>
    <row r="766" spans="1:39" x14ac:dyDescent="0.2">
      <c r="A766">
        <v>3091</v>
      </c>
      <c r="B766" t="s">
        <v>147</v>
      </c>
      <c r="C766">
        <v>931</v>
      </c>
      <c r="D766" t="s">
        <v>121</v>
      </c>
      <c r="E766">
        <v>2</v>
      </c>
      <c r="F766" t="s">
        <v>88</v>
      </c>
      <c r="G766">
        <v>61</v>
      </c>
      <c r="H766" t="s">
        <v>89</v>
      </c>
      <c r="I766">
        <v>168</v>
      </c>
      <c r="J766" t="s">
        <v>191</v>
      </c>
      <c r="K766" t="s">
        <v>41</v>
      </c>
      <c r="L766">
        <v>11635</v>
      </c>
      <c r="M766" t="s">
        <v>2058</v>
      </c>
      <c r="N766" t="s">
        <v>124</v>
      </c>
      <c r="O766" t="s">
        <v>2059</v>
      </c>
      <c r="S766">
        <v>2</v>
      </c>
      <c r="T766" t="s">
        <v>45</v>
      </c>
      <c r="X766" t="s">
        <v>46</v>
      </c>
      <c r="Y766">
        <v>1</v>
      </c>
      <c r="Z766">
        <v>0</v>
      </c>
      <c r="AA766">
        <v>0</v>
      </c>
      <c r="AB766">
        <v>0</v>
      </c>
      <c r="AC766">
        <v>0</v>
      </c>
      <c r="AD766">
        <f t="shared" si="23"/>
        <v>0</v>
      </c>
      <c r="AE766" t="s">
        <v>149</v>
      </c>
      <c r="AF766">
        <v>10000</v>
      </c>
      <c r="AG766">
        <v>149912</v>
      </c>
      <c r="AH766">
        <v>0</v>
      </c>
      <c r="AI766">
        <v>392413</v>
      </c>
      <c r="AJ766">
        <f t="shared" si="24"/>
        <v>552325</v>
      </c>
      <c r="AK766" t="s">
        <v>126</v>
      </c>
      <c r="AL766" t="s">
        <v>49</v>
      </c>
      <c r="AM766" t="s">
        <v>127</v>
      </c>
    </row>
    <row r="767" spans="1:39" x14ac:dyDescent="0.2">
      <c r="A767">
        <v>3091</v>
      </c>
      <c r="B767" t="s">
        <v>147</v>
      </c>
      <c r="C767">
        <v>931</v>
      </c>
      <c r="D767" t="s">
        <v>121</v>
      </c>
      <c r="E767">
        <v>2</v>
      </c>
      <c r="F767" t="s">
        <v>88</v>
      </c>
      <c r="G767">
        <v>61</v>
      </c>
      <c r="H767" t="s">
        <v>89</v>
      </c>
      <c r="I767">
        <v>168</v>
      </c>
      <c r="J767" t="s">
        <v>191</v>
      </c>
      <c r="K767" t="s">
        <v>41</v>
      </c>
      <c r="L767">
        <v>11729</v>
      </c>
      <c r="M767" t="s">
        <v>199</v>
      </c>
      <c r="N767" t="s">
        <v>124</v>
      </c>
      <c r="O767" t="s">
        <v>200</v>
      </c>
      <c r="S767">
        <v>2</v>
      </c>
      <c r="T767" t="s">
        <v>45</v>
      </c>
      <c r="U767">
        <v>111</v>
      </c>
      <c r="V767" t="s">
        <v>194</v>
      </c>
      <c r="W767" t="s">
        <v>57</v>
      </c>
      <c r="X767" t="s">
        <v>46</v>
      </c>
      <c r="Y767">
        <v>1</v>
      </c>
      <c r="Z767">
        <v>2</v>
      </c>
      <c r="AA767">
        <v>2</v>
      </c>
      <c r="AB767">
        <v>2</v>
      </c>
      <c r="AC767">
        <v>2</v>
      </c>
      <c r="AD767">
        <f t="shared" si="23"/>
        <v>2</v>
      </c>
      <c r="AF767">
        <v>0</v>
      </c>
      <c r="AG767">
        <v>0</v>
      </c>
      <c r="AH767">
        <v>0</v>
      </c>
      <c r="AI767">
        <v>0</v>
      </c>
      <c r="AJ767">
        <f t="shared" si="24"/>
        <v>0</v>
      </c>
      <c r="AK767" t="s">
        <v>126</v>
      </c>
      <c r="AL767" t="s">
        <v>49</v>
      </c>
      <c r="AM767" t="s">
        <v>127</v>
      </c>
    </row>
    <row r="768" spans="1:39" x14ac:dyDescent="0.2">
      <c r="A768">
        <v>3091</v>
      </c>
      <c r="B768" t="s">
        <v>147</v>
      </c>
      <c r="C768">
        <v>931</v>
      </c>
      <c r="D768" t="s">
        <v>121</v>
      </c>
      <c r="E768">
        <v>2</v>
      </c>
      <c r="F768" t="s">
        <v>88</v>
      </c>
      <c r="G768">
        <v>61</v>
      </c>
      <c r="H768" t="s">
        <v>89</v>
      </c>
      <c r="I768">
        <v>168</v>
      </c>
      <c r="J768" t="s">
        <v>191</v>
      </c>
      <c r="K768" t="s">
        <v>41</v>
      </c>
      <c r="L768">
        <v>12431</v>
      </c>
      <c r="M768" t="s">
        <v>2060</v>
      </c>
      <c r="N768" t="s">
        <v>124</v>
      </c>
      <c r="O768" t="s">
        <v>2061</v>
      </c>
      <c r="S768">
        <v>2</v>
      </c>
      <c r="T768" t="s">
        <v>45</v>
      </c>
      <c r="X768" t="s">
        <v>46</v>
      </c>
      <c r="Y768">
        <v>1</v>
      </c>
      <c r="Z768">
        <v>0</v>
      </c>
      <c r="AA768">
        <v>0</v>
      </c>
      <c r="AB768">
        <v>0</v>
      </c>
      <c r="AC768">
        <v>0</v>
      </c>
      <c r="AD768">
        <f t="shared" si="23"/>
        <v>0</v>
      </c>
      <c r="AE768" t="s">
        <v>149</v>
      </c>
      <c r="AF768">
        <v>120000</v>
      </c>
      <c r="AG768">
        <v>211457</v>
      </c>
      <c r="AH768">
        <v>0</v>
      </c>
      <c r="AI768">
        <v>0</v>
      </c>
      <c r="AJ768">
        <f t="shared" si="24"/>
        <v>331457</v>
      </c>
      <c r="AK768" t="s">
        <v>126</v>
      </c>
      <c r="AL768" t="s">
        <v>49</v>
      </c>
      <c r="AM768" t="s">
        <v>127</v>
      </c>
    </row>
    <row r="769" spans="1:39" x14ac:dyDescent="0.2">
      <c r="A769">
        <v>3091</v>
      </c>
      <c r="B769" t="s">
        <v>147</v>
      </c>
      <c r="C769">
        <v>931</v>
      </c>
      <c r="D769" t="s">
        <v>121</v>
      </c>
      <c r="E769">
        <v>2</v>
      </c>
      <c r="F769" t="s">
        <v>88</v>
      </c>
      <c r="G769">
        <v>61</v>
      </c>
      <c r="H769" t="s">
        <v>89</v>
      </c>
      <c r="I769">
        <v>168</v>
      </c>
      <c r="J769" t="s">
        <v>191</v>
      </c>
      <c r="K769" t="s">
        <v>41</v>
      </c>
      <c r="L769">
        <v>12462</v>
      </c>
      <c r="M769" t="s">
        <v>2062</v>
      </c>
      <c r="N769" t="s">
        <v>124</v>
      </c>
      <c r="O769" t="s">
        <v>2063</v>
      </c>
      <c r="S769">
        <v>2</v>
      </c>
      <c r="T769" t="s">
        <v>45</v>
      </c>
      <c r="X769" t="s">
        <v>46</v>
      </c>
      <c r="Y769">
        <v>1</v>
      </c>
      <c r="Z769">
        <v>0</v>
      </c>
      <c r="AA769">
        <v>0</v>
      </c>
      <c r="AB769">
        <v>0</v>
      </c>
      <c r="AC769">
        <v>0</v>
      </c>
      <c r="AD769">
        <f t="shared" si="23"/>
        <v>0</v>
      </c>
      <c r="AE769" t="s">
        <v>149</v>
      </c>
      <c r="AF769">
        <v>3803137</v>
      </c>
      <c r="AG769">
        <v>0</v>
      </c>
      <c r="AH769">
        <v>0</v>
      </c>
      <c r="AI769">
        <v>0</v>
      </c>
      <c r="AJ769">
        <f t="shared" si="24"/>
        <v>3803137</v>
      </c>
      <c r="AK769" t="s">
        <v>126</v>
      </c>
      <c r="AL769" t="s">
        <v>49</v>
      </c>
      <c r="AM769" t="s">
        <v>127</v>
      </c>
    </row>
    <row r="770" spans="1:39" x14ac:dyDescent="0.2">
      <c r="A770">
        <v>3091</v>
      </c>
      <c r="B770" t="s">
        <v>147</v>
      </c>
      <c r="C770">
        <v>931</v>
      </c>
      <c r="D770" t="s">
        <v>121</v>
      </c>
      <c r="E770">
        <v>2</v>
      </c>
      <c r="F770" t="s">
        <v>88</v>
      </c>
      <c r="G770">
        <v>61</v>
      </c>
      <c r="H770" t="s">
        <v>89</v>
      </c>
      <c r="I770">
        <v>168</v>
      </c>
      <c r="J770" t="s">
        <v>191</v>
      </c>
      <c r="K770" t="s">
        <v>41</v>
      </c>
      <c r="L770">
        <v>12463</v>
      </c>
      <c r="M770" t="s">
        <v>2064</v>
      </c>
      <c r="N770" t="s">
        <v>124</v>
      </c>
      <c r="O770" t="s">
        <v>2065</v>
      </c>
      <c r="S770">
        <v>2</v>
      </c>
      <c r="T770" t="s">
        <v>45</v>
      </c>
      <c r="X770" t="s">
        <v>46</v>
      </c>
      <c r="Y770">
        <v>1</v>
      </c>
      <c r="Z770">
        <v>0</v>
      </c>
      <c r="AA770">
        <v>0</v>
      </c>
      <c r="AB770">
        <v>0</v>
      </c>
      <c r="AC770">
        <v>0</v>
      </c>
      <c r="AD770">
        <f t="shared" si="23"/>
        <v>0</v>
      </c>
      <c r="AE770" t="s">
        <v>149</v>
      </c>
      <c r="AF770">
        <v>2872980</v>
      </c>
      <c r="AG770">
        <v>10000</v>
      </c>
      <c r="AH770">
        <v>0</v>
      </c>
      <c r="AI770">
        <v>0</v>
      </c>
      <c r="AJ770">
        <f t="shared" si="24"/>
        <v>2882980</v>
      </c>
      <c r="AK770" t="s">
        <v>126</v>
      </c>
      <c r="AL770" t="s">
        <v>49</v>
      </c>
      <c r="AM770" t="s">
        <v>127</v>
      </c>
    </row>
    <row r="771" spans="1:39" x14ac:dyDescent="0.2">
      <c r="A771">
        <v>3091</v>
      </c>
      <c r="B771" t="s">
        <v>147</v>
      </c>
      <c r="C771">
        <v>931</v>
      </c>
      <c r="D771" t="s">
        <v>121</v>
      </c>
      <c r="E771">
        <v>2</v>
      </c>
      <c r="F771" t="s">
        <v>88</v>
      </c>
      <c r="G771">
        <v>61</v>
      </c>
      <c r="H771" t="s">
        <v>89</v>
      </c>
      <c r="I771">
        <v>168</v>
      </c>
      <c r="J771" t="s">
        <v>191</v>
      </c>
      <c r="K771" t="s">
        <v>41</v>
      </c>
      <c r="L771">
        <v>12914</v>
      </c>
      <c r="M771" t="s">
        <v>2066</v>
      </c>
      <c r="N771" t="s">
        <v>124</v>
      </c>
      <c r="O771" t="s">
        <v>2067</v>
      </c>
      <c r="S771">
        <v>2</v>
      </c>
      <c r="T771" t="s">
        <v>45</v>
      </c>
      <c r="X771" t="s">
        <v>46</v>
      </c>
      <c r="Y771">
        <v>1</v>
      </c>
      <c r="Z771">
        <v>0</v>
      </c>
      <c r="AA771">
        <v>0</v>
      </c>
      <c r="AB771">
        <v>0</v>
      </c>
      <c r="AC771">
        <v>0</v>
      </c>
      <c r="AD771">
        <f t="shared" ref="AD771:AD834" si="25">IF(Y771=1,LARGE(Z771:AC771,1),Z771+AA771+AB771+AC771)</f>
        <v>0</v>
      </c>
      <c r="AE771" t="s">
        <v>149</v>
      </c>
      <c r="AF771">
        <v>10000</v>
      </c>
      <c r="AG771">
        <v>23341</v>
      </c>
      <c r="AH771">
        <v>365273</v>
      </c>
      <c r="AI771">
        <v>196207</v>
      </c>
      <c r="AJ771">
        <f t="shared" si="24"/>
        <v>594821</v>
      </c>
      <c r="AK771" t="s">
        <v>126</v>
      </c>
      <c r="AL771" t="s">
        <v>49</v>
      </c>
      <c r="AM771" t="s">
        <v>127</v>
      </c>
    </row>
    <row r="772" spans="1:39" x14ac:dyDescent="0.2">
      <c r="A772">
        <v>3091</v>
      </c>
      <c r="B772" t="s">
        <v>147</v>
      </c>
      <c r="C772">
        <v>931</v>
      </c>
      <c r="D772" t="s">
        <v>121</v>
      </c>
      <c r="E772">
        <v>2</v>
      </c>
      <c r="F772" t="s">
        <v>88</v>
      </c>
      <c r="G772">
        <v>61</v>
      </c>
      <c r="H772" t="s">
        <v>89</v>
      </c>
      <c r="I772">
        <v>168</v>
      </c>
      <c r="J772" t="s">
        <v>191</v>
      </c>
      <c r="K772" t="s">
        <v>41</v>
      </c>
      <c r="L772">
        <v>14079</v>
      </c>
      <c r="M772" t="s">
        <v>2068</v>
      </c>
      <c r="N772" t="s">
        <v>124</v>
      </c>
      <c r="O772" t="s">
        <v>2069</v>
      </c>
      <c r="S772">
        <v>2</v>
      </c>
      <c r="T772" t="s">
        <v>45</v>
      </c>
      <c r="X772" t="s">
        <v>46</v>
      </c>
      <c r="Y772">
        <v>1</v>
      </c>
      <c r="Z772">
        <v>0</v>
      </c>
      <c r="AA772">
        <v>0</v>
      </c>
      <c r="AB772">
        <v>0</v>
      </c>
      <c r="AC772">
        <v>0</v>
      </c>
      <c r="AD772">
        <f t="shared" si="25"/>
        <v>0</v>
      </c>
      <c r="AE772" t="s">
        <v>149</v>
      </c>
      <c r="AF772">
        <v>0</v>
      </c>
      <c r="AG772">
        <v>581075</v>
      </c>
      <c r="AH772">
        <v>0</v>
      </c>
      <c r="AI772">
        <v>0</v>
      </c>
      <c r="AJ772">
        <f t="shared" si="24"/>
        <v>581075</v>
      </c>
      <c r="AK772" t="s">
        <v>126</v>
      </c>
      <c r="AL772" t="s">
        <v>49</v>
      </c>
      <c r="AM772" t="s">
        <v>127</v>
      </c>
    </row>
    <row r="773" spans="1:39" x14ac:dyDescent="0.2">
      <c r="A773">
        <v>3091</v>
      </c>
      <c r="B773" t="s">
        <v>147</v>
      </c>
      <c r="C773">
        <v>931</v>
      </c>
      <c r="D773" t="s">
        <v>121</v>
      </c>
      <c r="E773">
        <v>2</v>
      </c>
      <c r="F773" t="s">
        <v>88</v>
      </c>
      <c r="G773">
        <v>61</v>
      </c>
      <c r="H773" t="s">
        <v>89</v>
      </c>
      <c r="I773">
        <v>171</v>
      </c>
      <c r="J773" t="s">
        <v>209</v>
      </c>
      <c r="K773" t="s">
        <v>41</v>
      </c>
      <c r="L773">
        <v>11724</v>
      </c>
      <c r="M773" t="s">
        <v>2070</v>
      </c>
      <c r="N773" t="s">
        <v>124</v>
      </c>
      <c r="O773" t="s">
        <v>2071</v>
      </c>
      <c r="S773">
        <v>2</v>
      </c>
      <c r="T773" t="s">
        <v>45</v>
      </c>
      <c r="X773" t="s">
        <v>46</v>
      </c>
      <c r="Y773">
        <v>1</v>
      </c>
      <c r="Z773">
        <v>0</v>
      </c>
      <c r="AA773">
        <v>0</v>
      </c>
      <c r="AB773">
        <v>0</v>
      </c>
      <c r="AC773">
        <v>0</v>
      </c>
      <c r="AD773">
        <f t="shared" si="25"/>
        <v>0</v>
      </c>
      <c r="AE773" t="s">
        <v>149</v>
      </c>
      <c r="AF773">
        <v>0</v>
      </c>
      <c r="AG773">
        <v>0</v>
      </c>
      <c r="AH773">
        <v>8504</v>
      </c>
      <c r="AI773">
        <v>100487</v>
      </c>
      <c r="AJ773">
        <f t="shared" si="24"/>
        <v>108991</v>
      </c>
      <c r="AK773" t="s">
        <v>126</v>
      </c>
      <c r="AL773" t="s">
        <v>49</v>
      </c>
      <c r="AM773" t="s">
        <v>127</v>
      </c>
    </row>
    <row r="774" spans="1:39" x14ac:dyDescent="0.2">
      <c r="A774">
        <v>3091</v>
      </c>
      <c r="B774" t="s">
        <v>147</v>
      </c>
      <c r="C774">
        <v>931</v>
      </c>
      <c r="D774" t="s">
        <v>121</v>
      </c>
      <c r="E774">
        <v>2</v>
      </c>
      <c r="F774" t="s">
        <v>88</v>
      </c>
      <c r="G774">
        <v>61</v>
      </c>
      <c r="H774" t="s">
        <v>89</v>
      </c>
      <c r="I774">
        <v>171</v>
      </c>
      <c r="J774" t="s">
        <v>209</v>
      </c>
      <c r="K774" t="s">
        <v>41</v>
      </c>
      <c r="L774">
        <v>11727</v>
      </c>
      <c r="M774" t="s">
        <v>2072</v>
      </c>
      <c r="N774" t="s">
        <v>124</v>
      </c>
      <c r="O774" t="s">
        <v>2073</v>
      </c>
      <c r="S774">
        <v>2</v>
      </c>
      <c r="T774" t="s">
        <v>45</v>
      </c>
      <c r="X774" t="s">
        <v>46</v>
      </c>
      <c r="Y774">
        <v>1</v>
      </c>
      <c r="Z774">
        <v>0</v>
      </c>
      <c r="AA774">
        <v>0</v>
      </c>
      <c r="AB774">
        <v>0</v>
      </c>
      <c r="AC774">
        <v>0</v>
      </c>
      <c r="AD774">
        <f t="shared" si="25"/>
        <v>0</v>
      </c>
      <c r="AE774" t="s">
        <v>149</v>
      </c>
      <c r="AF774">
        <v>2401</v>
      </c>
      <c r="AG774">
        <v>10000</v>
      </c>
      <c r="AH774">
        <v>129700</v>
      </c>
      <c r="AI774">
        <v>46446</v>
      </c>
      <c r="AJ774">
        <f t="shared" si="24"/>
        <v>188547</v>
      </c>
      <c r="AK774" t="s">
        <v>126</v>
      </c>
      <c r="AL774" t="s">
        <v>49</v>
      </c>
      <c r="AM774" t="s">
        <v>127</v>
      </c>
    </row>
    <row r="775" spans="1:39" x14ac:dyDescent="0.2">
      <c r="A775">
        <v>3091</v>
      </c>
      <c r="B775" t="s">
        <v>147</v>
      </c>
      <c r="C775">
        <v>931</v>
      </c>
      <c r="D775" t="s">
        <v>121</v>
      </c>
      <c r="E775">
        <v>2</v>
      </c>
      <c r="F775" t="s">
        <v>88</v>
      </c>
      <c r="G775">
        <v>61</v>
      </c>
      <c r="H775" t="s">
        <v>89</v>
      </c>
      <c r="I775">
        <v>171</v>
      </c>
      <c r="J775" t="s">
        <v>209</v>
      </c>
      <c r="K775" t="s">
        <v>41</v>
      </c>
      <c r="L775">
        <v>12925</v>
      </c>
      <c r="M775" t="s">
        <v>2074</v>
      </c>
      <c r="N775" t="s">
        <v>124</v>
      </c>
      <c r="O775" t="s">
        <v>2075</v>
      </c>
      <c r="S775">
        <v>2</v>
      </c>
      <c r="T775" t="s">
        <v>45</v>
      </c>
      <c r="X775" t="s">
        <v>46</v>
      </c>
      <c r="Y775">
        <v>1</v>
      </c>
      <c r="Z775">
        <v>0</v>
      </c>
      <c r="AA775">
        <v>0</v>
      </c>
      <c r="AB775">
        <v>0</v>
      </c>
      <c r="AC775">
        <v>0</v>
      </c>
      <c r="AD775">
        <f t="shared" si="25"/>
        <v>0</v>
      </c>
      <c r="AE775" t="s">
        <v>149</v>
      </c>
      <c r="AF775">
        <v>10000</v>
      </c>
      <c r="AG775">
        <v>0</v>
      </c>
      <c r="AH775">
        <v>0</v>
      </c>
      <c r="AI775">
        <v>402359</v>
      </c>
      <c r="AJ775">
        <f t="shared" si="24"/>
        <v>412359</v>
      </c>
      <c r="AK775" t="s">
        <v>126</v>
      </c>
      <c r="AL775" t="s">
        <v>49</v>
      </c>
      <c r="AM775" t="s">
        <v>127</v>
      </c>
    </row>
    <row r="776" spans="1:39" x14ac:dyDescent="0.2">
      <c r="A776">
        <v>3091</v>
      </c>
      <c r="B776" t="s">
        <v>147</v>
      </c>
      <c r="C776">
        <v>931</v>
      </c>
      <c r="D776" t="s">
        <v>121</v>
      </c>
      <c r="E776">
        <v>2</v>
      </c>
      <c r="F776" t="s">
        <v>88</v>
      </c>
      <c r="G776">
        <v>61</v>
      </c>
      <c r="H776" t="s">
        <v>89</v>
      </c>
      <c r="I776">
        <v>955</v>
      </c>
      <c r="J776" t="s">
        <v>131</v>
      </c>
      <c r="K776" t="s">
        <v>41</v>
      </c>
      <c r="L776">
        <v>14023</v>
      </c>
      <c r="M776" t="s">
        <v>2076</v>
      </c>
      <c r="N776" t="s">
        <v>43</v>
      </c>
      <c r="O776" t="s">
        <v>135</v>
      </c>
      <c r="S776">
        <v>2</v>
      </c>
      <c r="T776" t="s">
        <v>45</v>
      </c>
      <c r="X776" t="s">
        <v>66</v>
      </c>
      <c r="Y776">
        <v>0</v>
      </c>
      <c r="Z776">
        <v>0</v>
      </c>
      <c r="AA776">
        <v>0</v>
      </c>
      <c r="AB776">
        <v>0</v>
      </c>
      <c r="AC776">
        <v>0</v>
      </c>
      <c r="AD776">
        <f t="shared" si="25"/>
        <v>0</v>
      </c>
      <c r="AE776" t="s">
        <v>149</v>
      </c>
      <c r="AF776">
        <v>0</v>
      </c>
      <c r="AG776">
        <v>10000</v>
      </c>
      <c r="AH776">
        <v>0</v>
      </c>
      <c r="AI776">
        <v>0</v>
      </c>
      <c r="AJ776">
        <f t="shared" si="24"/>
        <v>10000</v>
      </c>
      <c r="AK776" t="s">
        <v>126</v>
      </c>
      <c r="AL776" t="s">
        <v>49</v>
      </c>
      <c r="AM776" t="s">
        <v>127</v>
      </c>
    </row>
    <row r="777" spans="1:39" x14ac:dyDescent="0.2">
      <c r="A777">
        <v>3091</v>
      </c>
      <c r="B777" t="s">
        <v>147</v>
      </c>
      <c r="C777">
        <v>931</v>
      </c>
      <c r="D777" t="s">
        <v>121</v>
      </c>
      <c r="E777">
        <v>2</v>
      </c>
      <c r="F777" t="s">
        <v>88</v>
      </c>
      <c r="G777">
        <v>61</v>
      </c>
      <c r="H777" t="s">
        <v>89</v>
      </c>
      <c r="I777">
        <v>956</v>
      </c>
      <c r="J777" t="s">
        <v>136</v>
      </c>
      <c r="K777" t="s">
        <v>41</v>
      </c>
      <c r="L777">
        <v>14034</v>
      </c>
      <c r="M777" t="s">
        <v>2077</v>
      </c>
      <c r="N777" t="s">
        <v>43</v>
      </c>
      <c r="O777" t="s">
        <v>2078</v>
      </c>
      <c r="S777">
        <v>2</v>
      </c>
      <c r="T777" t="s">
        <v>45</v>
      </c>
      <c r="U777">
        <v>332</v>
      </c>
      <c r="V777" t="s">
        <v>76</v>
      </c>
      <c r="W777" t="s">
        <v>57</v>
      </c>
      <c r="X777" t="s">
        <v>66</v>
      </c>
      <c r="Y777">
        <v>0</v>
      </c>
      <c r="Z777">
        <v>0</v>
      </c>
      <c r="AA777">
        <v>1</v>
      </c>
      <c r="AB777">
        <v>0</v>
      </c>
      <c r="AC777">
        <v>0</v>
      </c>
      <c r="AD777">
        <f t="shared" si="25"/>
        <v>1</v>
      </c>
      <c r="AF777">
        <v>0</v>
      </c>
      <c r="AG777">
        <v>0</v>
      </c>
      <c r="AH777">
        <v>0</v>
      </c>
      <c r="AI777">
        <v>0</v>
      </c>
      <c r="AJ777">
        <f t="shared" si="24"/>
        <v>0</v>
      </c>
      <c r="AK777" t="s">
        <v>126</v>
      </c>
      <c r="AL777" t="s">
        <v>49</v>
      </c>
      <c r="AM777" t="s">
        <v>127</v>
      </c>
    </row>
    <row r="778" spans="1:39" x14ac:dyDescent="0.2">
      <c r="A778">
        <v>3091</v>
      </c>
      <c r="B778" t="s">
        <v>147</v>
      </c>
      <c r="C778">
        <v>931</v>
      </c>
      <c r="D778" t="s">
        <v>121</v>
      </c>
      <c r="E778">
        <v>2</v>
      </c>
      <c r="F778" t="s">
        <v>88</v>
      </c>
      <c r="G778">
        <v>61</v>
      </c>
      <c r="H778" t="s">
        <v>89</v>
      </c>
      <c r="I778">
        <v>956</v>
      </c>
      <c r="J778" t="s">
        <v>136</v>
      </c>
      <c r="K778" t="s">
        <v>41</v>
      </c>
      <c r="L778">
        <v>14097</v>
      </c>
      <c r="M778" t="s">
        <v>2079</v>
      </c>
      <c r="N778" t="s">
        <v>43</v>
      </c>
      <c r="O778" t="s">
        <v>2080</v>
      </c>
      <c r="S778">
        <v>2</v>
      </c>
      <c r="T778" t="s">
        <v>45</v>
      </c>
      <c r="X778" t="s">
        <v>66</v>
      </c>
      <c r="Y778">
        <v>0</v>
      </c>
      <c r="Z778">
        <v>0</v>
      </c>
      <c r="AA778">
        <v>0</v>
      </c>
      <c r="AB778">
        <v>0</v>
      </c>
      <c r="AC778">
        <v>0</v>
      </c>
      <c r="AD778">
        <f t="shared" si="25"/>
        <v>0</v>
      </c>
      <c r="AE778" t="s">
        <v>149</v>
      </c>
      <c r="AF778">
        <v>0</v>
      </c>
      <c r="AG778">
        <v>10000</v>
      </c>
      <c r="AH778">
        <v>0</v>
      </c>
      <c r="AI778">
        <v>0</v>
      </c>
      <c r="AJ778">
        <f t="shared" si="24"/>
        <v>10000</v>
      </c>
      <c r="AK778" t="s">
        <v>126</v>
      </c>
      <c r="AL778" t="s">
        <v>49</v>
      </c>
      <c r="AM778" t="s">
        <v>127</v>
      </c>
    </row>
    <row r="779" spans="1:39" x14ac:dyDescent="0.2">
      <c r="A779">
        <v>4001</v>
      </c>
      <c r="B779" t="s">
        <v>224</v>
      </c>
      <c r="C779">
        <v>910</v>
      </c>
      <c r="D779" t="s">
        <v>225</v>
      </c>
      <c r="E779">
        <v>3</v>
      </c>
      <c r="F779" t="s">
        <v>226</v>
      </c>
      <c r="G779">
        <v>122</v>
      </c>
      <c r="H779" t="s">
        <v>72</v>
      </c>
      <c r="I779">
        <v>119</v>
      </c>
      <c r="J779" t="s">
        <v>2081</v>
      </c>
      <c r="K779" t="s">
        <v>41</v>
      </c>
      <c r="L779">
        <v>10117</v>
      </c>
      <c r="M779" t="s">
        <v>2082</v>
      </c>
      <c r="N779" t="s">
        <v>43</v>
      </c>
      <c r="O779" t="s">
        <v>2083</v>
      </c>
      <c r="S779">
        <v>2</v>
      </c>
      <c r="T779" t="s">
        <v>45</v>
      </c>
      <c r="X779" t="s">
        <v>66</v>
      </c>
      <c r="Y779">
        <v>0</v>
      </c>
      <c r="Z779">
        <v>0</v>
      </c>
      <c r="AA779">
        <v>0</v>
      </c>
      <c r="AB779">
        <v>0</v>
      </c>
      <c r="AC779">
        <v>0</v>
      </c>
      <c r="AD779">
        <f t="shared" si="25"/>
        <v>0</v>
      </c>
      <c r="AE779" t="s">
        <v>85</v>
      </c>
      <c r="AF779">
        <v>14112143</v>
      </c>
      <c r="AG779">
        <v>8940348</v>
      </c>
      <c r="AH779">
        <v>9762860</v>
      </c>
      <c r="AI779">
        <v>10661043</v>
      </c>
      <c r="AJ779">
        <f t="shared" si="24"/>
        <v>43476394</v>
      </c>
      <c r="AK779" t="s">
        <v>230</v>
      </c>
      <c r="AL779" t="s">
        <v>231</v>
      </c>
      <c r="AM779" t="s">
        <v>60</v>
      </c>
    </row>
    <row r="780" spans="1:39" x14ac:dyDescent="0.2">
      <c r="A780">
        <v>4091</v>
      </c>
      <c r="B780" t="s">
        <v>232</v>
      </c>
      <c r="C780">
        <v>915</v>
      </c>
      <c r="D780" t="s">
        <v>233</v>
      </c>
      <c r="E780">
        <v>3</v>
      </c>
      <c r="F780" t="s">
        <v>226</v>
      </c>
      <c r="G780">
        <v>91</v>
      </c>
      <c r="H780" t="s">
        <v>234</v>
      </c>
      <c r="I780">
        <v>120</v>
      </c>
      <c r="J780" t="s">
        <v>2084</v>
      </c>
      <c r="K780" t="s">
        <v>41</v>
      </c>
      <c r="L780">
        <v>6499</v>
      </c>
      <c r="M780" t="s">
        <v>2084</v>
      </c>
      <c r="N780" t="s">
        <v>43</v>
      </c>
      <c r="O780" t="s">
        <v>2085</v>
      </c>
      <c r="S780">
        <v>2</v>
      </c>
      <c r="T780" t="s">
        <v>45</v>
      </c>
      <c r="X780" t="s">
        <v>66</v>
      </c>
      <c r="Y780">
        <v>0</v>
      </c>
      <c r="Z780">
        <v>0</v>
      </c>
      <c r="AA780">
        <v>0</v>
      </c>
      <c r="AB780">
        <v>0</v>
      </c>
      <c r="AC780">
        <v>0</v>
      </c>
      <c r="AD780">
        <f t="shared" si="25"/>
        <v>0</v>
      </c>
      <c r="AE780" t="s">
        <v>241</v>
      </c>
      <c r="AF780">
        <v>1358217</v>
      </c>
      <c r="AG780">
        <v>1783028</v>
      </c>
      <c r="AH780">
        <v>1947067</v>
      </c>
      <c r="AI780">
        <v>2126197</v>
      </c>
      <c r="AJ780">
        <f t="shared" si="24"/>
        <v>7214509</v>
      </c>
      <c r="AK780" t="s">
        <v>238</v>
      </c>
      <c r="AL780" t="s">
        <v>239</v>
      </c>
      <c r="AM780" t="s">
        <v>240</v>
      </c>
    </row>
    <row r="781" spans="1:39" x14ac:dyDescent="0.2">
      <c r="A781">
        <v>4091</v>
      </c>
      <c r="B781" t="s">
        <v>232</v>
      </c>
      <c r="C781">
        <v>915</v>
      </c>
      <c r="D781" t="s">
        <v>233</v>
      </c>
      <c r="E781">
        <v>3</v>
      </c>
      <c r="F781" t="s">
        <v>226</v>
      </c>
      <c r="G781">
        <v>91</v>
      </c>
      <c r="H781" t="s">
        <v>234</v>
      </c>
      <c r="I781">
        <v>126</v>
      </c>
      <c r="J781" t="s">
        <v>235</v>
      </c>
      <c r="K781" t="s">
        <v>41</v>
      </c>
      <c r="L781">
        <v>6518</v>
      </c>
      <c r="M781" t="s">
        <v>235</v>
      </c>
      <c r="N781" t="s">
        <v>43</v>
      </c>
      <c r="O781" t="s">
        <v>236</v>
      </c>
      <c r="S781">
        <v>2</v>
      </c>
      <c r="T781" t="s">
        <v>45</v>
      </c>
      <c r="X781" t="s">
        <v>66</v>
      </c>
      <c r="Y781">
        <v>0</v>
      </c>
      <c r="Z781">
        <v>0</v>
      </c>
      <c r="AA781">
        <v>0</v>
      </c>
      <c r="AB781">
        <v>0</v>
      </c>
      <c r="AC781">
        <v>0</v>
      </c>
      <c r="AD781">
        <f t="shared" si="25"/>
        <v>0</v>
      </c>
      <c r="AE781" t="s">
        <v>149</v>
      </c>
      <c r="AF781">
        <v>746328</v>
      </c>
      <c r="AG781">
        <v>900820</v>
      </c>
      <c r="AH781">
        <v>983696</v>
      </c>
      <c r="AI781">
        <v>1074196</v>
      </c>
      <c r="AJ781">
        <f t="shared" si="24"/>
        <v>3705040</v>
      </c>
      <c r="AK781" t="s">
        <v>238</v>
      </c>
      <c r="AL781" t="s">
        <v>239</v>
      </c>
      <c r="AM781" t="s">
        <v>240</v>
      </c>
    </row>
    <row r="782" spans="1:39" x14ac:dyDescent="0.2">
      <c r="A782">
        <v>4093</v>
      </c>
      <c r="B782" t="s">
        <v>246</v>
      </c>
      <c r="C782">
        <v>910</v>
      </c>
      <c r="D782" t="s">
        <v>225</v>
      </c>
      <c r="E782">
        <v>3</v>
      </c>
      <c r="F782" t="s">
        <v>226</v>
      </c>
      <c r="G782">
        <v>91</v>
      </c>
      <c r="H782" t="s">
        <v>234</v>
      </c>
      <c r="I782">
        <v>29</v>
      </c>
      <c r="J782" t="s">
        <v>247</v>
      </c>
      <c r="K782" t="s">
        <v>41</v>
      </c>
      <c r="L782">
        <v>14083</v>
      </c>
      <c r="M782" t="s">
        <v>2086</v>
      </c>
      <c r="N782" t="s">
        <v>124</v>
      </c>
      <c r="O782" t="s">
        <v>2087</v>
      </c>
      <c r="S782">
        <v>2</v>
      </c>
      <c r="T782" t="s">
        <v>45</v>
      </c>
      <c r="X782" t="s">
        <v>46</v>
      </c>
      <c r="Y782">
        <v>1</v>
      </c>
      <c r="Z782">
        <v>0</v>
      </c>
      <c r="AA782">
        <v>0</v>
      </c>
      <c r="AB782">
        <v>0</v>
      </c>
      <c r="AC782">
        <v>0</v>
      </c>
      <c r="AD782">
        <f t="shared" si="25"/>
        <v>0</v>
      </c>
      <c r="AE782" t="s">
        <v>149</v>
      </c>
      <c r="AF782">
        <v>0</v>
      </c>
      <c r="AG782">
        <v>1000000</v>
      </c>
      <c r="AH782">
        <v>0</v>
      </c>
      <c r="AI782">
        <v>0</v>
      </c>
      <c r="AJ782">
        <f t="shared" si="24"/>
        <v>1000000</v>
      </c>
      <c r="AK782" t="s">
        <v>230</v>
      </c>
      <c r="AL782" t="s">
        <v>231</v>
      </c>
      <c r="AM782" t="s">
        <v>60</v>
      </c>
    </row>
    <row r="783" spans="1:39" x14ac:dyDescent="0.2">
      <c r="A783">
        <v>4093</v>
      </c>
      <c r="B783" t="s">
        <v>246</v>
      </c>
      <c r="C783">
        <v>910</v>
      </c>
      <c r="D783" t="s">
        <v>225</v>
      </c>
      <c r="E783">
        <v>3</v>
      </c>
      <c r="F783" t="s">
        <v>226</v>
      </c>
      <c r="G783">
        <v>91</v>
      </c>
      <c r="H783" t="s">
        <v>234</v>
      </c>
      <c r="I783">
        <v>29</v>
      </c>
      <c r="J783" t="s">
        <v>247</v>
      </c>
      <c r="K783" t="s">
        <v>41</v>
      </c>
      <c r="L783">
        <v>14085</v>
      </c>
      <c r="M783" t="s">
        <v>2088</v>
      </c>
      <c r="N783" t="s">
        <v>124</v>
      </c>
      <c r="O783" t="s">
        <v>2089</v>
      </c>
      <c r="S783">
        <v>2</v>
      </c>
      <c r="T783" t="s">
        <v>45</v>
      </c>
      <c r="U783">
        <v>125</v>
      </c>
      <c r="V783" t="s">
        <v>252</v>
      </c>
      <c r="W783" t="s">
        <v>57</v>
      </c>
      <c r="X783" t="s">
        <v>46</v>
      </c>
      <c r="Y783">
        <v>1</v>
      </c>
      <c r="Z783">
        <v>0</v>
      </c>
      <c r="AA783">
        <v>1</v>
      </c>
      <c r="AB783">
        <v>1</v>
      </c>
      <c r="AC783">
        <v>1</v>
      </c>
      <c r="AD783">
        <f t="shared" si="25"/>
        <v>1</v>
      </c>
      <c r="AF783">
        <v>0</v>
      </c>
      <c r="AG783">
        <v>0</v>
      </c>
      <c r="AH783">
        <v>0</v>
      </c>
      <c r="AI783">
        <v>0</v>
      </c>
      <c r="AJ783">
        <f t="shared" si="24"/>
        <v>0</v>
      </c>
      <c r="AK783" t="s">
        <v>230</v>
      </c>
      <c r="AL783" t="s">
        <v>231</v>
      </c>
      <c r="AM783" t="s">
        <v>60</v>
      </c>
    </row>
    <row r="784" spans="1:39" x14ac:dyDescent="0.2">
      <c r="A784">
        <v>4093</v>
      </c>
      <c r="B784" t="s">
        <v>246</v>
      </c>
      <c r="C784">
        <v>910</v>
      </c>
      <c r="D784" t="s">
        <v>225</v>
      </c>
      <c r="E784">
        <v>3</v>
      </c>
      <c r="F784" t="s">
        <v>226</v>
      </c>
      <c r="G784">
        <v>91</v>
      </c>
      <c r="H784" t="s">
        <v>234</v>
      </c>
      <c r="I784">
        <v>59</v>
      </c>
      <c r="J784" t="s">
        <v>253</v>
      </c>
      <c r="K784" t="s">
        <v>41</v>
      </c>
      <c r="L784">
        <v>12717</v>
      </c>
      <c r="M784" t="s">
        <v>254</v>
      </c>
      <c r="N784" t="s">
        <v>124</v>
      </c>
      <c r="O784" t="s">
        <v>255</v>
      </c>
      <c r="S784">
        <v>2</v>
      </c>
      <c r="T784" t="s">
        <v>45</v>
      </c>
      <c r="U784">
        <v>195</v>
      </c>
      <c r="V784" t="s">
        <v>363</v>
      </c>
      <c r="W784" t="s">
        <v>57</v>
      </c>
      <c r="X784" t="s">
        <v>46</v>
      </c>
      <c r="Y784">
        <v>1</v>
      </c>
      <c r="Z784">
        <v>1</v>
      </c>
      <c r="AA784">
        <v>1</v>
      </c>
      <c r="AB784">
        <v>1</v>
      </c>
      <c r="AC784">
        <v>1</v>
      </c>
      <c r="AD784">
        <f t="shared" si="25"/>
        <v>1</v>
      </c>
      <c r="AF784">
        <v>0</v>
      </c>
      <c r="AG784">
        <v>0</v>
      </c>
      <c r="AH784">
        <v>0</v>
      </c>
      <c r="AI784">
        <v>0</v>
      </c>
      <c r="AJ784">
        <f t="shared" si="24"/>
        <v>0</v>
      </c>
      <c r="AK784" t="s">
        <v>230</v>
      </c>
      <c r="AL784" t="s">
        <v>231</v>
      </c>
      <c r="AM784" t="s">
        <v>60</v>
      </c>
    </row>
    <row r="785" spans="1:39" x14ac:dyDescent="0.2">
      <c r="A785">
        <v>4093</v>
      </c>
      <c r="B785" t="s">
        <v>246</v>
      </c>
      <c r="C785">
        <v>910</v>
      </c>
      <c r="D785" t="s">
        <v>225</v>
      </c>
      <c r="E785">
        <v>3</v>
      </c>
      <c r="F785" t="s">
        <v>226</v>
      </c>
      <c r="G785">
        <v>122</v>
      </c>
      <c r="H785" t="s">
        <v>72</v>
      </c>
      <c r="I785">
        <v>77</v>
      </c>
      <c r="J785" t="s">
        <v>2090</v>
      </c>
      <c r="K785" t="s">
        <v>41</v>
      </c>
      <c r="L785">
        <v>11114</v>
      </c>
      <c r="M785" t="s">
        <v>2091</v>
      </c>
      <c r="N785" t="s">
        <v>124</v>
      </c>
      <c r="O785" t="s">
        <v>2092</v>
      </c>
      <c r="S785">
        <v>2</v>
      </c>
      <c r="T785" t="s">
        <v>45</v>
      </c>
      <c r="X785" t="s">
        <v>66</v>
      </c>
      <c r="Y785">
        <v>0</v>
      </c>
      <c r="Z785">
        <v>0</v>
      </c>
      <c r="AA785">
        <v>0</v>
      </c>
      <c r="AB785">
        <v>0</v>
      </c>
      <c r="AC785">
        <v>0</v>
      </c>
      <c r="AD785">
        <f t="shared" si="25"/>
        <v>0</v>
      </c>
      <c r="AE785" t="s">
        <v>149</v>
      </c>
      <c r="AF785">
        <v>435459</v>
      </c>
      <c r="AG785">
        <v>100000</v>
      </c>
      <c r="AH785">
        <v>100000</v>
      </c>
      <c r="AI785">
        <v>5000000</v>
      </c>
      <c r="AJ785">
        <f t="shared" si="24"/>
        <v>5635459</v>
      </c>
      <c r="AK785" t="s">
        <v>230</v>
      </c>
      <c r="AL785" t="s">
        <v>231</v>
      </c>
      <c r="AM785" t="s">
        <v>60</v>
      </c>
    </row>
    <row r="786" spans="1:39" x14ac:dyDescent="0.2">
      <c r="A786">
        <v>4093</v>
      </c>
      <c r="B786" t="s">
        <v>246</v>
      </c>
      <c r="C786">
        <v>910</v>
      </c>
      <c r="D786" t="s">
        <v>225</v>
      </c>
      <c r="E786">
        <v>3</v>
      </c>
      <c r="F786" t="s">
        <v>226</v>
      </c>
      <c r="G786">
        <v>122</v>
      </c>
      <c r="H786" t="s">
        <v>72</v>
      </c>
      <c r="I786">
        <v>128</v>
      </c>
      <c r="J786" t="s">
        <v>2093</v>
      </c>
      <c r="K786" t="s">
        <v>41</v>
      </c>
      <c r="L786">
        <v>6614</v>
      </c>
      <c r="M786" t="s">
        <v>2093</v>
      </c>
      <c r="N786" t="s">
        <v>43</v>
      </c>
      <c r="O786" t="s">
        <v>2094</v>
      </c>
      <c r="S786">
        <v>2</v>
      </c>
      <c r="T786" t="s">
        <v>45</v>
      </c>
      <c r="X786" t="s">
        <v>46</v>
      </c>
      <c r="Y786">
        <v>1</v>
      </c>
      <c r="Z786">
        <v>0</v>
      </c>
      <c r="AA786">
        <v>0</v>
      </c>
      <c r="AB786">
        <v>0</v>
      </c>
      <c r="AC786">
        <v>0</v>
      </c>
      <c r="AD786">
        <f t="shared" si="25"/>
        <v>0</v>
      </c>
      <c r="AE786" t="s">
        <v>149</v>
      </c>
      <c r="AF786">
        <v>130000</v>
      </c>
      <c r="AG786">
        <v>380000</v>
      </c>
      <c r="AH786">
        <v>767905</v>
      </c>
      <c r="AI786">
        <v>12330951</v>
      </c>
      <c r="AJ786">
        <f t="shared" si="24"/>
        <v>13608856</v>
      </c>
      <c r="AK786" t="s">
        <v>230</v>
      </c>
      <c r="AL786" t="s">
        <v>231</v>
      </c>
      <c r="AM786" t="s">
        <v>60</v>
      </c>
    </row>
    <row r="787" spans="1:39" x14ac:dyDescent="0.2">
      <c r="A787">
        <v>4093</v>
      </c>
      <c r="B787" t="s">
        <v>246</v>
      </c>
      <c r="C787">
        <v>910</v>
      </c>
      <c r="D787" t="s">
        <v>225</v>
      </c>
      <c r="E787">
        <v>3</v>
      </c>
      <c r="F787" t="s">
        <v>226</v>
      </c>
      <c r="G787">
        <v>122</v>
      </c>
      <c r="H787" t="s">
        <v>72</v>
      </c>
      <c r="I787">
        <v>128</v>
      </c>
      <c r="J787" t="s">
        <v>2093</v>
      </c>
      <c r="K787" t="s">
        <v>41</v>
      </c>
      <c r="L787">
        <v>6614</v>
      </c>
      <c r="M787" t="s">
        <v>2093</v>
      </c>
      <c r="N787" t="s">
        <v>43</v>
      </c>
      <c r="O787" t="s">
        <v>2094</v>
      </c>
      <c r="S787">
        <v>2</v>
      </c>
      <c r="T787" t="s">
        <v>45</v>
      </c>
      <c r="X787" t="s">
        <v>46</v>
      </c>
      <c r="Y787">
        <v>1</v>
      </c>
      <c r="Z787">
        <v>0</v>
      </c>
      <c r="AA787">
        <v>0</v>
      </c>
      <c r="AB787">
        <v>0</v>
      </c>
      <c r="AC787">
        <v>0</v>
      </c>
      <c r="AD787">
        <f t="shared" si="25"/>
        <v>0</v>
      </c>
      <c r="AE787" t="s">
        <v>241</v>
      </c>
      <c r="AF787">
        <v>4551685</v>
      </c>
      <c r="AG787">
        <v>4592490</v>
      </c>
      <c r="AH787">
        <v>10760021</v>
      </c>
      <c r="AI787">
        <v>13261278</v>
      </c>
      <c r="AJ787">
        <f t="shared" si="24"/>
        <v>33165474</v>
      </c>
      <c r="AK787" t="s">
        <v>230</v>
      </c>
      <c r="AL787" t="s">
        <v>231</v>
      </c>
      <c r="AM787" t="s">
        <v>60</v>
      </c>
    </row>
    <row r="788" spans="1:39" x14ac:dyDescent="0.2">
      <c r="A788">
        <v>15001</v>
      </c>
      <c r="B788" t="s">
        <v>2095</v>
      </c>
      <c r="C788">
        <v>900</v>
      </c>
      <c r="D788" t="s">
        <v>461</v>
      </c>
      <c r="E788">
        <v>14</v>
      </c>
      <c r="F788" t="s">
        <v>1933</v>
      </c>
      <c r="G788">
        <v>122</v>
      </c>
      <c r="H788" t="s">
        <v>72</v>
      </c>
      <c r="I788">
        <v>2</v>
      </c>
      <c r="J788" t="s">
        <v>73</v>
      </c>
      <c r="K788" t="s">
        <v>41</v>
      </c>
      <c r="L788">
        <v>12512</v>
      </c>
      <c r="M788" t="s">
        <v>2096</v>
      </c>
      <c r="N788" t="s">
        <v>43</v>
      </c>
      <c r="O788" t="s">
        <v>583</v>
      </c>
      <c r="S788">
        <v>2</v>
      </c>
      <c r="T788" t="s">
        <v>45</v>
      </c>
      <c r="X788" t="s">
        <v>46</v>
      </c>
      <c r="Y788">
        <v>1</v>
      </c>
      <c r="Z788">
        <v>0</v>
      </c>
      <c r="AA788">
        <v>0</v>
      </c>
      <c r="AB788">
        <v>0</v>
      </c>
      <c r="AC788">
        <v>0</v>
      </c>
      <c r="AD788">
        <f t="shared" si="25"/>
        <v>0</v>
      </c>
      <c r="AE788" t="s">
        <v>85</v>
      </c>
      <c r="AF788">
        <v>3900000</v>
      </c>
      <c r="AG788">
        <v>1639834</v>
      </c>
      <c r="AH788">
        <v>2664084</v>
      </c>
      <c r="AI788">
        <v>2687684</v>
      </c>
      <c r="AJ788">
        <f t="shared" si="24"/>
        <v>10891602</v>
      </c>
      <c r="AK788" t="s">
        <v>466</v>
      </c>
      <c r="AL788" t="s">
        <v>467</v>
      </c>
      <c r="AM788" t="s">
        <v>60</v>
      </c>
    </row>
    <row r="789" spans="1:39" x14ac:dyDescent="0.2">
      <c r="A789">
        <v>15001</v>
      </c>
      <c r="B789" t="s">
        <v>2095</v>
      </c>
      <c r="C789">
        <v>900</v>
      </c>
      <c r="D789" t="s">
        <v>461</v>
      </c>
      <c r="E789">
        <v>14</v>
      </c>
      <c r="F789" t="s">
        <v>1933</v>
      </c>
      <c r="G789">
        <v>122</v>
      </c>
      <c r="H789" t="s">
        <v>72</v>
      </c>
      <c r="I789">
        <v>948</v>
      </c>
      <c r="J789" t="s">
        <v>462</v>
      </c>
      <c r="K789" t="s">
        <v>41</v>
      </c>
      <c r="L789">
        <v>12516</v>
      </c>
      <c r="M789" t="s">
        <v>2097</v>
      </c>
      <c r="N789" t="s">
        <v>43</v>
      </c>
      <c r="O789" t="s">
        <v>464</v>
      </c>
      <c r="S789">
        <v>2</v>
      </c>
      <c r="T789" t="s">
        <v>45</v>
      </c>
      <c r="X789" t="s">
        <v>46</v>
      </c>
      <c r="Y789">
        <v>1</v>
      </c>
      <c r="Z789">
        <v>0</v>
      </c>
      <c r="AA789">
        <v>0</v>
      </c>
      <c r="AB789">
        <v>0</v>
      </c>
      <c r="AC789">
        <v>0</v>
      </c>
      <c r="AD789">
        <f t="shared" si="25"/>
        <v>0</v>
      </c>
      <c r="AE789" t="s">
        <v>85</v>
      </c>
      <c r="AF789">
        <v>1721725</v>
      </c>
      <c r="AG789">
        <v>1721725</v>
      </c>
      <c r="AH789">
        <v>1721725</v>
      </c>
      <c r="AI789">
        <v>1721725</v>
      </c>
      <c r="AJ789">
        <f t="shared" si="24"/>
        <v>6886900</v>
      </c>
      <c r="AK789" t="s">
        <v>466</v>
      </c>
      <c r="AL789" t="s">
        <v>467</v>
      </c>
      <c r="AM789" t="s">
        <v>60</v>
      </c>
    </row>
    <row r="790" spans="1:39" x14ac:dyDescent="0.2">
      <c r="A790">
        <v>16084</v>
      </c>
      <c r="B790" t="s">
        <v>259</v>
      </c>
      <c r="C790">
        <v>705</v>
      </c>
      <c r="D790" t="s">
        <v>327</v>
      </c>
      <c r="E790">
        <v>6</v>
      </c>
      <c r="F790" t="s">
        <v>261</v>
      </c>
      <c r="G790">
        <v>181</v>
      </c>
      <c r="H790" t="s">
        <v>262</v>
      </c>
      <c r="I790">
        <v>181</v>
      </c>
      <c r="J790" t="s">
        <v>2098</v>
      </c>
      <c r="K790" t="s">
        <v>41</v>
      </c>
      <c r="L790">
        <v>13208</v>
      </c>
      <c r="M790" t="s">
        <v>2099</v>
      </c>
      <c r="N790" t="s">
        <v>43</v>
      </c>
      <c r="O790" t="s">
        <v>2100</v>
      </c>
      <c r="S790">
        <v>2</v>
      </c>
      <c r="T790" t="s">
        <v>45</v>
      </c>
      <c r="U790">
        <v>975</v>
      </c>
      <c r="V790" t="s">
        <v>266</v>
      </c>
      <c r="W790" t="s">
        <v>57</v>
      </c>
      <c r="X790" t="s">
        <v>66</v>
      </c>
      <c r="Y790">
        <v>0</v>
      </c>
      <c r="Z790">
        <v>200000</v>
      </c>
      <c r="AA790">
        <v>200000</v>
      </c>
      <c r="AB790">
        <v>200000</v>
      </c>
      <c r="AC790">
        <v>200000</v>
      </c>
      <c r="AD790">
        <f t="shared" si="25"/>
        <v>800000</v>
      </c>
      <c r="AF790">
        <v>0</v>
      </c>
      <c r="AG790">
        <v>0</v>
      </c>
      <c r="AH790">
        <v>0</v>
      </c>
      <c r="AI790">
        <v>0</v>
      </c>
      <c r="AJ790">
        <f t="shared" si="24"/>
        <v>0</v>
      </c>
      <c r="AK790" t="s">
        <v>331</v>
      </c>
      <c r="AL790" t="s">
        <v>268</v>
      </c>
      <c r="AM790" t="s">
        <v>332</v>
      </c>
    </row>
    <row r="791" spans="1:39" x14ac:dyDescent="0.2">
      <c r="A791">
        <v>16084</v>
      </c>
      <c r="B791" t="s">
        <v>259</v>
      </c>
      <c r="C791">
        <v>706</v>
      </c>
      <c r="D791" t="s">
        <v>260</v>
      </c>
      <c r="E791">
        <v>6</v>
      </c>
      <c r="F791" t="s">
        <v>261</v>
      </c>
      <c r="G791">
        <v>122</v>
      </c>
      <c r="H791" t="s">
        <v>72</v>
      </c>
      <c r="I791">
        <v>949</v>
      </c>
      <c r="J791" t="s">
        <v>78</v>
      </c>
      <c r="K791" t="s">
        <v>41</v>
      </c>
      <c r="L791">
        <v>6750</v>
      </c>
      <c r="M791" t="s">
        <v>2101</v>
      </c>
      <c r="N791" t="s">
        <v>43</v>
      </c>
      <c r="O791" t="s">
        <v>530</v>
      </c>
      <c r="S791">
        <v>2</v>
      </c>
      <c r="T791" t="s">
        <v>45</v>
      </c>
      <c r="X791" t="s">
        <v>46</v>
      </c>
      <c r="Y791">
        <v>1</v>
      </c>
      <c r="Z791">
        <v>0</v>
      </c>
      <c r="AA791">
        <v>0</v>
      </c>
      <c r="AB791">
        <v>0</v>
      </c>
      <c r="AC791">
        <v>0</v>
      </c>
      <c r="AD791">
        <f t="shared" si="25"/>
        <v>0</v>
      </c>
      <c r="AE791" t="s">
        <v>273</v>
      </c>
      <c r="AF791">
        <v>56400000</v>
      </c>
      <c r="AG791">
        <v>60000000</v>
      </c>
      <c r="AH791">
        <v>45000000</v>
      </c>
      <c r="AI791">
        <v>45000000</v>
      </c>
      <c r="AJ791">
        <f t="shared" si="24"/>
        <v>206400000</v>
      </c>
      <c r="AK791" t="s">
        <v>267</v>
      </c>
      <c r="AL791" t="s">
        <v>268</v>
      </c>
      <c r="AM791" t="s">
        <v>269</v>
      </c>
    </row>
    <row r="792" spans="1:39" x14ac:dyDescent="0.2">
      <c r="A792">
        <v>16084</v>
      </c>
      <c r="B792" t="s">
        <v>259</v>
      </c>
      <c r="C792">
        <v>706</v>
      </c>
      <c r="D792" t="s">
        <v>260</v>
      </c>
      <c r="E792">
        <v>6</v>
      </c>
      <c r="F792" t="s">
        <v>261</v>
      </c>
      <c r="G792">
        <v>181</v>
      </c>
      <c r="H792" t="s">
        <v>262</v>
      </c>
      <c r="I792">
        <v>262</v>
      </c>
      <c r="J792" t="s">
        <v>339</v>
      </c>
      <c r="K792" t="s">
        <v>41</v>
      </c>
      <c r="L792">
        <v>13104</v>
      </c>
      <c r="M792" t="s">
        <v>2102</v>
      </c>
      <c r="N792" t="s">
        <v>124</v>
      </c>
      <c r="O792" t="s">
        <v>341</v>
      </c>
      <c r="S792">
        <v>2</v>
      </c>
      <c r="T792" t="s">
        <v>45</v>
      </c>
      <c r="X792" t="s">
        <v>46</v>
      </c>
      <c r="Y792">
        <v>1</v>
      </c>
      <c r="Z792">
        <v>0</v>
      </c>
      <c r="AA792">
        <v>0</v>
      </c>
      <c r="AB792">
        <v>0</v>
      </c>
      <c r="AC792">
        <v>0</v>
      </c>
      <c r="AD792">
        <f t="shared" si="25"/>
        <v>0</v>
      </c>
      <c r="AE792" t="s">
        <v>273</v>
      </c>
      <c r="AF792">
        <v>2290000</v>
      </c>
      <c r="AG792">
        <v>0</v>
      </c>
      <c r="AH792">
        <v>0</v>
      </c>
      <c r="AI792">
        <v>0</v>
      </c>
      <c r="AJ792">
        <f t="shared" si="24"/>
        <v>2290000</v>
      </c>
      <c r="AK792" t="s">
        <v>267</v>
      </c>
      <c r="AL792" t="s">
        <v>268</v>
      </c>
      <c r="AM792" t="s">
        <v>269</v>
      </c>
    </row>
    <row r="793" spans="1:39" x14ac:dyDescent="0.2">
      <c r="A793">
        <v>16084</v>
      </c>
      <c r="B793" t="s">
        <v>259</v>
      </c>
      <c r="C793">
        <v>706</v>
      </c>
      <c r="D793" t="s">
        <v>260</v>
      </c>
      <c r="E793">
        <v>6</v>
      </c>
      <c r="F793" t="s">
        <v>261</v>
      </c>
      <c r="G793">
        <v>181</v>
      </c>
      <c r="H793" t="s">
        <v>262</v>
      </c>
      <c r="I793">
        <v>478</v>
      </c>
      <c r="J793" t="s">
        <v>2103</v>
      </c>
      <c r="K793" t="s">
        <v>41</v>
      </c>
      <c r="L793">
        <v>13114</v>
      </c>
      <c r="M793" t="s">
        <v>2104</v>
      </c>
      <c r="N793" t="s">
        <v>43</v>
      </c>
      <c r="O793" t="s">
        <v>2105</v>
      </c>
      <c r="S793">
        <v>2</v>
      </c>
      <c r="T793" t="s">
        <v>45</v>
      </c>
      <c r="X793" t="s">
        <v>66</v>
      </c>
      <c r="Y793">
        <v>0</v>
      </c>
      <c r="Z793">
        <v>0</v>
      </c>
      <c r="AA793">
        <v>0</v>
      </c>
      <c r="AB793">
        <v>0</v>
      </c>
      <c r="AC793">
        <v>0</v>
      </c>
      <c r="AD793">
        <f t="shared" si="25"/>
        <v>0</v>
      </c>
      <c r="AE793" t="s">
        <v>273</v>
      </c>
      <c r="AF793">
        <v>150000</v>
      </c>
      <c r="AG793">
        <v>150000</v>
      </c>
      <c r="AH793">
        <v>150000</v>
      </c>
      <c r="AI793">
        <v>150000</v>
      </c>
      <c r="AJ793">
        <f t="shared" si="24"/>
        <v>600000</v>
      </c>
      <c r="AK793" t="s">
        <v>267</v>
      </c>
      <c r="AL793" t="s">
        <v>268</v>
      </c>
      <c r="AM793" t="s">
        <v>269</v>
      </c>
    </row>
    <row r="794" spans="1:39" x14ac:dyDescent="0.2">
      <c r="A794">
        <v>16084</v>
      </c>
      <c r="B794" t="s">
        <v>259</v>
      </c>
      <c r="C794">
        <v>707</v>
      </c>
      <c r="D794" t="s">
        <v>274</v>
      </c>
      <c r="E794">
        <v>6</v>
      </c>
      <c r="F794" t="s">
        <v>261</v>
      </c>
      <c r="G794">
        <v>122</v>
      </c>
      <c r="H794" t="s">
        <v>72</v>
      </c>
      <c r="I794">
        <v>483</v>
      </c>
      <c r="J794" t="s">
        <v>290</v>
      </c>
      <c r="K794" t="s">
        <v>41</v>
      </c>
      <c r="L794">
        <v>11846</v>
      </c>
      <c r="M794" t="s">
        <v>2106</v>
      </c>
      <c r="N794" t="s">
        <v>124</v>
      </c>
      <c r="O794" t="s">
        <v>2107</v>
      </c>
      <c r="S794">
        <v>2</v>
      </c>
      <c r="T794" t="s">
        <v>45</v>
      </c>
      <c r="X794" t="s">
        <v>46</v>
      </c>
      <c r="Y794">
        <v>1</v>
      </c>
      <c r="Z794">
        <v>0</v>
      </c>
      <c r="AA794">
        <v>0</v>
      </c>
      <c r="AB794">
        <v>0</v>
      </c>
      <c r="AC794">
        <v>0</v>
      </c>
      <c r="AD794">
        <f t="shared" si="25"/>
        <v>0</v>
      </c>
      <c r="AE794" t="s">
        <v>273</v>
      </c>
      <c r="AF794">
        <v>2000000</v>
      </c>
      <c r="AG794">
        <v>5000000</v>
      </c>
      <c r="AH794">
        <v>10371880</v>
      </c>
      <c r="AI794">
        <v>11345568</v>
      </c>
      <c r="AJ794">
        <f t="shared" si="24"/>
        <v>28717448</v>
      </c>
      <c r="AK794" t="s">
        <v>277</v>
      </c>
      <c r="AL794" t="s">
        <v>268</v>
      </c>
      <c r="AM794" t="s">
        <v>278</v>
      </c>
    </row>
    <row r="795" spans="1:39" x14ac:dyDescent="0.2">
      <c r="A795">
        <v>16084</v>
      </c>
      <c r="B795" t="s">
        <v>259</v>
      </c>
      <c r="C795">
        <v>707</v>
      </c>
      <c r="D795" t="s">
        <v>274</v>
      </c>
      <c r="E795">
        <v>6</v>
      </c>
      <c r="F795" t="s">
        <v>261</v>
      </c>
      <c r="G795">
        <v>181</v>
      </c>
      <c r="H795" t="s">
        <v>262</v>
      </c>
      <c r="I795">
        <v>236</v>
      </c>
      <c r="J795" t="s">
        <v>2108</v>
      </c>
      <c r="K795" t="s">
        <v>41</v>
      </c>
      <c r="L795">
        <v>13152</v>
      </c>
      <c r="M795" t="s">
        <v>2109</v>
      </c>
      <c r="N795" t="s">
        <v>43</v>
      </c>
      <c r="O795" t="s">
        <v>2110</v>
      </c>
      <c r="S795">
        <v>2</v>
      </c>
      <c r="T795" t="s">
        <v>45</v>
      </c>
      <c r="U795">
        <v>39</v>
      </c>
      <c r="V795" t="s">
        <v>2111</v>
      </c>
      <c r="W795" t="s">
        <v>57</v>
      </c>
      <c r="X795" t="s">
        <v>66</v>
      </c>
      <c r="Y795">
        <v>0</v>
      </c>
      <c r="Z795">
        <v>100</v>
      </c>
      <c r="AA795">
        <v>0</v>
      </c>
      <c r="AB795">
        <v>0</v>
      </c>
      <c r="AC795">
        <v>0</v>
      </c>
      <c r="AD795">
        <f t="shared" si="25"/>
        <v>100</v>
      </c>
      <c r="AF795">
        <v>0</v>
      </c>
      <c r="AG795">
        <v>0</v>
      </c>
      <c r="AH795">
        <v>0</v>
      </c>
      <c r="AI795">
        <v>0</v>
      </c>
      <c r="AJ795">
        <f t="shared" ref="AJ795:AJ858" si="26">AF795+AG795+AH795+AI795</f>
        <v>0</v>
      </c>
      <c r="AK795" t="s">
        <v>277</v>
      </c>
      <c r="AL795" t="s">
        <v>268</v>
      </c>
      <c r="AM795" t="s">
        <v>278</v>
      </c>
    </row>
    <row r="796" spans="1:39" x14ac:dyDescent="0.2">
      <c r="A796">
        <v>16084</v>
      </c>
      <c r="B796" t="s">
        <v>259</v>
      </c>
      <c r="C796">
        <v>707</v>
      </c>
      <c r="D796" t="s">
        <v>274</v>
      </c>
      <c r="E796">
        <v>6</v>
      </c>
      <c r="F796" t="s">
        <v>261</v>
      </c>
      <c r="G796">
        <v>181</v>
      </c>
      <c r="H796" t="s">
        <v>262</v>
      </c>
      <c r="I796">
        <v>1005</v>
      </c>
      <c r="J796" t="s">
        <v>2112</v>
      </c>
      <c r="K796" t="s">
        <v>41</v>
      </c>
      <c r="L796">
        <v>13109</v>
      </c>
      <c r="M796" t="s">
        <v>2113</v>
      </c>
      <c r="N796" t="s">
        <v>43</v>
      </c>
      <c r="O796" t="s">
        <v>2114</v>
      </c>
      <c r="S796">
        <v>2</v>
      </c>
      <c r="T796" t="s">
        <v>45</v>
      </c>
      <c r="X796" t="s">
        <v>66</v>
      </c>
      <c r="Y796">
        <v>0</v>
      </c>
      <c r="Z796">
        <v>0</v>
      </c>
      <c r="AA796">
        <v>0</v>
      </c>
      <c r="AB796">
        <v>0</v>
      </c>
      <c r="AC796">
        <v>0</v>
      </c>
      <c r="AD796">
        <f t="shared" si="25"/>
        <v>0</v>
      </c>
      <c r="AE796" t="s">
        <v>273</v>
      </c>
      <c r="AF796">
        <v>6000000</v>
      </c>
      <c r="AG796">
        <v>10000000</v>
      </c>
      <c r="AH796">
        <v>15000000</v>
      </c>
      <c r="AI796">
        <v>20000000</v>
      </c>
      <c r="AJ796">
        <f t="shared" si="26"/>
        <v>51000000</v>
      </c>
      <c r="AK796" t="s">
        <v>277</v>
      </c>
      <c r="AL796" t="s">
        <v>268</v>
      </c>
      <c r="AM796" t="s">
        <v>278</v>
      </c>
    </row>
    <row r="797" spans="1:39" x14ac:dyDescent="0.2">
      <c r="A797">
        <v>16084</v>
      </c>
      <c r="B797" t="s">
        <v>259</v>
      </c>
      <c r="C797">
        <v>708</v>
      </c>
      <c r="D797" t="s">
        <v>307</v>
      </c>
      <c r="E797">
        <v>6</v>
      </c>
      <c r="F797" t="s">
        <v>261</v>
      </c>
      <c r="G797">
        <v>181</v>
      </c>
      <c r="H797" t="s">
        <v>262</v>
      </c>
      <c r="I797">
        <v>245</v>
      </c>
      <c r="J797" t="s">
        <v>2115</v>
      </c>
      <c r="K797" t="s">
        <v>41</v>
      </c>
      <c r="L797">
        <v>13193</v>
      </c>
      <c r="M797" t="s">
        <v>2116</v>
      </c>
      <c r="N797" t="s">
        <v>43</v>
      </c>
      <c r="O797" t="s">
        <v>2117</v>
      </c>
      <c r="S797">
        <v>2</v>
      </c>
      <c r="T797" t="s">
        <v>45</v>
      </c>
      <c r="X797" t="s">
        <v>66</v>
      </c>
      <c r="Y797">
        <v>0</v>
      </c>
      <c r="Z797">
        <v>0</v>
      </c>
      <c r="AA797">
        <v>0</v>
      </c>
      <c r="AB797">
        <v>0</v>
      </c>
      <c r="AC797">
        <v>0</v>
      </c>
      <c r="AD797">
        <f t="shared" si="25"/>
        <v>0</v>
      </c>
      <c r="AE797" t="s">
        <v>273</v>
      </c>
      <c r="AF797">
        <v>1500000</v>
      </c>
      <c r="AG797">
        <v>0</v>
      </c>
      <c r="AH797">
        <v>0</v>
      </c>
      <c r="AI797">
        <v>0</v>
      </c>
      <c r="AJ797">
        <f t="shared" si="26"/>
        <v>1500000</v>
      </c>
      <c r="AK797" t="s">
        <v>311</v>
      </c>
      <c r="AL797" t="s">
        <v>312</v>
      </c>
      <c r="AM797" t="s">
        <v>313</v>
      </c>
    </row>
    <row r="798" spans="1:39" x14ac:dyDescent="0.2">
      <c r="A798">
        <v>16085</v>
      </c>
      <c r="B798" t="s">
        <v>287</v>
      </c>
      <c r="C798">
        <v>705</v>
      </c>
      <c r="D798" t="s">
        <v>327</v>
      </c>
      <c r="E798">
        <v>6</v>
      </c>
      <c r="F798" t="s">
        <v>261</v>
      </c>
      <c r="G798">
        <v>182</v>
      </c>
      <c r="H798" t="s">
        <v>314</v>
      </c>
      <c r="I798">
        <v>186</v>
      </c>
      <c r="J798" t="s">
        <v>2118</v>
      </c>
      <c r="K798" t="s">
        <v>41</v>
      </c>
      <c r="L798">
        <v>11906</v>
      </c>
      <c r="M798" t="s">
        <v>2119</v>
      </c>
      <c r="N798" t="s">
        <v>43</v>
      </c>
      <c r="O798" t="s">
        <v>2120</v>
      </c>
      <c r="S798">
        <v>2</v>
      </c>
      <c r="T798" t="s">
        <v>45</v>
      </c>
      <c r="X798" t="s">
        <v>46</v>
      </c>
      <c r="Y798">
        <v>1</v>
      </c>
      <c r="Z798">
        <v>0</v>
      </c>
      <c r="AA798">
        <v>0</v>
      </c>
      <c r="AB798">
        <v>0</v>
      </c>
      <c r="AC798">
        <v>0</v>
      </c>
      <c r="AD798">
        <f t="shared" si="25"/>
        <v>0</v>
      </c>
      <c r="AE798" t="s">
        <v>273</v>
      </c>
      <c r="AF798">
        <v>100000</v>
      </c>
      <c r="AG798">
        <v>30000</v>
      </c>
      <c r="AH798">
        <v>0</v>
      </c>
      <c r="AI798">
        <v>0</v>
      </c>
      <c r="AJ798">
        <f t="shared" si="26"/>
        <v>130000</v>
      </c>
      <c r="AK798" t="s">
        <v>331</v>
      </c>
      <c r="AL798" t="s">
        <v>268</v>
      </c>
      <c r="AM798" t="s">
        <v>332</v>
      </c>
    </row>
    <row r="799" spans="1:39" x14ac:dyDescent="0.2">
      <c r="A799">
        <v>16085</v>
      </c>
      <c r="B799" t="s">
        <v>287</v>
      </c>
      <c r="C799">
        <v>705</v>
      </c>
      <c r="D799" t="s">
        <v>327</v>
      </c>
      <c r="E799">
        <v>6</v>
      </c>
      <c r="F799" t="s">
        <v>261</v>
      </c>
      <c r="G799">
        <v>182</v>
      </c>
      <c r="H799" t="s">
        <v>314</v>
      </c>
      <c r="I799">
        <v>1009</v>
      </c>
      <c r="J799" t="s">
        <v>2121</v>
      </c>
      <c r="K799" t="s">
        <v>41</v>
      </c>
      <c r="L799">
        <v>11910</v>
      </c>
      <c r="M799" t="s">
        <v>2122</v>
      </c>
      <c r="N799" t="s">
        <v>43</v>
      </c>
      <c r="O799" t="s">
        <v>2123</v>
      </c>
      <c r="S799">
        <v>2</v>
      </c>
      <c r="T799" t="s">
        <v>45</v>
      </c>
      <c r="X799" t="s">
        <v>66</v>
      </c>
      <c r="Y799">
        <v>0</v>
      </c>
      <c r="Z799">
        <v>0</v>
      </c>
      <c r="AA799">
        <v>0</v>
      </c>
      <c r="AB799">
        <v>0</v>
      </c>
      <c r="AC799">
        <v>0</v>
      </c>
      <c r="AD799">
        <f t="shared" si="25"/>
        <v>0</v>
      </c>
      <c r="AE799" t="s">
        <v>47</v>
      </c>
      <c r="AF799">
        <v>15000000</v>
      </c>
      <c r="AG799">
        <v>17000000</v>
      </c>
      <c r="AH799">
        <v>19000000</v>
      </c>
      <c r="AI799">
        <v>21000000</v>
      </c>
      <c r="AJ799">
        <f t="shared" si="26"/>
        <v>72000000</v>
      </c>
      <c r="AK799" t="s">
        <v>331</v>
      </c>
      <c r="AL799" t="s">
        <v>268</v>
      </c>
      <c r="AM799" t="s">
        <v>332</v>
      </c>
    </row>
    <row r="800" spans="1:39" x14ac:dyDescent="0.2">
      <c r="A800">
        <v>16085</v>
      </c>
      <c r="B800" t="s">
        <v>287</v>
      </c>
      <c r="C800">
        <v>707</v>
      </c>
      <c r="D800" t="s">
        <v>274</v>
      </c>
      <c r="E800">
        <v>6</v>
      </c>
      <c r="F800" t="s">
        <v>261</v>
      </c>
      <c r="G800">
        <v>122</v>
      </c>
      <c r="H800" t="s">
        <v>72</v>
      </c>
      <c r="I800">
        <v>188</v>
      </c>
      <c r="J800" t="s">
        <v>356</v>
      </c>
      <c r="K800" t="s">
        <v>41</v>
      </c>
      <c r="L800">
        <v>11844</v>
      </c>
      <c r="M800" t="s">
        <v>2124</v>
      </c>
      <c r="N800" t="s">
        <v>124</v>
      </c>
      <c r="O800" t="s">
        <v>2125</v>
      </c>
      <c r="S800">
        <v>2</v>
      </c>
      <c r="T800" t="s">
        <v>45</v>
      </c>
      <c r="U800">
        <v>801</v>
      </c>
      <c r="V800" t="s">
        <v>282</v>
      </c>
      <c r="W800" t="s">
        <v>171</v>
      </c>
      <c r="X800" t="s">
        <v>66</v>
      </c>
      <c r="Y800">
        <v>0</v>
      </c>
      <c r="Z800">
        <v>2000</v>
      </c>
      <c r="AA800">
        <v>0</v>
      </c>
      <c r="AB800">
        <v>0</v>
      </c>
      <c r="AC800">
        <v>0</v>
      </c>
      <c r="AD800">
        <f t="shared" si="25"/>
        <v>2000</v>
      </c>
      <c r="AF800">
        <v>0</v>
      </c>
      <c r="AG800">
        <v>0</v>
      </c>
      <c r="AH800">
        <v>0</v>
      </c>
      <c r="AI800">
        <v>0</v>
      </c>
      <c r="AJ800">
        <f t="shared" si="26"/>
        <v>0</v>
      </c>
      <c r="AK800" t="s">
        <v>277</v>
      </c>
      <c r="AL800" t="s">
        <v>268</v>
      </c>
      <c r="AM800" t="s">
        <v>278</v>
      </c>
    </row>
    <row r="801" spans="1:39" x14ac:dyDescent="0.2">
      <c r="A801">
        <v>16085</v>
      </c>
      <c r="B801" t="s">
        <v>287</v>
      </c>
      <c r="C801">
        <v>707</v>
      </c>
      <c r="D801" t="s">
        <v>274</v>
      </c>
      <c r="E801">
        <v>6</v>
      </c>
      <c r="F801" t="s">
        <v>261</v>
      </c>
      <c r="G801">
        <v>122</v>
      </c>
      <c r="H801" t="s">
        <v>72</v>
      </c>
      <c r="I801">
        <v>561</v>
      </c>
      <c r="J801" t="s">
        <v>297</v>
      </c>
      <c r="K801" t="s">
        <v>41</v>
      </c>
      <c r="L801">
        <v>13378</v>
      </c>
      <c r="M801" t="s">
        <v>2126</v>
      </c>
      <c r="N801" t="s">
        <v>124</v>
      </c>
      <c r="O801" t="s">
        <v>2127</v>
      </c>
      <c r="S801">
        <v>2</v>
      </c>
      <c r="T801" t="s">
        <v>45</v>
      </c>
      <c r="X801" t="s">
        <v>46</v>
      </c>
      <c r="Y801">
        <v>1</v>
      </c>
      <c r="Z801">
        <v>0</v>
      </c>
      <c r="AA801">
        <v>0</v>
      </c>
      <c r="AB801">
        <v>0</v>
      </c>
      <c r="AC801">
        <v>0</v>
      </c>
      <c r="AD801">
        <f t="shared" si="25"/>
        <v>0</v>
      </c>
      <c r="AE801" t="s">
        <v>273</v>
      </c>
      <c r="AF801">
        <v>100000</v>
      </c>
      <c r="AG801">
        <v>100000</v>
      </c>
      <c r="AH801">
        <v>100000</v>
      </c>
      <c r="AI801">
        <v>100000</v>
      </c>
      <c r="AJ801">
        <f t="shared" si="26"/>
        <v>400000</v>
      </c>
      <c r="AK801" t="s">
        <v>277</v>
      </c>
      <c r="AL801" t="s">
        <v>268</v>
      </c>
      <c r="AM801" t="s">
        <v>278</v>
      </c>
    </row>
    <row r="802" spans="1:39" x14ac:dyDescent="0.2">
      <c r="A802">
        <v>16085</v>
      </c>
      <c r="B802" t="s">
        <v>287</v>
      </c>
      <c r="C802">
        <v>707</v>
      </c>
      <c r="D802" t="s">
        <v>274</v>
      </c>
      <c r="E802">
        <v>6</v>
      </c>
      <c r="F802" t="s">
        <v>261</v>
      </c>
      <c r="G802">
        <v>181</v>
      </c>
      <c r="H802" t="s">
        <v>262</v>
      </c>
      <c r="I802">
        <v>246</v>
      </c>
      <c r="J802" t="s">
        <v>405</v>
      </c>
      <c r="K802" t="s">
        <v>41</v>
      </c>
      <c r="L802">
        <v>13184</v>
      </c>
      <c r="M802" t="s">
        <v>2128</v>
      </c>
      <c r="N802" t="s">
        <v>43</v>
      </c>
      <c r="O802" t="s">
        <v>2129</v>
      </c>
      <c r="S802">
        <v>2</v>
      </c>
      <c r="T802" t="s">
        <v>45</v>
      </c>
      <c r="X802" t="s">
        <v>66</v>
      </c>
      <c r="Y802">
        <v>0</v>
      </c>
      <c r="Z802">
        <v>0</v>
      </c>
      <c r="AA802">
        <v>0</v>
      </c>
      <c r="AB802">
        <v>0</v>
      </c>
      <c r="AC802">
        <v>0</v>
      </c>
      <c r="AD802">
        <f t="shared" si="25"/>
        <v>0</v>
      </c>
      <c r="AE802" t="s">
        <v>273</v>
      </c>
      <c r="AF802">
        <v>500000</v>
      </c>
      <c r="AG802">
        <v>0</v>
      </c>
      <c r="AH802">
        <v>0</v>
      </c>
      <c r="AI802">
        <v>0</v>
      </c>
      <c r="AJ802">
        <f t="shared" si="26"/>
        <v>500000</v>
      </c>
      <c r="AK802" t="s">
        <v>277</v>
      </c>
      <c r="AL802" t="s">
        <v>268</v>
      </c>
      <c r="AM802" t="s">
        <v>278</v>
      </c>
    </row>
    <row r="803" spans="1:39" x14ac:dyDescent="0.2">
      <c r="A803">
        <v>16085</v>
      </c>
      <c r="B803" t="s">
        <v>287</v>
      </c>
      <c r="C803">
        <v>707</v>
      </c>
      <c r="D803" t="s">
        <v>274</v>
      </c>
      <c r="E803">
        <v>6</v>
      </c>
      <c r="F803" t="s">
        <v>261</v>
      </c>
      <c r="G803">
        <v>181</v>
      </c>
      <c r="H803" t="s">
        <v>262</v>
      </c>
      <c r="I803">
        <v>248</v>
      </c>
      <c r="J803" t="s">
        <v>300</v>
      </c>
      <c r="K803" t="s">
        <v>41</v>
      </c>
      <c r="L803">
        <v>13169</v>
      </c>
      <c r="M803" t="s">
        <v>301</v>
      </c>
      <c r="N803" t="s">
        <v>43</v>
      </c>
      <c r="O803" t="s">
        <v>302</v>
      </c>
      <c r="S803">
        <v>2</v>
      </c>
      <c r="T803" t="s">
        <v>45</v>
      </c>
      <c r="X803" t="s">
        <v>66</v>
      </c>
      <c r="Y803">
        <v>0</v>
      </c>
      <c r="Z803">
        <v>0</v>
      </c>
      <c r="AA803">
        <v>0</v>
      </c>
      <c r="AB803">
        <v>0</v>
      </c>
      <c r="AC803">
        <v>0</v>
      </c>
      <c r="AD803">
        <f t="shared" si="25"/>
        <v>0</v>
      </c>
      <c r="AE803" t="s">
        <v>273</v>
      </c>
      <c r="AF803">
        <v>700000</v>
      </c>
      <c r="AG803">
        <v>0</v>
      </c>
      <c r="AH803">
        <v>0</v>
      </c>
      <c r="AI803">
        <v>0</v>
      </c>
      <c r="AJ803">
        <f t="shared" si="26"/>
        <v>700000</v>
      </c>
      <c r="AK803" t="s">
        <v>277</v>
      </c>
      <c r="AL803" t="s">
        <v>268</v>
      </c>
      <c r="AM803" t="s">
        <v>278</v>
      </c>
    </row>
    <row r="804" spans="1:39" x14ac:dyDescent="0.2">
      <c r="A804">
        <v>16091</v>
      </c>
      <c r="B804" t="s">
        <v>318</v>
      </c>
      <c r="C804">
        <v>101</v>
      </c>
      <c r="D804" t="s">
        <v>319</v>
      </c>
      <c r="E804">
        <v>6</v>
      </c>
      <c r="F804" t="s">
        <v>261</v>
      </c>
      <c r="G804">
        <v>181</v>
      </c>
      <c r="H804" t="s">
        <v>262</v>
      </c>
      <c r="I804">
        <v>976</v>
      </c>
      <c r="J804" t="s">
        <v>388</v>
      </c>
      <c r="K804" t="s">
        <v>41</v>
      </c>
      <c r="L804">
        <v>12601</v>
      </c>
      <c r="M804" t="s">
        <v>2130</v>
      </c>
      <c r="N804" t="s">
        <v>43</v>
      </c>
      <c r="O804" t="s">
        <v>2131</v>
      </c>
      <c r="S804">
        <v>2</v>
      </c>
      <c r="T804" t="s">
        <v>45</v>
      </c>
      <c r="U804">
        <v>93</v>
      </c>
      <c r="V804" t="s">
        <v>410</v>
      </c>
      <c r="W804" t="s">
        <v>57</v>
      </c>
      <c r="X804" t="s">
        <v>66</v>
      </c>
      <c r="Y804">
        <v>0</v>
      </c>
      <c r="Z804">
        <v>1</v>
      </c>
      <c r="AA804">
        <v>30</v>
      </c>
      <c r="AB804">
        <v>30</v>
      </c>
      <c r="AC804">
        <v>30</v>
      </c>
      <c r="AD804">
        <f t="shared" si="25"/>
        <v>91</v>
      </c>
      <c r="AF804">
        <v>0</v>
      </c>
      <c r="AG804">
        <v>0</v>
      </c>
      <c r="AH804">
        <v>0</v>
      </c>
      <c r="AI804">
        <v>0</v>
      </c>
      <c r="AJ804">
        <f t="shared" si="26"/>
        <v>0</v>
      </c>
      <c r="AK804" t="s">
        <v>324</v>
      </c>
      <c r="AL804" t="s">
        <v>325</v>
      </c>
      <c r="AM804" t="s">
        <v>326</v>
      </c>
    </row>
    <row r="805" spans="1:39" x14ac:dyDescent="0.2">
      <c r="A805">
        <v>16091</v>
      </c>
      <c r="B805" t="s">
        <v>318</v>
      </c>
      <c r="C805">
        <v>705</v>
      </c>
      <c r="D805" t="s">
        <v>327</v>
      </c>
      <c r="E805">
        <v>6</v>
      </c>
      <c r="F805" t="s">
        <v>261</v>
      </c>
      <c r="G805">
        <v>422</v>
      </c>
      <c r="H805" t="s">
        <v>2132</v>
      </c>
      <c r="I805">
        <v>497</v>
      </c>
      <c r="J805" t="s">
        <v>2133</v>
      </c>
      <c r="K805" t="s">
        <v>41</v>
      </c>
      <c r="L805">
        <v>11917</v>
      </c>
      <c r="M805" t="s">
        <v>2134</v>
      </c>
      <c r="N805" t="s">
        <v>124</v>
      </c>
      <c r="O805" t="s">
        <v>2135</v>
      </c>
      <c r="S805">
        <v>2</v>
      </c>
      <c r="T805" t="s">
        <v>45</v>
      </c>
      <c r="U805">
        <v>958</v>
      </c>
      <c r="V805" t="s">
        <v>2136</v>
      </c>
      <c r="W805" t="s">
        <v>57</v>
      </c>
      <c r="X805" t="s">
        <v>46</v>
      </c>
      <c r="Y805">
        <v>1</v>
      </c>
      <c r="Z805">
        <v>35</v>
      </c>
      <c r="AA805">
        <v>35</v>
      </c>
      <c r="AB805">
        <v>35</v>
      </c>
      <c r="AC805">
        <v>35</v>
      </c>
      <c r="AD805">
        <f t="shared" si="25"/>
        <v>35</v>
      </c>
      <c r="AF805">
        <v>0</v>
      </c>
      <c r="AG805">
        <v>0</v>
      </c>
      <c r="AH805">
        <v>0</v>
      </c>
      <c r="AI805">
        <v>0</v>
      </c>
      <c r="AJ805">
        <f t="shared" si="26"/>
        <v>0</v>
      </c>
      <c r="AK805" t="s">
        <v>331</v>
      </c>
      <c r="AL805" t="s">
        <v>268</v>
      </c>
      <c r="AM805" t="s">
        <v>332</v>
      </c>
    </row>
    <row r="806" spans="1:39" x14ac:dyDescent="0.2">
      <c r="A806">
        <v>16091</v>
      </c>
      <c r="B806" t="s">
        <v>318</v>
      </c>
      <c r="C806">
        <v>706</v>
      </c>
      <c r="D806" t="s">
        <v>260</v>
      </c>
      <c r="E806">
        <v>6</v>
      </c>
      <c r="F806" t="s">
        <v>261</v>
      </c>
      <c r="G806">
        <v>181</v>
      </c>
      <c r="H806" t="s">
        <v>262</v>
      </c>
      <c r="I806">
        <v>142</v>
      </c>
      <c r="J806" t="s">
        <v>2137</v>
      </c>
      <c r="K806" t="s">
        <v>41</v>
      </c>
      <c r="L806">
        <v>13232</v>
      </c>
      <c r="M806" t="s">
        <v>2138</v>
      </c>
      <c r="N806" t="s">
        <v>43</v>
      </c>
      <c r="O806" t="s">
        <v>2139</v>
      </c>
      <c r="S806">
        <v>2</v>
      </c>
      <c r="T806" t="s">
        <v>45</v>
      </c>
      <c r="X806" t="s">
        <v>66</v>
      </c>
      <c r="Y806">
        <v>0</v>
      </c>
      <c r="Z806">
        <v>0</v>
      </c>
      <c r="AA806">
        <v>0</v>
      </c>
      <c r="AB806">
        <v>0</v>
      </c>
      <c r="AC806">
        <v>0</v>
      </c>
      <c r="AD806">
        <f t="shared" si="25"/>
        <v>0</v>
      </c>
      <c r="AE806" t="s">
        <v>273</v>
      </c>
      <c r="AF806">
        <v>2000000</v>
      </c>
      <c r="AG806">
        <v>0</v>
      </c>
      <c r="AH806">
        <v>0</v>
      </c>
      <c r="AI806">
        <v>0</v>
      </c>
      <c r="AJ806">
        <f t="shared" si="26"/>
        <v>2000000</v>
      </c>
      <c r="AK806" t="s">
        <v>267</v>
      </c>
      <c r="AL806" t="s">
        <v>268</v>
      </c>
      <c r="AM806" t="s">
        <v>269</v>
      </c>
    </row>
    <row r="807" spans="1:39" x14ac:dyDescent="0.2">
      <c r="A807">
        <v>16091</v>
      </c>
      <c r="B807" t="s">
        <v>318</v>
      </c>
      <c r="C807">
        <v>706</v>
      </c>
      <c r="D807" t="s">
        <v>260</v>
      </c>
      <c r="E807">
        <v>6</v>
      </c>
      <c r="F807" t="s">
        <v>261</v>
      </c>
      <c r="G807">
        <v>181</v>
      </c>
      <c r="H807" t="s">
        <v>262</v>
      </c>
      <c r="I807">
        <v>498</v>
      </c>
      <c r="J807" t="s">
        <v>2140</v>
      </c>
      <c r="K807" t="s">
        <v>41</v>
      </c>
      <c r="L807">
        <v>11918</v>
      </c>
      <c r="M807" t="s">
        <v>2141</v>
      </c>
      <c r="N807" t="s">
        <v>43</v>
      </c>
      <c r="O807" t="s">
        <v>2142</v>
      </c>
      <c r="S807">
        <v>2</v>
      </c>
      <c r="T807" t="s">
        <v>45</v>
      </c>
      <c r="U807">
        <v>230</v>
      </c>
      <c r="V807" t="s">
        <v>2143</v>
      </c>
      <c r="W807" t="s">
        <v>57</v>
      </c>
      <c r="X807" t="s">
        <v>46</v>
      </c>
      <c r="Y807">
        <v>1</v>
      </c>
      <c r="Z807">
        <v>2600</v>
      </c>
      <c r="AA807">
        <v>2800</v>
      </c>
      <c r="AB807">
        <v>2900</v>
      </c>
      <c r="AC807">
        <v>3000</v>
      </c>
      <c r="AD807">
        <f t="shared" si="25"/>
        <v>3000</v>
      </c>
      <c r="AF807">
        <v>0</v>
      </c>
      <c r="AG807">
        <v>0</v>
      </c>
      <c r="AH807">
        <v>0</v>
      </c>
      <c r="AI807">
        <v>0</v>
      </c>
      <c r="AJ807">
        <f t="shared" si="26"/>
        <v>0</v>
      </c>
      <c r="AK807" t="s">
        <v>267</v>
      </c>
      <c r="AL807" t="s">
        <v>268</v>
      </c>
      <c r="AM807" t="s">
        <v>269</v>
      </c>
    </row>
    <row r="808" spans="1:39" x14ac:dyDescent="0.2">
      <c r="A808">
        <v>16091</v>
      </c>
      <c r="B808" t="s">
        <v>318</v>
      </c>
      <c r="C808">
        <v>706</v>
      </c>
      <c r="D808" t="s">
        <v>260</v>
      </c>
      <c r="E808">
        <v>6</v>
      </c>
      <c r="F808" t="s">
        <v>261</v>
      </c>
      <c r="G808">
        <v>181</v>
      </c>
      <c r="H808" t="s">
        <v>262</v>
      </c>
      <c r="I808">
        <v>498</v>
      </c>
      <c r="J808" t="s">
        <v>2140</v>
      </c>
      <c r="K808" t="s">
        <v>41</v>
      </c>
      <c r="L808">
        <v>11918</v>
      </c>
      <c r="M808" t="s">
        <v>2141</v>
      </c>
      <c r="N808" t="s">
        <v>43</v>
      </c>
      <c r="O808" t="s">
        <v>2142</v>
      </c>
      <c r="S808">
        <v>2</v>
      </c>
      <c r="T808" t="s">
        <v>45</v>
      </c>
      <c r="X808" t="s">
        <v>46</v>
      </c>
      <c r="Y808">
        <v>1</v>
      </c>
      <c r="Z808">
        <v>0</v>
      </c>
      <c r="AA808">
        <v>0</v>
      </c>
      <c r="AB808">
        <v>0</v>
      </c>
      <c r="AC808">
        <v>0</v>
      </c>
      <c r="AD808">
        <f t="shared" si="25"/>
        <v>0</v>
      </c>
      <c r="AE808" t="s">
        <v>273</v>
      </c>
      <c r="AF808">
        <v>15000000</v>
      </c>
      <c r="AG808">
        <v>9000000</v>
      </c>
      <c r="AH808">
        <v>9000000</v>
      </c>
      <c r="AI808">
        <v>9000000</v>
      </c>
      <c r="AJ808">
        <f t="shared" si="26"/>
        <v>42000000</v>
      </c>
      <c r="AK808" t="s">
        <v>267</v>
      </c>
      <c r="AL808" t="s">
        <v>268</v>
      </c>
      <c r="AM808" t="s">
        <v>269</v>
      </c>
    </row>
    <row r="809" spans="1:39" x14ac:dyDescent="0.2">
      <c r="A809">
        <v>16091</v>
      </c>
      <c r="B809" t="s">
        <v>318</v>
      </c>
      <c r="C809">
        <v>706</v>
      </c>
      <c r="D809" t="s">
        <v>260</v>
      </c>
      <c r="E809">
        <v>6</v>
      </c>
      <c r="F809" t="s">
        <v>261</v>
      </c>
      <c r="G809">
        <v>181</v>
      </c>
      <c r="H809" t="s">
        <v>262</v>
      </c>
      <c r="I809">
        <v>977</v>
      </c>
      <c r="J809" t="s">
        <v>2144</v>
      </c>
      <c r="K809" t="s">
        <v>41</v>
      </c>
      <c r="L809">
        <v>11833</v>
      </c>
      <c r="M809" t="s">
        <v>2144</v>
      </c>
      <c r="N809" t="s">
        <v>124</v>
      </c>
      <c r="O809" t="s">
        <v>2145</v>
      </c>
      <c r="S809">
        <v>2</v>
      </c>
      <c r="T809" t="s">
        <v>45</v>
      </c>
      <c r="X809" t="s">
        <v>46</v>
      </c>
      <c r="Y809">
        <v>1</v>
      </c>
      <c r="Z809">
        <v>0</v>
      </c>
      <c r="AA809">
        <v>0</v>
      </c>
      <c r="AB809">
        <v>0</v>
      </c>
      <c r="AC809">
        <v>0</v>
      </c>
      <c r="AD809">
        <f t="shared" si="25"/>
        <v>0</v>
      </c>
      <c r="AE809" t="s">
        <v>273</v>
      </c>
      <c r="AF809">
        <v>120000</v>
      </c>
      <c r="AG809">
        <v>120000</v>
      </c>
      <c r="AH809">
        <v>120000</v>
      </c>
      <c r="AI809">
        <v>120000</v>
      </c>
      <c r="AJ809">
        <f t="shared" si="26"/>
        <v>480000</v>
      </c>
      <c r="AK809" t="s">
        <v>267</v>
      </c>
      <c r="AL809" t="s">
        <v>268</v>
      </c>
      <c r="AM809" t="s">
        <v>269</v>
      </c>
    </row>
    <row r="810" spans="1:39" x14ac:dyDescent="0.2">
      <c r="A810">
        <v>16091</v>
      </c>
      <c r="B810" t="s">
        <v>318</v>
      </c>
      <c r="C810">
        <v>707</v>
      </c>
      <c r="D810" t="s">
        <v>274</v>
      </c>
      <c r="E810">
        <v>6</v>
      </c>
      <c r="F810" t="s">
        <v>261</v>
      </c>
      <c r="G810">
        <v>122</v>
      </c>
      <c r="H810" t="s">
        <v>72</v>
      </c>
      <c r="I810">
        <v>187</v>
      </c>
      <c r="J810" t="s">
        <v>279</v>
      </c>
      <c r="K810" t="s">
        <v>41</v>
      </c>
      <c r="L810">
        <v>11837</v>
      </c>
      <c r="M810" t="s">
        <v>2146</v>
      </c>
      <c r="N810" t="s">
        <v>124</v>
      </c>
      <c r="O810" t="s">
        <v>2147</v>
      </c>
      <c r="S810">
        <v>2</v>
      </c>
      <c r="T810" t="s">
        <v>45</v>
      </c>
      <c r="X810" t="s">
        <v>66</v>
      </c>
      <c r="Y810">
        <v>0</v>
      </c>
      <c r="Z810">
        <v>0</v>
      </c>
      <c r="AA810">
        <v>0</v>
      </c>
      <c r="AB810">
        <v>0</v>
      </c>
      <c r="AC810">
        <v>0</v>
      </c>
      <c r="AD810">
        <f t="shared" si="25"/>
        <v>0</v>
      </c>
      <c r="AE810" t="s">
        <v>273</v>
      </c>
      <c r="AF810">
        <v>5000000</v>
      </c>
      <c r="AG810">
        <v>5000000</v>
      </c>
      <c r="AH810">
        <v>5000000</v>
      </c>
      <c r="AI810">
        <v>5000000</v>
      </c>
      <c r="AJ810">
        <f t="shared" si="26"/>
        <v>20000000</v>
      </c>
      <c r="AK810" t="s">
        <v>277</v>
      </c>
      <c r="AL810" t="s">
        <v>268</v>
      </c>
      <c r="AM810" t="s">
        <v>278</v>
      </c>
    </row>
    <row r="811" spans="1:39" x14ac:dyDescent="0.2">
      <c r="A811">
        <v>16091</v>
      </c>
      <c r="B811" t="s">
        <v>318</v>
      </c>
      <c r="C811">
        <v>707</v>
      </c>
      <c r="D811" t="s">
        <v>274</v>
      </c>
      <c r="E811">
        <v>6</v>
      </c>
      <c r="F811" t="s">
        <v>261</v>
      </c>
      <c r="G811">
        <v>122</v>
      </c>
      <c r="H811" t="s">
        <v>72</v>
      </c>
      <c r="I811">
        <v>483</v>
      </c>
      <c r="J811" t="s">
        <v>290</v>
      </c>
      <c r="K811" t="s">
        <v>41</v>
      </c>
      <c r="L811">
        <v>11848</v>
      </c>
      <c r="M811" t="s">
        <v>2148</v>
      </c>
      <c r="N811" t="s">
        <v>124</v>
      </c>
      <c r="O811" t="s">
        <v>2149</v>
      </c>
      <c r="S811">
        <v>2</v>
      </c>
      <c r="T811" t="s">
        <v>45</v>
      </c>
      <c r="X811" t="s">
        <v>66</v>
      </c>
      <c r="Y811">
        <v>0</v>
      </c>
      <c r="Z811">
        <v>0</v>
      </c>
      <c r="AA811">
        <v>0</v>
      </c>
      <c r="AB811">
        <v>0</v>
      </c>
      <c r="AC811">
        <v>0</v>
      </c>
      <c r="AD811">
        <f t="shared" si="25"/>
        <v>0</v>
      </c>
      <c r="AE811" t="s">
        <v>273</v>
      </c>
      <c r="AF811">
        <v>1500000</v>
      </c>
      <c r="AG811">
        <v>2800000</v>
      </c>
      <c r="AH811">
        <v>2000000</v>
      </c>
      <c r="AI811">
        <v>2000000</v>
      </c>
      <c r="AJ811">
        <f t="shared" si="26"/>
        <v>8300000</v>
      </c>
      <c r="AK811" t="s">
        <v>277</v>
      </c>
      <c r="AL811" t="s">
        <v>268</v>
      </c>
      <c r="AM811" t="s">
        <v>278</v>
      </c>
    </row>
    <row r="812" spans="1:39" x14ac:dyDescent="0.2">
      <c r="A812">
        <v>16091</v>
      </c>
      <c r="B812" t="s">
        <v>318</v>
      </c>
      <c r="C812">
        <v>707</v>
      </c>
      <c r="D812" t="s">
        <v>274</v>
      </c>
      <c r="E812">
        <v>6</v>
      </c>
      <c r="F812" t="s">
        <v>261</v>
      </c>
      <c r="G812">
        <v>122</v>
      </c>
      <c r="H812" t="s">
        <v>72</v>
      </c>
      <c r="I812">
        <v>561</v>
      </c>
      <c r="J812" t="s">
        <v>297</v>
      </c>
      <c r="K812" t="s">
        <v>41</v>
      </c>
      <c r="L812">
        <v>13396</v>
      </c>
      <c r="M812" t="s">
        <v>2150</v>
      </c>
      <c r="N812" t="s">
        <v>124</v>
      </c>
      <c r="O812" t="s">
        <v>2151</v>
      </c>
      <c r="S812">
        <v>2</v>
      </c>
      <c r="T812" t="s">
        <v>45</v>
      </c>
      <c r="X812" t="s">
        <v>46</v>
      </c>
      <c r="Y812">
        <v>1</v>
      </c>
      <c r="Z812">
        <v>0</v>
      </c>
      <c r="AA812">
        <v>0</v>
      </c>
      <c r="AB812">
        <v>0</v>
      </c>
      <c r="AC812">
        <v>0</v>
      </c>
      <c r="AD812">
        <f t="shared" si="25"/>
        <v>0</v>
      </c>
      <c r="AE812" t="s">
        <v>273</v>
      </c>
      <c r="AF812">
        <v>100000</v>
      </c>
      <c r="AG812">
        <v>100000</v>
      </c>
      <c r="AH812">
        <v>100000</v>
      </c>
      <c r="AI812">
        <v>100000</v>
      </c>
      <c r="AJ812">
        <f t="shared" si="26"/>
        <v>400000</v>
      </c>
      <c r="AK812" t="s">
        <v>277</v>
      </c>
      <c r="AL812" t="s">
        <v>268</v>
      </c>
      <c r="AM812" t="s">
        <v>278</v>
      </c>
    </row>
    <row r="813" spans="1:39" x14ac:dyDescent="0.2">
      <c r="A813">
        <v>16091</v>
      </c>
      <c r="B813" t="s">
        <v>318</v>
      </c>
      <c r="C813">
        <v>708</v>
      </c>
      <c r="D813" t="s">
        <v>307</v>
      </c>
      <c r="E813">
        <v>6</v>
      </c>
      <c r="F813" t="s">
        <v>261</v>
      </c>
      <c r="G813">
        <v>331</v>
      </c>
      <c r="H813" t="s">
        <v>391</v>
      </c>
      <c r="I813">
        <v>445</v>
      </c>
      <c r="J813" t="s">
        <v>392</v>
      </c>
      <c r="K813" t="s">
        <v>41</v>
      </c>
      <c r="L813">
        <v>12018</v>
      </c>
      <c r="M813" t="s">
        <v>393</v>
      </c>
      <c r="N813" t="s">
        <v>43</v>
      </c>
      <c r="O813" t="s">
        <v>394</v>
      </c>
      <c r="S813">
        <v>2</v>
      </c>
      <c r="T813" t="s">
        <v>45</v>
      </c>
      <c r="U813">
        <v>193</v>
      </c>
      <c r="V813" t="s">
        <v>2152</v>
      </c>
      <c r="W813" t="s">
        <v>57</v>
      </c>
      <c r="X813" t="s">
        <v>46</v>
      </c>
      <c r="Y813">
        <v>1</v>
      </c>
      <c r="Z813">
        <v>300</v>
      </c>
      <c r="AA813">
        <v>20</v>
      </c>
      <c r="AB813">
        <v>20</v>
      </c>
      <c r="AC813">
        <v>20</v>
      </c>
      <c r="AD813">
        <f t="shared" si="25"/>
        <v>300</v>
      </c>
      <c r="AF813">
        <v>0</v>
      </c>
      <c r="AG813">
        <v>0</v>
      </c>
      <c r="AH813">
        <v>0</v>
      </c>
      <c r="AI813">
        <v>0</v>
      </c>
      <c r="AJ813">
        <f t="shared" si="26"/>
        <v>0</v>
      </c>
      <c r="AK813" t="s">
        <v>311</v>
      </c>
      <c r="AL813" t="s">
        <v>312</v>
      </c>
      <c r="AM813" t="s">
        <v>313</v>
      </c>
    </row>
    <row r="814" spans="1:39" x14ac:dyDescent="0.2">
      <c r="A814">
        <v>16097</v>
      </c>
      <c r="B814" t="s">
        <v>395</v>
      </c>
      <c r="C814">
        <v>706</v>
      </c>
      <c r="D814" t="s">
        <v>260</v>
      </c>
      <c r="E814">
        <v>6</v>
      </c>
      <c r="F814" t="s">
        <v>261</v>
      </c>
      <c r="G814">
        <v>122</v>
      </c>
      <c r="H814" t="s">
        <v>72</v>
      </c>
      <c r="I814">
        <v>949</v>
      </c>
      <c r="J814" t="s">
        <v>78</v>
      </c>
      <c r="K814" t="s">
        <v>41</v>
      </c>
      <c r="L814">
        <v>686</v>
      </c>
      <c r="M814" t="s">
        <v>2153</v>
      </c>
      <c r="N814" t="s">
        <v>43</v>
      </c>
      <c r="O814" t="s">
        <v>530</v>
      </c>
      <c r="S814">
        <v>2</v>
      </c>
      <c r="T814" t="s">
        <v>45</v>
      </c>
      <c r="U814">
        <v>923</v>
      </c>
      <c r="V814" t="s">
        <v>81</v>
      </c>
      <c r="W814" t="s">
        <v>57</v>
      </c>
      <c r="X814" t="s">
        <v>46</v>
      </c>
      <c r="Y814">
        <v>1</v>
      </c>
      <c r="Z814">
        <v>12000</v>
      </c>
      <c r="AA814">
        <v>12000</v>
      </c>
      <c r="AB814">
        <v>12000</v>
      </c>
      <c r="AC814">
        <v>12000</v>
      </c>
      <c r="AD814">
        <f t="shared" si="25"/>
        <v>12000</v>
      </c>
      <c r="AF814">
        <v>0</v>
      </c>
      <c r="AG814">
        <v>0</v>
      </c>
      <c r="AH814">
        <v>0</v>
      </c>
      <c r="AI814">
        <v>0</v>
      </c>
      <c r="AJ814">
        <f t="shared" si="26"/>
        <v>0</v>
      </c>
      <c r="AK814" t="s">
        <v>267</v>
      </c>
      <c r="AL814" t="s">
        <v>268</v>
      </c>
      <c r="AM814" t="s">
        <v>269</v>
      </c>
    </row>
    <row r="815" spans="1:39" x14ac:dyDescent="0.2">
      <c r="A815">
        <v>16097</v>
      </c>
      <c r="B815" t="s">
        <v>395</v>
      </c>
      <c r="C815">
        <v>706</v>
      </c>
      <c r="D815" t="s">
        <v>260</v>
      </c>
      <c r="E815">
        <v>6</v>
      </c>
      <c r="F815" t="s">
        <v>261</v>
      </c>
      <c r="G815">
        <v>181</v>
      </c>
      <c r="H815" t="s">
        <v>262</v>
      </c>
      <c r="I815">
        <v>180</v>
      </c>
      <c r="J815" t="s">
        <v>263</v>
      </c>
      <c r="K815" t="s">
        <v>41</v>
      </c>
      <c r="L815">
        <v>11814</v>
      </c>
      <c r="M815" t="s">
        <v>2154</v>
      </c>
      <c r="N815" t="s">
        <v>43</v>
      </c>
      <c r="O815" t="s">
        <v>2155</v>
      </c>
      <c r="S815">
        <v>2</v>
      </c>
      <c r="T815" t="s">
        <v>45</v>
      </c>
      <c r="U815">
        <v>975</v>
      </c>
      <c r="V815" t="s">
        <v>266</v>
      </c>
      <c r="W815" t="s">
        <v>57</v>
      </c>
      <c r="X815" t="s">
        <v>66</v>
      </c>
      <c r="Y815">
        <v>0</v>
      </c>
      <c r="Z815">
        <v>20</v>
      </c>
      <c r="AA815">
        <v>20</v>
      </c>
      <c r="AB815">
        <v>20</v>
      </c>
      <c r="AC815">
        <v>20</v>
      </c>
      <c r="AD815">
        <f t="shared" si="25"/>
        <v>80</v>
      </c>
      <c r="AF815">
        <v>0</v>
      </c>
      <c r="AG815">
        <v>0</v>
      </c>
      <c r="AH815">
        <v>0</v>
      </c>
      <c r="AI815">
        <v>0</v>
      </c>
      <c r="AJ815">
        <f t="shared" si="26"/>
        <v>0</v>
      </c>
      <c r="AK815" t="s">
        <v>267</v>
      </c>
      <c r="AL815" t="s">
        <v>268</v>
      </c>
      <c r="AM815" t="s">
        <v>269</v>
      </c>
    </row>
    <row r="816" spans="1:39" x14ac:dyDescent="0.2">
      <c r="A816">
        <v>16097</v>
      </c>
      <c r="B816" t="s">
        <v>395</v>
      </c>
      <c r="C816">
        <v>706</v>
      </c>
      <c r="D816" t="s">
        <v>260</v>
      </c>
      <c r="E816">
        <v>6</v>
      </c>
      <c r="F816" t="s">
        <v>261</v>
      </c>
      <c r="G816">
        <v>181</v>
      </c>
      <c r="H816" t="s">
        <v>262</v>
      </c>
      <c r="I816">
        <v>207</v>
      </c>
      <c r="J816" t="s">
        <v>2156</v>
      </c>
      <c r="K816" t="s">
        <v>41</v>
      </c>
      <c r="L816">
        <v>13227</v>
      </c>
      <c r="M816" t="s">
        <v>2157</v>
      </c>
      <c r="N816" t="s">
        <v>43</v>
      </c>
      <c r="O816" t="s">
        <v>2158</v>
      </c>
      <c r="S816">
        <v>2</v>
      </c>
      <c r="T816" t="s">
        <v>45</v>
      </c>
      <c r="U816">
        <v>9</v>
      </c>
      <c r="V816" t="s">
        <v>2159</v>
      </c>
      <c r="W816" t="s">
        <v>57</v>
      </c>
      <c r="X816" t="s">
        <v>66</v>
      </c>
      <c r="Y816">
        <v>0</v>
      </c>
      <c r="Z816">
        <v>250</v>
      </c>
      <c r="AA816">
        <v>310</v>
      </c>
      <c r="AB816">
        <v>350</v>
      </c>
      <c r="AC816">
        <v>350</v>
      </c>
      <c r="AD816">
        <f t="shared" si="25"/>
        <v>1260</v>
      </c>
      <c r="AF816">
        <v>0</v>
      </c>
      <c r="AG816">
        <v>0</v>
      </c>
      <c r="AH816">
        <v>0</v>
      </c>
      <c r="AI816">
        <v>0</v>
      </c>
      <c r="AJ816">
        <f t="shared" si="26"/>
        <v>0</v>
      </c>
      <c r="AK816" t="s">
        <v>267</v>
      </c>
      <c r="AL816" t="s">
        <v>268</v>
      </c>
      <c r="AM816" t="s">
        <v>269</v>
      </c>
    </row>
    <row r="817" spans="1:39" x14ac:dyDescent="0.2">
      <c r="A817">
        <v>16097</v>
      </c>
      <c r="B817" t="s">
        <v>395</v>
      </c>
      <c r="C817">
        <v>706</v>
      </c>
      <c r="D817" t="s">
        <v>260</v>
      </c>
      <c r="E817">
        <v>6</v>
      </c>
      <c r="F817" t="s">
        <v>261</v>
      </c>
      <c r="G817">
        <v>181</v>
      </c>
      <c r="H817" t="s">
        <v>262</v>
      </c>
      <c r="I817">
        <v>260</v>
      </c>
      <c r="J817" t="s">
        <v>2160</v>
      </c>
      <c r="K817" t="s">
        <v>41</v>
      </c>
      <c r="L817">
        <v>13118</v>
      </c>
      <c r="M817" t="s">
        <v>2161</v>
      </c>
      <c r="N817" t="s">
        <v>43</v>
      </c>
      <c r="O817" t="s">
        <v>2162</v>
      </c>
      <c r="S817">
        <v>2</v>
      </c>
      <c r="T817" t="s">
        <v>45</v>
      </c>
      <c r="X817" t="s">
        <v>66</v>
      </c>
      <c r="Y817">
        <v>0</v>
      </c>
      <c r="Z817">
        <v>0</v>
      </c>
      <c r="AA817">
        <v>0</v>
      </c>
      <c r="AB817">
        <v>0</v>
      </c>
      <c r="AC817">
        <v>0</v>
      </c>
      <c r="AD817">
        <f t="shared" si="25"/>
        <v>0</v>
      </c>
      <c r="AE817" t="s">
        <v>273</v>
      </c>
      <c r="AF817">
        <v>150000</v>
      </c>
      <c r="AG817">
        <v>150000</v>
      </c>
      <c r="AH817">
        <v>150000</v>
      </c>
      <c r="AI817">
        <v>150000</v>
      </c>
      <c r="AJ817">
        <f t="shared" si="26"/>
        <v>600000</v>
      </c>
      <c r="AK817" t="s">
        <v>267</v>
      </c>
      <c r="AL817" t="s">
        <v>268</v>
      </c>
      <c r="AM817" t="s">
        <v>269</v>
      </c>
    </row>
    <row r="818" spans="1:39" x14ac:dyDescent="0.2">
      <c r="A818">
        <v>16097</v>
      </c>
      <c r="B818" t="s">
        <v>395</v>
      </c>
      <c r="C818">
        <v>707</v>
      </c>
      <c r="D818" t="s">
        <v>274</v>
      </c>
      <c r="E818">
        <v>6</v>
      </c>
      <c r="F818" t="s">
        <v>261</v>
      </c>
      <c r="G818">
        <v>181</v>
      </c>
      <c r="H818" t="s">
        <v>262</v>
      </c>
      <c r="I818">
        <v>217</v>
      </c>
      <c r="J818" t="s">
        <v>381</v>
      </c>
      <c r="K818" t="s">
        <v>41</v>
      </c>
      <c r="L818">
        <v>13141</v>
      </c>
      <c r="M818" t="s">
        <v>2163</v>
      </c>
      <c r="N818" t="s">
        <v>43</v>
      </c>
      <c r="O818" t="s">
        <v>383</v>
      </c>
      <c r="S818">
        <v>2</v>
      </c>
      <c r="T818" t="s">
        <v>45</v>
      </c>
      <c r="U818">
        <v>21</v>
      </c>
      <c r="V818" t="s">
        <v>2164</v>
      </c>
      <c r="W818" t="s">
        <v>57</v>
      </c>
      <c r="X818" t="s">
        <v>66</v>
      </c>
      <c r="Y818">
        <v>0</v>
      </c>
      <c r="Z818">
        <v>80</v>
      </c>
      <c r="AA818">
        <v>80</v>
      </c>
      <c r="AB818">
        <v>80</v>
      </c>
      <c r="AC818">
        <v>80</v>
      </c>
      <c r="AD818">
        <f t="shared" si="25"/>
        <v>320</v>
      </c>
      <c r="AF818">
        <v>0</v>
      </c>
      <c r="AG818">
        <v>0</v>
      </c>
      <c r="AH818">
        <v>0</v>
      </c>
      <c r="AI818">
        <v>0</v>
      </c>
      <c r="AJ818">
        <f t="shared" si="26"/>
        <v>0</v>
      </c>
      <c r="AK818" t="s">
        <v>277</v>
      </c>
      <c r="AL818" t="s">
        <v>268</v>
      </c>
      <c r="AM818" t="s">
        <v>278</v>
      </c>
    </row>
    <row r="819" spans="1:39" x14ac:dyDescent="0.2">
      <c r="A819">
        <v>16097</v>
      </c>
      <c r="B819" t="s">
        <v>395</v>
      </c>
      <c r="C819">
        <v>707</v>
      </c>
      <c r="D819" t="s">
        <v>274</v>
      </c>
      <c r="E819">
        <v>6</v>
      </c>
      <c r="F819" t="s">
        <v>261</v>
      </c>
      <c r="G819">
        <v>181</v>
      </c>
      <c r="H819" t="s">
        <v>262</v>
      </c>
      <c r="I819">
        <v>236</v>
      </c>
      <c r="J819" t="s">
        <v>2108</v>
      </c>
      <c r="K819" t="s">
        <v>41</v>
      </c>
      <c r="L819">
        <v>13151</v>
      </c>
      <c r="M819" t="s">
        <v>2165</v>
      </c>
      <c r="N819" t="s">
        <v>43</v>
      </c>
      <c r="O819" t="s">
        <v>2166</v>
      </c>
      <c r="S819">
        <v>2</v>
      </c>
      <c r="T819" t="s">
        <v>45</v>
      </c>
      <c r="X819" t="s">
        <v>66</v>
      </c>
      <c r="Y819">
        <v>0</v>
      </c>
      <c r="Z819">
        <v>0</v>
      </c>
      <c r="AA819">
        <v>0</v>
      </c>
      <c r="AB819">
        <v>0</v>
      </c>
      <c r="AC819">
        <v>0</v>
      </c>
      <c r="AD819">
        <f t="shared" si="25"/>
        <v>0</v>
      </c>
      <c r="AE819" t="s">
        <v>273</v>
      </c>
      <c r="AF819">
        <v>12400000</v>
      </c>
      <c r="AG819">
        <v>8000000</v>
      </c>
      <c r="AH819">
        <v>15000000</v>
      </c>
      <c r="AI819">
        <v>1000000</v>
      </c>
      <c r="AJ819">
        <f t="shared" si="26"/>
        <v>36400000</v>
      </c>
      <c r="AK819" t="s">
        <v>277</v>
      </c>
      <c r="AL819" t="s">
        <v>268</v>
      </c>
      <c r="AM819" t="s">
        <v>278</v>
      </c>
    </row>
    <row r="820" spans="1:39" x14ac:dyDescent="0.2">
      <c r="A820">
        <v>16097</v>
      </c>
      <c r="B820" t="s">
        <v>395</v>
      </c>
      <c r="C820">
        <v>707</v>
      </c>
      <c r="D820" t="s">
        <v>274</v>
      </c>
      <c r="E820">
        <v>6</v>
      </c>
      <c r="F820" t="s">
        <v>261</v>
      </c>
      <c r="G820">
        <v>181</v>
      </c>
      <c r="H820" t="s">
        <v>262</v>
      </c>
      <c r="I820">
        <v>248</v>
      </c>
      <c r="J820" t="s">
        <v>300</v>
      </c>
      <c r="K820" t="s">
        <v>41</v>
      </c>
      <c r="L820">
        <v>13168</v>
      </c>
      <c r="M820" t="s">
        <v>2167</v>
      </c>
      <c r="N820" t="s">
        <v>43</v>
      </c>
      <c r="O820" t="s">
        <v>302</v>
      </c>
      <c r="S820">
        <v>2</v>
      </c>
      <c r="T820" t="s">
        <v>45</v>
      </c>
      <c r="U820">
        <v>980</v>
      </c>
      <c r="V820" t="s">
        <v>303</v>
      </c>
      <c r="W820" t="s">
        <v>57</v>
      </c>
      <c r="X820" t="s">
        <v>46</v>
      </c>
      <c r="Y820">
        <v>1</v>
      </c>
      <c r="Z820">
        <v>45</v>
      </c>
      <c r="AA820">
        <v>45</v>
      </c>
      <c r="AB820">
        <v>45</v>
      </c>
      <c r="AC820">
        <v>45</v>
      </c>
      <c r="AD820">
        <f t="shared" si="25"/>
        <v>45</v>
      </c>
      <c r="AF820">
        <v>0</v>
      </c>
      <c r="AG820">
        <v>0</v>
      </c>
      <c r="AH820">
        <v>0</v>
      </c>
      <c r="AI820">
        <v>0</v>
      </c>
      <c r="AJ820">
        <f t="shared" si="26"/>
        <v>0</v>
      </c>
      <c r="AK820" t="s">
        <v>277</v>
      </c>
      <c r="AL820" t="s">
        <v>268</v>
      </c>
      <c r="AM820" t="s">
        <v>278</v>
      </c>
    </row>
    <row r="821" spans="1:39" x14ac:dyDescent="0.2">
      <c r="A821">
        <v>16097</v>
      </c>
      <c r="B821" t="s">
        <v>395</v>
      </c>
      <c r="C821">
        <v>708</v>
      </c>
      <c r="D821" t="s">
        <v>307</v>
      </c>
      <c r="E821">
        <v>6</v>
      </c>
      <c r="F821" t="s">
        <v>261</v>
      </c>
      <c r="G821">
        <v>128</v>
      </c>
      <c r="H821" t="s">
        <v>143</v>
      </c>
      <c r="I821">
        <v>482</v>
      </c>
      <c r="J821" t="s">
        <v>308</v>
      </c>
      <c r="K821" t="s">
        <v>41</v>
      </c>
      <c r="L821">
        <v>11793</v>
      </c>
      <c r="M821" t="s">
        <v>417</v>
      </c>
      <c r="N821" t="s">
        <v>43</v>
      </c>
      <c r="O821" t="s">
        <v>418</v>
      </c>
      <c r="S821">
        <v>2</v>
      </c>
      <c r="T821" t="s">
        <v>45</v>
      </c>
      <c r="X821" t="s">
        <v>66</v>
      </c>
      <c r="Y821">
        <v>0</v>
      </c>
      <c r="Z821">
        <v>0</v>
      </c>
      <c r="AA821">
        <v>0</v>
      </c>
      <c r="AB821">
        <v>0</v>
      </c>
      <c r="AC821">
        <v>0</v>
      </c>
      <c r="AD821">
        <f t="shared" si="25"/>
        <v>0</v>
      </c>
      <c r="AE821" t="s">
        <v>273</v>
      </c>
      <c r="AF821">
        <v>400000</v>
      </c>
      <c r="AG821">
        <v>1900000</v>
      </c>
      <c r="AH821">
        <v>2050000</v>
      </c>
      <c r="AI821">
        <v>2050000</v>
      </c>
      <c r="AJ821">
        <f t="shared" si="26"/>
        <v>6400000</v>
      </c>
      <c r="AK821" t="s">
        <v>311</v>
      </c>
      <c r="AL821" t="s">
        <v>312</v>
      </c>
      <c r="AM821" t="s">
        <v>313</v>
      </c>
    </row>
    <row r="822" spans="1:39" x14ac:dyDescent="0.2">
      <c r="A822">
        <v>16097</v>
      </c>
      <c r="B822" t="s">
        <v>395</v>
      </c>
      <c r="C822">
        <v>708</v>
      </c>
      <c r="D822" t="s">
        <v>307</v>
      </c>
      <c r="E822">
        <v>6</v>
      </c>
      <c r="F822" t="s">
        <v>261</v>
      </c>
      <c r="G822">
        <v>181</v>
      </c>
      <c r="H822" t="s">
        <v>262</v>
      </c>
      <c r="I822">
        <v>245</v>
      </c>
      <c r="J822" t="s">
        <v>2115</v>
      </c>
      <c r="K822" t="s">
        <v>41</v>
      </c>
      <c r="L822">
        <v>13188</v>
      </c>
      <c r="M822" t="s">
        <v>2168</v>
      </c>
      <c r="N822" t="s">
        <v>43</v>
      </c>
      <c r="O822" t="s">
        <v>2117</v>
      </c>
      <c r="S822">
        <v>2</v>
      </c>
      <c r="T822" t="s">
        <v>45</v>
      </c>
      <c r="X822" t="s">
        <v>66</v>
      </c>
      <c r="Y822">
        <v>0</v>
      </c>
      <c r="Z822">
        <v>0</v>
      </c>
      <c r="AA822">
        <v>0</v>
      </c>
      <c r="AB822">
        <v>0</v>
      </c>
      <c r="AC822">
        <v>0</v>
      </c>
      <c r="AD822">
        <f t="shared" si="25"/>
        <v>0</v>
      </c>
      <c r="AE822" t="s">
        <v>273</v>
      </c>
      <c r="AF822">
        <v>1500000</v>
      </c>
      <c r="AG822">
        <v>0</v>
      </c>
      <c r="AH822">
        <v>0</v>
      </c>
      <c r="AI822">
        <v>0</v>
      </c>
      <c r="AJ822">
        <f t="shared" si="26"/>
        <v>1500000</v>
      </c>
      <c r="AK822" t="s">
        <v>311</v>
      </c>
      <c r="AL822" t="s">
        <v>312</v>
      </c>
      <c r="AM822" t="s">
        <v>313</v>
      </c>
    </row>
    <row r="823" spans="1:39" x14ac:dyDescent="0.2">
      <c r="A823">
        <v>16097</v>
      </c>
      <c r="B823" t="s">
        <v>395</v>
      </c>
      <c r="C823">
        <v>708</v>
      </c>
      <c r="D823" t="s">
        <v>307</v>
      </c>
      <c r="E823">
        <v>6</v>
      </c>
      <c r="F823" t="s">
        <v>261</v>
      </c>
      <c r="G823">
        <v>181</v>
      </c>
      <c r="H823" t="s">
        <v>262</v>
      </c>
      <c r="I823">
        <v>245</v>
      </c>
      <c r="J823" t="s">
        <v>2115</v>
      </c>
      <c r="K823" t="s">
        <v>41</v>
      </c>
      <c r="L823">
        <v>13188</v>
      </c>
      <c r="M823" t="s">
        <v>2168</v>
      </c>
      <c r="N823" t="s">
        <v>43</v>
      </c>
      <c r="O823" t="s">
        <v>2117</v>
      </c>
      <c r="S823">
        <v>2</v>
      </c>
      <c r="T823" t="s">
        <v>45</v>
      </c>
      <c r="X823" t="s">
        <v>66</v>
      </c>
      <c r="Y823">
        <v>0</v>
      </c>
      <c r="Z823">
        <v>0</v>
      </c>
      <c r="AA823">
        <v>0</v>
      </c>
      <c r="AB823">
        <v>0</v>
      </c>
      <c r="AC823">
        <v>0</v>
      </c>
      <c r="AD823">
        <f t="shared" si="25"/>
        <v>0</v>
      </c>
      <c r="AE823" t="s">
        <v>595</v>
      </c>
      <c r="AF823">
        <v>800000</v>
      </c>
      <c r="AG823">
        <v>0</v>
      </c>
      <c r="AH823">
        <v>0</v>
      </c>
      <c r="AI823">
        <v>0</v>
      </c>
      <c r="AJ823">
        <f t="shared" si="26"/>
        <v>800000</v>
      </c>
      <c r="AK823" t="s">
        <v>311</v>
      </c>
      <c r="AL823" t="s">
        <v>312</v>
      </c>
      <c r="AM823" t="s">
        <v>313</v>
      </c>
    </row>
    <row r="824" spans="1:39" x14ac:dyDescent="0.2">
      <c r="A824">
        <v>16097</v>
      </c>
      <c r="B824" t="s">
        <v>395</v>
      </c>
      <c r="C824">
        <v>708</v>
      </c>
      <c r="D824" t="s">
        <v>307</v>
      </c>
      <c r="E824">
        <v>10</v>
      </c>
      <c r="F824" t="s">
        <v>1223</v>
      </c>
      <c r="G824">
        <v>331</v>
      </c>
      <c r="H824" t="s">
        <v>391</v>
      </c>
      <c r="I824">
        <v>445</v>
      </c>
      <c r="J824" t="s">
        <v>392</v>
      </c>
      <c r="K824" t="s">
        <v>41</v>
      </c>
      <c r="L824">
        <v>12019</v>
      </c>
      <c r="M824" t="s">
        <v>2169</v>
      </c>
      <c r="N824" t="s">
        <v>43</v>
      </c>
      <c r="O824" t="s">
        <v>394</v>
      </c>
      <c r="S824">
        <v>2</v>
      </c>
      <c r="T824" t="s">
        <v>45</v>
      </c>
      <c r="X824" t="s">
        <v>46</v>
      </c>
      <c r="Y824">
        <v>1</v>
      </c>
      <c r="Z824">
        <v>0</v>
      </c>
      <c r="AA824">
        <v>0</v>
      </c>
      <c r="AB824">
        <v>0</v>
      </c>
      <c r="AC824">
        <v>0</v>
      </c>
      <c r="AD824">
        <f t="shared" si="25"/>
        <v>0</v>
      </c>
      <c r="AE824" t="s">
        <v>273</v>
      </c>
      <c r="AF824">
        <v>2500000</v>
      </c>
      <c r="AG824">
        <v>3000000</v>
      </c>
      <c r="AH824">
        <v>2700000</v>
      </c>
      <c r="AI824">
        <v>3000000</v>
      </c>
      <c r="AJ824">
        <f t="shared" si="26"/>
        <v>11200000</v>
      </c>
      <c r="AK824" t="s">
        <v>311</v>
      </c>
      <c r="AL824" t="s">
        <v>312</v>
      </c>
      <c r="AM824" t="s">
        <v>313</v>
      </c>
    </row>
    <row r="825" spans="1:39" x14ac:dyDescent="0.2">
      <c r="A825">
        <v>18001</v>
      </c>
      <c r="B825" t="s">
        <v>420</v>
      </c>
      <c r="C825">
        <v>208</v>
      </c>
      <c r="D825" t="s">
        <v>421</v>
      </c>
      <c r="E825">
        <v>4</v>
      </c>
      <c r="F825" t="s">
        <v>422</v>
      </c>
      <c r="G825">
        <v>121</v>
      </c>
      <c r="H825" t="s">
        <v>423</v>
      </c>
      <c r="I825">
        <v>467</v>
      </c>
      <c r="J825" t="s">
        <v>2170</v>
      </c>
      <c r="K825" t="s">
        <v>41</v>
      </c>
      <c r="L825">
        <v>13196</v>
      </c>
      <c r="M825" t="s">
        <v>2171</v>
      </c>
      <c r="N825" t="s">
        <v>124</v>
      </c>
      <c r="O825" t="s">
        <v>2172</v>
      </c>
      <c r="S825">
        <v>2</v>
      </c>
      <c r="T825" t="s">
        <v>45</v>
      </c>
      <c r="U825">
        <v>458</v>
      </c>
      <c r="V825" t="s">
        <v>438</v>
      </c>
      <c r="W825" t="s">
        <v>57</v>
      </c>
      <c r="X825" t="s">
        <v>66</v>
      </c>
      <c r="Y825">
        <v>0</v>
      </c>
      <c r="Z825">
        <v>20</v>
      </c>
      <c r="AA825">
        <v>5</v>
      </c>
      <c r="AB825">
        <v>2</v>
      </c>
      <c r="AC825">
        <v>2</v>
      </c>
      <c r="AD825">
        <f t="shared" si="25"/>
        <v>29</v>
      </c>
      <c r="AF825">
        <v>0</v>
      </c>
      <c r="AG825">
        <v>0</v>
      </c>
      <c r="AH825">
        <v>0</v>
      </c>
      <c r="AI825">
        <v>0</v>
      </c>
      <c r="AJ825">
        <f t="shared" si="26"/>
        <v>0</v>
      </c>
      <c r="AK825" t="s">
        <v>428</v>
      </c>
      <c r="AL825" t="s">
        <v>429</v>
      </c>
      <c r="AM825" t="s">
        <v>430</v>
      </c>
    </row>
    <row r="826" spans="1:39" x14ac:dyDescent="0.2">
      <c r="A826">
        <v>18001</v>
      </c>
      <c r="B826" t="s">
        <v>420</v>
      </c>
      <c r="C826">
        <v>208</v>
      </c>
      <c r="D826" t="s">
        <v>421</v>
      </c>
      <c r="E826">
        <v>4</v>
      </c>
      <c r="F826" t="s">
        <v>422</v>
      </c>
      <c r="G826">
        <v>127</v>
      </c>
      <c r="H826" t="s">
        <v>446</v>
      </c>
      <c r="I826">
        <v>545</v>
      </c>
      <c r="J826" t="s">
        <v>2173</v>
      </c>
      <c r="K826" t="s">
        <v>41</v>
      </c>
      <c r="L826">
        <v>13182</v>
      </c>
      <c r="M826" t="s">
        <v>2174</v>
      </c>
      <c r="N826" t="s">
        <v>43</v>
      </c>
      <c r="O826" t="s">
        <v>2175</v>
      </c>
      <c r="S826">
        <v>2</v>
      </c>
      <c r="T826" t="s">
        <v>45</v>
      </c>
      <c r="X826" t="s">
        <v>46</v>
      </c>
      <c r="Y826">
        <v>1</v>
      </c>
      <c r="Z826">
        <v>0</v>
      </c>
      <c r="AA826">
        <v>0</v>
      </c>
      <c r="AB826">
        <v>0</v>
      </c>
      <c r="AC826">
        <v>0</v>
      </c>
      <c r="AD826">
        <f t="shared" si="25"/>
        <v>0</v>
      </c>
      <c r="AE826" t="s">
        <v>85</v>
      </c>
      <c r="AF826">
        <v>150000</v>
      </c>
      <c r="AG826">
        <v>150000</v>
      </c>
      <c r="AH826">
        <v>150000</v>
      </c>
      <c r="AI826">
        <v>150000</v>
      </c>
      <c r="AJ826">
        <f t="shared" si="26"/>
        <v>600000</v>
      </c>
      <c r="AK826" t="s">
        <v>428</v>
      </c>
      <c r="AL826" t="s">
        <v>429</v>
      </c>
      <c r="AM826" t="s">
        <v>430</v>
      </c>
    </row>
    <row r="827" spans="1:39" x14ac:dyDescent="0.2">
      <c r="A827">
        <v>18001</v>
      </c>
      <c r="B827" t="s">
        <v>420</v>
      </c>
      <c r="C827">
        <v>850</v>
      </c>
      <c r="D827" t="s">
        <v>453</v>
      </c>
      <c r="E827">
        <v>4</v>
      </c>
      <c r="F827" t="s">
        <v>422</v>
      </c>
      <c r="G827">
        <v>122</v>
      </c>
      <c r="H827" t="s">
        <v>72</v>
      </c>
      <c r="I827">
        <v>949</v>
      </c>
      <c r="J827" t="s">
        <v>78</v>
      </c>
      <c r="K827" t="s">
        <v>41</v>
      </c>
      <c r="L827">
        <v>1086</v>
      </c>
      <c r="M827" t="s">
        <v>2176</v>
      </c>
      <c r="N827" t="s">
        <v>43</v>
      </c>
      <c r="O827" t="s">
        <v>530</v>
      </c>
      <c r="S827">
        <v>2</v>
      </c>
      <c r="T827" t="s">
        <v>45</v>
      </c>
      <c r="X827" t="s">
        <v>46</v>
      </c>
      <c r="Y827">
        <v>1</v>
      </c>
      <c r="Z827">
        <v>0</v>
      </c>
      <c r="AA827">
        <v>0</v>
      </c>
      <c r="AB827">
        <v>0</v>
      </c>
      <c r="AC827">
        <v>0</v>
      </c>
      <c r="AD827">
        <f t="shared" si="25"/>
        <v>0</v>
      </c>
      <c r="AE827" t="s">
        <v>85</v>
      </c>
      <c r="AF827">
        <v>8400000</v>
      </c>
      <c r="AG827">
        <v>9050000</v>
      </c>
      <c r="AH827">
        <v>8000000</v>
      </c>
      <c r="AI827">
        <v>8000000</v>
      </c>
      <c r="AJ827">
        <f t="shared" si="26"/>
        <v>33450000</v>
      </c>
      <c r="AK827" t="s">
        <v>458</v>
      </c>
      <c r="AL827" t="s">
        <v>459</v>
      </c>
      <c r="AM827" t="s">
        <v>460</v>
      </c>
    </row>
    <row r="828" spans="1:39" x14ac:dyDescent="0.2">
      <c r="A828">
        <v>18001</v>
      </c>
      <c r="B828" t="s">
        <v>420</v>
      </c>
      <c r="C828">
        <v>900</v>
      </c>
      <c r="D828" t="s">
        <v>461</v>
      </c>
      <c r="E828">
        <v>4</v>
      </c>
      <c r="F828" t="s">
        <v>422</v>
      </c>
      <c r="G828">
        <v>122</v>
      </c>
      <c r="H828" t="s">
        <v>72</v>
      </c>
      <c r="I828">
        <v>2</v>
      </c>
      <c r="J828" t="s">
        <v>73</v>
      </c>
      <c r="K828" t="s">
        <v>41</v>
      </c>
      <c r="L828">
        <v>1238</v>
      </c>
      <c r="M828" t="s">
        <v>2177</v>
      </c>
      <c r="N828" t="s">
        <v>43</v>
      </c>
      <c r="O828" t="s">
        <v>583</v>
      </c>
      <c r="S828">
        <v>2</v>
      </c>
      <c r="T828" t="s">
        <v>45</v>
      </c>
      <c r="U828">
        <v>332</v>
      </c>
      <c r="V828" t="s">
        <v>76</v>
      </c>
      <c r="W828" t="s">
        <v>57</v>
      </c>
      <c r="X828" t="s">
        <v>46</v>
      </c>
      <c r="Y828">
        <v>1</v>
      </c>
      <c r="Z828">
        <v>1</v>
      </c>
      <c r="AA828">
        <v>1</v>
      </c>
      <c r="AB828">
        <v>1</v>
      </c>
      <c r="AC828">
        <v>1</v>
      </c>
      <c r="AD828">
        <f t="shared" si="25"/>
        <v>1</v>
      </c>
      <c r="AF828">
        <v>0</v>
      </c>
      <c r="AG828">
        <v>0</v>
      </c>
      <c r="AH828">
        <v>0</v>
      </c>
      <c r="AI828">
        <v>0</v>
      </c>
      <c r="AJ828">
        <f t="shared" si="26"/>
        <v>0</v>
      </c>
      <c r="AK828" t="s">
        <v>466</v>
      </c>
      <c r="AL828" t="s">
        <v>467</v>
      </c>
      <c r="AM828" t="s">
        <v>60</v>
      </c>
    </row>
    <row r="829" spans="1:39" x14ac:dyDescent="0.2">
      <c r="A829">
        <v>18021</v>
      </c>
      <c r="B829" t="s">
        <v>468</v>
      </c>
      <c r="C829">
        <v>105</v>
      </c>
      <c r="D829" t="s">
        <v>1694</v>
      </c>
      <c r="E829">
        <v>26</v>
      </c>
      <c r="F829" t="s">
        <v>710</v>
      </c>
      <c r="G829">
        <v>453</v>
      </c>
      <c r="H829" t="s">
        <v>2178</v>
      </c>
      <c r="I829">
        <v>355</v>
      </c>
      <c r="J829" t="s">
        <v>2179</v>
      </c>
      <c r="K829" t="s">
        <v>41</v>
      </c>
      <c r="L829">
        <v>13023</v>
      </c>
      <c r="M829" t="s">
        <v>2180</v>
      </c>
      <c r="N829" t="s">
        <v>124</v>
      </c>
      <c r="O829" t="s">
        <v>2181</v>
      </c>
      <c r="S829">
        <v>2</v>
      </c>
      <c r="T829" t="s">
        <v>45</v>
      </c>
      <c r="X829" t="s">
        <v>46</v>
      </c>
      <c r="Y829">
        <v>1</v>
      </c>
      <c r="Z829">
        <v>0</v>
      </c>
      <c r="AA829">
        <v>0</v>
      </c>
      <c r="AB829">
        <v>0</v>
      </c>
      <c r="AC829">
        <v>0</v>
      </c>
      <c r="AD829">
        <f t="shared" si="25"/>
        <v>0</v>
      </c>
      <c r="AE829" t="s">
        <v>338</v>
      </c>
      <c r="AF829">
        <v>1100000</v>
      </c>
      <c r="AG829">
        <v>1100000</v>
      </c>
      <c r="AH829">
        <v>1100000</v>
      </c>
      <c r="AI829">
        <v>1100000</v>
      </c>
      <c r="AJ829">
        <f t="shared" si="26"/>
        <v>4400000</v>
      </c>
      <c r="AK829" t="s">
        <v>1698</v>
      </c>
      <c r="AL829" t="s">
        <v>1699</v>
      </c>
      <c r="AM829" t="s">
        <v>1700</v>
      </c>
    </row>
    <row r="830" spans="1:39" x14ac:dyDescent="0.2">
      <c r="A830">
        <v>18021</v>
      </c>
      <c r="B830" t="s">
        <v>468</v>
      </c>
      <c r="C830">
        <v>850</v>
      </c>
      <c r="D830" t="s">
        <v>453</v>
      </c>
      <c r="E830">
        <v>4</v>
      </c>
      <c r="F830" t="s">
        <v>422</v>
      </c>
      <c r="G830">
        <v>128</v>
      </c>
      <c r="H830" t="s">
        <v>143</v>
      </c>
      <c r="I830">
        <v>6</v>
      </c>
      <c r="J830" t="s">
        <v>454</v>
      </c>
      <c r="K830" t="s">
        <v>41</v>
      </c>
      <c r="L830">
        <v>12996</v>
      </c>
      <c r="M830" t="s">
        <v>2182</v>
      </c>
      <c r="N830" t="s">
        <v>43</v>
      </c>
      <c r="O830" t="s">
        <v>456</v>
      </c>
      <c r="S830">
        <v>2</v>
      </c>
      <c r="T830" t="s">
        <v>45</v>
      </c>
      <c r="U830">
        <v>95</v>
      </c>
      <c r="V830" t="s">
        <v>457</v>
      </c>
      <c r="W830" t="s">
        <v>57</v>
      </c>
      <c r="X830" t="s">
        <v>46</v>
      </c>
      <c r="Y830">
        <v>1</v>
      </c>
      <c r="Z830">
        <v>3</v>
      </c>
      <c r="AA830">
        <v>3</v>
      </c>
      <c r="AB830">
        <v>3</v>
      </c>
      <c r="AC830">
        <v>3</v>
      </c>
      <c r="AD830">
        <f t="shared" si="25"/>
        <v>3</v>
      </c>
      <c r="AF830">
        <v>0</v>
      </c>
      <c r="AG830">
        <v>0</v>
      </c>
      <c r="AH830">
        <v>0</v>
      </c>
      <c r="AI830">
        <v>0</v>
      </c>
      <c r="AJ830">
        <f t="shared" si="26"/>
        <v>0</v>
      </c>
      <c r="AK830" t="s">
        <v>458</v>
      </c>
      <c r="AL830" t="s">
        <v>459</v>
      </c>
      <c r="AM830" t="s">
        <v>460</v>
      </c>
    </row>
    <row r="831" spans="1:39" x14ac:dyDescent="0.2">
      <c r="A831">
        <v>23001</v>
      </c>
      <c r="B831" t="s">
        <v>478</v>
      </c>
      <c r="C831">
        <v>640</v>
      </c>
      <c r="D831" t="s">
        <v>479</v>
      </c>
      <c r="E831">
        <v>23</v>
      </c>
      <c r="F831" t="s">
        <v>480</v>
      </c>
      <c r="G831">
        <v>695</v>
      </c>
      <c r="H831" t="s">
        <v>481</v>
      </c>
      <c r="I831">
        <v>629</v>
      </c>
      <c r="J831" t="s">
        <v>493</v>
      </c>
      <c r="K831" t="s">
        <v>41</v>
      </c>
      <c r="L831">
        <v>11695</v>
      </c>
      <c r="M831" t="s">
        <v>494</v>
      </c>
      <c r="N831" t="s">
        <v>43</v>
      </c>
      <c r="O831" t="s">
        <v>495</v>
      </c>
      <c r="S831">
        <v>2</v>
      </c>
      <c r="T831" t="s">
        <v>45</v>
      </c>
      <c r="X831" t="s">
        <v>66</v>
      </c>
      <c r="Y831">
        <v>0</v>
      </c>
      <c r="Z831">
        <v>0</v>
      </c>
      <c r="AA831">
        <v>0</v>
      </c>
      <c r="AB831">
        <v>0</v>
      </c>
      <c r="AC831">
        <v>0</v>
      </c>
      <c r="AD831">
        <f t="shared" si="25"/>
        <v>0</v>
      </c>
      <c r="AE831" t="s">
        <v>513</v>
      </c>
      <c r="AF831">
        <v>1000000</v>
      </c>
      <c r="AG831">
        <v>1000000</v>
      </c>
      <c r="AH831">
        <v>1000000</v>
      </c>
      <c r="AI831">
        <v>1000000</v>
      </c>
      <c r="AJ831">
        <f t="shared" si="26"/>
        <v>4000000</v>
      </c>
      <c r="AK831" t="s">
        <v>486</v>
      </c>
      <c r="AL831" t="s">
        <v>487</v>
      </c>
      <c r="AM831" t="s">
        <v>488</v>
      </c>
    </row>
    <row r="832" spans="1:39" x14ac:dyDescent="0.2">
      <c r="A832">
        <v>23001</v>
      </c>
      <c r="B832" t="s">
        <v>478</v>
      </c>
      <c r="C832">
        <v>650</v>
      </c>
      <c r="D832" t="s">
        <v>497</v>
      </c>
      <c r="E832">
        <v>27</v>
      </c>
      <c r="F832" t="s">
        <v>498</v>
      </c>
      <c r="G832">
        <v>813</v>
      </c>
      <c r="H832" t="s">
        <v>2183</v>
      </c>
      <c r="I832">
        <v>629</v>
      </c>
      <c r="J832" t="s">
        <v>493</v>
      </c>
      <c r="K832" t="s">
        <v>41</v>
      </c>
      <c r="L832">
        <v>11696</v>
      </c>
      <c r="M832" t="s">
        <v>2184</v>
      </c>
      <c r="N832" t="s">
        <v>43</v>
      </c>
      <c r="O832" t="s">
        <v>2185</v>
      </c>
      <c r="S832">
        <v>2</v>
      </c>
      <c r="T832" t="s">
        <v>45</v>
      </c>
      <c r="X832" t="s">
        <v>66</v>
      </c>
      <c r="Y832">
        <v>0</v>
      </c>
      <c r="Z832">
        <v>0</v>
      </c>
      <c r="AA832">
        <v>0</v>
      </c>
      <c r="AB832">
        <v>0</v>
      </c>
      <c r="AC832">
        <v>0</v>
      </c>
      <c r="AD832">
        <f t="shared" si="25"/>
        <v>0</v>
      </c>
      <c r="AE832" t="s">
        <v>1336</v>
      </c>
      <c r="AF832">
        <v>300000</v>
      </c>
      <c r="AG832">
        <v>300000</v>
      </c>
      <c r="AH832">
        <v>300000</v>
      </c>
      <c r="AI832">
        <v>300000</v>
      </c>
      <c r="AJ832">
        <f t="shared" si="26"/>
        <v>1200000</v>
      </c>
      <c r="AK832" t="s">
        <v>503</v>
      </c>
      <c r="AL832" t="s">
        <v>325</v>
      </c>
      <c r="AM832" t="s">
        <v>504</v>
      </c>
    </row>
    <row r="833" spans="1:39" x14ac:dyDescent="0.2">
      <c r="A833">
        <v>23001</v>
      </c>
      <c r="B833" t="s">
        <v>478</v>
      </c>
      <c r="C833">
        <v>660</v>
      </c>
      <c r="D833" t="s">
        <v>505</v>
      </c>
      <c r="E833">
        <v>13</v>
      </c>
      <c r="F833" t="s">
        <v>506</v>
      </c>
      <c r="G833">
        <v>392</v>
      </c>
      <c r="H833" t="s">
        <v>507</v>
      </c>
      <c r="I833">
        <v>604</v>
      </c>
      <c r="J833" t="s">
        <v>2186</v>
      </c>
      <c r="K833" t="s">
        <v>41</v>
      </c>
      <c r="L833">
        <v>13374</v>
      </c>
      <c r="M833" t="s">
        <v>2187</v>
      </c>
      <c r="N833" t="s">
        <v>124</v>
      </c>
      <c r="O833" t="s">
        <v>2188</v>
      </c>
      <c r="S833">
        <v>2</v>
      </c>
      <c r="T833" t="s">
        <v>45</v>
      </c>
      <c r="X833" t="s">
        <v>46</v>
      </c>
      <c r="Y833">
        <v>1</v>
      </c>
      <c r="Z833">
        <v>0</v>
      </c>
      <c r="AA833">
        <v>0</v>
      </c>
      <c r="AB833">
        <v>0</v>
      </c>
      <c r="AC833">
        <v>0</v>
      </c>
      <c r="AD833">
        <f t="shared" si="25"/>
        <v>0</v>
      </c>
      <c r="AE833" t="s">
        <v>47</v>
      </c>
      <c r="AF833">
        <v>100000</v>
      </c>
      <c r="AG833">
        <v>100000</v>
      </c>
      <c r="AH833">
        <v>100000</v>
      </c>
      <c r="AI833">
        <v>100000</v>
      </c>
      <c r="AJ833">
        <f t="shared" si="26"/>
        <v>400000</v>
      </c>
      <c r="AK833" t="s">
        <v>510</v>
      </c>
      <c r="AL833" t="s">
        <v>511</v>
      </c>
      <c r="AM833" t="s">
        <v>512</v>
      </c>
    </row>
    <row r="834" spans="1:39" x14ac:dyDescent="0.2">
      <c r="A834">
        <v>23001</v>
      </c>
      <c r="B834" t="s">
        <v>478</v>
      </c>
      <c r="C834">
        <v>660</v>
      </c>
      <c r="D834" t="s">
        <v>505</v>
      </c>
      <c r="E834">
        <v>13</v>
      </c>
      <c r="F834" t="s">
        <v>506</v>
      </c>
      <c r="G834">
        <v>392</v>
      </c>
      <c r="H834" t="s">
        <v>507</v>
      </c>
      <c r="I834">
        <v>604</v>
      </c>
      <c r="J834" t="s">
        <v>2186</v>
      </c>
      <c r="K834" t="s">
        <v>41</v>
      </c>
      <c r="L834">
        <v>13400</v>
      </c>
      <c r="M834" t="s">
        <v>2189</v>
      </c>
      <c r="N834" t="s">
        <v>124</v>
      </c>
      <c r="O834" t="s">
        <v>2190</v>
      </c>
      <c r="S834">
        <v>2</v>
      </c>
      <c r="T834" t="s">
        <v>45</v>
      </c>
      <c r="X834" t="s">
        <v>46</v>
      </c>
      <c r="Y834">
        <v>1</v>
      </c>
      <c r="Z834">
        <v>0</v>
      </c>
      <c r="AA834">
        <v>0</v>
      </c>
      <c r="AB834">
        <v>0</v>
      </c>
      <c r="AC834">
        <v>0</v>
      </c>
      <c r="AD834">
        <f t="shared" si="25"/>
        <v>0</v>
      </c>
      <c r="AE834" t="s">
        <v>47</v>
      </c>
      <c r="AF834">
        <v>100000</v>
      </c>
      <c r="AG834">
        <v>100000</v>
      </c>
      <c r="AH834">
        <v>100000</v>
      </c>
      <c r="AI834">
        <v>100000</v>
      </c>
      <c r="AJ834">
        <f t="shared" si="26"/>
        <v>400000</v>
      </c>
      <c r="AK834" t="s">
        <v>510</v>
      </c>
      <c r="AL834" t="s">
        <v>511</v>
      </c>
      <c r="AM834" t="s">
        <v>512</v>
      </c>
    </row>
    <row r="835" spans="1:39" x14ac:dyDescent="0.2">
      <c r="A835">
        <v>23001</v>
      </c>
      <c r="B835" t="s">
        <v>478</v>
      </c>
      <c r="C835">
        <v>660</v>
      </c>
      <c r="D835" t="s">
        <v>505</v>
      </c>
      <c r="E835">
        <v>13</v>
      </c>
      <c r="F835" t="s">
        <v>506</v>
      </c>
      <c r="G835">
        <v>392</v>
      </c>
      <c r="H835" t="s">
        <v>507</v>
      </c>
      <c r="I835">
        <v>604</v>
      </c>
      <c r="J835" t="s">
        <v>2186</v>
      </c>
      <c r="K835" t="s">
        <v>41</v>
      </c>
      <c r="L835">
        <v>13436</v>
      </c>
      <c r="M835" t="s">
        <v>2191</v>
      </c>
      <c r="N835" t="s">
        <v>124</v>
      </c>
      <c r="O835" t="s">
        <v>2192</v>
      </c>
      <c r="S835">
        <v>2</v>
      </c>
      <c r="T835" t="s">
        <v>45</v>
      </c>
      <c r="X835" t="s">
        <v>46</v>
      </c>
      <c r="Y835">
        <v>1</v>
      </c>
      <c r="Z835">
        <v>0</v>
      </c>
      <c r="AA835">
        <v>0</v>
      </c>
      <c r="AB835">
        <v>0</v>
      </c>
      <c r="AC835">
        <v>0</v>
      </c>
      <c r="AD835">
        <f t="shared" ref="AD835:AD898" si="27">IF(Y835=1,LARGE(Z835:AC835,1),Z835+AA835+AB835+AC835)</f>
        <v>0</v>
      </c>
      <c r="AE835" t="s">
        <v>47</v>
      </c>
      <c r="AF835">
        <v>100000</v>
      </c>
      <c r="AG835">
        <v>0</v>
      </c>
      <c r="AH835">
        <v>100000</v>
      </c>
      <c r="AI835">
        <v>100000</v>
      </c>
      <c r="AJ835">
        <f t="shared" si="26"/>
        <v>300000</v>
      </c>
      <c r="AK835" t="s">
        <v>510</v>
      </c>
      <c r="AL835" t="s">
        <v>511</v>
      </c>
      <c r="AM835" t="s">
        <v>512</v>
      </c>
    </row>
    <row r="836" spans="1:39" x14ac:dyDescent="0.2">
      <c r="A836">
        <v>23001</v>
      </c>
      <c r="B836" t="s">
        <v>478</v>
      </c>
      <c r="C836">
        <v>660</v>
      </c>
      <c r="D836" t="s">
        <v>505</v>
      </c>
      <c r="E836">
        <v>27</v>
      </c>
      <c r="F836" t="s">
        <v>498</v>
      </c>
      <c r="G836">
        <v>812</v>
      </c>
      <c r="H836" t="s">
        <v>499</v>
      </c>
      <c r="I836">
        <v>604</v>
      </c>
      <c r="J836" t="s">
        <v>2186</v>
      </c>
      <c r="K836" t="s">
        <v>41</v>
      </c>
      <c r="L836">
        <v>13454</v>
      </c>
      <c r="M836" t="s">
        <v>2193</v>
      </c>
      <c r="N836" t="s">
        <v>124</v>
      </c>
      <c r="O836" t="s">
        <v>2194</v>
      </c>
      <c r="S836">
        <v>2</v>
      </c>
      <c r="T836" t="s">
        <v>45</v>
      </c>
      <c r="U836">
        <v>349</v>
      </c>
      <c r="V836" t="s">
        <v>492</v>
      </c>
      <c r="W836" t="s">
        <v>57</v>
      </c>
      <c r="X836" t="s">
        <v>46</v>
      </c>
      <c r="Y836">
        <v>1</v>
      </c>
      <c r="Z836">
        <v>1</v>
      </c>
      <c r="AA836">
        <v>1</v>
      </c>
      <c r="AB836">
        <v>1</v>
      </c>
      <c r="AC836">
        <v>1</v>
      </c>
      <c r="AD836">
        <f t="shared" si="27"/>
        <v>1</v>
      </c>
      <c r="AF836">
        <v>0</v>
      </c>
      <c r="AG836">
        <v>0</v>
      </c>
      <c r="AH836">
        <v>0</v>
      </c>
      <c r="AI836">
        <v>0</v>
      </c>
      <c r="AJ836">
        <f t="shared" si="26"/>
        <v>0</v>
      </c>
      <c r="AK836" t="s">
        <v>510</v>
      </c>
      <c r="AL836" t="s">
        <v>511</v>
      </c>
      <c r="AM836" t="s">
        <v>512</v>
      </c>
    </row>
    <row r="837" spans="1:39" x14ac:dyDescent="0.2">
      <c r="A837">
        <v>23001</v>
      </c>
      <c r="B837" t="s">
        <v>478</v>
      </c>
      <c r="C837">
        <v>660</v>
      </c>
      <c r="D837" t="s">
        <v>505</v>
      </c>
      <c r="E837">
        <v>27</v>
      </c>
      <c r="F837" t="s">
        <v>498</v>
      </c>
      <c r="G837">
        <v>812</v>
      </c>
      <c r="H837" t="s">
        <v>499</v>
      </c>
      <c r="I837">
        <v>604</v>
      </c>
      <c r="J837" t="s">
        <v>2186</v>
      </c>
      <c r="K837" t="s">
        <v>41</v>
      </c>
      <c r="L837">
        <v>13454</v>
      </c>
      <c r="M837" t="s">
        <v>2193</v>
      </c>
      <c r="N837" t="s">
        <v>124</v>
      </c>
      <c r="O837" t="s">
        <v>2194</v>
      </c>
      <c r="S837">
        <v>2</v>
      </c>
      <c r="T837" t="s">
        <v>45</v>
      </c>
      <c r="X837" t="s">
        <v>46</v>
      </c>
      <c r="Y837">
        <v>1</v>
      </c>
      <c r="Z837">
        <v>0</v>
      </c>
      <c r="AA837">
        <v>0</v>
      </c>
      <c r="AB837">
        <v>0</v>
      </c>
      <c r="AC837">
        <v>0</v>
      </c>
      <c r="AD837">
        <f t="shared" si="27"/>
        <v>0</v>
      </c>
      <c r="AE837" t="s">
        <v>47</v>
      </c>
      <c r="AF837">
        <v>100000</v>
      </c>
      <c r="AG837">
        <v>100000</v>
      </c>
      <c r="AH837">
        <v>100000</v>
      </c>
      <c r="AI837">
        <v>100000</v>
      </c>
      <c r="AJ837">
        <f t="shared" si="26"/>
        <v>400000</v>
      </c>
      <c r="AK837" t="s">
        <v>510</v>
      </c>
      <c r="AL837" t="s">
        <v>511</v>
      </c>
      <c r="AM837" t="s">
        <v>512</v>
      </c>
    </row>
    <row r="838" spans="1:39" x14ac:dyDescent="0.2">
      <c r="A838">
        <v>23001</v>
      </c>
      <c r="B838" t="s">
        <v>478</v>
      </c>
      <c r="C838">
        <v>850</v>
      </c>
      <c r="D838" t="s">
        <v>453</v>
      </c>
      <c r="E838">
        <v>27</v>
      </c>
      <c r="F838" t="s">
        <v>498</v>
      </c>
      <c r="G838">
        <v>128</v>
      </c>
      <c r="H838" t="s">
        <v>143</v>
      </c>
      <c r="I838">
        <v>6</v>
      </c>
      <c r="J838" t="s">
        <v>454</v>
      </c>
      <c r="K838" t="s">
        <v>41</v>
      </c>
      <c r="L838">
        <v>3806</v>
      </c>
      <c r="M838" t="s">
        <v>517</v>
      </c>
      <c r="N838" t="s">
        <v>43</v>
      </c>
      <c r="O838" t="s">
        <v>456</v>
      </c>
      <c r="S838">
        <v>2</v>
      </c>
      <c r="T838" t="s">
        <v>45</v>
      </c>
      <c r="U838">
        <v>95</v>
      </c>
      <c r="V838" t="s">
        <v>457</v>
      </c>
      <c r="W838" t="s">
        <v>57</v>
      </c>
      <c r="X838" t="s">
        <v>46</v>
      </c>
      <c r="Y838">
        <v>1</v>
      </c>
      <c r="Z838">
        <v>16</v>
      </c>
      <c r="AA838">
        <v>16</v>
      </c>
      <c r="AB838">
        <v>16</v>
      </c>
      <c r="AC838">
        <v>16</v>
      </c>
      <c r="AD838">
        <f t="shared" si="27"/>
        <v>16</v>
      </c>
      <c r="AF838">
        <v>0</v>
      </c>
      <c r="AG838">
        <v>0</v>
      </c>
      <c r="AH838">
        <v>0</v>
      </c>
      <c r="AI838">
        <v>0</v>
      </c>
      <c r="AJ838">
        <f t="shared" si="26"/>
        <v>0</v>
      </c>
      <c r="AK838" t="s">
        <v>458</v>
      </c>
      <c r="AL838" t="s">
        <v>459</v>
      </c>
      <c r="AM838" t="s">
        <v>460</v>
      </c>
    </row>
    <row r="839" spans="1:39" x14ac:dyDescent="0.2">
      <c r="A839">
        <v>23001</v>
      </c>
      <c r="B839" t="s">
        <v>478</v>
      </c>
      <c r="C839">
        <v>900</v>
      </c>
      <c r="D839" t="s">
        <v>461</v>
      </c>
      <c r="E839">
        <v>27</v>
      </c>
      <c r="F839" t="s">
        <v>498</v>
      </c>
      <c r="G839">
        <v>122</v>
      </c>
      <c r="H839" t="s">
        <v>72</v>
      </c>
      <c r="I839">
        <v>2</v>
      </c>
      <c r="J839" t="s">
        <v>73</v>
      </c>
      <c r="K839" t="s">
        <v>41</v>
      </c>
      <c r="L839">
        <v>3816</v>
      </c>
      <c r="M839" t="s">
        <v>2195</v>
      </c>
      <c r="N839" t="s">
        <v>43</v>
      </c>
      <c r="O839" t="s">
        <v>583</v>
      </c>
      <c r="S839">
        <v>2</v>
      </c>
      <c r="T839" t="s">
        <v>45</v>
      </c>
      <c r="X839" t="s">
        <v>46</v>
      </c>
      <c r="Y839">
        <v>1</v>
      </c>
      <c r="Z839">
        <v>0</v>
      </c>
      <c r="AA839">
        <v>0</v>
      </c>
      <c r="AB839">
        <v>0</v>
      </c>
      <c r="AC839">
        <v>0</v>
      </c>
      <c r="AD839">
        <f t="shared" si="27"/>
        <v>0</v>
      </c>
      <c r="AE839" t="s">
        <v>513</v>
      </c>
      <c r="AF839">
        <v>1000000</v>
      </c>
      <c r="AG839">
        <v>0</v>
      </c>
      <c r="AH839">
        <v>0</v>
      </c>
      <c r="AI839">
        <v>0</v>
      </c>
      <c r="AJ839">
        <f t="shared" si="26"/>
        <v>1000000</v>
      </c>
      <c r="AK839" t="s">
        <v>466</v>
      </c>
      <c r="AL839" t="s">
        <v>467</v>
      </c>
      <c r="AM839" t="s">
        <v>60</v>
      </c>
    </row>
    <row r="840" spans="1:39" x14ac:dyDescent="0.2">
      <c r="A840">
        <v>23021</v>
      </c>
      <c r="B840" t="s">
        <v>2196</v>
      </c>
      <c r="C840">
        <v>650</v>
      </c>
      <c r="D840" t="s">
        <v>497</v>
      </c>
      <c r="E840">
        <v>27</v>
      </c>
      <c r="F840" t="s">
        <v>498</v>
      </c>
      <c r="G840">
        <v>128</v>
      </c>
      <c r="H840" t="s">
        <v>143</v>
      </c>
      <c r="I840">
        <v>242</v>
      </c>
      <c r="J840" t="s">
        <v>1019</v>
      </c>
      <c r="K840" t="s">
        <v>41</v>
      </c>
      <c r="L840">
        <v>11137</v>
      </c>
      <c r="M840" t="s">
        <v>2197</v>
      </c>
      <c r="N840" t="s">
        <v>43</v>
      </c>
      <c r="O840" t="s">
        <v>2198</v>
      </c>
      <c r="S840">
        <v>2</v>
      </c>
      <c r="T840" t="s">
        <v>45</v>
      </c>
      <c r="X840" t="s">
        <v>46</v>
      </c>
      <c r="Y840">
        <v>1</v>
      </c>
      <c r="Z840">
        <v>0</v>
      </c>
      <c r="AA840">
        <v>0</v>
      </c>
      <c r="AB840">
        <v>0</v>
      </c>
      <c r="AC840">
        <v>0</v>
      </c>
      <c r="AD840">
        <f t="shared" si="27"/>
        <v>0</v>
      </c>
      <c r="AE840" t="s">
        <v>47</v>
      </c>
      <c r="AF840">
        <v>150000</v>
      </c>
      <c r="AG840">
        <v>150000</v>
      </c>
      <c r="AH840">
        <v>150000</v>
      </c>
      <c r="AI840">
        <v>150000</v>
      </c>
      <c r="AJ840">
        <f t="shared" si="26"/>
        <v>600000</v>
      </c>
      <c r="AK840" t="s">
        <v>503</v>
      </c>
      <c r="AL840" t="s">
        <v>325</v>
      </c>
      <c r="AM840" t="s">
        <v>504</v>
      </c>
    </row>
    <row r="841" spans="1:39" x14ac:dyDescent="0.2">
      <c r="A841">
        <v>23021</v>
      </c>
      <c r="B841" t="s">
        <v>2196</v>
      </c>
      <c r="C841">
        <v>650</v>
      </c>
      <c r="D841" t="s">
        <v>497</v>
      </c>
      <c r="E841">
        <v>27</v>
      </c>
      <c r="F841" t="s">
        <v>498</v>
      </c>
      <c r="G841">
        <v>812</v>
      </c>
      <c r="H841" t="s">
        <v>499</v>
      </c>
      <c r="I841">
        <v>421</v>
      </c>
      <c r="J841" t="s">
        <v>2199</v>
      </c>
      <c r="K841" t="s">
        <v>41</v>
      </c>
      <c r="L841">
        <v>11142</v>
      </c>
      <c r="M841" t="s">
        <v>2200</v>
      </c>
      <c r="N841" t="s">
        <v>124</v>
      </c>
      <c r="O841" t="s">
        <v>2201</v>
      </c>
      <c r="S841">
        <v>2</v>
      </c>
      <c r="T841" t="s">
        <v>45</v>
      </c>
      <c r="X841" t="s">
        <v>46</v>
      </c>
      <c r="Y841">
        <v>1</v>
      </c>
      <c r="Z841">
        <v>0</v>
      </c>
      <c r="AA841">
        <v>0</v>
      </c>
      <c r="AB841">
        <v>0</v>
      </c>
      <c r="AC841">
        <v>0</v>
      </c>
      <c r="AD841">
        <f t="shared" si="27"/>
        <v>0</v>
      </c>
      <c r="AE841" t="s">
        <v>683</v>
      </c>
      <c r="AF841">
        <v>200000</v>
      </c>
      <c r="AG841">
        <v>200000</v>
      </c>
      <c r="AH841">
        <v>200000</v>
      </c>
      <c r="AI841">
        <v>200000</v>
      </c>
      <c r="AJ841">
        <f t="shared" si="26"/>
        <v>800000</v>
      </c>
      <c r="AK841" t="s">
        <v>503</v>
      </c>
      <c r="AL841" t="s">
        <v>325</v>
      </c>
      <c r="AM841" t="s">
        <v>504</v>
      </c>
    </row>
    <row r="842" spans="1:39" x14ac:dyDescent="0.2">
      <c r="A842">
        <v>23021</v>
      </c>
      <c r="B842" t="s">
        <v>2196</v>
      </c>
      <c r="C842">
        <v>850</v>
      </c>
      <c r="D842" t="s">
        <v>453</v>
      </c>
      <c r="E842">
        <v>27</v>
      </c>
      <c r="F842" t="s">
        <v>498</v>
      </c>
      <c r="G842">
        <v>122</v>
      </c>
      <c r="H842" t="s">
        <v>72</v>
      </c>
      <c r="I842">
        <v>949</v>
      </c>
      <c r="J842" t="s">
        <v>78</v>
      </c>
      <c r="K842" t="s">
        <v>41</v>
      </c>
      <c r="L842">
        <v>3748</v>
      </c>
      <c r="M842" t="s">
        <v>2202</v>
      </c>
      <c r="N842" t="s">
        <v>43</v>
      </c>
      <c r="O842" t="s">
        <v>530</v>
      </c>
      <c r="S842">
        <v>2</v>
      </c>
      <c r="T842" t="s">
        <v>45</v>
      </c>
      <c r="U842">
        <v>923</v>
      </c>
      <c r="V842" t="s">
        <v>81</v>
      </c>
      <c r="W842" t="s">
        <v>57</v>
      </c>
      <c r="X842" t="s">
        <v>46</v>
      </c>
      <c r="Y842">
        <v>1</v>
      </c>
      <c r="Z842">
        <v>41</v>
      </c>
      <c r="AA842">
        <v>41</v>
      </c>
      <c r="AB842">
        <v>41</v>
      </c>
      <c r="AC842">
        <v>41</v>
      </c>
      <c r="AD842">
        <f t="shared" si="27"/>
        <v>41</v>
      </c>
      <c r="AF842">
        <v>0</v>
      </c>
      <c r="AG842">
        <v>0</v>
      </c>
      <c r="AH842">
        <v>0</v>
      </c>
      <c r="AI842">
        <v>0</v>
      </c>
      <c r="AJ842">
        <f t="shared" si="26"/>
        <v>0</v>
      </c>
      <c r="AK842" t="s">
        <v>458</v>
      </c>
      <c r="AL842" t="s">
        <v>459</v>
      </c>
      <c r="AM842" t="s">
        <v>460</v>
      </c>
    </row>
    <row r="843" spans="1:39" x14ac:dyDescent="0.2">
      <c r="A843">
        <v>23021</v>
      </c>
      <c r="B843" t="s">
        <v>2196</v>
      </c>
      <c r="C843">
        <v>900</v>
      </c>
      <c r="D843" t="s">
        <v>461</v>
      </c>
      <c r="E843">
        <v>27</v>
      </c>
      <c r="F843" t="s">
        <v>498</v>
      </c>
      <c r="G843">
        <v>126</v>
      </c>
      <c r="H843" t="s">
        <v>62</v>
      </c>
      <c r="I843">
        <v>948</v>
      </c>
      <c r="J843" t="s">
        <v>462</v>
      </c>
      <c r="K843" t="s">
        <v>41</v>
      </c>
      <c r="L843">
        <v>4698</v>
      </c>
      <c r="M843" t="s">
        <v>2203</v>
      </c>
      <c r="N843" t="s">
        <v>43</v>
      </c>
      <c r="O843" t="s">
        <v>464</v>
      </c>
      <c r="S843">
        <v>2</v>
      </c>
      <c r="T843" t="s">
        <v>45</v>
      </c>
      <c r="U843">
        <v>924</v>
      </c>
      <c r="V843" t="s">
        <v>465</v>
      </c>
      <c r="W843" t="s">
        <v>57</v>
      </c>
      <c r="X843" t="s">
        <v>46</v>
      </c>
      <c r="Y843">
        <v>1</v>
      </c>
      <c r="Z843">
        <v>20</v>
      </c>
      <c r="AA843">
        <v>20</v>
      </c>
      <c r="AB843">
        <v>20</v>
      </c>
      <c r="AC843">
        <v>20</v>
      </c>
      <c r="AD843">
        <f t="shared" si="27"/>
        <v>20</v>
      </c>
      <c r="AF843">
        <v>0</v>
      </c>
      <c r="AG843">
        <v>0</v>
      </c>
      <c r="AH843">
        <v>0</v>
      </c>
      <c r="AI843">
        <v>0</v>
      </c>
      <c r="AJ843">
        <f t="shared" si="26"/>
        <v>0</v>
      </c>
      <c r="AK843" t="s">
        <v>466</v>
      </c>
      <c r="AL843" t="s">
        <v>467</v>
      </c>
      <c r="AM843" t="s">
        <v>60</v>
      </c>
    </row>
    <row r="844" spans="1:39" x14ac:dyDescent="0.2">
      <c r="A844">
        <v>23022</v>
      </c>
      <c r="B844" t="s">
        <v>518</v>
      </c>
      <c r="C844">
        <v>660</v>
      </c>
      <c r="D844" t="s">
        <v>505</v>
      </c>
      <c r="E844">
        <v>13</v>
      </c>
      <c r="F844" t="s">
        <v>506</v>
      </c>
      <c r="G844">
        <v>391</v>
      </c>
      <c r="H844" t="s">
        <v>2204</v>
      </c>
      <c r="I844">
        <v>499</v>
      </c>
      <c r="J844" t="s">
        <v>2205</v>
      </c>
      <c r="K844" t="s">
        <v>41</v>
      </c>
      <c r="L844">
        <v>11933</v>
      </c>
      <c r="M844" t="s">
        <v>2206</v>
      </c>
      <c r="N844" t="s">
        <v>124</v>
      </c>
      <c r="O844" t="s">
        <v>2207</v>
      </c>
      <c r="S844">
        <v>2</v>
      </c>
      <c r="T844" t="s">
        <v>45</v>
      </c>
      <c r="U844">
        <v>210</v>
      </c>
      <c r="V844" t="s">
        <v>2208</v>
      </c>
      <c r="W844" t="s">
        <v>57</v>
      </c>
      <c r="X844" t="s">
        <v>66</v>
      </c>
      <c r="Y844">
        <v>0</v>
      </c>
      <c r="Z844">
        <v>9</v>
      </c>
      <c r="AA844">
        <v>9</v>
      </c>
      <c r="AB844">
        <v>9</v>
      </c>
      <c r="AC844">
        <v>9</v>
      </c>
      <c r="AD844">
        <f t="shared" si="27"/>
        <v>36</v>
      </c>
      <c r="AF844">
        <v>0</v>
      </c>
      <c r="AG844">
        <v>0</v>
      </c>
      <c r="AH844">
        <v>0</v>
      </c>
      <c r="AI844">
        <v>0</v>
      </c>
      <c r="AJ844">
        <f t="shared" si="26"/>
        <v>0</v>
      </c>
      <c r="AK844" t="s">
        <v>510</v>
      </c>
      <c r="AL844" t="s">
        <v>511</v>
      </c>
      <c r="AM844" t="s">
        <v>512</v>
      </c>
    </row>
    <row r="845" spans="1:39" x14ac:dyDescent="0.2">
      <c r="A845">
        <v>23022</v>
      </c>
      <c r="B845" t="s">
        <v>518</v>
      </c>
      <c r="C845">
        <v>660</v>
      </c>
      <c r="D845" t="s">
        <v>505</v>
      </c>
      <c r="E845">
        <v>13</v>
      </c>
      <c r="F845" t="s">
        <v>506</v>
      </c>
      <c r="G845">
        <v>392</v>
      </c>
      <c r="H845" t="s">
        <v>507</v>
      </c>
      <c r="I845">
        <v>62</v>
      </c>
      <c r="J845" t="s">
        <v>2209</v>
      </c>
      <c r="K845" t="s">
        <v>41</v>
      </c>
      <c r="L845">
        <v>8523</v>
      </c>
      <c r="M845" t="s">
        <v>2210</v>
      </c>
      <c r="N845" t="s">
        <v>124</v>
      </c>
      <c r="O845" t="s">
        <v>2211</v>
      </c>
      <c r="S845">
        <v>2</v>
      </c>
      <c r="T845" t="s">
        <v>45</v>
      </c>
      <c r="U845">
        <v>195</v>
      </c>
      <c r="V845" t="s">
        <v>363</v>
      </c>
      <c r="W845" t="s">
        <v>57</v>
      </c>
      <c r="X845" t="s">
        <v>46</v>
      </c>
      <c r="Y845">
        <v>1</v>
      </c>
      <c r="Z845">
        <v>1</v>
      </c>
      <c r="AA845">
        <v>1</v>
      </c>
      <c r="AB845">
        <v>1</v>
      </c>
      <c r="AC845">
        <v>1</v>
      </c>
      <c r="AD845">
        <f t="shared" si="27"/>
        <v>1</v>
      </c>
      <c r="AF845">
        <v>0</v>
      </c>
      <c r="AG845">
        <v>0</v>
      </c>
      <c r="AH845">
        <v>0</v>
      </c>
      <c r="AI845">
        <v>0</v>
      </c>
      <c r="AJ845">
        <f t="shared" si="26"/>
        <v>0</v>
      </c>
      <c r="AK845" t="s">
        <v>510</v>
      </c>
      <c r="AL845" t="s">
        <v>511</v>
      </c>
      <c r="AM845" t="s">
        <v>512</v>
      </c>
    </row>
    <row r="846" spans="1:39" x14ac:dyDescent="0.2">
      <c r="A846">
        <v>23022</v>
      </c>
      <c r="B846" t="s">
        <v>518</v>
      </c>
      <c r="C846">
        <v>660</v>
      </c>
      <c r="D846" t="s">
        <v>505</v>
      </c>
      <c r="E846">
        <v>13</v>
      </c>
      <c r="F846" t="s">
        <v>506</v>
      </c>
      <c r="G846">
        <v>392</v>
      </c>
      <c r="H846" t="s">
        <v>507</v>
      </c>
      <c r="I846">
        <v>62</v>
      </c>
      <c r="J846" t="s">
        <v>2209</v>
      </c>
      <c r="K846" t="s">
        <v>41</v>
      </c>
      <c r="L846">
        <v>8523</v>
      </c>
      <c r="M846" t="s">
        <v>2210</v>
      </c>
      <c r="N846" t="s">
        <v>124</v>
      </c>
      <c r="O846" t="s">
        <v>2211</v>
      </c>
      <c r="S846">
        <v>2</v>
      </c>
      <c r="T846" t="s">
        <v>45</v>
      </c>
      <c r="X846" t="s">
        <v>46</v>
      </c>
      <c r="Y846">
        <v>1</v>
      </c>
      <c r="Z846">
        <v>0</v>
      </c>
      <c r="AA846">
        <v>0</v>
      </c>
      <c r="AB846">
        <v>0</v>
      </c>
      <c r="AC846">
        <v>0</v>
      </c>
      <c r="AD846">
        <f t="shared" si="27"/>
        <v>0</v>
      </c>
      <c r="AE846" t="s">
        <v>47</v>
      </c>
      <c r="AF846">
        <v>1000000</v>
      </c>
      <c r="AG846">
        <v>1000000</v>
      </c>
      <c r="AH846">
        <v>1000000</v>
      </c>
      <c r="AI846">
        <v>1000000</v>
      </c>
      <c r="AJ846">
        <f t="shared" si="26"/>
        <v>4000000</v>
      </c>
      <c r="AK846" t="s">
        <v>510</v>
      </c>
      <c r="AL846" t="s">
        <v>511</v>
      </c>
      <c r="AM846" t="s">
        <v>512</v>
      </c>
    </row>
    <row r="847" spans="1:39" x14ac:dyDescent="0.2">
      <c r="A847">
        <v>23022</v>
      </c>
      <c r="B847" t="s">
        <v>518</v>
      </c>
      <c r="C847">
        <v>660</v>
      </c>
      <c r="D847" t="s">
        <v>505</v>
      </c>
      <c r="E847">
        <v>13</v>
      </c>
      <c r="F847" t="s">
        <v>506</v>
      </c>
      <c r="G847">
        <v>392</v>
      </c>
      <c r="H847" t="s">
        <v>507</v>
      </c>
      <c r="I847">
        <v>124</v>
      </c>
      <c r="J847" t="s">
        <v>2212</v>
      </c>
      <c r="K847" t="s">
        <v>41</v>
      </c>
      <c r="L847">
        <v>10734</v>
      </c>
      <c r="M847" t="s">
        <v>2213</v>
      </c>
      <c r="N847" t="s">
        <v>124</v>
      </c>
      <c r="O847" t="s">
        <v>2214</v>
      </c>
      <c r="S847">
        <v>2</v>
      </c>
      <c r="T847" t="s">
        <v>45</v>
      </c>
      <c r="X847" t="s">
        <v>46</v>
      </c>
      <c r="Y847">
        <v>1</v>
      </c>
      <c r="Z847">
        <v>0</v>
      </c>
      <c r="AA847">
        <v>0</v>
      </c>
      <c r="AB847">
        <v>0</v>
      </c>
      <c r="AC847">
        <v>0</v>
      </c>
      <c r="AD847">
        <f t="shared" si="27"/>
        <v>0</v>
      </c>
      <c r="AE847" t="s">
        <v>47</v>
      </c>
      <c r="AF847">
        <v>2832000</v>
      </c>
      <c r="AG847">
        <v>6832000</v>
      </c>
      <c r="AH847">
        <v>832000</v>
      </c>
      <c r="AI847">
        <v>832000</v>
      </c>
      <c r="AJ847">
        <f t="shared" si="26"/>
        <v>11328000</v>
      </c>
      <c r="AK847" t="s">
        <v>510</v>
      </c>
      <c r="AL847" t="s">
        <v>511</v>
      </c>
      <c r="AM847" t="s">
        <v>512</v>
      </c>
    </row>
    <row r="848" spans="1:39" x14ac:dyDescent="0.2">
      <c r="A848">
        <v>23022</v>
      </c>
      <c r="B848" t="s">
        <v>518</v>
      </c>
      <c r="C848">
        <v>900</v>
      </c>
      <c r="D848" t="s">
        <v>461</v>
      </c>
      <c r="E848">
        <v>13</v>
      </c>
      <c r="F848" t="s">
        <v>506</v>
      </c>
      <c r="G848">
        <v>122</v>
      </c>
      <c r="H848" t="s">
        <v>72</v>
      </c>
      <c r="I848">
        <v>2</v>
      </c>
      <c r="J848" t="s">
        <v>73</v>
      </c>
      <c r="K848" t="s">
        <v>41</v>
      </c>
      <c r="L848">
        <v>4627</v>
      </c>
      <c r="M848" t="s">
        <v>2215</v>
      </c>
      <c r="N848" t="s">
        <v>43</v>
      </c>
      <c r="O848" t="s">
        <v>583</v>
      </c>
      <c r="S848">
        <v>2</v>
      </c>
      <c r="T848" t="s">
        <v>45</v>
      </c>
      <c r="X848" t="s">
        <v>46</v>
      </c>
      <c r="Y848">
        <v>1</v>
      </c>
      <c r="Z848">
        <v>0</v>
      </c>
      <c r="AA848">
        <v>0</v>
      </c>
      <c r="AB848">
        <v>0</v>
      </c>
      <c r="AC848">
        <v>0</v>
      </c>
      <c r="AD848">
        <f t="shared" si="27"/>
        <v>0</v>
      </c>
      <c r="AE848" t="s">
        <v>47</v>
      </c>
      <c r="AF848">
        <v>9000000</v>
      </c>
      <c r="AG848">
        <v>9000000</v>
      </c>
      <c r="AH848">
        <v>9000000</v>
      </c>
      <c r="AI848">
        <v>9000000</v>
      </c>
      <c r="AJ848">
        <f t="shared" si="26"/>
        <v>36000000</v>
      </c>
      <c r="AK848" t="s">
        <v>466</v>
      </c>
      <c r="AL848" t="s">
        <v>467</v>
      </c>
      <c r="AM848" t="s">
        <v>60</v>
      </c>
    </row>
    <row r="849" spans="1:39" x14ac:dyDescent="0.2">
      <c r="A849">
        <v>23022</v>
      </c>
      <c r="B849" t="s">
        <v>518</v>
      </c>
      <c r="C849">
        <v>900</v>
      </c>
      <c r="D849" t="s">
        <v>461</v>
      </c>
      <c r="E849">
        <v>13</v>
      </c>
      <c r="F849" t="s">
        <v>506</v>
      </c>
      <c r="G849">
        <v>122</v>
      </c>
      <c r="H849" t="s">
        <v>72</v>
      </c>
      <c r="I849">
        <v>2</v>
      </c>
      <c r="J849" t="s">
        <v>73</v>
      </c>
      <c r="K849" t="s">
        <v>41</v>
      </c>
      <c r="L849">
        <v>4627</v>
      </c>
      <c r="M849" t="s">
        <v>2215</v>
      </c>
      <c r="N849" t="s">
        <v>43</v>
      </c>
      <c r="O849" t="s">
        <v>583</v>
      </c>
      <c r="S849">
        <v>2</v>
      </c>
      <c r="T849" t="s">
        <v>45</v>
      </c>
      <c r="X849" t="s">
        <v>46</v>
      </c>
      <c r="Y849">
        <v>1</v>
      </c>
      <c r="Z849">
        <v>0</v>
      </c>
      <c r="AA849">
        <v>0</v>
      </c>
      <c r="AB849">
        <v>0</v>
      </c>
      <c r="AC849">
        <v>0</v>
      </c>
      <c r="AD849">
        <f t="shared" si="27"/>
        <v>0</v>
      </c>
      <c r="AE849" t="s">
        <v>149</v>
      </c>
      <c r="AF849">
        <v>100000</v>
      </c>
      <c r="AG849">
        <v>100000</v>
      </c>
      <c r="AH849">
        <v>100000</v>
      </c>
      <c r="AI849">
        <v>100000</v>
      </c>
      <c r="AJ849">
        <f t="shared" si="26"/>
        <v>400000</v>
      </c>
      <c r="AK849" t="s">
        <v>466</v>
      </c>
      <c r="AL849" t="s">
        <v>467</v>
      </c>
      <c r="AM849" t="s">
        <v>60</v>
      </c>
    </row>
    <row r="850" spans="1:39" x14ac:dyDescent="0.2">
      <c r="A850">
        <v>23022</v>
      </c>
      <c r="B850" t="s">
        <v>518</v>
      </c>
      <c r="C850">
        <v>900</v>
      </c>
      <c r="D850" t="s">
        <v>461</v>
      </c>
      <c r="E850">
        <v>13</v>
      </c>
      <c r="F850" t="s">
        <v>506</v>
      </c>
      <c r="G850">
        <v>126</v>
      </c>
      <c r="H850" t="s">
        <v>62</v>
      </c>
      <c r="I850">
        <v>948</v>
      </c>
      <c r="J850" t="s">
        <v>462</v>
      </c>
      <c r="K850" t="s">
        <v>41</v>
      </c>
      <c r="L850">
        <v>4775</v>
      </c>
      <c r="M850" t="s">
        <v>519</v>
      </c>
      <c r="N850" t="s">
        <v>43</v>
      </c>
      <c r="O850" t="s">
        <v>464</v>
      </c>
      <c r="S850">
        <v>2</v>
      </c>
      <c r="T850" t="s">
        <v>45</v>
      </c>
      <c r="U850">
        <v>924</v>
      </c>
      <c r="V850" t="s">
        <v>465</v>
      </c>
      <c r="W850" t="s">
        <v>57</v>
      </c>
      <c r="X850" t="s">
        <v>46</v>
      </c>
      <c r="Y850">
        <v>1</v>
      </c>
      <c r="Z850">
        <v>40</v>
      </c>
      <c r="AA850">
        <v>40</v>
      </c>
      <c r="AB850">
        <v>40</v>
      </c>
      <c r="AC850">
        <v>40</v>
      </c>
      <c r="AD850">
        <f t="shared" si="27"/>
        <v>40</v>
      </c>
      <c r="AF850">
        <v>0</v>
      </c>
      <c r="AG850">
        <v>0</v>
      </c>
      <c r="AH850">
        <v>0</v>
      </c>
      <c r="AI850">
        <v>0</v>
      </c>
      <c r="AJ850">
        <f t="shared" si="26"/>
        <v>0</v>
      </c>
      <c r="AK850" t="s">
        <v>466</v>
      </c>
      <c r="AL850" t="s">
        <v>467</v>
      </c>
      <c r="AM850" t="s">
        <v>60</v>
      </c>
    </row>
    <row r="851" spans="1:39" x14ac:dyDescent="0.2">
      <c r="A851">
        <v>23023</v>
      </c>
      <c r="B851" t="s">
        <v>520</v>
      </c>
      <c r="C851">
        <v>850</v>
      </c>
      <c r="D851" t="s">
        <v>453</v>
      </c>
      <c r="E851">
        <v>23</v>
      </c>
      <c r="F851" t="s">
        <v>480</v>
      </c>
      <c r="G851">
        <v>122</v>
      </c>
      <c r="H851" t="s">
        <v>72</v>
      </c>
      <c r="I851">
        <v>949</v>
      </c>
      <c r="J851" t="s">
        <v>78</v>
      </c>
      <c r="K851" t="s">
        <v>41</v>
      </c>
      <c r="L851">
        <v>896</v>
      </c>
      <c r="M851" t="s">
        <v>529</v>
      </c>
      <c r="N851" t="s">
        <v>43</v>
      </c>
      <c r="O851" t="s">
        <v>530</v>
      </c>
      <c r="S851">
        <v>2</v>
      </c>
      <c r="T851" t="s">
        <v>45</v>
      </c>
      <c r="X851" t="s">
        <v>46</v>
      </c>
      <c r="Y851">
        <v>1</v>
      </c>
      <c r="Z851">
        <v>0</v>
      </c>
      <c r="AA851">
        <v>0</v>
      </c>
      <c r="AB851">
        <v>0</v>
      </c>
      <c r="AC851">
        <v>0</v>
      </c>
      <c r="AD851">
        <f t="shared" si="27"/>
        <v>0</v>
      </c>
      <c r="AE851" t="s">
        <v>85</v>
      </c>
      <c r="AF851">
        <v>5985139</v>
      </c>
      <c r="AG851">
        <v>5783652</v>
      </c>
      <c r="AH851">
        <v>7242017</v>
      </c>
      <c r="AI851">
        <v>7966218</v>
      </c>
      <c r="AJ851">
        <f t="shared" si="26"/>
        <v>26977026</v>
      </c>
      <c r="AK851" t="s">
        <v>458</v>
      </c>
      <c r="AL851" t="s">
        <v>459</v>
      </c>
      <c r="AM851" t="s">
        <v>460</v>
      </c>
    </row>
    <row r="852" spans="1:39" x14ac:dyDescent="0.2">
      <c r="A852">
        <v>23023</v>
      </c>
      <c r="B852" t="s">
        <v>520</v>
      </c>
      <c r="C852">
        <v>900</v>
      </c>
      <c r="D852" t="s">
        <v>461</v>
      </c>
      <c r="E852">
        <v>23</v>
      </c>
      <c r="F852" t="s">
        <v>480</v>
      </c>
      <c r="G852">
        <v>122</v>
      </c>
      <c r="H852" t="s">
        <v>72</v>
      </c>
      <c r="I852">
        <v>2</v>
      </c>
      <c r="J852" t="s">
        <v>73</v>
      </c>
      <c r="K852" t="s">
        <v>41</v>
      </c>
      <c r="L852">
        <v>4600</v>
      </c>
      <c r="M852" t="s">
        <v>2216</v>
      </c>
      <c r="N852" t="s">
        <v>43</v>
      </c>
      <c r="O852" t="s">
        <v>583</v>
      </c>
      <c r="S852">
        <v>2</v>
      </c>
      <c r="T852" t="s">
        <v>45</v>
      </c>
      <c r="X852" t="s">
        <v>46</v>
      </c>
      <c r="Y852">
        <v>1</v>
      </c>
      <c r="Z852">
        <v>0</v>
      </c>
      <c r="AA852">
        <v>0</v>
      </c>
      <c r="AB852">
        <v>0</v>
      </c>
      <c r="AC852">
        <v>0</v>
      </c>
      <c r="AD852">
        <f t="shared" si="27"/>
        <v>0</v>
      </c>
      <c r="AE852" t="s">
        <v>47</v>
      </c>
      <c r="AF852">
        <v>3000000</v>
      </c>
      <c r="AG852">
        <v>3467610</v>
      </c>
      <c r="AH852">
        <v>3000000</v>
      </c>
      <c r="AI852">
        <v>3110743</v>
      </c>
      <c r="AJ852">
        <f t="shared" si="26"/>
        <v>12578353</v>
      </c>
      <c r="AK852" t="s">
        <v>466</v>
      </c>
      <c r="AL852" t="s">
        <v>467</v>
      </c>
      <c r="AM852" t="s">
        <v>60</v>
      </c>
    </row>
    <row r="853" spans="1:39" x14ac:dyDescent="0.2">
      <c r="A853">
        <v>23094</v>
      </c>
      <c r="B853" t="s">
        <v>531</v>
      </c>
      <c r="C853">
        <v>640</v>
      </c>
      <c r="D853" t="s">
        <v>479</v>
      </c>
      <c r="E853">
        <v>23</v>
      </c>
      <c r="F853" t="s">
        <v>480</v>
      </c>
      <c r="G853">
        <v>695</v>
      </c>
      <c r="H853" t="s">
        <v>481</v>
      </c>
      <c r="I853">
        <v>121</v>
      </c>
      <c r="J853" t="s">
        <v>532</v>
      </c>
      <c r="K853" t="s">
        <v>41</v>
      </c>
      <c r="L853">
        <v>11703</v>
      </c>
      <c r="M853" t="s">
        <v>533</v>
      </c>
      <c r="N853" t="s">
        <v>43</v>
      </c>
      <c r="O853" t="s">
        <v>534</v>
      </c>
      <c r="S853">
        <v>2</v>
      </c>
      <c r="T853" t="s">
        <v>45</v>
      </c>
      <c r="X853" t="s">
        <v>66</v>
      </c>
      <c r="Y853">
        <v>0</v>
      </c>
      <c r="Z853">
        <v>0</v>
      </c>
      <c r="AA853">
        <v>0</v>
      </c>
      <c r="AB853">
        <v>0</v>
      </c>
      <c r="AC853">
        <v>0</v>
      </c>
      <c r="AD853">
        <f t="shared" si="27"/>
        <v>0</v>
      </c>
      <c r="AE853" t="s">
        <v>47</v>
      </c>
      <c r="AF853">
        <v>3500000</v>
      </c>
      <c r="AG853">
        <v>3500000</v>
      </c>
      <c r="AH853">
        <v>3500000</v>
      </c>
      <c r="AI853">
        <v>3500000</v>
      </c>
      <c r="AJ853">
        <f t="shared" si="26"/>
        <v>14000000</v>
      </c>
      <c r="AK853" t="s">
        <v>486</v>
      </c>
      <c r="AL853" t="s">
        <v>487</v>
      </c>
      <c r="AM853" t="s">
        <v>488</v>
      </c>
    </row>
    <row r="854" spans="1:39" x14ac:dyDescent="0.2">
      <c r="A854">
        <v>26001</v>
      </c>
      <c r="B854" t="s">
        <v>539</v>
      </c>
      <c r="C854">
        <v>510</v>
      </c>
      <c r="D854" t="s">
        <v>545</v>
      </c>
      <c r="E854">
        <v>8</v>
      </c>
      <c r="F854" t="s">
        <v>540</v>
      </c>
      <c r="G854">
        <v>244</v>
      </c>
      <c r="H854" t="s">
        <v>541</v>
      </c>
      <c r="I854">
        <v>564</v>
      </c>
      <c r="J854" t="s">
        <v>552</v>
      </c>
      <c r="K854" t="s">
        <v>41</v>
      </c>
      <c r="L854">
        <v>13307</v>
      </c>
      <c r="M854" t="s">
        <v>2217</v>
      </c>
      <c r="N854" t="s">
        <v>124</v>
      </c>
      <c r="O854" t="s">
        <v>2218</v>
      </c>
      <c r="S854">
        <v>3</v>
      </c>
      <c r="T854" t="s">
        <v>55</v>
      </c>
      <c r="U854">
        <v>195</v>
      </c>
      <c r="V854" t="s">
        <v>363</v>
      </c>
      <c r="W854" t="s">
        <v>57</v>
      </c>
      <c r="X854" t="s">
        <v>46</v>
      </c>
      <c r="Y854">
        <v>1</v>
      </c>
      <c r="Z854">
        <v>4</v>
      </c>
      <c r="AA854">
        <v>4</v>
      </c>
      <c r="AB854">
        <v>4</v>
      </c>
      <c r="AC854">
        <v>4</v>
      </c>
      <c r="AD854">
        <f t="shared" si="27"/>
        <v>4</v>
      </c>
      <c r="AF854">
        <v>0</v>
      </c>
      <c r="AG854">
        <v>0</v>
      </c>
      <c r="AH854">
        <v>0</v>
      </c>
      <c r="AI854">
        <v>0</v>
      </c>
      <c r="AJ854">
        <f t="shared" si="26"/>
        <v>0</v>
      </c>
      <c r="AK854" t="s">
        <v>549</v>
      </c>
      <c r="AL854" t="s">
        <v>550</v>
      </c>
      <c r="AM854" t="s">
        <v>551</v>
      </c>
    </row>
    <row r="855" spans="1:39" x14ac:dyDescent="0.2">
      <c r="A855">
        <v>26001</v>
      </c>
      <c r="B855" t="s">
        <v>539</v>
      </c>
      <c r="C855">
        <v>510</v>
      </c>
      <c r="D855" t="s">
        <v>545</v>
      </c>
      <c r="E855">
        <v>8</v>
      </c>
      <c r="F855" t="s">
        <v>540</v>
      </c>
      <c r="G855">
        <v>244</v>
      </c>
      <c r="H855" t="s">
        <v>541</v>
      </c>
      <c r="I855">
        <v>564</v>
      </c>
      <c r="J855" t="s">
        <v>552</v>
      </c>
      <c r="K855" t="s">
        <v>41</v>
      </c>
      <c r="L855">
        <v>13308</v>
      </c>
      <c r="M855" t="s">
        <v>555</v>
      </c>
      <c r="N855" t="s">
        <v>124</v>
      </c>
      <c r="O855" t="s">
        <v>556</v>
      </c>
      <c r="S855">
        <v>3</v>
      </c>
      <c r="T855" t="s">
        <v>55</v>
      </c>
      <c r="X855" t="s">
        <v>46</v>
      </c>
      <c r="Y855">
        <v>1</v>
      </c>
      <c r="Z855">
        <v>0</v>
      </c>
      <c r="AA855">
        <v>0</v>
      </c>
      <c r="AB855">
        <v>0</v>
      </c>
      <c r="AC855">
        <v>0</v>
      </c>
      <c r="AD855">
        <f t="shared" si="27"/>
        <v>0</v>
      </c>
      <c r="AE855" t="s">
        <v>85</v>
      </c>
      <c r="AF855">
        <v>400000</v>
      </c>
      <c r="AG855">
        <v>400000</v>
      </c>
      <c r="AH855">
        <v>400000</v>
      </c>
      <c r="AI855">
        <v>400000</v>
      </c>
      <c r="AJ855">
        <f t="shared" si="26"/>
        <v>1600000</v>
      </c>
      <c r="AK855" t="s">
        <v>549</v>
      </c>
      <c r="AL855" t="s">
        <v>550</v>
      </c>
      <c r="AM855" t="s">
        <v>551</v>
      </c>
    </row>
    <row r="856" spans="1:39" x14ac:dyDescent="0.2">
      <c r="A856">
        <v>26001</v>
      </c>
      <c r="B856" t="s">
        <v>539</v>
      </c>
      <c r="C856">
        <v>520</v>
      </c>
      <c r="D856" t="s">
        <v>557</v>
      </c>
      <c r="E856">
        <v>8</v>
      </c>
      <c r="F856" t="s">
        <v>540</v>
      </c>
      <c r="G856">
        <v>241</v>
      </c>
      <c r="H856" t="s">
        <v>558</v>
      </c>
      <c r="I856">
        <v>592</v>
      </c>
      <c r="J856" t="s">
        <v>559</v>
      </c>
      <c r="K856" t="s">
        <v>41</v>
      </c>
      <c r="L856">
        <v>13295</v>
      </c>
      <c r="M856" t="s">
        <v>2219</v>
      </c>
      <c r="N856" t="s">
        <v>124</v>
      </c>
      <c r="O856" t="s">
        <v>2220</v>
      </c>
      <c r="S856">
        <v>3</v>
      </c>
      <c r="T856" t="s">
        <v>55</v>
      </c>
      <c r="U856">
        <v>933</v>
      </c>
      <c r="V856" t="s">
        <v>567</v>
      </c>
      <c r="W856" t="s">
        <v>57</v>
      </c>
      <c r="X856" t="s">
        <v>46</v>
      </c>
      <c r="Y856">
        <v>1</v>
      </c>
      <c r="Z856">
        <v>1</v>
      </c>
      <c r="AA856">
        <v>1</v>
      </c>
      <c r="AB856">
        <v>1</v>
      </c>
      <c r="AC856">
        <v>1</v>
      </c>
      <c r="AD856">
        <f t="shared" si="27"/>
        <v>1</v>
      </c>
      <c r="AF856">
        <v>0</v>
      </c>
      <c r="AG856">
        <v>0</v>
      </c>
      <c r="AH856">
        <v>0</v>
      </c>
      <c r="AI856">
        <v>0</v>
      </c>
      <c r="AJ856">
        <f t="shared" si="26"/>
        <v>0</v>
      </c>
      <c r="AK856" t="s">
        <v>562</v>
      </c>
      <c r="AL856" t="s">
        <v>563</v>
      </c>
      <c r="AM856" t="s">
        <v>564</v>
      </c>
    </row>
    <row r="857" spans="1:39" x14ac:dyDescent="0.2">
      <c r="A857">
        <v>26001</v>
      </c>
      <c r="B857" t="s">
        <v>539</v>
      </c>
      <c r="C857">
        <v>520</v>
      </c>
      <c r="D857" t="s">
        <v>557</v>
      </c>
      <c r="E857">
        <v>8</v>
      </c>
      <c r="F857" t="s">
        <v>540</v>
      </c>
      <c r="G857">
        <v>241</v>
      </c>
      <c r="H857" t="s">
        <v>558</v>
      </c>
      <c r="I857">
        <v>592</v>
      </c>
      <c r="J857" t="s">
        <v>559</v>
      </c>
      <c r="K857" t="s">
        <v>41</v>
      </c>
      <c r="L857">
        <v>13296</v>
      </c>
      <c r="M857" t="s">
        <v>2221</v>
      </c>
      <c r="N857" t="s">
        <v>124</v>
      </c>
      <c r="O857" t="s">
        <v>2222</v>
      </c>
      <c r="S857">
        <v>3</v>
      </c>
      <c r="T857" t="s">
        <v>55</v>
      </c>
      <c r="U857">
        <v>933</v>
      </c>
      <c r="V857" t="s">
        <v>567</v>
      </c>
      <c r="W857" t="s">
        <v>57</v>
      </c>
      <c r="X857" t="s">
        <v>46</v>
      </c>
      <c r="Y857">
        <v>1</v>
      </c>
      <c r="Z857">
        <v>1</v>
      </c>
      <c r="AA857">
        <v>1</v>
      </c>
      <c r="AB857">
        <v>1</v>
      </c>
      <c r="AC857">
        <v>1</v>
      </c>
      <c r="AD857">
        <f t="shared" si="27"/>
        <v>1</v>
      </c>
      <c r="AF857">
        <v>0</v>
      </c>
      <c r="AG857">
        <v>0</v>
      </c>
      <c r="AH857">
        <v>0</v>
      </c>
      <c r="AI857">
        <v>0</v>
      </c>
      <c r="AJ857">
        <f t="shared" si="26"/>
        <v>0</v>
      </c>
      <c r="AK857" t="s">
        <v>562</v>
      </c>
      <c r="AL857" t="s">
        <v>563</v>
      </c>
      <c r="AM857" t="s">
        <v>564</v>
      </c>
    </row>
    <row r="858" spans="1:39" x14ac:dyDescent="0.2">
      <c r="A858">
        <v>26001</v>
      </c>
      <c r="B858" t="s">
        <v>539</v>
      </c>
      <c r="C858">
        <v>520</v>
      </c>
      <c r="D858" t="s">
        <v>557</v>
      </c>
      <c r="E858">
        <v>8</v>
      </c>
      <c r="F858" t="s">
        <v>540</v>
      </c>
      <c r="G858">
        <v>241</v>
      </c>
      <c r="H858" t="s">
        <v>558</v>
      </c>
      <c r="I858">
        <v>592</v>
      </c>
      <c r="J858" t="s">
        <v>559</v>
      </c>
      <c r="K858" t="s">
        <v>41</v>
      </c>
      <c r="L858">
        <v>13297</v>
      </c>
      <c r="M858" t="s">
        <v>2223</v>
      </c>
      <c r="N858" t="s">
        <v>124</v>
      </c>
      <c r="O858" t="s">
        <v>2224</v>
      </c>
      <c r="S858">
        <v>3</v>
      </c>
      <c r="T858" t="s">
        <v>55</v>
      </c>
      <c r="U858">
        <v>933</v>
      </c>
      <c r="V858" t="s">
        <v>567</v>
      </c>
      <c r="W858" t="s">
        <v>57</v>
      </c>
      <c r="X858" t="s">
        <v>46</v>
      </c>
      <c r="Y858">
        <v>1</v>
      </c>
      <c r="Z858">
        <v>1</v>
      </c>
      <c r="AA858">
        <v>1</v>
      </c>
      <c r="AB858">
        <v>1</v>
      </c>
      <c r="AC858">
        <v>1</v>
      </c>
      <c r="AD858">
        <f t="shared" si="27"/>
        <v>1</v>
      </c>
      <c r="AF858">
        <v>0</v>
      </c>
      <c r="AG858">
        <v>0</v>
      </c>
      <c r="AH858">
        <v>0</v>
      </c>
      <c r="AI858">
        <v>0</v>
      </c>
      <c r="AJ858">
        <f t="shared" si="26"/>
        <v>0</v>
      </c>
      <c r="AK858" t="s">
        <v>562</v>
      </c>
      <c r="AL858" t="s">
        <v>563</v>
      </c>
      <c r="AM858" t="s">
        <v>564</v>
      </c>
    </row>
    <row r="859" spans="1:39" x14ac:dyDescent="0.2">
      <c r="A859">
        <v>26001</v>
      </c>
      <c r="B859" t="s">
        <v>539</v>
      </c>
      <c r="C859">
        <v>520</v>
      </c>
      <c r="D859" t="s">
        <v>557</v>
      </c>
      <c r="E859">
        <v>8</v>
      </c>
      <c r="F859" t="s">
        <v>540</v>
      </c>
      <c r="G859">
        <v>241</v>
      </c>
      <c r="H859" t="s">
        <v>558</v>
      </c>
      <c r="I859">
        <v>592</v>
      </c>
      <c r="J859" t="s">
        <v>559</v>
      </c>
      <c r="K859" t="s">
        <v>41</v>
      </c>
      <c r="L859">
        <v>13297</v>
      </c>
      <c r="M859" t="s">
        <v>2223</v>
      </c>
      <c r="N859" t="s">
        <v>124</v>
      </c>
      <c r="O859" t="s">
        <v>2224</v>
      </c>
      <c r="S859">
        <v>3</v>
      </c>
      <c r="T859" t="s">
        <v>55</v>
      </c>
      <c r="X859" t="s">
        <v>46</v>
      </c>
      <c r="Y859">
        <v>1</v>
      </c>
      <c r="Z859">
        <v>0</v>
      </c>
      <c r="AA859">
        <v>0</v>
      </c>
      <c r="AB859">
        <v>0</v>
      </c>
      <c r="AC859">
        <v>0</v>
      </c>
      <c r="AD859">
        <f t="shared" si="27"/>
        <v>0</v>
      </c>
      <c r="AE859" t="s">
        <v>85</v>
      </c>
      <c r="AF859">
        <v>100000</v>
      </c>
      <c r="AG859">
        <v>100000</v>
      </c>
      <c r="AH859">
        <v>100000</v>
      </c>
      <c r="AI859">
        <v>100000</v>
      </c>
      <c r="AJ859">
        <f t="shared" ref="AJ859:AJ922" si="28">AF859+AG859+AH859+AI859</f>
        <v>400000</v>
      </c>
      <c r="AK859" t="s">
        <v>562</v>
      </c>
      <c r="AL859" t="s">
        <v>563</v>
      </c>
      <c r="AM859" t="s">
        <v>564</v>
      </c>
    </row>
    <row r="860" spans="1:39" x14ac:dyDescent="0.2">
      <c r="A860">
        <v>26001</v>
      </c>
      <c r="B860" t="s">
        <v>539</v>
      </c>
      <c r="C860">
        <v>520</v>
      </c>
      <c r="D860" t="s">
        <v>557</v>
      </c>
      <c r="E860">
        <v>8</v>
      </c>
      <c r="F860" t="s">
        <v>540</v>
      </c>
      <c r="G860">
        <v>244</v>
      </c>
      <c r="H860" t="s">
        <v>541</v>
      </c>
      <c r="I860">
        <v>592</v>
      </c>
      <c r="J860" t="s">
        <v>559</v>
      </c>
      <c r="K860" t="s">
        <v>41</v>
      </c>
      <c r="L860">
        <v>13367</v>
      </c>
      <c r="M860" t="s">
        <v>2225</v>
      </c>
      <c r="N860" t="s">
        <v>124</v>
      </c>
      <c r="O860" t="s">
        <v>2226</v>
      </c>
      <c r="S860">
        <v>3</v>
      </c>
      <c r="T860" t="s">
        <v>55</v>
      </c>
      <c r="X860" t="s">
        <v>46</v>
      </c>
      <c r="Y860">
        <v>1</v>
      </c>
      <c r="Z860">
        <v>0</v>
      </c>
      <c r="AA860">
        <v>0</v>
      </c>
      <c r="AB860">
        <v>0</v>
      </c>
      <c r="AC860">
        <v>0</v>
      </c>
      <c r="AD860">
        <f t="shared" si="27"/>
        <v>0</v>
      </c>
      <c r="AE860" t="s">
        <v>85</v>
      </c>
      <c r="AF860">
        <v>100000</v>
      </c>
      <c r="AG860">
        <v>100000</v>
      </c>
      <c r="AH860">
        <v>100000</v>
      </c>
      <c r="AI860">
        <v>100000</v>
      </c>
      <c r="AJ860">
        <f t="shared" si="28"/>
        <v>400000</v>
      </c>
      <c r="AK860" t="s">
        <v>562</v>
      </c>
      <c r="AL860" t="s">
        <v>563</v>
      </c>
      <c r="AM860" t="s">
        <v>564</v>
      </c>
    </row>
    <row r="861" spans="1:39" x14ac:dyDescent="0.2">
      <c r="A861">
        <v>26001</v>
      </c>
      <c r="B861" t="s">
        <v>539</v>
      </c>
      <c r="C861">
        <v>530</v>
      </c>
      <c r="D861" t="s">
        <v>2227</v>
      </c>
      <c r="E861">
        <v>11</v>
      </c>
      <c r="F861" t="s">
        <v>2228</v>
      </c>
      <c r="G861">
        <v>333</v>
      </c>
      <c r="H861" t="s">
        <v>625</v>
      </c>
      <c r="I861">
        <v>1001</v>
      </c>
      <c r="J861" t="s">
        <v>2229</v>
      </c>
      <c r="K861" t="s">
        <v>41</v>
      </c>
      <c r="L861">
        <v>8450</v>
      </c>
      <c r="M861" t="s">
        <v>2230</v>
      </c>
      <c r="N861" t="s">
        <v>43</v>
      </c>
      <c r="O861" t="s">
        <v>2231</v>
      </c>
      <c r="S861">
        <v>3</v>
      </c>
      <c r="T861" t="s">
        <v>55</v>
      </c>
      <c r="X861" t="s">
        <v>66</v>
      </c>
      <c r="Y861">
        <v>0</v>
      </c>
      <c r="Z861">
        <v>0</v>
      </c>
      <c r="AA861">
        <v>0</v>
      </c>
      <c r="AB861">
        <v>0</v>
      </c>
      <c r="AC861">
        <v>0</v>
      </c>
      <c r="AD861">
        <f t="shared" si="27"/>
        <v>0</v>
      </c>
      <c r="AE861" t="s">
        <v>85</v>
      </c>
      <c r="AF861">
        <v>420000</v>
      </c>
      <c r="AG861">
        <v>970000</v>
      </c>
      <c r="AH861">
        <v>1030000</v>
      </c>
      <c r="AI861">
        <v>1240000</v>
      </c>
      <c r="AJ861">
        <f t="shared" si="28"/>
        <v>3660000</v>
      </c>
      <c r="AK861" t="s">
        <v>2232</v>
      </c>
      <c r="AL861" t="s">
        <v>2233</v>
      </c>
      <c r="AM861" t="s">
        <v>2234</v>
      </c>
    </row>
    <row r="862" spans="1:39" x14ac:dyDescent="0.2">
      <c r="A862">
        <v>26001</v>
      </c>
      <c r="B862" t="s">
        <v>539</v>
      </c>
      <c r="C862">
        <v>530</v>
      </c>
      <c r="D862" t="s">
        <v>2227</v>
      </c>
      <c r="E862">
        <v>11</v>
      </c>
      <c r="F862" t="s">
        <v>2228</v>
      </c>
      <c r="G862">
        <v>333</v>
      </c>
      <c r="H862" t="s">
        <v>625</v>
      </c>
      <c r="I862">
        <v>1001</v>
      </c>
      <c r="J862" t="s">
        <v>2229</v>
      </c>
      <c r="K862" t="s">
        <v>41</v>
      </c>
      <c r="L862">
        <v>8450</v>
      </c>
      <c r="M862" t="s">
        <v>2230</v>
      </c>
      <c r="N862" t="s">
        <v>43</v>
      </c>
      <c r="O862" t="s">
        <v>2231</v>
      </c>
      <c r="S862">
        <v>3</v>
      </c>
      <c r="T862" t="s">
        <v>55</v>
      </c>
      <c r="X862" t="s">
        <v>66</v>
      </c>
      <c r="Y862">
        <v>0</v>
      </c>
      <c r="Z862">
        <v>0</v>
      </c>
      <c r="AA862">
        <v>0</v>
      </c>
      <c r="AB862">
        <v>0</v>
      </c>
      <c r="AC862">
        <v>0</v>
      </c>
      <c r="AD862">
        <f t="shared" si="27"/>
        <v>0</v>
      </c>
      <c r="AE862" t="s">
        <v>513</v>
      </c>
      <c r="AF862">
        <v>4200000</v>
      </c>
      <c r="AG862">
        <v>9490000</v>
      </c>
      <c r="AH862">
        <v>9500000</v>
      </c>
      <c r="AI862">
        <v>12400000</v>
      </c>
      <c r="AJ862">
        <f t="shared" si="28"/>
        <v>35590000</v>
      </c>
      <c r="AK862" t="s">
        <v>2232</v>
      </c>
      <c r="AL862" t="s">
        <v>2233</v>
      </c>
      <c r="AM862" t="s">
        <v>2234</v>
      </c>
    </row>
    <row r="863" spans="1:39" x14ac:dyDescent="0.2">
      <c r="A863">
        <v>26001</v>
      </c>
      <c r="B863" t="s">
        <v>539</v>
      </c>
      <c r="C863">
        <v>550</v>
      </c>
      <c r="D863" t="s">
        <v>571</v>
      </c>
      <c r="E863">
        <v>8</v>
      </c>
      <c r="F863" t="s">
        <v>540</v>
      </c>
      <c r="G863">
        <v>244</v>
      </c>
      <c r="H863" t="s">
        <v>541</v>
      </c>
      <c r="I863">
        <v>1000</v>
      </c>
      <c r="J863" t="s">
        <v>2235</v>
      </c>
      <c r="K863" t="s">
        <v>41</v>
      </c>
      <c r="L863">
        <v>12487</v>
      </c>
      <c r="M863" t="s">
        <v>2236</v>
      </c>
      <c r="N863" t="s">
        <v>124</v>
      </c>
      <c r="O863" t="s">
        <v>2237</v>
      </c>
      <c r="S863">
        <v>3</v>
      </c>
      <c r="T863" t="s">
        <v>55</v>
      </c>
      <c r="X863" t="s">
        <v>66</v>
      </c>
      <c r="Y863">
        <v>0</v>
      </c>
      <c r="Z863">
        <v>0</v>
      </c>
      <c r="AA863">
        <v>0</v>
      </c>
      <c r="AB863">
        <v>0</v>
      </c>
      <c r="AC863">
        <v>0</v>
      </c>
      <c r="AD863">
        <f t="shared" si="27"/>
        <v>0</v>
      </c>
      <c r="AE863" t="s">
        <v>575</v>
      </c>
      <c r="AF863">
        <v>0</v>
      </c>
      <c r="AG863">
        <v>2500000</v>
      </c>
      <c r="AH863">
        <v>500000</v>
      </c>
      <c r="AI863">
        <v>500000</v>
      </c>
      <c r="AJ863">
        <f t="shared" si="28"/>
        <v>3500000</v>
      </c>
      <c r="AK863" t="s">
        <v>576</v>
      </c>
      <c r="AL863" t="s">
        <v>577</v>
      </c>
      <c r="AM863" t="s">
        <v>578</v>
      </c>
    </row>
    <row r="864" spans="1:39" x14ac:dyDescent="0.2">
      <c r="A864">
        <v>26001</v>
      </c>
      <c r="B864" t="s">
        <v>539</v>
      </c>
      <c r="C864">
        <v>745</v>
      </c>
      <c r="D864" t="s">
        <v>2238</v>
      </c>
      <c r="E864">
        <v>8</v>
      </c>
      <c r="F864" t="s">
        <v>540</v>
      </c>
      <c r="G864">
        <v>244</v>
      </c>
      <c r="H864" t="s">
        <v>541</v>
      </c>
      <c r="I864">
        <v>1003</v>
      </c>
      <c r="J864" t="s">
        <v>2239</v>
      </c>
      <c r="K864" t="s">
        <v>41</v>
      </c>
      <c r="L864">
        <v>2023</v>
      </c>
      <c r="M864" t="s">
        <v>2240</v>
      </c>
      <c r="N864" t="s">
        <v>43</v>
      </c>
      <c r="O864" t="s">
        <v>2241</v>
      </c>
      <c r="S864">
        <v>3</v>
      </c>
      <c r="T864" t="s">
        <v>55</v>
      </c>
      <c r="X864" t="s">
        <v>46</v>
      </c>
      <c r="Y864">
        <v>1</v>
      </c>
      <c r="Z864">
        <v>0</v>
      </c>
      <c r="AA864">
        <v>0</v>
      </c>
      <c r="AB864">
        <v>0</v>
      </c>
      <c r="AC864">
        <v>0</v>
      </c>
      <c r="AD864">
        <f t="shared" si="27"/>
        <v>0</v>
      </c>
      <c r="AE864" t="s">
        <v>85</v>
      </c>
      <c r="AF864">
        <v>360000</v>
      </c>
      <c r="AG864">
        <v>2135000</v>
      </c>
      <c r="AH864">
        <v>1390000</v>
      </c>
      <c r="AI864">
        <v>2095000</v>
      </c>
      <c r="AJ864">
        <f t="shared" si="28"/>
        <v>5980000</v>
      </c>
      <c r="AK864" t="s">
        <v>2242</v>
      </c>
      <c r="AL864" t="s">
        <v>2243</v>
      </c>
      <c r="AM864" t="s">
        <v>2244</v>
      </c>
    </row>
    <row r="865" spans="1:39" x14ac:dyDescent="0.2">
      <c r="A865">
        <v>26022</v>
      </c>
      <c r="B865" t="s">
        <v>584</v>
      </c>
      <c r="C865">
        <v>540</v>
      </c>
      <c r="D865" t="s">
        <v>585</v>
      </c>
      <c r="E865">
        <v>16</v>
      </c>
      <c r="F865" t="s">
        <v>586</v>
      </c>
      <c r="G865">
        <v>481</v>
      </c>
      <c r="H865" t="s">
        <v>2245</v>
      </c>
      <c r="I865">
        <v>407</v>
      </c>
      <c r="J865" t="s">
        <v>588</v>
      </c>
      <c r="K865" t="s">
        <v>41</v>
      </c>
      <c r="L865">
        <v>11487</v>
      </c>
      <c r="M865" t="s">
        <v>2246</v>
      </c>
      <c r="N865" t="s">
        <v>124</v>
      </c>
      <c r="O865" t="s">
        <v>2247</v>
      </c>
      <c r="S865">
        <v>2</v>
      </c>
      <c r="T865" t="s">
        <v>45</v>
      </c>
      <c r="U865">
        <v>119</v>
      </c>
      <c r="V865" t="s">
        <v>613</v>
      </c>
      <c r="W865" t="s">
        <v>57</v>
      </c>
      <c r="X865" t="s">
        <v>66</v>
      </c>
      <c r="Y865">
        <v>0</v>
      </c>
      <c r="Z865">
        <v>185</v>
      </c>
      <c r="AA865">
        <v>185</v>
      </c>
      <c r="AB865">
        <v>185</v>
      </c>
      <c r="AC865">
        <v>185</v>
      </c>
      <c r="AD865">
        <f t="shared" si="27"/>
        <v>740</v>
      </c>
      <c r="AF865">
        <v>0</v>
      </c>
      <c r="AG865">
        <v>0</v>
      </c>
      <c r="AH865">
        <v>0</v>
      </c>
      <c r="AI865">
        <v>0</v>
      </c>
      <c r="AJ865">
        <f t="shared" si="28"/>
        <v>0</v>
      </c>
      <c r="AK865" t="s">
        <v>591</v>
      </c>
      <c r="AL865" t="s">
        <v>592</v>
      </c>
      <c r="AM865" t="s">
        <v>593</v>
      </c>
    </row>
    <row r="866" spans="1:39" x14ac:dyDescent="0.2">
      <c r="A866">
        <v>26022</v>
      </c>
      <c r="B866" t="s">
        <v>584</v>
      </c>
      <c r="C866">
        <v>540</v>
      </c>
      <c r="D866" t="s">
        <v>585</v>
      </c>
      <c r="E866">
        <v>16</v>
      </c>
      <c r="F866" t="s">
        <v>586</v>
      </c>
      <c r="G866">
        <v>482</v>
      </c>
      <c r="H866" t="s">
        <v>587</v>
      </c>
      <c r="I866">
        <v>407</v>
      </c>
      <c r="J866" t="s">
        <v>588</v>
      </c>
      <c r="K866" t="s">
        <v>41</v>
      </c>
      <c r="L866">
        <v>11505</v>
      </c>
      <c r="M866" t="s">
        <v>2248</v>
      </c>
      <c r="N866" t="s">
        <v>124</v>
      </c>
      <c r="O866" t="s">
        <v>612</v>
      </c>
      <c r="S866">
        <v>2</v>
      </c>
      <c r="T866" t="s">
        <v>45</v>
      </c>
      <c r="X866" t="s">
        <v>66</v>
      </c>
      <c r="Y866">
        <v>0</v>
      </c>
      <c r="Z866">
        <v>0</v>
      </c>
      <c r="AA866">
        <v>0</v>
      </c>
      <c r="AB866">
        <v>0</v>
      </c>
      <c r="AC866">
        <v>0</v>
      </c>
      <c r="AD866">
        <f t="shared" si="27"/>
        <v>0</v>
      </c>
      <c r="AE866" t="s">
        <v>338</v>
      </c>
      <c r="AF866">
        <v>1200000</v>
      </c>
      <c r="AG866">
        <v>600000</v>
      </c>
      <c r="AH866">
        <v>1200000</v>
      </c>
      <c r="AI866">
        <v>1200000</v>
      </c>
      <c r="AJ866">
        <f t="shared" si="28"/>
        <v>4200000</v>
      </c>
      <c r="AK866" t="s">
        <v>591</v>
      </c>
      <c r="AL866" t="s">
        <v>592</v>
      </c>
      <c r="AM866" t="s">
        <v>593</v>
      </c>
    </row>
    <row r="867" spans="1:39" x14ac:dyDescent="0.2">
      <c r="A867">
        <v>26022</v>
      </c>
      <c r="B867" t="s">
        <v>584</v>
      </c>
      <c r="C867">
        <v>540</v>
      </c>
      <c r="D867" t="s">
        <v>585</v>
      </c>
      <c r="E867">
        <v>16</v>
      </c>
      <c r="F867" t="s">
        <v>586</v>
      </c>
      <c r="G867">
        <v>482</v>
      </c>
      <c r="H867" t="s">
        <v>587</v>
      </c>
      <c r="I867">
        <v>582</v>
      </c>
      <c r="J867" t="s">
        <v>588</v>
      </c>
      <c r="K867" t="s">
        <v>41</v>
      </c>
      <c r="L867">
        <v>13301</v>
      </c>
      <c r="M867" t="s">
        <v>2249</v>
      </c>
      <c r="N867" t="s">
        <v>124</v>
      </c>
      <c r="O867" t="s">
        <v>2250</v>
      </c>
      <c r="S867">
        <v>2</v>
      </c>
      <c r="T867" t="s">
        <v>45</v>
      </c>
      <c r="X867" t="s">
        <v>46</v>
      </c>
      <c r="Y867">
        <v>1</v>
      </c>
      <c r="Z867">
        <v>0</v>
      </c>
      <c r="AA867">
        <v>0</v>
      </c>
      <c r="AB867">
        <v>0</v>
      </c>
      <c r="AC867">
        <v>0</v>
      </c>
      <c r="AD867">
        <f t="shared" si="27"/>
        <v>0</v>
      </c>
      <c r="AE867" t="s">
        <v>85</v>
      </c>
      <c r="AF867">
        <v>100000</v>
      </c>
      <c r="AG867">
        <v>100000</v>
      </c>
      <c r="AH867">
        <v>100000</v>
      </c>
      <c r="AI867">
        <v>100000</v>
      </c>
      <c r="AJ867">
        <f t="shared" si="28"/>
        <v>400000</v>
      </c>
      <c r="AK867" t="s">
        <v>591</v>
      </c>
      <c r="AL867" t="s">
        <v>592</v>
      </c>
      <c r="AM867" t="s">
        <v>593</v>
      </c>
    </row>
    <row r="868" spans="1:39" x14ac:dyDescent="0.2">
      <c r="A868">
        <v>26022</v>
      </c>
      <c r="B868" t="s">
        <v>584</v>
      </c>
      <c r="C868">
        <v>540</v>
      </c>
      <c r="D868" t="s">
        <v>585</v>
      </c>
      <c r="E868">
        <v>16</v>
      </c>
      <c r="F868" t="s">
        <v>586</v>
      </c>
      <c r="G868">
        <v>482</v>
      </c>
      <c r="H868" t="s">
        <v>587</v>
      </c>
      <c r="I868">
        <v>582</v>
      </c>
      <c r="J868" t="s">
        <v>588</v>
      </c>
      <c r="K868" t="s">
        <v>41</v>
      </c>
      <c r="L868">
        <v>13303</v>
      </c>
      <c r="M868" t="s">
        <v>2251</v>
      </c>
      <c r="N868" t="s">
        <v>124</v>
      </c>
      <c r="O868" t="s">
        <v>2252</v>
      </c>
      <c r="S868">
        <v>2</v>
      </c>
      <c r="T868" t="s">
        <v>45</v>
      </c>
      <c r="U868">
        <v>191</v>
      </c>
      <c r="V868" t="s">
        <v>374</v>
      </c>
      <c r="W868" t="s">
        <v>57</v>
      </c>
      <c r="X868" t="s">
        <v>46</v>
      </c>
      <c r="Y868">
        <v>1</v>
      </c>
      <c r="Z868">
        <v>7</v>
      </c>
      <c r="AA868">
        <v>7</v>
      </c>
      <c r="AB868">
        <v>7</v>
      </c>
      <c r="AC868">
        <v>7</v>
      </c>
      <c r="AD868">
        <f t="shared" si="27"/>
        <v>7</v>
      </c>
      <c r="AF868">
        <v>0</v>
      </c>
      <c r="AG868">
        <v>0</v>
      </c>
      <c r="AH868">
        <v>0</v>
      </c>
      <c r="AI868">
        <v>0</v>
      </c>
      <c r="AJ868">
        <f t="shared" si="28"/>
        <v>0</v>
      </c>
      <c r="AK868" t="s">
        <v>591</v>
      </c>
      <c r="AL868" t="s">
        <v>592</v>
      </c>
      <c r="AM868" t="s">
        <v>593</v>
      </c>
    </row>
    <row r="869" spans="1:39" x14ac:dyDescent="0.2">
      <c r="A869">
        <v>26022</v>
      </c>
      <c r="B869" t="s">
        <v>584</v>
      </c>
      <c r="C869">
        <v>850</v>
      </c>
      <c r="D869" t="s">
        <v>453</v>
      </c>
      <c r="E869">
        <v>16</v>
      </c>
      <c r="F869" t="s">
        <v>586</v>
      </c>
      <c r="G869">
        <v>122</v>
      </c>
      <c r="H869" t="s">
        <v>72</v>
      </c>
      <c r="I869">
        <v>949</v>
      </c>
      <c r="J869" t="s">
        <v>78</v>
      </c>
      <c r="K869" t="s">
        <v>41</v>
      </c>
      <c r="L869">
        <v>458</v>
      </c>
      <c r="M869" t="s">
        <v>596</v>
      </c>
      <c r="N869" t="s">
        <v>43</v>
      </c>
      <c r="O869" t="s">
        <v>530</v>
      </c>
      <c r="S869">
        <v>2</v>
      </c>
      <c r="T869" t="s">
        <v>45</v>
      </c>
      <c r="U869">
        <v>923</v>
      </c>
      <c r="V869" t="s">
        <v>81</v>
      </c>
      <c r="W869" t="s">
        <v>57</v>
      </c>
      <c r="X869" t="s">
        <v>46</v>
      </c>
      <c r="Y869">
        <v>1</v>
      </c>
      <c r="Z869">
        <v>96</v>
      </c>
      <c r="AA869">
        <v>110</v>
      </c>
      <c r="AB869">
        <v>110</v>
      </c>
      <c r="AC869">
        <v>110</v>
      </c>
      <c r="AD869">
        <f t="shared" si="27"/>
        <v>110</v>
      </c>
      <c r="AF869">
        <v>0</v>
      </c>
      <c r="AG869">
        <v>0</v>
      </c>
      <c r="AH869">
        <v>0</v>
      </c>
      <c r="AI869">
        <v>0</v>
      </c>
      <c r="AJ869">
        <f t="shared" si="28"/>
        <v>0</v>
      </c>
      <c r="AK869" t="s">
        <v>458</v>
      </c>
      <c r="AL869" t="s">
        <v>459</v>
      </c>
      <c r="AM869" t="s">
        <v>460</v>
      </c>
    </row>
    <row r="870" spans="1:39" x14ac:dyDescent="0.2">
      <c r="A870">
        <v>26022</v>
      </c>
      <c r="B870" t="s">
        <v>584</v>
      </c>
      <c r="C870">
        <v>850</v>
      </c>
      <c r="D870" t="s">
        <v>453</v>
      </c>
      <c r="E870">
        <v>16</v>
      </c>
      <c r="F870" t="s">
        <v>586</v>
      </c>
      <c r="G870">
        <v>122</v>
      </c>
      <c r="H870" t="s">
        <v>72</v>
      </c>
      <c r="I870">
        <v>949</v>
      </c>
      <c r="J870" t="s">
        <v>78</v>
      </c>
      <c r="K870" t="s">
        <v>41</v>
      </c>
      <c r="L870">
        <v>458</v>
      </c>
      <c r="M870" t="s">
        <v>596</v>
      </c>
      <c r="N870" t="s">
        <v>43</v>
      </c>
      <c r="O870" t="s">
        <v>530</v>
      </c>
      <c r="S870">
        <v>2</v>
      </c>
      <c r="T870" t="s">
        <v>45</v>
      </c>
      <c r="X870" t="s">
        <v>46</v>
      </c>
      <c r="Y870">
        <v>1</v>
      </c>
      <c r="Z870">
        <v>0</v>
      </c>
      <c r="AA870">
        <v>0</v>
      </c>
      <c r="AB870">
        <v>0</v>
      </c>
      <c r="AC870">
        <v>0</v>
      </c>
      <c r="AD870">
        <f t="shared" si="27"/>
        <v>0</v>
      </c>
      <c r="AE870" t="s">
        <v>85</v>
      </c>
      <c r="AF870">
        <v>17000000</v>
      </c>
      <c r="AG870">
        <v>18000000</v>
      </c>
      <c r="AH870">
        <v>18500000</v>
      </c>
      <c r="AI870">
        <v>19000000</v>
      </c>
      <c r="AJ870">
        <f t="shared" si="28"/>
        <v>72500000</v>
      </c>
      <c r="AK870" t="s">
        <v>458</v>
      </c>
      <c r="AL870" t="s">
        <v>459</v>
      </c>
      <c r="AM870" t="s">
        <v>460</v>
      </c>
    </row>
    <row r="871" spans="1:39" x14ac:dyDescent="0.2">
      <c r="A871">
        <v>26093</v>
      </c>
      <c r="B871" t="s">
        <v>598</v>
      </c>
      <c r="C871">
        <v>510</v>
      </c>
      <c r="D871" t="s">
        <v>545</v>
      </c>
      <c r="E871">
        <v>8</v>
      </c>
      <c r="F871" t="s">
        <v>540</v>
      </c>
      <c r="G871">
        <v>122</v>
      </c>
      <c r="H871" t="s">
        <v>72</v>
      </c>
      <c r="I871">
        <v>1004</v>
      </c>
      <c r="J871" t="s">
        <v>599</v>
      </c>
      <c r="K871" t="s">
        <v>41</v>
      </c>
      <c r="L871">
        <v>9462</v>
      </c>
      <c r="M871" t="s">
        <v>599</v>
      </c>
      <c r="N871" t="s">
        <v>43</v>
      </c>
      <c r="O871" t="s">
        <v>600</v>
      </c>
      <c r="S871">
        <v>3</v>
      </c>
      <c r="T871" t="s">
        <v>55</v>
      </c>
      <c r="X871" t="s">
        <v>66</v>
      </c>
      <c r="Y871">
        <v>0</v>
      </c>
      <c r="Z871">
        <v>0</v>
      </c>
      <c r="AA871">
        <v>0</v>
      </c>
      <c r="AB871">
        <v>0</v>
      </c>
      <c r="AC871">
        <v>0</v>
      </c>
      <c r="AD871">
        <f t="shared" si="27"/>
        <v>0</v>
      </c>
      <c r="AE871" t="s">
        <v>289</v>
      </c>
      <c r="AF871">
        <v>0</v>
      </c>
      <c r="AG871">
        <v>370540</v>
      </c>
      <c r="AH871">
        <v>0</v>
      </c>
      <c r="AI871">
        <v>0</v>
      </c>
      <c r="AJ871">
        <f t="shared" si="28"/>
        <v>370540</v>
      </c>
      <c r="AK871" t="s">
        <v>549</v>
      </c>
      <c r="AL871" t="s">
        <v>550</v>
      </c>
      <c r="AM871" t="s">
        <v>551</v>
      </c>
    </row>
    <row r="872" spans="1:39" x14ac:dyDescent="0.2">
      <c r="A872">
        <v>26093</v>
      </c>
      <c r="B872" t="s">
        <v>598</v>
      </c>
      <c r="C872">
        <v>510</v>
      </c>
      <c r="D872" t="s">
        <v>545</v>
      </c>
      <c r="E872">
        <v>8</v>
      </c>
      <c r="F872" t="s">
        <v>540</v>
      </c>
      <c r="G872">
        <v>244</v>
      </c>
      <c r="H872" t="s">
        <v>541</v>
      </c>
      <c r="I872">
        <v>60</v>
      </c>
      <c r="J872" t="s">
        <v>542</v>
      </c>
      <c r="K872" t="s">
        <v>41</v>
      </c>
      <c r="L872">
        <v>2253</v>
      </c>
      <c r="M872" t="s">
        <v>2253</v>
      </c>
      <c r="N872" t="s">
        <v>124</v>
      </c>
      <c r="O872" t="s">
        <v>2254</v>
      </c>
      <c r="S872">
        <v>3</v>
      </c>
      <c r="T872" t="s">
        <v>55</v>
      </c>
      <c r="X872" t="s">
        <v>66</v>
      </c>
      <c r="Y872">
        <v>0</v>
      </c>
      <c r="Z872">
        <v>0</v>
      </c>
      <c r="AA872">
        <v>0</v>
      </c>
      <c r="AB872">
        <v>0</v>
      </c>
      <c r="AC872">
        <v>0</v>
      </c>
      <c r="AD872">
        <f t="shared" si="27"/>
        <v>0</v>
      </c>
      <c r="AE872" t="s">
        <v>85</v>
      </c>
      <c r="AF872">
        <v>1995000</v>
      </c>
      <c r="AG872">
        <v>2995000</v>
      </c>
      <c r="AH872">
        <v>2995000</v>
      </c>
      <c r="AI872">
        <v>2995000</v>
      </c>
      <c r="AJ872">
        <f t="shared" si="28"/>
        <v>10980000</v>
      </c>
      <c r="AK872" t="s">
        <v>549</v>
      </c>
      <c r="AL872" t="s">
        <v>550</v>
      </c>
      <c r="AM872" t="s">
        <v>551</v>
      </c>
    </row>
    <row r="873" spans="1:39" x14ac:dyDescent="0.2">
      <c r="A873">
        <v>26093</v>
      </c>
      <c r="B873" t="s">
        <v>598</v>
      </c>
      <c r="C873">
        <v>510</v>
      </c>
      <c r="D873" t="s">
        <v>545</v>
      </c>
      <c r="E873">
        <v>8</v>
      </c>
      <c r="F873" t="s">
        <v>540</v>
      </c>
      <c r="G873">
        <v>244</v>
      </c>
      <c r="H873" t="s">
        <v>541</v>
      </c>
      <c r="I873">
        <v>179</v>
      </c>
      <c r="J873" t="s">
        <v>602</v>
      </c>
      <c r="K873" t="s">
        <v>41</v>
      </c>
      <c r="L873">
        <v>2286</v>
      </c>
      <c r="M873" t="s">
        <v>603</v>
      </c>
      <c r="N873" t="s">
        <v>43</v>
      </c>
      <c r="O873" t="s">
        <v>604</v>
      </c>
      <c r="S873">
        <v>3</v>
      </c>
      <c r="T873" t="s">
        <v>55</v>
      </c>
      <c r="X873" t="s">
        <v>46</v>
      </c>
      <c r="Y873">
        <v>1</v>
      </c>
      <c r="Z873">
        <v>0</v>
      </c>
      <c r="AA873">
        <v>0</v>
      </c>
      <c r="AB873">
        <v>0</v>
      </c>
      <c r="AC873">
        <v>0</v>
      </c>
      <c r="AD873">
        <f t="shared" si="27"/>
        <v>0</v>
      </c>
      <c r="AE873" t="s">
        <v>85</v>
      </c>
      <c r="AF873">
        <v>9000000</v>
      </c>
      <c r="AG873">
        <v>10100000</v>
      </c>
      <c r="AH873">
        <v>10200000</v>
      </c>
      <c r="AI873">
        <v>10400000</v>
      </c>
      <c r="AJ873">
        <f t="shared" si="28"/>
        <v>39700000</v>
      </c>
      <c r="AK873" t="s">
        <v>549</v>
      </c>
      <c r="AL873" t="s">
        <v>550</v>
      </c>
      <c r="AM873" t="s">
        <v>551</v>
      </c>
    </row>
    <row r="874" spans="1:39" x14ac:dyDescent="0.2">
      <c r="A874">
        <v>26093</v>
      </c>
      <c r="B874" t="s">
        <v>598</v>
      </c>
      <c r="C874">
        <v>510</v>
      </c>
      <c r="D874" t="s">
        <v>545</v>
      </c>
      <c r="E874">
        <v>8</v>
      </c>
      <c r="F874" t="s">
        <v>540</v>
      </c>
      <c r="G874">
        <v>244</v>
      </c>
      <c r="H874" t="s">
        <v>541</v>
      </c>
      <c r="I874">
        <v>204</v>
      </c>
      <c r="J874" t="s">
        <v>605</v>
      </c>
      <c r="K874" t="s">
        <v>41</v>
      </c>
      <c r="L874">
        <v>12483</v>
      </c>
      <c r="M874" t="s">
        <v>606</v>
      </c>
      <c r="N874" t="s">
        <v>43</v>
      </c>
      <c r="O874" t="s">
        <v>607</v>
      </c>
      <c r="S874">
        <v>3</v>
      </c>
      <c r="T874" t="s">
        <v>55</v>
      </c>
      <c r="X874" t="s">
        <v>46</v>
      </c>
      <c r="Y874">
        <v>1</v>
      </c>
      <c r="Z874">
        <v>0</v>
      </c>
      <c r="AA874">
        <v>0</v>
      </c>
      <c r="AB874">
        <v>0</v>
      </c>
      <c r="AC874">
        <v>0</v>
      </c>
      <c r="AD874">
        <f t="shared" si="27"/>
        <v>0</v>
      </c>
      <c r="AE874" t="s">
        <v>85</v>
      </c>
      <c r="AF874">
        <v>12000000</v>
      </c>
      <c r="AG874">
        <v>10000000</v>
      </c>
      <c r="AH874">
        <v>8000000</v>
      </c>
      <c r="AI874">
        <v>10000000</v>
      </c>
      <c r="AJ874">
        <f t="shared" si="28"/>
        <v>40000000</v>
      </c>
      <c r="AK874" t="s">
        <v>549</v>
      </c>
      <c r="AL874" t="s">
        <v>550</v>
      </c>
      <c r="AM874" t="s">
        <v>551</v>
      </c>
    </row>
    <row r="875" spans="1:39" x14ac:dyDescent="0.2">
      <c r="A875">
        <v>26093</v>
      </c>
      <c r="B875" t="s">
        <v>598</v>
      </c>
      <c r="C875">
        <v>510</v>
      </c>
      <c r="D875" t="s">
        <v>545</v>
      </c>
      <c r="E875">
        <v>8</v>
      </c>
      <c r="F875" t="s">
        <v>540</v>
      </c>
      <c r="G875">
        <v>244</v>
      </c>
      <c r="H875" t="s">
        <v>541</v>
      </c>
      <c r="I875">
        <v>280</v>
      </c>
      <c r="J875" t="s">
        <v>2255</v>
      </c>
      <c r="K875" t="s">
        <v>41</v>
      </c>
      <c r="L875">
        <v>2026</v>
      </c>
      <c r="M875" t="s">
        <v>2256</v>
      </c>
      <c r="N875" t="s">
        <v>43</v>
      </c>
      <c r="O875" t="s">
        <v>2257</v>
      </c>
      <c r="S875">
        <v>3</v>
      </c>
      <c r="T875" t="s">
        <v>55</v>
      </c>
      <c r="X875" t="s">
        <v>66</v>
      </c>
      <c r="Y875">
        <v>0</v>
      </c>
      <c r="Z875">
        <v>0</v>
      </c>
      <c r="AA875">
        <v>0</v>
      </c>
      <c r="AB875">
        <v>0</v>
      </c>
      <c r="AC875">
        <v>0</v>
      </c>
      <c r="AD875">
        <f t="shared" si="27"/>
        <v>0</v>
      </c>
      <c r="AE875" t="s">
        <v>601</v>
      </c>
      <c r="AF875">
        <v>2066960</v>
      </c>
      <c r="AG875">
        <v>0</v>
      </c>
      <c r="AH875">
        <v>0</v>
      </c>
      <c r="AI875">
        <v>0</v>
      </c>
      <c r="AJ875">
        <f t="shared" si="28"/>
        <v>2066960</v>
      </c>
      <c r="AK875" t="s">
        <v>549</v>
      </c>
      <c r="AL875" t="s">
        <v>550</v>
      </c>
      <c r="AM875" t="s">
        <v>551</v>
      </c>
    </row>
    <row r="876" spans="1:39" x14ac:dyDescent="0.2">
      <c r="A876">
        <v>26093</v>
      </c>
      <c r="B876" t="s">
        <v>598</v>
      </c>
      <c r="C876">
        <v>510</v>
      </c>
      <c r="D876" t="s">
        <v>545</v>
      </c>
      <c r="E876">
        <v>8</v>
      </c>
      <c r="F876" t="s">
        <v>540</v>
      </c>
      <c r="G876">
        <v>244</v>
      </c>
      <c r="H876" t="s">
        <v>541</v>
      </c>
      <c r="I876">
        <v>304</v>
      </c>
      <c r="J876" t="s">
        <v>546</v>
      </c>
      <c r="K876" t="s">
        <v>41</v>
      </c>
      <c r="L876">
        <v>11668</v>
      </c>
      <c r="M876" t="s">
        <v>2258</v>
      </c>
      <c r="N876" t="s">
        <v>43</v>
      </c>
      <c r="O876" t="s">
        <v>2259</v>
      </c>
      <c r="S876">
        <v>3</v>
      </c>
      <c r="T876" t="s">
        <v>55</v>
      </c>
      <c r="X876" t="s">
        <v>46</v>
      </c>
      <c r="Y876">
        <v>1</v>
      </c>
      <c r="Z876">
        <v>0</v>
      </c>
      <c r="AA876">
        <v>0</v>
      </c>
      <c r="AB876">
        <v>0</v>
      </c>
      <c r="AC876">
        <v>0</v>
      </c>
      <c r="AD876">
        <f t="shared" si="27"/>
        <v>0</v>
      </c>
      <c r="AE876" t="s">
        <v>85</v>
      </c>
      <c r="AF876">
        <v>375000</v>
      </c>
      <c r="AG876">
        <v>375000</v>
      </c>
      <c r="AH876">
        <v>375000</v>
      </c>
      <c r="AI876">
        <v>375000</v>
      </c>
      <c r="AJ876">
        <f t="shared" si="28"/>
        <v>1500000</v>
      </c>
      <c r="AK876" t="s">
        <v>549</v>
      </c>
      <c r="AL876" t="s">
        <v>550</v>
      </c>
      <c r="AM876" t="s">
        <v>551</v>
      </c>
    </row>
    <row r="877" spans="1:39" x14ac:dyDescent="0.2">
      <c r="A877">
        <v>26096</v>
      </c>
      <c r="B877" t="s">
        <v>614</v>
      </c>
      <c r="C877">
        <v>101</v>
      </c>
      <c r="D877" t="s">
        <v>319</v>
      </c>
      <c r="E877">
        <v>8</v>
      </c>
      <c r="F877" t="s">
        <v>540</v>
      </c>
      <c r="G877">
        <v>244</v>
      </c>
      <c r="H877" t="s">
        <v>541</v>
      </c>
      <c r="I877">
        <v>60</v>
      </c>
      <c r="J877" t="s">
        <v>542</v>
      </c>
      <c r="K877" t="s">
        <v>41</v>
      </c>
      <c r="L877">
        <v>12744</v>
      </c>
      <c r="M877" t="s">
        <v>2260</v>
      </c>
      <c r="N877" t="s">
        <v>124</v>
      </c>
      <c r="O877" t="s">
        <v>2261</v>
      </c>
      <c r="S877">
        <v>3</v>
      </c>
      <c r="T877" t="s">
        <v>55</v>
      </c>
      <c r="U877">
        <v>195</v>
      </c>
      <c r="V877" t="s">
        <v>363</v>
      </c>
      <c r="W877" t="s">
        <v>57</v>
      </c>
      <c r="X877" t="s">
        <v>46</v>
      </c>
      <c r="Y877">
        <v>1</v>
      </c>
      <c r="Z877">
        <v>10</v>
      </c>
      <c r="AA877">
        <v>11</v>
      </c>
      <c r="AB877">
        <v>0</v>
      </c>
      <c r="AC877">
        <v>0</v>
      </c>
      <c r="AD877">
        <f t="shared" si="27"/>
        <v>11</v>
      </c>
      <c r="AF877">
        <v>0</v>
      </c>
      <c r="AG877">
        <v>0</v>
      </c>
      <c r="AH877">
        <v>0</v>
      </c>
      <c r="AI877">
        <v>0</v>
      </c>
      <c r="AJ877">
        <f t="shared" si="28"/>
        <v>0</v>
      </c>
      <c r="AK877" t="s">
        <v>324</v>
      </c>
      <c r="AL877" t="s">
        <v>325</v>
      </c>
      <c r="AM877" t="s">
        <v>326</v>
      </c>
    </row>
    <row r="878" spans="1:39" x14ac:dyDescent="0.2">
      <c r="A878">
        <v>26096</v>
      </c>
      <c r="B878" t="s">
        <v>614</v>
      </c>
      <c r="C878">
        <v>101</v>
      </c>
      <c r="D878" t="s">
        <v>319</v>
      </c>
      <c r="E878">
        <v>8</v>
      </c>
      <c r="F878" t="s">
        <v>540</v>
      </c>
      <c r="G878">
        <v>244</v>
      </c>
      <c r="H878" t="s">
        <v>541</v>
      </c>
      <c r="I878">
        <v>383</v>
      </c>
      <c r="J878" t="s">
        <v>2262</v>
      </c>
      <c r="K878" t="s">
        <v>41</v>
      </c>
      <c r="L878">
        <v>12740</v>
      </c>
      <c r="M878" t="s">
        <v>2263</v>
      </c>
      <c r="N878" t="s">
        <v>124</v>
      </c>
      <c r="O878" t="s">
        <v>2264</v>
      </c>
      <c r="S878">
        <v>2</v>
      </c>
      <c r="T878" t="s">
        <v>45</v>
      </c>
      <c r="U878">
        <v>390</v>
      </c>
      <c r="V878" t="s">
        <v>2265</v>
      </c>
      <c r="W878" t="s">
        <v>57</v>
      </c>
      <c r="X878" t="s">
        <v>66</v>
      </c>
      <c r="Y878">
        <v>0</v>
      </c>
      <c r="Z878">
        <v>61</v>
      </c>
      <c r="AA878">
        <v>30</v>
      </c>
      <c r="AB878">
        <v>0</v>
      </c>
      <c r="AC878">
        <v>0</v>
      </c>
      <c r="AD878">
        <f t="shared" si="27"/>
        <v>91</v>
      </c>
      <c r="AF878">
        <v>0</v>
      </c>
      <c r="AG878">
        <v>0</v>
      </c>
      <c r="AH878">
        <v>0</v>
      </c>
      <c r="AI878">
        <v>0</v>
      </c>
      <c r="AJ878">
        <f t="shared" si="28"/>
        <v>0</v>
      </c>
      <c r="AK878" t="s">
        <v>324</v>
      </c>
      <c r="AL878" t="s">
        <v>325</v>
      </c>
      <c r="AM878" t="s">
        <v>326</v>
      </c>
    </row>
    <row r="879" spans="1:39" x14ac:dyDescent="0.2">
      <c r="A879">
        <v>26096</v>
      </c>
      <c r="B879" t="s">
        <v>614</v>
      </c>
      <c r="C879">
        <v>101</v>
      </c>
      <c r="D879" t="s">
        <v>319</v>
      </c>
      <c r="E879">
        <v>11</v>
      </c>
      <c r="F879" t="s">
        <v>2228</v>
      </c>
      <c r="G879">
        <v>333</v>
      </c>
      <c r="H879" t="s">
        <v>625</v>
      </c>
      <c r="I879">
        <v>507</v>
      </c>
      <c r="J879" t="s">
        <v>2266</v>
      </c>
      <c r="K879" t="s">
        <v>41</v>
      </c>
      <c r="L879">
        <v>12738</v>
      </c>
      <c r="M879" t="s">
        <v>2267</v>
      </c>
      <c r="N879" t="s">
        <v>124</v>
      </c>
      <c r="O879" t="s">
        <v>2268</v>
      </c>
      <c r="S879">
        <v>3</v>
      </c>
      <c r="T879" t="s">
        <v>55</v>
      </c>
      <c r="U879">
        <v>61</v>
      </c>
      <c r="V879" t="s">
        <v>2269</v>
      </c>
      <c r="W879" t="s">
        <v>57</v>
      </c>
      <c r="X879" t="s">
        <v>46</v>
      </c>
      <c r="Y879">
        <v>1</v>
      </c>
      <c r="Z879">
        <v>11</v>
      </c>
      <c r="AA879">
        <v>11</v>
      </c>
      <c r="AB879">
        <v>0</v>
      </c>
      <c r="AC879">
        <v>0</v>
      </c>
      <c r="AD879">
        <f t="shared" si="27"/>
        <v>11</v>
      </c>
      <c r="AF879">
        <v>0</v>
      </c>
      <c r="AG879">
        <v>0</v>
      </c>
      <c r="AH879">
        <v>0</v>
      </c>
      <c r="AI879">
        <v>0</v>
      </c>
      <c r="AJ879">
        <f t="shared" si="28"/>
        <v>0</v>
      </c>
      <c r="AK879" t="s">
        <v>324</v>
      </c>
      <c r="AL879" t="s">
        <v>325</v>
      </c>
      <c r="AM879" t="s">
        <v>326</v>
      </c>
    </row>
    <row r="880" spans="1:39" x14ac:dyDescent="0.2">
      <c r="A880">
        <v>26099</v>
      </c>
      <c r="B880" t="s">
        <v>2270</v>
      </c>
      <c r="C880">
        <v>745</v>
      </c>
      <c r="D880" t="s">
        <v>2238</v>
      </c>
      <c r="E880">
        <v>14</v>
      </c>
      <c r="F880" t="s">
        <v>1933</v>
      </c>
      <c r="G880">
        <v>243</v>
      </c>
      <c r="H880" t="s">
        <v>1207</v>
      </c>
      <c r="I880">
        <v>229</v>
      </c>
      <c r="J880" t="s">
        <v>2271</v>
      </c>
      <c r="K880" t="s">
        <v>41</v>
      </c>
      <c r="L880">
        <v>12660</v>
      </c>
      <c r="M880" t="s">
        <v>2272</v>
      </c>
      <c r="N880" t="s">
        <v>43</v>
      </c>
      <c r="O880" t="s">
        <v>2273</v>
      </c>
      <c r="S880">
        <v>3</v>
      </c>
      <c r="T880" t="s">
        <v>55</v>
      </c>
      <c r="X880" t="s">
        <v>66</v>
      </c>
      <c r="Y880">
        <v>0</v>
      </c>
      <c r="Z880">
        <v>0</v>
      </c>
      <c r="AA880">
        <v>0</v>
      </c>
      <c r="AB880">
        <v>0</v>
      </c>
      <c r="AC880">
        <v>0</v>
      </c>
      <c r="AD880">
        <f t="shared" si="27"/>
        <v>0</v>
      </c>
      <c r="AE880" t="s">
        <v>85</v>
      </c>
      <c r="AF880">
        <v>50000</v>
      </c>
      <c r="AG880">
        <v>50000</v>
      </c>
      <c r="AH880">
        <v>50000</v>
      </c>
      <c r="AI880">
        <v>50000</v>
      </c>
      <c r="AJ880">
        <f t="shared" si="28"/>
        <v>200000</v>
      </c>
      <c r="AK880" t="s">
        <v>2242</v>
      </c>
      <c r="AL880" t="s">
        <v>2243</v>
      </c>
      <c r="AM880" t="s">
        <v>2244</v>
      </c>
    </row>
    <row r="881" spans="1:39" x14ac:dyDescent="0.2">
      <c r="A881">
        <v>26099</v>
      </c>
      <c r="B881" t="s">
        <v>2270</v>
      </c>
      <c r="C881">
        <v>745</v>
      </c>
      <c r="D881" t="s">
        <v>2238</v>
      </c>
      <c r="E881">
        <v>14</v>
      </c>
      <c r="F881" t="s">
        <v>1933</v>
      </c>
      <c r="G881">
        <v>243</v>
      </c>
      <c r="H881" t="s">
        <v>1207</v>
      </c>
      <c r="I881">
        <v>229</v>
      </c>
      <c r="J881" t="s">
        <v>2271</v>
      </c>
      <c r="K881" t="s">
        <v>41</v>
      </c>
      <c r="L881">
        <v>12660</v>
      </c>
      <c r="M881" t="s">
        <v>2272</v>
      </c>
      <c r="N881" t="s">
        <v>43</v>
      </c>
      <c r="O881" t="s">
        <v>2273</v>
      </c>
      <c r="S881">
        <v>3</v>
      </c>
      <c r="T881" t="s">
        <v>55</v>
      </c>
      <c r="X881" t="s">
        <v>66</v>
      </c>
      <c r="Y881">
        <v>0</v>
      </c>
      <c r="Z881">
        <v>0</v>
      </c>
      <c r="AA881">
        <v>0</v>
      </c>
      <c r="AB881">
        <v>0</v>
      </c>
      <c r="AC881">
        <v>0</v>
      </c>
      <c r="AD881">
        <f t="shared" si="27"/>
        <v>0</v>
      </c>
      <c r="AE881" t="s">
        <v>149</v>
      </c>
      <c r="AF881">
        <v>1000000</v>
      </c>
      <c r="AG881">
        <v>1000000</v>
      </c>
      <c r="AH881">
        <v>1000000</v>
      </c>
      <c r="AI881">
        <v>1000000</v>
      </c>
      <c r="AJ881">
        <f t="shared" si="28"/>
        <v>4000000</v>
      </c>
      <c r="AK881" t="s">
        <v>2242</v>
      </c>
      <c r="AL881" t="s">
        <v>2243</v>
      </c>
      <c r="AM881" t="s">
        <v>2244</v>
      </c>
    </row>
    <row r="882" spans="1:39" x14ac:dyDescent="0.2">
      <c r="A882">
        <v>27001</v>
      </c>
      <c r="B882" t="s">
        <v>617</v>
      </c>
      <c r="C882">
        <v>230</v>
      </c>
      <c r="D882" t="s">
        <v>676</v>
      </c>
      <c r="E882">
        <v>19</v>
      </c>
      <c r="F882" t="s">
        <v>629</v>
      </c>
      <c r="G882">
        <v>571</v>
      </c>
      <c r="H882" t="s">
        <v>636</v>
      </c>
      <c r="I882">
        <v>596</v>
      </c>
      <c r="J882" t="s">
        <v>2274</v>
      </c>
      <c r="K882" t="s">
        <v>41</v>
      </c>
      <c r="L882">
        <v>13359</v>
      </c>
      <c r="M882" t="s">
        <v>2275</v>
      </c>
      <c r="N882" t="s">
        <v>124</v>
      </c>
      <c r="O882" t="s">
        <v>2276</v>
      </c>
      <c r="S882">
        <v>2</v>
      </c>
      <c r="T882" t="s">
        <v>45</v>
      </c>
      <c r="U882">
        <v>933</v>
      </c>
      <c r="V882" t="s">
        <v>567</v>
      </c>
      <c r="W882" t="s">
        <v>57</v>
      </c>
      <c r="X882" t="s">
        <v>46</v>
      </c>
      <c r="Y882">
        <v>1</v>
      </c>
      <c r="Z882">
        <v>1</v>
      </c>
      <c r="AA882">
        <v>1</v>
      </c>
      <c r="AB882">
        <v>1</v>
      </c>
      <c r="AC882">
        <v>1</v>
      </c>
      <c r="AD882">
        <f t="shared" si="27"/>
        <v>1</v>
      </c>
      <c r="AF882">
        <v>0</v>
      </c>
      <c r="AG882">
        <v>0</v>
      </c>
      <c r="AH882">
        <v>0</v>
      </c>
      <c r="AI882">
        <v>0</v>
      </c>
      <c r="AJ882">
        <f t="shared" si="28"/>
        <v>0</v>
      </c>
      <c r="AK882" t="s">
        <v>680</v>
      </c>
      <c r="AL882" t="s">
        <v>681</v>
      </c>
      <c r="AM882" t="s">
        <v>682</v>
      </c>
    </row>
    <row r="883" spans="1:39" x14ac:dyDescent="0.2">
      <c r="A883">
        <v>27001</v>
      </c>
      <c r="B883" t="s">
        <v>617</v>
      </c>
      <c r="C883">
        <v>342</v>
      </c>
      <c r="D883" t="s">
        <v>618</v>
      </c>
      <c r="E883">
        <v>23</v>
      </c>
      <c r="F883" t="s">
        <v>480</v>
      </c>
      <c r="G883">
        <v>333</v>
      </c>
      <c r="H883" t="s">
        <v>625</v>
      </c>
      <c r="I883">
        <v>1022</v>
      </c>
      <c r="J883" t="s">
        <v>2277</v>
      </c>
      <c r="K883" t="s">
        <v>41</v>
      </c>
      <c r="L883">
        <v>13000</v>
      </c>
      <c r="M883" t="s">
        <v>2278</v>
      </c>
      <c r="N883" t="s">
        <v>43</v>
      </c>
      <c r="O883" t="s">
        <v>2279</v>
      </c>
      <c r="S883">
        <v>2</v>
      </c>
      <c r="T883" t="s">
        <v>45</v>
      </c>
      <c r="X883" t="s">
        <v>66</v>
      </c>
      <c r="Y883">
        <v>0</v>
      </c>
      <c r="Z883">
        <v>0</v>
      </c>
      <c r="AA883">
        <v>0</v>
      </c>
      <c r="AB883">
        <v>0</v>
      </c>
      <c r="AC883">
        <v>0</v>
      </c>
      <c r="AD883">
        <f t="shared" si="27"/>
        <v>0</v>
      </c>
      <c r="AE883" t="s">
        <v>85</v>
      </c>
      <c r="AF883">
        <v>200000</v>
      </c>
      <c r="AG883">
        <v>13800000</v>
      </c>
      <c r="AH883">
        <v>4000000</v>
      </c>
      <c r="AI883">
        <v>1000000</v>
      </c>
      <c r="AJ883">
        <f t="shared" si="28"/>
        <v>19000000</v>
      </c>
      <c r="AK883" t="s">
        <v>622</v>
      </c>
      <c r="AL883" t="s">
        <v>623</v>
      </c>
      <c r="AM883" t="s">
        <v>624</v>
      </c>
    </row>
    <row r="884" spans="1:39" x14ac:dyDescent="0.2">
      <c r="A884">
        <v>27001</v>
      </c>
      <c r="B884" t="s">
        <v>617</v>
      </c>
      <c r="C884">
        <v>342</v>
      </c>
      <c r="D884" t="s">
        <v>618</v>
      </c>
      <c r="E884">
        <v>23</v>
      </c>
      <c r="F884" t="s">
        <v>480</v>
      </c>
      <c r="G884">
        <v>661</v>
      </c>
      <c r="H884" t="s">
        <v>647</v>
      </c>
      <c r="I884">
        <v>589</v>
      </c>
      <c r="J884" t="s">
        <v>2280</v>
      </c>
      <c r="K884" t="s">
        <v>41</v>
      </c>
      <c r="L884">
        <v>12083</v>
      </c>
      <c r="M884" t="s">
        <v>2281</v>
      </c>
      <c r="N884" t="s">
        <v>124</v>
      </c>
      <c r="O884" t="s">
        <v>2282</v>
      </c>
      <c r="S884">
        <v>2</v>
      </c>
      <c r="T884" t="s">
        <v>45</v>
      </c>
      <c r="X884" t="s">
        <v>46</v>
      </c>
      <c r="Y884">
        <v>1</v>
      </c>
      <c r="Z884">
        <v>0</v>
      </c>
      <c r="AA884">
        <v>0</v>
      </c>
      <c r="AB884">
        <v>0</v>
      </c>
      <c r="AC884">
        <v>0</v>
      </c>
      <c r="AD884">
        <f t="shared" si="27"/>
        <v>0</v>
      </c>
      <c r="AE884" t="s">
        <v>85</v>
      </c>
      <c r="AF884">
        <v>100000</v>
      </c>
      <c r="AG884">
        <v>100000</v>
      </c>
      <c r="AH884">
        <v>100000</v>
      </c>
      <c r="AI884">
        <v>100000</v>
      </c>
      <c r="AJ884">
        <f t="shared" si="28"/>
        <v>400000</v>
      </c>
      <c r="AK884" t="s">
        <v>622</v>
      </c>
      <c r="AL884" t="s">
        <v>623</v>
      </c>
      <c r="AM884" t="s">
        <v>624</v>
      </c>
    </row>
    <row r="885" spans="1:39" x14ac:dyDescent="0.2">
      <c r="A885">
        <v>27001</v>
      </c>
      <c r="B885" t="s">
        <v>617</v>
      </c>
      <c r="C885">
        <v>346</v>
      </c>
      <c r="D885" t="s">
        <v>628</v>
      </c>
      <c r="E885">
        <v>18</v>
      </c>
      <c r="F885" t="s">
        <v>656</v>
      </c>
      <c r="G885">
        <v>128</v>
      </c>
      <c r="H885" t="s">
        <v>143</v>
      </c>
      <c r="I885">
        <v>337</v>
      </c>
      <c r="J885" t="s">
        <v>2283</v>
      </c>
      <c r="K885" t="s">
        <v>41</v>
      </c>
      <c r="L885">
        <v>6660</v>
      </c>
      <c r="M885" t="s">
        <v>2284</v>
      </c>
      <c r="N885" t="s">
        <v>43</v>
      </c>
      <c r="O885" t="s">
        <v>2285</v>
      </c>
      <c r="S885">
        <v>2</v>
      </c>
      <c r="T885" t="s">
        <v>45</v>
      </c>
      <c r="U885">
        <v>152</v>
      </c>
      <c r="V885" t="s">
        <v>2286</v>
      </c>
      <c r="W885" t="s">
        <v>57</v>
      </c>
      <c r="X885" t="s">
        <v>66</v>
      </c>
      <c r="Y885">
        <v>0</v>
      </c>
      <c r="Z885">
        <v>1</v>
      </c>
      <c r="AA885">
        <v>20</v>
      </c>
      <c r="AB885">
        <v>20</v>
      </c>
      <c r="AC885">
        <v>20</v>
      </c>
      <c r="AD885">
        <f t="shared" si="27"/>
        <v>61</v>
      </c>
      <c r="AF885">
        <v>0</v>
      </c>
      <c r="AG885">
        <v>0</v>
      </c>
      <c r="AH885">
        <v>0</v>
      </c>
      <c r="AI885">
        <v>0</v>
      </c>
      <c r="AJ885">
        <f t="shared" si="28"/>
        <v>0</v>
      </c>
      <c r="AK885" t="s">
        <v>633</v>
      </c>
      <c r="AL885" t="s">
        <v>634</v>
      </c>
      <c r="AM885" t="s">
        <v>635</v>
      </c>
    </row>
    <row r="886" spans="1:39" x14ac:dyDescent="0.2">
      <c r="A886">
        <v>27001</v>
      </c>
      <c r="B886" t="s">
        <v>617</v>
      </c>
      <c r="C886">
        <v>346</v>
      </c>
      <c r="D886" t="s">
        <v>628</v>
      </c>
      <c r="E886">
        <v>19</v>
      </c>
      <c r="F886" t="s">
        <v>629</v>
      </c>
      <c r="G886">
        <v>334</v>
      </c>
      <c r="H886" t="s">
        <v>1303</v>
      </c>
      <c r="I886">
        <v>1021</v>
      </c>
      <c r="J886" t="s">
        <v>2287</v>
      </c>
      <c r="K886" t="s">
        <v>41</v>
      </c>
      <c r="L886">
        <v>13001</v>
      </c>
      <c r="M886" t="s">
        <v>2288</v>
      </c>
      <c r="N886" t="s">
        <v>43</v>
      </c>
      <c r="O886" t="s">
        <v>2289</v>
      </c>
      <c r="S886">
        <v>2</v>
      </c>
      <c r="T886" t="s">
        <v>45</v>
      </c>
      <c r="X886" t="s">
        <v>66</v>
      </c>
      <c r="Y886">
        <v>0</v>
      </c>
      <c r="Z886">
        <v>0</v>
      </c>
      <c r="AA886">
        <v>0</v>
      </c>
      <c r="AB886">
        <v>0</v>
      </c>
      <c r="AC886">
        <v>0</v>
      </c>
      <c r="AD886">
        <f t="shared" si="27"/>
        <v>0</v>
      </c>
      <c r="AE886" t="s">
        <v>646</v>
      </c>
      <c r="AF886">
        <v>3000000</v>
      </c>
      <c r="AG886">
        <v>3000000</v>
      </c>
      <c r="AH886">
        <v>3000000</v>
      </c>
      <c r="AI886">
        <v>3000000</v>
      </c>
      <c r="AJ886">
        <f t="shared" si="28"/>
        <v>12000000</v>
      </c>
      <c r="AK886" t="s">
        <v>633</v>
      </c>
      <c r="AL886" t="s">
        <v>634</v>
      </c>
      <c r="AM886" t="s">
        <v>635</v>
      </c>
    </row>
    <row r="887" spans="1:39" x14ac:dyDescent="0.2">
      <c r="A887">
        <v>27001</v>
      </c>
      <c r="B887" t="s">
        <v>617</v>
      </c>
      <c r="C887">
        <v>348</v>
      </c>
      <c r="D887" t="s">
        <v>655</v>
      </c>
      <c r="E887">
        <v>17</v>
      </c>
      <c r="F887" t="s">
        <v>884</v>
      </c>
      <c r="G887">
        <v>512</v>
      </c>
      <c r="H887" t="s">
        <v>885</v>
      </c>
      <c r="I887">
        <v>532</v>
      </c>
      <c r="J887" t="s">
        <v>2290</v>
      </c>
      <c r="K887" t="s">
        <v>41</v>
      </c>
      <c r="L887">
        <v>12988</v>
      </c>
      <c r="M887" t="s">
        <v>2291</v>
      </c>
      <c r="N887" t="s">
        <v>43</v>
      </c>
      <c r="O887" t="s">
        <v>2292</v>
      </c>
      <c r="S887">
        <v>2</v>
      </c>
      <c r="T887" t="s">
        <v>45</v>
      </c>
      <c r="U887">
        <v>222</v>
      </c>
      <c r="V887" t="s">
        <v>2293</v>
      </c>
      <c r="W887" t="s">
        <v>57</v>
      </c>
      <c r="X887" t="s">
        <v>66</v>
      </c>
      <c r="Y887">
        <v>0</v>
      </c>
      <c r="Z887">
        <v>30</v>
      </c>
      <c r="AA887">
        <v>30</v>
      </c>
      <c r="AB887">
        <v>30</v>
      </c>
      <c r="AC887">
        <v>30</v>
      </c>
      <c r="AD887">
        <f t="shared" si="27"/>
        <v>120</v>
      </c>
      <c r="AF887">
        <v>0</v>
      </c>
      <c r="AG887">
        <v>0</v>
      </c>
      <c r="AH887">
        <v>0</v>
      </c>
      <c r="AI887">
        <v>0</v>
      </c>
      <c r="AJ887">
        <f t="shared" si="28"/>
        <v>0</v>
      </c>
      <c r="AK887" t="s">
        <v>660</v>
      </c>
      <c r="AL887" t="s">
        <v>325</v>
      </c>
      <c r="AM887" t="s">
        <v>661</v>
      </c>
    </row>
    <row r="888" spans="1:39" x14ac:dyDescent="0.2">
      <c r="A888">
        <v>27001</v>
      </c>
      <c r="B888" t="s">
        <v>617</v>
      </c>
      <c r="C888">
        <v>348</v>
      </c>
      <c r="D888" t="s">
        <v>655</v>
      </c>
      <c r="E888">
        <v>18</v>
      </c>
      <c r="F888" t="s">
        <v>656</v>
      </c>
      <c r="G888">
        <v>541</v>
      </c>
      <c r="H888" t="s">
        <v>657</v>
      </c>
      <c r="I888">
        <v>15</v>
      </c>
      <c r="J888" t="s">
        <v>2294</v>
      </c>
      <c r="K888" t="s">
        <v>41</v>
      </c>
      <c r="L888">
        <v>9374</v>
      </c>
      <c r="M888" t="s">
        <v>2295</v>
      </c>
      <c r="N888" t="s">
        <v>43</v>
      </c>
      <c r="O888" t="s">
        <v>2296</v>
      </c>
      <c r="S888">
        <v>2</v>
      </c>
      <c r="T888" t="s">
        <v>45</v>
      </c>
      <c r="X888" t="s">
        <v>66</v>
      </c>
      <c r="Y888">
        <v>0</v>
      </c>
      <c r="Z888">
        <v>0</v>
      </c>
      <c r="AA888">
        <v>0</v>
      </c>
      <c r="AB888">
        <v>0</v>
      </c>
      <c r="AC888">
        <v>0</v>
      </c>
      <c r="AD888">
        <f t="shared" si="27"/>
        <v>0</v>
      </c>
      <c r="AE888" t="s">
        <v>646</v>
      </c>
      <c r="AF888">
        <v>1000000</v>
      </c>
      <c r="AG888">
        <v>1000000</v>
      </c>
      <c r="AH888">
        <v>1000000</v>
      </c>
      <c r="AI888">
        <v>1000000</v>
      </c>
      <c r="AJ888">
        <f t="shared" si="28"/>
        <v>4000000</v>
      </c>
      <c r="AK888" t="s">
        <v>660</v>
      </c>
      <c r="AL888" t="s">
        <v>325</v>
      </c>
      <c r="AM888" t="s">
        <v>661</v>
      </c>
    </row>
    <row r="889" spans="1:39" x14ac:dyDescent="0.2">
      <c r="A889">
        <v>27001</v>
      </c>
      <c r="B889" t="s">
        <v>617</v>
      </c>
      <c r="C889">
        <v>850</v>
      </c>
      <c r="D889" t="s">
        <v>453</v>
      </c>
      <c r="E889">
        <v>18</v>
      </c>
      <c r="F889" t="s">
        <v>656</v>
      </c>
      <c r="G889">
        <v>128</v>
      </c>
      <c r="H889" t="s">
        <v>143</v>
      </c>
      <c r="I889">
        <v>6</v>
      </c>
      <c r="J889" t="s">
        <v>454</v>
      </c>
      <c r="K889" t="s">
        <v>41</v>
      </c>
      <c r="L889">
        <v>5024</v>
      </c>
      <c r="M889" t="s">
        <v>2297</v>
      </c>
      <c r="N889" t="s">
        <v>43</v>
      </c>
      <c r="O889" t="s">
        <v>456</v>
      </c>
      <c r="S889">
        <v>2</v>
      </c>
      <c r="T889" t="s">
        <v>45</v>
      </c>
      <c r="U889">
        <v>95</v>
      </c>
      <c r="V889" t="s">
        <v>457</v>
      </c>
      <c r="W889" t="s">
        <v>57</v>
      </c>
      <c r="X889" t="s">
        <v>46</v>
      </c>
      <c r="Y889">
        <v>1</v>
      </c>
      <c r="Z889">
        <v>14</v>
      </c>
      <c r="AA889">
        <v>14</v>
      </c>
      <c r="AB889">
        <v>14</v>
      </c>
      <c r="AC889">
        <v>14</v>
      </c>
      <c r="AD889">
        <f t="shared" si="27"/>
        <v>14</v>
      </c>
      <c r="AF889">
        <v>0</v>
      </c>
      <c r="AG889">
        <v>0</v>
      </c>
      <c r="AH889">
        <v>0</v>
      </c>
      <c r="AI889">
        <v>0</v>
      </c>
      <c r="AJ889">
        <f t="shared" si="28"/>
        <v>0</v>
      </c>
      <c r="AK889" t="s">
        <v>458</v>
      </c>
      <c r="AL889" t="s">
        <v>459</v>
      </c>
      <c r="AM889" t="s">
        <v>460</v>
      </c>
    </row>
    <row r="890" spans="1:39" x14ac:dyDescent="0.2">
      <c r="A890">
        <v>27021</v>
      </c>
      <c r="B890" t="s">
        <v>662</v>
      </c>
      <c r="C890">
        <v>340</v>
      </c>
      <c r="D890" t="s">
        <v>2298</v>
      </c>
      <c r="E890">
        <v>18</v>
      </c>
      <c r="F890" t="s">
        <v>656</v>
      </c>
      <c r="G890">
        <v>541</v>
      </c>
      <c r="H890" t="s">
        <v>657</v>
      </c>
      <c r="I890">
        <v>53</v>
      </c>
      <c r="J890" t="s">
        <v>793</v>
      </c>
      <c r="K890" t="s">
        <v>41</v>
      </c>
      <c r="L890">
        <v>6774</v>
      </c>
      <c r="M890" t="s">
        <v>2299</v>
      </c>
      <c r="N890" t="s">
        <v>43</v>
      </c>
      <c r="O890" t="s">
        <v>2300</v>
      </c>
      <c r="S890">
        <v>2</v>
      </c>
      <c r="T890" t="s">
        <v>45</v>
      </c>
      <c r="U890">
        <v>101</v>
      </c>
      <c r="V890" t="s">
        <v>796</v>
      </c>
      <c r="W890" t="s">
        <v>57</v>
      </c>
      <c r="X890" t="s">
        <v>66</v>
      </c>
      <c r="Y890">
        <v>0</v>
      </c>
      <c r="Z890">
        <v>5</v>
      </c>
      <c r="AA890">
        <v>5</v>
      </c>
      <c r="AB890">
        <v>5</v>
      </c>
      <c r="AC890">
        <v>5</v>
      </c>
      <c r="AD890">
        <f t="shared" si="27"/>
        <v>20</v>
      </c>
      <c r="AF890">
        <v>0</v>
      </c>
      <c r="AG890">
        <v>0</v>
      </c>
      <c r="AH890">
        <v>0</v>
      </c>
      <c r="AI890">
        <v>0</v>
      </c>
      <c r="AJ890">
        <f t="shared" si="28"/>
        <v>0</v>
      </c>
      <c r="AK890" t="s">
        <v>2301</v>
      </c>
      <c r="AL890" t="s">
        <v>2302</v>
      </c>
      <c r="AM890" t="s">
        <v>2303</v>
      </c>
    </row>
    <row r="891" spans="1:39" x14ac:dyDescent="0.2">
      <c r="A891">
        <v>27021</v>
      </c>
      <c r="B891" t="s">
        <v>662</v>
      </c>
      <c r="C891">
        <v>340</v>
      </c>
      <c r="D891" t="s">
        <v>2298</v>
      </c>
      <c r="E891">
        <v>18</v>
      </c>
      <c r="F891" t="s">
        <v>656</v>
      </c>
      <c r="G891">
        <v>541</v>
      </c>
      <c r="H891" t="s">
        <v>657</v>
      </c>
      <c r="I891">
        <v>389</v>
      </c>
      <c r="J891" t="s">
        <v>2304</v>
      </c>
      <c r="K891" t="s">
        <v>41</v>
      </c>
      <c r="L891">
        <v>10738</v>
      </c>
      <c r="M891" t="s">
        <v>2305</v>
      </c>
      <c r="N891" t="s">
        <v>124</v>
      </c>
      <c r="O891" t="s">
        <v>2306</v>
      </c>
      <c r="S891">
        <v>2</v>
      </c>
      <c r="T891" t="s">
        <v>45</v>
      </c>
      <c r="U891">
        <v>360</v>
      </c>
      <c r="V891" t="s">
        <v>2307</v>
      </c>
      <c r="W891" t="s">
        <v>57</v>
      </c>
      <c r="X891" t="s">
        <v>46</v>
      </c>
      <c r="Y891">
        <v>1</v>
      </c>
      <c r="Z891">
        <v>4</v>
      </c>
      <c r="AA891">
        <v>4</v>
      </c>
      <c r="AB891">
        <v>4</v>
      </c>
      <c r="AC891">
        <v>4</v>
      </c>
      <c r="AD891">
        <f t="shared" si="27"/>
        <v>4</v>
      </c>
      <c r="AF891">
        <v>0</v>
      </c>
      <c r="AG891">
        <v>0</v>
      </c>
      <c r="AH891">
        <v>0</v>
      </c>
      <c r="AI891">
        <v>0</v>
      </c>
      <c r="AJ891">
        <f t="shared" si="28"/>
        <v>0</v>
      </c>
      <c r="AK891" t="s">
        <v>2301</v>
      </c>
      <c r="AL891" t="s">
        <v>2302</v>
      </c>
      <c r="AM891" t="s">
        <v>2303</v>
      </c>
    </row>
    <row r="892" spans="1:39" x14ac:dyDescent="0.2">
      <c r="A892">
        <v>27021</v>
      </c>
      <c r="B892" t="s">
        <v>662</v>
      </c>
      <c r="C892">
        <v>340</v>
      </c>
      <c r="D892" t="s">
        <v>2298</v>
      </c>
      <c r="E892">
        <v>18</v>
      </c>
      <c r="F892" t="s">
        <v>656</v>
      </c>
      <c r="G892">
        <v>542</v>
      </c>
      <c r="H892" t="s">
        <v>752</v>
      </c>
      <c r="I892">
        <v>381</v>
      </c>
      <c r="J892" t="s">
        <v>2308</v>
      </c>
      <c r="K892" t="s">
        <v>41</v>
      </c>
      <c r="L892">
        <v>10154</v>
      </c>
      <c r="M892" t="s">
        <v>2309</v>
      </c>
      <c r="N892" t="s">
        <v>43</v>
      </c>
      <c r="O892" t="s">
        <v>2310</v>
      </c>
      <c r="S892">
        <v>2</v>
      </c>
      <c r="T892" t="s">
        <v>45</v>
      </c>
      <c r="U892">
        <v>167</v>
      </c>
      <c r="V892" t="s">
        <v>2311</v>
      </c>
      <c r="W892" t="s">
        <v>2312</v>
      </c>
      <c r="X892" t="s">
        <v>46</v>
      </c>
      <c r="Y892">
        <v>1</v>
      </c>
      <c r="Z892">
        <v>80000</v>
      </c>
      <c r="AA892">
        <v>80000</v>
      </c>
      <c r="AB892">
        <v>80000</v>
      </c>
      <c r="AC892">
        <v>80000</v>
      </c>
      <c r="AD892">
        <f t="shared" si="27"/>
        <v>80000</v>
      </c>
      <c r="AF892">
        <v>0</v>
      </c>
      <c r="AG892">
        <v>0</v>
      </c>
      <c r="AH892">
        <v>0</v>
      </c>
      <c r="AI892">
        <v>0</v>
      </c>
      <c r="AJ892">
        <f t="shared" si="28"/>
        <v>0</v>
      </c>
      <c r="AK892" t="s">
        <v>2301</v>
      </c>
      <c r="AL892" t="s">
        <v>2302</v>
      </c>
      <c r="AM892" t="s">
        <v>2303</v>
      </c>
    </row>
    <row r="893" spans="1:39" x14ac:dyDescent="0.2">
      <c r="A893">
        <v>27021</v>
      </c>
      <c r="B893" t="s">
        <v>662</v>
      </c>
      <c r="C893">
        <v>850</v>
      </c>
      <c r="D893" t="s">
        <v>453</v>
      </c>
      <c r="E893">
        <v>18</v>
      </c>
      <c r="F893" t="s">
        <v>656</v>
      </c>
      <c r="G893">
        <v>122</v>
      </c>
      <c r="H893" t="s">
        <v>72</v>
      </c>
      <c r="I893">
        <v>949</v>
      </c>
      <c r="J893" t="s">
        <v>78</v>
      </c>
      <c r="K893" t="s">
        <v>41</v>
      </c>
      <c r="L893">
        <v>1001</v>
      </c>
      <c r="M893" t="s">
        <v>2313</v>
      </c>
      <c r="N893" t="s">
        <v>43</v>
      </c>
      <c r="O893" t="s">
        <v>530</v>
      </c>
      <c r="S893">
        <v>2</v>
      </c>
      <c r="T893" t="s">
        <v>45</v>
      </c>
      <c r="U893">
        <v>923</v>
      </c>
      <c r="V893" t="s">
        <v>81</v>
      </c>
      <c r="W893" t="s">
        <v>57</v>
      </c>
      <c r="X893" t="s">
        <v>46</v>
      </c>
      <c r="Y893">
        <v>1</v>
      </c>
      <c r="Z893">
        <v>397</v>
      </c>
      <c r="AA893">
        <v>397</v>
      </c>
      <c r="AB893">
        <v>397</v>
      </c>
      <c r="AC893">
        <v>397</v>
      </c>
      <c r="AD893">
        <f t="shared" si="27"/>
        <v>397</v>
      </c>
      <c r="AF893">
        <v>0</v>
      </c>
      <c r="AG893">
        <v>0</v>
      </c>
      <c r="AH893">
        <v>0</v>
      </c>
      <c r="AI893">
        <v>0</v>
      </c>
      <c r="AJ893">
        <f t="shared" si="28"/>
        <v>0</v>
      </c>
      <c r="AK893" t="s">
        <v>458</v>
      </c>
      <c r="AL893" t="s">
        <v>459</v>
      </c>
      <c r="AM893" t="s">
        <v>460</v>
      </c>
    </row>
    <row r="894" spans="1:39" x14ac:dyDescent="0.2">
      <c r="A894">
        <v>27021</v>
      </c>
      <c r="B894" t="s">
        <v>662</v>
      </c>
      <c r="C894">
        <v>850</v>
      </c>
      <c r="D894" t="s">
        <v>453</v>
      </c>
      <c r="E894">
        <v>18</v>
      </c>
      <c r="F894" t="s">
        <v>656</v>
      </c>
      <c r="G894">
        <v>128</v>
      </c>
      <c r="H894" t="s">
        <v>143</v>
      </c>
      <c r="I894">
        <v>125</v>
      </c>
      <c r="J894" t="s">
        <v>579</v>
      </c>
      <c r="K894" t="s">
        <v>41</v>
      </c>
      <c r="L894">
        <v>1714</v>
      </c>
      <c r="M894" t="s">
        <v>2314</v>
      </c>
      <c r="N894" t="s">
        <v>43</v>
      </c>
      <c r="O894" t="s">
        <v>581</v>
      </c>
      <c r="S894">
        <v>2</v>
      </c>
      <c r="T894" t="s">
        <v>45</v>
      </c>
      <c r="U894">
        <v>303</v>
      </c>
      <c r="V894" t="s">
        <v>419</v>
      </c>
      <c r="W894" t="s">
        <v>57</v>
      </c>
      <c r="X894" t="s">
        <v>46</v>
      </c>
      <c r="Y894">
        <v>1</v>
      </c>
      <c r="Z894">
        <v>100</v>
      </c>
      <c r="AA894">
        <v>100</v>
      </c>
      <c r="AB894">
        <v>100</v>
      </c>
      <c r="AC894">
        <v>100</v>
      </c>
      <c r="AD894">
        <f t="shared" si="27"/>
        <v>100</v>
      </c>
      <c r="AF894">
        <v>0</v>
      </c>
      <c r="AG894">
        <v>0</v>
      </c>
      <c r="AH894">
        <v>0</v>
      </c>
      <c r="AI894">
        <v>0</v>
      </c>
      <c r="AJ894">
        <f t="shared" si="28"/>
        <v>0</v>
      </c>
      <c r="AK894" t="s">
        <v>458</v>
      </c>
      <c r="AL894" t="s">
        <v>459</v>
      </c>
      <c r="AM894" t="s">
        <v>460</v>
      </c>
    </row>
    <row r="895" spans="1:39" x14ac:dyDescent="0.2">
      <c r="A895">
        <v>27021</v>
      </c>
      <c r="B895" t="s">
        <v>662</v>
      </c>
      <c r="C895">
        <v>900</v>
      </c>
      <c r="D895" t="s">
        <v>461</v>
      </c>
      <c r="E895">
        <v>4</v>
      </c>
      <c r="F895" t="s">
        <v>422</v>
      </c>
      <c r="G895">
        <v>122</v>
      </c>
      <c r="H895" t="s">
        <v>72</v>
      </c>
      <c r="I895">
        <v>2</v>
      </c>
      <c r="J895" t="s">
        <v>73</v>
      </c>
      <c r="K895" t="s">
        <v>41</v>
      </c>
      <c r="L895">
        <v>7277</v>
      </c>
      <c r="M895" t="s">
        <v>2315</v>
      </c>
      <c r="N895" t="s">
        <v>43</v>
      </c>
      <c r="O895" t="s">
        <v>583</v>
      </c>
      <c r="S895">
        <v>2</v>
      </c>
      <c r="T895" t="s">
        <v>45</v>
      </c>
      <c r="X895" t="s">
        <v>46</v>
      </c>
      <c r="Y895">
        <v>1</v>
      </c>
      <c r="Z895">
        <v>0</v>
      </c>
      <c r="AA895">
        <v>0</v>
      </c>
      <c r="AB895">
        <v>0</v>
      </c>
      <c r="AC895">
        <v>0</v>
      </c>
      <c r="AD895">
        <f t="shared" si="27"/>
        <v>0</v>
      </c>
      <c r="AE895" t="s">
        <v>149</v>
      </c>
      <c r="AF895">
        <v>0</v>
      </c>
      <c r="AG895">
        <v>1207947</v>
      </c>
      <c r="AH895">
        <v>880000</v>
      </c>
      <c r="AI895">
        <v>950000</v>
      </c>
      <c r="AJ895">
        <f t="shared" si="28"/>
        <v>3037947</v>
      </c>
      <c r="AK895" t="s">
        <v>466</v>
      </c>
      <c r="AL895" t="s">
        <v>467</v>
      </c>
      <c r="AM895" t="s">
        <v>60</v>
      </c>
    </row>
    <row r="896" spans="1:39" x14ac:dyDescent="0.2">
      <c r="A896">
        <v>27023</v>
      </c>
      <c r="B896" t="s">
        <v>672</v>
      </c>
      <c r="C896">
        <v>900</v>
      </c>
      <c r="D896" t="s">
        <v>461</v>
      </c>
      <c r="E896">
        <v>23</v>
      </c>
      <c r="F896" t="s">
        <v>480</v>
      </c>
      <c r="G896">
        <v>126</v>
      </c>
      <c r="H896" t="s">
        <v>62</v>
      </c>
      <c r="I896">
        <v>948</v>
      </c>
      <c r="J896" t="s">
        <v>462</v>
      </c>
      <c r="K896" t="s">
        <v>41</v>
      </c>
      <c r="L896">
        <v>8664</v>
      </c>
      <c r="M896" t="s">
        <v>2316</v>
      </c>
      <c r="N896" t="s">
        <v>43</v>
      </c>
      <c r="O896" t="s">
        <v>464</v>
      </c>
      <c r="S896">
        <v>2</v>
      </c>
      <c r="T896" t="s">
        <v>45</v>
      </c>
      <c r="U896">
        <v>924</v>
      </c>
      <c r="V896" t="s">
        <v>465</v>
      </c>
      <c r="W896" t="s">
        <v>57</v>
      </c>
      <c r="X896" t="s">
        <v>46</v>
      </c>
      <c r="Y896">
        <v>1</v>
      </c>
      <c r="Z896">
        <v>0</v>
      </c>
      <c r="AA896">
        <v>245</v>
      </c>
      <c r="AB896">
        <v>250</v>
      </c>
      <c r="AC896">
        <v>260</v>
      </c>
      <c r="AD896">
        <f t="shared" si="27"/>
        <v>260</v>
      </c>
      <c r="AF896">
        <v>0</v>
      </c>
      <c r="AG896">
        <v>0</v>
      </c>
      <c r="AH896">
        <v>0</v>
      </c>
      <c r="AI896">
        <v>0</v>
      </c>
      <c r="AJ896">
        <f t="shared" si="28"/>
        <v>0</v>
      </c>
      <c r="AK896" t="s">
        <v>466</v>
      </c>
      <c r="AL896" t="s">
        <v>467</v>
      </c>
      <c r="AM896" t="s">
        <v>60</v>
      </c>
    </row>
    <row r="897" spans="1:39" x14ac:dyDescent="0.2">
      <c r="A897">
        <v>27024</v>
      </c>
      <c r="B897" t="s">
        <v>675</v>
      </c>
      <c r="C897">
        <v>230</v>
      </c>
      <c r="D897" t="s">
        <v>676</v>
      </c>
      <c r="E897">
        <v>19</v>
      </c>
      <c r="F897" t="s">
        <v>629</v>
      </c>
      <c r="G897">
        <v>571</v>
      </c>
      <c r="H897" t="s">
        <v>636</v>
      </c>
      <c r="I897">
        <v>405</v>
      </c>
      <c r="J897" t="s">
        <v>2317</v>
      </c>
      <c r="K897" t="s">
        <v>41</v>
      </c>
      <c r="L897">
        <v>11449</v>
      </c>
      <c r="M897" t="s">
        <v>2318</v>
      </c>
      <c r="N897" t="s">
        <v>43</v>
      </c>
      <c r="O897" t="s">
        <v>2319</v>
      </c>
      <c r="S897">
        <v>2</v>
      </c>
      <c r="T897" t="s">
        <v>45</v>
      </c>
      <c r="U897">
        <v>150</v>
      </c>
      <c r="V897" t="s">
        <v>2320</v>
      </c>
      <c r="W897" t="s">
        <v>57</v>
      </c>
      <c r="X897" t="s">
        <v>46</v>
      </c>
      <c r="Y897">
        <v>1</v>
      </c>
      <c r="Z897">
        <v>172</v>
      </c>
      <c r="AA897">
        <v>172</v>
      </c>
      <c r="AB897">
        <v>172</v>
      </c>
      <c r="AC897">
        <v>172</v>
      </c>
      <c r="AD897">
        <f t="shared" si="27"/>
        <v>172</v>
      </c>
      <c r="AF897">
        <v>0</v>
      </c>
      <c r="AG897">
        <v>0</v>
      </c>
      <c r="AH897">
        <v>0</v>
      </c>
      <c r="AI897">
        <v>0</v>
      </c>
      <c r="AJ897">
        <f t="shared" si="28"/>
        <v>0</v>
      </c>
      <c r="AK897" t="s">
        <v>680</v>
      </c>
      <c r="AL897" t="s">
        <v>681</v>
      </c>
      <c r="AM897" t="s">
        <v>682</v>
      </c>
    </row>
    <row r="898" spans="1:39" x14ac:dyDescent="0.2">
      <c r="A898">
        <v>27024</v>
      </c>
      <c r="B898" t="s">
        <v>675</v>
      </c>
      <c r="C898">
        <v>900</v>
      </c>
      <c r="D898" t="s">
        <v>461</v>
      </c>
      <c r="E898">
        <v>19</v>
      </c>
      <c r="F898" t="s">
        <v>629</v>
      </c>
      <c r="G898">
        <v>122</v>
      </c>
      <c r="H898" t="s">
        <v>72</v>
      </c>
      <c r="I898">
        <v>2</v>
      </c>
      <c r="J898" t="s">
        <v>73</v>
      </c>
      <c r="K898" t="s">
        <v>41</v>
      </c>
      <c r="L898">
        <v>5234</v>
      </c>
      <c r="M898" t="s">
        <v>2321</v>
      </c>
      <c r="N898" t="s">
        <v>43</v>
      </c>
      <c r="O898" t="s">
        <v>583</v>
      </c>
      <c r="S898">
        <v>2</v>
      </c>
      <c r="T898" t="s">
        <v>45</v>
      </c>
      <c r="Y898">
        <v>1</v>
      </c>
      <c r="Z898">
        <v>0</v>
      </c>
      <c r="AA898">
        <v>0</v>
      </c>
      <c r="AB898">
        <v>0</v>
      </c>
      <c r="AC898">
        <v>0</v>
      </c>
      <c r="AD898">
        <f t="shared" si="27"/>
        <v>0</v>
      </c>
      <c r="AE898" t="s">
        <v>85</v>
      </c>
      <c r="AF898">
        <v>3000000</v>
      </c>
      <c r="AG898">
        <v>2000000</v>
      </c>
      <c r="AH898">
        <v>3000000</v>
      </c>
      <c r="AI898">
        <v>3000000</v>
      </c>
      <c r="AJ898">
        <f t="shared" si="28"/>
        <v>11000000</v>
      </c>
      <c r="AK898" t="s">
        <v>466</v>
      </c>
      <c r="AL898" t="s">
        <v>467</v>
      </c>
      <c r="AM898" t="s">
        <v>60</v>
      </c>
    </row>
    <row r="899" spans="1:39" x14ac:dyDescent="0.2">
      <c r="A899">
        <v>27025</v>
      </c>
      <c r="B899" t="s">
        <v>688</v>
      </c>
      <c r="C899">
        <v>900</v>
      </c>
      <c r="D899" t="s">
        <v>461</v>
      </c>
      <c r="E899">
        <v>4</v>
      </c>
      <c r="F899" t="s">
        <v>422</v>
      </c>
      <c r="G899">
        <v>126</v>
      </c>
      <c r="H899" t="s">
        <v>62</v>
      </c>
      <c r="I899">
        <v>948</v>
      </c>
      <c r="J899" t="s">
        <v>462</v>
      </c>
      <c r="K899" t="s">
        <v>41</v>
      </c>
      <c r="L899">
        <v>3956</v>
      </c>
      <c r="M899" t="s">
        <v>2322</v>
      </c>
      <c r="N899" t="s">
        <v>43</v>
      </c>
      <c r="O899" t="s">
        <v>2323</v>
      </c>
      <c r="S899">
        <v>2</v>
      </c>
      <c r="T899" t="s">
        <v>45</v>
      </c>
      <c r="X899" t="s">
        <v>46</v>
      </c>
      <c r="Y899">
        <v>1</v>
      </c>
      <c r="Z899">
        <v>0</v>
      </c>
      <c r="AA899">
        <v>0</v>
      </c>
      <c r="AB899">
        <v>0</v>
      </c>
      <c r="AC899">
        <v>0</v>
      </c>
      <c r="AD899">
        <f t="shared" ref="AD899:AD962" si="29">IF(Y899=1,LARGE(Z899:AC899,1),Z899+AA899+AB899+AC899)</f>
        <v>0</v>
      </c>
      <c r="AE899" t="s">
        <v>338</v>
      </c>
      <c r="AF899">
        <v>329970</v>
      </c>
      <c r="AG899">
        <v>346470</v>
      </c>
      <c r="AH899">
        <v>381116</v>
      </c>
      <c r="AI899">
        <v>419226</v>
      </c>
      <c r="AJ899">
        <f t="shared" si="28"/>
        <v>1476782</v>
      </c>
      <c r="AK899" t="s">
        <v>466</v>
      </c>
      <c r="AL899" t="s">
        <v>467</v>
      </c>
      <c r="AM899" t="s">
        <v>60</v>
      </c>
    </row>
    <row r="900" spans="1:39" x14ac:dyDescent="0.2">
      <c r="A900">
        <v>27029</v>
      </c>
      <c r="B900" t="s">
        <v>706</v>
      </c>
      <c r="C900">
        <v>900</v>
      </c>
      <c r="D900" t="s">
        <v>461</v>
      </c>
      <c r="E900">
        <v>4</v>
      </c>
      <c r="F900" t="s">
        <v>422</v>
      </c>
      <c r="G900">
        <v>122</v>
      </c>
      <c r="H900" t="s">
        <v>72</v>
      </c>
      <c r="I900">
        <v>2</v>
      </c>
      <c r="J900" t="s">
        <v>73</v>
      </c>
      <c r="K900" t="s">
        <v>41</v>
      </c>
      <c r="L900">
        <v>13010</v>
      </c>
      <c r="M900" t="s">
        <v>2324</v>
      </c>
      <c r="N900" t="s">
        <v>43</v>
      </c>
      <c r="O900" t="s">
        <v>583</v>
      </c>
      <c r="S900">
        <v>2</v>
      </c>
      <c r="T900" t="s">
        <v>45</v>
      </c>
      <c r="U900">
        <v>332</v>
      </c>
      <c r="V900" t="s">
        <v>76</v>
      </c>
      <c r="W900" t="s">
        <v>57</v>
      </c>
      <c r="X900" t="s">
        <v>46</v>
      </c>
      <c r="Y900">
        <v>1</v>
      </c>
      <c r="Z900">
        <v>1</v>
      </c>
      <c r="AA900">
        <v>1</v>
      </c>
      <c r="AB900">
        <v>1</v>
      </c>
      <c r="AC900">
        <v>1</v>
      </c>
      <c r="AD900">
        <f t="shared" si="29"/>
        <v>1</v>
      </c>
      <c r="AF900">
        <v>0</v>
      </c>
      <c r="AG900">
        <v>0</v>
      </c>
      <c r="AH900">
        <v>0</v>
      </c>
      <c r="AI900">
        <v>0</v>
      </c>
      <c r="AJ900">
        <f t="shared" si="28"/>
        <v>0</v>
      </c>
      <c r="AK900" t="s">
        <v>466</v>
      </c>
      <c r="AL900" t="s">
        <v>467</v>
      </c>
      <c r="AM900" t="s">
        <v>60</v>
      </c>
    </row>
    <row r="901" spans="1:39" x14ac:dyDescent="0.2">
      <c r="A901">
        <v>27029</v>
      </c>
      <c r="B901" t="s">
        <v>706</v>
      </c>
      <c r="C901">
        <v>950</v>
      </c>
      <c r="D901" t="s">
        <v>2325</v>
      </c>
      <c r="E901">
        <v>18</v>
      </c>
      <c r="F901" t="s">
        <v>656</v>
      </c>
      <c r="G901">
        <v>125</v>
      </c>
      <c r="H901" t="s">
        <v>2326</v>
      </c>
      <c r="I901">
        <v>169</v>
      </c>
      <c r="J901" t="s">
        <v>2327</v>
      </c>
      <c r="K901" t="s">
        <v>41</v>
      </c>
      <c r="L901">
        <v>13135</v>
      </c>
      <c r="M901" t="s">
        <v>2328</v>
      </c>
      <c r="N901" t="s">
        <v>43</v>
      </c>
      <c r="O901" t="s">
        <v>2329</v>
      </c>
      <c r="S901">
        <v>2</v>
      </c>
      <c r="T901" t="s">
        <v>45</v>
      </c>
      <c r="X901" t="s">
        <v>46</v>
      </c>
      <c r="Y901">
        <v>1</v>
      </c>
      <c r="Z901">
        <v>0</v>
      </c>
      <c r="AA901">
        <v>0</v>
      </c>
      <c r="AB901">
        <v>0</v>
      </c>
      <c r="AC901">
        <v>0</v>
      </c>
      <c r="AD901">
        <f t="shared" si="29"/>
        <v>0</v>
      </c>
      <c r="AE901" t="s">
        <v>166</v>
      </c>
      <c r="AF901">
        <v>200000</v>
      </c>
      <c r="AG901">
        <v>0</v>
      </c>
      <c r="AH901">
        <v>0</v>
      </c>
      <c r="AI901">
        <v>0</v>
      </c>
      <c r="AJ901">
        <f t="shared" si="28"/>
        <v>200000</v>
      </c>
      <c r="AK901" t="s">
        <v>2330</v>
      </c>
      <c r="AL901" t="s">
        <v>49</v>
      </c>
      <c r="AM901" t="s">
        <v>2331</v>
      </c>
    </row>
    <row r="902" spans="1:39" x14ac:dyDescent="0.2">
      <c r="A902">
        <v>27030</v>
      </c>
      <c r="B902" t="s">
        <v>708</v>
      </c>
      <c r="C902">
        <v>150</v>
      </c>
      <c r="D902" t="s">
        <v>709</v>
      </c>
      <c r="E902">
        <v>26</v>
      </c>
      <c r="F902" t="s">
        <v>710</v>
      </c>
      <c r="G902">
        <v>784</v>
      </c>
      <c r="H902" t="s">
        <v>711</v>
      </c>
      <c r="I902">
        <v>31</v>
      </c>
      <c r="J902" t="s">
        <v>2332</v>
      </c>
      <c r="K902" t="s">
        <v>41</v>
      </c>
      <c r="L902">
        <v>13921</v>
      </c>
      <c r="M902" t="s">
        <v>2333</v>
      </c>
      <c r="N902" t="s">
        <v>43</v>
      </c>
      <c r="O902" t="s">
        <v>2334</v>
      </c>
      <c r="S902">
        <v>2</v>
      </c>
      <c r="T902" t="s">
        <v>45</v>
      </c>
      <c r="U902">
        <v>332</v>
      </c>
      <c r="V902" t="s">
        <v>76</v>
      </c>
      <c r="W902" t="s">
        <v>57</v>
      </c>
      <c r="X902" t="s">
        <v>46</v>
      </c>
      <c r="Y902">
        <v>1</v>
      </c>
      <c r="Z902">
        <v>1</v>
      </c>
      <c r="AA902">
        <v>1</v>
      </c>
      <c r="AB902">
        <v>1</v>
      </c>
      <c r="AC902">
        <v>1</v>
      </c>
      <c r="AD902">
        <f t="shared" si="29"/>
        <v>1</v>
      </c>
      <c r="AF902">
        <v>0</v>
      </c>
      <c r="AG902">
        <v>0</v>
      </c>
      <c r="AH902">
        <v>0</v>
      </c>
      <c r="AI902">
        <v>0</v>
      </c>
      <c r="AJ902">
        <f t="shared" si="28"/>
        <v>0</v>
      </c>
      <c r="AK902" t="s">
        <v>715</v>
      </c>
      <c r="AL902" t="s">
        <v>716</v>
      </c>
      <c r="AM902" t="s">
        <v>717</v>
      </c>
    </row>
    <row r="903" spans="1:39" x14ac:dyDescent="0.2">
      <c r="A903">
        <v>27030</v>
      </c>
      <c r="B903" t="s">
        <v>708</v>
      </c>
      <c r="C903">
        <v>150</v>
      </c>
      <c r="D903" t="s">
        <v>709</v>
      </c>
      <c r="E903">
        <v>26</v>
      </c>
      <c r="F903" t="s">
        <v>710</v>
      </c>
      <c r="G903">
        <v>784</v>
      </c>
      <c r="H903" t="s">
        <v>711</v>
      </c>
      <c r="I903">
        <v>31</v>
      </c>
      <c r="J903" t="s">
        <v>2332</v>
      </c>
      <c r="K903" t="s">
        <v>41</v>
      </c>
      <c r="L903">
        <v>13921</v>
      </c>
      <c r="M903" t="s">
        <v>2333</v>
      </c>
      <c r="N903" t="s">
        <v>43</v>
      </c>
      <c r="O903" t="s">
        <v>2334</v>
      </c>
      <c r="S903">
        <v>2</v>
      </c>
      <c r="T903" t="s">
        <v>45</v>
      </c>
      <c r="X903" t="s">
        <v>46</v>
      </c>
      <c r="Y903">
        <v>1</v>
      </c>
      <c r="Z903">
        <v>0</v>
      </c>
      <c r="AA903">
        <v>0</v>
      </c>
      <c r="AB903">
        <v>0</v>
      </c>
      <c r="AC903">
        <v>0</v>
      </c>
      <c r="AD903">
        <f t="shared" si="29"/>
        <v>0</v>
      </c>
      <c r="AE903" t="s">
        <v>595</v>
      </c>
      <c r="AF903">
        <v>1152590</v>
      </c>
      <c r="AG903">
        <v>428269</v>
      </c>
      <c r="AH903">
        <v>858129</v>
      </c>
      <c r="AI903">
        <v>634783</v>
      </c>
      <c r="AJ903">
        <f t="shared" si="28"/>
        <v>3073771</v>
      </c>
      <c r="AK903" t="s">
        <v>715</v>
      </c>
      <c r="AL903" t="s">
        <v>716</v>
      </c>
      <c r="AM903" t="s">
        <v>717</v>
      </c>
    </row>
    <row r="904" spans="1:39" x14ac:dyDescent="0.2">
      <c r="A904">
        <v>27030</v>
      </c>
      <c r="B904" t="s">
        <v>708</v>
      </c>
      <c r="C904">
        <v>150</v>
      </c>
      <c r="D904" t="s">
        <v>709</v>
      </c>
      <c r="E904">
        <v>26</v>
      </c>
      <c r="F904" t="s">
        <v>710</v>
      </c>
      <c r="G904">
        <v>784</v>
      </c>
      <c r="H904" t="s">
        <v>711</v>
      </c>
      <c r="I904">
        <v>32</v>
      </c>
      <c r="J904" t="s">
        <v>2335</v>
      </c>
      <c r="K904" t="s">
        <v>41</v>
      </c>
      <c r="L904">
        <v>13929</v>
      </c>
      <c r="M904" t="s">
        <v>2336</v>
      </c>
      <c r="N904" t="s">
        <v>43</v>
      </c>
      <c r="O904" t="s">
        <v>2337</v>
      </c>
      <c r="S904">
        <v>2</v>
      </c>
      <c r="T904" t="s">
        <v>45</v>
      </c>
      <c r="U904">
        <v>64</v>
      </c>
      <c r="V904" t="s">
        <v>2338</v>
      </c>
      <c r="W904" t="s">
        <v>171</v>
      </c>
      <c r="X904" t="s">
        <v>46</v>
      </c>
      <c r="Y904">
        <v>1</v>
      </c>
      <c r="Z904">
        <v>0</v>
      </c>
      <c r="AA904">
        <v>3326580</v>
      </c>
      <c r="AB904">
        <v>3326580</v>
      </c>
      <c r="AC904">
        <v>3326580</v>
      </c>
      <c r="AD904">
        <f t="shared" si="29"/>
        <v>3326580</v>
      </c>
      <c r="AF904">
        <v>0</v>
      </c>
      <c r="AG904">
        <v>0</v>
      </c>
      <c r="AH904">
        <v>0</v>
      </c>
      <c r="AI904">
        <v>0</v>
      </c>
      <c r="AJ904">
        <f t="shared" si="28"/>
        <v>0</v>
      </c>
      <c r="AK904" t="s">
        <v>715</v>
      </c>
      <c r="AL904" t="s">
        <v>716</v>
      </c>
      <c r="AM904" t="s">
        <v>717</v>
      </c>
    </row>
    <row r="905" spans="1:39" x14ac:dyDescent="0.2">
      <c r="A905">
        <v>27030</v>
      </c>
      <c r="B905" t="s">
        <v>708</v>
      </c>
      <c r="C905">
        <v>150</v>
      </c>
      <c r="D905" t="s">
        <v>709</v>
      </c>
      <c r="E905">
        <v>26</v>
      </c>
      <c r="F905" t="s">
        <v>710</v>
      </c>
      <c r="G905">
        <v>784</v>
      </c>
      <c r="H905" t="s">
        <v>711</v>
      </c>
      <c r="I905">
        <v>72</v>
      </c>
      <c r="J905" t="s">
        <v>712</v>
      </c>
      <c r="K905" t="s">
        <v>41</v>
      </c>
      <c r="L905">
        <v>13931</v>
      </c>
      <c r="M905" t="s">
        <v>713</v>
      </c>
      <c r="N905" t="s">
        <v>124</v>
      </c>
      <c r="O905" t="s">
        <v>714</v>
      </c>
      <c r="S905">
        <v>2</v>
      </c>
      <c r="T905" t="s">
        <v>45</v>
      </c>
      <c r="X905" t="s">
        <v>66</v>
      </c>
      <c r="Y905">
        <v>0</v>
      </c>
      <c r="Z905">
        <v>0</v>
      </c>
      <c r="AA905">
        <v>0</v>
      </c>
      <c r="AB905">
        <v>0</v>
      </c>
      <c r="AC905">
        <v>0</v>
      </c>
      <c r="AD905">
        <f t="shared" si="29"/>
        <v>0</v>
      </c>
      <c r="AE905" t="s">
        <v>595</v>
      </c>
      <c r="AF905">
        <v>2727819</v>
      </c>
      <c r="AG905">
        <v>3615570</v>
      </c>
      <c r="AH905">
        <v>1295912</v>
      </c>
      <c r="AI905">
        <v>1212492</v>
      </c>
      <c r="AJ905">
        <f t="shared" si="28"/>
        <v>8851793</v>
      </c>
      <c r="AK905" t="s">
        <v>715</v>
      </c>
      <c r="AL905" t="s">
        <v>716</v>
      </c>
      <c r="AM905" t="s">
        <v>717</v>
      </c>
    </row>
    <row r="906" spans="1:39" x14ac:dyDescent="0.2">
      <c r="A906">
        <v>27030</v>
      </c>
      <c r="B906" t="s">
        <v>708</v>
      </c>
      <c r="C906">
        <v>150</v>
      </c>
      <c r="D906" t="s">
        <v>709</v>
      </c>
      <c r="E906">
        <v>26</v>
      </c>
      <c r="F906" t="s">
        <v>710</v>
      </c>
      <c r="G906">
        <v>784</v>
      </c>
      <c r="H906" t="s">
        <v>711</v>
      </c>
      <c r="I906">
        <v>72</v>
      </c>
      <c r="J906" t="s">
        <v>712</v>
      </c>
      <c r="K906" t="s">
        <v>41</v>
      </c>
      <c r="L906">
        <v>13931</v>
      </c>
      <c r="M906" t="s">
        <v>713</v>
      </c>
      <c r="N906" t="s">
        <v>124</v>
      </c>
      <c r="O906" t="s">
        <v>714</v>
      </c>
      <c r="S906">
        <v>2</v>
      </c>
      <c r="T906" t="s">
        <v>45</v>
      </c>
      <c r="X906" t="s">
        <v>66</v>
      </c>
      <c r="Y906">
        <v>0</v>
      </c>
      <c r="Z906">
        <v>0</v>
      </c>
      <c r="AA906">
        <v>0</v>
      </c>
      <c r="AB906">
        <v>0</v>
      </c>
      <c r="AC906">
        <v>0</v>
      </c>
      <c r="AD906">
        <f t="shared" si="29"/>
        <v>0</v>
      </c>
      <c r="AE906" t="s">
        <v>728</v>
      </c>
      <c r="AF906">
        <v>820000</v>
      </c>
      <c r="AG906">
        <v>2500000</v>
      </c>
      <c r="AH906">
        <v>0</v>
      </c>
      <c r="AI906">
        <v>0</v>
      </c>
      <c r="AJ906">
        <f t="shared" si="28"/>
        <v>3320000</v>
      </c>
      <c r="AK906" t="s">
        <v>715</v>
      </c>
      <c r="AL906" t="s">
        <v>716</v>
      </c>
      <c r="AM906" t="s">
        <v>717</v>
      </c>
    </row>
    <row r="907" spans="1:39" x14ac:dyDescent="0.2">
      <c r="A907">
        <v>27030</v>
      </c>
      <c r="B907" t="s">
        <v>708</v>
      </c>
      <c r="C907">
        <v>150</v>
      </c>
      <c r="D907" t="s">
        <v>709</v>
      </c>
      <c r="E907">
        <v>26</v>
      </c>
      <c r="F907" t="s">
        <v>710</v>
      </c>
      <c r="G907">
        <v>784</v>
      </c>
      <c r="H907" t="s">
        <v>711</v>
      </c>
      <c r="I907">
        <v>72</v>
      </c>
      <c r="J907" t="s">
        <v>712</v>
      </c>
      <c r="K907" t="s">
        <v>41</v>
      </c>
      <c r="L907">
        <v>13931</v>
      </c>
      <c r="M907" t="s">
        <v>713</v>
      </c>
      <c r="N907" t="s">
        <v>124</v>
      </c>
      <c r="O907" t="s">
        <v>714</v>
      </c>
      <c r="S907">
        <v>2</v>
      </c>
      <c r="T907" t="s">
        <v>45</v>
      </c>
      <c r="X907" t="s">
        <v>66</v>
      </c>
      <c r="Y907">
        <v>0</v>
      </c>
      <c r="Z907">
        <v>0</v>
      </c>
      <c r="AA907">
        <v>0</v>
      </c>
      <c r="AB907">
        <v>0</v>
      </c>
      <c r="AC907">
        <v>0</v>
      </c>
      <c r="AD907">
        <f t="shared" si="29"/>
        <v>0</v>
      </c>
      <c r="AE907" t="s">
        <v>732</v>
      </c>
      <c r="AF907">
        <v>0</v>
      </c>
      <c r="AG907">
        <v>12250000</v>
      </c>
      <c r="AH907">
        <v>0</v>
      </c>
      <c r="AI907">
        <v>0</v>
      </c>
      <c r="AJ907">
        <f t="shared" si="28"/>
        <v>12250000</v>
      </c>
      <c r="AK907" t="s">
        <v>715</v>
      </c>
      <c r="AL907" t="s">
        <v>716</v>
      </c>
      <c r="AM907" t="s">
        <v>717</v>
      </c>
    </row>
    <row r="908" spans="1:39" x14ac:dyDescent="0.2">
      <c r="A908">
        <v>27030</v>
      </c>
      <c r="B908" t="s">
        <v>708</v>
      </c>
      <c r="C908">
        <v>150</v>
      </c>
      <c r="D908" t="s">
        <v>709</v>
      </c>
      <c r="E908">
        <v>26</v>
      </c>
      <c r="F908" t="s">
        <v>710</v>
      </c>
      <c r="G908">
        <v>784</v>
      </c>
      <c r="H908" t="s">
        <v>711</v>
      </c>
      <c r="I908">
        <v>95</v>
      </c>
      <c r="J908" t="s">
        <v>718</v>
      </c>
      <c r="K908" t="s">
        <v>41</v>
      </c>
      <c r="L908">
        <v>13939</v>
      </c>
      <c r="M908" t="s">
        <v>719</v>
      </c>
      <c r="N908" t="s">
        <v>124</v>
      </c>
      <c r="O908" t="s">
        <v>720</v>
      </c>
      <c r="S908">
        <v>2</v>
      </c>
      <c r="T908" t="s">
        <v>45</v>
      </c>
      <c r="X908" t="s">
        <v>66</v>
      </c>
      <c r="Y908">
        <v>0</v>
      </c>
      <c r="Z908">
        <v>0</v>
      </c>
      <c r="AA908">
        <v>0</v>
      </c>
      <c r="AB908">
        <v>0</v>
      </c>
      <c r="AC908">
        <v>0</v>
      </c>
      <c r="AD908">
        <f t="shared" si="29"/>
        <v>0</v>
      </c>
      <c r="AE908" t="s">
        <v>595</v>
      </c>
      <c r="AF908">
        <v>520000</v>
      </c>
      <c r="AG908">
        <v>1048071</v>
      </c>
      <c r="AH908">
        <v>470963</v>
      </c>
      <c r="AI908">
        <v>614099</v>
      </c>
      <c r="AJ908">
        <f t="shared" si="28"/>
        <v>2653133</v>
      </c>
      <c r="AK908" t="s">
        <v>715</v>
      </c>
      <c r="AL908" t="s">
        <v>716</v>
      </c>
      <c r="AM908" t="s">
        <v>717</v>
      </c>
    </row>
    <row r="909" spans="1:39" x14ac:dyDescent="0.2">
      <c r="A909">
        <v>27030</v>
      </c>
      <c r="B909" t="s">
        <v>708</v>
      </c>
      <c r="C909">
        <v>150</v>
      </c>
      <c r="D909" t="s">
        <v>709</v>
      </c>
      <c r="E909">
        <v>26</v>
      </c>
      <c r="F909" t="s">
        <v>710</v>
      </c>
      <c r="G909">
        <v>784</v>
      </c>
      <c r="H909" t="s">
        <v>711</v>
      </c>
      <c r="I909">
        <v>249</v>
      </c>
      <c r="J909" t="s">
        <v>304</v>
      </c>
      <c r="K909" t="s">
        <v>41</v>
      </c>
      <c r="L909">
        <v>13943</v>
      </c>
      <c r="M909" t="s">
        <v>2339</v>
      </c>
      <c r="N909" t="s">
        <v>124</v>
      </c>
      <c r="O909" t="s">
        <v>2340</v>
      </c>
      <c r="S909">
        <v>2</v>
      </c>
      <c r="T909" t="s">
        <v>45</v>
      </c>
      <c r="X909" t="s">
        <v>66</v>
      </c>
      <c r="Y909">
        <v>0</v>
      </c>
      <c r="Z909">
        <v>0</v>
      </c>
      <c r="AA909">
        <v>0</v>
      </c>
      <c r="AB909">
        <v>0</v>
      </c>
      <c r="AC909">
        <v>0</v>
      </c>
      <c r="AD909">
        <f t="shared" si="29"/>
        <v>0</v>
      </c>
      <c r="AE909" t="s">
        <v>595</v>
      </c>
      <c r="AF909">
        <v>2235000</v>
      </c>
      <c r="AG909">
        <v>1830000</v>
      </c>
      <c r="AH909">
        <v>1530000</v>
      </c>
      <c r="AI909">
        <v>1030000</v>
      </c>
      <c r="AJ909">
        <f t="shared" si="28"/>
        <v>6625000</v>
      </c>
      <c r="AK909" t="s">
        <v>715</v>
      </c>
      <c r="AL909" t="s">
        <v>716</v>
      </c>
      <c r="AM909" t="s">
        <v>717</v>
      </c>
    </row>
    <row r="910" spans="1:39" x14ac:dyDescent="0.2">
      <c r="A910">
        <v>27030</v>
      </c>
      <c r="B910" t="s">
        <v>708</v>
      </c>
      <c r="C910">
        <v>150</v>
      </c>
      <c r="D910" t="s">
        <v>709</v>
      </c>
      <c r="E910">
        <v>26</v>
      </c>
      <c r="F910" t="s">
        <v>710</v>
      </c>
      <c r="G910">
        <v>784</v>
      </c>
      <c r="H910" t="s">
        <v>711</v>
      </c>
      <c r="I910">
        <v>311</v>
      </c>
      <c r="J910" t="s">
        <v>733</v>
      </c>
      <c r="K910" t="s">
        <v>41</v>
      </c>
      <c r="L910">
        <v>13926</v>
      </c>
      <c r="M910" t="s">
        <v>734</v>
      </c>
      <c r="N910" t="s">
        <v>43</v>
      </c>
      <c r="O910" t="s">
        <v>735</v>
      </c>
      <c r="S910">
        <v>2</v>
      </c>
      <c r="T910" t="s">
        <v>45</v>
      </c>
      <c r="U910">
        <v>413</v>
      </c>
      <c r="V910" t="s">
        <v>2341</v>
      </c>
      <c r="W910" t="s">
        <v>2342</v>
      </c>
      <c r="X910" t="s">
        <v>66</v>
      </c>
      <c r="Y910">
        <v>0</v>
      </c>
      <c r="Z910">
        <v>40866</v>
      </c>
      <c r="AA910">
        <v>895000</v>
      </c>
      <c r="AB910">
        <v>16307</v>
      </c>
      <c r="AC910">
        <v>895000</v>
      </c>
      <c r="AD910">
        <f t="shared" si="29"/>
        <v>1847173</v>
      </c>
      <c r="AF910">
        <v>0</v>
      </c>
      <c r="AG910">
        <v>0</v>
      </c>
      <c r="AH910">
        <v>0</v>
      </c>
      <c r="AI910">
        <v>0</v>
      </c>
      <c r="AJ910">
        <f t="shared" si="28"/>
        <v>0</v>
      </c>
      <c r="AK910" t="s">
        <v>715</v>
      </c>
      <c r="AL910" t="s">
        <v>716</v>
      </c>
      <c r="AM910" t="s">
        <v>717</v>
      </c>
    </row>
    <row r="911" spans="1:39" x14ac:dyDescent="0.2">
      <c r="A911">
        <v>27030</v>
      </c>
      <c r="B911" t="s">
        <v>708</v>
      </c>
      <c r="C911">
        <v>150</v>
      </c>
      <c r="D911" t="s">
        <v>709</v>
      </c>
      <c r="E911">
        <v>26</v>
      </c>
      <c r="F911" t="s">
        <v>710</v>
      </c>
      <c r="G911">
        <v>784</v>
      </c>
      <c r="H911" t="s">
        <v>711</v>
      </c>
      <c r="I911">
        <v>422</v>
      </c>
      <c r="J911" t="s">
        <v>2343</v>
      </c>
      <c r="K911" t="s">
        <v>41</v>
      </c>
      <c r="L911">
        <v>13964</v>
      </c>
      <c r="M911" t="s">
        <v>2344</v>
      </c>
      <c r="N911" t="s">
        <v>43</v>
      </c>
      <c r="O911" t="s">
        <v>2345</v>
      </c>
      <c r="S911">
        <v>2</v>
      </c>
      <c r="T911" t="s">
        <v>45</v>
      </c>
      <c r="X911" t="s">
        <v>46</v>
      </c>
      <c r="Y911">
        <v>1</v>
      </c>
      <c r="Z911">
        <v>0</v>
      </c>
      <c r="AA911">
        <v>0</v>
      </c>
      <c r="AB911">
        <v>0</v>
      </c>
      <c r="AC911">
        <v>0</v>
      </c>
      <c r="AD911">
        <f t="shared" si="29"/>
        <v>0</v>
      </c>
      <c r="AE911" t="s">
        <v>595</v>
      </c>
      <c r="AF911">
        <v>1400000</v>
      </c>
      <c r="AG911">
        <v>1400000</v>
      </c>
      <c r="AH911">
        <v>1400000</v>
      </c>
      <c r="AI911">
        <v>1400000</v>
      </c>
      <c r="AJ911">
        <f t="shared" si="28"/>
        <v>5600000</v>
      </c>
      <c r="AK911" t="s">
        <v>715</v>
      </c>
      <c r="AL911" t="s">
        <v>716</v>
      </c>
      <c r="AM911" t="s">
        <v>717</v>
      </c>
    </row>
    <row r="912" spans="1:39" x14ac:dyDescent="0.2">
      <c r="A912">
        <v>27030</v>
      </c>
      <c r="B912" t="s">
        <v>708</v>
      </c>
      <c r="C912">
        <v>850</v>
      </c>
      <c r="D912" t="s">
        <v>453</v>
      </c>
      <c r="E912">
        <v>26</v>
      </c>
      <c r="F912" t="s">
        <v>710</v>
      </c>
      <c r="G912">
        <v>122</v>
      </c>
      <c r="H912" t="s">
        <v>72</v>
      </c>
      <c r="I912">
        <v>949</v>
      </c>
      <c r="J912" t="s">
        <v>78</v>
      </c>
      <c r="K912" t="s">
        <v>41</v>
      </c>
      <c r="L912">
        <v>13888</v>
      </c>
      <c r="M912" t="s">
        <v>2346</v>
      </c>
      <c r="N912" t="s">
        <v>43</v>
      </c>
      <c r="O912" t="s">
        <v>530</v>
      </c>
      <c r="S912">
        <v>2</v>
      </c>
      <c r="T912" t="s">
        <v>45</v>
      </c>
      <c r="U912">
        <v>923</v>
      </c>
      <c r="V912" t="s">
        <v>81</v>
      </c>
      <c r="W912" t="s">
        <v>57</v>
      </c>
      <c r="X912" t="s">
        <v>46</v>
      </c>
      <c r="Y912">
        <v>1</v>
      </c>
      <c r="Z912">
        <v>230</v>
      </c>
      <c r="AA912">
        <v>230</v>
      </c>
      <c r="AB912">
        <v>230</v>
      </c>
      <c r="AC912">
        <v>230</v>
      </c>
      <c r="AD912">
        <f t="shared" si="29"/>
        <v>230</v>
      </c>
      <c r="AF912">
        <v>0</v>
      </c>
      <c r="AG912">
        <v>0</v>
      </c>
      <c r="AH912">
        <v>0</v>
      </c>
      <c r="AI912">
        <v>0</v>
      </c>
      <c r="AJ912">
        <f t="shared" si="28"/>
        <v>0</v>
      </c>
      <c r="AK912" t="s">
        <v>458</v>
      </c>
      <c r="AL912" t="s">
        <v>459</v>
      </c>
      <c r="AM912" t="s">
        <v>460</v>
      </c>
    </row>
    <row r="913" spans="1:39" x14ac:dyDescent="0.2">
      <c r="A913">
        <v>27092</v>
      </c>
      <c r="B913" t="s">
        <v>738</v>
      </c>
      <c r="C913">
        <v>350</v>
      </c>
      <c r="D913" t="s">
        <v>739</v>
      </c>
      <c r="E913">
        <v>18</v>
      </c>
      <c r="F913" t="s">
        <v>656</v>
      </c>
      <c r="G913">
        <v>544</v>
      </c>
      <c r="H913" t="s">
        <v>740</v>
      </c>
      <c r="I913">
        <v>140</v>
      </c>
      <c r="J913" t="s">
        <v>753</v>
      </c>
      <c r="K913" t="s">
        <v>41</v>
      </c>
      <c r="L913">
        <v>6500</v>
      </c>
      <c r="M913" t="s">
        <v>2347</v>
      </c>
      <c r="N913" t="s">
        <v>43</v>
      </c>
      <c r="O913" t="s">
        <v>2348</v>
      </c>
      <c r="S913">
        <v>2</v>
      </c>
      <c r="T913" t="s">
        <v>45</v>
      </c>
      <c r="U913">
        <v>312</v>
      </c>
      <c r="V913" t="s">
        <v>756</v>
      </c>
      <c r="W913" t="s">
        <v>57</v>
      </c>
      <c r="X913" t="s">
        <v>66</v>
      </c>
      <c r="Y913">
        <v>0</v>
      </c>
      <c r="Z913">
        <v>100</v>
      </c>
      <c r="AA913">
        <v>100</v>
      </c>
      <c r="AB913">
        <v>100</v>
      </c>
      <c r="AC913">
        <v>100</v>
      </c>
      <c r="AD913">
        <f t="shared" si="29"/>
        <v>400</v>
      </c>
      <c r="AF913">
        <v>0</v>
      </c>
      <c r="AG913">
        <v>0</v>
      </c>
      <c r="AH913">
        <v>0</v>
      </c>
      <c r="AI913">
        <v>0</v>
      </c>
      <c r="AJ913">
        <f t="shared" si="28"/>
        <v>0</v>
      </c>
      <c r="AK913" t="s">
        <v>745</v>
      </c>
      <c r="AL913" t="s">
        <v>325</v>
      </c>
      <c r="AM913" t="s">
        <v>746</v>
      </c>
    </row>
    <row r="914" spans="1:39" x14ac:dyDescent="0.2">
      <c r="A914">
        <v>27092</v>
      </c>
      <c r="B914" t="s">
        <v>738</v>
      </c>
      <c r="C914">
        <v>350</v>
      </c>
      <c r="D914" t="s">
        <v>739</v>
      </c>
      <c r="E914">
        <v>18</v>
      </c>
      <c r="F914" t="s">
        <v>656</v>
      </c>
      <c r="G914">
        <v>544</v>
      </c>
      <c r="H914" t="s">
        <v>740</v>
      </c>
      <c r="I914">
        <v>140</v>
      </c>
      <c r="J914" t="s">
        <v>753</v>
      </c>
      <c r="K914" t="s">
        <v>41</v>
      </c>
      <c r="L914">
        <v>6520</v>
      </c>
      <c r="M914" t="s">
        <v>2349</v>
      </c>
      <c r="N914" t="s">
        <v>43</v>
      </c>
      <c r="O914" t="s">
        <v>2350</v>
      </c>
      <c r="S914">
        <v>2</v>
      </c>
      <c r="T914" t="s">
        <v>45</v>
      </c>
      <c r="X914" t="s">
        <v>46</v>
      </c>
      <c r="Y914">
        <v>1</v>
      </c>
      <c r="Z914">
        <v>0</v>
      </c>
      <c r="AA914">
        <v>0</v>
      </c>
      <c r="AB914">
        <v>0</v>
      </c>
      <c r="AC914">
        <v>0</v>
      </c>
      <c r="AD914">
        <f t="shared" si="29"/>
        <v>0</v>
      </c>
      <c r="AE914" t="s">
        <v>747</v>
      </c>
      <c r="AF914">
        <v>200000</v>
      </c>
      <c r="AG914">
        <v>200000</v>
      </c>
      <c r="AH914">
        <v>200000</v>
      </c>
      <c r="AI914">
        <v>200000</v>
      </c>
      <c r="AJ914">
        <f t="shared" si="28"/>
        <v>800000</v>
      </c>
      <c r="AK914" t="s">
        <v>745</v>
      </c>
      <c r="AL914" t="s">
        <v>325</v>
      </c>
      <c r="AM914" t="s">
        <v>746</v>
      </c>
    </row>
    <row r="915" spans="1:39" x14ac:dyDescent="0.2">
      <c r="A915">
        <v>27092</v>
      </c>
      <c r="B915" t="s">
        <v>738</v>
      </c>
      <c r="C915">
        <v>350</v>
      </c>
      <c r="D915" t="s">
        <v>739</v>
      </c>
      <c r="E915">
        <v>18</v>
      </c>
      <c r="F915" t="s">
        <v>656</v>
      </c>
      <c r="G915">
        <v>544</v>
      </c>
      <c r="H915" t="s">
        <v>740</v>
      </c>
      <c r="I915">
        <v>302</v>
      </c>
      <c r="J915" t="s">
        <v>2351</v>
      </c>
      <c r="K915" t="s">
        <v>41</v>
      </c>
      <c r="L915">
        <v>9927</v>
      </c>
      <c r="M915" t="s">
        <v>2352</v>
      </c>
      <c r="N915" t="s">
        <v>43</v>
      </c>
      <c r="O915" t="s">
        <v>2353</v>
      </c>
      <c r="S915">
        <v>2</v>
      </c>
      <c r="T915" t="s">
        <v>45</v>
      </c>
      <c r="U915">
        <v>302</v>
      </c>
      <c r="V915" t="s">
        <v>2354</v>
      </c>
      <c r="W915" t="s">
        <v>57</v>
      </c>
      <c r="X915" t="s">
        <v>46</v>
      </c>
      <c r="Y915">
        <v>1</v>
      </c>
      <c r="Z915">
        <v>10</v>
      </c>
      <c r="AA915">
        <v>0</v>
      </c>
      <c r="AB915">
        <v>0</v>
      </c>
      <c r="AC915">
        <v>0</v>
      </c>
      <c r="AD915">
        <f t="shared" si="29"/>
        <v>10</v>
      </c>
      <c r="AF915">
        <v>0</v>
      </c>
      <c r="AG915">
        <v>0</v>
      </c>
      <c r="AH915">
        <v>0</v>
      </c>
      <c r="AI915">
        <v>0</v>
      </c>
      <c r="AJ915">
        <f t="shared" si="28"/>
        <v>0</v>
      </c>
      <c r="AK915" t="s">
        <v>745</v>
      </c>
      <c r="AL915" t="s">
        <v>325</v>
      </c>
      <c r="AM915" t="s">
        <v>746</v>
      </c>
    </row>
    <row r="916" spans="1:39" x14ac:dyDescent="0.2">
      <c r="A916">
        <v>27092</v>
      </c>
      <c r="B916" t="s">
        <v>738</v>
      </c>
      <c r="C916">
        <v>350</v>
      </c>
      <c r="D916" t="s">
        <v>739</v>
      </c>
      <c r="E916">
        <v>18</v>
      </c>
      <c r="F916" t="s">
        <v>656</v>
      </c>
      <c r="G916">
        <v>544</v>
      </c>
      <c r="H916" t="s">
        <v>740</v>
      </c>
      <c r="I916">
        <v>302</v>
      </c>
      <c r="J916" t="s">
        <v>2351</v>
      </c>
      <c r="K916" t="s">
        <v>41</v>
      </c>
      <c r="L916">
        <v>9927</v>
      </c>
      <c r="M916" t="s">
        <v>2352</v>
      </c>
      <c r="N916" t="s">
        <v>43</v>
      </c>
      <c r="O916" t="s">
        <v>2353</v>
      </c>
      <c r="S916">
        <v>2</v>
      </c>
      <c r="T916" t="s">
        <v>45</v>
      </c>
      <c r="X916" t="s">
        <v>46</v>
      </c>
      <c r="Y916">
        <v>1</v>
      </c>
      <c r="Z916">
        <v>0</v>
      </c>
      <c r="AA916">
        <v>0</v>
      </c>
      <c r="AB916">
        <v>0</v>
      </c>
      <c r="AC916">
        <v>0</v>
      </c>
      <c r="AD916">
        <f t="shared" si="29"/>
        <v>0</v>
      </c>
      <c r="AE916" t="s">
        <v>667</v>
      </c>
      <c r="AF916">
        <v>1100000</v>
      </c>
      <c r="AG916">
        <v>0</v>
      </c>
      <c r="AH916">
        <v>0</v>
      </c>
      <c r="AI916">
        <v>0</v>
      </c>
      <c r="AJ916">
        <f t="shared" si="28"/>
        <v>1100000</v>
      </c>
      <c r="AK916" t="s">
        <v>745</v>
      </c>
      <c r="AL916" t="s">
        <v>325</v>
      </c>
      <c r="AM916" t="s">
        <v>746</v>
      </c>
    </row>
    <row r="917" spans="1:39" x14ac:dyDescent="0.2">
      <c r="A917">
        <v>41001</v>
      </c>
      <c r="B917" t="s">
        <v>757</v>
      </c>
      <c r="C917">
        <v>900</v>
      </c>
      <c r="D917" t="s">
        <v>461</v>
      </c>
      <c r="E917">
        <v>4</v>
      </c>
      <c r="F917" t="s">
        <v>422</v>
      </c>
      <c r="G917">
        <v>122</v>
      </c>
      <c r="H917" t="s">
        <v>72</v>
      </c>
      <c r="I917">
        <v>2</v>
      </c>
      <c r="J917" t="s">
        <v>73</v>
      </c>
      <c r="K917" t="s">
        <v>41</v>
      </c>
      <c r="L917">
        <v>3538</v>
      </c>
      <c r="M917" t="s">
        <v>759</v>
      </c>
      <c r="N917" t="s">
        <v>43</v>
      </c>
      <c r="O917" t="s">
        <v>583</v>
      </c>
      <c r="S917">
        <v>2</v>
      </c>
      <c r="T917" t="s">
        <v>45</v>
      </c>
      <c r="X917" t="s">
        <v>46</v>
      </c>
      <c r="Y917">
        <v>1</v>
      </c>
      <c r="Z917">
        <v>0</v>
      </c>
      <c r="AA917">
        <v>0</v>
      </c>
      <c r="AB917">
        <v>0</v>
      </c>
      <c r="AC917">
        <v>0</v>
      </c>
      <c r="AD917">
        <f t="shared" si="29"/>
        <v>0</v>
      </c>
      <c r="AE917" t="s">
        <v>85</v>
      </c>
      <c r="AF917">
        <v>15479550</v>
      </c>
      <c r="AG917">
        <v>13500000</v>
      </c>
      <c r="AH917">
        <v>15500000</v>
      </c>
      <c r="AI917">
        <v>15500000</v>
      </c>
      <c r="AJ917">
        <f t="shared" si="28"/>
        <v>59979550</v>
      </c>
      <c r="AK917" t="s">
        <v>466</v>
      </c>
      <c r="AL917" t="s">
        <v>467</v>
      </c>
      <c r="AM917" t="s">
        <v>60</v>
      </c>
    </row>
    <row r="918" spans="1:39" x14ac:dyDescent="0.2">
      <c r="A918">
        <v>41003</v>
      </c>
      <c r="B918" t="s">
        <v>777</v>
      </c>
      <c r="C918">
        <v>850</v>
      </c>
      <c r="D918" t="s">
        <v>453</v>
      </c>
      <c r="E918">
        <v>4</v>
      </c>
      <c r="F918" t="s">
        <v>422</v>
      </c>
      <c r="G918">
        <v>128</v>
      </c>
      <c r="H918" t="s">
        <v>143</v>
      </c>
      <c r="I918">
        <v>6</v>
      </c>
      <c r="J918" t="s">
        <v>454</v>
      </c>
      <c r="K918" t="s">
        <v>41</v>
      </c>
      <c r="L918">
        <v>2888</v>
      </c>
      <c r="M918" t="s">
        <v>2355</v>
      </c>
      <c r="N918" t="s">
        <v>43</v>
      </c>
      <c r="O918" t="s">
        <v>456</v>
      </c>
      <c r="S918">
        <v>2</v>
      </c>
      <c r="T918" t="s">
        <v>45</v>
      </c>
      <c r="U918">
        <v>95</v>
      </c>
      <c r="V918" t="s">
        <v>457</v>
      </c>
      <c r="W918" t="s">
        <v>57</v>
      </c>
      <c r="X918" t="s">
        <v>46</v>
      </c>
      <c r="Y918">
        <v>1</v>
      </c>
      <c r="Z918">
        <v>1</v>
      </c>
      <c r="AA918">
        <v>1</v>
      </c>
      <c r="AB918">
        <v>1</v>
      </c>
      <c r="AC918">
        <v>1</v>
      </c>
      <c r="AD918">
        <f t="shared" si="29"/>
        <v>1</v>
      </c>
      <c r="AF918">
        <v>0</v>
      </c>
      <c r="AG918">
        <v>0</v>
      </c>
      <c r="AH918">
        <v>0</v>
      </c>
      <c r="AI918">
        <v>0</v>
      </c>
      <c r="AJ918">
        <f t="shared" si="28"/>
        <v>0</v>
      </c>
      <c r="AK918" t="s">
        <v>458</v>
      </c>
      <c r="AL918" t="s">
        <v>459</v>
      </c>
      <c r="AM918" t="s">
        <v>460</v>
      </c>
    </row>
    <row r="919" spans="1:39" x14ac:dyDescent="0.2">
      <c r="A919">
        <v>41005</v>
      </c>
      <c r="B919" t="s">
        <v>790</v>
      </c>
      <c r="C919">
        <v>810</v>
      </c>
      <c r="D919" t="s">
        <v>791</v>
      </c>
      <c r="E919">
        <v>24</v>
      </c>
      <c r="F919" t="s">
        <v>700</v>
      </c>
      <c r="G919">
        <v>131</v>
      </c>
      <c r="H919" t="s">
        <v>792</v>
      </c>
      <c r="I919">
        <v>465</v>
      </c>
      <c r="J919" t="s">
        <v>2356</v>
      </c>
      <c r="K919" t="s">
        <v>41</v>
      </c>
      <c r="L919">
        <v>12669</v>
      </c>
      <c r="M919" t="s">
        <v>2357</v>
      </c>
      <c r="N919" t="s">
        <v>43</v>
      </c>
      <c r="O919" t="s">
        <v>2358</v>
      </c>
      <c r="S919">
        <v>2</v>
      </c>
      <c r="T919" t="s">
        <v>45</v>
      </c>
      <c r="U919">
        <v>458</v>
      </c>
      <c r="V919" t="s">
        <v>438</v>
      </c>
      <c r="W919" t="s">
        <v>57</v>
      </c>
      <c r="X919" t="s">
        <v>66</v>
      </c>
      <c r="Y919">
        <v>0</v>
      </c>
      <c r="Z919">
        <v>12</v>
      </c>
      <c r="AA919">
        <v>12</v>
      </c>
      <c r="AB919">
        <v>12</v>
      </c>
      <c r="AC919">
        <v>12</v>
      </c>
      <c r="AD919">
        <f t="shared" si="29"/>
        <v>48</v>
      </c>
      <c r="AF919">
        <v>0</v>
      </c>
      <c r="AG919">
        <v>0</v>
      </c>
      <c r="AH919">
        <v>0</v>
      </c>
      <c r="AI919">
        <v>0</v>
      </c>
      <c r="AJ919">
        <f t="shared" si="28"/>
        <v>0</v>
      </c>
      <c r="AK919" t="s">
        <v>797</v>
      </c>
      <c r="AL919" t="s">
        <v>49</v>
      </c>
      <c r="AM919" t="s">
        <v>50</v>
      </c>
    </row>
    <row r="920" spans="1:39" x14ac:dyDescent="0.2">
      <c r="A920">
        <v>41021</v>
      </c>
      <c r="B920" t="s">
        <v>803</v>
      </c>
      <c r="C920">
        <v>160</v>
      </c>
      <c r="D920" t="s">
        <v>804</v>
      </c>
      <c r="E920">
        <v>25</v>
      </c>
      <c r="F920" t="s">
        <v>805</v>
      </c>
      <c r="G920">
        <v>752</v>
      </c>
      <c r="H920" t="s">
        <v>806</v>
      </c>
      <c r="I920">
        <v>96</v>
      </c>
      <c r="J920" t="s">
        <v>807</v>
      </c>
      <c r="K920" t="s">
        <v>41</v>
      </c>
      <c r="L920">
        <v>9756</v>
      </c>
      <c r="M920" t="s">
        <v>807</v>
      </c>
      <c r="N920" t="s">
        <v>124</v>
      </c>
      <c r="O920" t="s">
        <v>808</v>
      </c>
      <c r="S920">
        <v>1</v>
      </c>
      <c r="T920" t="s">
        <v>696</v>
      </c>
      <c r="X920" t="s">
        <v>66</v>
      </c>
      <c r="Y920">
        <v>0</v>
      </c>
      <c r="Z920">
        <v>0</v>
      </c>
      <c r="AA920">
        <v>0</v>
      </c>
      <c r="AB920">
        <v>0</v>
      </c>
      <c r="AC920">
        <v>0</v>
      </c>
      <c r="AD920">
        <f t="shared" si="29"/>
        <v>0</v>
      </c>
      <c r="AE920" t="s">
        <v>705</v>
      </c>
      <c r="AF920">
        <v>4999000</v>
      </c>
      <c r="AG920">
        <v>0</v>
      </c>
      <c r="AH920">
        <v>3000000</v>
      </c>
      <c r="AI920">
        <v>3000000</v>
      </c>
      <c r="AJ920">
        <f t="shared" si="28"/>
        <v>10999000</v>
      </c>
      <c r="AK920" t="s">
        <v>810</v>
      </c>
      <c r="AL920" t="s">
        <v>811</v>
      </c>
      <c r="AM920" t="s">
        <v>812</v>
      </c>
    </row>
    <row r="921" spans="1:39" x14ac:dyDescent="0.2">
      <c r="A921">
        <v>41021</v>
      </c>
      <c r="B921" t="s">
        <v>803</v>
      </c>
      <c r="C921">
        <v>160</v>
      </c>
      <c r="D921" t="s">
        <v>804</v>
      </c>
      <c r="E921">
        <v>25</v>
      </c>
      <c r="F921" t="s">
        <v>805</v>
      </c>
      <c r="G921">
        <v>752</v>
      </c>
      <c r="H921" t="s">
        <v>806</v>
      </c>
      <c r="I921">
        <v>367</v>
      </c>
      <c r="J921" t="s">
        <v>813</v>
      </c>
      <c r="K921" t="s">
        <v>41</v>
      </c>
      <c r="L921">
        <v>9745</v>
      </c>
      <c r="M921" t="s">
        <v>814</v>
      </c>
      <c r="N921" t="s">
        <v>124</v>
      </c>
      <c r="O921" t="s">
        <v>815</v>
      </c>
      <c r="S921">
        <v>1</v>
      </c>
      <c r="T921" t="s">
        <v>696</v>
      </c>
      <c r="X921" t="s">
        <v>46</v>
      </c>
      <c r="Y921">
        <v>1</v>
      </c>
      <c r="Z921">
        <v>0</v>
      </c>
      <c r="AA921">
        <v>0</v>
      </c>
      <c r="AB921">
        <v>0</v>
      </c>
      <c r="AC921">
        <v>0</v>
      </c>
      <c r="AD921">
        <f t="shared" si="29"/>
        <v>0</v>
      </c>
      <c r="AE921" t="s">
        <v>705</v>
      </c>
      <c r="AF921">
        <v>0</v>
      </c>
      <c r="AG921">
        <v>0</v>
      </c>
      <c r="AH921">
        <v>6000000</v>
      </c>
      <c r="AI921">
        <v>28000000</v>
      </c>
      <c r="AJ921">
        <f t="shared" si="28"/>
        <v>34000000</v>
      </c>
      <c r="AK921" t="s">
        <v>810</v>
      </c>
      <c r="AL921" t="s">
        <v>811</v>
      </c>
      <c r="AM921" t="s">
        <v>812</v>
      </c>
    </row>
    <row r="922" spans="1:39" x14ac:dyDescent="0.2">
      <c r="A922">
        <v>41021</v>
      </c>
      <c r="B922" t="s">
        <v>803</v>
      </c>
      <c r="C922">
        <v>160</v>
      </c>
      <c r="D922" t="s">
        <v>804</v>
      </c>
      <c r="E922">
        <v>25</v>
      </c>
      <c r="F922" t="s">
        <v>805</v>
      </c>
      <c r="G922">
        <v>752</v>
      </c>
      <c r="H922" t="s">
        <v>806</v>
      </c>
      <c r="I922">
        <v>367</v>
      </c>
      <c r="J922" t="s">
        <v>813</v>
      </c>
      <c r="K922" t="s">
        <v>41</v>
      </c>
      <c r="L922">
        <v>9746</v>
      </c>
      <c r="M922" t="s">
        <v>2359</v>
      </c>
      <c r="N922" t="s">
        <v>124</v>
      </c>
      <c r="O922" t="s">
        <v>2360</v>
      </c>
      <c r="S922">
        <v>1</v>
      </c>
      <c r="T922" t="s">
        <v>696</v>
      </c>
      <c r="X922" t="s">
        <v>46</v>
      </c>
      <c r="Y922">
        <v>1</v>
      </c>
      <c r="Z922">
        <v>0</v>
      </c>
      <c r="AA922">
        <v>0</v>
      </c>
      <c r="AB922">
        <v>0</v>
      </c>
      <c r="AC922">
        <v>0</v>
      </c>
      <c r="AD922">
        <f t="shared" si="29"/>
        <v>0</v>
      </c>
      <c r="AE922" t="s">
        <v>705</v>
      </c>
      <c r="AF922">
        <v>7000000</v>
      </c>
      <c r="AG922">
        <v>7000000</v>
      </c>
      <c r="AH922">
        <v>0</v>
      </c>
      <c r="AI922">
        <v>0</v>
      </c>
      <c r="AJ922">
        <f t="shared" si="28"/>
        <v>14000000</v>
      </c>
      <c r="AK922" t="s">
        <v>810</v>
      </c>
      <c r="AL922" t="s">
        <v>811</v>
      </c>
      <c r="AM922" t="s">
        <v>812</v>
      </c>
    </row>
    <row r="923" spans="1:39" x14ac:dyDescent="0.2">
      <c r="A923">
        <v>41021</v>
      </c>
      <c r="B923" t="s">
        <v>803</v>
      </c>
      <c r="C923">
        <v>160</v>
      </c>
      <c r="D923" t="s">
        <v>804</v>
      </c>
      <c r="E923">
        <v>25</v>
      </c>
      <c r="F923" t="s">
        <v>805</v>
      </c>
      <c r="G923">
        <v>752</v>
      </c>
      <c r="H923" t="s">
        <v>806</v>
      </c>
      <c r="I923">
        <v>368</v>
      </c>
      <c r="J923" t="s">
        <v>2361</v>
      </c>
      <c r="K923" t="s">
        <v>41</v>
      </c>
      <c r="L923">
        <v>11994</v>
      </c>
      <c r="M923" t="s">
        <v>2362</v>
      </c>
      <c r="N923" t="s">
        <v>124</v>
      </c>
      <c r="O923" t="s">
        <v>2363</v>
      </c>
      <c r="S923">
        <v>1</v>
      </c>
      <c r="T923" t="s">
        <v>696</v>
      </c>
      <c r="U923">
        <v>369</v>
      </c>
      <c r="V923" t="s">
        <v>816</v>
      </c>
      <c r="W923" t="s">
        <v>817</v>
      </c>
      <c r="X923" t="s">
        <v>46</v>
      </c>
      <c r="Y923">
        <v>1</v>
      </c>
      <c r="Z923">
        <v>0</v>
      </c>
      <c r="AA923">
        <v>1</v>
      </c>
      <c r="AB923">
        <v>1</v>
      </c>
      <c r="AC923">
        <v>0</v>
      </c>
      <c r="AD923">
        <f t="shared" si="29"/>
        <v>1</v>
      </c>
      <c r="AF923">
        <v>0</v>
      </c>
      <c r="AG923">
        <v>0</v>
      </c>
      <c r="AH923">
        <v>0</v>
      </c>
      <c r="AI923">
        <v>0</v>
      </c>
      <c r="AJ923">
        <f t="shared" ref="AJ923:AJ986" si="30">AF923+AG923+AH923+AI923</f>
        <v>0</v>
      </c>
      <c r="AK923" t="s">
        <v>810</v>
      </c>
      <c r="AL923" t="s">
        <v>811</v>
      </c>
      <c r="AM923" t="s">
        <v>812</v>
      </c>
    </row>
    <row r="924" spans="1:39" x14ac:dyDescent="0.2">
      <c r="A924">
        <v>41021</v>
      </c>
      <c r="B924" t="s">
        <v>803</v>
      </c>
      <c r="C924">
        <v>160</v>
      </c>
      <c r="D924" t="s">
        <v>804</v>
      </c>
      <c r="E924">
        <v>25</v>
      </c>
      <c r="F924" t="s">
        <v>805</v>
      </c>
      <c r="G924">
        <v>752</v>
      </c>
      <c r="H924" t="s">
        <v>806</v>
      </c>
      <c r="I924">
        <v>379</v>
      </c>
      <c r="J924" t="s">
        <v>820</v>
      </c>
      <c r="K924" t="s">
        <v>41</v>
      </c>
      <c r="L924">
        <v>13235</v>
      </c>
      <c r="M924" t="s">
        <v>2364</v>
      </c>
      <c r="N924" t="s">
        <v>124</v>
      </c>
      <c r="O924" t="s">
        <v>2365</v>
      </c>
      <c r="S924">
        <v>1</v>
      </c>
      <c r="T924" t="s">
        <v>696</v>
      </c>
      <c r="X924" t="s">
        <v>66</v>
      </c>
      <c r="Y924">
        <v>0</v>
      </c>
      <c r="Z924">
        <v>0</v>
      </c>
      <c r="AA924">
        <v>0</v>
      </c>
      <c r="AB924">
        <v>0</v>
      </c>
      <c r="AC924">
        <v>0</v>
      </c>
      <c r="AD924">
        <f t="shared" si="29"/>
        <v>0</v>
      </c>
      <c r="AE924" t="s">
        <v>705</v>
      </c>
      <c r="AF924">
        <v>5000000</v>
      </c>
      <c r="AG924">
        <v>5000000</v>
      </c>
      <c r="AH924">
        <v>0</v>
      </c>
      <c r="AI924">
        <v>0</v>
      </c>
      <c r="AJ924">
        <f t="shared" si="30"/>
        <v>10000000</v>
      </c>
      <c r="AK924" t="s">
        <v>810</v>
      </c>
      <c r="AL924" t="s">
        <v>811</v>
      </c>
      <c r="AM924" t="s">
        <v>812</v>
      </c>
    </row>
    <row r="925" spans="1:39" x14ac:dyDescent="0.2">
      <c r="A925">
        <v>41022</v>
      </c>
      <c r="B925" t="s">
        <v>829</v>
      </c>
      <c r="C925">
        <v>180</v>
      </c>
      <c r="D925" t="s">
        <v>830</v>
      </c>
      <c r="E925">
        <v>25</v>
      </c>
      <c r="F925" t="s">
        <v>805</v>
      </c>
      <c r="G925">
        <v>722</v>
      </c>
      <c r="H925" t="s">
        <v>701</v>
      </c>
      <c r="I925">
        <v>959</v>
      </c>
      <c r="J925" t="s">
        <v>857</v>
      </c>
      <c r="K925" t="s">
        <v>41</v>
      </c>
      <c r="L925">
        <v>1573</v>
      </c>
      <c r="M925" t="s">
        <v>2366</v>
      </c>
      <c r="N925" t="s">
        <v>124</v>
      </c>
      <c r="O925" t="s">
        <v>2367</v>
      </c>
      <c r="S925">
        <v>1</v>
      </c>
      <c r="T925" t="s">
        <v>696</v>
      </c>
      <c r="X925" t="s">
        <v>46</v>
      </c>
      <c r="Y925">
        <v>1</v>
      </c>
      <c r="Z925">
        <v>0</v>
      </c>
      <c r="AA925">
        <v>0</v>
      </c>
      <c r="AB925">
        <v>0</v>
      </c>
      <c r="AC925">
        <v>0</v>
      </c>
      <c r="AD925">
        <f t="shared" si="29"/>
        <v>0</v>
      </c>
      <c r="AE925" t="s">
        <v>809</v>
      </c>
      <c r="AF925">
        <v>1000</v>
      </c>
      <c r="AG925">
        <v>1000</v>
      </c>
      <c r="AH925">
        <v>1000</v>
      </c>
      <c r="AI925">
        <v>1000</v>
      </c>
      <c r="AJ925">
        <f t="shared" si="30"/>
        <v>4000</v>
      </c>
      <c r="AK925" t="s">
        <v>834</v>
      </c>
      <c r="AL925" t="s">
        <v>811</v>
      </c>
      <c r="AM925" t="s">
        <v>835</v>
      </c>
    </row>
    <row r="926" spans="1:39" x14ac:dyDescent="0.2">
      <c r="A926">
        <v>41022</v>
      </c>
      <c r="B926" t="s">
        <v>829</v>
      </c>
      <c r="C926">
        <v>180</v>
      </c>
      <c r="D926" t="s">
        <v>830</v>
      </c>
      <c r="E926">
        <v>25</v>
      </c>
      <c r="F926" t="s">
        <v>805</v>
      </c>
      <c r="G926">
        <v>752</v>
      </c>
      <c r="H926" t="s">
        <v>806</v>
      </c>
      <c r="I926">
        <v>110</v>
      </c>
      <c r="J926" t="s">
        <v>2368</v>
      </c>
      <c r="K926" t="s">
        <v>41</v>
      </c>
      <c r="L926">
        <v>13286</v>
      </c>
      <c r="M926" t="s">
        <v>2369</v>
      </c>
      <c r="N926" t="s">
        <v>124</v>
      </c>
      <c r="O926" t="s">
        <v>2370</v>
      </c>
      <c r="S926">
        <v>1</v>
      </c>
      <c r="T926" t="s">
        <v>696</v>
      </c>
      <c r="X926" t="s">
        <v>46</v>
      </c>
      <c r="Y926">
        <v>1</v>
      </c>
      <c r="Z926">
        <v>0</v>
      </c>
      <c r="AA926">
        <v>0</v>
      </c>
      <c r="AB926">
        <v>0</v>
      </c>
      <c r="AC926">
        <v>0</v>
      </c>
      <c r="AD926">
        <f t="shared" si="29"/>
        <v>0</v>
      </c>
      <c r="AE926" t="s">
        <v>705</v>
      </c>
      <c r="AF926">
        <v>100000</v>
      </c>
      <c r="AG926">
        <v>200000</v>
      </c>
      <c r="AH926">
        <v>100000</v>
      </c>
      <c r="AI926">
        <v>0</v>
      </c>
      <c r="AJ926">
        <f t="shared" si="30"/>
        <v>400000</v>
      </c>
      <c r="AK926" t="s">
        <v>834</v>
      </c>
      <c r="AL926" t="s">
        <v>811</v>
      </c>
      <c r="AM926" t="s">
        <v>835</v>
      </c>
    </row>
    <row r="927" spans="1:39" x14ac:dyDescent="0.2">
      <c r="A927">
        <v>41022</v>
      </c>
      <c r="B927" t="s">
        <v>829</v>
      </c>
      <c r="C927">
        <v>180</v>
      </c>
      <c r="D927" t="s">
        <v>830</v>
      </c>
      <c r="E927">
        <v>25</v>
      </c>
      <c r="F927" t="s">
        <v>805</v>
      </c>
      <c r="G927">
        <v>752</v>
      </c>
      <c r="H927" t="s">
        <v>806</v>
      </c>
      <c r="I927">
        <v>111</v>
      </c>
      <c r="J927" t="s">
        <v>2371</v>
      </c>
      <c r="K927" t="s">
        <v>41</v>
      </c>
      <c r="L927">
        <v>550</v>
      </c>
      <c r="M927" t="s">
        <v>2372</v>
      </c>
      <c r="N927" t="s">
        <v>124</v>
      </c>
      <c r="O927" t="s">
        <v>2373</v>
      </c>
      <c r="S927">
        <v>1</v>
      </c>
      <c r="T927" t="s">
        <v>696</v>
      </c>
      <c r="U927">
        <v>166</v>
      </c>
      <c r="V927" t="s">
        <v>2374</v>
      </c>
      <c r="W927" t="s">
        <v>2375</v>
      </c>
      <c r="X927" t="s">
        <v>66</v>
      </c>
      <c r="Y927">
        <v>0</v>
      </c>
      <c r="Z927">
        <v>495</v>
      </c>
      <c r="AA927">
        <v>468</v>
      </c>
      <c r="AB927">
        <v>503</v>
      </c>
      <c r="AC927">
        <v>518</v>
      </c>
      <c r="AD927">
        <f t="shared" si="29"/>
        <v>1984</v>
      </c>
      <c r="AF927">
        <v>0</v>
      </c>
      <c r="AG927">
        <v>0</v>
      </c>
      <c r="AH927">
        <v>0</v>
      </c>
      <c r="AI927">
        <v>0</v>
      </c>
      <c r="AJ927">
        <f t="shared" si="30"/>
        <v>0</v>
      </c>
      <c r="AK927" t="s">
        <v>834</v>
      </c>
      <c r="AL927" t="s">
        <v>811</v>
      </c>
      <c r="AM927" t="s">
        <v>835</v>
      </c>
    </row>
    <row r="928" spans="1:39" x14ac:dyDescent="0.2">
      <c r="A928">
        <v>41022</v>
      </c>
      <c r="B928" t="s">
        <v>829</v>
      </c>
      <c r="C928">
        <v>180</v>
      </c>
      <c r="D928" t="s">
        <v>830</v>
      </c>
      <c r="E928">
        <v>25</v>
      </c>
      <c r="F928" t="s">
        <v>805</v>
      </c>
      <c r="G928">
        <v>752</v>
      </c>
      <c r="H928" t="s">
        <v>806</v>
      </c>
      <c r="I928">
        <v>113</v>
      </c>
      <c r="J928" t="s">
        <v>2376</v>
      </c>
      <c r="K928" t="s">
        <v>41</v>
      </c>
      <c r="L928">
        <v>757</v>
      </c>
      <c r="M928" t="s">
        <v>2377</v>
      </c>
      <c r="N928" t="s">
        <v>124</v>
      </c>
      <c r="O928" t="s">
        <v>2378</v>
      </c>
      <c r="S928">
        <v>1</v>
      </c>
      <c r="T928" t="s">
        <v>696</v>
      </c>
      <c r="X928" t="s">
        <v>66</v>
      </c>
      <c r="Y928">
        <v>0</v>
      </c>
      <c r="Z928">
        <v>0</v>
      </c>
      <c r="AA928">
        <v>0</v>
      </c>
      <c r="AB928">
        <v>0</v>
      </c>
      <c r="AC928">
        <v>0</v>
      </c>
      <c r="AD928">
        <f t="shared" si="29"/>
        <v>0</v>
      </c>
      <c r="AE928" t="s">
        <v>705</v>
      </c>
      <c r="AF928">
        <v>7228063</v>
      </c>
      <c r="AG928">
        <v>4800000</v>
      </c>
      <c r="AH928">
        <v>4333553</v>
      </c>
      <c r="AI928">
        <v>3807605</v>
      </c>
      <c r="AJ928">
        <f t="shared" si="30"/>
        <v>20169221</v>
      </c>
      <c r="AK928" t="s">
        <v>834</v>
      </c>
      <c r="AL928" t="s">
        <v>811</v>
      </c>
      <c r="AM928" t="s">
        <v>835</v>
      </c>
    </row>
    <row r="929" spans="1:39" x14ac:dyDescent="0.2">
      <c r="A929">
        <v>41022</v>
      </c>
      <c r="B929" t="s">
        <v>829</v>
      </c>
      <c r="C929">
        <v>180</v>
      </c>
      <c r="D929" t="s">
        <v>830</v>
      </c>
      <c r="E929">
        <v>25</v>
      </c>
      <c r="F929" t="s">
        <v>805</v>
      </c>
      <c r="G929">
        <v>752</v>
      </c>
      <c r="H929" t="s">
        <v>806</v>
      </c>
      <c r="I929">
        <v>114</v>
      </c>
      <c r="J929" t="s">
        <v>836</v>
      </c>
      <c r="K929" t="s">
        <v>41</v>
      </c>
      <c r="L929">
        <v>599</v>
      </c>
      <c r="M929" t="s">
        <v>837</v>
      </c>
      <c r="N929" t="s">
        <v>124</v>
      </c>
      <c r="O929" t="s">
        <v>838</v>
      </c>
      <c r="S929">
        <v>1</v>
      </c>
      <c r="T929" t="s">
        <v>696</v>
      </c>
      <c r="U929">
        <v>158</v>
      </c>
      <c r="V929" t="s">
        <v>2379</v>
      </c>
      <c r="W929" t="s">
        <v>845</v>
      </c>
      <c r="X929" t="s">
        <v>66</v>
      </c>
      <c r="Y929">
        <v>0</v>
      </c>
      <c r="Z929">
        <v>10</v>
      </c>
      <c r="AA929">
        <v>13</v>
      </c>
      <c r="AB929">
        <v>20</v>
      </c>
      <c r="AC929">
        <v>11</v>
      </c>
      <c r="AD929">
        <f t="shared" si="29"/>
        <v>54</v>
      </c>
      <c r="AF929">
        <v>0</v>
      </c>
      <c r="AG929">
        <v>0</v>
      </c>
      <c r="AH929">
        <v>0</v>
      </c>
      <c r="AI929">
        <v>0</v>
      </c>
      <c r="AJ929">
        <f t="shared" si="30"/>
        <v>0</v>
      </c>
      <c r="AK929" t="s">
        <v>834</v>
      </c>
      <c r="AL929" t="s">
        <v>811</v>
      </c>
      <c r="AM929" t="s">
        <v>835</v>
      </c>
    </row>
    <row r="930" spans="1:39" x14ac:dyDescent="0.2">
      <c r="A930">
        <v>41022</v>
      </c>
      <c r="B930" t="s">
        <v>829</v>
      </c>
      <c r="C930">
        <v>180</v>
      </c>
      <c r="D930" t="s">
        <v>830</v>
      </c>
      <c r="E930">
        <v>25</v>
      </c>
      <c r="F930" t="s">
        <v>805</v>
      </c>
      <c r="G930">
        <v>752</v>
      </c>
      <c r="H930" t="s">
        <v>806</v>
      </c>
      <c r="I930">
        <v>209</v>
      </c>
      <c r="J930" t="s">
        <v>2380</v>
      </c>
      <c r="K930" t="s">
        <v>41</v>
      </c>
      <c r="L930">
        <v>922</v>
      </c>
      <c r="M930" t="s">
        <v>2380</v>
      </c>
      <c r="N930" t="s">
        <v>124</v>
      </c>
      <c r="O930" t="s">
        <v>2381</v>
      </c>
      <c r="S930">
        <v>1</v>
      </c>
      <c r="T930" t="s">
        <v>696</v>
      </c>
      <c r="U930">
        <v>11</v>
      </c>
      <c r="V930" t="s">
        <v>2382</v>
      </c>
      <c r="W930" t="s">
        <v>845</v>
      </c>
      <c r="X930" t="s">
        <v>66</v>
      </c>
      <c r="Y930">
        <v>0</v>
      </c>
      <c r="Z930">
        <v>298</v>
      </c>
      <c r="AA930">
        <v>308</v>
      </c>
      <c r="AB930">
        <v>213</v>
      </c>
      <c r="AC930">
        <v>206</v>
      </c>
      <c r="AD930">
        <f t="shared" si="29"/>
        <v>1025</v>
      </c>
      <c r="AF930">
        <v>0</v>
      </c>
      <c r="AG930">
        <v>0</v>
      </c>
      <c r="AH930">
        <v>0</v>
      </c>
      <c r="AI930">
        <v>0</v>
      </c>
      <c r="AJ930">
        <f t="shared" si="30"/>
        <v>0</v>
      </c>
      <c r="AK930" t="s">
        <v>834</v>
      </c>
      <c r="AL930" t="s">
        <v>811</v>
      </c>
      <c r="AM930" t="s">
        <v>835</v>
      </c>
    </row>
    <row r="931" spans="1:39" x14ac:dyDescent="0.2">
      <c r="A931">
        <v>41022</v>
      </c>
      <c r="B931" t="s">
        <v>829</v>
      </c>
      <c r="C931">
        <v>180</v>
      </c>
      <c r="D931" t="s">
        <v>830</v>
      </c>
      <c r="E931">
        <v>25</v>
      </c>
      <c r="F931" t="s">
        <v>805</v>
      </c>
      <c r="G931">
        <v>752</v>
      </c>
      <c r="H931" t="s">
        <v>806</v>
      </c>
      <c r="I931">
        <v>268</v>
      </c>
      <c r="J931" t="s">
        <v>2383</v>
      </c>
      <c r="K931" t="s">
        <v>41</v>
      </c>
      <c r="L931">
        <v>815</v>
      </c>
      <c r="M931" t="s">
        <v>2383</v>
      </c>
      <c r="N931" t="s">
        <v>124</v>
      </c>
      <c r="O931" t="s">
        <v>2384</v>
      </c>
      <c r="S931">
        <v>1</v>
      </c>
      <c r="T931" t="s">
        <v>696</v>
      </c>
      <c r="U931">
        <v>243</v>
      </c>
      <c r="V931" t="s">
        <v>2385</v>
      </c>
      <c r="W931" t="s">
        <v>57</v>
      </c>
      <c r="X931" t="s">
        <v>46</v>
      </c>
      <c r="Y931">
        <v>1</v>
      </c>
      <c r="Z931">
        <v>1</v>
      </c>
      <c r="AA931">
        <v>1</v>
      </c>
      <c r="AB931">
        <v>1</v>
      </c>
      <c r="AC931">
        <v>1</v>
      </c>
      <c r="AD931">
        <f t="shared" si="29"/>
        <v>1</v>
      </c>
      <c r="AF931">
        <v>0</v>
      </c>
      <c r="AG931">
        <v>0</v>
      </c>
      <c r="AH931">
        <v>0</v>
      </c>
      <c r="AI931">
        <v>0</v>
      </c>
      <c r="AJ931">
        <f t="shared" si="30"/>
        <v>0</v>
      </c>
      <c r="AK931" t="s">
        <v>834</v>
      </c>
      <c r="AL931" t="s">
        <v>811</v>
      </c>
      <c r="AM931" t="s">
        <v>835</v>
      </c>
    </row>
    <row r="932" spans="1:39" x14ac:dyDescent="0.2">
      <c r="A932">
        <v>41022</v>
      </c>
      <c r="B932" t="s">
        <v>829</v>
      </c>
      <c r="C932">
        <v>180</v>
      </c>
      <c r="D932" t="s">
        <v>830</v>
      </c>
      <c r="E932">
        <v>25</v>
      </c>
      <c r="F932" t="s">
        <v>805</v>
      </c>
      <c r="G932">
        <v>752</v>
      </c>
      <c r="H932" t="s">
        <v>806</v>
      </c>
      <c r="I932">
        <v>607</v>
      </c>
      <c r="J932" t="s">
        <v>850</v>
      </c>
      <c r="K932" t="s">
        <v>41</v>
      </c>
      <c r="L932">
        <v>13273</v>
      </c>
      <c r="M932" t="s">
        <v>2386</v>
      </c>
      <c r="N932" t="s">
        <v>124</v>
      </c>
      <c r="O932" t="s">
        <v>2387</v>
      </c>
      <c r="S932">
        <v>1</v>
      </c>
      <c r="T932" t="s">
        <v>696</v>
      </c>
      <c r="X932" t="s">
        <v>46</v>
      </c>
      <c r="Y932">
        <v>1</v>
      </c>
      <c r="Z932">
        <v>0</v>
      </c>
      <c r="AA932">
        <v>0</v>
      </c>
      <c r="AB932">
        <v>0</v>
      </c>
      <c r="AC932">
        <v>0</v>
      </c>
      <c r="AD932">
        <f t="shared" si="29"/>
        <v>0</v>
      </c>
      <c r="AE932" t="s">
        <v>705</v>
      </c>
      <c r="AF932">
        <v>100000</v>
      </c>
      <c r="AG932">
        <v>100000</v>
      </c>
      <c r="AH932">
        <v>100000</v>
      </c>
      <c r="AI932">
        <v>100000</v>
      </c>
      <c r="AJ932">
        <f t="shared" si="30"/>
        <v>400000</v>
      </c>
      <c r="AK932" t="s">
        <v>834</v>
      </c>
      <c r="AL932" t="s">
        <v>811</v>
      </c>
      <c r="AM932" t="s">
        <v>835</v>
      </c>
    </row>
    <row r="933" spans="1:39" x14ac:dyDescent="0.2">
      <c r="A933">
        <v>41022</v>
      </c>
      <c r="B933" t="s">
        <v>829</v>
      </c>
      <c r="C933">
        <v>180</v>
      </c>
      <c r="D933" t="s">
        <v>830</v>
      </c>
      <c r="E933">
        <v>25</v>
      </c>
      <c r="F933" t="s">
        <v>805</v>
      </c>
      <c r="G933">
        <v>752</v>
      </c>
      <c r="H933" t="s">
        <v>806</v>
      </c>
      <c r="I933">
        <v>607</v>
      </c>
      <c r="J933" t="s">
        <v>850</v>
      </c>
      <c r="K933" t="s">
        <v>41</v>
      </c>
      <c r="L933">
        <v>13283</v>
      </c>
      <c r="M933" t="s">
        <v>2388</v>
      </c>
      <c r="N933" t="s">
        <v>124</v>
      </c>
      <c r="O933" t="s">
        <v>2389</v>
      </c>
      <c r="S933">
        <v>1</v>
      </c>
      <c r="T933" t="s">
        <v>696</v>
      </c>
      <c r="U933">
        <v>284</v>
      </c>
      <c r="V933" t="s">
        <v>2390</v>
      </c>
      <c r="W933" t="s">
        <v>57</v>
      </c>
      <c r="X933" t="s">
        <v>46</v>
      </c>
      <c r="Y933">
        <v>1</v>
      </c>
      <c r="Z933">
        <v>1</v>
      </c>
      <c r="AA933">
        <v>1</v>
      </c>
      <c r="AB933">
        <v>1</v>
      </c>
      <c r="AC933">
        <v>1</v>
      </c>
      <c r="AD933">
        <f t="shared" si="29"/>
        <v>1</v>
      </c>
      <c r="AF933">
        <v>0</v>
      </c>
      <c r="AG933">
        <v>0</v>
      </c>
      <c r="AH933">
        <v>0</v>
      </c>
      <c r="AI933">
        <v>0</v>
      </c>
      <c r="AJ933">
        <f t="shared" si="30"/>
        <v>0</v>
      </c>
      <c r="AK933" t="s">
        <v>834</v>
      </c>
      <c r="AL933" t="s">
        <v>811</v>
      </c>
      <c r="AM933" t="s">
        <v>835</v>
      </c>
    </row>
    <row r="934" spans="1:39" x14ac:dyDescent="0.2">
      <c r="A934">
        <v>41022</v>
      </c>
      <c r="B934" t="s">
        <v>829</v>
      </c>
      <c r="C934">
        <v>180</v>
      </c>
      <c r="D934" t="s">
        <v>830</v>
      </c>
      <c r="E934">
        <v>25</v>
      </c>
      <c r="F934" t="s">
        <v>805</v>
      </c>
      <c r="G934">
        <v>752</v>
      </c>
      <c r="H934" t="s">
        <v>806</v>
      </c>
      <c r="I934">
        <v>607</v>
      </c>
      <c r="J934" t="s">
        <v>850</v>
      </c>
      <c r="K934" t="s">
        <v>41</v>
      </c>
      <c r="L934">
        <v>13291</v>
      </c>
      <c r="M934" t="s">
        <v>2391</v>
      </c>
      <c r="N934" t="s">
        <v>124</v>
      </c>
      <c r="O934" t="s">
        <v>2392</v>
      </c>
      <c r="S934">
        <v>1</v>
      </c>
      <c r="T934" t="s">
        <v>696</v>
      </c>
      <c r="X934" t="s">
        <v>46</v>
      </c>
      <c r="Y934">
        <v>1</v>
      </c>
      <c r="Z934">
        <v>0</v>
      </c>
      <c r="AA934">
        <v>0</v>
      </c>
      <c r="AB934">
        <v>0</v>
      </c>
      <c r="AC934">
        <v>0</v>
      </c>
      <c r="AD934">
        <f t="shared" si="29"/>
        <v>0</v>
      </c>
      <c r="AE934" t="s">
        <v>705</v>
      </c>
      <c r="AF934">
        <v>100000</v>
      </c>
      <c r="AG934">
        <v>100000</v>
      </c>
      <c r="AH934">
        <v>100000</v>
      </c>
      <c r="AI934">
        <v>100000</v>
      </c>
      <c r="AJ934">
        <f t="shared" si="30"/>
        <v>400000</v>
      </c>
      <c r="AK934" t="s">
        <v>834</v>
      </c>
      <c r="AL934" t="s">
        <v>811</v>
      </c>
      <c r="AM934" t="s">
        <v>835</v>
      </c>
    </row>
    <row r="935" spans="1:39" x14ac:dyDescent="0.2">
      <c r="A935">
        <v>41023</v>
      </c>
      <c r="B935" t="s">
        <v>873</v>
      </c>
      <c r="C935">
        <v>188</v>
      </c>
      <c r="D935" t="s">
        <v>874</v>
      </c>
      <c r="E935">
        <v>4</v>
      </c>
      <c r="F935" t="s">
        <v>422</v>
      </c>
      <c r="G935">
        <v>122</v>
      </c>
      <c r="H935" t="s">
        <v>72</v>
      </c>
      <c r="I935">
        <v>190</v>
      </c>
      <c r="J935" t="s">
        <v>2393</v>
      </c>
      <c r="K935" t="s">
        <v>41</v>
      </c>
      <c r="L935">
        <v>11686</v>
      </c>
      <c r="M935" t="s">
        <v>2394</v>
      </c>
      <c r="N935" t="s">
        <v>43</v>
      </c>
      <c r="O935" t="s">
        <v>2395</v>
      </c>
      <c r="S935">
        <v>1</v>
      </c>
      <c r="T935" t="s">
        <v>696</v>
      </c>
      <c r="U935">
        <v>96</v>
      </c>
      <c r="V935" t="s">
        <v>1674</v>
      </c>
      <c r="W935" t="s">
        <v>57</v>
      </c>
      <c r="X935" t="s">
        <v>66</v>
      </c>
      <c r="Y935">
        <v>0</v>
      </c>
      <c r="Z935">
        <v>150</v>
      </c>
      <c r="AA935">
        <v>13</v>
      </c>
      <c r="AB935">
        <v>12</v>
      </c>
      <c r="AC935">
        <v>12</v>
      </c>
      <c r="AD935">
        <f t="shared" si="29"/>
        <v>187</v>
      </c>
      <c r="AF935">
        <v>0</v>
      </c>
      <c r="AG935">
        <v>0</v>
      </c>
      <c r="AH935">
        <v>0</v>
      </c>
      <c r="AI935">
        <v>0</v>
      </c>
      <c r="AJ935">
        <f t="shared" si="30"/>
        <v>0</v>
      </c>
      <c r="AK935" t="s">
        <v>879</v>
      </c>
      <c r="AL935" t="s">
        <v>880</v>
      </c>
      <c r="AM935" t="s">
        <v>881</v>
      </c>
    </row>
    <row r="936" spans="1:39" x14ac:dyDescent="0.2">
      <c r="A936">
        <v>41023</v>
      </c>
      <c r="B936" t="s">
        <v>873</v>
      </c>
      <c r="C936">
        <v>188</v>
      </c>
      <c r="D936" t="s">
        <v>874</v>
      </c>
      <c r="E936">
        <v>4</v>
      </c>
      <c r="F936" t="s">
        <v>422</v>
      </c>
      <c r="G936">
        <v>130</v>
      </c>
      <c r="H936" t="s">
        <v>875</v>
      </c>
      <c r="I936">
        <v>348</v>
      </c>
      <c r="J936" t="s">
        <v>876</v>
      </c>
      <c r="K936" t="s">
        <v>41</v>
      </c>
      <c r="L936">
        <v>11680</v>
      </c>
      <c r="M936" t="s">
        <v>877</v>
      </c>
      <c r="N936" t="s">
        <v>124</v>
      </c>
      <c r="O936" t="s">
        <v>878</v>
      </c>
      <c r="S936">
        <v>1</v>
      </c>
      <c r="T936" t="s">
        <v>696</v>
      </c>
      <c r="X936" t="s">
        <v>46</v>
      </c>
      <c r="Y936">
        <v>1</v>
      </c>
      <c r="Z936">
        <v>0</v>
      </c>
      <c r="AA936">
        <v>0</v>
      </c>
      <c r="AB936">
        <v>0</v>
      </c>
      <c r="AC936">
        <v>0</v>
      </c>
      <c r="AD936">
        <f t="shared" si="29"/>
        <v>0</v>
      </c>
      <c r="AE936" t="s">
        <v>705</v>
      </c>
      <c r="AF936">
        <v>30060000</v>
      </c>
      <c r="AG936">
        <v>10040000</v>
      </c>
      <c r="AH936">
        <v>15000000</v>
      </c>
      <c r="AI936">
        <v>15000000</v>
      </c>
      <c r="AJ936">
        <f t="shared" si="30"/>
        <v>70100000</v>
      </c>
      <c r="AK936" t="s">
        <v>879</v>
      </c>
      <c r="AL936" t="s">
        <v>880</v>
      </c>
      <c r="AM936" t="s">
        <v>881</v>
      </c>
    </row>
    <row r="937" spans="1:39" x14ac:dyDescent="0.2">
      <c r="A937">
        <v>41025</v>
      </c>
      <c r="B937" t="s">
        <v>882</v>
      </c>
      <c r="C937">
        <v>360</v>
      </c>
      <c r="D937" t="s">
        <v>883</v>
      </c>
      <c r="E937">
        <v>17</v>
      </c>
      <c r="F937" t="s">
        <v>884</v>
      </c>
      <c r="G937">
        <v>512</v>
      </c>
      <c r="H937" t="s">
        <v>885</v>
      </c>
      <c r="I937">
        <v>296</v>
      </c>
      <c r="J937" t="s">
        <v>2396</v>
      </c>
      <c r="K937" t="s">
        <v>41</v>
      </c>
      <c r="L937">
        <v>13048</v>
      </c>
      <c r="M937" t="s">
        <v>2397</v>
      </c>
      <c r="N937" t="s">
        <v>124</v>
      </c>
      <c r="O937" t="s">
        <v>2398</v>
      </c>
      <c r="S937">
        <v>1</v>
      </c>
      <c r="T937" t="s">
        <v>696</v>
      </c>
      <c r="X937" t="s">
        <v>66</v>
      </c>
      <c r="Y937">
        <v>0</v>
      </c>
      <c r="Z937">
        <v>0</v>
      </c>
      <c r="AA937">
        <v>0</v>
      </c>
      <c r="AB937">
        <v>0</v>
      </c>
      <c r="AC937">
        <v>0</v>
      </c>
      <c r="AD937">
        <f t="shared" si="29"/>
        <v>0</v>
      </c>
      <c r="AE937" t="s">
        <v>705</v>
      </c>
      <c r="AF937">
        <v>3435136</v>
      </c>
      <c r="AG937">
        <v>0</v>
      </c>
      <c r="AH937">
        <v>0</v>
      </c>
      <c r="AI937">
        <v>0</v>
      </c>
      <c r="AJ937">
        <f t="shared" si="30"/>
        <v>3435136</v>
      </c>
      <c r="AK937" t="s">
        <v>891</v>
      </c>
      <c r="AL937" t="s">
        <v>892</v>
      </c>
      <c r="AM937" t="s">
        <v>893</v>
      </c>
    </row>
    <row r="938" spans="1:39" x14ac:dyDescent="0.2">
      <c r="A938">
        <v>41025</v>
      </c>
      <c r="B938" t="s">
        <v>882</v>
      </c>
      <c r="C938">
        <v>360</v>
      </c>
      <c r="D938" t="s">
        <v>883</v>
      </c>
      <c r="E938">
        <v>17</v>
      </c>
      <c r="F938" t="s">
        <v>884</v>
      </c>
      <c r="G938">
        <v>512</v>
      </c>
      <c r="H938" t="s">
        <v>885</v>
      </c>
      <c r="I938">
        <v>363</v>
      </c>
      <c r="J938" t="s">
        <v>894</v>
      </c>
      <c r="K938" t="s">
        <v>41</v>
      </c>
      <c r="L938">
        <v>10554</v>
      </c>
      <c r="M938" t="s">
        <v>895</v>
      </c>
      <c r="N938" t="s">
        <v>124</v>
      </c>
      <c r="O938" t="s">
        <v>896</v>
      </c>
      <c r="S938">
        <v>1</v>
      </c>
      <c r="T938" t="s">
        <v>696</v>
      </c>
      <c r="X938" t="s">
        <v>66</v>
      </c>
      <c r="Y938">
        <v>0</v>
      </c>
      <c r="Z938">
        <v>0</v>
      </c>
      <c r="AA938">
        <v>0</v>
      </c>
      <c r="AB938">
        <v>0</v>
      </c>
      <c r="AC938">
        <v>0</v>
      </c>
      <c r="AD938">
        <f t="shared" si="29"/>
        <v>0</v>
      </c>
      <c r="AE938" t="s">
        <v>705</v>
      </c>
      <c r="AF938">
        <v>9898880</v>
      </c>
      <c r="AG938">
        <v>6057538</v>
      </c>
      <c r="AH938">
        <v>3213499</v>
      </c>
      <c r="AI938">
        <v>0</v>
      </c>
      <c r="AJ938">
        <f t="shared" si="30"/>
        <v>19169917</v>
      </c>
      <c r="AK938" t="s">
        <v>891</v>
      </c>
      <c r="AL938" t="s">
        <v>892</v>
      </c>
      <c r="AM938" t="s">
        <v>893</v>
      </c>
    </row>
    <row r="939" spans="1:39" x14ac:dyDescent="0.2">
      <c r="A939">
        <v>41025</v>
      </c>
      <c r="B939" t="s">
        <v>882</v>
      </c>
      <c r="C939">
        <v>360</v>
      </c>
      <c r="D939" t="s">
        <v>883</v>
      </c>
      <c r="E939">
        <v>17</v>
      </c>
      <c r="F939" t="s">
        <v>884</v>
      </c>
      <c r="G939">
        <v>512</v>
      </c>
      <c r="H939" t="s">
        <v>885</v>
      </c>
      <c r="I939">
        <v>364</v>
      </c>
      <c r="J939" t="s">
        <v>2399</v>
      </c>
      <c r="K939" t="s">
        <v>41</v>
      </c>
      <c r="L939">
        <v>13038</v>
      </c>
      <c r="M939" t="s">
        <v>2399</v>
      </c>
      <c r="N939" t="s">
        <v>124</v>
      </c>
      <c r="O939" t="s">
        <v>2400</v>
      </c>
      <c r="S939">
        <v>1</v>
      </c>
      <c r="T939" t="s">
        <v>696</v>
      </c>
      <c r="U939">
        <v>953</v>
      </c>
      <c r="V939" t="s">
        <v>897</v>
      </c>
      <c r="W939" t="s">
        <v>890</v>
      </c>
      <c r="X939" t="s">
        <v>66</v>
      </c>
      <c r="Y939">
        <v>0</v>
      </c>
      <c r="Z939">
        <v>25</v>
      </c>
      <c r="AA939">
        <v>25</v>
      </c>
      <c r="AB939">
        <v>25</v>
      </c>
      <c r="AC939">
        <v>25</v>
      </c>
      <c r="AD939">
        <f t="shared" si="29"/>
        <v>100</v>
      </c>
      <c r="AF939">
        <v>0</v>
      </c>
      <c r="AG939">
        <v>0</v>
      </c>
      <c r="AH939">
        <v>0</v>
      </c>
      <c r="AI939">
        <v>0</v>
      </c>
      <c r="AJ939">
        <f t="shared" si="30"/>
        <v>0</v>
      </c>
      <c r="AK939" t="s">
        <v>891</v>
      </c>
      <c r="AL939" t="s">
        <v>892</v>
      </c>
      <c r="AM939" t="s">
        <v>893</v>
      </c>
    </row>
    <row r="940" spans="1:39" x14ac:dyDescent="0.2">
      <c r="A940">
        <v>41025</v>
      </c>
      <c r="B940" t="s">
        <v>882</v>
      </c>
      <c r="C940">
        <v>360</v>
      </c>
      <c r="D940" t="s">
        <v>883</v>
      </c>
      <c r="E940">
        <v>17</v>
      </c>
      <c r="F940" t="s">
        <v>884</v>
      </c>
      <c r="G940">
        <v>512</v>
      </c>
      <c r="H940" t="s">
        <v>885</v>
      </c>
      <c r="I940">
        <v>365</v>
      </c>
      <c r="J940" t="s">
        <v>2401</v>
      </c>
      <c r="K940" t="s">
        <v>41</v>
      </c>
      <c r="L940">
        <v>13052</v>
      </c>
      <c r="M940" t="s">
        <v>2402</v>
      </c>
      <c r="N940" t="s">
        <v>124</v>
      </c>
      <c r="O940" t="s">
        <v>2403</v>
      </c>
      <c r="S940">
        <v>1</v>
      </c>
      <c r="T940" t="s">
        <v>696</v>
      </c>
      <c r="U940">
        <v>953</v>
      </c>
      <c r="V940" t="s">
        <v>897</v>
      </c>
      <c r="W940" t="s">
        <v>890</v>
      </c>
      <c r="X940" t="s">
        <v>66</v>
      </c>
      <c r="Y940">
        <v>0</v>
      </c>
      <c r="Z940">
        <v>100</v>
      </c>
      <c r="AA940">
        <v>0</v>
      </c>
      <c r="AB940">
        <v>0</v>
      </c>
      <c r="AC940">
        <v>0</v>
      </c>
      <c r="AD940">
        <f t="shared" si="29"/>
        <v>100</v>
      </c>
      <c r="AF940">
        <v>0</v>
      </c>
      <c r="AG940">
        <v>0</v>
      </c>
      <c r="AH940">
        <v>0</v>
      </c>
      <c r="AI940">
        <v>0</v>
      </c>
      <c r="AJ940">
        <f t="shared" si="30"/>
        <v>0</v>
      </c>
      <c r="AK940" t="s">
        <v>891</v>
      </c>
      <c r="AL940" t="s">
        <v>892</v>
      </c>
      <c r="AM940" t="s">
        <v>893</v>
      </c>
    </row>
    <row r="941" spans="1:39" x14ac:dyDescent="0.2">
      <c r="A941">
        <v>41025</v>
      </c>
      <c r="B941" t="s">
        <v>882</v>
      </c>
      <c r="C941">
        <v>360</v>
      </c>
      <c r="D941" t="s">
        <v>883</v>
      </c>
      <c r="E941">
        <v>17</v>
      </c>
      <c r="F941" t="s">
        <v>884</v>
      </c>
      <c r="G941">
        <v>512</v>
      </c>
      <c r="H941" t="s">
        <v>885</v>
      </c>
      <c r="I941">
        <v>562</v>
      </c>
      <c r="J941" t="s">
        <v>2404</v>
      </c>
      <c r="K941" t="s">
        <v>41</v>
      </c>
      <c r="L941">
        <v>13373</v>
      </c>
      <c r="M941" t="s">
        <v>2405</v>
      </c>
      <c r="N941" t="s">
        <v>124</v>
      </c>
      <c r="O941" t="s">
        <v>2406</v>
      </c>
      <c r="S941">
        <v>1</v>
      </c>
      <c r="T941" t="s">
        <v>696</v>
      </c>
      <c r="U941">
        <v>195</v>
      </c>
      <c r="V941" t="s">
        <v>363</v>
      </c>
      <c r="W941" t="s">
        <v>57</v>
      </c>
      <c r="X941" t="s">
        <v>46</v>
      </c>
      <c r="Y941">
        <v>1</v>
      </c>
      <c r="Z941">
        <v>1</v>
      </c>
      <c r="AA941">
        <v>1</v>
      </c>
      <c r="AB941">
        <v>1</v>
      </c>
      <c r="AC941">
        <v>0</v>
      </c>
      <c r="AD941">
        <f t="shared" si="29"/>
        <v>1</v>
      </c>
      <c r="AF941">
        <v>0</v>
      </c>
      <c r="AG941">
        <v>0</v>
      </c>
      <c r="AH941">
        <v>0</v>
      </c>
      <c r="AI941">
        <v>0</v>
      </c>
      <c r="AJ941">
        <f t="shared" si="30"/>
        <v>0</v>
      </c>
      <c r="AK941" t="s">
        <v>891</v>
      </c>
      <c r="AL941" t="s">
        <v>892</v>
      </c>
      <c r="AM941" t="s">
        <v>893</v>
      </c>
    </row>
    <row r="942" spans="1:39" x14ac:dyDescent="0.2">
      <c r="A942">
        <v>41025</v>
      </c>
      <c r="B942" t="s">
        <v>882</v>
      </c>
      <c r="C942">
        <v>360</v>
      </c>
      <c r="D942" t="s">
        <v>883</v>
      </c>
      <c r="E942">
        <v>17</v>
      </c>
      <c r="F942" t="s">
        <v>884</v>
      </c>
      <c r="G942">
        <v>512</v>
      </c>
      <c r="H942" t="s">
        <v>885</v>
      </c>
      <c r="I942">
        <v>584</v>
      </c>
      <c r="J942" t="s">
        <v>928</v>
      </c>
      <c r="K942" t="s">
        <v>41</v>
      </c>
      <c r="L942">
        <v>1356</v>
      </c>
      <c r="M942" t="s">
        <v>2407</v>
      </c>
      <c r="N942" t="s">
        <v>124</v>
      </c>
      <c r="O942" t="s">
        <v>2408</v>
      </c>
      <c r="S942">
        <v>1</v>
      </c>
      <c r="T942" t="s">
        <v>696</v>
      </c>
      <c r="X942" t="s">
        <v>46</v>
      </c>
      <c r="Y942">
        <v>1</v>
      </c>
      <c r="Z942">
        <v>0</v>
      </c>
      <c r="AA942">
        <v>0</v>
      </c>
      <c r="AB942">
        <v>0</v>
      </c>
      <c r="AC942">
        <v>0</v>
      </c>
      <c r="AD942">
        <f t="shared" si="29"/>
        <v>0</v>
      </c>
      <c r="AE942" t="s">
        <v>705</v>
      </c>
      <c r="AF942">
        <v>100000</v>
      </c>
      <c r="AG942">
        <v>100000</v>
      </c>
      <c r="AH942">
        <v>100000</v>
      </c>
      <c r="AI942">
        <v>100000</v>
      </c>
      <c r="AJ942">
        <f t="shared" si="30"/>
        <v>400000</v>
      </c>
      <c r="AK942" t="s">
        <v>891</v>
      </c>
      <c r="AL942" t="s">
        <v>892</v>
      </c>
      <c r="AM942" t="s">
        <v>893</v>
      </c>
    </row>
    <row r="943" spans="1:39" x14ac:dyDescent="0.2">
      <c r="A943">
        <v>41025</v>
      </c>
      <c r="B943" t="s">
        <v>882</v>
      </c>
      <c r="C943">
        <v>365</v>
      </c>
      <c r="D943" t="s">
        <v>898</v>
      </c>
      <c r="E943">
        <v>17</v>
      </c>
      <c r="F943" t="s">
        <v>884</v>
      </c>
      <c r="G943">
        <v>512</v>
      </c>
      <c r="H943" t="s">
        <v>885</v>
      </c>
      <c r="I943">
        <v>360</v>
      </c>
      <c r="J943" t="s">
        <v>899</v>
      </c>
      <c r="K943" t="s">
        <v>41</v>
      </c>
      <c r="L943">
        <v>9544</v>
      </c>
      <c r="M943" t="s">
        <v>2409</v>
      </c>
      <c r="N943" t="s">
        <v>124</v>
      </c>
      <c r="O943" t="s">
        <v>2410</v>
      </c>
      <c r="S943">
        <v>1</v>
      </c>
      <c r="T943" t="s">
        <v>696</v>
      </c>
      <c r="U943">
        <v>953</v>
      </c>
      <c r="V943" t="s">
        <v>897</v>
      </c>
      <c r="W943" t="s">
        <v>890</v>
      </c>
      <c r="X943" t="s">
        <v>66</v>
      </c>
      <c r="Y943">
        <v>0</v>
      </c>
      <c r="Z943">
        <v>17.5</v>
      </c>
      <c r="AA943">
        <v>33.299999999999997</v>
      </c>
      <c r="AB943">
        <v>49.2</v>
      </c>
      <c r="AC943">
        <v>0</v>
      </c>
      <c r="AD943">
        <f t="shared" si="29"/>
        <v>100</v>
      </c>
      <c r="AF943">
        <v>0</v>
      </c>
      <c r="AG943">
        <v>0</v>
      </c>
      <c r="AH943">
        <v>0</v>
      </c>
      <c r="AI943">
        <v>0</v>
      </c>
      <c r="AJ943">
        <f t="shared" si="30"/>
        <v>0</v>
      </c>
      <c r="AK943" t="s">
        <v>902</v>
      </c>
      <c r="AL943" t="s">
        <v>892</v>
      </c>
      <c r="AM943" t="s">
        <v>903</v>
      </c>
    </row>
    <row r="944" spans="1:39" x14ac:dyDescent="0.2">
      <c r="A944">
        <v>41025</v>
      </c>
      <c r="B944" t="s">
        <v>882</v>
      </c>
      <c r="C944">
        <v>365</v>
      </c>
      <c r="D944" t="s">
        <v>898</v>
      </c>
      <c r="E944">
        <v>17</v>
      </c>
      <c r="F944" t="s">
        <v>884</v>
      </c>
      <c r="G944">
        <v>512</v>
      </c>
      <c r="H944" t="s">
        <v>885</v>
      </c>
      <c r="I944">
        <v>361</v>
      </c>
      <c r="J944" t="s">
        <v>919</v>
      </c>
      <c r="K944" t="s">
        <v>41</v>
      </c>
      <c r="L944">
        <v>9576</v>
      </c>
      <c r="M944" t="s">
        <v>2411</v>
      </c>
      <c r="N944" t="s">
        <v>124</v>
      </c>
      <c r="O944" t="s">
        <v>2412</v>
      </c>
      <c r="S944">
        <v>1</v>
      </c>
      <c r="T944" t="s">
        <v>696</v>
      </c>
      <c r="U944">
        <v>953</v>
      </c>
      <c r="V944" t="s">
        <v>897</v>
      </c>
      <c r="W944" t="s">
        <v>890</v>
      </c>
      <c r="X944" t="s">
        <v>66</v>
      </c>
      <c r="Y944">
        <v>0</v>
      </c>
      <c r="Z944">
        <v>25</v>
      </c>
      <c r="AA944">
        <v>25</v>
      </c>
      <c r="AB944">
        <v>25</v>
      </c>
      <c r="AC944">
        <v>25</v>
      </c>
      <c r="AD944">
        <f t="shared" si="29"/>
        <v>100</v>
      </c>
      <c r="AF944">
        <v>0</v>
      </c>
      <c r="AG944">
        <v>0</v>
      </c>
      <c r="AH944">
        <v>0</v>
      </c>
      <c r="AI944">
        <v>0</v>
      </c>
      <c r="AJ944">
        <f t="shared" si="30"/>
        <v>0</v>
      </c>
      <c r="AK944" t="s">
        <v>902</v>
      </c>
      <c r="AL944" t="s">
        <v>892</v>
      </c>
      <c r="AM944" t="s">
        <v>903</v>
      </c>
    </row>
    <row r="945" spans="1:39" x14ac:dyDescent="0.2">
      <c r="A945">
        <v>41025</v>
      </c>
      <c r="B945" t="s">
        <v>882</v>
      </c>
      <c r="C945">
        <v>365</v>
      </c>
      <c r="D945" t="s">
        <v>898</v>
      </c>
      <c r="E945">
        <v>17</v>
      </c>
      <c r="F945" t="s">
        <v>884</v>
      </c>
      <c r="G945">
        <v>512</v>
      </c>
      <c r="H945" t="s">
        <v>885</v>
      </c>
      <c r="I945">
        <v>361</v>
      </c>
      <c r="J945" t="s">
        <v>919</v>
      </c>
      <c r="K945" t="s">
        <v>41</v>
      </c>
      <c r="L945">
        <v>10186</v>
      </c>
      <c r="M945" t="s">
        <v>2413</v>
      </c>
      <c r="N945" t="s">
        <v>124</v>
      </c>
      <c r="O945" t="s">
        <v>2414</v>
      </c>
      <c r="S945">
        <v>1</v>
      </c>
      <c r="T945" t="s">
        <v>696</v>
      </c>
      <c r="U945">
        <v>953</v>
      </c>
      <c r="V945" t="s">
        <v>897</v>
      </c>
      <c r="W945" t="s">
        <v>890</v>
      </c>
      <c r="X945" t="s">
        <v>46</v>
      </c>
      <c r="Y945">
        <v>1</v>
      </c>
      <c r="Z945">
        <v>100</v>
      </c>
      <c r="AA945">
        <v>0</v>
      </c>
      <c r="AB945">
        <v>0</v>
      </c>
      <c r="AC945">
        <v>0</v>
      </c>
      <c r="AD945">
        <f t="shared" si="29"/>
        <v>100</v>
      </c>
      <c r="AF945">
        <v>0</v>
      </c>
      <c r="AG945">
        <v>0</v>
      </c>
      <c r="AH945">
        <v>0</v>
      </c>
      <c r="AI945">
        <v>0</v>
      </c>
      <c r="AJ945">
        <f t="shared" si="30"/>
        <v>0</v>
      </c>
      <c r="AK945" t="s">
        <v>902</v>
      </c>
      <c r="AL945" t="s">
        <v>892</v>
      </c>
      <c r="AM945" t="s">
        <v>903</v>
      </c>
    </row>
    <row r="946" spans="1:39" x14ac:dyDescent="0.2">
      <c r="A946">
        <v>41025</v>
      </c>
      <c r="B946" t="s">
        <v>882</v>
      </c>
      <c r="C946">
        <v>365</v>
      </c>
      <c r="D946" t="s">
        <v>898</v>
      </c>
      <c r="E946">
        <v>17</v>
      </c>
      <c r="F946" t="s">
        <v>884</v>
      </c>
      <c r="G946">
        <v>512</v>
      </c>
      <c r="H946" t="s">
        <v>885</v>
      </c>
      <c r="I946">
        <v>361</v>
      </c>
      <c r="J946" t="s">
        <v>919</v>
      </c>
      <c r="K946" t="s">
        <v>41</v>
      </c>
      <c r="L946">
        <v>10275</v>
      </c>
      <c r="M946" t="s">
        <v>2415</v>
      </c>
      <c r="N946" t="s">
        <v>124</v>
      </c>
      <c r="O946" t="s">
        <v>2416</v>
      </c>
      <c r="S946">
        <v>1</v>
      </c>
      <c r="T946" t="s">
        <v>696</v>
      </c>
      <c r="X946" t="s">
        <v>66</v>
      </c>
      <c r="Y946">
        <v>0</v>
      </c>
      <c r="Z946">
        <v>0</v>
      </c>
      <c r="AA946">
        <v>0</v>
      </c>
      <c r="AB946">
        <v>0</v>
      </c>
      <c r="AC946">
        <v>0</v>
      </c>
      <c r="AD946">
        <f t="shared" si="29"/>
        <v>0</v>
      </c>
      <c r="AE946" t="s">
        <v>906</v>
      </c>
      <c r="AF946">
        <v>5990976</v>
      </c>
      <c r="AG946">
        <v>2714820</v>
      </c>
      <c r="AH946">
        <v>5990976</v>
      </c>
      <c r="AI946">
        <v>0</v>
      </c>
      <c r="AJ946">
        <f t="shared" si="30"/>
        <v>14696772</v>
      </c>
      <c r="AK946" t="s">
        <v>902</v>
      </c>
      <c r="AL946" t="s">
        <v>892</v>
      </c>
      <c r="AM946" t="s">
        <v>903</v>
      </c>
    </row>
    <row r="947" spans="1:39" x14ac:dyDescent="0.2">
      <c r="A947">
        <v>41025</v>
      </c>
      <c r="B947" t="s">
        <v>882</v>
      </c>
      <c r="C947">
        <v>365</v>
      </c>
      <c r="D947" t="s">
        <v>898</v>
      </c>
      <c r="E947">
        <v>17</v>
      </c>
      <c r="F947" t="s">
        <v>884</v>
      </c>
      <c r="G947">
        <v>512</v>
      </c>
      <c r="H947" t="s">
        <v>885</v>
      </c>
      <c r="I947">
        <v>361</v>
      </c>
      <c r="J947" t="s">
        <v>919</v>
      </c>
      <c r="K947" t="s">
        <v>41</v>
      </c>
      <c r="L947">
        <v>10276</v>
      </c>
      <c r="M947" t="s">
        <v>922</v>
      </c>
      <c r="N947" t="s">
        <v>124</v>
      </c>
      <c r="O947" t="s">
        <v>923</v>
      </c>
      <c r="S947">
        <v>1</v>
      </c>
      <c r="T947" t="s">
        <v>696</v>
      </c>
      <c r="U947">
        <v>953</v>
      </c>
      <c r="V947" t="s">
        <v>897</v>
      </c>
      <c r="W947" t="s">
        <v>890</v>
      </c>
      <c r="X947" t="s">
        <v>66</v>
      </c>
      <c r="Y947">
        <v>0</v>
      </c>
      <c r="Z947">
        <v>25</v>
      </c>
      <c r="AA947">
        <v>50</v>
      </c>
      <c r="AB947">
        <v>15</v>
      </c>
      <c r="AC947">
        <v>10</v>
      </c>
      <c r="AD947">
        <f t="shared" si="29"/>
        <v>100</v>
      </c>
      <c r="AF947">
        <v>0</v>
      </c>
      <c r="AG947">
        <v>0</v>
      </c>
      <c r="AH947">
        <v>0</v>
      </c>
      <c r="AI947">
        <v>0</v>
      </c>
      <c r="AJ947">
        <f t="shared" si="30"/>
        <v>0</v>
      </c>
      <c r="AK947" t="s">
        <v>902</v>
      </c>
      <c r="AL947" t="s">
        <v>892</v>
      </c>
      <c r="AM947" t="s">
        <v>903</v>
      </c>
    </row>
    <row r="948" spans="1:39" x14ac:dyDescent="0.2">
      <c r="A948">
        <v>41025</v>
      </c>
      <c r="B948" t="s">
        <v>882</v>
      </c>
      <c r="C948">
        <v>365</v>
      </c>
      <c r="D948" t="s">
        <v>898</v>
      </c>
      <c r="E948">
        <v>17</v>
      </c>
      <c r="F948" t="s">
        <v>884</v>
      </c>
      <c r="G948">
        <v>512</v>
      </c>
      <c r="H948" t="s">
        <v>885</v>
      </c>
      <c r="I948">
        <v>361</v>
      </c>
      <c r="J948" t="s">
        <v>919</v>
      </c>
      <c r="K948" t="s">
        <v>41</v>
      </c>
      <c r="L948">
        <v>12649</v>
      </c>
      <c r="M948" t="s">
        <v>924</v>
      </c>
      <c r="N948" t="s">
        <v>124</v>
      </c>
      <c r="O948" t="s">
        <v>925</v>
      </c>
      <c r="S948">
        <v>1</v>
      </c>
      <c r="T948" t="s">
        <v>696</v>
      </c>
      <c r="U948">
        <v>953</v>
      </c>
      <c r="V948" t="s">
        <v>897</v>
      </c>
      <c r="W948" t="s">
        <v>890</v>
      </c>
      <c r="X948" t="s">
        <v>46</v>
      </c>
      <c r="Y948">
        <v>1</v>
      </c>
      <c r="Z948">
        <v>100</v>
      </c>
      <c r="AA948">
        <v>0</v>
      </c>
      <c r="AB948">
        <v>0</v>
      </c>
      <c r="AC948">
        <v>0</v>
      </c>
      <c r="AD948">
        <f t="shared" si="29"/>
        <v>100</v>
      </c>
      <c r="AF948">
        <v>0</v>
      </c>
      <c r="AG948">
        <v>0</v>
      </c>
      <c r="AH948">
        <v>0</v>
      </c>
      <c r="AI948">
        <v>0</v>
      </c>
      <c r="AJ948">
        <f t="shared" si="30"/>
        <v>0</v>
      </c>
      <c r="AK948" t="s">
        <v>902</v>
      </c>
      <c r="AL948" t="s">
        <v>892</v>
      </c>
      <c r="AM948" t="s">
        <v>903</v>
      </c>
    </row>
    <row r="949" spans="1:39" x14ac:dyDescent="0.2">
      <c r="A949">
        <v>41025</v>
      </c>
      <c r="B949" t="s">
        <v>882</v>
      </c>
      <c r="C949">
        <v>370</v>
      </c>
      <c r="D949" t="s">
        <v>931</v>
      </c>
      <c r="E949">
        <v>17</v>
      </c>
      <c r="F949" t="s">
        <v>884</v>
      </c>
      <c r="G949">
        <v>122</v>
      </c>
      <c r="H949" t="s">
        <v>72</v>
      </c>
      <c r="I949">
        <v>285</v>
      </c>
      <c r="J949" t="s">
        <v>2417</v>
      </c>
      <c r="K949" t="s">
        <v>41</v>
      </c>
      <c r="L949">
        <v>9589</v>
      </c>
      <c r="M949" t="s">
        <v>2417</v>
      </c>
      <c r="N949" t="s">
        <v>124</v>
      </c>
      <c r="O949" t="s">
        <v>2418</v>
      </c>
      <c r="S949">
        <v>1</v>
      </c>
      <c r="T949" t="s">
        <v>696</v>
      </c>
      <c r="X949" t="s">
        <v>66</v>
      </c>
      <c r="Y949">
        <v>0</v>
      </c>
      <c r="Z949">
        <v>0</v>
      </c>
      <c r="AA949">
        <v>0</v>
      </c>
      <c r="AB949">
        <v>0</v>
      </c>
      <c r="AC949">
        <v>0</v>
      </c>
      <c r="AD949">
        <f t="shared" si="29"/>
        <v>0</v>
      </c>
      <c r="AE949" t="s">
        <v>705</v>
      </c>
      <c r="AF949">
        <v>8161000</v>
      </c>
      <c r="AG949">
        <v>8161000</v>
      </c>
      <c r="AH949">
        <v>1632200</v>
      </c>
      <c r="AI949">
        <v>816100</v>
      </c>
      <c r="AJ949">
        <f t="shared" si="30"/>
        <v>18770300</v>
      </c>
      <c r="AK949" t="s">
        <v>934</v>
      </c>
      <c r="AL949" t="s">
        <v>49</v>
      </c>
      <c r="AM949" t="s">
        <v>935</v>
      </c>
    </row>
    <row r="950" spans="1:39" x14ac:dyDescent="0.2">
      <c r="A950">
        <v>41025</v>
      </c>
      <c r="B950" t="s">
        <v>882</v>
      </c>
      <c r="C950">
        <v>370</v>
      </c>
      <c r="D950" t="s">
        <v>931</v>
      </c>
      <c r="E950">
        <v>17</v>
      </c>
      <c r="F950" t="s">
        <v>884</v>
      </c>
      <c r="G950">
        <v>512</v>
      </c>
      <c r="H950" t="s">
        <v>885</v>
      </c>
      <c r="I950">
        <v>281</v>
      </c>
      <c r="J950" t="s">
        <v>304</v>
      </c>
      <c r="K950" t="s">
        <v>41</v>
      </c>
      <c r="L950">
        <v>13042</v>
      </c>
      <c r="M950" t="s">
        <v>939</v>
      </c>
      <c r="N950" t="s">
        <v>124</v>
      </c>
      <c r="O950" t="s">
        <v>940</v>
      </c>
      <c r="S950">
        <v>1</v>
      </c>
      <c r="T950" t="s">
        <v>696</v>
      </c>
      <c r="X950" t="s">
        <v>66</v>
      </c>
      <c r="Y950">
        <v>0</v>
      </c>
      <c r="Z950">
        <v>0</v>
      </c>
      <c r="AA950">
        <v>0</v>
      </c>
      <c r="AB950">
        <v>0</v>
      </c>
      <c r="AC950">
        <v>0</v>
      </c>
      <c r="AD950">
        <f t="shared" si="29"/>
        <v>0</v>
      </c>
      <c r="AE950" t="s">
        <v>705</v>
      </c>
      <c r="AF950">
        <v>80000</v>
      </c>
      <c r="AG950">
        <v>25000</v>
      </c>
      <c r="AH950">
        <v>25000</v>
      </c>
      <c r="AI950">
        <v>20000</v>
      </c>
      <c r="AJ950">
        <f t="shared" si="30"/>
        <v>150000</v>
      </c>
      <c r="AK950" t="s">
        <v>934</v>
      </c>
      <c r="AL950" t="s">
        <v>49</v>
      </c>
      <c r="AM950" t="s">
        <v>935</v>
      </c>
    </row>
    <row r="951" spans="1:39" x14ac:dyDescent="0.2">
      <c r="A951">
        <v>41025</v>
      </c>
      <c r="B951" t="s">
        <v>882</v>
      </c>
      <c r="C951">
        <v>370</v>
      </c>
      <c r="D951" t="s">
        <v>931</v>
      </c>
      <c r="E951">
        <v>17</v>
      </c>
      <c r="F951" t="s">
        <v>884</v>
      </c>
      <c r="G951">
        <v>512</v>
      </c>
      <c r="H951" t="s">
        <v>885</v>
      </c>
      <c r="I951">
        <v>281</v>
      </c>
      <c r="J951" t="s">
        <v>304</v>
      </c>
      <c r="K951" t="s">
        <v>41</v>
      </c>
      <c r="L951">
        <v>13054</v>
      </c>
      <c r="M951" t="s">
        <v>2419</v>
      </c>
      <c r="N951" t="s">
        <v>124</v>
      </c>
      <c r="O951" t="s">
        <v>2420</v>
      </c>
      <c r="S951">
        <v>1</v>
      </c>
      <c r="T951" t="s">
        <v>696</v>
      </c>
      <c r="U951">
        <v>950</v>
      </c>
      <c r="V951" t="s">
        <v>889</v>
      </c>
      <c r="W951" t="s">
        <v>890</v>
      </c>
      <c r="X951" t="s">
        <v>66</v>
      </c>
      <c r="Y951">
        <v>0</v>
      </c>
      <c r="Z951">
        <v>27</v>
      </c>
      <c r="AA951">
        <v>23</v>
      </c>
      <c r="AB951">
        <v>25</v>
      </c>
      <c r="AC951">
        <v>25</v>
      </c>
      <c r="AD951">
        <f t="shared" si="29"/>
        <v>100</v>
      </c>
      <c r="AF951">
        <v>0</v>
      </c>
      <c r="AG951">
        <v>0</v>
      </c>
      <c r="AH951">
        <v>0</v>
      </c>
      <c r="AI951">
        <v>0</v>
      </c>
      <c r="AJ951">
        <f t="shared" si="30"/>
        <v>0</v>
      </c>
      <c r="AK951" t="s">
        <v>934</v>
      </c>
      <c r="AL951" t="s">
        <v>49</v>
      </c>
      <c r="AM951" t="s">
        <v>935</v>
      </c>
    </row>
    <row r="952" spans="1:39" x14ac:dyDescent="0.2">
      <c r="A952">
        <v>41025</v>
      </c>
      <c r="B952" t="s">
        <v>882</v>
      </c>
      <c r="C952">
        <v>370</v>
      </c>
      <c r="D952" t="s">
        <v>931</v>
      </c>
      <c r="E952">
        <v>17</v>
      </c>
      <c r="F952" t="s">
        <v>884</v>
      </c>
      <c r="G952">
        <v>512</v>
      </c>
      <c r="H952" t="s">
        <v>885</v>
      </c>
      <c r="I952">
        <v>289</v>
      </c>
      <c r="J952" t="s">
        <v>945</v>
      </c>
      <c r="K952" t="s">
        <v>41</v>
      </c>
      <c r="L952">
        <v>13028</v>
      </c>
      <c r="M952" t="s">
        <v>2421</v>
      </c>
      <c r="N952" t="s">
        <v>124</v>
      </c>
      <c r="O952" t="s">
        <v>2422</v>
      </c>
      <c r="S952">
        <v>1</v>
      </c>
      <c r="T952" t="s">
        <v>696</v>
      </c>
      <c r="U952">
        <v>950</v>
      </c>
      <c r="V952" t="s">
        <v>889</v>
      </c>
      <c r="W952" t="s">
        <v>890</v>
      </c>
      <c r="X952" t="s">
        <v>66</v>
      </c>
      <c r="Y952">
        <v>0</v>
      </c>
      <c r="Z952">
        <v>34</v>
      </c>
      <c r="AA952">
        <v>33</v>
      </c>
      <c r="AB952">
        <v>33</v>
      </c>
      <c r="AC952">
        <v>0</v>
      </c>
      <c r="AD952">
        <f t="shared" si="29"/>
        <v>100</v>
      </c>
      <c r="AF952">
        <v>0</v>
      </c>
      <c r="AG952">
        <v>0</v>
      </c>
      <c r="AH952">
        <v>0</v>
      </c>
      <c r="AI952">
        <v>0</v>
      </c>
      <c r="AJ952">
        <f t="shared" si="30"/>
        <v>0</v>
      </c>
      <c r="AK952" t="s">
        <v>934</v>
      </c>
      <c r="AL952" t="s">
        <v>49</v>
      </c>
      <c r="AM952" t="s">
        <v>935</v>
      </c>
    </row>
    <row r="953" spans="1:39" x14ac:dyDescent="0.2">
      <c r="A953">
        <v>41025</v>
      </c>
      <c r="B953" t="s">
        <v>882</v>
      </c>
      <c r="C953">
        <v>370</v>
      </c>
      <c r="D953" t="s">
        <v>931</v>
      </c>
      <c r="E953">
        <v>17</v>
      </c>
      <c r="F953" t="s">
        <v>884</v>
      </c>
      <c r="G953">
        <v>512</v>
      </c>
      <c r="H953" t="s">
        <v>885</v>
      </c>
      <c r="I953">
        <v>289</v>
      </c>
      <c r="J953" t="s">
        <v>945</v>
      </c>
      <c r="K953" t="s">
        <v>41</v>
      </c>
      <c r="L953">
        <v>13032</v>
      </c>
      <c r="M953" t="s">
        <v>2423</v>
      </c>
      <c r="N953" t="s">
        <v>124</v>
      </c>
      <c r="O953" t="s">
        <v>2424</v>
      </c>
      <c r="S953">
        <v>1</v>
      </c>
      <c r="T953" t="s">
        <v>696</v>
      </c>
      <c r="U953">
        <v>950</v>
      </c>
      <c r="V953" t="s">
        <v>889</v>
      </c>
      <c r="W953" t="s">
        <v>890</v>
      </c>
      <c r="X953" t="s">
        <v>66</v>
      </c>
      <c r="Y953">
        <v>0</v>
      </c>
      <c r="Z953">
        <v>29</v>
      </c>
      <c r="AA953">
        <v>24</v>
      </c>
      <c r="AB953">
        <v>24</v>
      </c>
      <c r="AC953">
        <v>24</v>
      </c>
      <c r="AD953">
        <f t="shared" si="29"/>
        <v>101</v>
      </c>
      <c r="AF953">
        <v>0</v>
      </c>
      <c r="AG953">
        <v>0</v>
      </c>
      <c r="AH953">
        <v>0</v>
      </c>
      <c r="AI953">
        <v>0</v>
      </c>
      <c r="AJ953">
        <f t="shared" si="30"/>
        <v>0</v>
      </c>
      <c r="AK953" t="s">
        <v>934</v>
      </c>
      <c r="AL953" t="s">
        <v>49</v>
      </c>
      <c r="AM953" t="s">
        <v>935</v>
      </c>
    </row>
    <row r="954" spans="1:39" x14ac:dyDescent="0.2">
      <c r="A954">
        <v>41025</v>
      </c>
      <c r="B954" t="s">
        <v>882</v>
      </c>
      <c r="C954">
        <v>370</v>
      </c>
      <c r="D954" t="s">
        <v>931</v>
      </c>
      <c r="E954">
        <v>17</v>
      </c>
      <c r="F954" t="s">
        <v>884</v>
      </c>
      <c r="G954">
        <v>512</v>
      </c>
      <c r="H954" t="s">
        <v>885</v>
      </c>
      <c r="I954">
        <v>289</v>
      </c>
      <c r="J954" t="s">
        <v>945</v>
      </c>
      <c r="K954" t="s">
        <v>41</v>
      </c>
      <c r="L954">
        <v>13080</v>
      </c>
      <c r="M954" t="s">
        <v>2425</v>
      </c>
      <c r="N954" t="s">
        <v>124</v>
      </c>
      <c r="O954" t="s">
        <v>2426</v>
      </c>
      <c r="S954">
        <v>1</v>
      </c>
      <c r="T954" t="s">
        <v>696</v>
      </c>
      <c r="U954">
        <v>950</v>
      </c>
      <c r="V954" t="s">
        <v>889</v>
      </c>
      <c r="W954" t="s">
        <v>890</v>
      </c>
      <c r="X954" t="s">
        <v>66</v>
      </c>
      <c r="Y954">
        <v>0</v>
      </c>
      <c r="Z954">
        <v>73</v>
      </c>
      <c r="AA954">
        <v>27</v>
      </c>
      <c r="AB954">
        <v>0</v>
      </c>
      <c r="AC954">
        <v>0</v>
      </c>
      <c r="AD954">
        <f t="shared" si="29"/>
        <v>100</v>
      </c>
      <c r="AF954">
        <v>0</v>
      </c>
      <c r="AG954">
        <v>0</v>
      </c>
      <c r="AH954">
        <v>0</v>
      </c>
      <c r="AI954">
        <v>0</v>
      </c>
      <c r="AJ954">
        <f t="shared" si="30"/>
        <v>0</v>
      </c>
      <c r="AK954" t="s">
        <v>934</v>
      </c>
      <c r="AL954" t="s">
        <v>49</v>
      </c>
      <c r="AM954" t="s">
        <v>935</v>
      </c>
    </row>
    <row r="955" spans="1:39" x14ac:dyDescent="0.2">
      <c r="A955">
        <v>41028</v>
      </c>
      <c r="B955" t="s">
        <v>962</v>
      </c>
      <c r="C955">
        <v>190</v>
      </c>
      <c r="D955" t="s">
        <v>963</v>
      </c>
      <c r="E955">
        <v>25</v>
      </c>
      <c r="F955" t="s">
        <v>805</v>
      </c>
      <c r="G955">
        <v>753</v>
      </c>
      <c r="H955" t="s">
        <v>964</v>
      </c>
      <c r="I955">
        <v>591</v>
      </c>
      <c r="J955" t="s">
        <v>965</v>
      </c>
      <c r="K955" t="s">
        <v>41</v>
      </c>
      <c r="L955">
        <v>11511</v>
      </c>
      <c r="M955" t="s">
        <v>966</v>
      </c>
      <c r="N955" t="s">
        <v>124</v>
      </c>
      <c r="O955" t="s">
        <v>967</v>
      </c>
      <c r="S955">
        <v>1</v>
      </c>
      <c r="T955" t="s">
        <v>696</v>
      </c>
      <c r="U955">
        <v>195</v>
      </c>
      <c r="V955" t="s">
        <v>363</v>
      </c>
      <c r="W955" t="s">
        <v>57</v>
      </c>
      <c r="X955" t="s">
        <v>46</v>
      </c>
      <c r="Y955">
        <v>1</v>
      </c>
      <c r="Z955">
        <v>1</v>
      </c>
      <c r="AA955">
        <v>1</v>
      </c>
      <c r="AB955">
        <v>1</v>
      </c>
      <c r="AC955">
        <v>1</v>
      </c>
      <c r="AD955">
        <f t="shared" si="29"/>
        <v>1</v>
      </c>
      <c r="AF955">
        <v>0</v>
      </c>
      <c r="AG955">
        <v>0</v>
      </c>
      <c r="AH955">
        <v>0</v>
      </c>
      <c r="AI955">
        <v>0</v>
      </c>
      <c r="AJ955">
        <f t="shared" si="30"/>
        <v>0</v>
      </c>
      <c r="AK955" t="s">
        <v>968</v>
      </c>
      <c r="AL955" t="s">
        <v>969</v>
      </c>
      <c r="AM955" t="s">
        <v>970</v>
      </c>
    </row>
    <row r="956" spans="1:39" x14ac:dyDescent="0.2">
      <c r="A956">
        <v>41028</v>
      </c>
      <c r="B956" t="s">
        <v>962</v>
      </c>
      <c r="C956">
        <v>190</v>
      </c>
      <c r="D956" t="s">
        <v>963</v>
      </c>
      <c r="E956">
        <v>25</v>
      </c>
      <c r="F956" t="s">
        <v>805</v>
      </c>
      <c r="G956">
        <v>753</v>
      </c>
      <c r="H956" t="s">
        <v>964</v>
      </c>
      <c r="I956">
        <v>591</v>
      </c>
      <c r="J956" t="s">
        <v>965</v>
      </c>
      <c r="K956" t="s">
        <v>41</v>
      </c>
      <c r="L956">
        <v>11515</v>
      </c>
      <c r="M956" t="s">
        <v>2427</v>
      </c>
      <c r="N956" t="s">
        <v>124</v>
      </c>
      <c r="O956" t="s">
        <v>2428</v>
      </c>
      <c r="S956">
        <v>1</v>
      </c>
      <c r="T956" t="s">
        <v>696</v>
      </c>
      <c r="U956">
        <v>195</v>
      </c>
      <c r="V956" t="s">
        <v>363</v>
      </c>
      <c r="W956" t="s">
        <v>57</v>
      </c>
      <c r="X956" t="s">
        <v>46</v>
      </c>
      <c r="Y956">
        <v>1</v>
      </c>
      <c r="Z956">
        <v>1</v>
      </c>
      <c r="AA956">
        <v>0</v>
      </c>
      <c r="AB956">
        <v>0</v>
      </c>
      <c r="AC956">
        <v>0</v>
      </c>
      <c r="AD956">
        <f t="shared" si="29"/>
        <v>1</v>
      </c>
      <c r="AF956">
        <v>0</v>
      </c>
      <c r="AG956">
        <v>0</v>
      </c>
      <c r="AH956">
        <v>0</v>
      </c>
      <c r="AI956">
        <v>0</v>
      </c>
      <c r="AJ956">
        <f t="shared" si="30"/>
        <v>0</v>
      </c>
      <c r="AK956" t="s">
        <v>968</v>
      </c>
      <c r="AL956" t="s">
        <v>969</v>
      </c>
      <c r="AM956" t="s">
        <v>970</v>
      </c>
    </row>
    <row r="957" spans="1:39" x14ac:dyDescent="0.2">
      <c r="A957">
        <v>41028</v>
      </c>
      <c r="B957" t="s">
        <v>962</v>
      </c>
      <c r="C957">
        <v>190</v>
      </c>
      <c r="D957" t="s">
        <v>963</v>
      </c>
      <c r="E957">
        <v>25</v>
      </c>
      <c r="F957" t="s">
        <v>805</v>
      </c>
      <c r="G957">
        <v>753</v>
      </c>
      <c r="H957" t="s">
        <v>964</v>
      </c>
      <c r="I957">
        <v>591</v>
      </c>
      <c r="J957" t="s">
        <v>965</v>
      </c>
      <c r="K957" t="s">
        <v>41</v>
      </c>
      <c r="L957">
        <v>13505</v>
      </c>
      <c r="M957" t="s">
        <v>2429</v>
      </c>
      <c r="N957" t="s">
        <v>124</v>
      </c>
      <c r="O957" t="s">
        <v>2430</v>
      </c>
      <c r="S957">
        <v>1</v>
      </c>
      <c r="T957" t="s">
        <v>696</v>
      </c>
      <c r="X957" t="s">
        <v>66</v>
      </c>
      <c r="Y957">
        <v>0</v>
      </c>
      <c r="Z957">
        <v>0</v>
      </c>
      <c r="AA957">
        <v>0</v>
      </c>
      <c r="AB957">
        <v>0</v>
      </c>
      <c r="AC957">
        <v>0</v>
      </c>
      <c r="AD957">
        <f t="shared" si="29"/>
        <v>0</v>
      </c>
      <c r="AE957" t="s">
        <v>705</v>
      </c>
      <c r="AF957">
        <v>3396064</v>
      </c>
      <c r="AG957">
        <v>0</v>
      </c>
      <c r="AH957">
        <v>1865733</v>
      </c>
      <c r="AI957">
        <v>3226164</v>
      </c>
      <c r="AJ957">
        <f t="shared" si="30"/>
        <v>8487961</v>
      </c>
      <c r="AK957" t="s">
        <v>968</v>
      </c>
      <c r="AL957" t="s">
        <v>969</v>
      </c>
      <c r="AM957" t="s">
        <v>970</v>
      </c>
    </row>
    <row r="958" spans="1:39" x14ac:dyDescent="0.2">
      <c r="A958">
        <v>41029</v>
      </c>
      <c r="B958" t="s">
        <v>978</v>
      </c>
      <c r="C958">
        <v>200</v>
      </c>
      <c r="D958" t="s">
        <v>979</v>
      </c>
      <c r="E958">
        <v>23</v>
      </c>
      <c r="F958" t="s">
        <v>480</v>
      </c>
      <c r="G958">
        <v>694</v>
      </c>
      <c r="H958" t="s">
        <v>980</v>
      </c>
      <c r="I958">
        <v>385</v>
      </c>
      <c r="J958" t="s">
        <v>981</v>
      </c>
      <c r="K958" t="s">
        <v>41</v>
      </c>
      <c r="L958">
        <v>10283</v>
      </c>
      <c r="M958" t="s">
        <v>2431</v>
      </c>
      <c r="N958" t="s">
        <v>124</v>
      </c>
      <c r="O958" t="s">
        <v>2432</v>
      </c>
      <c r="S958">
        <v>1</v>
      </c>
      <c r="T958" t="s">
        <v>696</v>
      </c>
      <c r="U958">
        <v>370</v>
      </c>
      <c r="V958" t="s">
        <v>2433</v>
      </c>
      <c r="W958" t="s">
        <v>57</v>
      </c>
      <c r="X958" t="s">
        <v>66</v>
      </c>
      <c r="Y958">
        <v>0</v>
      </c>
      <c r="Z958">
        <v>24</v>
      </c>
      <c r="AA958">
        <v>27</v>
      </c>
      <c r="AB958">
        <v>29</v>
      </c>
      <c r="AC958">
        <v>32</v>
      </c>
      <c r="AD958">
        <f t="shared" si="29"/>
        <v>112</v>
      </c>
      <c r="AF958">
        <v>0</v>
      </c>
      <c r="AG958">
        <v>0</v>
      </c>
      <c r="AH958">
        <v>0</v>
      </c>
      <c r="AI958">
        <v>0</v>
      </c>
      <c r="AJ958">
        <f t="shared" si="30"/>
        <v>0</v>
      </c>
      <c r="AK958" t="s">
        <v>984</v>
      </c>
      <c r="AL958" t="s">
        <v>985</v>
      </c>
      <c r="AM958" t="s">
        <v>986</v>
      </c>
    </row>
    <row r="959" spans="1:39" x14ac:dyDescent="0.2">
      <c r="A959">
        <v>41031</v>
      </c>
      <c r="B959" t="s">
        <v>987</v>
      </c>
      <c r="C959">
        <v>210</v>
      </c>
      <c r="D959" t="s">
        <v>469</v>
      </c>
      <c r="E959">
        <v>4</v>
      </c>
      <c r="F959" t="s">
        <v>422</v>
      </c>
      <c r="G959">
        <v>121</v>
      </c>
      <c r="H959" t="s">
        <v>423</v>
      </c>
      <c r="I959">
        <v>574</v>
      </c>
      <c r="J959" t="s">
        <v>1049</v>
      </c>
      <c r="K959" t="s">
        <v>41</v>
      </c>
      <c r="L959">
        <v>13522</v>
      </c>
      <c r="M959" t="s">
        <v>2434</v>
      </c>
      <c r="N959" t="s">
        <v>124</v>
      </c>
      <c r="O959" t="s">
        <v>1051</v>
      </c>
      <c r="S959">
        <v>2</v>
      </c>
      <c r="T959" t="s">
        <v>45</v>
      </c>
      <c r="U959">
        <v>190</v>
      </c>
      <c r="V959" t="s">
        <v>996</v>
      </c>
      <c r="W959" t="s">
        <v>57</v>
      </c>
      <c r="X959" t="s">
        <v>46</v>
      </c>
      <c r="Y959">
        <v>1</v>
      </c>
      <c r="Z959">
        <v>5</v>
      </c>
      <c r="AA959">
        <v>5</v>
      </c>
      <c r="AB959">
        <v>5</v>
      </c>
      <c r="AC959">
        <v>5</v>
      </c>
      <c r="AD959">
        <f t="shared" si="29"/>
        <v>5</v>
      </c>
      <c r="AF959">
        <v>0</v>
      </c>
      <c r="AG959">
        <v>0</v>
      </c>
      <c r="AH959">
        <v>0</v>
      </c>
      <c r="AI959">
        <v>0</v>
      </c>
      <c r="AJ959">
        <f t="shared" si="30"/>
        <v>0</v>
      </c>
      <c r="AK959" t="s">
        <v>474</v>
      </c>
      <c r="AL959" t="s">
        <v>475</v>
      </c>
      <c r="AM959" t="s">
        <v>476</v>
      </c>
    </row>
    <row r="960" spans="1:39" x14ac:dyDescent="0.2">
      <c r="A960">
        <v>41031</v>
      </c>
      <c r="B960" t="s">
        <v>987</v>
      </c>
      <c r="C960">
        <v>900</v>
      </c>
      <c r="D960" t="s">
        <v>461</v>
      </c>
      <c r="E960">
        <v>4</v>
      </c>
      <c r="F960" t="s">
        <v>422</v>
      </c>
      <c r="G960">
        <v>126</v>
      </c>
      <c r="H960" t="s">
        <v>62</v>
      </c>
      <c r="I960">
        <v>948</v>
      </c>
      <c r="J960" t="s">
        <v>462</v>
      </c>
      <c r="K960" t="s">
        <v>41</v>
      </c>
      <c r="L960">
        <v>13515</v>
      </c>
      <c r="M960" t="s">
        <v>2435</v>
      </c>
      <c r="N960" t="s">
        <v>43</v>
      </c>
      <c r="O960" t="s">
        <v>464</v>
      </c>
      <c r="S960">
        <v>2</v>
      </c>
      <c r="T960" t="s">
        <v>45</v>
      </c>
      <c r="X960" t="s">
        <v>46</v>
      </c>
      <c r="Y960">
        <v>1</v>
      </c>
      <c r="Z960">
        <v>0</v>
      </c>
      <c r="AA960">
        <v>0</v>
      </c>
      <c r="AB960">
        <v>0</v>
      </c>
      <c r="AC960">
        <v>0</v>
      </c>
      <c r="AD960">
        <f t="shared" si="29"/>
        <v>0</v>
      </c>
      <c r="AE960" t="s">
        <v>85</v>
      </c>
      <c r="AF960">
        <v>30000</v>
      </c>
      <c r="AG960">
        <v>35000</v>
      </c>
      <c r="AH960">
        <v>40000</v>
      </c>
      <c r="AI960">
        <v>45000</v>
      </c>
      <c r="AJ960">
        <f t="shared" si="30"/>
        <v>150000</v>
      </c>
      <c r="AK960" t="s">
        <v>466</v>
      </c>
      <c r="AL960" t="s">
        <v>467</v>
      </c>
      <c r="AM960" t="s">
        <v>60</v>
      </c>
    </row>
    <row r="961" spans="1:39" x14ac:dyDescent="0.2">
      <c r="A961">
        <v>41032</v>
      </c>
      <c r="B961" t="s">
        <v>989</v>
      </c>
      <c r="C961">
        <v>610</v>
      </c>
      <c r="D961" t="s">
        <v>990</v>
      </c>
      <c r="E961">
        <v>12</v>
      </c>
      <c r="F961" t="s">
        <v>991</v>
      </c>
      <c r="G961">
        <v>122</v>
      </c>
      <c r="H961" t="s">
        <v>72</v>
      </c>
      <c r="I961">
        <v>1</v>
      </c>
      <c r="J961" t="s">
        <v>1066</v>
      </c>
      <c r="K961" t="s">
        <v>41</v>
      </c>
      <c r="L961">
        <v>13529</v>
      </c>
      <c r="M961" t="s">
        <v>2436</v>
      </c>
      <c r="N961" t="s">
        <v>43</v>
      </c>
      <c r="O961" t="s">
        <v>1068</v>
      </c>
      <c r="S961">
        <v>2</v>
      </c>
      <c r="T961" t="s">
        <v>45</v>
      </c>
      <c r="X961" t="s">
        <v>46</v>
      </c>
      <c r="Y961">
        <v>1</v>
      </c>
      <c r="Z961">
        <v>0</v>
      </c>
      <c r="AA961">
        <v>0</v>
      </c>
      <c r="AB961">
        <v>0</v>
      </c>
      <c r="AC961">
        <v>0</v>
      </c>
      <c r="AD961">
        <f t="shared" si="29"/>
        <v>0</v>
      </c>
      <c r="AE961" t="s">
        <v>85</v>
      </c>
      <c r="AF961">
        <v>174640</v>
      </c>
      <c r="AG961">
        <v>191266</v>
      </c>
      <c r="AH961">
        <v>209819</v>
      </c>
      <c r="AI961">
        <v>227024</v>
      </c>
      <c r="AJ961">
        <f t="shared" si="30"/>
        <v>802749</v>
      </c>
      <c r="AK961" t="s">
        <v>997</v>
      </c>
      <c r="AL961" t="s">
        <v>998</v>
      </c>
      <c r="AM961" t="s">
        <v>999</v>
      </c>
    </row>
    <row r="962" spans="1:39" x14ac:dyDescent="0.2">
      <c r="A962">
        <v>41032</v>
      </c>
      <c r="B962" t="s">
        <v>989</v>
      </c>
      <c r="C962">
        <v>610</v>
      </c>
      <c r="D962" t="s">
        <v>990</v>
      </c>
      <c r="E962">
        <v>12</v>
      </c>
      <c r="F962" t="s">
        <v>991</v>
      </c>
      <c r="G962">
        <v>368</v>
      </c>
      <c r="H962" t="s">
        <v>1014</v>
      </c>
      <c r="I962">
        <v>103</v>
      </c>
      <c r="J962" t="s">
        <v>1028</v>
      </c>
      <c r="K962" t="s">
        <v>41</v>
      </c>
      <c r="L962">
        <v>13534</v>
      </c>
      <c r="M962" t="s">
        <v>2437</v>
      </c>
      <c r="N962" t="s">
        <v>43</v>
      </c>
      <c r="O962" t="s">
        <v>1030</v>
      </c>
      <c r="S962">
        <v>2</v>
      </c>
      <c r="T962" t="s">
        <v>45</v>
      </c>
      <c r="U962">
        <v>1</v>
      </c>
      <c r="V962" t="s">
        <v>1027</v>
      </c>
      <c r="W962" t="s">
        <v>57</v>
      </c>
      <c r="X962" t="s">
        <v>46</v>
      </c>
      <c r="Y962">
        <v>1</v>
      </c>
      <c r="Z962">
        <v>966</v>
      </c>
      <c r="AA962">
        <v>966</v>
      </c>
      <c r="AB962">
        <v>966</v>
      </c>
      <c r="AC962">
        <v>966</v>
      </c>
      <c r="AD962">
        <f t="shared" si="29"/>
        <v>966</v>
      </c>
      <c r="AF962">
        <v>0</v>
      </c>
      <c r="AG962">
        <v>0</v>
      </c>
      <c r="AH962">
        <v>0</v>
      </c>
      <c r="AI962">
        <v>0</v>
      </c>
      <c r="AJ962">
        <f t="shared" si="30"/>
        <v>0</v>
      </c>
      <c r="AK962" t="s">
        <v>997</v>
      </c>
      <c r="AL962" t="s">
        <v>998</v>
      </c>
      <c r="AM962" t="s">
        <v>999</v>
      </c>
    </row>
    <row r="963" spans="1:39" x14ac:dyDescent="0.2">
      <c r="A963">
        <v>41032</v>
      </c>
      <c r="B963" t="s">
        <v>989</v>
      </c>
      <c r="C963">
        <v>850</v>
      </c>
      <c r="D963" t="s">
        <v>453</v>
      </c>
      <c r="E963">
        <v>4</v>
      </c>
      <c r="F963" t="s">
        <v>422</v>
      </c>
      <c r="G963">
        <v>122</v>
      </c>
      <c r="H963" t="s">
        <v>72</v>
      </c>
      <c r="I963">
        <v>949</v>
      </c>
      <c r="J963" t="s">
        <v>78</v>
      </c>
      <c r="K963" t="s">
        <v>41</v>
      </c>
      <c r="L963">
        <v>13525</v>
      </c>
      <c r="M963" t="s">
        <v>2438</v>
      </c>
      <c r="N963" t="s">
        <v>43</v>
      </c>
      <c r="O963" t="s">
        <v>530</v>
      </c>
      <c r="S963">
        <v>2</v>
      </c>
      <c r="T963" t="s">
        <v>45</v>
      </c>
      <c r="U963">
        <v>923</v>
      </c>
      <c r="V963" t="s">
        <v>81</v>
      </c>
      <c r="W963" t="s">
        <v>57</v>
      </c>
      <c r="X963" t="s">
        <v>46</v>
      </c>
      <c r="Y963">
        <v>1</v>
      </c>
      <c r="Z963">
        <v>23</v>
      </c>
      <c r="AA963">
        <v>23</v>
      </c>
      <c r="AB963">
        <v>23</v>
      </c>
      <c r="AC963">
        <v>23</v>
      </c>
      <c r="AD963">
        <f t="shared" ref="AD963:AD1026" si="31">IF(Y963=1,LARGE(Z963:AC963,1),Z963+AA963+AB963+AC963)</f>
        <v>23</v>
      </c>
      <c r="AF963">
        <v>0</v>
      </c>
      <c r="AG963">
        <v>0</v>
      </c>
      <c r="AH963">
        <v>0</v>
      </c>
      <c r="AI963">
        <v>0</v>
      </c>
      <c r="AJ963">
        <f t="shared" si="30"/>
        <v>0</v>
      </c>
      <c r="AK963" t="s">
        <v>458</v>
      </c>
      <c r="AL963" t="s">
        <v>459</v>
      </c>
      <c r="AM963" t="s">
        <v>460</v>
      </c>
    </row>
    <row r="964" spans="1:39" x14ac:dyDescent="0.2">
      <c r="A964">
        <v>41032</v>
      </c>
      <c r="B964" t="s">
        <v>989</v>
      </c>
      <c r="C964">
        <v>850</v>
      </c>
      <c r="D964" t="s">
        <v>453</v>
      </c>
      <c r="E964">
        <v>4</v>
      </c>
      <c r="F964" t="s">
        <v>422</v>
      </c>
      <c r="G964">
        <v>128</v>
      </c>
      <c r="H964" t="s">
        <v>143</v>
      </c>
      <c r="I964">
        <v>6</v>
      </c>
      <c r="J964" t="s">
        <v>454</v>
      </c>
      <c r="K964" t="s">
        <v>41</v>
      </c>
      <c r="L964">
        <v>13527</v>
      </c>
      <c r="M964" t="s">
        <v>1000</v>
      </c>
      <c r="N964" t="s">
        <v>43</v>
      </c>
      <c r="O964" t="s">
        <v>456</v>
      </c>
      <c r="S964">
        <v>2</v>
      </c>
      <c r="T964" t="s">
        <v>45</v>
      </c>
      <c r="U964">
        <v>95</v>
      </c>
      <c r="V964" t="s">
        <v>457</v>
      </c>
      <c r="W964" t="s">
        <v>57</v>
      </c>
      <c r="X964" t="s">
        <v>46</v>
      </c>
      <c r="Y964">
        <v>1</v>
      </c>
      <c r="Z964">
        <v>2</v>
      </c>
      <c r="AA964">
        <v>2</v>
      </c>
      <c r="AB964">
        <v>2</v>
      </c>
      <c r="AC964">
        <v>2</v>
      </c>
      <c r="AD964">
        <f t="shared" si="31"/>
        <v>2</v>
      </c>
      <c r="AF964">
        <v>0</v>
      </c>
      <c r="AG964">
        <v>0</v>
      </c>
      <c r="AH964">
        <v>0</v>
      </c>
      <c r="AI964">
        <v>0</v>
      </c>
      <c r="AJ964">
        <f t="shared" si="30"/>
        <v>0</v>
      </c>
      <c r="AK964" t="s">
        <v>458</v>
      </c>
      <c r="AL964" t="s">
        <v>459</v>
      </c>
      <c r="AM964" t="s">
        <v>460</v>
      </c>
    </row>
    <row r="965" spans="1:39" x14ac:dyDescent="0.2">
      <c r="A965">
        <v>41032</v>
      </c>
      <c r="B965" t="s">
        <v>989</v>
      </c>
      <c r="C965">
        <v>850</v>
      </c>
      <c r="D965" t="s">
        <v>453</v>
      </c>
      <c r="E965">
        <v>4</v>
      </c>
      <c r="F965" t="s">
        <v>422</v>
      </c>
      <c r="G965">
        <v>128</v>
      </c>
      <c r="H965" t="s">
        <v>143</v>
      </c>
      <c r="I965">
        <v>125</v>
      </c>
      <c r="J965" t="s">
        <v>579</v>
      </c>
      <c r="K965" t="s">
        <v>41</v>
      </c>
      <c r="L965">
        <v>13538</v>
      </c>
      <c r="M965" t="s">
        <v>2439</v>
      </c>
      <c r="N965" t="s">
        <v>43</v>
      </c>
      <c r="O965" t="s">
        <v>581</v>
      </c>
      <c r="S965">
        <v>2</v>
      </c>
      <c r="T965" t="s">
        <v>45</v>
      </c>
      <c r="X965" t="s">
        <v>46</v>
      </c>
      <c r="Y965">
        <v>1</v>
      </c>
      <c r="Z965">
        <v>0</v>
      </c>
      <c r="AA965">
        <v>0</v>
      </c>
      <c r="AB965">
        <v>0</v>
      </c>
      <c r="AC965">
        <v>0</v>
      </c>
      <c r="AD965">
        <f t="shared" si="31"/>
        <v>0</v>
      </c>
      <c r="AE965" t="s">
        <v>85</v>
      </c>
      <c r="AF965">
        <v>5000</v>
      </c>
      <c r="AG965">
        <v>10000</v>
      </c>
      <c r="AH965">
        <v>15000</v>
      </c>
      <c r="AI965">
        <v>20000</v>
      </c>
      <c r="AJ965">
        <f t="shared" si="30"/>
        <v>50000</v>
      </c>
      <c r="AK965" t="s">
        <v>458</v>
      </c>
      <c r="AL965" t="s">
        <v>459</v>
      </c>
      <c r="AM965" t="s">
        <v>460</v>
      </c>
    </row>
    <row r="966" spans="1:39" x14ac:dyDescent="0.2">
      <c r="A966">
        <v>41033</v>
      </c>
      <c r="B966" t="s">
        <v>1003</v>
      </c>
      <c r="C966">
        <v>850</v>
      </c>
      <c r="D966" t="s">
        <v>453</v>
      </c>
      <c r="E966">
        <v>4</v>
      </c>
      <c r="F966" t="s">
        <v>422</v>
      </c>
      <c r="G966">
        <v>128</v>
      </c>
      <c r="H966" t="s">
        <v>143</v>
      </c>
      <c r="I966">
        <v>6</v>
      </c>
      <c r="J966" t="s">
        <v>454</v>
      </c>
      <c r="K966" t="s">
        <v>41</v>
      </c>
      <c r="L966">
        <v>13541</v>
      </c>
      <c r="M966" t="s">
        <v>2440</v>
      </c>
      <c r="N966" t="s">
        <v>43</v>
      </c>
      <c r="O966" t="s">
        <v>456</v>
      </c>
      <c r="S966">
        <v>2</v>
      </c>
      <c r="T966" t="s">
        <v>45</v>
      </c>
      <c r="U966">
        <v>95</v>
      </c>
      <c r="V966" t="s">
        <v>457</v>
      </c>
      <c r="W966" t="s">
        <v>57</v>
      </c>
      <c r="X966" t="s">
        <v>46</v>
      </c>
      <c r="Y966">
        <v>1</v>
      </c>
      <c r="Z966">
        <v>2</v>
      </c>
      <c r="AA966">
        <v>2</v>
      </c>
      <c r="AB966">
        <v>2</v>
      </c>
      <c r="AC966">
        <v>2</v>
      </c>
      <c r="AD966">
        <f t="shared" si="31"/>
        <v>2</v>
      </c>
      <c r="AF966">
        <v>0</v>
      </c>
      <c r="AG966">
        <v>0</v>
      </c>
      <c r="AH966">
        <v>0</v>
      </c>
      <c r="AI966">
        <v>0</v>
      </c>
      <c r="AJ966">
        <f t="shared" si="30"/>
        <v>0</v>
      </c>
      <c r="AK966" t="s">
        <v>458</v>
      </c>
      <c r="AL966" t="s">
        <v>459</v>
      </c>
      <c r="AM966" t="s">
        <v>460</v>
      </c>
    </row>
    <row r="967" spans="1:39" x14ac:dyDescent="0.2">
      <c r="A967">
        <v>41033</v>
      </c>
      <c r="B967" t="s">
        <v>1003</v>
      </c>
      <c r="C967">
        <v>900</v>
      </c>
      <c r="D967" t="s">
        <v>461</v>
      </c>
      <c r="E967">
        <v>4</v>
      </c>
      <c r="F967" t="s">
        <v>422</v>
      </c>
      <c r="G967">
        <v>122</v>
      </c>
      <c r="H967" t="s">
        <v>72</v>
      </c>
      <c r="I967">
        <v>2</v>
      </c>
      <c r="J967" t="s">
        <v>73</v>
      </c>
      <c r="K967" t="s">
        <v>41</v>
      </c>
      <c r="L967">
        <v>13542</v>
      </c>
      <c r="M967" t="s">
        <v>2441</v>
      </c>
      <c r="N967" t="s">
        <v>43</v>
      </c>
      <c r="O967" t="s">
        <v>583</v>
      </c>
      <c r="S967">
        <v>2</v>
      </c>
      <c r="T967" t="s">
        <v>45</v>
      </c>
      <c r="U967">
        <v>332</v>
      </c>
      <c r="V967" t="s">
        <v>76</v>
      </c>
      <c r="W967" t="s">
        <v>57</v>
      </c>
      <c r="X967" t="s">
        <v>46</v>
      </c>
      <c r="Y967">
        <v>1</v>
      </c>
      <c r="Z967">
        <v>1</v>
      </c>
      <c r="AA967">
        <v>1</v>
      </c>
      <c r="AB967">
        <v>1</v>
      </c>
      <c r="AC967">
        <v>1</v>
      </c>
      <c r="AD967">
        <f t="shared" si="31"/>
        <v>1</v>
      </c>
      <c r="AF967">
        <v>0</v>
      </c>
      <c r="AG967">
        <v>0</v>
      </c>
      <c r="AH967">
        <v>0</v>
      </c>
      <c r="AI967">
        <v>0</v>
      </c>
      <c r="AJ967">
        <f t="shared" si="30"/>
        <v>0</v>
      </c>
      <c r="AK967" t="s">
        <v>466</v>
      </c>
      <c r="AL967" t="s">
        <v>467</v>
      </c>
      <c r="AM967" t="s">
        <v>60</v>
      </c>
    </row>
    <row r="968" spans="1:39" x14ac:dyDescent="0.2">
      <c r="A968">
        <v>41033</v>
      </c>
      <c r="B968" t="s">
        <v>1003</v>
      </c>
      <c r="C968">
        <v>900</v>
      </c>
      <c r="D968" t="s">
        <v>461</v>
      </c>
      <c r="E968">
        <v>4</v>
      </c>
      <c r="F968" t="s">
        <v>422</v>
      </c>
      <c r="G968">
        <v>126</v>
      </c>
      <c r="H968" t="s">
        <v>62</v>
      </c>
      <c r="I968">
        <v>948</v>
      </c>
      <c r="J968" t="s">
        <v>462</v>
      </c>
      <c r="K968" t="s">
        <v>41</v>
      </c>
      <c r="L968">
        <v>13549</v>
      </c>
      <c r="M968" t="s">
        <v>2442</v>
      </c>
      <c r="N968" t="s">
        <v>43</v>
      </c>
      <c r="O968" t="s">
        <v>464</v>
      </c>
      <c r="S968">
        <v>2</v>
      </c>
      <c r="T968" t="s">
        <v>45</v>
      </c>
      <c r="X968" t="s">
        <v>46</v>
      </c>
      <c r="Y968">
        <v>1</v>
      </c>
      <c r="Z968">
        <v>0</v>
      </c>
      <c r="AA968">
        <v>0</v>
      </c>
      <c r="AB968">
        <v>0</v>
      </c>
      <c r="AC968">
        <v>0</v>
      </c>
      <c r="AD968">
        <f t="shared" si="31"/>
        <v>0</v>
      </c>
      <c r="AE968" t="s">
        <v>85</v>
      </c>
      <c r="AF968">
        <v>30000</v>
      </c>
      <c r="AG968">
        <v>35000</v>
      </c>
      <c r="AH968">
        <v>40000</v>
      </c>
      <c r="AI968">
        <v>45000</v>
      </c>
      <c r="AJ968">
        <f t="shared" si="30"/>
        <v>150000</v>
      </c>
      <c r="AK968" t="s">
        <v>466</v>
      </c>
      <c r="AL968" t="s">
        <v>467</v>
      </c>
      <c r="AM968" t="s">
        <v>60</v>
      </c>
    </row>
    <row r="969" spans="1:39" x14ac:dyDescent="0.2">
      <c r="A969">
        <v>41034</v>
      </c>
      <c r="B969" t="s">
        <v>1013</v>
      </c>
      <c r="C969">
        <v>610</v>
      </c>
      <c r="D969" t="s">
        <v>990</v>
      </c>
      <c r="E969">
        <v>12</v>
      </c>
      <c r="F969" t="s">
        <v>991</v>
      </c>
      <c r="G969">
        <v>368</v>
      </c>
      <c r="H969" t="s">
        <v>1014</v>
      </c>
      <c r="I969">
        <v>104</v>
      </c>
      <c r="J969" t="s">
        <v>1024</v>
      </c>
      <c r="K969" t="s">
        <v>41</v>
      </c>
      <c r="L969">
        <v>13562</v>
      </c>
      <c r="M969" t="s">
        <v>2443</v>
      </c>
      <c r="N969" t="s">
        <v>43</v>
      </c>
      <c r="O969" t="s">
        <v>1044</v>
      </c>
      <c r="S969">
        <v>2</v>
      </c>
      <c r="T969" t="s">
        <v>45</v>
      </c>
      <c r="X969" t="s">
        <v>46</v>
      </c>
      <c r="Y969">
        <v>1</v>
      </c>
      <c r="Z969">
        <v>0</v>
      </c>
      <c r="AA969">
        <v>0</v>
      </c>
      <c r="AB969">
        <v>0</v>
      </c>
      <c r="AC969">
        <v>0</v>
      </c>
      <c r="AD969">
        <f t="shared" si="31"/>
        <v>0</v>
      </c>
      <c r="AE969" t="s">
        <v>1018</v>
      </c>
      <c r="AF969">
        <v>711744</v>
      </c>
      <c r="AG969">
        <v>280204</v>
      </c>
      <c r="AH969">
        <v>855114</v>
      </c>
      <c r="AI969">
        <v>925233</v>
      </c>
      <c r="AJ969">
        <f t="shared" si="30"/>
        <v>2772295</v>
      </c>
      <c r="AK969" t="s">
        <v>997</v>
      </c>
      <c r="AL969" t="s">
        <v>998</v>
      </c>
      <c r="AM969" t="s">
        <v>999</v>
      </c>
    </row>
    <row r="970" spans="1:39" x14ac:dyDescent="0.2">
      <c r="A970">
        <v>41034</v>
      </c>
      <c r="B970" t="s">
        <v>1013</v>
      </c>
      <c r="C970">
        <v>850</v>
      </c>
      <c r="D970" t="s">
        <v>453</v>
      </c>
      <c r="E970">
        <v>4</v>
      </c>
      <c r="F970" t="s">
        <v>422</v>
      </c>
      <c r="G970">
        <v>128</v>
      </c>
      <c r="H970" t="s">
        <v>143</v>
      </c>
      <c r="I970">
        <v>6</v>
      </c>
      <c r="J970" t="s">
        <v>454</v>
      </c>
      <c r="K970" t="s">
        <v>41</v>
      </c>
      <c r="L970">
        <v>13554</v>
      </c>
      <c r="M970" t="s">
        <v>2444</v>
      </c>
      <c r="N970" t="s">
        <v>43</v>
      </c>
      <c r="O970" t="s">
        <v>456</v>
      </c>
      <c r="S970">
        <v>2</v>
      </c>
      <c r="T970" t="s">
        <v>45</v>
      </c>
      <c r="U970">
        <v>95</v>
      </c>
      <c r="V970" t="s">
        <v>457</v>
      </c>
      <c r="W970" t="s">
        <v>57</v>
      </c>
      <c r="X970" t="s">
        <v>46</v>
      </c>
      <c r="Y970">
        <v>1</v>
      </c>
      <c r="Z970">
        <v>2</v>
      </c>
      <c r="AA970">
        <v>2</v>
      </c>
      <c r="AB970">
        <v>2</v>
      </c>
      <c r="AC970">
        <v>2</v>
      </c>
      <c r="AD970">
        <f t="shared" si="31"/>
        <v>2</v>
      </c>
      <c r="AF970">
        <v>0</v>
      </c>
      <c r="AG970">
        <v>0</v>
      </c>
      <c r="AH970">
        <v>0</v>
      </c>
      <c r="AI970">
        <v>0</v>
      </c>
      <c r="AJ970">
        <f t="shared" si="30"/>
        <v>0</v>
      </c>
      <c r="AK970" t="s">
        <v>458</v>
      </c>
      <c r="AL970" t="s">
        <v>459</v>
      </c>
      <c r="AM970" t="s">
        <v>460</v>
      </c>
    </row>
    <row r="971" spans="1:39" x14ac:dyDescent="0.2">
      <c r="A971">
        <v>41034</v>
      </c>
      <c r="B971" t="s">
        <v>1013</v>
      </c>
      <c r="C971">
        <v>900</v>
      </c>
      <c r="D971" t="s">
        <v>461</v>
      </c>
      <c r="E971">
        <v>4</v>
      </c>
      <c r="F971" t="s">
        <v>422</v>
      </c>
      <c r="G971">
        <v>122</v>
      </c>
      <c r="H971" t="s">
        <v>72</v>
      </c>
      <c r="I971">
        <v>2</v>
      </c>
      <c r="J971" t="s">
        <v>73</v>
      </c>
      <c r="K971" t="s">
        <v>41</v>
      </c>
      <c r="L971">
        <v>13555</v>
      </c>
      <c r="M971" t="s">
        <v>2445</v>
      </c>
      <c r="N971" t="s">
        <v>43</v>
      </c>
      <c r="O971" t="s">
        <v>583</v>
      </c>
      <c r="S971">
        <v>2</v>
      </c>
      <c r="T971" t="s">
        <v>45</v>
      </c>
      <c r="U971">
        <v>332</v>
      </c>
      <c r="V971" t="s">
        <v>76</v>
      </c>
      <c r="W971" t="s">
        <v>57</v>
      </c>
      <c r="X971" t="s">
        <v>46</v>
      </c>
      <c r="Y971">
        <v>1</v>
      </c>
      <c r="Z971">
        <v>1</v>
      </c>
      <c r="AA971">
        <v>1</v>
      </c>
      <c r="AB971">
        <v>1</v>
      </c>
      <c r="AC971">
        <v>1</v>
      </c>
      <c r="AD971">
        <f t="shared" si="31"/>
        <v>1</v>
      </c>
      <c r="AF971">
        <v>0</v>
      </c>
      <c r="AG971">
        <v>0</v>
      </c>
      <c r="AH971">
        <v>0</v>
      </c>
      <c r="AI971">
        <v>0</v>
      </c>
      <c r="AJ971">
        <f t="shared" si="30"/>
        <v>0</v>
      </c>
      <c r="AK971" t="s">
        <v>466</v>
      </c>
      <c r="AL971" t="s">
        <v>467</v>
      </c>
      <c r="AM971" t="s">
        <v>60</v>
      </c>
    </row>
    <row r="972" spans="1:39" x14ac:dyDescent="0.2">
      <c r="A972">
        <v>41035</v>
      </c>
      <c r="B972" t="s">
        <v>1023</v>
      </c>
      <c r="C972">
        <v>850</v>
      </c>
      <c r="D972" t="s">
        <v>453</v>
      </c>
      <c r="E972">
        <v>12</v>
      </c>
      <c r="F972" t="s">
        <v>991</v>
      </c>
      <c r="G972">
        <v>122</v>
      </c>
      <c r="H972" t="s">
        <v>72</v>
      </c>
      <c r="I972">
        <v>949</v>
      </c>
      <c r="J972" t="s">
        <v>78</v>
      </c>
      <c r="K972" t="s">
        <v>41</v>
      </c>
      <c r="L972">
        <v>13584</v>
      </c>
      <c r="M972" t="s">
        <v>1031</v>
      </c>
      <c r="N972" t="s">
        <v>43</v>
      </c>
      <c r="O972" t="s">
        <v>530</v>
      </c>
      <c r="S972">
        <v>2</v>
      </c>
      <c r="T972" t="s">
        <v>45</v>
      </c>
      <c r="X972" t="s">
        <v>46</v>
      </c>
      <c r="Y972">
        <v>1</v>
      </c>
      <c r="Z972">
        <v>0</v>
      </c>
      <c r="AA972">
        <v>0</v>
      </c>
      <c r="AB972">
        <v>0</v>
      </c>
      <c r="AC972">
        <v>0</v>
      </c>
      <c r="AD972">
        <f t="shared" si="31"/>
        <v>0</v>
      </c>
      <c r="AE972" t="s">
        <v>85</v>
      </c>
      <c r="AF972">
        <v>2059714</v>
      </c>
      <c r="AG972">
        <v>2255798</v>
      </c>
      <c r="AH972">
        <v>2474611</v>
      </c>
      <c r="AI972">
        <v>2677529</v>
      </c>
      <c r="AJ972">
        <f t="shared" si="30"/>
        <v>9467652</v>
      </c>
      <c r="AK972" t="s">
        <v>458</v>
      </c>
      <c r="AL972" t="s">
        <v>459</v>
      </c>
      <c r="AM972" t="s">
        <v>460</v>
      </c>
    </row>
    <row r="973" spans="1:39" x14ac:dyDescent="0.2">
      <c r="A973">
        <v>41036</v>
      </c>
      <c r="B973" t="s">
        <v>1032</v>
      </c>
      <c r="C973">
        <v>610</v>
      </c>
      <c r="D973" t="s">
        <v>990</v>
      </c>
      <c r="E973">
        <v>12</v>
      </c>
      <c r="F973" t="s">
        <v>991</v>
      </c>
      <c r="G973">
        <v>122</v>
      </c>
      <c r="H973" t="s">
        <v>72</v>
      </c>
      <c r="I973">
        <v>1</v>
      </c>
      <c r="J973" t="s">
        <v>1066</v>
      </c>
      <c r="K973" t="s">
        <v>41</v>
      </c>
      <c r="L973">
        <v>13596</v>
      </c>
      <c r="M973" t="s">
        <v>2446</v>
      </c>
      <c r="N973" t="s">
        <v>43</v>
      </c>
      <c r="O973" t="s">
        <v>1068</v>
      </c>
      <c r="S973">
        <v>2</v>
      </c>
      <c r="T973" t="s">
        <v>45</v>
      </c>
      <c r="U973">
        <v>332</v>
      </c>
      <c r="V973" t="s">
        <v>76</v>
      </c>
      <c r="W973" t="s">
        <v>57</v>
      </c>
      <c r="X973" t="s">
        <v>46</v>
      </c>
      <c r="Y973">
        <v>1</v>
      </c>
      <c r="Z973">
        <v>1</v>
      </c>
      <c r="AA973">
        <v>1</v>
      </c>
      <c r="AB973">
        <v>1</v>
      </c>
      <c r="AC973">
        <v>1</v>
      </c>
      <c r="AD973">
        <f t="shared" si="31"/>
        <v>1</v>
      </c>
      <c r="AF973">
        <v>0</v>
      </c>
      <c r="AG973">
        <v>0</v>
      </c>
      <c r="AH973">
        <v>0</v>
      </c>
      <c r="AI973">
        <v>0</v>
      </c>
      <c r="AJ973">
        <f t="shared" si="30"/>
        <v>0</v>
      </c>
      <c r="AK973" t="s">
        <v>997</v>
      </c>
      <c r="AL973" t="s">
        <v>998</v>
      </c>
      <c r="AM973" t="s">
        <v>999</v>
      </c>
    </row>
    <row r="974" spans="1:39" x14ac:dyDescent="0.2">
      <c r="A974">
        <v>41036</v>
      </c>
      <c r="B974" t="s">
        <v>1032</v>
      </c>
      <c r="C974">
        <v>625</v>
      </c>
      <c r="D974" t="s">
        <v>1008</v>
      </c>
      <c r="E974">
        <v>12</v>
      </c>
      <c r="F974" t="s">
        <v>991</v>
      </c>
      <c r="G974">
        <v>122</v>
      </c>
      <c r="H974" t="s">
        <v>72</v>
      </c>
      <c r="I974">
        <v>949</v>
      </c>
      <c r="J974" t="s">
        <v>78</v>
      </c>
      <c r="K974" t="s">
        <v>41</v>
      </c>
      <c r="L974">
        <v>13605</v>
      </c>
      <c r="M974" t="s">
        <v>1033</v>
      </c>
      <c r="N974" t="s">
        <v>43</v>
      </c>
      <c r="O974" t="s">
        <v>530</v>
      </c>
      <c r="S974">
        <v>2</v>
      </c>
      <c r="T974" t="s">
        <v>45</v>
      </c>
      <c r="X974" t="s">
        <v>46</v>
      </c>
      <c r="Y974">
        <v>1</v>
      </c>
      <c r="Z974">
        <v>0</v>
      </c>
      <c r="AA974">
        <v>0</v>
      </c>
      <c r="AB974">
        <v>0</v>
      </c>
      <c r="AC974">
        <v>0</v>
      </c>
      <c r="AD974">
        <f t="shared" si="31"/>
        <v>0</v>
      </c>
      <c r="AE974" t="s">
        <v>85</v>
      </c>
      <c r="AF974">
        <v>2179624</v>
      </c>
      <c r="AG974">
        <v>2387124</v>
      </c>
      <c r="AH974">
        <v>2618675</v>
      </c>
      <c r="AI974">
        <v>2833406</v>
      </c>
      <c r="AJ974">
        <f t="shared" si="30"/>
        <v>10018829</v>
      </c>
      <c r="AK974" t="s">
        <v>1010</v>
      </c>
      <c r="AL974" t="s">
        <v>1011</v>
      </c>
      <c r="AM974" t="s">
        <v>1012</v>
      </c>
    </row>
    <row r="975" spans="1:39" x14ac:dyDescent="0.2">
      <c r="A975">
        <v>41037</v>
      </c>
      <c r="B975" t="s">
        <v>1038</v>
      </c>
      <c r="C975">
        <v>610</v>
      </c>
      <c r="D975" t="s">
        <v>990</v>
      </c>
      <c r="E975">
        <v>12</v>
      </c>
      <c r="F975" t="s">
        <v>991</v>
      </c>
      <c r="G975">
        <v>122</v>
      </c>
      <c r="H975" t="s">
        <v>72</v>
      </c>
      <c r="I975">
        <v>1</v>
      </c>
      <c r="J975" t="s">
        <v>1066</v>
      </c>
      <c r="K975" t="s">
        <v>41</v>
      </c>
      <c r="L975">
        <v>13620</v>
      </c>
      <c r="M975" t="s">
        <v>2447</v>
      </c>
      <c r="N975" t="s">
        <v>43</v>
      </c>
      <c r="O975" t="s">
        <v>1068</v>
      </c>
      <c r="S975">
        <v>2</v>
      </c>
      <c r="T975" t="s">
        <v>45</v>
      </c>
      <c r="X975" t="s">
        <v>46</v>
      </c>
      <c r="Y975">
        <v>1</v>
      </c>
      <c r="Z975">
        <v>0</v>
      </c>
      <c r="AA975">
        <v>0</v>
      </c>
      <c r="AB975">
        <v>0</v>
      </c>
      <c r="AC975">
        <v>0</v>
      </c>
      <c r="AD975">
        <f t="shared" si="31"/>
        <v>0</v>
      </c>
      <c r="AE975" t="s">
        <v>85</v>
      </c>
      <c r="AF975">
        <v>242378</v>
      </c>
      <c r="AG975">
        <v>265452</v>
      </c>
      <c r="AH975">
        <v>291201</v>
      </c>
      <c r="AI975">
        <v>315080</v>
      </c>
      <c r="AJ975">
        <f t="shared" si="30"/>
        <v>1114111</v>
      </c>
      <c r="AK975" t="s">
        <v>997</v>
      </c>
      <c r="AL975" t="s">
        <v>998</v>
      </c>
      <c r="AM975" t="s">
        <v>999</v>
      </c>
    </row>
    <row r="976" spans="1:39" x14ac:dyDescent="0.2">
      <c r="A976">
        <v>41037</v>
      </c>
      <c r="B976" t="s">
        <v>1038</v>
      </c>
      <c r="C976">
        <v>610</v>
      </c>
      <c r="D976" t="s">
        <v>990</v>
      </c>
      <c r="E976">
        <v>12</v>
      </c>
      <c r="F976" t="s">
        <v>991</v>
      </c>
      <c r="G976">
        <v>368</v>
      </c>
      <c r="H976" t="s">
        <v>1014</v>
      </c>
      <c r="I976">
        <v>103</v>
      </c>
      <c r="J976" t="s">
        <v>1028</v>
      </c>
      <c r="K976" t="s">
        <v>41</v>
      </c>
      <c r="L976">
        <v>13615</v>
      </c>
      <c r="M976" t="s">
        <v>1039</v>
      </c>
      <c r="N976" t="s">
        <v>43</v>
      </c>
      <c r="O976" t="s">
        <v>1030</v>
      </c>
      <c r="S976">
        <v>2</v>
      </c>
      <c r="T976" t="s">
        <v>45</v>
      </c>
      <c r="U976">
        <v>1</v>
      </c>
      <c r="V976" t="s">
        <v>1027</v>
      </c>
      <c r="W976" t="s">
        <v>57</v>
      </c>
      <c r="X976" t="s">
        <v>46</v>
      </c>
      <c r="Y976">
        <v>1</v>
      </c>
      <c r="Z976">
        <v>1443</v>
      </c>
      <c r="AA976">
        <v>1443</v>
      </c>
      <c r="AB976">
        <v>1443</v>
      </c>
      <c r="AC976">
        <v>1443</v>
      </c>
      <c r="AD976">
        <f t="shared" si="31"/>
        <v>1443</v>
      </c>
      <c r="AF976">
        <v>0</v>
      </c>
      <c r="AG976">
        <v>0</v>
      </c>
      <c r="AH976">
        <v>0</v>
      </c>
      <c r="AI976">
        <v>0</v>
      </c>
      <c r="AJ976">
        <f t="shared" si="30"/>
        <v>0</v>
      </c>
      <c r="AK976" t="s">
        <v>997</v>
      </c>
      <c r="AL976" t="s">
        <v>998</v>
      </c>
      <c r="AM976" t="s">
        <v>999</v>
      </c>
    </row>
    <row r="977" spans="1:39" x14ac:dyDescent="0.2">
      <c r="A977">
        <v>41037</v>
      </c>
      <c r="B977" t="s">
        <v>1038</v>
      </c>
      <c r="C977">
        <v>610</v>
      </c>
      <c r="D977" t="s">
        <v>990</v>
      </c>
      <c r="E977">
        <v>12</v>
      </c>
      <c r="F977" t="s">
        <v>991</v>
      </c>
      <c r="G977">
        <v>368</v>
      </c>
      <c r="H977" t="s">
        <v>1014</v>
      </c>
      <c r="I977">
        <v>104</v>
      </c>
      <c r="J977" t="s">
        <v>1024</v>
      </c>
      <c r="K977" t="s">
        <v>41</v>
      </c>
      <c r="L977">
        <v>13617</v>
      </c>
      <c r="M977" t="s">
        <v>2448</v>
      </c>
      <c r="N977" t="s">
        <v>43</v>
      </c>
      <c r="O977" t="s">
        <v>1044</v>
      </c>
      <c r="S977">
        <v>2</v>
      </c>
      <c r="T977" t="s">
        <v>45</v>
      </c>
      <c r="U977">
        <v>1</v>
      </c>
      <c r="V977" t="s">
        <v>1027</v>
      </c>
      <c r="W977" t="s">
        <v>57</v>
      </c>
      <c r="X977" t="s">
        <v>46</v>
      </c>
      <c r="Y977">
        <v>1</v>
      </c>
      <c r="Z977">
        <v>6100</v>
      </c>
      <c r="AA977">
        <v>6100</v>
      </c>
      <c r="AB977">
        <v>6100</v>
      </c>
      <c r="AC977">
        <v>6100</v>
      </c>
      <c r="AD977">
        <f t="shared" si="31"/>
        <v>6100</v>
      </c>
      <c r="AF977">
        <v>0</v>
      </c>
      <c r="AG977">
        <v>0</v>
      </c>
      <c r="AH977">
        <v>0</v>
      </c>
      <c r="AI977">
        <v>0</v>
      </c>
      <c r="AJ977">
        <f t="shared" si="30"/>
        <v>0</v>
      </c>
      <c r="AK977" t="s">
        <v>997</v>
      </c>
      <c r="AL977" t="s">
        <v>998</v>
      </c>
      <c r="AM977" t="s">
        <v>999</v>
      </c>
    </row>
    <row r="978" spans="1:39" x14ac:dyDescent="0.2">
      <c r="A978">
        <v>41037</v>
      </c>
      <c r="B978" t="s">
        <v>1038</v>
      </c>
      <c r="C978">
        <v>625</v>
      </c>
      <c r="D978" t="s">
        <v>1008</v>
      </c>
      <c r="E978">
        <v>12</v>
      </c>
      <c r="F978" t="s">
        <v>991</v>
      </c>
      <c r="G978">
        <v>122</v>
      </c>
      <c r="H978" t="s">
        <v>72</v>
      </c>
      <c r="I978">
        <v>949</v>
      </c>
      <c r="J978" t="s">
        <v>78</v>
      </c>
      <c r="K978" t="s">
        <v>41</v>
      </c>
      <c r="L978">
        <v>13626</v>
      </c>
      <c r="M978" t="s">
        <v>2449</v>
      </c>
      <c r="N978" t="s">
        <v>43</v>
      </c>
      <c r="O978" t="s">
        <v>530</v>
      </c>
      <c r="S978">
        <v>2</v>
      </c>
      <c r="T978" t="s">
        <v>45</v>
      </c>
      <c r="U978">
        <v>923</v>
      </c>
      <c r="V978" t="s">
        <v>81</v>
      </c>
      <c r="W978" t="s">
        <v>57</v>
      </c>
      <c r="X978" t="s">
        <v>46</v>
      </c>
      <c r="Y978">
        <v>1</v>
      </c>
      <c r="Z978">
        <v>35</v>
      </c>
      <c r="AA978">
        <v>35</v>
      </c>
      <c r="AB978">
        <v>35</v>
      </c>
      <c r="AC978">
        <v>35</v>
      </c>
      <c r="AD978">
        <f t="shared" si="31"/>
        <v>35</v>
      </c>
      <c r="AF978">
        <v>0</v>
      </c>
      <c r="AG978">
        <v>0</v>
      </c>
      <c r="AH978">
        <v>0</v>
      </c>
      <c r="AI978">
        <v>0</v>
      </c>
      <c r="AJ978">
        <f t="shared" si="30"/>
        <v>0</v>
      </c>
      <c r="AK978" t="s">
        <v>1010</v>
      </c>
      <c r="AL978" t="s">
        <v>1011</v>
      </c>
      <c r="AM978" t="s">
        <v>1012</v>
      </c>
    </row>
    <row r="979" spans="1:39" x14ac:dyDescent="0.2">
      <c r="A979">
        <v>41037</v>
      </c>
      <c r="B979" t="s">
        <v>1038</v>
      </c>
      <c r="C979">
        <v>625</v>
      </c>
      <c r="D979" t="s">
        <v>1008</v>
      </c>
      <c r="E979">
        <v>12</v>
      </c>
      <c r="F979" t="s">
        <v>991</v>
      </c>
      <c r="G979">
        <v>368</v>
      </c>
      <c r="H979" t="s">
        <v>1014</v>
      </c>
      <c r="I979">
        <v>242</v>
      </c>
      <c r="J979" t="s">
        <v>1019</v>
      </c>
      <c r="K979" t="s">
        <v>41</v>
      </c>
      <c r="L979">
        <v>13614</v>
      </c>
      <c r="M979" t="s">
        <v>2450</v>
      </c>
      <c r="N979" t="s">
        <v>43</v>
      </c>
      <c r="O979" t="s">
        <v>1021</v>
      </c>
      <c r="S979">
        <v>2</v>
      </c>
      <c r="T979" t="s">
        <v>45</v>
      </c>
      <c r="U979">
        <v>242</v>
      </c>
      <c r="V979" t="s">
        <v>1022</v>
      </c>
      <c r="W979" t="s">
        <v>57</v>
      </c>
      <c r="X979" t="s">
        <v>46</v>
      </c>
      <c r="Y979">
        <v>1</v>
      </c>
      <c r="Z979">
        <v>259</v>
      </c>
      <c r="AA979">
        <v>259</v>
      </c>
      <c r="AB979">
        <v>359</v>
      </c>
      <c r="AC979">
        <v>359</v>
      </c>
      <c r="AD979">
        <f t="shared" si="31"/>
        <v>359</v>
      </c>
      <c r="AF979">
        <v>0</v>
      </c>
      <c r="AG979">
        <v>0</v>
      </c>
      <c r="AH979">
        <v>0</v>
      </c>
      <c r="AI979">
        <v>0</v>
      </c>
      <c r="AJ979">
        <f t="shared" si="30"/>
        <v>0</v>
      </c>
      <c r="AK979" t="s">
        <v>1010</v>
      </c>
      <c r="AL979" t="s">
        <v>1011</v>
      </c>
      <c r="AM979" t="s">
        <v>1012</v>
      </c>
    </row>
    <row r="980" spans="1:39" x14ac:dyDescent="0.2">
      <c r="A980">
        <v>41038</v>
      </c>
      <c r="B980" t="s">
        <v>1041</v>
      </c>
      <c r="C980">
        <v>625</v>
      </c>
      <c r="D980" t="s">
        <v>1008</v>
      </c>
      <c r="E980">
        <v>12</v>
      </c>
      <c r="F980" t="s">
        <v>991</v>
      </c>
      <c r="G980">
        <v>368</v>
      </c>
      <c r="H980" t="s">
        <v>1014</v>
      </c>
      <c r="I980">
        <v>242</v>
      </c>
      <c r="J980" t="s">
        <v>1019</v>
      </c>
      <c r="K980" t="s">
        <v>41</v>
      </c>
      <c r="L980">
        <v>13637</v>
      </c>
      <c r="M980" t="s">
        <v>2451</v>
      </c>
      <c r="N980" t="s">
        <v>43</v>
      </c>
      <c r="O980" t="s">
        <v>1021</v>
      </c>
      <c r="S980">
        <v>2</v>
      </c>
      <c r="T980" t="s">
        <v>45</v>
      </c>
      <c r="X980" t="s">
        <v>46</v>
      </c>
      <c r="Y980">
        <v>1</v>
      </c>
      <c r="Z980">
        <v>0</v>
      </c>
      <c r="AA980">
        <v>0</v>
      </c>
      <c r="AB980">
        <v>0</v>
      </c>
      <c r="AC980">
        <v>0</v>
      </c>
      <c r="AD980">
        <f t="shared" si="31"/>
        <v>0</v>
      </c>
      <c r="AE980" t="s">
        <v>1018</v>
      </c>
      <c r="AF980">
        <v>80564</v>
      </c>
      <c r="AG980">
        <v>88234</v>
      </c>
      <c r="AH980">
        <v>96792</v>
      </c>
      <c r="AI980">
        <v>104729</v>
      </c>
      <c r="AJ980">
        <f t="shared" si="30"/>
        <v>370319</v>
      </c>
      <c r="AK980" t="s">
        <v>1010</v>
      </c>
      <c r="AL980" t="s">
        <v>1011</v>
      </c>
      <c r="AM980" t="s">
        <v>1012</v>
      </c>
    </row>
    <row r="981" spans="1:39" x14ac:dyDescent="0.2">
      <c r="A981">
        <v>41038</v>
      </c>
      <c r="B981" t="s">
        <v>1041</v>
      </c>
      <c r="C981">
        <v>850</v>
      </c>
      <c r="D981" t="s">
        <v>453</v>
      </c>
      <c r="E981">
        <v>4</v>
      </c>
      <c r="F981" t="s">
        <v>422</v>
      </c>
      <c r="G981">
        <v>122</v>
      </c>
      <c r="H981" t="s">
        <v>72</v>
      </c>
      <c r="I981">
        <v>949</v>
      </c>
      <c r="J981" t="s">
        <v>78</v>
      </c>
      <c r="K981" t="s">
        <v>41</v>
      </c>
      <c r="L981">
        <v>13633</v>
      </c>
      <c r="M981" t="s">
        <v>2452</v>
      </c>
      <c r="N981" t="s">
        <v>43</v>
      </c>
      <c r="O981" t="s">
        <v>530</v>
      </c>
      <c r="S981">
        <v>2</v>
      </c>
      <c r="T981" t="s">
        <v>45</v>
      </c>
      <c r="X981" t="s">
        <v>46</v>
      </c>
      <c r="Y981">
        <v>1</v>
      </c>
      <c r="Z981">
        <v>0</v>
      </c>
      <c r="AA981">
        <v>0</v>
      </c>
      <c r="AB981">
        <v>0</v>
      </c>
      <c r="AC981">
        <v>0</v>
      </c>
      <c r="AD981">
        <f t="shared" si="31"/>
        <v>0</v>
      </c>
      <c r="AE981" t="s">
        <v>85</v>
      </c>
      <c r="AF981">
        <v>1250000</v>
      </c>
      <c r="AG981">
        <v>1475000</v>
      </c>
      <c r="AH981">
        <v>1510000</v>
      </c>
      <c r="AI981">
        <v>1660000</v>
      </c>
      <c r="AJ981">
        <f t="shared" si="30"/>
        <v>5895000</v>
      </c>
      <c r="AK981" t="s">
        <v>458</v>
      </c>
      <c r="AL981" t="s">
        <v>459</v>
      </c>
      <c r="AM981" t="s">
        <v>460</v>
      </c>
    </row>
    <row r="982" spans="1:39" x14ac:dyDescent="0.2">
      <c r="A982">
        <v>41038</v>
      </c>
      <c r="B982" t="s">
        <v>1041</v>
      </c>
      <c r="C982">
        <v>850</v>
      </c>
      <c r="D982" t="s">
        <v>453</v>
      </c>
      <c r="E982">
        <v>4</v>
      </c>
      <c r="F982" t="s">
        <v>422</v>
      </c>
      <c r="G982">
        <v>128</v>
      </c>
      <c r="H982" t="s">
        <v>143</v>
      </c>
      <c r="I982">
        <v>125</v>
      </c>
      <c r="J982" t="s">
        <v>579</v>
      </c>
      <c r="K982" t="s">
        <v>41</v>
      </c>
      <c r="L982">
        <v>13649</v>
      </c>
      <c r="M982" t="s">
        <v>2453</v>
      </c>
      <c r="N982" t="s">
        <v>43</v>
      </c>
      <c r="O982" t="s">
        <v>581</v>
      </c>
      <c r="S982">
        <v>2</v>
      </c>
      <c r="T982" t="s">
        <v>45</v>
      </c>
      <c r="X982" t="s">
        <v>46</v>
      </c>
      <c r="Y982">
        <v>1</v>
      </c>
      <c r="Z982">
        <v>0</v>
      </c>
      <c r="AA982">
        <v>0</v>
      </c>
      <c r="AB982">
        <v>0</v>
      </c>
      <c r="AC982">
        <v>0</v>
      </c>
      <c r="AD982">
        <f t="shared" si="31"/>
        <v>0</v>
      </c>
      <c r="AE982" t="s">
        <v>85</v>
      </c>
      <c r="AF982">
        <v>5000</v>
      </c>
      <c r="AG982">
        <v>10000</v>
      </c>
      <c r="AH982">
        <v>15000</v>
      </c>
      <c r="AI982">
        <v>20000</v>
      </c>
      <c r="AJ982">
        <f t="shared" si="30"/>
        <v>50000</v>
      </c>
      <c r="AK982" t="s">
        <v>458</v>
      </c>
      <c r="AL982" t="s">
        <v>459</v>
      </c>
      <c r="AM982" t="s">
        <v>460</v>
      </c>
    </row>
    <row r="983" spans="1:39" x14ac:dyDescent="0.2">
      <c r="A983">
        <v>41039</v>
      </c>
      <c r="B983" t="s">
        <v>1048</v>
      </c>
      <c r="C983">
        <v>610</v>
      </c>
      <c r="D983" t="s">
        <v>990</v>
      </c>
      <c r="E983">
        <v>12</v>
      </c>
      <c r="F983" t="s">
        <v>991</v>
      </c>
      <c r="G983">
        <v>368</v>
      </c>
      <c r="H983" t="s">
        <v>1014</v>
      </c>
      <c r="I983">
        <v>103</v>
      </c>
      <c r="J983" t="s">
        <v>1028</v>
      </c>
      <c r="K983" t="s">
        <v>41</v>
      </c>
      <c r="L983">
        <v>13661</v>
      </c>
      <c r="M983" t="s">
        <v>2454</v>
      </c>
      <c r="N983" t="s">
        <v>43</v>
      </c>
      <c r="O983" t="s">
        <v>1030</v>
      </c>
      <c r="S983">
        <v>2</v>
      </c>
      <c r="T983" t="s">
        <v>45</v>
      </c>
      <c r="U983">
        <v>1</v>
      </c>
      <c r="V983" t="s">
        <v>1027</v>
      </c>
      <c r="W983" t="s">
        <v>57</v>
      </c>
      <c r="X983" t="s">
        <v>46</v>
      </c>
      <c r="Y983">
        <v>1</v>
      </c>
      <c r="Z983">
        <v>1405</v>
      </c>
      <c r="AA983">
        <v>1485</v>
      </c>
      <c r="AB983">
        <v>1485</v>
      </c>
      <c r="AC983">
        <v>1485</v>
      </c>
      <c r="AD983">
        <f t="shared" si="31"/>
        <v>1485</v>
      </c>
      <c r="AF983">
        <v>0</v>
      </c>
      <c r="AG983">
        <v>0</v>
      </c>
      <c r="AH983">
        <v>0</v>
      </c>
      <c r="AI983">
        <v>0</v>
      </c>
      <c r="AJ983">
        <f t="shared" si="30"/>
        <v>0</v>
      </c>
      <c r="AK983" t="s">
        <v>997</v>
      </c>
      <c r="AL983" t="s">
        <v>998</v>
      </c>
      <c r="AM983" t="s">
        <v>999</v>
      </c>
    </row>
    <row r="984" spans="1:39" x14ac:dyDescent="0.2">
      <c r="A984">
        <v>41039</v>
      </c>
      <c r="B984" t="s">
        <v>1048</v>
      </c>
      <c r="C984">
        <v>610</v>
      </c>
      <c r="D984" t="s">
        <v>990</v>
      </c>
      <c r="E984">
        <v>12</v>
      </c>
      <c r="F984" t="s">
        <v>991</v>
      </c>
      <c r="G984">
        <v>368</v>
      </c>
      <c r="H984" t="s">
        <v>1014</v>
      </c>
      <c r="I984">
        <v>104</v>
      </c>
      <c r="J984" t="s">
        <v>1024</v>
      </c>
      <c r="K984" t="s">
        <v>41</v>
      </c>
      <c r="L984">
        <v>13658</v>
      </c>
      <c r="M984" t="s">
        <v>2455</v>
      </c>
      <c r="N984" t="s">
        <v>43</v>
      </c>
      <c r="O984" t="s">
        <v>1044</v>
      </c>
      <c r="S984">
        <v>2</v>
      </c>
      <c r="T984" t="s">
        <v>45</v>
      </c>
      <c r="U984">
        <v>1</v>
      </c>
      <c r="V984" t="s">
        <v>1027</v>
      </c>
      <c r="W984" t="s">
        <v>57</v>
      </c>
      <c r="X984" t="s">
        <v>46</v>
      </c>
      <c r="Y984">
        <v>1</v>
      </c>
      <c r="Z984">
        <v>4400</v>
      </c>
      <c r="AA984">
        <v>4400</v>
      </c>
      <c r="AB984">
        <v>4400</v>
      </c>
      <c r="AC984">
        <v>4400</v>
      </c>
      <c r="AD984">
        <f t="shared" si="31"/>
        <v>4400</v>
      </c>
      <c r="AF984">
        <v>0</v>
      </c>
      <c r="AG984">
        <v>0</v>
      </c>
      <c r="AH984">
        <v>0</v>
      </c>
      <c r="AI984">
        <v>0</v>
      </c>
      <c r="AJ984">
        <f t="shared" si="30"/>
        <v>0</v>
      </c>
      <c r="AK984" t="s">
        <v>997</v>
      </c>
      <c r="AL984" t="s">
        <v>998</v>
      </c>
      <c r="AM984" t="s">
        <v>999</v>
      </c>
    </row>
    <row r="985" spans="1:39" x14ac:dyDescent="0.2">
      <c r="A985">
        <v>41040</v>
      </c>
      <c r="B985" t="s">
        <v>1053</v>
      </c>
      <c r="C985">
        <v>610</v>
      </c>
      <c r="D985" t="s">
        <v>990</v>
      </c>
      <c r="E985">
        <v>12</v>
      </c>
      <c r="F985" t="s">
        <v>991</v>
      </c>
      <c r="G985">
        <v>368</v>
      </c>
      <c r="H985" t="s">
        <v>1014</v>
      </c>
      <c r="I985">
        <v>103</v>
      </c>
      <c r="J985" t="s">
        <v>1028</v>
      </c>
      <c r="K985" t="s">
        <v>41</v>
      </c>
      <c r="L985">
        <v>13681</v>
      </c>
      <c r="M985" t="s">
        <v>1054</v>
      </c>
      <c r="N985" t="s">
        <v>43</v>
      </c>
      <c r="O985" t="s">
        <v>1030</v>
      </c>
      <c r="S985">
        <v>2</v>
      </c>
      <c r="T985" t="s">
        <v>45</v>
      </c>
      <c r="X985" t="s">
        <v>46</v>
      </c>
      <c r="Y985">
        <v>1</v>
      </c>
      <c r="Z985">
        <v>0</v>
      </c>
      <c r="AA985">
        <v>0</v>
      </c>
      <c r="AB985">
        <v>0</v>
      </c>
      <c r="AC985">
        <v>0</v>
      </c>
      <c r="AD985">
        <f t="shared" si="31"/>
        <v>0</v>
      </c>
      <c r="AE985" t="s">
        <v>1018</v>
      </c>
      <c r="AF985">
        <v>2381984</v>
      </c>
      <c r="AG985">
        <v>2620282</v>
      </c>
      <c r="AH985">
        <v>2861797</v>
      </c>
      <c r="AI985">
        <v>3096465</v>
      </c>
      <c r="AJ985">
        <f t="shared" si="30"/>
        <v>10960528</v>
      </c>
      <c r="AK985" t="s">
        <v>997</v>
      </c>
      <c r="AL985" t="s">
        <v>998</v>
      </c>
      <c r="AM985" t="s">
        <v>999</v>
      </c>
    </row>
    <row r="986" spans="1:39" x14ac:dyDescent="0.2">
      <c r="A986">
        <v>41040</v>
      </c>
      <c r="B986" t="s">
        <v>1053</v>
      </c>
      <c r="C986">
        <v>610</v>
      </c>
      <c r="D986" t="s">
        <v>990</v>
      </c>
      <c r="E986">
        <v>12</v>
      </c>
      <c r="F986" t="s">
        <v>991</v>
      </c>
      <c r="G986">
        <v>368</v>
      </c>
      <c r="H986" t="s">
        <v>1014</v>
      </c>
      <c r="I986">
        <v>104</v>
      </c>
      <c r="J986" t="s">
        <v>1024</v>
      </c>
      <c r="K986" t="s">
        <v>41</v>
      </c>
      <c r="L986">
        <v>13684</v>
      </c>
      <c r="M986" t="s">
        <v>2456</v>
      </c>
      <c r="N986" t="s">
        <v>43</v>
      </c>
      <c r="O986" t="s">
        <v>1044</v>
      </c>
      <c r="S986">
        <v>2</v>
      </c>
      <c r="T986" t="s">
        <v>45</v>
      </c>
      <c r="X986" t="s">
        <v>46</v>
      </c>
      <c r="Y986">
        <v>1</v>
      </c>
      <c r="Z986">
        <v>0</v>
      </c>
      <c r="AA986">
        <v>0</v>
      </c>
      <c r="AB986">
        <v>0</v>
      </c>
      <c r="AC986">
        <v>0</v>
      </c>
      <c r="AD986">
        <f t="shared" si="31"/>
        <v>0</v>
      </c>
      <c r="AE986" t="s">
        <v>1018</v>
      </c>
      <c r="AF986">
        <v>2290013</v>
      </c>
      <c r="AG986">
        <v>863003</v>
      </c>
      <c r="AH986">
        <v>2751301</v>
      </c>
      <c r="AI986">
        <v>2976907</v>
      </c>
      <c r="AJ986">
        <f t="shared" si="30"/>
        <v>8881224</v>
      </c>
      <c r="AK986" t="s">
        <v>997</v>
      </c>
      <c r="AL986" t="s">
        <v>998</v>
      </c>
      <c r="AM986" t="s">
        <v>999</v>
      </c>
    </row>
    <row r="987" spans="1:39" x14ac:dyDescent="0.2">
      <c r="A987">
        <v>41040</v>
      </c>
      <c r="B987" t="s">
        <v>1053</v>
      </c>
      <c r="C987">
        <v>615</v>
      </c>
      <c r="D987" t="s">
        <v>2457</v>
      </c>
      <c r="E987">
        <v>12</v>
      </c>
      <c r="F987" t="s">
        <v>991</v>
      </c>
      <c r="G987">
        <v>363</v>
      </c>
      <c r="H987" t="s">
        <v>1004</v>
      </c>
      <c r="I987">
        <v>104</v>
      </c>
      <c r="J987" t="s">
        <v>1024</v>
      </c>
      <c r="K987" t="s">
        <v>41</v>
      </c>
      <c r="L987">
        <v>13682</v>
      </c>
      <c r="M987" t="s">
        <v>2458</v>
      </c>
      <c r="N987" t="s">
        <v>43</v>
      </c>
      <c r="O987" t="s">
        <v>1096</v>
      </c>
      <c r="S987">
        <v>2</v>
      </c>
      <c r="T987" t="s">
        <v>45</v>
      </c>
      <c r="U987">
        <v>1</v>
      </c>
      <c r="V987" t="s">
        <v>1027</v>
      </c>
      <c r="W987" t="s">
        <v>57</v>
      </c>
      <c r="X987" t="s">
        <v>46</v>
      </c>
      <c r="Y987">
        <v>1</v>
      </c>
      <c r="Z987">
        <v>830</v>
      </c>
      <c r="AA987">
        <v>830</v>
      </c>
      <c r="AB987">
        <v>830</v>
      </c>
      <c r="AC987">
        <v>830</v>
      </c>
      <c r="AD987">
        <f t="shared" si="31"/>
        <v>830</v>
      </c>
      <c r="AF987">
        <v>0</v>
      </c>
      <c r="AG987">
        <v>0</v>
      </c>
      <c r="AH987">
        <v>0</v>
      </c>
      <c r="AI987">
        <v>0</v>
      </c>
      <c r="AJ987">
        <f t="shared" ref="AJ987:AJ1050" si="32">AF987+AG987+AH987+AI987</f>
        <v>0</v>
      </c>
      <c r="AK987" t="s">
        <v>2459</v>
      </c>
      <c r="AL987" t="s">
        <v>2460</v>
      </c>
      <c r="AM987" t="s">
        <v>2461</v>
      </c>
    </row>
    <row r="988" spans="1:39" x14ac:dyDescent="0.2">
      <c r="A988">
        <v>41040</v>
      </c>
      <c r="B988" t="s">
        <v>1053</v>
      </c>
      <c r="C988">
        <v>625</v>
      </c>
      <c r="D988" t="s">
        <v>1008</v>
      </c>
      <c r="E988">
        <v>12</v>
      </c>
      <c r="F988" t="s">
        <v>991</v>
      </c>
      <c r="G988">
        <v>122</v>
      </c>
      <c r="H988" t="s">
        <v>72</v>
      </c>
      <c r="I988">
        <v>949</v>
      </c>
      <c r="J988" t="s">
        <v>78</v>
      </c>
      <c r="K988" t="s">
        <v>41</v>
      </c>
      <c r="L988">
        <v>13693</v>
      </c>
      <c r="M988" t="s">
        <v>2462</v>
      </c>
      <c r="N988" t="s">
        <v>43</v>
      </c>
      <c r="O988" t="s">
        <v>530</v>
      </c>
      <c r="S988">
        <v>2</v>
      </c>
      <c r="T988" t="s">
        <v>45</v>
      </c>
      <c r="X988" t="s">
        <v>46</v>
      </c>
      <c r="Y988">
        <v>1</v>
      </c>
      <c r="Z988">
        <v>0</v>
      </c>
      <c r="AA988">
        <v>0</v>
      </c>
      <c r="AB988">
        <v>0</v>
      </c>
      <c r="AC988">
        <v>0</v>
      </c>
      <c r="AD988">
        <f t="shared" si="31"/>
        <v>0</v>
      </c>
      <c r="AE988" t="s">
        <v>85</v>
      </c>
      <c r="AF988">
        <v>3340999</v>
      </c>
      <c r="AG988">
        <v>3659061</v>
      </c>
      <c r="AH988">
        <v>4013990</v>
      </c>
      <c r="AI988">
        <v>4343138</v>
      </c>
      <c r="AJ988">
        <f t="shared" si="32"/>
        <v>15357188</v>
      </c>
      <c r="AK988" t="s">
        <v>1010</v>
      </c>
      <c r="AL988" t="s">
        <v>1011</v>
      </c>
      <c r="AM988" t="s">
        <v>1012</v>
      </c>
    </row>
    <row r="989" spans="1:39" x14ac:dyDescent="0.2">
      <c r="A989">
        <v>41040</v>
      </c>
      <c r="B989" t="s">
        <v>1053</v>
      </c>
      <c r="C989">
        <v>625</v>
      </c>
      <c r="D989" t="s">
        <v>1008</v>
      </c>
      <c r="E989">
        <v>12</v>
      </c>
      <c r="F989" t="s">
        <v>991</v>
      </c>
      <c r="G989">
        <v>368</v>
      </c>
      <c r="H989" t="s">
        <v>1014</v>
      </c>
      <c r="I989">
        <v>242</v>
      </c>
      <c r="J989" t="s">
        <v>1019</v>
      </c>
      <c r="K989" t="s">
        <v>41</v>
      </c>
      <c r="L989">
        <v>13687</v>
      </c>
      <c r="M989" t="s">
        <v>2463</v>
      </c>
      <c r="N989" t="s">
        <v>43</v>
      </c>
      <c r="O989" t="s">
        <v>1021</v>
      </c>
      <c r="S989">
        <v>2</v>
      </c>
      <c r="T989" t="s">
        <v>45</v>
      </c>
      <c r="U989">
        <v>242</v>
      </c>
      <c r="V989" t="s">
        <v>1022</v>
      </c>
      <c r="W989" t="s">
        <v>57</v>
      </c>
      <c r="X989" t="s">
        <v>46</v>
      </c>
      <c r="Y989">
        <v>1</v>
      </c>
      <c r="Z989">
        <v>1131</v>
      </c>
      <c r="AA989">
        <v>1131</v>
      </c>
      <c r="AB989">
        <v>1131</v>
      </c>
      <c r="AC989">
        <v>1131</v>
      </c>
      <c r="AD989">
        <f t="shared" si="31"/>
        <v>1131</v>
      </c>
      <c r="AF989">
        <v>0</v>
      </c>
      <c r="AG989">
        <v>0</v>
      </c>
      <c r="AH989">
        <v>0</v>
      </c>
      <c r="AI989">
        <v>0</v>
      </c>
      <c r="AJ989">
        <f t="shared" si="32"/>
        <v>0</v>
      </c>
      <c r="AK989" t="s">
        <v>1010</v>
      </c>
      <c r="AL989" t="s">
        <v>1011</v>
      </c>
      <c r="AM989" t="s">
        <v>1012</v>
      </c>
    </row>
    <row r="990" spans="1:39" x14ac:dyDescent="0.2">
      <c r="A990">
        <v>41040</v>
      </c>
      <c r="B990" t="s">
        <v>1053</v>
      </c>
      <c r="C990">
        <v>850</v>
      </c>
      <c r="D990" t="s">
        <v>453</v>
      </c>
      <c r="E990">
        <v>4</v>
      </c>
      <c r="F990" t="s">
        <v>422</v>
      </c>
      <c r="G990">
        <v>128</v>
      </c>
      <c r="H990" t="s">
        <v>143</v>
      </c>
      <c r="I990">
        <v>125</v>
      </c>
      <c r="J990" t="s">
        <v>579</v>
      </c>
      <c r="K990" t="s">
        <v>41</v>
      </c>
      <c r="L990">
        <v>13694</v>
      </c>
      <c r="M990" t="s">
        <v>2464</v>
      </c>
      <c r="N990" t="s">
        <v>43</v>
      </c>
      <c r="O990" t="s">
        <v>581</v>
      </c>
      <c r="S990">
        <v>2</v>
      </c>
      <c r="T990" t="s">
        <v>45</v>
      </c>
      <c r="X990" t="s">
        <v>46</v>
      </c>
      <c r="Y990">
        <v>1</v>
      </c>
      <c r="Z990">
        <v>0</v>
      </c>
      <c r="AA990">
        <v>0</v>
      </c>
      <c r="AB990">
        <v>0</v>
      </c>
      <c r="AC990">
        <v>0</v>
      </c>
      <c r="AD990">
        <f t="shared" si="31"/>
        <v>0</v>
      </c>
      <c r="AE990" t="s">
        <v>85</v>
      </c>
      <c r="AF990">
        <v>5000</v>
      </c>
      <c r="AG990">
        <v>10000</v>
      </c>
      <c r="AH990">
        <v>15000</v>
      </c>
      <c r="AI990">
        <v>20000</v>
      </c>
      <c r="AJ990">
        <f t="shared" si="32"/>
        <v>50000</v>
      </c>
      <c r="AK990" t="s">
        <v>458</v>
      </c>
      <c r="AL990" t="s">
        <v>459</v>
      </c>
      <c r="AM990" t="s">
        <v>460</v>
      </c>
    </row>
    <row r="991" spans="1:39" x14ac:dyDescent="0.2">
      <c r="A991">
        <v>41040</v>
      </c>
      <c r="B991" t="s">
        <v>1053</v>
      </c>
      <c r="C991">
        <v>900</v>
      </c>
      <c r="D991" t="s">
        <v>461</v>
      </c>
      <c r="E991">
        <v>4</v>
      </c>
      <c r="F991" t="s">
        <v>422</v>
      </c>
      <c r="G991">
        <v>126</v>
      </c>
      <c r="H991" t="s">
        <v>62</v>
      </c>
      <c r="I991">
        <v>948</v>
      </c>
      <c r="J991" t="s">
        <v>462</v>
      </c>
      <c r="K991" t="s">
        <v>41</v>
      </c>
      <c r="L991">
        <v>13677</v>
      </c>
      <c r="M991" t="s">
        <v>2465</v>
      </c>
      <c r="N991" t="s">
        <v>43</v>
      </c>
      <c r="O991" t="s">
        <v>464</v>
      </c>
      <c r="S991">
        <v>2</v>
      </c>
      <c r="T991" t="s">
        <v>45</v>
      </c>
      <c r="U991">
        <v>924</v>
      </c>
      <c r="V991" t="s">
        <v>465</v>
      </c>
      <c r="W991" t="s">
        <v>57</v>
      </c>
      <c r="X991" t="s">
        <v>46</v>
      </c>
      <c r="Y991">
        <v>1</v>
      </c>
      <c r="Z991">
        <v>56</v>
      </c>
      <c r="AA991">
        <v>56</v>
      </c>
      <c r="AB991">
        <v>56</v>
      </c>
      <c r="AC991">
        <v>56</v>
      </c>
      <c r="AD991">
        <f t="shared" si="31"/>
        <v>56</v>
      </c>
      <c r="AF991">
        <v>0</v>
      </c>
      <c r="AG991">
        <v>0</v>
      </c>
      <c r="AH991">
        <v>0</v>
      </c>
      <c r="AI991">
        <v>0</v>
      </c>
      <c r="AJ991">
        <f t="shared" si="32"/>
        <v>0</v>
      </c>
      <c r="AK991" t="s">
        <v>466</v>
      </c>
      <c r="AL991" t="s">
        <v>467</v>
      </c>
      <c r="AM991" t="s">
        <v>60</v>
      </c>
    </row>
    <row r="992" spans="1:39" x14ac:dyDescent="0.2">
      <c r="A992">
        <v>41041</v>
      </c>
      <c r="B992" t="s">
        <v>1057</v>
      </c>
      <c r="C992">
        <v>625</v>
      </c>
      <c r="D992" t="s">
        <v>1008</v>
      </c>
      <c r="E992">
        <v>12</v>
      </c>
      <c r="F992" t="s">
        <v>991</v>
      </c>
      <c r="G992">
        <v>368</v>
      </c>
      <c r="H992" t="s">
        <v>1014</v>
      </c>
      <c r="I992">
        <v>242</v>
      </c>
      <c r="J992" t="s">
        <v>1019</v>
      </c>
      <c r="K992" t="s">
        <v>41</v>
      </c>
      <c r="L992">
        <v>13707</v>
      </c>
      <c r="M992" t="s">
        <v>2466</v>
      </c>
      <c r="N992" t="s">
        <v>43</v>
      </c>
      <c r="O992" t="s">
        <v>1021</v>
      </c>
      <c r="S992">
        <v>2</v>
      </c>
      <c r="T992" t="s">
        <v>45</v>
      </c>
      <c r="U992">
        <v>242</v>
      </c>
      <c r="V992" t="s">
        <v>1022</v>
      </c>
      <c r="W992" t="s">
        <v>57</v>
      </c>
      <c r="X992" t="s">
        <v>46</v>
      </c>
      <c r="Y992">
        <v>1</v>
      </c>
      <c r="Z992">
        <v>798</v>
      </c>
      <c r="AA992">
        <v>798</v>
      </c>
      <c r="AB992">
        <v>798</v>
      </c>
      <c r="AC992">
        <v>798</v>
      </c>
      <c r="AD992">
        <f t="shared" si="31"/>
        <v>798</v>
      </c>
      <c r="AF992">
        <v>0</v>
      </c>
      <c r="AG992">
        <v>0</v>
      </c>
      <c r="AH992">
        <v>0</v>
      </c>
      <c r="AI992">
        <v>0</v>
      </c>
      <c r="AJ992">
        <f t="shared" si="32"/>
        <v>0</v>
      </c>
      <c r="AK992" t="s">
        <v>1010</v>
      </c>
      <c r="AL992" t="s">
        <v>1011</v>
      </c>
      <c r="AM992" t="s">
        <v>1012</v>
      </c>
    </row>
    <row r="993" spans="1:39" x14ac:dyDescent="0.2">
      <c r="A993">
        <v>41041</v>
      </c>
      <c r="B993" t="s">
        <v>1057</v>
      </c>
      <c r="C993">
        <v>625</v>
      </c>
      <c r="D993" t="s">
        <v>1008</v>
      </c>
      <c r="E993">
        <v>12</v>
      </c>
      <c r="F993" t="s">
        <v>991</v>
      </c>
      <c r="G993">
        <v>368</v>
      </c>
      <c r="H993" t="s">
        <v>1014</v>
      </c>
      <c r="I993">
        <v>242</v>
      </c>
      <c r="J993" t="s">
        <v>1019</v>
      </c>
      <c r="K993" t="s">
        <v>41</v>
      </c>
      <c r="L993">
        <v>13707</v>
      </c>
      <c r="M993" t="s">
        <v>2466</v>
      </c>
      <c r="N993" t="s">
        <v>43</v>
      </c>
      <c r="O993" t="s">
        <v>1021</v>
      </c>
      <c r="S993">
        <v>2</v>
      </c>
      <c r="T993" t="s">
        <v>45</v>
      </c>
      <c r="X993" t="s">
        <v>46</v>
      </c>
      <c r="Y993">
        <v>1</v>
      </c>
      <c r="Z993">
        <v>0</v>
      </c>
      <c r="AA993">
        <v>0</v>
      </c>
      <c r="AB993">
        <v>0</v>
      </c>
      <c r="AC993">
        <v>0</v>
      </c>
      <c r="AD993">
        <f t="shared" si="31"/>
        <v>0</v>
      </c>
      <c r="AE993" t="s">
        <v>1018</v>
      </c>
      <c r="AF993">
        <v>106502</v>
      </c>
      <c r="AG993">
        <v>116641</v>
      </c>
      <c r="AH993">
        <v>127955</v>
      </c>
      <c r="AI993">
        <v>138447</v>
      </c>
      <c r="AJ993">
        <f t="shared" si="32"/>
        <v>489545</v>
      </c>
      <c r="AK993" t="s">
        <v>1010</v>
      </c>
      <c r="AL993" t="s">
        <v>1011</v>
      </c>
      <c r="AM993" t="s">
        <v>1012</v>
      </c>
    </row>
    <row r="994" spans="1:39" x14ac:dyDescent="0.2">
      <c r="A994">
        <v>41041</v>
      </c>
      <c r="B994" t="s">
        <v>1057</v>
      </c>
      <c r="C994">
        <v>850</v>
      </c>
      <c r="D994" t="s">
        <v>453</v>
      </c>
      <c r="E994">
        <v>4</v>
      </c>
      <c r="F994" t="s">
        <v>422</v>
      </c>
      <c r="G994">
        <v>122</v>
      </c>
      <c r="H994" t="s">
        <v>72</v>
      </c>
      <c r="I994">
        <v>949</v>
      </c>
      <c r="J994" t="s">
        <v>78</v>
      </c>
      <c r="K994" t="s">
        <v>41</v>
      </c>
      <c r="L994">
        <v>13696</v>
      </c>
      <c r="M994" t="s">
        <v>2467</v>
      </c>
      <c r="N994" t="s">
        <v>43</v>
      </c>
      <c r="O994" t="s">
        <v>530</v>
      </c>
      <c r="S994">
        <v>2</v>
      </c>
      <c r="T994" t="s">
        <v>45</v>
      </c>
      <c r="U994">
        <v>923</v>
      </c>
      <c r="V994" t="s">
        <v>81</v>
      </c>
      <c r="W994" t="s">
        <v>57</v>
      </c>
      <c r="X994" t="s">
        <v>46</v>
      </c>
      <c r="Y994">
        <v>1</v>
      </c>
      <c r="Z994">
        <v>42</v>
      </c>
      <c r="AA994">
        <v>42</v>
      </c>
      <c r="AB994">
        <v>42</v>
      </c>
      <c r="AC994">
        <v>42</v>
      </c>
      <c r="AD994">
        <f t="shared" si="31"/>
        <v>42</v>
      </c>
      <c r="AF994">
        <v>0</v>
      </c>
      <c r="AG994">
        <v>0</v>
      </c>
      <c r="AH994">
        <v>0</v>
      </c>
      <c r="AI994">
        <v>0</v>
      </c>
      <c r="AJ994">
        <f t="shared" si="32"/>
        <v>0</v>
      </c>
      <c r="AK994" t="s">
        <v>458</v>
      </c>
      <c r="AL994" t="s">
        <v>459</v>
      </c>
      <c r="AM994" t="s">
        <v>460</v>
      </c>
    </row>
    <row r="995" spans="1:39" x14ac:dyDescent="0.2">
      <c r="A995">
        <v>41042</v>
      </c>
      <c r="B995" t="s">
        <v>1073</v>
      </c>
      <c r="C995">
        <v>610</v>
      </c>
      <c r="D995" t="s">
        <v>990</v>
      </c>
      <c r="E995">
        <v>12</v>
      </c>
      <c r="F995" t="s">
        <v>991</v>
      </c>
      <c r="G995">
        <v>122</v>
      </c>
      <c r="H995" t="s">
        <v>72</v>
      </c>
      <c r="I995">
        <v>1</v>
      </c>
      <c r="J995" t="s">
        <v>1066</v>
      </c>
      <c r="K995" t="s">
        <v>41</v>
      </c>
      <c r="L995">
        <v>13722</v>
      </c>
      <c r="M995" t="s">
        <v>2468</v>
      </c>
      <c r="N995" t="s">
        <v>43</v>
      </c>
      <c r="O995" t="s">
        <v>1068</v>
      </c>
      <c r="S995">
        <v>2</v>
      </c>
      <c r="T995" t="s">
        <v>45</v>
      </c>
      <c r="X995" t="s">
        <v>46</v>
      </c>
      <c r="Y995">
        <v>1</v>
      </c>
      <c r="Z995">
        <v>0</v>
      </c>
      <c r="AA995">
        <v>0</v>
      </c>
      <c r="AB995">
        <v>0</v>
      </c>
      <c r="AC995">
        <v>0</v>
      </c>
      <c r="AD995">
        <f t="shared" si="31"/>
        <v>0</v>
      </c>
      <c r="AE995" t="s">
        <v>85</v>
      </c>
      <c r="AF995">
        <v>260369</v>
      </c>
      <c r="AG995">
        <v>285156</v>
      </c>
      <c r="AH995">
        <v>312816</v>
      </c>
      <c r="AI995">
        <v>338487</v>
      </c>
      <c r="AJ995">
        <f t="shared" si="32"/>
        <v>1196828</v>
      </c>
      <c r="AK995" t="s">
        <v>997</v>
      </c>
      <c r="AL995" t="s">
        <v>998</v>
      </c>
      <c r="AM995" t="s">
        <v>999</v>
      </c>
    </row>
    <row r="996" spans="1:39" x14ac:dyDescent="0.2">
      <c r="A996">
        <v>41042</v>
      </c>
      <c r="B996" t="s">
        <v>1073</v>
      </c>
      <c r="C996">
        <v>610</v>
      </c>
      <c r="D996" t="s">
        <v>990</v>
      </c>
      <c r="E996">
        <v>12</v>
      </c>
      <c r="F996" t="s">
        <v>991</v>
      </c>
      <c r="G996">
        <v>368</v>
      </c>
      <c r="H996" t="s">
        <v>1014</v>
      </c>
      <c r="I996">
        <v>144</v>
      </c>
      <c r="J996" t="s">
        <v>1015</v>
      </c>
      <c r="K996" t="s">
        <v>41</v>
      </c>
      <c r="L996">
        <v>13726</v>
      </c>
      <c r="M996" t="s">
        <v>2469</v>
      </c>
      <c r="N996" t="s">
        <v>43</v>
      </c>
      <c r="O996" t="s">
        <v>1017</v>
      </c>
      <c r="S996">
        <v>2</v>
      </c>
      <c r="T996" t="s">
        <v>45</v>
      </c>
      <c r="X996" t="s">
        <v>46</v>
      </c>
      <c r="Y996">
        <v>1</v>
      </c>
      <c r="Z996">
        <v>0</v>
      </c>
      <c r="AA996">
        <v>0</v>
      </c>
      <c r="AB996">
        <v>0</v>
      </c>
      <c r="AC996">
        <v>0</v>
      </c>
      <c r="AD996">
        <f t="shared" si="31"/>
        <v>0</v>
      </c>
      <c r="AE996" t="s">
        <v>1018</v>
      </c>
      <c r="AF996">
        <v>210021</v>
      </c>
      <c r="AG996">
        <v>230015</v>
      </c>
      <c r="AH996">
        <v>252326</v>
      </c>
      <c r="AI996">
        <v>273017</v>
      </c>
      <c r="AJ996">
        <f t="shared" si="32"/>
        <v>965379</v>
      </c>
      <c r="AK996" t="s">
        <v>997</v>
      </c>
      <c r="AL996" t="s">
        <v>998</v>
      </c>
      <c r="AM996" t="s">
        <v>999</v>
      </c>
    </row>
    <row r="997" spans="1:39" x14ac:dyDescent="0.2">
      <c r="A997">
        <v>41043</v>
      </c>
      <c r="B997" t="s">
        <v>1076</v>
      </c>
      <c r="C997">
        <v>610</v>
      </c>
      <c r="D997" t="s">
        <v>990</v>
      </c>
      <c r="E997">
        <v>12</v>
      </c>
      <c r="F997" t="s">
        <v>991</v>
      </c>
      <c r="G997">
        <v>122</v>
      </c>
      <c r="H997" t="s">
        <v>72</v>
      </c>
      <c r="I997">
        <v>1</v>
      </c>
      <c r="J997" t="s">
        <v>1066</v>
      </c>
      <c r="K997" t="s">
        <v>41</v>
      </c>
      <c r="L997">
        <v>13734</v>
      </c>
      <c r="M997" t="s">
        <v>2470</v>
      </c>
      <c r="N997" t="s">
        <v>43</v>
      </c>
      <c r="O997" t="s">
        <v>1068</v>
      </c>
      <c r="S997">
        <v>2</v>
      </c>
      <c r="T997" t="s">
        <v>45</v>
      </c>
      <c r="X997" t="s">
        <v>46</v>
      </c>
      <c r="Y997">
        <v>1</v>
      </c>
      <c r="Z997">
        <v>0</v>
      </c>
      <c r="AA997">
        <v>0</v>
      </c>
      <c r="AB997">
        <v>0</v>
      </c>
      <c r="AC997">
        <v>0</v>
      </c>
      <c r="AD997">
        <f t="shared" si="31"/>
        <v>0</v>
      </c>
      <c r="AE997" t="s">
        <v>85</v>
      </c>
      <c r="AF997">
        <v>305301</v>
      </c>
      <c r="AG997">
        <v>334366</v>
      </c>
      <c r="AH997">
        <v>366800</v>
      </c>
      <c r="AI997">
        <v>396877</v>
      </c>
      <c r="AJ997">
        <f t="shared" si="32"/>
        <v>1403344</v>
      </c>
      <c r="AK997" t="s">
        <v>997</v>
      </c>
      <c r="AL997" t="s">
        <v>998</v>
      </c>
      <c r="AM997" t="s">
        <v>999</v>
      </c>
    </row>
    <row r="998" spans="1:39" x14ac:dyDescent="0.2">
      <c r="A998">
        <v>41043</v>
      </c>
      <c r="B998" t="s">
        <v>1076</v>
      </c>
      <c r="C998">
        <v>625</v>
      </c>
      <c r="D998" t="s">
        <v>1008</v>
      </c>
      <c r="E998">
        <v>12</v>
      </c>
      <c r="F998" t="s">
        <v>991</v>
      </c>
      <c r="G998">
        <v>122</v>
      </c>
      <c r="H998" t="s">
        <v>72</v>
      </c>
      <c r="I998">
        <v>949</v>
      </c>
      <c r="J998" t="s">
        <v>78</v>
      </c>
      <c r="K998" t="s">
        <v>41</v>
      </c>
      <c r="L998">
        <v>13751</v>
      </c>
      <c r="M998" t="s">
        <v>2471</v>
      </c>
      <c r="N998" t="s">
        <v>43</v>
      </c>
      <c r="O998" t="s">
        <v>530</v>
      </c>
      <c r="S998">
        <v>2</v>
      </c>
      <c r="T998" t="s">
        <v>45</v>
      </c>
      <c r="X998" t="s">
        <v>46</v>
      </c>
      <c r="Y998">
        <v>1</v>
      </c>
      <c r="Z998">
        <v>0</v>
      </c>
      <c r="AA998">
        <v>0</v>
      </c>
      <c r="AB998">
        <v>0</v>
      </c>
      <c r="AC998">
        <v>0</v>
      </c>
      <c r="AD998">
        <f t="shared" si="31"/>
        <v>0</v>
      </c>
      <c r="AE998" t="s">
        <v>85</v>
      </c>
      <c r="AF998">
        <v>4206080</v>
      </c>
      <c r="AG998">
        <v>4606498</v>
      </c>
      <c r="AH998">
        <v>5053329</v>
      </c>
      <c r="AI998">
        <v>5467702</v>
      </c>
      <c r="AJ998">
        <f t="shared" si="32"/>
        <v>19333609</v>
      </c>
      <c r="AK998" t="s">
        <v>1010</v>
      </c>
      <c r="AL998" t="s">
        <v>1011</v>
      </c>
      <c r="AM998" t="s">
        <v>1012</v>
      </c>
    </row>
    <row r="999" spans="1:39" x14ac:dyDescent="0.2">
      <c r="A999">
        <v>41043</v>
      </c>
      <c r="B999" t="s">
        <v>1076</v>
      </c>
      <c r="C999">
        <v>625</v>
      </c>
      <c r="D999" t="s">
        <v>1008</v>
      </c>
      <c r="E999">
        <v>12</v>
      </c>
      <c r="F999" t="s">
        <v>991</v>
      </c>
      <c r="G999">
        <v>368</v>
      </c>
      <c r="H999" t="s">
        <v>1014</v>
      </c>
      <c r="I999">
        <v>242</v>
      </c>
      <c r="J999" t="s">
        <v>1019</v>
      </c>
      <c r="K999" t="s">
        <v>41</v>
      </c>
      <c r="L999">
        <v>13746</v>
      </c>
      <c r="M999" t="s">
        <v>2472</v>
      </c>
      <c r="N999" t="s">
        <v>43</v>
      </c>
      <c r="O999" t="s">
        <v>1021</v>
      </c>
      <c r="S999">
        <v>2</v>
      </c>
      <c r="T999" t="s">
        <v>45</v>
      </c>
      <c r="X999" t="s">
        <v>46</v>
      </c>
      <c r="Y999">
        <v>1</v>
      </c>
      <c r="Z999">
        <v>0</v>
      </c>
      <c r="AA999">
        <v>0</v>
      </c>
      <c r="AB999">
        <v>0</v>
      </c>
      <c r="AC999">
        <v>0</v>
      </c>
      <c r="AD999">
        <f t="shared" si="31"/>
        <v>0</v>
      </c>
      <c r="AE999" t="s">
        <v>1018</v>
      </c>
      <c r="AF999">
        <v>76604</v>
      </c>
      <c r="AG999">
        <v>83897</v>
      </c>
      <c r="AH999">
        <v>92035</v>
      </c>
      <c r="AI999">
        <v>99582</v>
      </c>
      <c r="AJ999">
        <f t="shared" si="32"/>
        <v>352118</v>
      </c>
      <c r="AK999" t="s">
        <v>1010</v>
      </c>
      <c r="AL999" t="s">
        <v>1011</v>
      </c>
      <c r="AM999" t="s">
        <v>1012</v>
      </c>
    </row>
    <row r="1000" spans="1:39" x14ac:dyDescent="0.2">
      <c r="A1000">
        <v>41043</v>
      </c>
      <c r="B1000" t="s">
        <v>1076</v>
      </c>
      <c r="C1000">
        <v>630</v>
      </c>
      <c r="D1000" t="s">
        <v>1393</v>
      </c>
      <c r="E1000">
        <v>12</v>
      </c>
      <c r="F1000" t="s">
        <v>991</v>
      </c>
      <c r="G1000">
        <v>364</v>
      </c>
      <c r="H1000" t="s">
        <v>1394</v>
      </c>
      <c r="I1000">
        <v>648</v>
      </c>
      <c r="J1000" t="s">
        <v>2473</v>
      </c>
      <c r="K1000" t="s">
        <v>41</v>
      </c>
      <c r="L1000">
        <v>13753</v>
      </c>
      <c r="M1000" t="s">
        <v>2474</v>
      </c>
      <c r="N1000" t="s">
        <v>43</v>
      </c>
      <c r="O1000" t="s">
        <v>2475</v>
      </c>
      <c r="S1000">
        <v>2</v>
      </c>
      <c r="T1000" t="s">
        <v>45</v>
      </c>
      <c r="U1000">
        <v>332</v>
      </c>
      <c r="V1000" t="s">
        <v>76</v>
      </c>
      <c r="W1000" t="s">
        <v>57</v>
      </c>
      <c r="X1000" t="s">
        <v>46</v>
      </c>
      <c r="Y1000">
        <v>1</v>
      </c>
      <c r="Z1000">
        <v>1</v>
      </c>
      <c r="AA1000">
        <v>1</v>
      </c>
      <c r="AB1000">
        <v>1</v>
      </c>
      <c r="AC1000">
        <v>1</v>
      </c>
      <c r="AD1000">
        <f t="shared" si="31"/>
        <v>1</v>
      </c>
      <c r="AF1000">
        <v>0</v>
      </c>
      <c r="AG1000">
        <v>0</v>
      </c>
      <c r="AH1000">
        <v>0</v>
      </c>
      <c r="AI1000">
        <v>0</v>
      </c>
      <c r="AJ1000">
        <f t="shared" si="32"/>
        <v>0</v>
      </c>
      <c r="AK1000" t="s">
        <v>1398</v>
      </c>
      <c r="AL1000" t="s">
        <v>1399</v>
      </c>
      <c r="AM1000" t="s">
        <v>1400</v>
      </c>
    </row>
    <row r="1001" spans="1:39" x14ac:dyDescent="0.2">
      <c r="A1001">
        <v>41043</v>
      </c>
      <c r="B1001" t="s">
        <v>1076</v>
      </c>
      <c r="C1001">
        <v>850</v>
      </c>
      <c r="D1001" t="s">
        <v>453</v>
      </c>
      <c r="E1001">
        <v>4</v>
      </c>
      <c r="F1001" t="s">
        <v>422</v>
      </c>
      <c r="G1001">
        <v>128</v>
      </c>
      <c r="H1001" t="s">
        <v>143</v>
      </c>
      <c r="I1001">
        <v>125</v>
      </c>
      <c r="J1001" t="s">
        <v>579</v>
      </c>
      <c r="K1001" t="s">
        <v>41</v>
      </c>
      <c r="L1001">
        <v>13754</v>
      </c>
      <c r="M1001" t="s">
        <v>1078</v>
      </c>
      <c r="N1001" t="s">
        <v>43</v>
      </c>
      <c r="O1001" t="s">
        <v>581</v>
      </c>
      <c r="S1001">
        <v>2</v>
      </c>
      <c r="T1001" t="s">
        <v>45</v>
      </c>
      <c r="X1001" t="s">
        <v>46</v>
      </c>
      <c r="Y1001">
        <v>1</v>
      </c>
      <c r="Z1001">
        <v>0</v>
      </c>
      <c r="AA1001">
        <v>0</v>
      </c>
      <c r="AB1001">
        <v>0</v>
      </c>
      <c r="AC1001">
        <v>0</v>
      </c>
      <c r="AD1001">
        <f t="shared" si="31"/>
        <v>0</v>
      </c>
      <c r="AE1001" t="s">
        <v>85</v>
      </c>
      <c r="AF1001">
        <v>5000</v>
      </c>
      <c r="AG1001">
        <v>10000</v>
      </c>
      <c r="AH1001">
        <v>15000</v>
      </c>
      <c r="AI1001">
        <v>20000</v>
      </c>
      <c r="AJ1001">
        <f t="shared" si="32"/>
        <v>50000</v>
      </c>
      <c r="AK1001" t="s">
        <v>458</v>
      </c>
      <c r="AL1001" t="s">
        <v>459</v>
      </c>
      <c r="AM1001" t="s">
        <v>460</v>
      </c>
    </row>
    <row r="1002" spans="1:39" x14ac:dyDescent="0.2">
      <c r="A1002">
        <v>41044</v>
      </c>
      <c r="B1002" t="s">
        <v>1079</v>
      </c>
      <c r="C1002">
        <v>850</v>
      </c>
      <c r="D1002" t="s">
        <v>453</v>
      </c>
      <c r="E1002">
        <v>4</v>
      </c>
      <c r="F1002" t="s">
        <v>422</v>
      </c>
      <c r="G1002">
        <v>122</v>
      </c>
      <c r="H1002" t="s">
        <v>72</v>
      </c>
      <c r="I1002">
        <v>949</v>
      </c>
      <c r="J1002" t="s">
        <v>78</v>
      </c>
      <c r="K1002" t="s">
        <v>41</v>
      </c>
      <c r="L1002">
        <v>13756</v>
      </c>
      <c r="M1002" t="s">
        <v>2476</v>
      </c>
      <c r="N1002" t="s">
        <v>43</v>
      </c>
      <c r="O1002" t="s">
        <v>530</v>
      </c>
      <c r="S1002">
        <v>2</v>
      </c>
      <c r="T1002" t="s">
        <v>45</v>
      </c>
      <c r="U1002">
        <v>923</v>
      </c>
      <c r="V1002" t="s">
        <v>81</v>
      </c>
      <c r="W1002" t="s">
        <v>57</v>
      </c>
      <c r="X1002" t="s">
        <v>46</v>
      </c>
      <c r="Y1002">
        <v>1</v>
      </c>
      <c r="Z1002">
        <v>36</v>
      </c>
      <c r="AA1002">
        <v>36</v>
      </c>
      <c r="AB1002">
        <v>36</v>
      </c>
      <c r="AC1002">
        <v>36</v>
      </c>
      <c r="AD1002">
        <f t="shared" si="31"/>
        <v>36</v>
      </c>
      <c r="AF1002">
        <v>0</v>
      </c>
      <c r="AG1002">
        <v>0</v>
      </c>
      <c r="AH1002">
        <v>0</v>
      </c>
      <c r="AI1002">
        <v>0</v>
      </c>
      <c r="AJ1002">
        <f t="shared" si="32"/>
        <v>0</v>
      </c>
      <c r="AK1002" t="s">
        <v>458</v>
      </c>
      <c r="AL1002" t="s">
        <v>459</v>
      </c>
      <c r="AM1002" t="s">
        <v>460</v>
      </c>
    </row>
    <row r="1003" spans="1:39" x14ac:dyDescent="0.2">
      <c r="A1003">
        <v>41044</v>
      </c>
      <c r="B1003" t="s">
        <v>1079</v>
      </c>
      <c r="C1003">
        <v>900</v>
      </c>
      <c r="D1003" t="s">
        <v>461</v>
      </c>
      <c r="E1003">
        <v>4</v>
      </c>
      <c r="F1003" t="s">
        <v>422</v>
      </c>
      <c r="G1003">
        <v>126</v>
      </c>
      <c r="H1003" t="s">
        <v>62</v>
      </c>
      <c r="I1003">
        <v>948</v>
      </c>
      <c r="J1003" t="s">
        <v>462</v>
      </c>
      <c r="K1003" t="s">
        <v>41</v>
      </c>
      <c r="L1003">
        <v>13771</v>
      </c>
      <c r="M1003" t="s">
        <v>2477</v>
      </c>
      <c r="N1003" t="s">
        <v>43</v>
      </c>
      <c r="O1003" t="s">
        <v>464</v>
      </c>
      <c r="S1003">
        <v>2</v>
      </c>
      <c r="T1003" t="s">
        <v>45</v>
      </c>
      <c r="U1003">
        <v>924</v>
      </c>
      <c r="V1003" t="s">
        <v>465</v>
      </c>
      <c r="W1003" t="s">
        <v>57</v>
      </c>
      <c r="X1003" t="s">
        <v>46</v>
      </c>
      <c r="Y1003">
        <v>1</v>
      </c>
      <c r="Z1003">
        <v>36</v>
      </c>
      <c r="AA1003">
        <v>36</v>
      </c>
      <c r="AB1003">
        <v>36</v>
      </c>
      <c r="AC1003">
        <v>36</v>
      </c>
      <c r="AD1003">
        <f t="shared" si="31"/>
        <v>36</v>
      </c>
      <c r="AF1003">
        <v>0</v>
      </c>
      <c r="AG1003">
        <v>0</v>
      </c>
      <c r="AH1003">
        <v>0</v>
      </c>
      <c r="AI1003">
        <v>0</v>
      </c>
      <c r="AJ1003">
        <f t="shared" si="32"/>
        <v>0</v>
      </c>
      <c r="AK1003" t="s">
        <v>466</v>
      </c>
      <c r="AL1003" t="s">
        <v>467</v>
      </c>
      <c r="AM1003" t="s">
        <v>60</v>
      </c>
    </row>
    <row r="1004" spans="1:39" x14ac:dyDescent="0.2">
      <c r="A1004">
        <v>41045</v>
      </c>
      <c r="B1004" t="s">
        <v>1084</v>
      </c>
      <c r="C1004">
        <v>210</v>
      </c>
      <c r="D1004" t="s">
        <v>469</v>
      </c>
      <c r="E1004">
        <v>4</v>
      </c>
      <c r="F1004" t="s">
        <v>422</v>
      </c>
      <c r="G1004">
        <v>121</v>
      </c>
      <c r="H1004" t="s">
        <v>423</v>
      </c>
      <c r="I1004">
        <v>574</v>
      </c>
      <c r="J1004" t="s">
        <v>1049</v>
      </c>
      <c r="K1004" t="s">
        <v>41</v>
      </c>
      <c r="L1004">
        <v>13789</v>
      </c>
      <c r="M1004" t="s">
        <v>1085</v>
      </c>
      <c r="N1004" t="s">
        <v>124</v>
      </c>
      <c r="O1004" t="s">
        <v>1051</v>
      </c>
      <c r="S1004">
        <v>2</v>
      </c>
      <c r="T1004" t="s">
        <v>45</v>
      </c>
      <c r="X1004" t="s">
        <v>46</v>
      </c>
      <c r="Y1004">
        <v>1</v>
      </c>
      <c r="Z1004">
        <v>0</v>
      </c>
      <c r="AA1004">
        <v>0</v>
      </c>
      <c r="AB1004">
        <v>0</v>
      </c>
      <c r="AC1004">
        <v>0</v>
      </c>
      <c r="AD1004">
        <f t="shared" si="31"/>
        <v>0</v>
      </c>
      <c r="AE1004" t="s">
        <v>85</v>
      </c>
      <c r="AF1004">
        <v>200000</v>
      </c>
      <c r="AG1004">
        <v>200000</v>
      </c>
      <c r="AH1004">
        <v>200000</v>
      </c>
      <c r="AI1004">
        <v>200000</v>
      </c>
      <c r="AJ1004">
        <f t="shared" si="32"/>
        <v>800000</v>
      </c>
      <c r="AK1004" t="s">
        <v>474</v>
      </c>
      <c r="AL1004" t="s">
        <v>475</v>
      </c>
      <c r="AM1004" t="s">
        <v>476</v>
      </c>
    </row>
    <row r="1005" spans="1:39" x14ac:dyDescent="0.2">
      <c r="A1005">
        <v>41045</v>
      </c>
      <c r="B1005" t="s">
        <v>1084</v>
      </c>
      <c r="C1005">
        <v>850</v>
      </c>
      <c r="D1005" t="s">
        <v>453</v>
      </c>
      <c r="E1005">
        <v>4</v>
      </c>
      <c r="F1005" t="s">
        <v>422</v>
      </c>
      <c r="G1005">
        <v>122</v>
      </c>
      <c r="H1005" t="s">
        <v>72</v>
      </c>
      <c r="I1005">
        <v>949</v>
      </c>
      <c r="J1005" t="s">
        <v>78</v>
      </c>
      <c r="K1005" t="s">
        <v>41</v>
      </c>
      <c r="L1005">
        <v>13778</v>
      </c>
      <c r="M1005" t="s">
        <v>2478</v>
      </c>
      <c r="N1005" t="s">
        <v>43</v>
      </c>
      <c r="O1005" t="s">
        <v>530</v>
      </c>
      <c r="S1005">
        <v>2</v>
      </c>
      <c r="T1005" t="s">
        <v>45</v>
      </c>
      <c r="X1005" t="s">
        <v>46</v>
      </c>
      <c r="Y1005">
        <v>1</v>
      </c>
      <c r="Z1005">
        <v>0</v>
      </c>
      <c r="AA1005">
        <v>0</v>
      </c>
      <c r="AB1005">
        <v>0</v>
      </c>
      <c r="AC1005">
        <v>0</v>
      </c>
      <c r="AD1005">
        <f t="shared" si="31"/>
        <v>0</v>
      </c>
      <c r="AE1005" t="s">
        <v>85</v>
      </c>
      <c r="AF1005">
        <v>1350000</v>
      </c>
      <c r="AG1005">
        <v>1485000</v>
      </c>
      <c r="AH1005">
        <v>1640000</v>
      </c>
      <c r="AI1005">
        <v>1800000</v>
      </c>
      <c r="AJ1005">
        <f t="shared" si="32"/>
        <v>6275000</v>
      </c>
      <c r="AK1005" t="s">
        <v>458</v>
      </c>
      <c r="AL1005" t="s">
        <v>459</v>
      </c>
      <c r="AM1005" t="s">
        <v>460</v>
      </c>
    </row>
    <row r="1006" spans="1:39" x14ac:dyDescent="0.2">
      <c r="A1006">
        <v>41045</v>
      </c>
      <c r="B1006" t="s">
        <v>1084</v>
      </c>
      <c r="C1006">
        <v>850</v>
      </c>
      <c r="D1006" t="s">
        <v>453</v>
      </c>
      <c r="E1006">
        <v>4</v>
      </c>
      <c r="F1006" t="s">
        <v>422</v>
      </c>
      <c r="G1006">
        <v>128</v>
      </c>
      <c r="H1006" t="s">
        <v>143</v>
      </c>
      <c r="I1006">
        <v>125</v>
      </c>
      <c r="J1006" t="s">
        <v>579</v>
      </c>
      <c r="K1006" t="s">
        <v>41</v>
      </c>
      <c r="L1006">
        <v>13794</v>
      </c>
      <c r="M1006" t="s">
        <v>2479</v>
      </c>
      <c r="N1006" t="s">
        <v>43</v>
      </c>
      <c r="O1006" t="s">
        <v>581</v>
      </c>
      <c r="S1006">
        <v>2</v>
      </c>
      <c r="T1006" t="s">
        <v>45</v>
      </c>
      <c r="X1006" t="s">
        <v>46</v>
      </c>
      <c r="Y1006">
        <v>1</v>
      </c>
      <c r="Z1006">
        <v>0</v>
      </c>
      <c r="AA1006">
        <v>0</v>
      </c>
      <c r="AB1006">
        <v>0</v>
      </c>
      <c r="AC1006">
        <v>0</v>
      </c>
      <c r="AD1006">
        <f t="shared" si="31"/>
        <v>0</v>
      </c>
      <c r="AE1006" t="s">
        <v>85</v>
      </c>
      <c r="AF1006">
        <v>5000</v>
      </c>
      <c r="AG1006">
        <v>10000</v>
      </c>
      <c r="AH1006">
        <v>15000</v>
      </c>
      <c r="AI1006">
        <v>20000</v>
      </c>
      <c r="AJ1006">
        <f t="shared" si="32"/>
        <v>50000</v>
      </c>
      <c r="AK1006" t="s">
        <v>458</v>
      </c>
      <c r="AL1006" t="s">
        <v>459</v>
      </c>
      <c r="AM1006" t="s">
        <v>460</v>
      </c>
    </row>
    <row r="1007" spans="1:39" x14ac:dyDescent="0.2">
      <c r="A1007">
        <v>41046</v>
      </c>
      <c r="B1007" t="s">
        <v>1089</v>
      </c>
      <c r="C1007">
        <v>210</v>
      </c>
      <c r="D1007" t="s">
        <v>469</v>
      </c>
      <c r="E1007">
        <v>4</v>
      </c>
      <c r="F1007" t="s">
        <v>422</v>
      </c>
      <c r="G1007">
        <v>121</v>
      </c>
      <c r="H1007" t="s">
        <v>423</v>
      </c>
      <c r="I1007">
        <v>574</v>
      </c>
      <c r="J1007" t="s">
        <v>1049</v>
      </c>
      <c r="K1007" t="s">
        <v>41</v>
      </c>
      <c r="L1007">
        <v>13812</v>
      </c>
      <c r="M1007" t="s">
        <v>2480</v>
      </c>
      <c r="N1007" t="s">
        <v>124</v>
      </c>
      <c r="O1007" t="s">
        <v>1051</v>
      </c>
      <c r="S1007">
        <v>2</v>
      </c>
      <c r="T1007" t="s">
        <v>45</v>
      </c>
      <c r="X1007" t="s">
        <v>46</v>
      </c>
      <c r="Y1007">
        <v>1</v>
      </c>
      <c r="Z1007">
        <v>0</v>
      </c>
      <c r="AA1007">
        <v>0</v>
      </c>
      <c r="AB1007">
        <v>0</v>
      </c>
      <c r="AC1007">
        <v>0</v>
      </c>
      <c r="AD1007">
        <f t="shared" si="31"/>
        <v>0</v>
      </c>
      <c r="AE1007" t="s">
        <v>85</v>
      </c>
      <c r="AF1007">
        <v>200000</v>
      </c>
      <c r="AG1007">
        <v>200000</v>
      </c>
      <c r="AH1007">
        <v>200000</v>
      </c>
      <c r="AI1007">
        <v>200000</v>
      </c>
      <c r="AJ1007">
        <f t="shared" si="32"/>
        <v>800000</v>
      </c>
      <c r="AK1007" t="s">
        <v>474</v>
      </c>
      <c r="AL1007" t="s">
        <v>475</v>
      </c>
      <c r="AM1007" t="s">
        <v>476</v>
      </c>
    </row>
    <row r="1008" spans="1:39" x14ac:dyDescent="0.2">
      <c r="A1008">
        <v>41046</v>
      </c>
      <c r="B1008" t="s">
        <v>1089</v>
      </c>
      <c r="C1008">
        <v>610</v>
      </c>
      <c r="D1008" t="s">
        <v>990</v>
      </c>
      <c r="E1008">
        <v>12</v>
      </c>
      <c r="F1008" t="s">
        <v>991</v>
      </c>
      <c r="G1008">
        <v>368</v>
      </c>
      <c r="H1008" t="s">
        <v>1014</v>
      </c>
      <c r="I1008">
        <v>104</v>
      </c>
      <c r="J1008" t="s">
        <v>1024</v>
      </c>
      <c r="K1008" t="s">
        <v>41</v>
      </c>
      <c r="L1008">
        <v>13806</v>
      </c>
      <c r="M1008" t="s">
        <v>2481</v>
      </c>
      <c r="N1008" t="s">
        <v>43</v>
      </c>
      <c r="O1008" t="s">
        <v>1044</v>
      </c>
      <c r="S1008">
        <v>2</v>
      </c>
      <c r="T1008" t="s">
        <v>45</v>
      </c>
      <c r="U1008">
        <v>1</v>
      </c>
      <c r="V1008" t="s">
        <v>1027</v>
      </c>
      <c r="W1008" t="s">
        <v>57</v>
      </c>
      <c r="X1008" t="s">
        <v>46</v>
      </c>
      <c r="Y1008">
        <v>1</v>
      </c>
      <c r="Z1008">
        <v>9900</v>
      </c>
      <c r="AA1008">
        <v>9900</v>
      </c>
      <c r="AB1008">
        <v>9900</v>
      </c>
      <c r="AC1008">
        <v>9900</v>
      </c>
      <c r="AD1008">
        <f t="shared" si="31"/>
        <v>9900</v>
      </c>
      <c r="AF1008">
        <v>0</v>
      </c>
      <c r="AG1008">
        <v>0</v>
      </c>
      <c r="AH1008">
        <v>0</v>
      </c>
      <c r="AI1008">
        <v>0</v>
      </c>
      <c r="AJ1008">
        <f t="shared" si="32"/>
        <v>0</v>
      </c>
      <c r="AK1008" t="s">
        <v>997</v>
      </c>
      <c r="AL1008" t="s">
        <v>998</v>
      </c>
      <c r="AM1008" t="s">
        <v>999</v>
      </c>
    </row>
    <row r="1009" spans="1:39" x14ac:dyDescent="0.2">
      <c r="A1009">
        <v>41046</v>
      </c>
      <c r="B1009" t="s">
        <v>1089</v>
      </c>
      <c r="C1009">
        <v>625</v>
      </c>
      <c r="D1009" t="s">
        <v>1008</v>
      </c>
      <c r="E1009">
        <v>12</v>
      </c>
      <c r="F1009" t="s">
        <v>991</v>
      </c>
      <c r="G1009">
        <v>368</v>
      </c>
      <c r="H1009" t="s">
        <v>1014</v>
      </c>
      <c r="I1009">
        <v>242</v>
      </c>
      <c r="J1009" t="s">
        <v>1019</v>
      </c>
      <c r="K1009" t="s">
        <v>41</v>
      </c>
      <c r="L1009">
        <v>13805</v>
      </c>
      <c r="M1009" t="s">
        <v>2482</v>
      </c>
      <c r="N1009" t="s">
        <v>43</v>
      </c>
      <c r="O1009" t="s">
        <v>1021</v>
      </c>
      <c r="S1009">
        <v>2</v>
      </c>
      <c r="T1009" t="s">
        <v>45</v>
      </c>
      <c r="U1009">
        <v>242</v>
      </c>
      <c r="V1009" t="s">
        <v>1022</v>
      </c>
      <c r="W1009" t="s">
        <v>57</v>
      </c>
      <c r="X1009" t="s">
        <v>46</v>
      </c>
      <c r="Y1009">
        <v>1</v>
      </c>
      <c r="Z1009">
        <v>505</v>
      </c>
      <c r="AA1009">
        <v>505</v>
      </c>
      <c r="AB1009">
        <v>505</v>
      </c>
      <c r="AC1009">
        <v>505</v>
      </c>
      <c r="AD1009">
        <f t="shared" si="31"/>
        <v>505</v>
      </c>
      <c r="AF1009">
        <v>0</v>
      </c>
      <c r="AG1009">
        <v>0</v>
      </c>
      <c r="AH1009">
        <v>0</v>
      </c>
      <c r="AI1009">
        <v>0</v>
      </c>
      <c r="AJ1009">
        <f t="shared" si="32"/>
        <v>0</v>
      </c>
      <c r="AK1009" t="s">
        <v>1010</v>
      </c>
      <c r="AL1009" t="s">
        <v>1011</v>
      </c>
      <c r="AM1009" t="s">
        <v>1012</v>
      </c>
    </row>
    <row r="1010" spans="1:39" x14ac:dyDescent="0.2">
      <c r="A1010">
        <v>41046</v>
      </c>
      <c r="B1010" t="s">
        <v>1089</v>
      </c>
      <c r="C1010">
        <v>900</v>
      </c>
      <c r="D1010" t="s">
        <v>461</v>
      </c>
      <c r="E1010">
        <v>4</v>
      </c>
      <c r="F1010" t="s">
        <v>422</v>
      </c>
      <c r="G1010">
        <v>126</v>
      </c>
      <c r="H1010" t="s">
        <v>62</v>
      </c>
      <c r="I1010">
        <v>948</v>
      </c>
      <c r="J1010" t="s">
        <v>462</v>
      </c>
      <c r="K1010" t="s">
        <v>41</v>
      </c>
      <c r="L1010">
        <v>13802</v>
      </c>
      <c r="M1010" t="s">
        <v>2483</v>
      </c>
      <c r="N1010" t="s">
        <v>43</v>
      </c>
      <c r="O1010" t="s">
        <v>464</v>
      </c>
      <c r="S1010">
        <v>2</v>
      </c>
      <c r="T1010" t="s">
        <v>45</v>
      </c>
      <c r="X1010" t="s">
        <v>46</v>
      </c>
      <c r="Y1010">
        <v>1</v>
      </c>
      <c r="Z1010">
        <v>0</v>
      </c>
      <c r="AA1010">
        <v>0</v>
      </c>
      <c r="AB1010">
        <v>0</v>
      </c>
      <c r="AC1010">
        <v>0</v>
      </c>
      <c r="AD1010">
        <f t="shared" si="31"/>
        <v>0</v>
      </c>
      <c r="AE1010" t="s">
        <v>85</v>
      </c>
      <c r="AF1010">
        <v>85000</v>
      </c>
      <c r="AG1010">
        <v>95000</v>
      </c>
      <c r="AH1010">
        <v>105000</v>
      </c>
      <c r="AI1010">
        <v>115000</v>
      </c>
      <c r="AJ1010">
        <f t="shared" si="32"/>
        <v>400000</v>
      </c>
      <c r="AK1010" t="s">
        <v>466</v>
      </c>
      <c r="AL1010" t="s">
        <v>467</v>
      </c>
      <c r="AM1010" t="s">
        <v>60</v>
      </c>
    </row>
    <row r="1011" spans="1:39" x14ac:dyDescent="0.2">
      <c r="A1011">
        <v>41047</v>
      </c>
      <c r="B1011" t="s">
        <v>1093</v>
      </c>
      <c r="C1011">
        <v>130</v>
      </c>
      <c r="D1011" t="s">
        <v>1058</v>
      </c>
      <c r="E1011">
        <v>26</v>
      </c>
      <c r="F1011" t="s">
        <v>710</v>
      </c>
      <c r="G1011">
        <v>782</v>
      </c>
      <c r="H1011" t="s">
        <v>764</v>
      </c>
      <c r="I1011">
        <v>413</v>
      </c>
      <c r="J1011" t="s">
        <v>1059</v>
      </c>
      <c r="K1011" t="s">
        <v>41</v>
      </c>
      <c r="L1011">
        <v>13829</v>
      </c>
      <c r="M1011" t="s">
        <v>2484</v>
      </c>
      <c r="N1011" t="s">
        <v>124</v>
      </c>
      <c r="O1011" t="s">
        <v>1061</v>
      </c>
      <c r="S1011">
        <v>2</v>
      </c>
      <c r="T1011" t="s">
        <v>45</v>
      </c>
      <c r="X1011" t="s">
        <v>46</v>
      </c>
      <c r="Y1011">
        <v>1</v>
      </c>
      <c r="Z1011">
        <v>0</v>
      </c>
      <c r="AA1011">
        <v>0</v>
      </c>
      <c r="AB1011">
        <v>0</v>
      </c>
      <c r="AC1011">
        <v>0</v>
      </c>
      <c r="AD1011">
        <f t="shared" si="31"/>
        <v>0</v>
      </c>
      <c r="AE1011" t="s">
        <v>728</v>
      </c>
      <c r="AF1011">
        <v>10900</v>
      </c>
      <c r="AG1011">
        <v>11990</v>
      </c>
      <c r="AH1011">
        <v>13180</v>
      </c>
      <c r="AI1011">
        <v>14500</v>
      </c>
      <c r="AJ1011">
        <f t="shared" si="32"/>
        <v>50570</v>
      </c>
      <c r="AK1011" t="s">
        <v>1063</v>
      </c>
      <c r="AL1011" t="s">
        <v>1064</v>
      </c>
      <c r="AM1011" t="s">
        <v>1065</v>
      </c>
    </row>
    <row r="1012" spans="1:39" x14ac:dyDescent="0.2">
      <c r="A1012">
        <v>41047</v>
      </c>
      <c r="B1012" t="s">
        <v>1093</v>
      </c>
      <c r="C1012">
        <v>610</v>
      </c>
      <c r="D1012" t="s">
        <v>990</v>
      </c>
      <c r="E1012">
        <v>12</v>
      </c>
      <c r="F1012" t="s">
        <v>991</v>
      </c>
      <c r="G1012">
        <v>122</v>
      </c>
      <c r="H1012" t="s">
        <v>72</v>
      </c>
      <c r="I1012">
        <v>1</v>
      </c>
      <c r="J1012" t="s">
        <v>1066</v>
      </c>
      <c r="K1012" t="s">
        <v>41</v>
      </c>
      <c r="L1012">
        <v>13820</v>
      </c>
      <c r="M1012" t="s">
        <v>2485</v>
      </c>
      <c r="N1012" t="s">
        <v>43</v>
      </c>
      <c r="O1012" t="s">
        <v>1068</v>
      </c>
      <c r="S1012">
        <v>2</v>
      </c>
      <c r="T1012" t="s">
        <v>45</v>
      </c>
      <c r="X1012" t="s">
        <v>46</v>
      </c>
      <c r="Y1012">
        <v>1</v>
      </c>
      <c r="Z1012">
        <v>0</v>
      </c>
      <c r="AA1012">
        <v>0</v>
      </c>
      <c r="AB1012">
        <v>0</v>
      </c>
      <c r="AC1012">
        <v>0</v>
      </c>
      <c r="AD1012">
        <f t="shared" si="31"/>
        <v>0</v>
      </c>
      <c r="AE1012" t="s">
        <v>85</v>
      </c>
      <c r="AF1012">
        <v>251724</v>
      </c>
      <c r="AG1012">
        <v>275688</v>
      </c>
      <c r="AH1012">
        <v>302430</v>
      </c>
      <c r="AI1012">
        <v>327229</v>
      </c>
      <c r="AJ1012">
        <f t="shared" si="32"/>
        <v>1157071</v>
      </c>
      <c r="AK1012" t="s">
        <v>997</v>
      </c>
      <c r="AL1012" t="s">
        <v>998</v>
      </c>
      <c r="AM1012" t="s">
        <v>999</v>
      </c>
    </row>
    <row r="1013" spans="1:39" x14ac:dyDescent="0.2">
      <c r="A1013">
        <v>41047</v>
      </c>
      <c r="B1013" t="s">
        <v>1093</v>
      </c>
      <c r="C1013">
        <v>610</v>
      </c>
      <c r="D1013" t="s">
        <v>990</v>
      </c>
      <c r="E1013">
        <v>12</v>
      </c>
      <c r="F1013" t="s">
        <v>991</v>
      </c>
      <c r="G1013">
        <v>368</v>
      </c>
      <c r="H1013" t="s">
        <v>1014</v>
      </c>
      <c r="I1013">
        <v>104</v>
      </c>
      <c r="J1013" t="s">
        <v>1024</v>
      </c>
      <c r="K1013" t="s">
        <v>41</v>
      </c>
      <c r="L1013">
        <v>13832</v>
      </c>
      <c r="M1013" t="s">
        <v>2486</v>
      </c>
      <c r="N1013" t="s">
        <v>43</v>
      </c>
      <c r="O1013" t="s">
        <v>1044</v>
      </c>
      <c r="S1013">
        <v>2</v>
      </c>
      <c r="T1013" t="s">
        <v>45</v>
      </c>
      <c r="X1013" t="s">
        <v>46</v>
      </c>
      <c r="Y1013">
        <v>1</v>
      </c>
      <c r="Z1013">
        <v>0</v>
      </c>
      <c r="AA1013">
        <v>0</v>
      </c>
      <c r="AB1013">
        <v>0</v>
      </c>
      <c r="AC1013">
        <v>0</v>
      </c>
      <c r="AD1013">
        <f t="shared" si="31"/>
        <v>0</v>
      </c>
      <c r="AE1013" t="s">
        <v>1158</v>
      </c>
      <c r="AF1013">
        <v>249447</v>
      </c>
      <c r="AG1013">
        <v>823273</v>
      </c>
      <c r="AH1013">
        <v>285056</v>
      </c>
      <c r="AI1013">
        <v>302444</v>
      </c>
      <c r="AJ1013">
        <f t="shared" si="32"/>
        <v>1660220</v>
      </c>
      <c r="AK1013" t="s">
        <v>997</v>
      </c>
      <c r="AL1013" t="s">
        <v>998</v>
      </c>
      <c r="AM1013" t="s">
        <v>999</v>
      </c>
    </row>
    <row r="1014" spans="1:39" x14ac:dyDescent="0.2">
      <c r="A1014">
        <v>41047</v>
      </c>
      <c r="B1014" t="s">
        <v>1093</v>
      </c>
      <c r="C1014">
        <v>625</v>
      </c>
      <c r="D1014" t="s">
        <v>1008</v>
      </c>
      <c r="E1014">
        <v>12</v>
      </c>
      <c r="F1014" t="s">
        <v>991</v>
      </c>
      <c r="G1014">
        <v>122</v>
      </c>
      <c r="H1014" t="s">
        <v>72</v>
      </c>
      <c r="I1014">
        <v>949</v>
      </c>
      <c r="J1014" t="s">
        <v>78</v>
      </c>
      <c r="K1014" t="s">
        <v>41</v>
      </c>
      <c r="L1014">
        <v>13839</v>
      </c>
      <c r="M1014" t="s">
        <v>2487</v>
      </c>
      <c r="N1014" t="s">
        <v>43</v>
      </c>
      <c r="O1014" t="s">
        <v>530</v>
      </c>
      <c r="S1014">
        <v>2</v>
      </c>
      <c r="T1014" t="s">
        <v>45</v>
      </c>
      <c r="X1014" t="s">
        <v>46</v>
      </c>
      <c r="Y1014">
        <v>1</v>
      </c>
      <c r="Z1014">
        <v>0</v>
      </c>
      <c r="AA1014">
        <v>0</v>
      </c>
      <c r="AB1014">
        <v>0</v>
      </c>
      <c r="AC1014">
        <v>0</v>
      </c>
      <c r="AD1014">
        <f t="shared" si="31"/>
        <v>0</v>
      </c>
      <c r="AE1014" t="s">
        <v>85</v>
      </c>
      <c r="AF1014">
        <v>3026426</v>
      </c>
      <c r="AG1014">
        <v>3314542</v>
      </c>
      <c r="AH1014">
        <v>3636052</v>
      </c>
      <c r="AI1014">
        <v>3934209</v>
      </c>
      <c r="AJ1014">
        <f t="shared" si="32"/>
        <v>13911229</v>
      </c>
      <c r="AK1014" t="s">
        <v>1010</v>
      </c>
      <c r="AL1014" t="s">
        <v>1011</v>
      </c>
      <c r="AM1014" t="s">
        <v>1012</v>
      </c>
    </row>
    <row r="1015" spans="1:39" x14ac:dyDescent="0.2">
      <c r="A1015">
        <v>41047</v>
      </c>
      <c r="B1015" t="s">
        <v>1093</v>
      </c>
      <c r="C1015">
        <v>625</v>
      </c>
      <c r="D1015" t="s">
        <v>1008</v>
      </c>
      <c r="E1015">
        <v>12</v>
      </c>
      <c r="F1015" t="s">
        <v>991</v>
      </c>
      <c r="G1015">
        <v>368</v>
      </c>
      <c r="H1015" t="s">
        <v>1014</v>
      </c>
      <c r="I1015">
        <v>242</v>
      </c>
      <c r="J1015" t="s">
        <v>1019</v>
      </c>
      <c r="K1015" t="s">
        <v>41</v>
      </c>
      <c r="L1015">
        <v>13831</v>
      </c>
      <c r="M1015" t="s">
        <v>2488</v>
      </c>
      <c r="N1015" t="s">
        <v>43</v>
      </c>
      <c r="O1015" t="s">
        <v>1021</v>
      </c>
      <c r="S1015">
        <v>2</v>
      </c>
      <c r="T1015" t="s">
        <v>45</v>
      </c>
      <c r="X1015" t="s">
        <v>46</v>
      </c>
      <c r="Y1015">
        <v>1</v>
      </c>
      <c r="Z1015">
        <v>0</v>
      </c>
      <c r="AA1015">
        <v>0</v>
      </c>
      <c r="AB1015">
        <v>0</v>
      </c>
      <c r="AC1015">
        <v>0</v>
      </c>
      <c r="AD1015">
        <f t="shared" si="31"/>
        <v>0</v>
      </c>
      <c r="AE1015" t="s">
        <v>1018</v>
      </c>
      <c r="AF1015">
        <v>66506</v>
      </c>
      <c r="AG1015">
        <v>72837</v>
      </c>
      <c r="AH1015">
        <v>79903</v>
      </c>
      <c r="AI1015">
        <v>86455</v>
      </c>
      <c r="AJ1015">
        <f t="shared" si="32"/>
        <v>305701</v>
      </c>
      <c r="AK1015" t="s">
        <v>1010</v>
      </c>
      <c r="AL1015" t="s">
        <v>1011</v>
      </c>
      <c r="AM1015" t="s">
        <v>1012</v>
      </c>
    </row>
    <row r="1016" spans="1:39" x14ac:dyDescent="0.2">
      <c r="A1016">
        <v>41047</v>
      </c>
      <c r="B1016" t="s">
        <v>1093</v>
      </c>
      <c r="C1016">
        <v>850</v>
      </c>
      <c r="D1016" t="s">
        <v>453</v>
      </c>
      <c r="E1016">
        <v>4</v>
      </c>
      <c r="F1016" t="s">
        <v>422</v>
      </c>
      <c r="G1016">
        <v>122</v>
      </c>
      <c r="H1016" t="s">
        <v>72</v>
      </c>
      <c r="I1016">
        <v>949</v>
      </c>
      <c r="J1016" t="s">
        <v>78</v>
      </c>
      <c r="K1016" t="s">
        <v>41</v>
      </c>
      <c r="L1016">
        <v>13819</v>
      </c>
      <c r="M1016" t="s">
        <v>2489</v>
      </c>
      <c r="N1016" t="s">
        <v>43</v>
      </c>
      <c r="O1016" t="s">
        <v>530</v>
      </c>
      <c r="S1016">
        <v>2</v>
      </c>
      <c r="T1016" t="s">
        <v>45</v>
      </c>
      <c r="U1016">
        <v>923</v>
      </c>
      <c r="V1016" t="s">
        <v>81</v>
      </c>
      <c r="W1016" t="s">
        <v>57</v>
      </c>
      <c r="X1016" t="s">
        <v>46</v>
      </c>
      <c r="Y1016">
        <v>1</v>
      </c>
      <c r="Z1016">
        <v>35</v>
      </c>
      <c r="AA1016">
        <v>35</v>
      </c>
      <c r="AB1016">
        <v>35</v>
      </c>
      <c r="AC1016">
        <v>35</v>
      </c>
      <c r="AD1016">
        <f t="shared" si="31"/>
        <v>35</v>
      </c>
      <c r="AF1016">
        <v>0</v>
      </c>
      <c r="AG1016">
        <v>0</v>
      </c>
      <c r="AH1016">
        <v>0</v>
      </c>
      <c r="AI1016">
        <v>0</v>
      </c>
      <c r="AJ1016">
        <f t="shared" si="32"/>
        <v>0</v>
      </c>
      <c r="AK1016" t="s">
        <v>458</v>
      </c>
      <c r="AL1016" t="s">
        <v>459</v>
      </c>
      <c r="AM1016" t="s">
        <v>460</v>
      </c>
    </row>
    <row r="1017" spans="1:39" x14ac:dyDescent="0.2">
      <c r="A1017">
        <v>41047</v>
      </c>
      <c r="B1017" t="s">
        <v>1093</v>
      </c>
      <c r="C1017">
        <v>900</v>
      </c>
      <c r="D1017" t="s">
        <v>461</v>
      </c>
      <c r="E1017">
        <v>4</v>
      </c>
      <c r="F1017" t="s">
        <v>422</v>
      </c>
      <c r="G1017">
        <v>126</v>
      </c>
      <c r="H1017" t="s">
        <v>62</v>
      </c>
      <c r="I1017">
        <v>948</v>
      </c>
      <c r="J1017" t="s">
        <v>462</v>
      </c>
      <c r="K1017" t="s">
        <v>41</v>
      </c>
      <c r="L1017">
        <v>13827</v>
      </c>
      <c r="M1017" t="s">
        <v>2490</v>
      </c>
      <c r="N1017" t="s">
        <v>43</v>
      </c>
      <c r="O1017" t="s">
        <v>464</v>
      </c>
      <c r="S1017">
        <v>2</v>
      </c>
      <c r="T1017" t="s">
        <v>45</v>
      </c>
      <c r="U1017">
        <v>924</v>
      </c>
      <c r="V1017" t="s">
        <v>465</v>
      </c>
      <c r="W1017" t="s">
        <v>57</v>
      </c>
      <c r="X1017" t="s">
        <v>46</v>
      </c>
      <c r="Y1017">
        <v>1</v>
      </c>
      <c r="Z1017">
        <v>35</v>
      </c>
      <c r="AA1017">
        <v>35</v>
      </c>
      <c r="AB1017">
        <v>35</v>
      </c>
      <c r="AC1017">
        <v>35</v>
      </c>
      <c r="AD1017">
        <f t="shared" si="31"/>
        <v>35</v>
      </c>
      <c r="AF1017">
        <v>0</v>
      </c>
      <c r="AG1017">
        <v>0</v>
      </c>
      <c r="AH1017">
        <v>0</v>
      </c>
      <c r="AI1017">
        <v>0</v>
      </c>
      <c r="AJ1017">
        <f t="shared" si="32"/>
        <v>0</v>
      </c>
      <c r="AK1017" t="s">
        <v>466</v>
      </c>
      <c r="AL1017" t="s">
        <v>467</v>
      </c>
      <c r="AM1017" t="s">
        <v>60</v>
      </c>
    </row>
    <row r="1018" spans="1:39" x14ac:dyDescent="0.2">
      <c r="A1018">
        <v>41048</v>
      </c>
      <c r="B1018" t="s">
        <v>1099</v>
      </c>
      <c r="C1018">
        <v>210</v>
      </c>
      <c r="D1018" t="s">
        <v>469</v>
      </c>
      <c r="E1018">
        <v>4</v>
      </c>
      <c r="F1018" t="s">
        <v>422</v>
      </c>
      <c r="G1018">
        <v>121</v>
      </c>
      <c r="H1018" t="s">
        <v>423</v>
      </c>
      <c r="I1018">
        <v>574</v>
      </c>
      <c r="J1018" t="s">
        <v>1049</v>
      </c>
      <c r="K1018" t="s">
        <v>41</v>
      </c>
      <c r="L1018">
        <v>13860</v>
      </c>
      <c r="M1018" t="s">
        <v>2491</v>
      </c>
      <c r="N1018" t="s">
        <v>124</v>
      </c>
      <c r="O1018" t="s">
        <v>1051</v>
      </c>
      <c r="S1018">
        <v>2</v>
      </c>
      <c r="T1018" t="s">
        <v>45</v>
      </c>
      <c r="X1018" t="s">
        <v>46</v>
      </c>
      <c r="Y1018">
        <v>1</v>
      </c>
      <c r="Z1018">
        <v>0</v>
      </c>
      <c r="AA1018">
        <v>0</v>
      </c>
      <c r="AB1018">
        <v>0</v>
      </c>
      <c r="AC1018">
        <v>0</v>
      </c>
      <c r="AD1018">
        <f t="shared" si="31"/>
        <v>0</v>
      </c>
      <c r="AE1018" t="s">
        <v>85</v>
      </c>
      <c r="AF1018">
        <v>200000</v>
      </c>
      <c r="AG1018">
        <v>200000</v>
      </c>
      <c r="AH1018">
        <v>200000</v>
      </c>
      <c r="AI1018">
        <v>200000</v>
      </c>
      <c r="AJ1018">
        <f t="shared" si="32"/>
        <v>800000</v>
      </c>
      <c r="AK1018" t="s">
        <v>474</v>
      </c>
      <c r="AL1018" t="s">
        <v>475</v>
      </c>
      <c r="AM1018" t="s">
        <v>476</v>
      </c>
    </row>
    <row r="1019" spans="1:39" x14ac:dyDescent="0.2">
      <c r="A1019">
        <v>41048</v>
      </c>
      <c r="B1019" t="s">
        <v>1099</v>
      </c>
      <c r="C1019">
        <v>610</v>
      </c>
      <c r="D1019" t="s">
        <v>990</v>
      </c>
      <c r="E1019">
        <v>12</v>
      </c>
      <c r="F1019" t="s">
        <v>991</v>
      </c>
      <c r="G1019">
        <v>368</v>
      </c>
      <c r="H1019" t="s">
        <v>1014</v>
      </c>
      <c r="I1019">
        <v>144</v>
      </c>
      <c r="J1019" t="s">
        <v>1015</v>
      </c>
      <c r="K1019" t="s">
        <v>41</v>
      </c>
      <c r="L1019">
        <v>13853</v>
      </c>
      <c r="M1019" t="s">
        <v>2492</v>
      </c>
      <c r="N1019" t="s">
        <v>43</v>
      </c>
      <c r="O1019" t="s">
        <v>1017</v>
      </c>
      <c r="S1019">
        <v>2</v>
      </c>
      <c r="T1019" t="s">
        <v>45</v>
      </c>
      <c r="U1019">
        <v>431</v>
      </c>
      <c r="V1019" t="s">
        <v>1114</v>
      </c>
      <c r="W1019" t="s">
        <v>57</v>
      </c>
      <c r="X1019" t="s">
        <v>46</v>
      </c>
      <c r="Y1019">
        <v>1</v>
      </c>
      <c r="Z1019">
        <v>18</v>
      </c>
      <c r="AA1019">
        <v>18</v>
      </c>
      <c r="AB1019">
        <v>18</v>
      </c>
      <c r="AC1019">
        <v>18</v>
      </c>
      <c r="AD1019">
        <f t="shared" si="31"/>
        <v>18</v>
      </c>
      <c r="AF1019">
        <v>0</v>
      </c>
      <c r="AG1019">
        <v>0</v>
      </c>
      <c r="AH1019">
        <v>0</v>
      </c>
      <c r="AI1019">
        <v>0</v>
      </c>
      <c r="AJ1019">
        <f t="shared" si="32"/>
        <v>0</v>
      </c>
      <c r="AK1019" t="s">
        <v>997</v>
      </c>
      <c r="AL1019" t="s">
        <v>998</v>
      </c>
      <c r="AM1019" t="s">
        <v>999</v>
      </c>
    </row>
    <row r="1020" spans="1:39" x14ac:dyDescent="0.2">
      <c r="A1020">
        <v>41048</v>
      </c>
      <c r="B1020" t="s">
        <v>1099</v>
      </c>
      <c r="C1020">
        <v>850</v>
      </c>
      <c r="D1020" t="s">
        <v>453</v>
      </c>
      <c r="E1020">
        <v>4</v>
      </c>
      <c r="F1020" t="s">
        <v>422</v>
      </c>
      <c r="G1020">
        <v>128</v>
      </c>
      <c r="H1020" t="s">
        <v>143</v>
      </c>
      <c r="I1020">
        <v>6</v>
      </c>
      <c r="J1020" t="s">
        <v>454</v>
      </c>
      <c r="K1020" t="s">
        <v>41</v>
      </c>
      <c r="L1020">
        <v>13844</v>
      </c>
      <c r="M1020" t="s">
        <v>2493</v>
      </c>
      <c r="N1020" t="s">
        <v>43</v>
      </c>
      <c r="O1020" t="s">
        <v>456</v>
      </c>
      <c r="S1020">
        <v>2</v>
      </c>
      <c r="T1020" t="s">
        <v>45</v>
      </c>
      <c r="U1020">
        <v>95</v>
      </c>
      <c r="V1020" t="s">
        <v>457</v>
      </c>
      <c r="W1020" t="s">
        <v>57</v>
      </c>
      <c r="X1020" t="s">
        <v>46</v>
      </c>
      <c r="Y1020">
        <v>1</v>
      </c>
      <c r="Z1020">
        <v>2</v>
      </c>
      <c r="AA1020">
        <v>2</v>
      </c>
      <c r="AB1020">
        <v>2</v>
      </c>
      <c r="AC1020">
        <v>2</v>
      </c>
      <c r="AD1020">
        <f t="shared" si="31"/>
        <v>2</v>
      </c>
      <c r="AF1020">
        <v>0</v>
      </c>
      <c r="AG1020">
        <v>0</v>
      </c>
      <c r="AH1020">
        <v>0</v>
      </c>
      <c r="AI1020">
        <v>0</v>
      </c>
      <c r="AJ1020">
        <f t="shared" si="32"/>
        <v>0</v>
      </c>
      <c r="AK1020" t="s">
        <v>458</v>
      </c>
      <c r="AL1020" t="s">
        <v>459</v>
      </c>
      <c r="AM1020" t="s">
        <v>460</v>
      </c>
    </row>
    <row r="1021" spans="1:39" x14ac:dyDescent="0.2">
      <c r="A1021">
        <v>41049</v>
      </c>
      <c r="B1021" t="s">
        <v>1101</v>
      </c>
      <c r="C1021">
        <v>610</v>
      </c>
      <c r="D1021" t="s">
        <v>990</v>
      </c>
      <c r="E1021">
        <v>12</v>
      </c>
      <c r="F1021" t="s">
        <v>991</v>
      </c>
      <c r="G1021">
        <v>368</v>
      </c>
      <c r="H1021" t="s">
        <v>1014</v>
      </c>
      <c r="I1021">
        <v>144</v>
      </c>
      <c r="J1021" t="s">
        <v>1015</v>
      </c>
      <c r="K1021" t="s">
        <v>41</v>
      </c>
      <c r="L1021">
        <v>13876</v>
      </c>
      <c r="M1021" t="s">
        <v>2494</v>
      </c>
      <c r="N1021" t="s">
        <v>43</v>
      </c>
      <c r="O1021" t="s">
        <v>1017</v>
      </c>
      <c r="S1021">
        <v>2</v>
      </c>
      <c r="T1021" t="s">
        <v>45</v>
      </c>
      <c r="X1021" t="s">
        <v>46</v>
      </c>
      <c r="Y1021">
        <v>1</v>
      </c>
      <c r="Z1021">
        <v>0</v>
      </c>
      <c r="AA1021">
        <v>0</v>
      </c>
      <c r="AB1021">
        <v>0</v>
      </c>
      <c r="AC1021">
        <v>0</v>
      </c>
      <c r="AD1021">
        <f t="shared" si="31"/>
        <v>0</v>
      </c>
      <c r="AE1021" t="s">
        <v>1018</v>
      </c>
      <c r="AF1021">
        <v>219943</v>
      </c>
      <c r="AG1021">
        <v>240881</v>
      </c>
      <c r="AH1021">
        <v>264247</v>
      </c>
      <c r="AI1021">
        <v>285915</v>
      </c>
      <c r="AJ1021">
        <f t="shared" si="32"/>
        <v>1010986</v>
      </c>
      <c r="AK1021" t="s">
        <v>997</v>
      </c>
      <c r="AL1021" t="s">
        <v>998</v>
      </c>
      <c r="AM1021" t="s">
        <v>999</v>
      </c>
    </row>
    <row r="1022" spans="1:39" x14ac:dyDescent="0.2">
      <c r="A1022">
        <v>41049</v>
      </c>
      <c r="B1022" t="s">
        <v>1101</v>
      </c>
      <c r="C1022">
        <v>625</v>
      </c>
      <c r="D1022" t="s">
        <v>1008</v>
      </c>
      <c r="E1022">
        <v>12</v>
      </c>
      <c r="F1022" t="s">
        <v>991</v>
      </c>
      <c r="G1022">
        <v>368</v>
      </c>
      <c r="H1022" t="s">
        <v>1014</v>
      </c>
      <c r="I1022">
        <v>242</v>
      </c>
      <c r="J1022" t="s">
        <v>1019</v>
      </c>
      <c r="K1022" t="s">
        <v>41</v>
      </c>
      <c r="L1022">
        <v>13874</v>
      </c>
      <c r="M1022" t="s">
        <v>2495</v>
      </c>
      <c r="N1022" t="s">
        <v>43</v>
      </c>
      <c r="O1022" t="s">
        <v>1021</v>
      </c>
      <c r="S1022">
        <v>2</v>
      </c>
      <c r="T1022" t="s">
        <v>45</v>
      </c>
      <c r="U1022">
        <v>242</v>
      </c>
      <c r="V1022" t="s">
        <v>1022</v>
      </c>
      <c r="W1022" t="s">
        <v>57</v>
      </c>
      <c r="X1022" t="s">
        <v>46</v>
      </c>
      <c r="Y1022">
        <v>1</v>
      </c>
      <c r="Z1022">
        <v>397</v>
      </c>
      <c r="AA1022">
        <v>397</v>
      </c>
      <c r="AB1022">
        <v>397</v>
      </c>
      <c r="AC1022">
        <v>397</v>
      </c>
      <c r="AD1022">
        <f t="shared" si="31"/>
        <v>397</v>
      </c>
      <c r="AF1022">
        <v>0</v>
      </c>
      <c r="AG1022">
        <v>0</v>
      </c>
      <c r="AH1022">
        <v>0</v>
      </c>
      <c r="AI1022">
        <v>0</v>
      </c>
      <c r="AJ1022">
        <f t="shared" si="32"/>
        <v>0</v>
      </c>
      <c r="AK1022" t="s">
        <v>1010</v>
      </c>
      <c r="AL1022" t="s">
        <v>1011</v>
      </c>
      <c r="AM1022" t="s">
        <v>1012</v>
      </c>
    </row>
    <row r="1023" spans="1:39" x14ac:dyDescent="0.2">
      <c r="A1023">
        <v>41049</v>
      </c>
      <c r="B1023" t="s">
        <v>1101</v>
      </c>
      <c r="C1023">
        <v>850</v>
      </c>
      <c r="D1023" t="s">
        <v>453</v>
      </c>
      <c r="E1023">
        <v>4</v>
      </c>
      <c r="F1023" t="s">
        <v>422</v>
      </c>
      <c r="G1023">
        <v>122</v>
      </c>
      <c r="H1023" t="s">
        <v>72</v>
      </c>
      <c r="I1023">
        <v>949</v>
      </c>
      <c r="J1023" t="s">
        <v>78</v>
      </c>
      <c r="K1023" t="s">
        <v>41</v>
      </c>
      <c r="L1023">
        <v>13864</v>
      </c>
      <c r="M1023" t="s">
        <v>2496</v>
      </c>
      <c r="N1023" t="s">
        <v>43</v>
      </c>
      <c r="O1023" t="s">
        <v>530</v>
      </c>
      <c r="S1023">
        <v>2</v>
      </c>
      <c r="T1023" t="s">
        <v>45</v>
      </c>
      <c r="X1023" t="s">
        <v>46</v>
      </c>
      <c r="Y1023">
        <v>1</v>
      </c>
      <c r="Z1023">
        <v>0</v>
      </c>
      <c r="AA1023">
        <v>0</v>
      </c>
      <c r="AB1023">
        <v>0</v>
      </c>
      <c r="AC1023">
        <v>0</v>
      </c>
      <c r="AD1023">
        <f t="shared" si="31"/>
        <v>0</v>
      </c>
      <c r="AE1023" t="s">
        <v>85</v>
      </c>
      <c r="AF1023">
        <v>1100000</v>
      </c>
      <c r="AG1023">
        <v>1815000</v>
      </c>
      <c r="AH1023">
        <v>1330000</v>
      </c>
      <c r="AI1023">
        <v>1470000</v>
      </c>
      <c r="AJ1023">
        <f t="shared" si="32"/>
        <v>5715000</v>
      </c>
      <c r="AK1023" t="s">
        <v>458</v>
      </c>
      <c r="AL1023" t="s">
        <v>459</v>
      </c>
      <c r="AM1023" t="s">
        <v>460</v>
      </c>
    </row>
    <row r="1024" spans="1:39" x14ac:dyDescent="0.2">
      <c r="A1024">
        <v>41049</v>
      </c>
      <c r="B1024" t="s">
        <v>1101</v>
      </c>
      <c r="C1024">
        <v>900</v>
      </c>
      <c r="D1024" t="s">
        <v>461</v>
      </c>
      <c r="E1024">
        <v>4</v>
      </c>
      <c r="F1024" t="s">
        <v>422</v>
      </c>
      <c r="G1024">
        <v>126</v>
      </c>
      <c r="H1024" t="s">
        <v>62</v>
      </c>
      <c r="I1024">
        <v>948</v>
      </c>
      <c r="J1024" t="s">
        <v>462</v>
      </c>
      <c r="K1024" t="s">
        <v>41</v>
      </c>
      <c r="L1024">
        <v>13871</v>
      </c>
      <c r="M1024" t="s">
        <v>1106</v>
      </c>
      <c r="N1024" t="s">
        <v>43</v>
      </c>
      <c r="O1024" t="s">
        <v>464</v>
      </c>
      <c r="S1024">
        <v>2</v>
      </c>
      <c r="T1024" t="s">
        <v>45</v>
      </c>
      <c r="X1024" t="s">
        <v>46</v>
      </c>
      <c r="Y1024">
        <v>1</v>
      </c>
      <c r="Z1024">
        <v>0</v>
      </c>
      <c r="AA1024">
        <v>0</v>
      </c>
      <c r="AB1024">
        <v>0</v>
      </c>
      <c r="AC1024">
        <v>0</v>
      </c>
      <c r="AD1024">
        <f t="shared" si="31"/>
        <v>0</v>
      </c>
      <c r="AE1024" t="s">
        <v>85</v>
      </c>
      <c r="AF1024">
        <v>30000</v>
      </c>
      <c r="AG1024">
        <v>35000</v>
      </c>
      <c r="AH1024">
        <v>40000</v>
      </c>
      <c r="AI1024">
        <v>45000</v>
      </c>
      <c r="AJ1024">
        <f t="shared" si="32"/>
        <v>150000</v>
      </c>
      <c r="AK1024" t="s">
        <v>466</v>
      </c>
      <c r="AL1024" t="s">
        <v>467</v>
      </c>
      <c r="AM1024" t="s">
        <v>60</v>
      </c>
    </row>
    <row r="1025" spans="1:39" x14ac:dyDescent="0.2">
      <c r="A1025">
        <v>41050</v>
      </c>
      <c r="B1025" t="s">
        <v>1107</v>
      </c>
      <c r="C1025">
        <v>610</v>
      </c>
      <c r="D1025" t="s">
        <v>990</v>
      </c>
      <c r="E1025">
        <v>12</v>
      </c>
      <c r="F1025" t="s">
        <v>991</v>
      </c>
      <c r="G1025">
        <v>368</v>
      </c>
      <c r="H1025" t="s">
        <v>1014</v>
      </c>
      <c r="I1025">
        <v>104</v>
      </c>
      <c r="J1025" t="s">
        <v>1024</v>
      </c>
      <c r="K1025" t="s">
        <v>41</v>
      </c>
      <c r="L1025">
        <v>13578</v>
      </c>
      <c r="M1025" t="s">
        <v>2497</v>
      </c>
      <c r="N1025" t="s">
        <v>43</v>
      </c>
      <c r="O1025" t="s">
        <v>1044</v>
      </c>
      <c r="S1025">
        <v>2</v>
      </c>
      <c r="T1025" t="s">
        <v>45</v>
      </c>
      <c r="U1025">
        <v>1</v>
      </c>
      <c r="V1025" t="s">
        <v>1027</v>
      </c>
      <c r="W1025" t="s">
        <v>57</v>
      </c>
      <c r="X1025" t="s">
        <v>46</v>
      </c>
      <c r="Y1025">
        <v>1</v>
      </c>
      <c r="Z1025">
        <v>8100</v>
      </c>
      <c r="AA1025">
        <v>8100</v>
      </c>
      <c r="AB1025">
        <v>8100</v>
      </c>
      <c r="AC1025">
        <v>8100</v>
      </c>
      <c r="AD1025">
        <f t="shared" si="31"/>
        <v>8100</v>
      </c>
      <c r="AF1025">
        <v>0</v>
      </c>
      <c r="AG1025">
        <v>0</v>
      </c>
      <c r="AH1025">
        <v>0</v>
      </c>
      <c r="AI1025">
        <v>0</v>
      </c>
      <c r="AJ1025">
        <f t="shared" si="32"/>
        <v>0</v>
      </c>
      <c r="AK1025" t="s">
        <v>997</v>
      </c>
      <c r="AL1025" t="s">
        <v>998</v>
      </c>
      <c r="AM1025" t="s">
        <v>999</v>
      </c>
    </row>
    <row r="1026" spans="1:39" x14ac:dyDescent="0.2">
      <c r="A1026">
        <v>41050</v>
      </c>
      <c r="B1026" t="s">
        <v>1107</v>
      </c>
      <c r="C1026">
        <v>625</v>
      </c>
      <c r="D1026" t="s">
        <v>1008</v>
      </c>
      <c r="E1026">
        <v>12</v>
      </c>
      <c r="F1026" t="s">
        <v>991</v>
      </c>
      <c r="G1026">
        <v>368</v>
      </c>
      <c r="H1026" t="s">
        <v>1014</v>
      </c>
      <c r="I1026">
        <v>242</v>
      </c>
      <c r="J1026" t="s">
        <v>1019</v>
      </c>
      <c r="K1026" t="s">
        <v>41</v>
      </c>
      <c r="L1026">
        <v>13590</v>
      </c>
      <c r="M1026" t="s">
        <v>2498</v>
      </c>
      <c r="N1026" t="s">
        <v>43</v>
      </c>
      <c r="O1026" t="s">
        <v>1021</v>
      </c>
      <c r="S1026">
        <v>2</v>
      </c>
      <c r="T1026" t="s">
        <v>45</v>
      </c>
      <c r="U1026">
        <v>242</v>
      </c>
      <c r="V1026" t="s">
        <v>1022</v>
      </c>
      <c r="W1026" t="s">
        <v>57</v>
      </c>
      <c r="X1026" t="s">
        <v>46</v>
      </c>
      <c r="Y1026">
        <v>1</v>
      </c>
      <c r="Z1026">
        <v>471</v>
      </c>
      <c r="AA1026">
        <v>471</v>
      </c>
      <c r="AB1026">
        <v>471</v>
      </c>
      <c r="AC1026">
        <v>471</v>
      </c>
      <c r="AD1026">
        <f t="shared" si="31"/>
        <v>471</v>
      </c>
      <c r="AF1026">
        <v>0</v>
      </c>
      <c r="AG1026">
        <v>0</v>
      </c>
      <c r="AH1026">
        <v>0</v>
      </c>
      <c r="AI1026">
        <v>0</v>
      </c>
      <c r="AJ1026">
        <f t="shared" si="32"/>
        <v>0</v>
      </c>
      <c r="AK1026" t="s">
        <v>1010</v>
      </c>
      <c r="AL1026" t="s">
        <v>1011</v>
      </c>
      <c r="AM1026" t="s">
        <v>1012</v>
      </c>
    </row>
    <row r="1027" spans="1:39" x14ac:dyDescent="0.2">
      <c r="A1027">
        <v>41050</v>
      </c>
      <c r="B1027" t="s">
        <v>1107</v>
      </c>
      <c r="C1027">
        <v>625</v>
      </c>
      <c r="D1027" t="s">
        <v>1008</v>
      </c>
      <c r="E1027">
        <v>12</v>
      </c>
      <c r="F1027" t="s">
        <v>991</v>
      </c>
      <c r="G1027">
        <v>368</v>
      </c>
      <c r="H1027" t="s">
        <v>1014</v>
      </c>
      <c r="I1027">
        <v>242</v>
      </c>
      <c r="J1027" t="s">
        <v>1019</v>
      </c>
      <c r="K1027" t="s">
        <v>41</v>
      </c>
      <c r="L1027">
        <v>13590</v>
      </c>
      <c r="M1027" t="s">
        <v>2498</v>
      </c>
      <c r="N1027" t="s">
        <v>43</v>
      </c>
      <c r="O1027" t="s">
        <v>1021</v>
      </c>
      <c r="S1027">
        <v>2</v>
      </c>
      <c r="T1027" t="s">
        <v>45</v>
      </c>
      <c r="X1027" t="s">
        <v>46</v>
      </c>
      <c r="Y1027">
        <v>1</v>
      </c>
      <c r="Z1027">
        <v>0</v>
      </c>
      <c r="AA1027">
        <v>0</v>
      </c>
      <c r="AB1027">
        <v>0</v>
      </c>
      <c r="AC1027">
        <v>0</v>
      </c>
      <c r="AD1027">
        <f t="shared" ref="AD1027:AD1090" si="33">IF(Y1027=1,LARGE(Z1027:AC1027,1),Z1027+AA1027+AB1027+AC1027)</f>
        <v>0</v>
      </c>
      <c r="AE1027" t="s">
        <v>1018</v>
      </c>
      <c r="AF1027">
        <v>74129</v>
      </c>
      <c r="AG1027">
        <v>81186</v>
      </c>
      <c r="AH1027">
        <v>89061</v>
      </c>
      <c r="AI1027">
        <v>96364</v>
      </c>
      <c r="AJ1027">
        <f t="shared" si="32"/>
        <v>340740</v>
      </c>
      <c r="AK1027" t="s">
        <v>1010</v>
      </c>
      <c r="AL1027" t="s">
        <v>1011</v>
      </c>
      <c r="AM1027" t="s">
        <v>1012</v>
      </c>
    </row>
    <row r="1028" spans="1:39" x14ac:dyDescent="0.2">
      <c r="A1028">
        <v>41051</v>
      </c>
      <c r="B1028" t="s">
        <v>1111</v>
      </c>
      <c r="C1028">
        <v>130</v>
      </c>
      <c r="D1028" t="s">
        <v>1058</v>
      </c>
      <c r="E1028">
        <v>26</v>
      </c>
      <c r="F1028" t="s">
        <v>710</v>
      </c>
      <c r="G1028">
        <v>782</v>
      </c>
      <c r="H1028" t="s">
        <v>764</v>
      </c>
      <c r="I1028">
        <v>413</v>
      </c>
      <c r="J1028" t="s">
        <v>1059</v>
      </c>
      <c r="K1028" t="s">
        <v>41</v>
      </c>
      <c r="L1028">
        <v>13638</v>
      </c>
      <c r="M1028" t="s">
        <v>2499</v>
      </c>
      <c r="N1028" t="s">
        <v>124</v>
      </c>
      <c r="O1028" t="s">
        <v>1061</v>
      </c>
      <c r="S1028">
        <v>2</v>
      </c>
      <c r="T1028" t="s">
        <v>45</v>
      </c>
      <c r="X1028" t="s">
        <v>46</v>
      </c>
      <c r="Y1028">
        <v>1</v>
      </c>
      <c r="Z1028">
        <v>0</v>
      </c>
      <c r="AA1028">
        <v>0</v>
      </c>
      <c r="AB1028">
        <v>0</v>
      </c>
      <c r="AC1028">
        <v>0</v>
      </c>
      <c r="AD1028">
        <f t="shared" si="33"/>
        <v>0</v>
      </c>
      <c r="AE1028" t="s">
        <v>728</v>
      </c>
      <c r="AF1028">
        <v>1245</v>
      </c>
      <c r="AG1028">
        <v>9500</v>
      </c>
      <c r="AH1028">
        <v>11510</v>
      </c>
      <c r="AI1028">
        <v>11660</v>
      </c>
      <c r="AJ1028">
        <f t="shared" si="32"/>
        <v>33915</v>
      </c>
      <c r="AK1028" t="s">
        <v>1063</v>
      </c>
      <c r="AL1028" t="s">
        <v>1064</v>
      </c>
      <c r="AM1028" t="s">
        <v>1065</v>
      </c>
    </row>
    <row r="1029" spans="1:39" x14ac:dyDescent="0.2">
      <c r="A1029">
        <v>41051</v>
      </c>
      <c r="B1029" t="s">
        <v>1111</v>
      </c>
      <c r="C1029">
        <v>610</v>
      </c>
      <c r="D1029" t="s">
        <v>990</v>
      </c>
      <c r="E1029">
        <v>12</v>
      </c>
      <c r="F1029" t="s">
        <v>991</v>
      </c>
      <c r="G1029">
        <v>368</v>
      </c>
      <c r="H1029" t="s">
        <v>1014</v>
      </c>
      <c r="I1029">
        <v>103</v>
      </c>
      <c r="J1029" t="s">
        <v>1028</v>
      </c>
      <c r="K1029" t="s">
        <v>41</v>
      </c>
      <c r="L1029">
        <v>13606</v>
      </c>
      <c r="M1029" t="s">
        <v>2500</v>
      </c>
      <c r="N1029" t="s">
        <v>43</v>
      </c>
      <c r="O1029" t="s">
        <v>1030</v>
      </c>
      <c r="S1029">
        <v>2</v>
      </c>
      <c r="T1029" t="s">
        <v>45</v>
      </c>
      <c r="U1029">
        <v>1</v>
      </c>
      <c r="V1029" t="s">
        <v>1027</v>
      </c>
      <c r="W1029" t="s">
        <v>57</v>
      </c>
      <c r="X1029" t="s">
        <v>46</v>
      </c>
      <c r="Y1029">
        <v>1</v>
      </c>
      <c r="Z1029">
        <v>4305</v>
      </c>
      <c r="AA1029">
        <v>4305</v>
      </c>
      <c r="AB1029">
        <v>4305</v>
      </c>
      <c r="AC1029">
        <v>4305</v>
      </c>
      <c r="AD1029">
        <f t="shared" si="33"/>
        <v>4305</v>
      </c>
      <c r="AF1029">
        <v>0</v>
      </c>
      <c r="AG1029">
        <v>0</v>
      </c>
      <c r="AH1029">
        <v>0</v>
      </c>
      <c r="AI1029">
        <v>0</v>
      </c>
      <c r="AJ1029">
        <f t="shared" si="32"/>
        <v>0</v>
      </c>
      <c r="AK1029" t="s">
        <v>997</v>
      </c>
      <c r="AL1029" t="s">
        <v>998</v>
      </c>
      <c r="AM1029" t="s">
        <v>999</v>
      </c>
    </row>
    <row r="1030" spans="1:39" x14ac:dyDescent="0.2">
      <c r="A1030">
        <v>41051</v>
      </c>
      <c r="B1030" t="s">
        <v>1111</v>
      </c>
      <c r="C1030">
        <v>610</v>
      </c>
      <c r="D1030" t="s">
        <v>990</v>
      </c>
      <c r="E1030">
        <v>12</v>
      </c>
      <c r="F1030" t="s">
        <v>991</v>
      </c>
      <c r="G1030">
        <v>368</v>
      </c>
      <c r="H1030" t="s">
        <v>1014</v>
      </c>
      <c r="I1030">
        <v>104</v>
      </c>
      <c r="J1030" t="s">
        <v>1024</v>
      </c>
      <c r="K1030" t="s">
        <v>41</v>
      </c>
      <c r="L1030">
        <v>13621</v>
      </c>
      <c r="M1030" t="s">
        <v>2501</v>
      </c>
      <c r="N1030" t="s">
        <v>43</v>
      </c>
      <c r="O1030" t="s">
        <v>1044</v>
      </c>
      <c r="S1030">
        <v>2</v>
      </c>
      <c r="T1030" t="s">
        <v>45</v>
      </c>
      <c r="X1030" t="s">
        <v>46</v>
      </c>
      <c r="Y1030">
        <v>1</v>
      </c>
      <c r="Z1030">
        <v>0</v>
      </c>
      <c r="AA1030">
        <v>0</v>
      </c>
      <c r="AB1030">
        <v>0</v>
      </c>
      <c r="AC1030">
        <v>0</v>
      </c>
      <c r="AD1030">
        <f t="shared" si="33"/>
        <v>0</v>
      </c>
      <c r="AE1030" t="s">
        <v>1018</v>
      </c>
      <c r="AF1030">
        <v>3088702</v>
      </c>
      <c r="AG1030">
        <v>1086952</v>
      </c>
      <c r="AH1030">
        <v>3710873</v>
      </c>
      <c r="AI1030">
        <v>4015165</v>
      </c>
      <c r="AJ1030">
        <f t="shared" si="32"/>
        <v>11901692</v>
      </c>
      <c r="AK1030" t="s">
        <v>997</v>
      </c>
      <c r="AL1030" t="s">
        <v>998</v>
      </c>
      <c r="AM1030" t="s">
        <v>999</v>
      </c>
    </row>
    <row r="1031" spans="1:39" x14ac:dyDescent="0.2">
      <c r="A1031">
        <v>41051</v>
      </c>
      <c r="B1031" t="s">
        <v>1111</v>
      </c>
      <c r="C1031">
        <v>850</v>
      </c>
      <c r="D1031" t="s">
        <v>453</v>
      </c>
      <c r="E1031">
        <v>4</v>
      </c>
      <c r="F1031" t="s">
        <v>422</v>
      </c>
      <c r="G1031">
        <v>122</v>
      </c>
      <c r="H1031" t="s">
        <v>72</v>
      </c>
      <c r="I1031">
        <v>949</v>
      </c>
      <c r="J1031" t="s">
        <v>78</v>
      </c>
      <c r="K1031" t="s">
        <v>41</v>
      </c>
      <c r="L1031">
        <v>13603</v>
      </c>
      <c r="M1031" t="s">
        <v>2502</v>
      </c>
      <c r="N1031" t="s">
        <v>43</v>
      </c>
      <c r="O1031" t="s">
        <v>530</v>
      </c>
      <c r="S1031">
        <v>2</v>
      </c>
      <c r="T1031" t="s">
        <v>45</v>
      </c>
      <c r="X1031" t="s">
        <v>46</v>
      </c>
      <c r="Y1031">
        <v>1</v>
      </c>
      <c r="Z1031">
        <v>0</v>
      </c>
      <c r="AA1031">
        <v>0</v>
      </c>
      <c r="AB1031">
        <v>0</v>
      </c>
      <c r="AC1031">
        <v>0</v>
      </c>
      <c r="AD1031">
        <f t="shared" si="33"/>
        <v>0</v>
      </c>
      <c r="AE1031" t="s">
        <v>85</v>
      </c>
      <c r="AF1031">
        <v>2550000</v>
      </c>
      <c r="AG1031">
        <v>2970000</v>
      </c>
      <c r="AH1031">
        <v>3090000</v>
      </c>
      <c r="AI1031">
        <v>3400000</v>
      </c>
      <c r="AJ1031">
        <f t="shared" si="32"/>
        <v>12010000</v>
      </c>
      <c r="AK1031" t="s">
        <v>458</v>
      </c>
      <c r="AL1031" t="s">
        <v>459</v>
      </c>
      <c r="AM1031" t="s">
        <v>460</v>
      </c>
    </row>
    <row r="1032" spans="1:39" x14ac:dyDescent="0.2">
      <c r="A1032">
        <v>41051</v>
      </c>
      <c r="B1032" t="s">
        <v>1111</v>
      </c>
      <c r="C1032">
        <v>900</v>
      </c>
      <c r="D1032" t="s">
        <v>461</v>
      </c>
      <c r="E1032">
        <v>4</v>
      </c>
      <c r="F1032" t="s">
        <v>422</v>
      </c>
      <c r="G1032">
        <v>122</v>
      </c>
      <c r="H1032" t="s">
        <v>72</v>
      </c>
      <c r="I1032">
        <v>2</v>
      </c>
      <c r="J1032" t="s">
        <v>73</v>
      </c>
      <c r="K1032" t="s">
        <v>41</v>
      </c>
      <c r="L1032">
        <v>13613</v>
      </c>
      <c r="M1032" t="s">
        <v>2503</v>
      </c>
      <c r="N1032" t="s">
        <v>43</v>
      </c>
      <c r="O1032" t="s">
        <v>583</v>
      </c>
      <c r="S1032">
        <v>2</v>
      </c>
      <c r="T1032" t="s">
        <v>45</v>
      </c>
      <c r="X1032" t="s">
        <v>46</v>
      </c>
      <c r="Y1032">
        <v>1</v>
      </c>
      <c r="Z1032">
        <v>0</v>
      </c>
      <c r="AA1032">
        <v>0</v>
      </c>
      <c r="AB1032">
        <v>0</v>
      </c>
      <c r="AC1032">
        <v>0</v>
      </c>
      <c r="AD1032">
        <f t="shared" si="33"/>
        <v>0</v>
      </c>
      <c r="AE1032" t="s">
        <v>85</v>
      </c>
      <c r="AF1032">
        <v>1300000</v>
      </c>
      <c r="AG1032">
        <v>1450000</v>
      </c>
      <c r="AH1032">
        <v>1600000</v>
      </c>
      <c r="AI1032">
        <v>1800000</v>
      </c>
      <c r="AJ1032">
        <f t="shared" si="32"/>
        <v>6150000</v>
      </c>
      <c r="AK1032" t="s">
        <v>466</v>
      </c>
      <c r="AL1032" t="s">
        <v>467</v>
      </c>
      <c r="AM1032" t="s">
        <v>60</v>
      </c>
    </row>
    <row r="1033" spans="1:39" x14ac:dyDescent="0.2">
      <c r="A1033">
        <v>41052</v>
      </c>
      <c r="B1033" t="s">
        <v>1116</v>
      </c>
      <c r="C1033">
        <v>610</v>
      </c>
      <c r="D1033" t="s">
        <v>990</v>
      </c>
      <c r="E1033">
        <v>12</v>
      </c>
      <c r="F1033" t="s">
        <v>991</v>
      </c>
      <c r="G1033">
        <v>122</v>
      </c>
      <c r="H1033" t="s">
        <v>72</v>
      </c>
      <c r="I1033">
        <v>1</v>
      </c>
      <c r="J1033" t="s">
        <v>1066</v>
      </c>
      <c r="K1033" t="s">
        <v>41</v>
      </c>
      <c r="L1033">
        <v>13645</v>
      </c>
      <c r="M1033" t="s">
        <v>2504</v>
      </c>
      <c r="N1033" t="s">
        <v>43</v>
      </c>
      <c r="O1033" t="s">
        <v>1068</v>
      </c>
      <c r="S1033">
        <v>2</v>
      </c>
      <c r="T1033" t="s">
        <v>45</v>
      </c>
      <c r="U1033">
        <v>332</v>
      </c>
      <c r="V1033" t="s">
        <v>76</v>
      </c>
      <c r="W1033" t="s">
        <v>57</v>
      </c>
      <c r="X1033" t="s">
        <v>46</v>
      </c>
      <c r="Y1033">
        <v>1</v>
      </c>
      <c r="Z1033">
        <v>1</v>
      </c>
      <c r="AA1033">
        <v>1</v>
      </c>
      <c r="AB1033">
        <v>1</v>
      </c>
      <c r="AC1033">
        <v>1</v>
      </c>
      <c r="AD1033">
        <f t="shared" si="33"/>
        <v>1</v>
      </c>
      <c r="AF1033">
        <v>0</v>
      </c>
      <c r="AG1033">
        <v>0</v>
      </c>
      <c r="AH1033">
        <v>0</v>
      </c>
      <c r="AI1033">
        <v>0</v>
      </c>
      <c r="AJ1033">
        <f t="shared" si="32"/>
        <v>0</v>
      </c>
      <c r="AK1033" t="s">
        <v>997</v>
      </c>
      <c r="AL1033" t="s">
        <v>998</v>
      </c>
      <c r="AM1033" t="s">
        <v>999</v>
      </c>
    </row>
    <row r="1034" spans="1:39" x14ac:dyDescent="0.2">
      <c r="A1034">
        <v>41052</v>
      </c>
      <c r="B1034" t="s">
        <v>1116</v>
      </c>
      <c r="C1034">
        <v>610</v>
      </c>
      <c r="D1034" t="s">
        <v>990</v>
      </c>
      <c r="E1034">
        <v>12</v>
      </c>
      <c r="F1034" t="s">
        <v>991</v>
      </c>
      <c r="G1034">
        <v>122</v>
      </c>
      <c r="H1034" t="s">
        <v>72</v>
      </c>
      <c r="I1034">
        <v>1</v>
      </c>
      <c r="J1034" t="s">
        <v>1066</v>
      </c>
      <c r="K1034" t="s">
        <v>41</v>
      </c>
      <c r="L1034">
        <v>13645</v>
      </c>
      <c r="M1034" t="s">
        <v>2504</v>
      </c>
      <c r="N1034" t="s">
        <v>43</v>
      </c>
      <c r="O1034" t="s">
        <v>1068</v>
      </c>
      <c r="S1034">
        <v>2</v>
      </c>
      <c r="T1034" t="s">
        <v>45</v>
      </c>
      <c r="X1034" t="s">
        <v>46</v>
      </c>
      <c r="Y1034">
        <v>1</v>
      </c>
      <c r="Z1034">
        <v>0</v>
      </c>
      <c r="AA1034">
        <v>0</v>
      </c>
      <c r="AB1034">
        <v>0</v>
      </c>
      <c r="AC1034">
        <v>0</v>
      </c>
      <c r="AD1034">
        <f t="shared" si="33"/>
        <v>0</v>
      </c>
      <c r="AE1034" t="s">
        <v>85</v>
      </c>
      <c r="AF1034">
        <v>366073</v>
      </c>
      <c r="AG1034">
        <v>400923</v>
      </c>
      <c r="AH1034">
        <v>439812</v>
      </c>
      <c r="AI1034">
        <v>475877</v>
      </c>
      <c r="AJ1034">
        <f t="shared" si="32"/>
        <v>1682685</v>
      </c>
      <c r="AK1034" t="s">
        <v>997</v>
      </c>
      <c r="AL1034" t="s">
        <v>998</v>
      </c>
      <c r="AM1034" t="s">
        <v>999</v>
      </c>
    </row>
    <row r="1035" spans="1:39" x14ac:dyDescent="0.2">
      <c r="A1035">
        <v>41052</v>
      </c>
      <c r="B1035" t="s">
        <v>1116</v>
      </c>
      <c r="C1035">
        <v>610</v>
      </c>
      <c r="D1035" t="s">
        <v>990</v>
      </c>
      <c r="E1035">
        <v>12</v>
      </c>
      <c r="F1035" t="s">
        <v>991</v>
      </c>
      <c r="G1035">
        <v>368</v>
      </c>
      <c r="H1035" t="s">
        <v>1014</v>
      </c>
      <c r="I1035">
        <v>104</v>
      </c>
      <c r="J1035" t="s">
        <v>1024</v>
      </c>
      <c r="K1035" t="s">
        <v>41</v>
      </c>
      <c r="L1035">
        <v>13664</v>
      </c>
      <c r="M1035" t="s">
        <v>2505</v>
      </c>
      <c r="N1035" t="s">
        <v>43</v>
      </c>
      <c r="O1035" t="s">
        <v>1044</v>
      </c>
      <c r="S1035">
        <v>2</v>
      </c>
      <c r="T1035" t="s">
        <v>45</v>
      </c>
      <c r="X1035" t="s">
        <v>46</v>
      </c>
      <c r="Y1035">
        <v>1</v>
      </c>
      <c r="Z1035">
        <v>0</v>
      </c>
      <c r="AA1035">
        <v>0</v>
      </c>
      <c r="AB1035">
        <v>0</v>
      </c>
      <c r="AC1035">
        <v>0</v>
      </c>
      <c r="AD1035">
        <f t="shared" si="33"/>
        <v>0</v>
      </c>
      <c r="AE1035" t="s">
        <v>1018</v>
      </c>
      <c r="AF1035">
        <v>1671306</v>
      </c>
      <c r="AG1035">
        <v>646801</v>
      </c>
      <c r="AH1035">
        <v>2007965</v>
      </c>
      <c r="AI1035">
        <v>2172618</v>
      </c>
      <c r="AJ1035">
        <f t="shared" si="32"/>
        <v>6498690</v>
      </c>
      <c r="AK1035" t="s">
        <v>997</v>
      </c>
      <c r="AL1035" t="s">
        <v>998</v>
      </c>
      <c r="AM1035" t="s">
        <v>999</v>
      </c>
    </row>
    <row r="1036" spans="1:39" x14ac:dyDescent="0.2">
      <c r="A1036">
        <v>41053</v>
      </c>
      <c r="B1036" t="s">
        <v>1118</v>
      </c>
      <c r="C1036">
        <v>610</v>
      </c>
      <c r="D1036" t="s">
        <v>990</v>
      </c>
      <c r="E1036">
        <v>12</v>
      </c>
      <c r="F1036" t="s">
        <v>991</v>
      </c>
      <c r="G1036">
        <v>122</v>
      </c>
      <c r="H1036" t="s">
        <v>72</v>
      </c>
      <c r="I1036">
        <v>1</v>
      </c>
      <c r="J1036" t="s">
        <v>1066</v>
      </c>
      <c r="K1036" t="s">
        <v>41</v>
      </c>
      <c r="L1036">
        <v>13697</v>
      </c>
      <c r="M1036" t="s">
        <v>1119</v>
      </c>
      <c r="N1036" t="s">
        <v>43</v>
      </c>
      <c r="O1036" t="s">
        <v>1068</v>
      </c>
      <c r="S1036">
        <v>2</v>
      </c>
      <c r="T1036" t="s">
        <v>45</v>
      </c>
      <c r="U1036">
        <v>332</v>
      </c>
      <c r="V1036" t="s">
        <v>76</v>
      </c>
      <c r="W1036" t="s">
        <v>57</v>
      </c>
      <c r="X1036" t="s">
        <v>46</v>
      </c>
      <c r="Y1036">
        <v>1</v>
      </c>
      <c r="Z1036">
        <v>1</v>
      </c>
      <c r="AA1036">
        <v>1</v>
      </c>
      <c r="AB1036">
        <v>1</v>
      </c>
      <c r="AC1036">
        <v>1</v>
      </c>
      <c r="AD1036">
        <f t="shared" si="33"/>
        <v>1</v>
      </c>
      <c r="AF1036">
        <v>0</v>
      </c>
      <c r="AG1036">
        <v>0</v>
      </c>
      <c r="AH1036">
        <v>0</v>
      </c>
      <c r="AI1036">
        <v>0</v>
      </c>
      <c r="AJ1036">
        <f t="shared" si="32"/>
        <v>0</v>
      </c>
      <c r="AK1036" t="s">
        <v>997</v>
      </c>
      <c r="AL1036" t="s">
        <v>998</v>
      </c>
      <c r="AM1036" t="s">
        <v>999</v>
      </c>
    </row>
    <row r="1037" spans="1:39" x14ac:dyDescent="0.2">
      <c r="A1037">
        <v>41053</v>
      </c>
      <c r="B1037" t="s">
        <v>1118</v>
      </c>
      <c r="C1037">
        <v>625</v>
      </c>
      <c r="D1037" t="s">
        <v>1008</v>
      </c>
      <c r="E1037">
        <v>12</v>
      </c>
      <c r="F1037" t="s">
        <v>991</v>
      </c>
      <c r="G1037">
        <v>122</v>
      </c>
      <c r="H1037" t="s">
        <v>72</v>
      </c>
      <c r="I1037">
        <v>949</v>
      </c>
      <c r="J1037" t="s">
        <v>78</v>
      </c>
      <c r="K1037" t="s">
        <v>41</v>
      </c>
      <c r="L1037">
        <v>13713</v>
      </c>
      <c r="M1037" t="s">
        <v>1122</v>
      </c>
      <c r="N1037" t="s">
        <v>43</v>
      </c>
      <c r="O1037" t="s">
        <v>530</v>
      </c>
      <c r="S1037">
        <v>2</v>
      </c>
      <c r="T1037" t="s">
        <v>45</v>
      </c>
      <c r="X1037" t="s">
        <v>46</v>
      </c>
      <c r="Y1037">
        <v>1</v>
      </c>
      <c r="Z1037">
        <v>0</v>
      </c>
      <c r="AA1037">
        <v>0</v>
      </c>
      <c r="AB1037">
        <v>0</v>
      </c>
      <c r="AC1037">
        <v>0</v>
      </c>
      <c r="AD1037">
        <f t="shared" si="33"/>
        <v>0</v>
      </c>
      <c r="AE1037" t="s">
        <v>85</v>
      </c>
      <c r="AF1037">
        <v>6050183</v>
      </c>
      <c r="AG1037">
        <v>6626160</v>
      </c>
      <c r="AH1037">
        <v>7268898</v>
      </c>
      <c r="AI1037">
        <v>7864947</v>
      </c>
      <c r="AJ1037">
        <f t="shared" si="32"/>
        <v>27810188</v>
      </c>
      <c r="AK1037" t="s">
        <v>1010</v>
      </c>
      <c r="AL1037" t="s">
        <v>1011</v>
      </c>
      <c r="AM1037" t="s">
        <v>1012</v>
      </c>
    </row>
    <row r="1038" spans="1:39" x14ac:dyDescent="0.2">
      <c r="A1038">
        <v>41053</v>
      </c>
      <c r="B1038" t="s">
        <v>1118</v>
      </c>
      <c r="C1038">
        <v>850</v>
      </c>
      <c r="D1038" t="s">
        <v>453</v>
      </c>
      <c r="E1038">
        <v>4</v>
      </c>
      <c r="F1038" t="s">
        <v>422</v>
      </c>
      <c r="G1038">
        <v>128</v>
      </c>
      <c r="H1038" t="s">
        <v>143</v>
      </c>
      <c r="I1038">
        <v>6</v>
      </c>
      <c r="J1038" t="s">
        <v>454</v>
      </c>
      <c r="K1038" t="s">
        <v>41</v>
      </c>
      <c r="L1038">
        <v>13688</v>
      </c>
      <c r="M1038" t="s">
        <v>2506</v>
      </c>
      <c r="N1038" t="s">
        <v>43</v>
      </c>
      <c r="O1038" t="s">
        <v>456</v>
      </c>
      <c r="S1038">
        <v>2</v>
      </c>
      <c r="T1038" t="s">
        <v>45</v>
      </c>
      <c r="U1038">
        <v>95</v>
      </c>
      <c r="V1038" t="s">
        <v>457</v>
      </c>
      <c r="W1038" t="s">
        <v>57</v>
      </c>
      <c r="X1038" t="s">
        <v>46</v>
      </c>
      <c r="Y1038">
        <v>1</v>
      </c>
      <c r="Z1038">
        <v>4</v>
      </c>
      <c r="AA1038">
        <v>4</v>
      </c>
      <c r="AB1038">
        <v>4</v>
      </c>
      <c r="AC1038">
        <v>4</v>
      </c>
      <c r="AD1038">
        <f t="shared" si="33"/>
        <v>4</v>
      </c>
      <c r="AF1038">
        <v>0</v>
      </c>
      <c r="AG1038">
        <v>0</v>
      </c>
      <c r="AH1038">
        <v>0</v>
      </c>
      <c r="AI1038">
        <v>0</v>
      </c>
      <c r="AJ1038">
        <f t="shared" si="32"/>
        <v>0</v>
      </c>
      <c r="AK1038" t="s">
        <v>458</v>
      </c>
      <c r="AL1038" t="s">
        <v>459</v>
      </c>
      <c r="AM1038" t="s">
        <v>460</v>
      </c>
    </row>
    <row r="1039" spans="1:39" x14ac:dyDescent="0.2">
      <c r="A1039">
        <v>41053</v>
      </c>
      <c r="B1039" t="s">
        <v>1118</v>
      </c>
      <c r="C1039">
        <v>850</v>
      </c>
      <c r="D1039" t="s">
        <v>453</v>
      </c>
      <c r="E1039">
        <v>4</v>
      </c>
      <c r="F1039" t="s">
        <v>422</v>
      </c>
      <c r="G1039">
        <v>128</v>
      </c>
      <c r="H1039" t="s">
        <v>143</v>
      </c>
      <c r="I1039">
        <v>125</v>
      </c>
      <c r="J1039" t="s">
        <v>579</v>
      </c>
      <c r="K1039" t="s">
        <v>41</v>
      </c>
      <c r="L1039">
        <v>13716</v>
      </c>
      <c r="M1039" t="s">
        <v>2507</v>
      </c>
      <c r="N1039" t="s">
        <v>43</v>
      </c>
      <c r="O1039" t="s">
        <v>581</v>
      </c>
      <c r="S1039">
        <v>2</v>
      </c>
      <c r="T1039" t="s">
        <v>45</v>
      </c>
      <c r="X1039" t="s">
        <v>46</v>
      </c>
      <c r="Y1039">
        <v>1</v>
      </c>
      <c r="Z1039">
        <v>0</v>
      </c>
      <c r="AA1039">
        <v>0</v>
      </c>
      <c r="AB1039">
        <v>0</v>
      </c>
      <c r="AC1039">
        <v>0</v>
      </c>
      <c r="AD1039">
        <f t="shared" si="33"/>
        <v>0</v>
      </c>
      <c r="AE1039" t="s">
        <v>85</v>
      </c>
      <c r="AF1039">
        <v>5000</v>
      </c>
      <c r="AG1039">
        <v>10000</v>
      </c>
      <c r="AH1039">
        <v>15000</v>
      </c>
      <c r="AI1039">
        <v>20000</v>
      </c>
      <c r="AJ1039">
        <f t="shared" si="32"/>
        <v>50000</v>
      </c>
      <c r="AK1039" t="s">
        <v>458</v>
      </c>
      <c r="AL1039" t="s">
        <v>459</v>
      </c>
      <c r="AM1039" t="s">
        <v>460</v>
      </c>
    </row>
    <row r="1040" spans="1:39" x14ac:dyDescent="0.2">
      <c r="A1040">
        <v>41053</v>
      </c>
      <c r="B1040" t="s">
        <v>1118</v>
      </c>
      <c r="C1040">
        <v>900</v>
      </c>
      <c r="D1040" t="s">
        <v>461</v>
      </c>
      <c r="E1040">
        <v>4</v>
      </c>
      <c r="F1040" t="s">
        <v>422</v>
      </c>
      <c r="G1040">
        <v>122</v>
      </c>
      <c r="H1040" t="s">
        <v>72</v>
      </c>
      <c r="I1040">
        <v>2</v>
      </c>
      <c r="J1040" t="s">
        <v>73</v>
      </c>
      <c r="K1040" t="s">
        <v>41</v>
      </c>
      <c r="L1040">
        <v>13685</v>
      </c>
      <c r="M1040" t="s">
        <v>2508</v>
      </c>
      <c r="N1040" t="s">
        <v>43</v>
      </c>
      <c r="O1040" t="s">
        <v>583</v>
      </c>
      <c r="S1040">
        <v>2</v>
      </c>
      <c r="T1040" t="s">
        <v>45</v>
      </c>
      <c r="X1040" t="s">
        <v>46</v>
      </c>
      <c r="Y1040">
        <v>1</v>
      </c>
      <c r="Z1040">
        <v>0</v>
      </c>
      <c r="AA1040">
        <v>0</v>
      </c>
      <c r="AB1040">
        <v>0</v>
      </c>
      <c r="AC1040">
        <v>0</v>
      </c>
      <c r="AD1040">
        <f t="shared" si="33"/>
        <v>0</v>
      </c>
      <c r="AE1040" t="s">
        <v>85</v>
      </c>
      <c r="AF1040">
        <v>1500000</v>
      </c>
      <c r="AG1040">
        <v>1650000</v>
      </c>
      <c r="AH1040">
        <v>1790000</v>
      </c>
      <c r="AI1040">
        <v>1810000</v>
      </c>
      <c r="AJ1040">
        <f t="shared" si="32"/>
        <v>6750000</v>
      </c>
      <c r="AK1040" t="s">
        <v>466</v>
      </c>
      <c r="AL1040" t="s">
        <v>467</v>
      </c>
      <c r="AM1040" t="s">
        <v>60</v>
      </c>
    </row>
    <row r="1041" spans="1:39" x14ac:dyDescent="0.2">
      <c r="A1041">
        <v>41053</v>
      </c>
      <c r="B1041" t="s">
        <v>1118</v>
      </c>
      <c r="C1041">
        <v>900</v>
      </c>
      <c r="D1041" t="s">
        <v>461</v>
      </c>
      <c r="E1041">
        <v>4</v>
      </c>
      <c r="F1041" t="s">
        <v>422</v>
      </c>
      <c r="G1041">
        <v>126</v>
      </c>
      <c r="H1041" t="s">
        <v>62</v>
      </c>
      <c r="I1041">
        <v>948</v>
      </c>
      <c r="J1041" t="s">
        <v>462</v>
      </c>
      <c r="K1041" t="s">
        <v>41</v>
      </c>
      <c r="L1041">
        <v>13695</v>
      </c>
      <c r="M1041" t="s">
        <v>2509</v>
      </c>
      <c r="N1041" t="s">
        <v>43</v>
      </c>
      <c r="O1041" t="s">
        <v>464</v>
      </c>
      <c r="S1041">
        <v>2</v>
      </c>
      <c r="T1041" t="s">
        <v>45</v>
      </c>
      <c r="U1041">
        <v>924</v>
      </c>
      <c r="V1041" t="s">
        <v>465</v>
      </c>
      <c r="W1041" t="s">
        <v>57</v>
      </c>
      <c r="X1041" t="s">
        <v>46</v>
      </c>
      <c r="Y1041">
        <v>1</v>
      </c>
      <c r="Z1041">
        <v>71</v>
      </c>
      <c r="AA1041">
        <v>71</v>
      </c>
      <c r="AB1041">
        <v>71</v>
      </c>
      <c r="AC1041">
        <v>71</v>
      </c>
      <c r="AD1041">
        <f t="shared" si="33"/>
        <v>71</v>
      </c>
      <c r="AF1041">
        <v>0</v>
      </c>
      <c r="AG1041">
        <v>0</v>
      </c>
      <c r="AH1041">
        <v>0</v>
      </c>
      <c r="AI1041">
        <v>0</v>
      </c>
      <c r="AJ1041">
        <f t="shared" si="32"/>
        <v>0</v>
      </c>
      <c r="AK1041" t="s">
        <v>466</v>
      </c>
      <c r="AL1041" t="s">
        <v>467</v>
      </c>
      <c r="AM1041" t="s">
        <v>60</v>
      </c>
    </row>
    <row r="1042" spans="1:39" x14ac:dyDescent="0.2">
      <c r="A1042">
        <v>41054</v>
      </c>
      <c r="B1042" t="s">
        <v>1123</v>
      </c>
      <c r="C1042">
        <v>130</v>
      </c>
      <c r="D1042" t="s">
        <v>1058</v>
      </c>
      <c r="E1042">
        <v>26</v>
      </c>
      <c r="F1042" t="s">
        <v>710</v>
      </c>
      <c r="G1042">
        <v>782</v>
      </c>
      <c r="H1042" t="s">
        <v>764</v>
      </c>
      <c r="I1042">
        <v>413</v>
      </c>
      <c r="J1042" t="s">
        <v>1059</v>
      </c>
      <c r="K1042" t="s">
        <v>41</v>
      </c>
      <c r="L1042">
        <v>13742</v>
      </c>
      <c r="M1042" t="s">
        <v>2510</v>
      </c>
      <c r="N1042" t="s">
        <v>124</v>
      </c>
      <c r="O1042" t="s">
        <v>1061</v>
      </c>
      <c r="S1042">
        <v>2</v>
      </c>
      <c r="T1042" t="s">
        <v>45</v>
      </c>
      <c r="U1042">
        <v>286</v>
      </c>
      <c r="V1042" t="s">
        <v>1062</v>
      </c>
      <c r="W1042" t="s">
        <v>845</v>
      </c>
      <c r="X1042" t="s">
        <v>46</v>
      </c>
      <c r="Y1042">
        <v>1</v>
      </c>
      <c r="Z1042">
        <v>53.3</v>
      </c>
      <c r="AA1042">
        <v>102</v>
      </c>
      <c r="AB1042">
        <v>102</v>
      </c>
      <c r="AC1042">
        <v>102</v>
      </c>
      <c r="AD1042">
        <f t="shared" si="33"/>
        <v>102</v>
      </c>
      <c r="AF1042">
        <v>0</v>
      </c>
      <c r="AG1042">
        <v>0</v>
      </c>
      <c r="AH1042">
        <v>0</v>
      </c>
      <c r="AI1042">
        <v>0</v>
      </c>
      <c r="AJ1042">
        <f t="shared" si="32"/>
        <v>0</v>
      </c>
      <c r="AK1042" t="s">
        <v>1063</v>
      </c>
      <c r="AL1042" t="s">
        <v>1064</v>
      </c>
      <c r="AM1042" t="s">
        <v>1065</v>
      </c>
    </row>
    <row r="1043" spans="1:39" x14ac:dyDescent="0.2">
      <c r="A1043">
        <v>41054</v>
      </c>
      <c r="B1043" t="s">
        <v>1123</v>
      </c>
      <c r="C1043">
        <v>610</v>
      </c>
      <c r="D1043" t="s">
        <v>990</v>
      </c>
      <c r="E1043">
        <v>12</v>
      </c>
      <c r="F1043" t="s">
        <v>991</v>
      </c>
      <c r="G1043">
        <v>122</v>
      </c>
      <c r="H1043" t="s">
        <v>72</v>
      </c>
      <c r="I1043">
        <v>1</v>
      </c>
      <c r="J1043" t="s">
        <v>1066</v>
      </c>
      <c r="K1043" t="s">
        <v>41</v>
      </c>
      <c r="L1043">
        <v>13737</v>
      </c>
      <c r="M1043" t="s">
        <v>2511</v>
      </c>
      <c r="N1043" t="s">
        <v>43</v>
      </c>
      <c r="O1043" t="s">
        <v>1068</v>
      </c>
      <c r="S1043">
        <v>2</v>
      </c>
      <c r="T1043" t="s">
        <v>45</v>
      </c>
      <c r="U1043">
        <v>332</v>
      </c>
      <c r="V1043" t="s">
        <v>76</v>
      </c>
      <c r="W1043" t="s">
        <v>57</v>
      </c>
      <c r="X1043" t="s">
        <v>46</v>
      </c>
      <c r="Y1043">
        <v>1</v>
      </c>
      <c r="Z1043">
        <v>1</v>
      </c>
      <c r="AA1043">
        <v>1</v>
      </c>
      <c r="AB1043">
        <v>1</v>
      </c>
      <c r="AC1043">
        <v>1</v>
      </c>
      <c r="AD1043">
        <f t="shared" si="33"/>
        <v>1</v>
      </c>
      <c r="AF1043">
        <v>0</v>
      </c>
      <c r="AG1043">
        <v>0</v>
      </c>
      <c r="AH1043">
        <v>0</v>
      </c>
      <c r="AI1043">
        <v>0</v>
      </c>
      <c r="AJ1043">
        <f t="shared" si="32"/>
        <v>0</v>
      </c>
      <c r="AK1043" t="s">
        <v>997</v>
      </c>
      <c r="AL1043" t="s">
        <v>998</v>
      </c>
      <c r="AM1043" t="s">
        <v>999</v>
      </c>
    </row>
    <row r="1044" spans="1:39" x14ac:dyDescent="0.2">
      <c r="A1044">
        <v>41054</v>
      </c>
      <c r="B1044" t="s">
        <v>1123</v>
      </c>
      <c r="C1044">
        <v>610</v>
      </c>
      <c r="D1044" t="s">
        <v>990</v>
      </c>
      <c r="E1044">
        <v>12</v>
      </c>
      <c r="F1044" t="s">
        <v>991</v>
      </c>
      <c r="G1044">
        <v>368</v>
      </c>
      <c r="H1044" t="s">
        <v>1014</v>
      </c>
      <c r="I1044">
        <v>144</v>
      </c>
      <c r="J1044" t="s">
        <v>1015</v>
      </c>
      <c r="K1044" t="s">
        <v>41</v>
      </c>
      <c r="L1044">
        <v>13752</v>
      </c>
      <c r="M1044" t="s">
        <v>1124</v>
      </c>
      <c r="N1044" t="s">
        <v>43</v>
      </c>
      <c r="O1044" t="s">
        <v>1017</v>
      </c>
      <c r="S1044">
        <v>2</v>
      </c>
      <c r="T1044" t="s">
        <v>45</v>
      </c>
      <c r="X1044" t="s">
        <v>46</v>
      </c>
      <c r="Y1044">
        <v>1</v>
      </c>
      <c r="Z1044">
        <v>0</v>
      </c>
      <c r="AA1044">
        <v>0</v>
      </c>
      <c r="AB1044">
        <v>0</v>
      </c>
      <c r="AC1044">
        <v>0</v>
      </c>
      <c r="AD1044">
        <f t="shared" si="33"/>
        <v>0</v>
      </c>
      <c r="AE1044" t="s">
        <v>1158</v>
      </c>
      <c r="AF1044">
        <v>324400</v>
      </c>
      <c r="AG1044">
        <v>345907</v>
      </c>
      <c r="AH1044">
        <v>370709</v>
      </c>
      <c r="AI1044">
        <v>393322</v>
      </c>
      <c r="AJ1044">
        <f t="shared" si="32"/>
        <v>1434338</v>
      </c>
      <c r="AK1044" t="s">
        <v>997</v>
      </c>
      <c r="AL1044" t="s">
        <v>998</v>
      </c>
      <c r="AM1044" t="s">
        <v>999</v>
      </c>
    </row>
    <row r="1045" spans="1:39" x14ac:dyDescent="0.2">
      <c r="A1045">
        <v>41054</v>
      </c>
      <c r="B1045" t="s">
        <v>1123</v>
      </c>
      <c r="C1045">
        <v>625</v>
      </c>
      <c r="D1045" t="s">
        <v>1008</v>
      </c>
      <c r="E1045">
        <v>12</v>
      </c>
      <c r="F1045" t="s">
        <v>991</v>
      </c>
      <c r="G1045">
        <v>368</v>
      </c>
      <c r="H1045" t="s">
        <v>1014</v>
      </c>
      <c r="I1045">
        <v>242</v>
      </c>
      <c r="J1045" t="s">
        <v>1019</v>
      </c>
      <c r="K1045" t="s">
        <v>41</v>
      </c>
      <c r="L1045">
        <v>13745</v>
      </c>
      <c r="M1045" t="s">
        <v>2512</v>
      </c>
      <c r="N1045" t="s">
        <v>43</v>
      </c>
      <c r="O1045" t="s">
        <v>1021</v>
      </c>
      <c r="S1045">
        <v>2</v>
      </c>
      <c r="T1045" t="s">
        <v>45</v>
      </c>
      <c r="U1045">
        <v>242</v>
      </c>
      <c r="V1045" t="s">
        <v>1022</v>
      </c>
      <c r="W1045" t="s">
        <v>57</v>
      </c>
      <c r="X1045" t="s">
        <v>46</v>
      </c>
      <c r="Y1045">
        <v>1</v>
      </c>
      <c r="Z1045">
        <v>798</v>
      </c>
      <c r="AA1045">
        <v>798</v>
      </c>
      <c r="AB1045">
        <v>798</v>
      </c>
      <c r="AC1045">
        <v>798</v>
      </c>
      <c r="AD1045">
        <f t="shared" si="33"/>
        <v>798</v>
      </c>
      <c r="AF1045">
        <v>0</v>
      </c>
      <c r="AG1045">
        <v>0</v>
      </c>
      <c r="AH1045">
        <v>0</v>
      </c>
      <c r="AI1045">
        <v>0</v>
      </c>
      <c r="AJ1045">
        <f t="shared" si="32"/>
        <v>0</v>
      </c>
      <c r="AK1045" t="s">
        <v>1010</v>
      </c>
      <c r="AL1045" t="s">
        <v>1011</v>
      </c>
      <c r="AM1045" t="s">
        <v>1012</v>
      </c>
    </row>
    <row r="1046" spans="1:39" x14ac:dyDescent="0.2">
      <c r="A1046">
        <v>41054</v>
      </c>
      <c r="B1046" t="s">
        <v>1123</v>
      </c>
      <c r="C1046">
        <v>850</v>
      </c>
      <c r="D1046" t="s">
        <v>453</v>
      </c>
      <c r="E1046">
        <v>4</v>
      </c>
      <c r="F1046" t="s">
        <v>422</v>
      </c>
      <c r="G1046">
        <v>122</v>
      </c>
      <c r="H1046" t="s">
        <v>72</v>
      </c>
      <c r="I1046">
        <v>949</v>
      </c>
      <c r="J1046" t="s">
        <v>78</v>
      </c>
      <c r="K1046" t="s">
        <v>41</v>
      </c>
      <c r="L1046">
        <v>13732</v>
      </c>
      <c r="M1046" t="s">
        <v>2513</v>
      </c>
      <c r="N1046" t="s">
        <v>43</v>
      </c>
      <c r="O1046" t="s">
        <v>530</v>
      </c>
      <c r="S1046">
        <v>2</v>
      </c>
      <c r="T1046" t="s">
        <v>45</v>
      </c>
      <c r="X1046" t="s">
        <v>46</v>
      </c>
      <c r="Y1046">
        <v>1</v>
      </c>
      <c r="Z1046">
        <v>0</v>
      </c>
      <c r="AA1046">
        <v>0</v>
      </c>
      <c r="AB1046">
        <v>0</v>
      </c>
      <c r="AC1046">
        <v>0</v>
      </c>
      <c r="AD1046">
        <f t="shared" si="33"/>
        <v>0</v>
      </c>
      <c r="AE1046" t="s">
        <v>85</v>
      </c>
      <c r="AF1046">
        <v>2300000</v>
      </c>
      <c r="AG1046">
        <v>2665000</v>
      </c>
      <c r="AH1046">
        <v>2780000</v>
      </c>
      <c r="AI1046">
        <v>3060000</v>
      </c>
      <c r="AJ1046">
        <f t="shared" si="32"/>
        <v>10805000</v>
      </c>
      <c r="AK1046" t="s">
        <v>458</v>
      </c>
      <c r="AL1046" t="s">
        <v>459</v>
      </c>
      <c r="AM1046" t="s">
        <v>460</v>
      </c>
    </row>
    <row r="1047" spans="1:39" x14ac:dyDescent="0.2">
      <c r="A1047">
        <v>41054</v>
      </c>
      <c r="B1047" t="s">
        <v>1123</v>
      </c>
      <c r="C1047">
        <v>900</v>
      </c>
      <c r="D1047" t="s">
        <v>461</v>
      </c>
      <c r="E1047">
        <v>4</v>
      </c>
      <c r="F1047" t="s">
        <v>422</v>
      </c>
      <c r="G1047">
        <v>122</v>
      </c>
      <c r="H1047" t="s">
        <v>72</v>
      </c>
      <c r="I1047">
        <v>2</v>
      </c>
      <c r="J1047" t="s">
        <v>73</v>
      </c>
      <c r="K1047" t="s">
        <v>41</v>
      </c>
      <c r="L1047">
        <v>13735</v>
      </c>
      <c r="M1047" t="s">
        <v>1125</v>
      </c>
      <c r="N1047" t="s">
        <v>43</v>
      </c>
      <c r="O1047" t="s">
        <v>583</v>
      </c>
      <c r="S1047">
        <v>2</v>
      </c>
      <c r="T1047" t="s">
        <v>45</v>
      </c>
      <c r="X1047" t="s">
        <v>46</v>
      </c>
      <c r="Y1047">
        <v>1</v>
      </c>
      <c r="Z1047">
        <v>0</v>
      </c>
      <c r="AA1047">
        <v>0</v>
      </c>
      <c r="AB1047">
        <v>0</v>
      </c>
      <c r="AC1047">
        <v>0</v>
      </c>
      <c r="AD1047">
        <f t="shared" si="33"/>
        <v>0</v>
      </c>
      <c r="AE1047" t="s">
        <v>85</v>
      </c>
      <c r="AF1047">
        <v>1400000</v>
      </c>
      <c r="AG1047">
        <v>1550000</v>
      </c>
      <c r="AH1047">
        <v>1700000</v>
      </c>
      <c r="AI1047">
        <v>1800000</v>
      </c>
      <c r="AJ1047">
        <f t="shared" si="32"/>
        <v>6450000</v>
      </c>
      <c r="AK1047" t="s">
        <v>466</v>
      </c>
      <c r="AL1047" t="s">
        <v>467</v>
      </c>
      <c r="AM1047" t="s">
        <v>60</v>
      </c>
    </row>
    <row r="1048" spans="1:39" x14ac:dyDescent="0.2">
      <c r="A1048">
        <v>41055</v>
      </c>
      <c r="B1048" t="s">
        <v>1127</v>
      </c>
      <c r="C1048">
        <v>900</v>
      </c>
      <c r="D1048" t="s">
        <v>461</v>
      </c>
      <c r="E1048">
        <v>4</v>
      </c>
      <c r="F1048" t="s">
        <v>422</v>
      </c>
      <c r="G1048">
        <v>126</v>
      </c>
      <c r="H1048" t="s">
        <v>62</v>
      </c>
      <c r="I1048">
        <v>948</v>
      </c>
      <c r="J1048" t="s">
        <v>462</v>
      </c>
      <c r="K1048" t="s">
        <v>41</v>
      </c>
      <c r="L1048">
        <v>13774</v>
      </c>
      <c r="M1048" t="s">
        <v>2514</v>
      </c>
      <c r="N1048" t="s">
        <v>43</v>
      </c>
      <c r="O1048" t="s">
        <v>464</v>
      </c>
      <c r="S1048">
        <v>2</v>
      </c>
      <c r="T1048" t="s">
        <v>45</v>
      </c>
      <c r="U1048">
        <v>924</v>
      </c>
      <c r="V1048" t="s">
        <v>465</v>
      </c>
      <c r="W1048" t="s">
        <v>57</v>
      </c>
      <c r="X1048" t="s">
        <v>46</v>
      </c>
      <c r="Y1048">
        <v>1</v>
      </c>
      <c r="Z1048">
        <v>61</v>
      </c>
      <c r="AA1048">
        <v>61</v>
      </c>
      <c r="AB1048">
        <v>61</v>
      </c>
      <c r="AC1048">
        <v>61</v>
      </c>
      <c r="AD1048">
        <f t="shared" si="33"/>
        <v>61</v>
      </c>
      <c r="AF1048">
        <v>0</v>
      </c>
      <c r="AG1048">
        <v>0</v>
      </c>
      <c r="AH1048">
        <v>0</v>
      </c>
      <c r="AI1048">
        <v>0</v>
      </c>
      <c r="AJ1048">
        <f t="shared" si="32"/>
        <v>0</v>
      </c>
      <c r="AK1048" t="s">
        <v>466</v>
      </c>
      <c r="AL1048" t="s">
        <v>467</v>
      </c>
      <c r="AM1048" t="s">
        <v>60</v>
      </c>
    </row>
    <row r="1049" spans="1:39" x14ac:dyDescent="0.2">
      <c r="A1049">
        <v>41056</v>
      </c>
      <c r="B1049" t="s">
        <v>1131</v>
      </c>
      <c r="C1049">
        <v>610</v>
      </c>
      <c r="D1049" t="s">
        <v>990</v>
      </c>
      <c r="E1049">
        <v>12</v>
      </c>
      <c r="F1049" t="s">
        <v>991</v>
      </c>
      <c r="G1049">
        <v>363</v>
      </c>
      <c r="H1049" t="s">
        <v>1004</v>
      </c>
      <c r="I1049">
        <v>104</v>
      </c>
      <c r="J1049" t="s">
        <v>1024</v>
      </c>
      <c r="K1049" t="s">
        <v>41</v>
      </c>
      <c r="L1049">
        <v>13828</v>
      </c>
      <c r="M1049" t="s">
        <v>2515</v>
      </c>
      <c r="N1049" t="s">
        <v>43</v>
      </c>
      <c r="O1049" t="s">
        <v>1096</v>
      </c>
      <c r="S1049">
        <v>2</v>
      </c>
      <c r="T1049" t="s">
        <v>45</v>
      </c>
      <c r="X1049" t="s">
        <v>46</v>
      </c>
      <c r="Y1049">
        <v>1</v>
      </c>
      <c r="Z1049">
        <v>0</v>
      </c>
      <c r="AA1049">
        <v>0</v>
      </c>
      <c r="AB1049">
        <v>0</v>
      </c>
      <c r="AC1049">
        <v>0</v>
      </c>
      <c r="AD1049">
        <f t="shared" si="33"/>
        <v>0</v>
      </c>
      <c r="AE1049" t="s">
        <v>85</v>
      </c>
      <c r="AF1049">
        <v>272282</v>
      </c>
      <c r="AG1049">
        <v>298203</v>
      </c>
      <c r="AH1049">
        <v>327129</v>
      </c>
      <c r="AI1049">
        <v>353954</v>
      </c>
      <c r="AJ1049">
        <f t="shared" si="32"/>
        <v>1251568</v>
      </c>
      <c r="AK1049" t="s">
        <v>997</v>
      </c>
      <c r="AL1049" t="s">
        <v>998</v>
      </c>
      <c r="AM1049" t="s">
        <v>999</v>
      </c>
    </row>
    <row r="1050" spans="1:39" x14ac:dyDescent="0.2">
      <c r="A1050">
        <v>41056</v>
      </c>
      <c r="B1050" t="s">
        <v>1131</v>
      </c>
      <c r="C1050">
        <v>610</v>
      </c>
      <c r="D1050" t="s">
        <v>990</v>
      </c>
      <c r="E1050">
        <v>12</v>
      </c>
      <c r="F1050" t="s">
        <v>991</v>
      </c>
      <c r="G1050">
        <v>368</v>
      </c>
      <c r="H1050" t="s">
        <v>1014</v>
      </c>
      <c r="I1050">
        <v>144</v>
      </c>
      <c r="J1050" t="s">
        <v>1015</v>
      </c>
      <c r="K1050" t="s">
        <v>41</v>
      </c>
      <c r="L1050">
        <v>13821</v>
      </c>
      <c r="M1050" t="s">
        <v>2516</v>
      </c>
      <c r="N1050" t="s">
        <v>43</v>
      </c>
      <c r="O1050" t="s">
        <v>1017</v>
      </c>
      <c r="S1050">
        <v>2</v>
      </c>
      <c r="T1050" t="s">
        <v>45</v>
      </c>
      <c r="U1050">
        <v>431</v>
      </c>
      <c r="V1050" t="s">
        <v>1114</v>
      </c>
      <c r="W1050" t="s">
        <v>57</v>
      </c>
      <c r="X1050" t="s">
        <v>46</v>
      </c>
      <c r="Y1050">
        <v>1</v>
      </c>
      <c r="Z1050">
        <v>61</v>
      </c>
      <c r="AA1050">
        <v>61</v>
      </c>
      <c r="AB1050">
        <v>61</v>
      </c>
      <c r="AC1050">
        <v>61</v>
      </c>
      <c r="AD1050">
        <f t="shared" si="33"/>
        <v>61</v>
      </c>
      <c r="AF1050">
        <v>0</v>
      </c>
      <c r="AG1050">
        <v>0</v>
      </c>
      <c r="AH1050">
        <v>0</v>
      </c>
      <c r="AI1050">
        <v>0</v>
      </c>
      <c r="AJ1050">
        <f t="shared" si="32"/>
        <v>0</v>
      </c>
      <c r="AK1050" t="s">
        <v>997</v>
      </c>
      <c r="AL1050" t="s">
        <v>998</v>
      </c>
      <c r="AM1050" t="s">
        <v>999</v>
      </c>
    </row>
    <row r="1051" spans="1:39" x14ac:dyDescent="0.2">
      <c r="A1051">
        <v>41056</v>
      </c>
      <c r="B1051" t="s">
        <v>1131</v>
      </c>
      <c r="C1051">
        <v>850</v>
      </c>
      <c r="D1051" t="s">
        <v>453</v>
      </c>
      <c r="E1051">
        <v>4</v>
      </c>
      <c r="F1051" t="s">
        <v>422</v>
      </c>
      <c r="G1051">
        <v>128</v>
      </c>
      <c r="H1051" t="s">
        <v>143</v>
      </c>
      <c r="I1051">
        <v>6</v>
      </c>
      <c r="J1051" t="s">
        <v>454</v>
      </c>
      <c r="K1051" t="s">
        <v>41</v>
      </c>
      <c r="L1051">
        <v>13810</v>
      </c>
      <c r="M1051" t="s">
        <v>2517</v>
      </c>
      <c r="N1051" t="s">
        <v>43</v>
      </c>
      <c r="O1051" t="s">
        <v>456</v>
      </c>
      <c r="S1051">
        <v>2</v>
      </c>
      <c r="T1051" t="s">
        <v>45</v>
      </c>
      <c r="U1051">
        <v>95</v>
      </c>
      <c r="V1051" t="s">
        <v>457</v>
      </c>
      <c r="W1051" t="s">
        <v>57</v>
      </c>
      <c r="X1051" t="s">
        <v>46</v>
      </c>
      <c r="Y1051">
        <v>1</v>
      </c>
      <c r="Z1051">
        <v>4</v>
      </c>
      <c r="AA1051">
        <v>4</v>
      </c>
      <c r="AB1051">
        <v>4</v>
      </c>
      <c r="AC1051">
        <v>4</v>
      </c>
      <c r="AD1051">
        <f t="shared" si="33"/>
        <v>4</v>
      </c>
      <c r="AF1051">
        <v>0</v>
      </c>
      <c r="AG1051">
        <v>0</v>
      </c>
      <c r="AH1051">
        <v>0</v>
      </c>
      <c r="AI1051">
        <v>0</v>
      </c>
      <c r="AJ1051">
        <f t="shared" ref="AJ1051:AJ1114" si="34">AF1051+AG1051+AH1051+AI1051</f>
        <v>0</v>
      </c>
      <c r="AK1051" t="s">
        <v>458</v>
      </c>
      <c r="AL1051" t="s">
        <v>459</v>
      </c>
      <c r="AM1051" t="s">
        <v>460</v>
      </c>
    </row>
    <row r="1052" spans="1:39" x14ac:dyDescent="0.2">
      <c r="A1052">
        <v>41056</v>
      </c>
      <c r="B1052" t="s">
        <v>1131</v>
      </c>
      <c r="C1052">
        <v>900</v>
      </c>
      <c r="D1052" t="s">
        <v>461</v>
      </c>
      <c r="E1052">
        <v>4</v>
      </c>
      <c r="F1052" t="s">
        <v>422</v>
      </c>
      <c r="G1052">
        <v>126</v>
      </c>
      <c r="H1052" t="s">
        <v>62</v>
      </c>
      <c r="I1052">
        <v>948</v>
      </c>
      <c r="J1052" t="s">
        <v>462</v>
      </c>
      <c r="K1052" t="s">
        <v>41</v>
      </c>
      <c r="L1052">
        <v>13813</v>
      </c>
      <c r="M1052" t="s">
        <v>2518</v>
      </c>
      <c r="N1052" t="s">
        <v>43</v>
      </c>
      <c r="O1052" t="s">
        <v>464</v>
      </c>
      <c r="S1052">
        <v>2</v>
      </c>
      <c r="T1052" t="s">
        <v>45</v>
      </c>
      <c r="U1052">
        <v>924</v>
      </c>
      <c r="V1052" t="s">
        <v>465</v>
      </c>
      <c r="W1052" t="s">
        <v>57</v>
      </c>
      <c r="X1052" t="s">
        <v>46</v>
      </c>
      <c r="Y1052">
        <v>1</v>
      </c>
      <c r="Z1052">
        <v>72</v>
      </c>
      <c r="AA1052">
        <v>72</v>
      </c>
      <c r="AB1052">
        <v>72</v>
      </c>
      <c r="AC1052">
        <v>72</v>
      </c>
      <c r="AD1052">
        <f t="shared" si="33"/>
        <v>72</v>
      </c>
      <c r="AF1052">
        <v>0</v>
      </c>
      <c r="AG1052">
        <v>0</v>
      </c>
      <c r="AH1052">
        <v>0</v>
      </c>
      <c r="AI1052">
        <v>0</v>
      </c>
      <c r="AJ1052">
        <f t="shared" si="34"/>
        <v>0</v>
      </c>
      <c r="AK1052" t="s">
        <v>466</v>
      </c>
      <c r="AL1052" t="s">
        <v>467</v>
      </c>
      <c r="AM1052" t="s">
        <v>60</v>
      </c>
    </row>
    <row r="1053" spans="1:39" x14ac:dyDescent="0.2">
      <c r="A1053">
        <v>41057</v>
      </c>
      <c r="B1053" t="s">
        <v>1136</v>
      </c>
      <c r="C1053">
        <v>210</v>
      </c>
      <c r="D1053" t="s">
        <v>469</v>
      </c>
      <c r="E1053">
        <v>4</v>
      </c>
      <c r="F1053" t="s">
        <v>422</v>
      </c>
      <c r="G1053">
        <v>121</v>
      </c>
      <c r="H1053" t="s">
        <v>423</v>
      </c>
      <c r="I1053">
        <v>574</v>
      </c>
      <c r="J1053" t="s">
        <v>1049</v>
      </c>
      <c r="K1053" t="s">
        <v>41</v>
      </c>
      <c r="L1053">
        <v>13867</v>
      </c>
      <c r="M1053" t="s">
        <v>2519</v>
      </c>
      <c r="N1053" t="s">
        <v>124</v>
      </c>
      <c r="O1053" t="s">
        <v>1051</v>
      </c>
      <c r="S1053">
        <v>2</v>
      </c>
      <c r="T1053" t="s">
        <v>45</v>
      </c>
      <c r="U1053">
        <v>190</v>
      </c>
      <c r="V1053" t="s">
        <v>996</v>
      </c>
      <c r="W1053" t="s">
        <v>57</v>
      </c>
      <c r="X1053" t="s">
        <v>46</v>
      </c>
      <c r="Y1053">
        <v>1</v>
      </c>
      <c r="Z1053">
        <v>15</v>
      </c>
      <c r="AA1053">
        <v>15</v>
      </c>
      <c r="AB1053">
        <v>15</v>
      </c>
      <c r="AC1053">
        <v>15</v>
      </c>
      <c r="AD1053">
        <f t="shared" si="33"/>
        <v>15</v>
      </c>
      <c r="AF1053">
        <v>0</v>
      </c>
      <c r="AG1053">
        <v>0</v>
      </c>
      <c r="AH1053">
        <v>0</v>
      </c>
      <c r="AI1053">
        <v>0</v>
      </c>
      <c r="AJ1053">
        <f t="shared" si="34"/>
        <v>0</v>
      </c>
      <c r="AK1053" t="s">
        <v>474</v>
      </c>
      <c r="AL1053" t="s">
        <v>475</v>
      </c>
      <c r="AM1053" t="s">
        <v>476</v>
      </c>
    </row>
    <row r="1054" spans="1:39" x14ac:dyDescent="0.2">
      <c r="A1054">
        <v>41057</v>
      </c>
      <c r="B1054" t="s">
        <v>1136</v>
      </c>
      <c r="C1054">
        <v>610</v>
      </c>
      <c r="D1054" t="s">
        <v>990</v>
      </c>
      <c r="E1054">
        <v>12</v>
      </c>
      <c r="F1054" t="s">
        <v>991</v>
      </c>
      <c r="G1054">
        <v>122</v>
      </c>
      <c r="H1054" t="s">
        <v>72</v>
      </c>
      <c r="I1054">
        <v>1</v>
      </c>
      <c r="J1054" t="s">
        <v>1066</v>
      </c>
      <c r="K1054" t="s">
        <v>41</v>
      </c>
      <c r="L1054">
        <v>13854</v>
      </c>
      <c r="M1054" t="s">
        <v>2520</v>
      </c>
      <c r="N1054" t="s">
        <v>43</v>
      </c>
      <c r="O1054" t="s">
        <v>1068</v>
      </c>
      <c r="S1054">
        <v>2</v>
      </c>
      <c r="T1054" t="s">
        <v>45</v>
      </c>
      <c r="X1054" t="s">
        <v>46</v>
      </c>
      <c r="Y1054">
        <v>1</v>
      </c>
      <c r="Z1054">
        <v>0</v>
      </c>
      <c r="AA1054">
        <v>0</v>
      </c>
      <c r="AB1054">
        <v>0</v>
      </c>
      <c r="AC1054">
        <v>0</v>
      </c>
      <c r="AD1054">
        <f t="shared" si="33"/>
        <v>0</v>
      </c>
      <c r="AE1054" t="s">
        <v>85</v>
      </c>
      <c r="AF1054">
        <v>421005</v>
      </c>
      <c r="AG1054">
        <v>461085</v>
      </c>
      <c r="AH1054">
        <v>505810</v>
      </c>
      <c r="AI1054">
        <v>547286</v>
      </c>
      <c r="AJ1054">
        <f t="shared" si="34"/>
        <v>1935186</v>
      </c>
      <c r="AK1054" t="s">
        <v>997</v>
      </c>
      <c r="AL1054" t="s">
        <v>998</v>
      </c>
      <c r="AM1054" t="s">
        <v>999</v>
      </c>
    </row>
    <row r="1055" spans="1:39" x14ac:dyDescent="0.2">
      <c r="A1055">
        <v>41057</v>
      </c>
      <c r="B1055" t="s">
        <v>1136</v>
      </c>
      <c r="C1055">
        <v>610</v>
      </c>
      <c r="D1055" t="s">
        <v>990</v>
      </c>
      <c r="E1055">
        <v>12</v>
      </c>
      <c r="F1055" t="s">
        <v>991</v>
      </c>
      <c r="G1055">
        <v>368</v>
      </c>
      <c r="H1055" t="s">
        <v>1014</v>
      </c>
      <c r="I1055">
        <v>144</v>
      </c>
      <c r="J1055" t="s">
        <v>1015</v>
      </c>
      <c r="K1055" t="s">
        <v>41</v>
      </c>
      <c r="L1055">
        <v>13865</v>
      </c>
      <c r="M1055" t="s">
        <v>2521</v>
      </c>
      <c r="N1055" t="s">
        <v>43</v>
      </c>
      <c r="O1055" t="s">
        <v>1017</v>
      </c>
      <c r="S1055">
        <v>2</v>
      </c>
      <c r="T1055" t="s">
        <v>45</v>
      </c>
      <c r="U1055">
        <v>431</v>
      </c>
      <c r="V1055" t="s">
        <v>1114</v>
      </c>
      <c r="W1055" t="s">
        <v>57</v>
      </c>
      <c r="X1055" t="s">
        <v>46</v>
      </c>
      <c r="Y1055">
        <v>1</v>
      </c>
      <c r="Z1055">
        <v>43</v>
      </c>
      <c r="AA1055">
        <v>43</v>
      </c>
      <c r="AB1055">
        <v>43</v>
      </c>
      <c r="AC1055">
        <v>43</v>
      </c>
      <c r="AD1055">
        <f t="shared" si="33"/>
        <v>43</v>
      </c>
      <c r="AF1055">
        <v>0</v>
      </c>
      <c r="AG1055">
        <v>0</v>
      </c>
      <c r="AH1055">
        <v>0</v>
      </c>
      <c r="AI1055">
        <v>0</v>
      </c>
      <c r="AJ1055">
        <f t="shared" si="34"/>
        <v>0</v>
      </c>
      <c r="AK1055" t="s">
        <v>997</v>
      </c>
      <c r="AL1055" t="s">
        <v>998</v>
      </c>
      <c r="AM1055" t="s">
        <v>999</v>
      </c>
    </row>
    <row r="1056" spans="1:39" x14ac:dyDescent="0.2">
      <c r="A1056">
        <v>41057</v>
      </c>
      <c r="B1056" t="s">
        <v>1136</v>
      </c>
      <c r="C1056">
        <v>850</v>
      </c>
      <c r="D1056" t="s">
        <v>453</v>
      </c>
      <c r="E1056">
        <v>4</v>
      </c>
      <c r="F1056" t="s">
        <v>422</v>
      </c>
      <c r="G1056">
        <v>128</v>
      </c>
      <c r="H1056" t="s">
        <v>143</v>
      </c>
      <c r="I1056">
        <v>6</v>
      </c>
      <c r="J1056" t="s">
        <v>454</v>
      </c>
      <c r="K1056" t="s">
        <v>41</v>
      </c>
      <c r="L1056">
        <v>13846</v>
      </c>
      <c r="M1056" t="s">
        <v>2522</v>
      </c>
      <c r="N1056" t="s">
        <v>43</v>
      </c>
      <c r="O1056" t="s">
        <v>456</v>
      </c>
      <c r="S1056">
        <v>2</v>
      </c>
      <c r="T1056" t="s">
        <v>45</v>
      </c>
      <c r="U1056">
        <v>95</v>
      </c>
      <c r="V1056" t="s">
        <v>457</v>
      </c>
      <c r="W1056" t="s">
        <v>57</v>
      </c>
      <c r="X1056" t="s">
        <v>46</v>
      </c>
      <c r="Y1056">
        <v>1</v>
      </c>
      <c r="Z1056">
        <v>2</v>
      </c>
      <c r="AA1056">
        <v>2</v>
      </c>
      <c r="AB1056">
        <v>2</v>
      </c>
      <c r="AC1056">
        <v>2</v>
      </c>
      <c r="AD1056">
        <f t="shared" si="33"/>
        <v>2</v>
      </c>
      <c r="AF1056">
        <v>0</v>
      </c>
      <c r="AG1056">
        <v>0</v>
      </c>
      <c r="AH1056">
        <v>0</v>
      </c>
      <c r="AI1056">
        <v>0</v>
      </c>
      <c r="AJ1056">
        <f t="shared" si="34"/>
        <v>0</v>
      </c>
      <c r="AK1056" t="s">
        <v>458</v>
      </c>
      <c r="AL1056" t="s">
        <v>459</v>
      </c>
      <c r="AM1056" t="s">
        <v>460</v>
      </c>
    </row>
    <row r="1057" spans="1:39" x14ac:dyDescent="0.2">
      <c r="A1057">
        <v>41057</v>
      </c>
      <c r="B1057" t="s">
        <v>1136</v>
      </c>
      <c r="C1057">
        <v>850</v>
      </c>
      <c r="D1057" t="s">
        <v>453</v>
      </c>
      <c r="E1057">
        <v>4</v>
      </c>
      <c r="F1057" t="s">
        <v>422</v>
      </c>
      <c r="G1057">
        <v>128</v>
      </c>
      <c r="H1057" t="s">
        <v>143</v>
      </c>
      <c r="I1057">
        <v>125</v>
      </c>
      <c r="J1057" t="s">
        <v>579</v>
      </c>
      <c r="K1057" t="s">
        <v>41</v>
      </c>
      <c r="L1057">
        <v>13872</v>
      </c>
      <c r="M1057" t="s">
        <v>2523</v>
      </c>
      <c r="N1057" t="s">
        <v>43</v>
      </c>
      <c r="O1057" t="s">
        <v>581</v>
      </c>
      <c r="S1057">
        <v>2</v>
      </c>
      <c r="T1057" t="s">
        <v>45</v>
      </c>
      <c r="U1057">
        <v>303</v>
      </c>
      <c r="V1057" t="s">
        <v>419</v>
      </c>
      <c r="W1057" t="s">
        <v>57</v>
      </c>
      <c r="X1057" t="s">
        <v>46</v>
      </c>
      <c r="Y1057">
        <v>1</v>
      </c>
      <c r="Z1057">
        <v>52</v>
      </c>
      <c r="AA1057">
        <v>52</v>
      </c>
      <c r="AB1057">
        <v>52</v>
      </c>
      <c r="AC1057">
        <v>52</v>
      </c>
      <c r="AD1057">
        <f t="shared" si="33"/>
        <v>52</v>
      </c>
      <c r="AF1057">
        <v>0</v>
      </c>
      <c r="AG1057">
        <v>0</v>
      </c>
      <c r="AH1057">
        <v>0</v>
      </c>
      <c r="AI1057">
        <v>0</v>
      </c>
      <c r="AJ1057">
        <f t="shared" si="34"/>
        <v>0</v>
      </c>
      <c r="AK1057" t="s">
        <v>458</v>
      </c>
      <c r="AL1057" t="s">
        <v>459</v>
      </c>
      <c r="AM1057" t="s">
        <v>460</v>
      </c>
    </row>
    <row r="1058" spans="1:39" x14ac:dyDescent="0.2">
      <c r="A1058">
        <v>41058</v>
      </c>
      <c r="B1058" t="s">
        <v>1140</v>
      </c>
      <c r="C1058">
        <v>900</v>
      </c>
      <c r="D1058" t="s">
        <v>461</v>
      </c>
      <c r="E1058">
        <v>4</v>
      </c>
      <c r="F1058" t="s">
        <v>422</v>
      </c>
      <c r="G1058">
        <v>122</v>
      </c>
      <c r="H1058" t="s">
        <v>72</v>
      </c>
      <c r="I1058">
        <v>2</v>
      </c>
      <c r="J1058" t="s">
        <v>73</v>
      </c>
      <c r="K1058" t="s">
        <v>41</v>
      </c>
      <c r="L1058">
        <v>13878</v>
      </c>
      <c r="M1058" t="s">
        <v>2524</v>
      </c>
      <c r="N1058" t="s">
        <v>43</v>
      </c>
      <c r="O1058" t="s">
        <v>583</v>
      </c>
      <c r="S1058">
        <v>2</v>
      </c>
      <c r="T1058" t="s">
        <v>45</v>
      </c>
      <c r="X1058" t="s">
        <v>46</v>
      </c>
      <c r="Y1058">
        <v>1</v>
      </c>
      <c r="Z1058">
        <v>0</v>
      </c>
      <c r="AA1058">
        <v>0</v>
      </c>
      <c r="AB1058">
        <v>0</v>
      </c>
      <c r="AC1058">
        <v>0</v>
      </c>
      <c r="AD1058">
        <f t="shared" si="33"/>
        <v>0</v>
      </c>
      <c r="AE1058" t="s">
        <v>85</v>
      </c>
      <c r="AF1058">
        <v>1100000</v>
      </c>
      <c r="AG1058">
        <v>1210000</v>
      </c>
      <c r="AH1058">
        <v>1350000</v>
      </c>
      <c r="AI1058">
        <v>1500000</v>
      </c>
      <c r="AJ1058">
        <f t="shared" si="34"/>
        <v>5160000</v>
      </c>
      <c r="AK1058" t="s">
        <v>466</v>
      </c>
      <c r="AL1058" t="s">
        <v>467</v>
      </c>
      <c r="AM1058" t="s">
        <v>60</v>
      </c>
    </row>
    <row r="1059" spans="1:39" x14ac:dyDescent="0.2">
      <c r="A1059">
        <v>41059</v>
      </c>
      <c r="B1059" t="s">
        <v>1145</v>
      </c>
      <c r="C1059">
        <v>610</v>
      </c>
      <c r="D1059" t="s">
        <v>990</v>
      </c>
      <c r="E1059">
        <v>12</v>
      </c>
      <c r="F1059" t="s">
        <v>991</v>
      </c>
      <c r="G1059">
        <v>122</v>
      </c>
      <c r="H1059" t="s">
        <v>72</v>
      </c>
      <c r="I1059">
        <v>1</v>
      </c>
      <c r="J1059" t="s">
        <v>1066</v>
      </c>
      <c r="K1059" t="s">
        <v>41</v>
      </c>
      <c r="L1059">
        <v>13958</v>
      </c>
      <c r="M1059" t="s">
        <v>2525</v>
      </c>
      <c r="N1059" t="s">
        <v>43</v>
      </c>
      <c r="O1059" t="s">
        <v>1068</v>
      </c>
      <c r="S1059">
        <v>2</v>
      </c>
      <c r="T1059" t="s">
        <v>45</v>
      </c>
      <c r="U1059">
        <v>332</v>
      </c>
      <c r="V1059" t="s">
        <v>76</v>
      </c>
      <c r="W1059" t="s">
        <v>57</v>
      </c>
      <c r="X1059" t="s">
        <v>46</v>
      </c>
      <c r="Y1059">
        <v>1</v>
      </c>
      <c r="Z1059">
        <v>1</v>
      </c>
      <c r="AA1059">
        <v>1</v>
      </c>
      <c r="AB1059">
        <v>1</v>
      </c>
      <c r="AC1059">
        <v>1</v>
      </c>
      <c r="AD1059">
        <f t="shared" si="33"/>
        <v>1</v>
      </c>
      <c r="AF1059">
        <v>0</v>
      </c>
      <c r="AG1059">
        <v>0</v>
      </c>
      <c r="AH1059">
        <v>0</v>
      </c>
      <c r="AI1059">
        <v>0</v>
      </c>
      <c r="AJ1059">
        <f t="shared" si="34"/>
        <v>0</v>
      </c>
      <c r="AK1059" t="s">
        <v>997</v>
      </c>
      <c r="AL1059" t="s">
        <v>998</v>
      </c>
      <c r="AM1059" t="s">
        <v>999</v>
      </c>
    </row>
    <row r="1060" spans="1:39" x14ac:dyDescent="0.2">
      <c r="A1060">
        <v>41060</v>
      </c>
      <c r="B1060" t="s">
        <v>1150</v>
      </c>
      <c r="C1060">
        <v>610</v>
      </c>
      <c r="D1060" t="s">
        <v>990</v>
      </c>
      <c r="E1060">
        <v>12</v>
      </c>
      <c r="F1060" t="s">
        <v>991</v>
      </c>
      <c r="G1060">
        <v>363</v>
      </c>
      <c r="H1060" t="s">
        <v>1004</v>
      </c>
      <c r="I1060">
        <v>104</v>
      </c>
      <c r="J1060" t="s">
        <v>1024</v>
      </c>
      <c r="K1060" t="s">
        <v>41</v>
      </c>
      <c r="L1060">
        <v>13894</v>
      </c>
      <c r="M1060" t="s">
        <v>2526</v>
      </c>
      <c r="N1060" t="s">
        <v>43</v>
      </c>
      <c r="O1060" t="s">
        <v>1096</v>
      </c>
      <c r="S1060">
        <v>2</v>
      </c>
      <c r="T1060" t="s">
        <v>45</v>
      </c>
      <c r="U1060">
        <v>1</v>
      </c>
      <c r="V1060" t="s">
        <v>1027</v>
      </c>
      <c r="W1060" t="s">
        <v>57</v>
      </c>
      <c r="X1060" t="s">
        <v>46</v>
      </c>
      <c r="Y1060">
        <v>1</v>
      </c>
      <c r="Z1060">
        <v>340</v>
      </c>
      <c r="AA1060">
        <v>340</v>
      </c>
      <c r="AB1060">
        <v>340</v>
      </c>
      <c r="AC1060">
        <v>340</v>
      </c>
      <c r="AD1060">
        <f t="shared" si="33"/>
        <v>340</v>
      </c>
      <c r="AF1060">
        <v>0</v>
      </c>
      <c r="AG1060">
        <v>0</v>
      </c>
      <c r="AH1060">
        <v>0</v>
      </c>
      <c r="AI1060">
        <v>0</v>
      </c>
      <c r="AJ1060">
        <f t="shared" si="34"/>
        <v>0</v>
      </c>
      <c r="AK1060" t="s">
        <v>997</v>
      </c>
      <c r="AL1060" t="s">
        <v>998</v>
      </c>
      <c r="AM1060" t="s">
        <v>999</v>
      </c>
    </row>
    <row r="1061" spans="1:39" x14ac:dyDescent="0.2">
      <c r="A1061">
        <v>41060</v>
      </c>
      <c r="B1061" t="s">
        <v>1150</v>
      </c>
      <c r="C1061">
        <v>625</v>
      </c>
      <c r="D1061" t="s">
        <v>1008</v>
      </c>
      <c r="E1061">
        <v>12</v>
      </c>
      <c r="F1061" t="s">
        <v>991</v>
      </c>
      <c r="G1061">
        <v>368</v>
      </c>
      <c r="H1061" t="s">
        <v>1014</v>
      </c>
      <c r="I1061">
        <v>242</v>
      </c>
      <c r="J1061" t="s">
        <v>1019</v>
      </c>
      <c r="K1061" t="s">
        <v>41</v>
      </c>
      <c r="L1061">
        <v>13898</v>
      </c>
      <c r="M1061" t="s">
        <v>2527</v>
      </c>
      <c r="N1061" t="s">
        <v>43</v>
      </c>
      <c r="O1061" t="s">
        <v>1021</v>
      </c>
      <c r="S1061">
        <v>2</v>
      </c>
      <c r="T1061" t="s">
        <v>45</v>
      </c>
      <c r="X1061" t="s">
        <v>46</v>
      </c>
      <c r="Y1061">
        <v>1</v>
      </c>
      <c r="Z1061">
        <v>0</v>
      </c>
      <c r="AA1061">
        <v>0</v>
      </c>
      <c r="AB1061">
        <v>0</v>
      </c>
      <c r="AC1061">
        <v>0</v>
      </c>
      <c r="AD1061">
        <f t="shared" si="33"/>
        <v>0</v>
      </c>
      <c r="AE1061" t="s">
        <v>1018</v>
      </c>
      <c r="AF1061">
        <v>127193</v>
      </c>
      <c r="AG1061">
        <v>139302</v>
      </c>
      <c r="AH1061">
        <v>152814</v>
      </c>
      <c r="AI1061">
        <v>165345</v>
      </c>
      <c r="AJ1061">
        <f t="shared" si="34"/>
        <v>584654</v>
      </c>
      <c r="AK1061" t="s">
        <v>1010</v>
      </c>
      <c r="AL1061" t="s">
        <v>1011</v>
      </c>
      <c r="AM1061" t="s">
        <v>1012</v>
      </c>
    </row>
    <row r="1062" spans="1:39" x14ac:dyDescent="0.2">
      <c r="A1062">
        <v>41060</v>
      </c>
      <c r="B1062" t="s">
        <v>1150</v>
      </c>
      <c r="C1062">
        <v>850</v>
      </c>
      <c r="D1062" t="s">
        <v>453</v>
      </c>
      <c r="E1062">
        <v>4</v>
      </c>
      <c r="F1062" t="s">
        <v>422</v>
      </c>
      <c r="G1062">
        <v>122</v>
      </c>
      <c r="H1062" t="s">
        <v>72</v>
      </c>
      <c r="I1062">
        <v>949</v>
      </c>
      <c r="J1062" t="s">
        <v>78</v>
      </c>
      <c r="K1062" t="s">
        <v>41</v>
      </c>
      <c r="L1062">
        <v>13884</v>
      </c>
      <c r="M1062" t="s">
        <v>2528</v>
      </c>
      <c r="N1062" t="s">
        <v>43</v>
      </c>
      <c r="O1062" t="s">
        <v>530</v>
      </c>
      <c r="S1062">
        <v>2</v>
      </c>
      <c r="T1062" t="s">
        <v>45</v>
      </c>
      <c r="U1062">
        <v>923</v>
      </c>
      <c r="V1062" t="s">
        <v>81</v>
      </c>
      <c r="W1062" t="s">
        <v>57</v>
      </c>
      <c r="X1062" t="s">
        <v>46</v>
      </c>
      <c r="Y1062">
        <v>1</v>
      </c>
      <c r="Z1062">
        <v>45</v>
      </c>
      <c r="AA1062">
        <v>45</v>
      </c>
      <c r="AB1062">
        <v>45</v>
      </c>
      <c r="AC1062">
        <v>45</v>
      </c>
      <c r="AD1062">
        <f t="shared" si="33"/>
        <v>45</v>
      </c>
      <c r="AF1062">
        <v>0</v>
      </c>
      <c r="AG1062">
        <v>0</v>
      </c>
      <c r="AH1062">
        <v>0</v>
      </c>
      <c r="AI1062">
        <v>0</v>
      </c>
      <c r="AJ1062">
        <f t="shared" si="34"/>
        <v>0</v>
      </c>
      <c r="AK1062" t="s">
        <v>458</v>
      </c>
      <c r="AL1062" t="s">
        <v>459</v>
      </c>
      <c r="AM1062" t="s">
        <v>460</v>
      </c>
    </row>
    <row r="1063" spans="1:39" x14ac:dyDescent="0.2">
      <c r="A1063">
        <v>41060</v>
      </c>
      <c r="B1063" t="s">
        <v>1150</v>
      </c>
      <c r="C1063">
        <v>850</v>
      </c>
      <c r="D1063" t="s">
        <v>453</v>
      </c>
      <c r="E1063">
        <v>4</v>
      </c>
      <c r="F1063" t="s">
        <v>422</v>
      </c>
      <c r="G1063">
        <v>128</v>
      </c>
      <c r="H1063" t="s">
        <v>143</v>
      </c>
      <c r="I1063">
        <v>125</v>
      </c>
      <c r="J1063" t="s">
        <v>579</v>
      </c>
      <c r="K1063" t="s">
        <v>41</v>
      </c>
      <c r="L1063">
        <v>13907</v>
      </c>
      <c r="M1063" t="s">
        <v>2529</v>
      </c>
      <c r="N1063" t="s">
        <v>43</v>
      </c>
      <c r="O1063" t="s">
        <v>581</v>
      </c>
      <c r="S1063">
        <v>2</v>
      </c>
      <c r="T1063" t="s">
        <v>45</v>
      </c>
      <c r="X1063" t="s">
        <v>46</v>
      </c>
      <c r="Y1063">
        <v>1</v>
      </c>
      <c r="Z1063">
        <v>0</v>
      </c>
      <c r="AA1063">
        <v>0</v>
      </c>
      <c r="AB1063">
        <v>0</v>
      </c>
      <c r="AC1063">
        <v>0</v>
      </c>
      <c r="AD1063">
        <f t="shared" si="33"/>
        <v>0</v>
      </c>
      <c r="AE1063" t="s">
        <v>85</v>
      </c>
      <c r="AF1063">
        <v>5000</v>
      </c>
      <c r="AG1063">
        <v>5000</v>
      </c>
      <c r="AH1063">
        <v>5000</v>
      </c>
      <c r="AI1063">
        <v>5000</v>
      </c>
      <c r="AJ1063">
        <f t="shared" si="34"/>
        <v>20000</v>
      </c>
      <c r="AK1063" t="s">
        <v>458</v>
      </c>
      <c r="AL1063" t="s">
        <v>459</v>
      </c>
      <c r="AM1063" t="s">
        <v>460</v>
      </c>
    </row>
    <row r="1064" spans="1:39" x14ac:dyDescent="0.2">
      <c r="A1064">
        <v>41061</v>
      </c>
      <c r="B1064" t="s">
        <v>1154</v>
      </c>
      <c r="C1064">
        <v>850</v>
      </c>
      <c r="D1064" t="s">
        <v>453</v>
      </c>
      <c r="E1064">
        <v>4</v>
      </c>
      <c r="F1064" t="s">
        <v>422</v>
      </c>
      <c r="G1064">
        <v>122</v>
      </c>
      <c r="H1064" t="s">
        <v>72</v>
      </c>
      <c r="I1064">
        <v>949</v>
      </c>
      <c r="J1064" t="s">
        <v>78</v>
      </c>
      <c r="K1064" t="s">
        <v>41</v>
      </c>
      <c r="L1064">
        <v>13909</v>
      </c>
      <c r="M1064" t="s">
        <v>2530</v>
      </c>
      <c r="N1064" t="s">
        <v>43</v>
      </c>
      <c r="O1064" t="s">
        <v>530</v>
      </c>
      <c r="S1064">
        <v>2</v>
      </c>
      <c r="T1064" t="s">
        <v>45</v>
      </c>
      <c r="X1064" t="s">
        <v>46</v>
      </c>
      <c r="Y1064">
        <v>1</v>
      </c>
      <c r="Z1064">
        <v>0</v>
      </c>
      <c r="AA1064">
        <v>0</v>
      </c>
      <c r="AB1064">
        <v>0</v>
      </c>
      <c r="AC1064">
        <v>0</v>
      </c>
      <c r="AD1064">
        <f t="shared" si="33"/>
        <v>0</v>
      </c>
      <c r="AE1064" t="s">
        <v>85</v>
      </c>
      <c r="AF1064">
        <v>1260000</v>
      </c>
      <c r="AG1064">
        <v>1390000</v>
      </c>
      <c r="AH1064">
        <v>1530000</v>
      </c>
      <c r="AI1064">
        <v>1680000</v>
      </c>
      <c r="AJ1064">
        <f t="shared" si="34"/>
        <v>5860000</v>
      </c>
      <c r="AK1064" t="s">
        <v>458</v>
      </c>
      <c r="AL1064" t="s">
        <v>459</v>
      </c>
      <c r="AM1064" t="s">
        <v>460</v>
      </c>
    </row>
    <row r="1065" spans="1:39" x14ac:dyDescent="0.2">
      <c r="A1065">
        <v>41062</v>
      </c>
      <c r="B1065" t="s">
        <v>1162</v>
      </c>
      <c r="C1065">
        <v>210</v>
      </c>
      <c r="D1065" t="s">
        <v>469</v>
      </c>
      <c r="E1065">
        <v>4</v>
      </c>
      <c r="F1065" t="s">
        <v>422</v>
      </c>
      <c r="G1065">
        <v>121</v>
      </c>
      <c r="H1065" t="s">
        <v>423</v>
      </c>
      <c r="I1065">
        <v>574</v>
      </c>
      <c r="J1065" t="s">
        <v>1049</v>
      </c>
      <c r="K1065" t="s">
        <v>41</v>
      </c>
      <c r="L1065">
        <v>13947</v>
      </c>
      <c r="M1065" t="s">
        <v>2531</v>
      </c>
      <c r="N1065" t="s">
        <v>124</v>
      </c>
      <c r="O1065" t="s">
        <v>1051</v>
      </c>
      <c r="S1065">
        <v>2</v>
      </c>
      <c r="T1065" t="s">
        <v>45</v>
      </c>
      <c r="U1065">
        <v>190</v>
      </c>
      <c r="V1065" t="s">
        <v>996</v>
      </c>
      <c r="W1065" t="s">
        <v>57</v>
      </c>
      <c r="X1065" t="s">
        <v>46</v>
      </c>
      <c r="Y1065">
        <v>1</v>
      </c>
      <c r="Z1065">
        <v>12</v>
      </c>
      <c r="AA1065">
        <v>12</v>
      </c>
      <c r="AB1065">
        <v>12</v>
      </c>
      <c r="AC1065">
        <v>12</v>
      </c>
      <c r="AD1065">
        <f t="shared" si="33"/>
        <v>12</v>
      </c>
      <c r="AF1065">
        <v>0</v>
      </c>
      <c r="AG1065">
        <v>0</v>
      </c>
      <c r="AH1065">
        <v>0</v>
      </c>
      <c r="AI1065">
        <v>0</v>
      </c>
      <c r="AJ1065">
        <f t="shared" si="34"/>
        <v>0</v>
      </c>
      <c r="AK1065" t="s">
        <v>474</v>
      </c>
      <c r="AL1065" t="s">
        <v>475</v>
      </c>
      <c r="AM1065" t="s">
        <v>476</v>
      </c>
    </row>
    <row r="1066" spans="1:39" x14ac:dyDescent="0.2">
      <c r="A1066">
        <v>41062</v>
      </c>
      <c r="B1066" t="s">
        <v>1162</v>
      </c>
      <c r="C1066">
        <v>610</v>
      </c>
      <c r="D1066" t="s">
        <v>990</v>
      </c>
      <c r="E1066">
        <v>12</v>
      </c>
      <c r="F1066" t="s">
        <v>991</v>
      </c>
      <c r="G1066">
        <v>122</v>
      </c>
      <c r="H1066" t="s">
        <v>72</v>
      </c>
      <c r="I1066">
        <v>1</v>
      </c>
      <c r="J1066" t="s">
        <v>1066</v>
      </c>
      <c r="K1066" t="s">
        <v>41</v>
      </c>
      <c r="L1066">
        <v>13941</v>
      </c>
      <c r="M1066" t="s">
        <v>2532</v>
      </c>
      <c r="N1066" t="s">
        <v>43</v>
      </c>
      <c r="O1066" t="s">
        <v>1068</v>
      </c>
      <c r="S1066">
        <v>2</v>
      </c>
      <c r="T1066" t="s">
        <v>45</v>
      </c>
      <c r="X1066" t="s">
        <v>46</v>
      </c>
      <c r="Y1066">
        <v>1</v>
      </c>
      <c r="Z1066">
        <v>0</v>
      </c>
      <c r="AA1066">
        <v>0</v>
      </c>
      <c r="AB1066">
        <v>0</v>
      </c>
      <c r="AC1066">
        <v>0</v>
      </c>
      <c r="AD1066">
        <f t="shared" si="33"/>
        <v>0</v>
      </c>
      <c r="AE1066" t="s">
        <v>85</v>
      </c>
      <c r="AF1066">
        <v>509233</v>
      </c>
      <c r="AG1066">
        <v>557712</v>
      </c>
      <c r="AH1066">
        <v>611810</v>
      </c>
      <c r="AI1066">
        <v>661979</v>
      </c>
      <c r="AJ1066">
        <f t="shared" si="34"/>
        <v>2340734</v>
      </c>
      <c r="AK1066" t="s">
        <v>997</v>
      </c>
      <c r="AL1066" t="s">
        <v>998</v>
      </c>
      <c r="AM1066" t="s">
        <v>999</v>
      </c>
    </row>
    <row r="1067" spans="1:39" x14ac:dyDescent="0.2">
      <c r="A1067">
        <v>41062</v>
      </c>
      <c r="B1067" t="s">
        <v>1162</v>
      </c>
      <c r="C1067">
        <v>610</v>
      </c>
      <c r="D1067" t="s">
        <v>990</v>
      </c>
      <c r="E1067">
        <v>12</v>
      </c>
      <c r="F1067" t="s">
        <v>991</v>
      </c>
      <c r="G1067">
        <v>368</v>
      </c>
      <c r="H1067" t="s">
        <v>1014</v>
      </c>
      <c r="I1067">
        <v>144</v>
      </c>
      <c r="J1067" t="s">
        <v>1015</v>
      </c>
      <c r="K1067" t="s">
        <v>41</v>
      </c>
      <c r="L1067">
        <v>13945</v>
      </c>
      <c r="M1067" t="s">
        <v>2533</v>
      </c>
      <c r="N1067" t="s">
        <v>43</v>
      </c>
      <c r="O1067" t="s">
        <v>1017</v>
      </c>
      <c r="S1067">
        <v>2</v>
      </c>
      <c r="T1067" t="s">
        <v>45</v>
      </c>
      <c r="U1067">
        <v>431</v>
      </c>
      <c r="V1067" t="s">
        <v>1114</v>
      </c>
      <c r="W1067" t="s">
        <v>57</v>
      </c>
      <c r="X1067" t="s">
        <v>46</v>
      </c>
      <c r="Y1067">
        <v>1</v>
      </c>
      <c r="Z1067">
        <v>42</v>
      </c>
      <c r="AA1067">
        <v>42</v>
      </c>
      <c r="AB1067">
        <v>42</v>
      </c>
      <c r="AC1067">
        <v>42</v>
      </c>
      <c r="AD1067">
        <f t="shared" si="33"/>
        <v>42</v>
      </c>
      <c r="AF1067">
        <v>0</v>
      </c>
      <c r="AG1067">
        <v>0</v>
      </c>
      <c r="AH1067">
        <v>0</v>
      </c>
      <c r="AI1067">
        <v>0</v>
      </c>
      <c r="AJ1067">
        <f t="shared" si="34"/>
        <v>0</v>
      </c>
      <c r="AK1067" t="s">
        <v>997</v>
      </c>
      <c r="AL1067" t="s">
        <v>998</v>
      </c>
      <c r="AM1067" t="s">
        <v>999</v>
      </c>
    </row>
    <row r="1068" spans="1:39" x14ac:dyDescent="0.2">
      <c r="A1068">
        <v>41062</v>
      </c>
      <c r="B1068" t="s">
        <v>1162</v>
      </c>
      <c r="C1068">
        <v>900</v>
      </c>
      <c r="D1068" t="s">
        <v>461</v>
      </c>
      <c r="E1068">
        <v>4</v>
      </c>
      <c r="F1068" t="s">
        <v>422</v>
      </c>
      <c r="G1068">
        <v>122</v>
      </c>
      <c r="H1068" t="s">
        <v>72</v>
      </c>
      <c r="I1068">
        <v>2</v>
      </c>
      <c r="J1068" t="s">
        <v>73</v>
      </c>
      <c r="K1068" t="s">
        <v>41</v>
      </c>
      <c r="L1068">
        <v>13934</v>
      </c>
      <c r="M1068" t="s">
        <v>2534</v>
      </c>
      <c r="N1068" t="s">
        <v>43</v>
      </c>
      <c r="O1068" t="s">
        <v>583</v>
      </c>
      <c r="S1068">
        <v>2</v>
      </c>
      <c r="T1068" t="s">
        <v>45</v>
      </c>
      <c r="U1068">
        <v>332</v>
      </c>
      <c r="V1068" t="s">
        <v>76</v>
      </c>
      <c r="W1068" t="s">
        <v>57</v>
      </c>
      <c r="X1068" t="s">
        <v>46</v>
      </c>
      <c r="Y1068">
        <v>1</v>
      </c>
      <c r="Z1068">
        <v>1</v>
      </c>
      <c r="AA1068">
        <v>1</v>
      </c>
      <c r="AB1068">
        <v>1</v>
      </c>
      <c r="AC1068">
        <v>1</v>
      </c>
      <c r="AD1068">
        <f t="shared" si="33"/>
        <v>1</v>
      </c>
      <c r="AF1068">
        <v>0</v>
      </c>
      <c r="AG1068">
        <v>0</v>
      </c>
      <c r="AH1068">
        <v>0</v>
      </c>
      <c r="AI1068">
        <v>0</v>
      </c>
      <c r="AJ1068">
        <f t="shared" si="34"/>
        <v>0</v>
      </c>
      <c r="AK1068" t="s">
        <v>466</v>
      </c>
      <c r="AL1068" t="s">
        <v>467</v>
      </c>
      <c r="AM1068" t="s">
        <v>60</v>
      </c>
    </row>
    <row r="1069" spans="1:39" x14ac:dyDescent="0.2">
      <c r="A1069">
        <v>41063</v>
      </c>
      <c r="B1069" t="s">
        <v>1167</v>
      </c>
      <c r="C1069">
        <v>210</v>
      </c>
      <c r="D1069" t="s">
        <v>469</v>
      </c>
      <c r="E1069">
        <v>4</v>
      </c>
      <c r="F1069" t="s">
        <v>422</v>
      </c>
      <c r="G1069">
        <v>121</v>
      </c>
      <c r="H1069" t="s">
        <v>423</v>
      </c>
      <c r="I1069">
        <v>574</v>
      </c>
      <c r="J1069" t="s">
        <v>1049</v>
      </c>
      <c r="K1069" t="s">
        <v>41</v>
      </c>
      <c r="L1069">
        <v>13981</v>
      </c>
      <c r="M1069" t="s">
        <v>2535</v>
      </c>
      <c r="N1069" t="s">
        <v>124</v>
      </c>
      <c r="O1069" t="s">
        <v>1051</v>
      </c>
      <c r="S1069">
        <v>2</v>
      </c>
      <c r="T1069" t="s">
        <v>45</v>
      </c>
      <c r="X1069" t="s">
        <v>46</v>
      </c>
      <c r="Y1069">
        <v>1</v>
      </c>
      <c r="Z1069">
        <v>0</v>
      </c>
      <c r="AA1069">
        <v>0</v>
      </c>
      <c r="AB1069">
        <v>0</v>
      </c>
      <c r="AC1069">
        <v>0</v>
      </c>
      <c r="AD1069">
        <f t="shared" si="33"/>
        <v>0</v>
      </c>
      <c r="AE1069" t="s">
        <v>85</v>
      </c>
      <c r="AF1069">
        <v>200000</v>
      </c>
      <c r="AG1069">
        <v>200000</v>
      </c>
      <c r="AH1069">
        <v>200000</v>
      </c>
      <c r="AI1069">
        <v>200000</v>
      </c>
      <c r="AJ1069">
        <f t="shared" si="34"/>
        <v>800000</v>
      </c>
      <c r="AK1069" t="s">
        <v>474</v>
      </c>
      <c r="AL1069" t="s">
        <v>475</v>
      </c>
      <c r="AM1069" t="s">
        <v>476</v>
      </c>
    </row>
    <row r="1070" spans="1:39" x14ac:dyDescent="0.2">
      <c r="A1070">
        <v>41063</v>
      </c>
      <c r="B1070" t="s">
        <v>1167</v>
      </c>
      <c r="C1070">
        <v>610</v>
      </c>
      <c r="D1070" t="s">
        <v>990</v>
      </c>
      <c r="E1070">
        <v>12</v>
      </c>
      <c r="F1070" t="s">
        <v>991</v>
      </c>
      <c r="G1070">
        <v>122</v>
      </c>
      <c r="H1070" t="s">
        <v>72</v>
      </c>
      <c r="I1070">
        <v>1</v>
      </c>
      <c r="J1070" t="s">
        <v>1066</v>
      </c>
      <c r="K1070" t="s">
        <v>41</v>
      </c>
      <c r="L1070">
        <v>13976</v>
      </c>
      <c r="M1070" t="s">
        <v>2536</v>
      </c>
      <c r="N1070" t="s">
        <v>43</v>
      </c>
      <c r="O1070" t="s">
        <v>1068</v>
      </c>
      <c r="S1070">
        <v>2</v>
      </c>
      <c r="T1070" t="s">
        <v>45</v>
      </c>
      <c r="U1070">
        <v>332</v>
      </c>
      <c r="V1070" t="s">
        <v>76</v>
      </c>
      <c r="W1070" t="s">
        <v>57</v>
      </c>
      <c r="X1070" t="s">
        <v>46</v>
      </c>
      <c r="Y1070">
        <v>1</v>
      </c>
      <c r="Z1070">
        <v>1</v>
      </c>
      <c r="AA1070">
        <v>1</v>
      </c>
      <c r="AB1070">
        <v>1</v>
      </c>
      <c r="AC1070">
        <v>1</v>
      </c>
      <c r="AD1070">
        <f t="shared" si="33"/>
        <v>1</v>
      </c>
      <c r="AF1070">
        <v>0</v>
      </c>
      <c r="AG1070">
        <v>0</v>
      </c>
      <c r="AH1070">
        <v>0</v>
      </c>
      <c r="AI1070">
        <v>0</v>
      </c>
      <c r="AJ1070">
        <f t="shared" si="34"/>
        <v>0</v>
      </c>
      <c r="AK1070" t="s">
        <v>997</v>
      </c>
      <c r="AL1070" t="s">
        <v>998</v>
      </c>
      <c r="AM1070" t="s">
        <v>999</v>
      </c>
    </row>
    <row r="1071" spans="1:39" x14ac:dyDescent="0.2">
      <c r="A1071">
        <v>41063</v>
      </c>
      <c r="B1071" t="s">
        <v>1167</v>
      </c>
      <c r="C1071">
        <v>610</v>
      </c>
      <c r="D1071" t="s">
        <v>990</v>
      </c>
      <c r="E1071">
        <v>12</v>
      </c>
      <c r="F1071" t="s">
        <v>991</v>
      </c>
      <c r="G1071">
        <v>368</v>
      </c>
      <c r="H1071" t="s">
        <v>1014</v>
      </c>
      <c r="I1071">
        <v>103</v>
      </c>
      <c r="J1071" t="s">
        <v>1028</v>
      </c>
      <c r="K1071" t="s">
        <v>41</v>
      </c>
      <c r="L1071">
        <v>13978</v>
      </c>
      <c r="M1071" t="s">
        <v>2537</v>
      </c>
      <c r="N1071" t="s">
        <v>43</v>
      </c>
      <c r="O1071" t="s">
        <v>1165</v>
      </c>
      <c r="S1071">
        <v>2</v>
      </c>
      <c r="T1071" t="s">
        <v>45</v>
      </c>
      <c r="U1071">
        <v>1</v>
      </c>
      <c r="V1071" t="s">
        <v>1027</v>
      </c>
      <c r="W1071" t="s">
        <v>57</v>
      </c>
      <c r="X1071" t="s">
        <v>46</v>
      </c>
      <c r="Y1071">
        <v>1</v>
      </c>
      <c r="Z1071">
        <v>1503</v>
      </c>
      <c r="AA1071">
        <v>1503</v>
      </c>
      <c r="AB1071">
        <v>1503</v>
      </c>
      <c r="AC1071">
        <v>1503</v>
      </c>
      <c r="AD1071">
        <f t="shared" si="33"/>
        <v>1503</v>
      </c>
      <c r="AF1071">
        <v>0</v>
      </c>
      <c r="AG1071">
        <v>0</v>
      </c>
      <c r="AH1071">
        <v>0</v>
      </c>
      <c r="AI1071">
        <v>0</v>
      </c>
      <c r="AJ1071">
        <f t="shared" si="34"/>
        <v>0</v>
      </c>
      <c r="AK1071" t="s">
        <v>997</v>
      </c>
      <c r="AL1071" t="s">
        <v>998</v>
      </c>
      <c r="AM1071" t="s">
        <v>999</v>
      </c>
    </row>
    <row r="1072" spans="1:39" x14ac:dyDescent="0.2">
      <c r="A1072">
        <v>41063</v>
      </c>
      <c r="B1072" t="s">
        <v>1167</v>
      </c>
      <c r="C1072">
        <v>625</v>
      </c>
      <c r="D1072" t="s">
        <v>1008</v>
      </c>
      <c r="E1072">
        <v>12</v>
      </c>
      <c r="F1072" t="s">
        <v>991</v>
      </c>
      <c r="G1072">
        <v>122</v>
      </c>
      <c r="H1072" t="s">
        <v>72</v>
      </c>
      <c r="I1072">
        <v>949</v>
      </c>
      <c r="J1072" t="s">
        <v>78</v>
      </c>
      <c r="K1072" t="s">
        <v>41</v>
      </c>
      <c r="L1072">
        <v>13982</v>
      </c>
      <c r="M1072" t="s">
        <v>2538</v>
      </c>
      <c r="N1072" t="s">
        <v>43</v>
      </c>
      <c r="O1072" t="s">
        <v>530</v>
      </c>
      <c r="S1072">
        <v>2</v>
      </c>
      <c r="T1072" t="s">
        <v>45</v>
      </c>
      <c r="U1072">
        <v>923</v>
      </c>
      <c r="V1072" t="s">
        <v>81</v>
      </c>
      <c r="W1072" t="s">
        <v>57</v>
      </c>
      <c r="X1072" t="s">
        <v>46</v>
      </c>
      <c r="Y1072">
        <v>1</v>
      </c>
      <c r="Z1072">
        <v>21</v>
      </c>
      <c r="AA1072">
        <v>21</v>
      </c>
      <c r="AB1072">
        <v>21</v>
      </c>
      <c r="AC1072">
        <v>21</v>
      </c>
      <c r="AD1072">
        <f t="shared" si="33"/>
        <v>21</v>
      </c>
      <c r="AF1072">
        <v>0</v>
      </c>
      <c r="AG1072">
        <v>0</v>
      </c>
      <c r="AH1072">
        <v>0</v>
      </c>
      <c r="AI1072">
        <v>0</v>
      </c>
      <c r="AJ1072">
        <f t="shared" si="34"/>
        <v>0</v>
      </c>
      <c r="AK1072" t="s">
        <v>1010</v>
      </c>
      <c r="AL1072" t="s">
        <v>1011</v>
      </c>
      <c r="AM1072" t="s">
        <v>1012</v>
      </c>
    </row>
    <row r="1073" spans="1:39" x14ac:dyDescent="0.2">
      <c r="A1073">
        <v>41063</v>
      </c>
      <c r="B1073" t="s">
        <v>1167</v>
      </c>
      <c r="C1073">
        <v>850</v>
      </c>
      <c r="D1073" t="s">
        <v>453</v>
      </c>
      <c r="E1073">
        <v>4</v>
      </c>
      <c r="F1073" t="s">
        <v>422</v>
      </c>
      <c r="G1073">
        <v>122</v>
      </c>
      <c r="H1073" t="s">
        <v>72</v>
      </c>
      <c r="I1073">
        <v>949</v>
      </c>
      <c r="J1073" t="s">
        <v>78</v>
      </c>
      <c r="K1073" t="s">
        <v>41</v>
      </c>
      <c r="L1073">
        <v>13971</v>
      </c>
      <c r="M1073" t="s">
        <v>2539</v>
      </c>
      <c r="N1073" t="s">
        <v>43</v>
      </c>
      <c r="O1073" t="s">
        <v>530</v>
      </c>
      <c r="S1073">
        <v>2</v>
      </c>
      <c r="T1073" t="s">
        <v>45</v>
      </c>
      <c r="U1073">
        <v>923</v>
      </c>
      <c r="V1073" t="s">
        <v>81</v>
      </c>
      <c r="W1073" t="s">
        <v>57</v>
      </c>
      <c r="X1073" t="s">
        <v>46</v>
      </c>
      <c r="Y1073">
        <v>1</v>
      </c>
      <c r="Z1073">
        <v>33</v>
      </c>
      <c r="AA1073">
        <v>33</v>
      </c>
      <c r="AB1073">
        <v>33</v>
      </c>
      <c r="AC1073">
        <v>33</v>
      </c>
      <c r="AD1073">
        <f t="shared" si="33"/>
        <v>33</v>
      </c>
      <c r="AF1073">
        <v>0</v>
      </c>
      <c r="AG1073">
        <v>0</v>
      </c>
      <c r="AH1073">
        <v>0</v>
      </c>
      <c r="AI1073">
        <v>0</v>
      </c>
      <c r="AJ1073">
        <f t="shared" si="34"/>
        <v>0</v>
      </c>
      <c r="AK1073" t="s">
        <v>458</v>
      </c>
      <c r="AL1073" t="s">
        <v>459</v>
      </c>
      <c r="AM1073" t="s">
        <v>460</v>
      </c>
    </row>
    <row r="1074" spans="1:39" x14ac:dyDescent="0.2">
      <c r="A1074">
        <v>41063</v>
      </c>
      <c r="B1074" t="s">
        <v>1167</v>
      </c>
      <c r="C1074">
        <v>850</v>
      </c>
      <c r="D1074" t="s">
        <v>453</v>
      </c>
      <c r="E1074">
        <v>4</v>
      </c>
      <c r="F1074" t="s">
        <v>422</v>
      </c>
      <c r="G1074">
        <v>128</v>
      </c>
      <c r="H1074" t="s">
        <v>143</v>
      </c>
      <c r="I1074">
        <v>125</v>
      </c>
      <c r="J1074" t="s">
        <v>579</v>
      </c>
      <c r="K1074" t="s">
        <v>41</v>
      </c>
      <c r="L1074">
        <v>13983</v>
      </c>
      <c r="M1074" t="s">
        <v>2540</v>
      </c>
      <c r="N1074" t="s">
        <v>43</v>
      </c>
      <c r="O1074" t="s">
        <v>581</v>
      </c>
      <c r="S1074">
        <v>2</v>
      </c>
      <c r="T1074" t="s">
        <v>45</v>
      </c>
      <c r="X1074" t="s">
        <v>46</v>
      </c>
      <c r="Y1074">
        <v>1</v>
      </c>
      <c r="Z1074">
        <v>0</v>
      </c>
      <c r="AA1074">
        <v>0</v>
      </c>
      <c r="AB1074">
        <v>0</v>
      </c>
      <c r="AC1074">
        <v>0</v>
      </c>
      <c r="AD1074">
        <f t="shared" si="33"/>
        <v>0</v>
      </c>
      <c r="AE1074" t="s">
        <v>85</v>
      </c>
      <c r="AF1074">
        <v>5000</v>
      </c>
      <c r="AG1074">
        <v>10000</v>
      </c>
      <c r="AH1074">
        <v>15000</v>
      </c>
      <c r="AI1074">
        <v>20000</v>
      </c>
      <c r="AJ1074">
        <f t="shared" si="34"/>
        <v>50000</v>
      </c>
      <c r="AK1074" t="s">
        <v>458</v>
      </c>
      <c r="AL1074" t="s">
        <v>459</v>
      </c>
      <c r="AM1074" t="s">
        <v>460</v>
      </c>
    </row>
    <row r="1075" spans="1:39" x14ac:dyDescent="0.2">
      <c r="A1075">
        <v>41064</v>
      </c>
      <c r="B1075" t="s">
        <v>1169</v>
      </c>
      <c r="C1075">
        <v>610</v>
      </c>
      <c r="D1075" t="s">
        <v>990</v>
      </c>
      <c r="E1075">
        <v>12</v>
      </c>
      <c r="F1075" t="s">
        <v>991</v>
      </c>
      <c r="G1075">
        <v>122</v>
      </c>
      <c r="H1075" t="s">
        <v>72</v>
      </c>
      <c r="I1075">
        <v>1</v>
      </c>
      <c r="J1075" t="s">
        <v>1066</v>
      </c>
      <c r="K1075" t="s">
        <v>41</v>
      </c>
      <c r="L1075">
        <v>13987</v>
      </c>
      <c r="M1075" t="s">
        <v>2541</v>
      </c>
      <c r="N1075" t="s">
        <v>43</v>
      </c>
      <c r="O1075" t="s">
        <v>1068</v>
      </c>
      <c r="S1075">
        <v>2</v>
      </c>
      <c r="T1075" t="s">
        <v>45</v>
      </c>
      <c r="U1075">
        <v>332</v>
      </c>
      <c r="V1075" t="s">
        <v>76</v>
      </c>
      <c r="W1075" t="s">
        <v>57</v>
      </c>
      <c r="X1075" t="s">
        <v>46</v>
      </c>
      <c r="Y1075">
        <v>1</v>
      </c>
      <c r="Z1075">
        <v>1</v>
      </c>
      <c r="AA1075">
        <v>1</v>
      </c>
      <c r="AB1075">
        <v>1</v>
      </c>
      <c r="AC1075">
        <v>1</v>
      </c>
      <c r="AD1075">
        <f t="shared" si="33"/>
        <v>1</v>
      </c>
      <c r="AF1075">
        <v>0</v>
      </c>
      <c r="AG1075">
        <v>0</v>
      </c>
      <c r="AH1075">
        <v>0</v>
      </c>
      <c r="AI1075">
        <v>0</v>
      </c>
      <c r="AJ1075">
        <f t="shared" si="34"/>
        <v>0</v>
      </c>
      <c r="AK1075" t="s">
        <v>997</v>
      </c>
      <c r="AL1075" t="s">
        <v>998</v>
      </c>
      <c r="AM1075" t="s">
        <v>999</v>
      </c>
    </row>
    <row r="1076" spans="1:39" x14ac:dyDescent="0.2">
      <c r="A1076">
        <v>41064</v>
      </c>
      <c r="B1076" t="s">
        <v>1169</v>
      </c>
      <c r="C1076">
        <v>610</v>
      </c>
      <c r="D1076" t="s">
        <v>990</v>
      </c>
      <c r="E1076">
        <v>12</v>
      </c>
      <c r="F1076" t="s">
        <v>991</v>
      </c>
      <c r="G1076">
        <v>368</v>
      </c>
      <c r="H1076" t="s">
        <v>1014</v>
      </c>
      <c r="I1076">
        <v>104</v>
      </c>
      <c r="J1076" t="s">
        <v>1024</v>
      </c>
      <c r="K1076" t="s">
        <v>41</v>
      </c>
      <c r="L1076">
        <v>13991</v>
      </c>
      <c r="M1076" t="s">
        <v>2542</v>
      </c>
      <c r="N1076" t="s">
        <v>43</v>
      </c>
      <c r="O1076" t="s">
        <v>1044</v>
      </c>
      <c r="S1076">
        <v>2</v>
      </c>
      <c r="T1076" t="s">
        <v>45</v>
      </c>
      <c r="U1076">
        <v>1</v>
      </c>
      <c r="V1076" t="s">
        <v>1027</v>
      </c>
      <c r="W1076" t="s">
        <v>57</v>
      </c>
      <c r="X1076" t="s">
        <v>46</v>
      </c>
      <c r="Y1076">
        <v>1</v>
      </c>
      <c r="Z1076">
        <v>7100</v>
      </c>
      <c r="AA1076">
        <v>7100</v>
      </c>
      <c r="AB1076">
        <v>7100</v>
      </c>
      <c r="AC1076">
        <v>7100</v>
      </c>
      <c r="AD1076">
        <f t="shared" si="33"/>
        <v>7100</v>
      </c>
      <c r="AF1076">
        <v>0</v>
      </c>
      <c r="AG1076">
        <v>0</v>
      </c>
      <c r="AH1076">
        <v>0</v>
      </c>
      <c r="AI1076">
        <v>0</v>
      </c>
      <c r="AJ1076">
        <f t="shared" si="34"/>
        <v>0</v>
      </c>
      <c r="AK1076" t="s">
        <v>997</v>
      </c>
      <c r="AL1076" t="s">
        <v>998</v>
      </c>
      <c r="AM1076" t="s">
        <v>999</v>
      </c>
    </row>
    <row r="1077" spans="1:39" x14ac:dyDescent="0.2">
      <c r="A1077">
        <v>41064</v>
      </c>
      <c r="B1077" t="s">
        <v>1169</v>
      </c>
      <c r="C1077">
        <v>610</v>
      </c>
      <c r="D1077" t="s">
        <v>990</v>
      </c>
      <c r="E1077">
        <v>12</v>
      </c>
      <c r="F1077" t="s">
        <v>991</v>
      </c>
      <c r="G1077">
        <v>368</v>
      </c>
      <c r="H1077" t="s">
        <v>1014</v>
      </c>
      <c r="I1077">
        <v>104</v>
      </c>
      <c r="J1077" t="s">
        <v>1024</v>
      </c>
      <c r="K1077" t="s">
        <v>41</v>
      </c>
      <c r="L1077">
        <v>13991</v>
      </c>
      <c r="M1077" t="s">
        <v>2542</v>
      </c>
      <c r="N1077" t="s">
        <v>43</v>
      </c>
      <c r="O1077" t="s">
        <v>1044</v>
      </c>
      <c r="S1077">
        <v>2</v>
      </c>
      <c r="T1077" t="s">
        <v>45</v>
      </c>
      <c r="X1077" t="s">
        <v>46</v>
      </c>
      <c r="Y1077">
        <v>1</v>
      </c>
      <c r="Z1077">
        <v>0</v>
      </c>
      <c r="AA1077">
        <v>0</v>
      </c>
      <c r="AB1077">
        <v>0</v>
      </c>
      <c r="AC1077">
        <v>0</v>
      </c>
      <c r="AD1077">
        <f t="shared" si="33"/>
        <v>0</v>
      </c>
      <c r="AE1077" t="s">
        <v>1158</v>
      </c>
      <c r="AF1077">
        <v>198489</v>
      </c>
      <c r="AG1077">
        <v>655114</v>
      </c>
      <c r="AH1077">
        <v>226824</v>
      </c>
      <c r="AI1077">
        <v>240660</v>
      </c>
      <c r="AJ1077">
        <f t="shared" si="34"/>
        <v>1321087</v>
      </c>
      <c r="AK1077" t="s">
        <v>997</v>
      </c>
      <c r="AL1077" t="s">
        <v>998</v>
      </c>
      <c r="AM1077" t="s">
        <v>999</v>
      </c>
    </row>
    <row r="1078" spans="1:39" x14ac:dyDescent="0.2">
      <c r="A1078">
        <v>41064</v>
      </c>
      <c r="B1078" t="s">
        <v>1169</v>
      </c>
      <c r="C1078">
        <v>610</v>
      </c>
      <c r="D1078" t="s">
        <v>990</v>
      </c>
      <c r="E1078">
        <v>12</v>
      </c>
      <c r="F1078" t="s">
        <v>991</v>
      </c>
      <c r="G1078">
        <v>368</v>
      </c>
      <c r="H1078" t="s">
        <v>1014</v>
      </c>
      <c r="I1078">
        <v>144</v>
      </c>
      <c r="J1078" t="s">
        <v>1015</v>
      </c>
      <c r="K1078" t="s">
        <v>41</v>
      </c>
      <c r="L1078">
        <v>13986</v>
      </c>
      <c r="M1078" t="s">
        <v>2543</v>
      </c>
      <c r="N1078" t="s">
        <v>43</v>
      </c>
      <c r="O1078" t="s">
        <v>1017</v>
      </c>
      <c r="S1078">
        <v>2</v>
      </c>
      <c r="T1078" t="s">
        <v>45</v>
      </c>
      <c r="U1078">
        <v>431</v>
      </c>
      <c r="V1078" t="s">
        <v>1114</v>
      </c>
      <c r="W1078" t="s">
        <v>57</v>
      </c>
      <c r="X1078" t="s">
        <v>46</v>
      </c>
      <c r="Y1078">
        <v>1</v>
      </c>
      <c r="Z1078">
        <v>20</v>
      </c>
      <c r="AA1078">
        <v>20</v>
      </c>
      <c r="AB1078">
        <v>20</v>
      </c>
      <c r="AC1078">
        <v>20</v>
      </c>
      <c r="AD1078">
        <f t="shared" si="33"/>
        <v>20</v>
      </c>
      <c r="AF1078">
        <v>0</v>
      </c>
      <c r="AG1078">
        <v>0</v>
      </c>
      <c r="AH1078">
        <v>0</v>
      </c>
      <c r="AI1078">
        <v>0</v>
      </c>
      <c r="AJ1078">
        <f t="shared" si="34"/>
        <v>0</v>
      </c>
      <c r="AK1078" t="s">
        <v>997</v>
      </c>
      <c r="AL1078" t="s">
        <v>998</v>
      </c>
      <c r="AM1078" t="s">
        <v>999</v>
      </c>
    </row>
    <row r="1079" spans="1:39" x14ac:dyDescent="0.2">
      <c r="A1079">
        <v>41065</v>
      </c>
      <c r="B1079" t="s">
        <v>1177</v>
      </c>
      <c r="C1079">
        <v>130</v>
      </c>
      <c r="D1079" t="s">
        <v>1058</v>
      </c>
      <c r="E1079">
        <v>26</v>
      </c>
      <c r="F1079" t="s">
        <v>710</v>
      </c>
      <c r="G1079">
        <v>782</v>
      </c>
      <c r="H1079" t="s">
        <v>764</v>
      </c>
      <c r="I1079">
        <v>413</v>
      </c>
      <c r="J1079" t="s">
        <v>1059</v>
      </c>
      <c r="K1079" t="s">
        <v>41</v>
      </c>
      <c r="L1079">
        <v>14001</v>
      </c>
      <c r="M1079" t="s">
        <v>2544</v>
      </c>
      <c r="N1079" t="s">
        <v>124</v>
      </c>
      <c r="O1079" t="s">
        <v>1061</v>
      </c>
      <c r="S1079">
        <v>2</v>
      </c>
      <c r="T1079" t="s">
        <v>45</v>
      </c>
      <c r="X1079" t="s">
        <v>46</v>
      </c>
      <c r="Y1079">
        <v>1</v>
      </c>
      <c r="Z1079">
        <v>0</v>
      </c>
      <c r="AA1079">
        <v>0</v>
      </c>
      <c r="AB1079">
        <v>0</v>
      </c>
      <c r="AC1079">
        <v>0</v>
      </c>
      <c r="AD1079">
        <f t="shared" si="33"/>
        <v>0</v>
      </c>
      <c r="AE1079" t="s">
        <v>728</v>
      </c>
      <c r="AF1079">
        <v>2860</v>
      </c>
      <c r="AG1079">
        <v>5410</v>
      </c>
      <c r="AH1079">
        <v>6460</v>
      </c>
      <c r="AI1079">
        <v>7800</v>
      </c>
      <c r="AJ1079">
        <f t="shared" si="34"/>
        <v>22530</v>
      </c>
      <c r="AK1079" t="s">
        <v>1063</v>
      </c>
      <c r="AL1079" t="s">
        <v>1064</v>
      </c>
      <c r="AM1079" t="s">
        <v>1065</v>
      </c>
    </row>
    <row r="1080" spans="1:39" x14ac:dyDescent="0.2">
      <c r="A1080">
        <v>41065</v>
      </c>
      <c r="B1080" t="s">
        <v>1177</v>
      </c>
      <c r="C1080">
        <v>850</v>
      </c>
      <c r="D1080" t="s">
        <v>453</v>
      </c>
      <c r="E1080">
        <v>4</v>
      </c>
      <c r="F1080" t="s">
        <v>422</v>
      </c>
      <c r="G1080">
        <v>128</v>
      </c>
      <c r="H1080" t="s">
        <v>143</v>
      </c>
      <c r="I1080">
        <v>125</v>
      </c>
      <c r="J1080" t="s">
        <v>579</v>
      </c>
      <c r="K1080" t="s">
        <v>41</v>
      </c>
      <c r="L1080">
        <v>14007</v>
      </c>
      <c r="M1080" t="s">
        <v>2545</v>
      </c>
      <c r="N1080" t="s">
        <v>43</v>
      </c>
      <c r="O1080" t="s">
        <v>581</v>
      </c>
      <c r="S1080">
        <v>2</v>
      </c>
      <c r="T1080" t="s">
        <v>45</v>
      </c>
      <c r="X1080" t="s">
        <v>46</v>
      </c>
      <c r="Y1080">
        <v>1</v>
      </c>
      <c r="Z1080">
        <v>0</v>
      </c>
      <c r="AA1080">
        <v>0</v>
      </c>
      <c r="AB1080">
        <v>0</v>
      </c>
      <c r="AC1080">
        <v>0</v>
      </c>
      <c r="AD1080">
        <f t="shared" si="33"/>
        <v>0</v>
      </c>
      <c r="AE1080" t="s">
        <v>85</v>
      </c>
      <c r="AF1080">
        <v>5000</v>
      </c>
      <c r="AG1080">
        <v>10000</v>
      </c>
      <c r="AH1080">
        <v>15000</v>
      </c>
      <c r="AI1080">
        <v>20000</v>
      </c>
      <c r="AJ1080">
        <f t="shared" si="34"/>
        <v>50000</v>
      </c>
      <c r="AK1080" t="s">
        <v>458</v>
      </c>
      <c r="AL1080" t="s">
        <v>459</v>
      </c>
      <c r="AM1080" t="s">
        <v>460</v>
      </c>
    </row>
    <row r="1081" spans="1:39" x14ac:dyDescent="0.2">
      <c r="A1081">
        <v>41091</v>
      </c>
      <c r="B1081" t="s">
        <v>1181</v>
      </c>
      <c r="C1081">
        <v>850</v>
      </c>
      <c r="D1081" t="s">
        <v>453</v>
      </c>
      <c r="E1081">
        <v>3</v>
      </c>
      <c r="F1081" t="s">
        <v>226</v>
      </c>
      <c r="G1081">
        <v>128</v>
      </c>
      <c r="H1081" t="s">
        <v>143</v>
      </c>
      <c r="I1081">
        <v>6</v>
      </c>
      <c r="J1081" t="s">
        <v>454</v>
      </c>
      <c r="K1081" t="s">
        <v>41</v>
      </c>
      <c r="L1081">
        <v>8083</v>
      </c>
      <c r="M1081" t="s">
        <v>1182</v>
      </c>
      <c r="N1081" t="s">
        <v>43</v>
      </c>
      <c r="O1081" t="s">
        <v>456</v>
      </c>
      <c r="S1081">
        <v>2</v>
      </c>
      <c r="T1081" t="s">
        <v>45</v>
      </c>
      <c r="U1081">
        <v>95</v>
      </c>
      <c r="V1081" t="s">
        <v>457</v>
      </c>
      <c r="W1081" t="s">
        <v>57</v>
      </c>
      <c r="X1081" t="s">
        <v>46</v>
      </c>
      <c r="Y1081">
        <v>1</v>
      </c>
      <c r="Z1081">
        <v>250</v>
      </c>
      <c r="AA1081">
        <v>250</v>
      </c>
      <c r="AB1081">
        <v>250</v>
      </c>
      <c r="AC1081">
        <v>250</v>
      </c>
      <c r="AD1081">
        <f t="shared" si="33"/>
        <v>250</v>
      </c>
      <c r="AF1081">
        <v>0</v>
      </c>
      <c r="AG1081">
        <v>0</v>
      </c>
      <c r="AH1081">
        <v>0</v>
      </c>
      <c r="AI1081">
        <v>0</v>
      </c>
      <c r="AJ1081">
        <f t="shared" si="34"/>
        <v>0</v>
      </c>
      <c r="AK1081" t="s">
        <v>458</v>
      </c>
      <c r="AL1081" t="s">
        <v>459</v>
      </c>
      <c r="AM1081" t="s">
        <v>460</v>
      </c>
    </row>
    <row r="1082" spans="1:39" x14ac:dyDescent="0.2">
      <c r="A1082">
        <v>41094</v>
      </c>
      <c r="B1082" t="s">
        <v>1183</v>
      </c>
      <c r="C1082">
        <v>510</v>
      </c>
      <c r="D1082" t="s">
        <v>545</v>
      </c>
      <c r="E1082">
        <v>8</v>
      </c>
      <c r="F1082" t="s">
        <v>540</v>
      </c>
      <c r="G1082">
        <v>244</v>
      </c>
      <c r="H1082" t="s">
        <v>541</v>
      </c>
      <c r="I1082">
        <v>404</v>
      </c>
      <c r="J1082" t="s">
        <v>1208</v>
      </c>
      <c r="K1082" t="s">
        <v>41</v>
      </c>
      <c r="L1082">
        <v>11111</v>
      </c>
      <c r="M1082" t="s">
        <v>1214</v>
      </c>
      <c r="N1082" t="s">
        <v>43</v>
      </c>
      <c r="O1082" t="s">
        <v>1215</v>
      </c>
      <c r="S1082">
        <v>2</v>
      </c>
      <c r="T1082" t="s">
        <v>45</v>
      </c>
      <c r="U1082">
        <v>150</v>
      </c>
      <c r="V1082" t="s">
        <v>2320</v>
      </c>
      <c r="W1082" t="s">
        <v>57</v>
      </c>
      <c r="X1082" t="s">
        <v>66</v>
      </c>
      <c r="Y1082">
        <v>0</v>
      </c>
      <c r="Z1082">
        <v>80</v>
      </c>
      <c r="AA1082">
        <v>80</v>
      </c>
      <c r="AB1082">
        <v>80</v>
      </c>
      <c r="AC1082">
        <v>80</v>
      </c>
      <c r="AD1082">
        <f t="shared" si="33"/>
        <v>320</v>
      </c>
      <c r="AF1082">
        <v>0</v>
      </c>
      <c r="AG1082">
        <v>0</v>
      </c>
      <c r="AH1082">
        <v>0</v>
      </c>
      <c r="AI1082">
        <v>0</v>
      </c>
      <c r="AJ1082">
        <f t="shared" si="34"/>
        <v>0</v>
      </c>
      <c r="AK1082" t="s">
        <v>549</v>
      </c>
      <c r="AL1082" t="s">
        <v>550</v>
      </c>
      <c r="AM1082" t="s">
        <v>551</v>
      </c>
    </row>
    <row r="1083" spans="1:39" x14ac:dyDescent="0.2">
      <c r="A1083">
        <v>41094</v>
      </c>
      <c r="B1083" t="s">
        <v>1183</v>
      </c>
      <c r="C1083">
        <v>650</v>
      </c>
      <c r="D1083" t="s">
        <v>497</v>
      </c>
      <c r="E1083">
        <v>27</v>
      </c>
      <c r="F1083" t="s">
        <v>498</v>
      </c>
      <c r="G1083">
        <v>812</v>
      </c>
      <c r="H1083" t="s">
        <v>499</v>
      </c>
      <c r="I1083">
        <v>420</v>
      </c>
      <c r="J1083" t="s">
        <v>2546</v>
      </c>
      <c r="K1083" t="s">
        <v>41</v>
      </c>
      <c r="L1083">
        <v>11130</v>
      </c>
      <c r="M1083" t="s">
        <v>2547</v>
      </c>
      <c r="N1083" t="s">
        <v>43</v>
      </c>
      <c r="O1083" t="s">
        <v>2548</v>
      </c>
      <c r="S1083">
        <v>2</v>
      </c>
      <c r="T1083" t="s">
        <v>45</v>
      </c>
      <c r="U1083">
        <v>130</v>
      </c>
      <c r="V1083" t="s">
        <v>2549</v>
      </c>
      <c r="W1083" t="s">
        <v>57</v>
      </c>
      <c r="X1083" t="s">
        <v>66</v>
      </c>
      <c r="Y1083">
        <v>0</v>
      </c>
      <c r="Z1083">
        <v>100</v>
      </c>
      <c r="AA1083">
        <v>100</v>
      </c>
      <c r="AB1083">
        <v>100</v>
      </c>
      <c r="AC1083">
        <v>100</v>
      </c>
      <c r="AD1083">
        <f t="shared" si="33"/>
        <v>400</v>
      </c>
      <c r="AF1083">
        <v>0</v>
      </c>
      <c r="AG1083">
        <v>0</v>
      </c>
      <c r="AH1083">
        <v>0</v>
      </c>
      <c r="AI1083">
        <v>0</v>
      </c>
      <c r="AJ1083">
        <f t="shared" si="34"/>
        <v>0</v>
      </c>
      <c r="AK1083" t="s">
        <v>503</v>
      </c>
      <c r="AL1083" t="s">
        <v>325</v>
      </c>
      <c r="AM1083" t="s">
        <v>504</v>
      </c>
    </row>
    <row r="1084" spans="1:39" x14ac:dyDescent="0.2">
      <c r="A1084">
        <v>41094</v>
      </c>
      <c r="B1084" t="s">
        <v>1183</v>
      </c>
      <c r="C1084">
        <v>730</v>
      </c>
      <c r="D1084" t="s">
        <v>1989</v>
      </c>
      <c r="E1084">
        <v>6</v>
      </c>
      <c r="F1084" t="s">
        <v>261</v>
      </c>
      <c r="G1084">
        <v>182</v>
      </c>
      <c r="H1084" t="s">
        <v>314</v>
      </c>
      <c r="I1084">
        <v>404</v>
      </c>
      <c r="J1084" t="s">
        <v>1208</v>
      </c>
      <c r="K1084" t="s">
        <v>41</v>
      </c>
      <c r="L1084">
        <v>11107</v>
      </c>
      <c r="M1084" t="s">
        <v>2550</v>
      </c>
      <c r="N1084" t="s">
        <v>43</v>
      </c>
      <c r="O1084" t="s">
        <v>2551</v>
      </c>
      <c r="S1084">
        <v>2</v>
      </c>
      <c r="T1084" t="s">
        <v>45</v>
      </c>
      <c r="X1084" t="s">
        <v>66</v>
      </c>
      <c r="Y1084">
        <v>0</v>
      </c>
      <c r="Z1084">
        <v>0</v>
      </c>
      <c r="AA1084">
        <v>0</v>
      </c>
      <c r="AB1084">
        <v>0</v>
      </c>
      <c r="AC1084">
        <v>0</v>
      </c>
      <c r="AD1084">
        <f t="shared" si="33"/>
        <v>0</v>
      </c>
      <c r="AE1084" t="s">
        <v>609</v>
      </c>
      <c r="AF1084">
        <v>996634</v>
      </c>
      <c r="AG1084">
        <v>0</v>
      </c>
      <c r="AH1084">
        <v>0</v>
      </c>
      <c r="AI1084">
        <v>0</v>
      </c>
      <c r="AJ1084">
        <f t="shared" si="34"/>
        <v>996634</v>
      </c>
      <c r="AK1084" t="s">
        <v>1993</v>
      </c>
      <c r="AL1084" t="s">
        <v>325</v>
      </c>
      <c r="AM1084" t="s">
        <v>1994</v>
      </c>
    </row>
    <row r="1085" spans="1:39" x14ac:dyDescent="0.2">
      <c r="A1085">
        <v>42001</v>
      </c>
      <c r="B1085" t="s">
        <v>2552</v>
      </c>
      <c r="C1085">
        <v>900</v>
      </c>
      <c r="D1085" t="s">
        <v>461</v>
      </c>
      <c r="E1085">
        <v>4</v>
      </c>
      <c r="F1085" t="s">
        <v>422</v>
      </c>
      <c r="G1085">
        <v>122</v>
      </c>
      <c r="H1085" t="s">
        <v>72</v>
      </c>
      <c r="I1085">
        <v>2</v>
      </c>
      <c r="J1085" t="s">
        <v>73</v>
      </c>
      <c r="K1085" t="s">
        <v>41</v>
      </c>
      <c r="L1085">
        <v>4158</v>
      </c>
      <c r="M1085" t="s">
        <v>2553</v>
      </c>
      <c r="N1085" t="s">
        <v>43</v>
      </c>
      <c r="O1085" t="s">
        <v>583</v>
      </c>
      <c r="S1085">
        <v>2</v>
      </c>
      <c r="T1085" t="s">
        <v>45</v>
      </c>
      <c r="U1085">
        <v>332</v>
      </c>
      <c r="V1085" t="s">
        <v>76</v>
      </c>
      <c r="W1085" t="s">
        <v>57</v>
      </c>
      <c r="X1085" t="s">
        <v>46</v>
      </c>
      <c r="Y1085">
        <v>1</v>
      </c>
      <c r="Z1085">
        <v>1</v>
      </c>
      <c r="AA1085">
        <v>1</v>
      </c>
      <c r="AB1085">
        <v>1</v>
      </c>
      <c r="AC1085">
        <v>1</v>
      </c>
      <c r="AD1085">
        <f t="shared" si="33"/>
        <v>1</v>
      </c>
      <c r="AF1085">
        <v>0</v>
      </c>
      <c r="AG1085">
        <v>0</v>
      </c>
      <c r="AH1085">
        <v>0</v>
      </c>
      <c r="AI1085">
        <v>0</v>
      </c>
      <c r="AJ1085">
        <f t="shared" si="34"/>
        <v>0</v>
      </c>
      <c r="AK1085" t="s">
        <v>466</v>
      </c>
      <c r="AL1085" t="s">
        <v>467</v>
      </c>
      <c r="AM1085" t="s">
        <v>60</v>
      </c>
    </row>
    <row r="1086" spans="1:39" x14ac:dyDescent="0.2">
      <c r="A1086">
        <v>42001</v>
      </c>
      <c r="B1086" t="s">
        <v>2552</v>
      </c>
      <c r="C1086">
        <v>900</v>
      </c>
      <c r="D1086" t="s">
        <v>461</v>
      </c>
      <c r="E1086">
        <v>4</v>
      </c>
      <c r="F1086" t="s">
        <v>422</v>
      </c>
      <c r="G1086">
        <v>126</v>
      </c>
      <c r="H1086" t="s">
        <v>62</v>
      </c>
      <c r="I1086">
        <v>948</v>
      </c>
      <c r="J1086" t="s">
        <v>462</v>
      </c>
      <c r="K1086" t="s">
        <v>41</v>
      </c>
      <c r="L1086">
        <v>4677</v>
      </c>
      <c r="M1086" t="s">
        <v>2554</v>
      </c>
      <c r="N1086" t="s">
        <v>43</v>
      </c>
      <c r="O1086" t="s">
        <v>464</v>
      </c>
      <c r="S1086">
        <v>2</v>
      </c>
      <c r="T1086" t="s">
        <v>45</v>
      </c>
      <c r="X1086" t="s">
        <v>46</v>
      </c>
      <c r="Y1086">
        <v>1</v>
      </c>
      <c r="Z1086">
        <v>0</v>
      </c>
      <c r="AA1086">
        <v>0</v>
      </c>
      <c r="AB1086">
        <v>0</v>
      </c>
      <c r="AC1086">
        <v>0</v>
      </c>
      <c r="AD1086">
        <f t="shared" si="33"/>
        <v>0</v>
      </c>
      <c r="AE1086" t="s">
        <v>85</v>
      </c>
      <c r="AF1086">
        <v>200000</v>
      </c>
      <c r="AG1086">
        <v>232200</v>
      </c>
      <c r="AH1086">
        <v>182000</v>
      </c>
      <c r="AI1086">
        <v>152000</v>
      </c>
      <c r="AJ1086">
        <f t="shared" si="34"/>
        <v>766200</v>
      </c>
      <c r="AK1086" t="s">
        <v>466</v>
      </c>
      <c r="AL1086" t="s">
        <v>467</v>
      </c>
      <c r="AM1086" t="s">
        <v>60</v>
      </c>
    </row>
    <row r="1087" spans="1:39" x14ac:dyDescent="0.2">
      <c r="A1087">
        <v>43001</v>
      </c>
      <c r="B1087" t="s">
        <v>1232</v>
      </c>
      <c r="C1087">
        <v>900</v>
      </c>
      <c r="D1087" t="s">
        <v>461</v>
      </c>
      <c r="E1087">
        <v>4</v>
      </c>
      <c r="F1087" t="s">
        <v>422</v>
      </c>
      <c r="G1087">
        <v>122</v>
      </c>
      <c r="H1087" t="s">
        <v>72</v>
      </c>
      <c r="I1087">
        <v>2</v>
      </c>
      <c r="J1087" t="s">
        <v>73</v>
      </c>
      <c r="K1087" t="s">
        <v>41</v>
      </c>
      <c r="L1087">
        <v>4730</v>
      </c>
      <c r="M1087" t="s">
        <v>2555</v>
      </c>
      <c r="N1087" t="s">
        <v>43</v>
      </c>
      <c r="O1087" t="s">
        <v>583</v>
      </c>
      <c r="S1087">
        <v>2</v>
      </c>
      <c r="T1087" t="s">
        <v>45</v>
      </c>
      <c r="U1087">
        <v>332</v>
      </c>
      <c r="V1087" t="s">
        <v>76</v>
      </c>
      <c r="W1087" t="s">
        <v>57</v>
      </c>
      <c r="X1087" t="s">
        <v>46</v>
      </c>
      <c r="Y1087">
        <v>1</v>
      </c>
      <c r="Z1087">
        <v>1</v>
      </c>
      <c r="AA1087">
        <v>1</v>
      </c>
      <c r="AB1087">
        <v>1</v>
      </c>
      <c r="AC1087">
        <v>1</v>
      </c>
      <c r="AD1087">
        <f t="shared" si="33"/>
        <v>1</v>
      </c>
      <c r="AF1087">
        <v>0</v>
      </c>
      <c r="AG1087">
        <v>0</v>
      </c>
      <c r="AH1087">
        <v>0</v>
      </c>
      <c r="AI1087">
        <v>0</v>
      </c>
      <c r="AJ1087">
        <f t="shared" si="34"/>
        <v>0</v>
      </c>
      <c r="AK1087" t="s">
        <v>466</v>
      </c>
      <c r="AL1087" t="s">
        <v>467</v>
      </c>
      <c r="AM1087" t="s">
        <v>60</v>
      </c>
    </row>
    <row r="1088" spans="1:39" x14ac:dyDescent="0.2">
      <c r="A1088">
        <v>43001</v>
      </c>
      <c r="B1088" t="s">
        <v>1232</v>
      </c>
      <c r="C1088">
        <v>900</v>
      </c>
      <c r="D1088" t="s">
        <v>461</v>
      </c>
      <c r="E1088">
        <v>4</v>
      </c>
      <c r="F1088" t="s">
        <v>422</v>
      </c>
      <c r="G1088">
        <v>126</v>
      </c>
      <c r="H1088" t="s">
        <v>62</v>
      </c>
      <c r="I1088">
        <v>948</v>
      </c>
      <c r="J1088" t="s">
        <v>462</v>
      </c>
      <c r="K1088" t="s">
        <v>41</v>
      </c>
      <c r="L1088">
        <v>5326</v>
      </c>
      <c r="M1088" t="s">
        <v>2556</v>
      </c>
      <c r="N1088" t="s">
        <v>43</v>
      </c>
      <c r="O1088" t="s">
        <v>464</v>
      </c>
      <c r="S1088">
        <v>2</v>
      </c>
      <c r="T1088" t="s">
        <v>45</v>
      </c>
      <c r="U1088">
        <v>924</v>
      </c>
      <c r="V1088" t="s">
        <v>465</v>
      </c>
      <c r="W1088" t="s">
        <v>57</v>
      </c>
      <c r="X1088" t="s">
        <v>46</v>
      </c>
      <c r="Y1088">
        <v>1</v>
      </c>
      <c r="Z1088">
        <v>89</v>
      </c>
      <c r="AA1088">
        <v>89</v>
      </c>
      <c r="AB1088">
        <v>89</v>
      </c>
      <c r="AC1088">
        <v>89</v>
      </c>
      <c r="AD1088">
        <f t="shared" si="33"/>
        <v>89</v>
      </c>
      <c r="AF1088">
        <v>0</v>
      </c>
      <c r="AG1088">
        <v>0</v>
      </c>
      <c r="AH1088">
        <v>0</v>
      </c>
      <c r="AI1088">
        <v>0</v>
      </c>
      <c r="AJ1088">
        <f t="shared" si="34"/>
        <v>0</v>
      </c>
      <c r="AK1088" t="s">
        <v>466</v>
      </c>
      <c r="AL1088" t="s">
        <v>467</v>
      </c>
      <c r="AM1088" t="s">
        <v>60</v>
      </c>
    </row>
    <row r="1089" spans="1:39" x14ac:dyDescent="0.2">
      <c r="A1089">
        <v>44001</v>
      </c>
      <c r="B1089" t="s">
        <v>1234</v>
      </c>
      <c r="C1089">
        <v>300</v>
      </c>
      <c r="D1089" t="s">
        <v>1193</v>
      </c>
      <c r="E1089">
        <v>20</v>
      </c>
      <c r="F1089" t="s">
        <v>1201</v>
      </c>
      <c r="G1089">
        <v>541</v>
      </c>
      <c r="H1089" t="s">
        <v>657</v>
      </c>
      <c r="I1089">
        <v>603</v>
      </c>
      <c r="J1089" t="s">
        <v>637</v>
      </c>
      <c r="K1089" t="s">
        <v>41</v>
      </c>
      <c r="L1089">
        <v>13399</v>
      </c>
      <c r="M1089" t="s">
        <v>2557</v>
      </c>
      <c r="N1089" t="s">
        <v>124</v>
      </c>
      <c r="O1089" t="s">
        <v>2558</v>
      </c>
      <c r="S1089">
        <v>2</v>
      </c>
      <c r="T1089" t="s">
        <v>45</v>
      </c>
      <c r="X1089" t="s">
        <v>46</v>
      </c>
      <c r="Y1089">
        <v>1</v>
      </c>
      <c r="Z1089">
        <v>0</v>
      </c>
      <c r="AA1089">
        <v>0</v>
      </c>
      <c r="AB1089">
        <v>0</v>
      </c>
      <c r="AC1089">
        <v>0</v>
      </c>
      <c r="AD1089">
        <f t="shared" si="33"/>
        <v>0</v>
      </c>
      <c r="AE1089" t="s">
        <v>85</v>
      </c>
      <c r="AF1089">
        <v>100000</v>
      </c>
      <c r="AG1089">
        <v>100000</v>
      </c>
      <c r="AH1089">
        <v>100000</v>
      </c>
      <c r="AI1089">
        <v>100000</v>
      </c>
      <c r="AJ1089">
        <f t="shared" si="34"/>
        <v>400000</v>
      </c>
      <c r="AK1089" t="s">
        <v>1198</v>
      </c>
      <c r="AL1089" t="s">
        <v>1199</v>
      </c>
      <c r="AM1089" t="s">
        <v>1200</v>
      </c>
    </row>
    <row r="1090" spans="1:39" x14ac:dyDescent="0.2">
      <c r="A1090">
        <v>44001</v>
      </c>
      <c r="B1090" t="s">
        <v>1234</v>
      </c>
      <c r="C1090">
        <v>300</v>
      </c>
      <c r="D1090" t="s">
        <v>1193</v>
      </c>
      <c r="E1090">
        <v>20</v>
      </c>
      <c r="F1090" t="s">
        <v>1201</v>
      </c>
      <c r="G1090">
        <v>605</v>
      </c>
      <c r="H1090" t="s">
        <v>1296</v>
      </c>
      <c r="I1090">
        <v>571</v>
      </c>
      <c r="J1090" t="s">
        <v>2559</v>
      </c>
      <c r="K1090" t="s">
        <v>41</v>
      </c>
      <c r="L1090">
        <v>13453</v>
      </c>
      <c r="M1090" t="s">
        <v>2560</v>
      </c>
      <c r="N1090" t="s">
        <v>124</v>
      </c>
      <c r="O1090" t="s">
        <v>2561</v>
      </c>
      <c r="S1090">
        <v>2</v>
      </c>
      <c r="T1090" t="s">
        <v>45</v>
      </c>
      <c r="X1090" t="s">
        <v>46</v>
      </c>
      <c r="Y1090">
        <v>1</v>
      </c>
      <c r="Z1090">
        <v>0</v>
      </c>
      <c r="AA1090">
        <v>0</v>
      </c>
      <c r="AB1090">
        <v>0</v>
      </c>
      <c r="AC1090">
        <v>0</v>
      </c>
      <c r="AD1090">
        <f t="shared" si="33"/>
        <v>0</v>
      </c>
      <c r="AE1090" t="s">
        <v>85</v>
      </c>
      <c r="AF1090">
        <v>100000</v>
      </c>
      <c r="AG1090">
        <v>100000</v>
      </c>
      <c r="AH1090">
        <v>100000</v>
      </c>
      <c r="AI1090">
        <v>100000</v>
      </c>
      <c r="AJ1090">
        <f t="shared" si="34"/>
        <v>400000</v>
      </c>
      <c r="AK1090" t="s">
        <v>1198</v>
      </c>
      <c r="AL1090" t="s">
        <v>1199</v>
      </c>
      <c r="AM1090" t="s">
        <v>1200</v>
      </c>
    </row>
    <row r="1091" spans="1:39" x14ac:dyDescent="0.2">
      <c r="A1091">
        <v>44001</v>
      </c>
      <c r="B1091" t="s">
        <v>1234</v>
      </c>
      <c r="C1091">
        <v>300</v>
      </c>
      <c r="D1091" t="s">
        <v>1193</v>
      </c>
      <c r="E1091">
        <v>20</v>
      </c>
      <c r="F1091" t="s">
        <v>1201</v>
      </c>
      <c r="G1091">
        <v>606</v>
      </c>
      <c r="H1091" t="s">
        <v>1202</v>
      </c>
      <c r="I1091">
        <v>603</v>
      </c>
      <c r="J1091" t="s">
        <v>637</v>
      </c>
      <c r="K1091" t="s">
        <v>41</v>
      </c>
      <c r="L1091">
        <v>13368</v>
      </c>
      <c r="M1091" t="s">
        <v>2562</v>
      </c>
      <c r="N1091" t="s">
        <v>124</v>
      </c>
      <c r="O1091" t="s">
        <v>2563</v>
      </c>
      <c r="S1091">
        <v>2</v>
      </c>
      <c r="T1091" t="s">
        <v>45</v>
      </c>
      <c r="U1091">
        <v>249</v>
      </c>
      <c r="V1091" t="s">
        <v>650</v>
      </c>
      <c r="W1091" t="s">
        <v>57</v>
      </c>
      <c r="X1091" t="s">
        <v>46</v>
      </c>
      <c r="Y1091">
        <v>1</v>
      </c>
      <c r="Z1091">
        <v>1</v>
      </c>
      <c r="AA1091">
        <v>1</v>
      </c>
      <c r="AB1091">
        <v>1</v>
      </c>
      <c r="AC1091">
        <v>1</v>
      </c>
      <c r="AD1091">
        <f t="shared" ref="AD1091:AD1154" si="35">IF(Y1091=1,LARGE(Z1091:AC1091,1),Z1091+AA1091+AB1091+AC1091)</f>
        <v>1</v>
      </c>
      <c r="AF1091">
        <v>0</v>
      </c>
      <c r="AG1091">
        <v>0</v>
      </c>
      <c r="AH1091">
        <v>0</v>
      </c>
      <c r="AI1091">
        <v>0</v>
      </c>
      <c r="AJ1091">
        <f t="shared" si="34"/>
        <v>0</v>
      </c>
      <c r="AK1091" t="s">
        <v>1198</v>
      </c>
      <c r="AL1091" t="s">
        <v>1199</v>
      </c>
      <c r="AM1091" t="s">
        <v>1200</v>
      </c>
    </row>
    <row r="1092" spans="1:39" x14ac:dyDescent="0.2">
      <c r="A1092">
        <v>44001</v>
      </c>
      <c r="B1092" t="s">
        <v>1234</v>
      </c>
      <c r="C1092">
        <v>300</v>
      </c>
      <c r="D1092" t="s">
        <v>1193</v>
      </c>
      <c r="E1092">
        <v>20</v>
      </c>
      <c r="F1092" t="s">
        <v>1201</v>
      </c>
      <c r="G1092">
        <v>606</v>
      </c>
      <c r="H1092" t="s">
        <v>1202</v>
      </c>
      <c r="I1092">
        <v>603</v>
      </c>
      <c r="J1092" t="s">
        <v>637</v>
      </c>
      <c r="K1092" t="s">
        <v>41</v>
      </c>
      <c r="L1092">
        <v>13368</v>
      </c>
      <c r="M1092" t="s">
        <v>2562</v>
      </c>
      <c r="N1092" t="s">
        <v>124</v>
      </c>
      <c r="O1092" t="s">
        <v>2563</v>
      </c>
      <c r="S1092">
        <v>2</v>
      </c>
      <c r="T1092" t="s">
        <v>45</v>
      </c>
      <c r="X1092" t="s">
        <v>46</v>
      </c>
      <c r="Y1092">
        <v>1</v>
      </c>
      <c r="Z1092">
        <v>0</v>
      </c>
      <c r="AA1092">
        <v>0</v>
      </c>
      <c r="AB1092">
        <v>0</v>
      </c>
      <c r="AC1092">
        <v>0</v>
      </c>
      <c r="AD1092">
        <f t="shared" si="35"/>
        <v>0</v>
      </c>
      <c r="AE1092" t="s">
        <v>85</v>
      </c>
      <c r="AF1092">
        <v>100000</v>
      </c>
      <c r="AG1092">
        <v>100000</v>
      </c>
      <c r="AH1092">
        <v>100000</v>
      </c>
      <c r="AI1092">
        <v>100000</v>
      </c>
      <c r="AJ1092">
        <f t="shared" si="34"/>
        <v>400000</v>
      </c>
      <c r="AK1092" t="s">
        <v>1198</v>
      </c>
      <c r="AL1092" t="s">
        <v>1199</v>
      </c>
      <c r="AM1092" t="s">
        <v>1200</v>
      </c>
    </row>
    <row r="1093" spans="1:39" x14ac:dyDescent="0.2">
      <c r="A1093">
        <v>44001</v>
      </c>
      <c r="B1093" t="s">
        <v>1234</v>
      </c>
      <c r="C1093">
        <v>315</v>
      </c>
      <c r="D1093" t="s">
        <v>1265</v>
      </c>
      <c r="E1093">
        <v>20</v>
      </c>
      <c r="F1093" t="s">
        <v>1201</v>
      </c>
      <c r="G1093">
        <v>604</v>
      </c>
      <c r="H1093" t="s">
        <v>1280</v>
      </c>
      <c r="I1093">
        <v>600</v>
      </c>
      <c r="J1093" t="s">
        <v>1241</v>
      </c>
      <c r="K1093" t="s">
        <v>41</v>
      </c>
      <c r="L1093">
        <v>13369</v>
      </c>
      <c r="M1093" t="s">
        <v>2564</v>
      </c>
      <c r="N1093" t="s">
        <v>124</v>
      </c>
      <c r="O1093" t="s">
        <v>2565</v>
      </c>
      <c r="S1093">
        <v>2</v>
      </c>
      <c r="T1093" t="s">
        <v>45</v>
      </c>
      <c r="U1093">
        <v>178</v>
      </c>
      <c r="V1093" t="s">
        <v>427</v>
      </c>
      <c r="W1093" t="s">
        <v>57</v>
      </c>
      <c r="X1093" t="s">
        <v>46</v>
      </c>
      <c r="Y1093">
        <v>1</v>
      </c>
      <c r="Z1093">
        <v>1</v>
      </c>
      <c r="AA1093">
        <v>1</v>
      </c>
      <c r="AB1093">
        <v>1</v>
      </c>
      <c r="AC1093">
        <v>1</v>
      </c>
      <c r="AD1093">
        <f t="shared" si="35"/>
        <v>1</v>
      </c>
      <c r="AF1093">
        <v>0</v>
      </c>
      <c r="AG1093">
        <v>0</v>
      </c>
      <c r="AH1093">
        <v>0</v>
      </c>
      <c r="AI1093">
        <v>0</v>
      </c>
      <c r="AJ1093">
        <f t="shared" si="34"/>
        <v>0</v>
      </c>
      <c r="AK1093" t="s">
        <v>1270</v>
      </c>
      <c r="AL1093" t="s">
        <v>1271</v>
      </c>
      <c r="AM1093" t="s">
        <v>1272</v>
      </c>
    </row>
    <row r="1094" spans="1:39" x14ac:dyDescent="0.2">
      <c r="A1094">
        <v>44001</v>
      </c>
      <c r="B1094" t="s">
        <v>1234</v>
      </c>
      <c r="C1094">
        <v>335</v>
      </c>
      <c r="D1094" t="s">
        <v>663</v>
      </c>
      <c r="E1094">
        <v>20</v>
      </c>
      <c r="F1094" t="s">
        <v>1201</v>
      </c>
      <c r="G1094">
        <v>122</v>
      </c>
      <c r="H1094" t="s">
        <v>72</v>
      </c>
      <c r="I1094">
        <v>387</v>
      </c>
      <c r="J1094" t="s">
        <v>2566</v>
      </c>
      <c r="K1094" t="s">
        <v>41</v>
      </c>
      <c r="L1094">
        <v>10726</v>
      </c>
      <c r="M1094" t="s">
        <v>2567</v>
      </c>
      <c r="N1094" t="s">
        <v>124</v>
      </c>
      <c r="O1094" t="s">
        <v>2568</v>
      </c>
      <c r="S1094">
        <v>2</v>
      </c>
      <c r="T1094" t="s">
        <v>45</v>
      </c>
      <c r="X1094" t="s">
        <v>46</v>
      </c>
      <c r="Y1094">
        <v>1</v>
      </c>
      <c r="Z1094">
        <v>0</v>
      </c>
      <c r="AA1094">
        <v>0</v>
      </c>
      <c r="AB1094">
        <v>0</v>
      </c>
      <c r="AC1094">
        <v>0</v>
      </c>
      <c r="AD1094">
        <f t="shared" si="35"/>
        <v>0</v>
      </c>
      <c r="AE1094" t="s">
        <v>667</v>
      </c>
      <c r="AF1094">
        <v>1000000</v>
      </c>
      <c r="AG1094">
        <v>1800000</v>
      </c>
      <c r="AH1094">
        <v>0</v>
      </c>
      <c r="AI1094">
        <v>0</v>
      </c>
      <c r="AJ1094">
        <f t="shared" si="34"/>
        <v>2800000</v>
      </c>
      <c r="AK1094" t="s">
        <v>668</v>
      </c>
      <c r="AL1094" t="s">
        <v>669</v>
      </c>
      <c r="AM1094" t="s">
        <v>670</v>
      </c>
    </row>
    <row r="1095" spans="1:39" x14ac:dyDescent="0.2">
      <c r="A1095">
        <v>44001</v>
      </c>
      <c r="B1095" t="s">
        <v>1234</v>
      </c>
      <c r="C1095">
        <v>900</v>
      </c>
      <c r="D1095" t="s">
        <v>461</v>
      </c>
      <c r="E1095">
        <v>20</v>
      </c>
      <c r="F1095" t="s">
        <v>1201</v>
      </c>
      <c r="G1095">
        <v>122</v>
      </c>
      <c r="H1095" t="s">
        <v>72</v>
      </c>
      <c r="I1095">
        <v>2</v>
      </c>
      <c r="J1095" t="s">
        <v>73</v>
      </c>
      <c r="K1095" t="s">
        <v>41</v>
      </c>
      <c r="L1095">
        <v>1126</v>
      </c>
      <c r="M1095" t="s">
        <v>2569</v>
      </c>
      <c r="N1095" t="s">
        <v>43</v>
      </c>
      <c r="O1095" t="s">
        <v>583</v>
      </c>
      <c r="S1095">
        <v>2</v>
      </c>
      <c r="T1095" t="s">
        <v>45</v>
      </c>
      <c r="U1095">
        <v>332</v>
      </c>
      <c r="V1095" t="s">
        <v>76</v>
      </c>
      <c r="W1095" t="s">
        <v>57</v>
      </c>
      <c r="X1095" t="s">
        <v>46</v>
      </c>
      <c r="Y1095">
        <v>1</v>
      </c>
      <c r="Z1095">
        <v>1</v>
      </c>
      <c r="AA1095">
        <v>1</v>
      </c>
      <c r="AB1095">
        <v>1</v>
      </c>
      <c r="AC1095">
        <v>1</v>
      </c>
      <c r="AD1095">
        <f t="shared" si="35"/>
        <v>1</v>
      </c>
      <c r="AF1095">
        <v>0</v>
      </c>
      <c r="AG1095">
        <v>0</v>
      </c>
      <c r="AH1095">
        <v>0</v>
      </c>
      <c r="AI1095">
        <v>0</v>
      </c>
      <c r="AJ1095">
        <f t="shared" si="34"/>
        <v>0</v>
      </c>
      <c r="AK1095" t="s">
        <v>466</v>
      </c>
      <c r="AL1095" t="s">
        <v>467</v>
      </c>
      <c r="AM1095" t="s">
        <v>60</v>
      </c>
    </row>
    <row r="1096" spans="1:39" x14ac:dyDescent="0.2">
      <c r="A1096">
        <v>44022</v>
      </c>
      <c r="B1096" t="s">
        <v>1254</v>
      </c>
      <c r="C1096">
        <v>315</v>
      </c>
      <c r="D1096" t="s">
        <v>1265</v>
      </c>
      <c r="E1096">
        <v>20</v>
      </c>
      <c r="F1096" t="s">
        <v>1201</v>
      </c>
      <c r="G1096">
        <v>604</v>
      </c>
      <c r="H1096" t="s">
        <v>1280</v>
      </c>
      <c r="I1096">
        <v>318</v>
      </c>
      <c r="J1096" t="s">
        <v>1281</v>
      </c>
      <c r="K1096" t="s">
        <v>41</v>
      </c>
      <c r="L1096">
        <v>2967</v>
      </c>
      <c r="M1096" t="s">
        <v>1282</v>
      </c>
      <c r="N1096" t="s">
        <v>43</v>
      </c>
      <c r="O1096" t="s">
        <v>1283</v>
      </c>
      <c r="S1096">
        <v>2</v>
      </c>
      <c r="T1096" t="s">
        <v>45</v>
      </c>
      <c r="X1096" t="s">
        <v>66</v>
      </c>
      <c r="Y1096">
        <v>0</v>
      </c>
      <c r="Z1096">
        <v>0</v>
      </c>
      <c r="AA1096">
        <v>0</v>
      </c>
      <c r="AB1096">
        <v>0</v>
      </c>
      <c r="AC1096">
        <v>0</v>
      </c>
      <c r="AD1096">
        <f t="shared" si="35"/>
        <v>0</v>
      </c>
      <c r="AE1096" t="s">
        <v>595</v>
      </c>
      <c r="AF1096">
        <v>5520919</v>
      </c>
      <c r="AG1096">
        <v>6017801</v>
      </c>
      <c r="AH1096">
        <v>6559403</v>
      </c>
      <c r="AI1096">
        <v>7149750</v>
      </c>
      <c r="AJ1096">
        <f t="shared" si="34"/>
        <v>25247873</v>
      </c>
      <c r="AK1096" t="s">
        <v>1270</v>
      </c>
      <c r="AL1096" t="s">
        <v>1271</v>
      </c>
      <c r="AM1096" t="s">
        <v>1272</v>
      </c>
    </row>
    <row r="1097" spans="1:39" x14ac:dyDescent="0.2">
      <c r="A1097">
        <v>44022</v>
      </c>
      <c r="B1097" t="s">
        <v>1254</v>
      </c>
      <c r="C1097">
        <v>315</v>
      </c>
      <c r="D1097" t="s">
        <v>1265</v>
      </c>
      <c r="E1097">
        <v>20</v>
      </c>
      <c r="F1097" t="s">
        <v>1201</v>
      </c>
      <c r="G1097">
        <v>604</v>
      </c>
      <c r="H1097" t="s">
        <v>1280</v>
      </c>
      <c r="I1097">
        <v>633</v>
      </c>
      <c r="J1097" t="s">
        <v>2570</v>
      </c>
      <c r="K1097" t="s">
        <v>41</v>
      </c>
      <c r="L1097">
        <v>1919</v>
      </c>
      <c r="M1097" t="s">
        <v>2571</v>
      </c>
      <c r="N1097" t="s">
        <v>43</v>
      </c>
      <c r="O1097" t="s">
        <v>2572</v>
      </c>
      <c r="S1097">
        <v>2</v>
      </c>
      <c r="T1097" t="s">
        <v>45</v>
      </c>
      <c r="U1097">
        <v>16</v>
      </c>
      <c r="V1097" t="s">
        <v>2573</v>
      </c>
      <c r="W1097" t="s">
        <v>57</v>
      </c>
      <c r="X1097" t="s">
        <v>66</v>
      </c>
      <c r="Y1097">
        <v>0</v>
      </c>
      <c r="Z1097">
        <v>14000</v>
      </c>
      <c r="AA1097">
        <v>14500</v>
      </c>
      <c r="AB1097">
        <v>15250</v>
      </c>
      <c r="AC1097">
        <v>16000</v>
      </c>
      <c r="AD1097">
        <f t="shared" si="35"/>
        <v>59750</v>
      </c>
      <c r="AF1097">
        <v>0</v>
      </c>
      <c r="AG1097">
        <v>0</v>
      </c>
      <c r="AH1097">
        <v>0</v>
      </c>
      <c r="AI1097">
        <v>0</v>
      </c>
      <c r="AJ1097">
        <f t="shared" si="34"/>
        <v>0</v>
      </c>
      <c r="AK1097" t="s">
        <v>1270</v>
      </c>
      <c r="AL1097" t="s">
        <v>1271</v>
      </c>
      <c r="AM1097" t="s">
        <v>1272</v>
      </c>
    </row>
    <row r="1098" spans="1:39" x14ac:dyDescent="0.2">
      <c r="A1098">
        <v>44022</v>
      </c>
      <c r="B1098" t="s">
        <v>1254</v>
      </c>
      <c r="C1098">
        <v>850</v>
      </c>
      <c r="D1098" t="s">
        <v>453</v>
      </c>
      <c r="E1098">
        <v>20</v>
      </c>
      <c r="F1098" t="s">
        <v>1201</v>
      </c>
      <c r="G1098">
        <v>128</v>
      </c>
      <c r="H1098" t="s">
        <v>143</v>
      </c>
      <c r="I1098">
        <v>125</v>
      </c>
      <c r="J1098" t="s">
        <v>579</v>
      </c>
      <c r="K1098" t="s">
        <v>41</v>
      </c>
      <c r="L1098">
        <v>12973</v>
      </c>
      <c r="M1098" t="s">
        <v>2574</v>
      </c>
      <c r="N1098" t="s">
        <v>43</v>
      </c>
      <c r="O1098" t="s">
        <v>581</v>
      </c>
      <c r="S1098">
        <v>2</v>
      </c>
      <c r="T1098" t="s">
        <v>45</v>
      </c>
      <c r="U1098">
        <v>303</v>
      </c>
      <c r="V1098" t="s">
        <v>419</v>
      </c>
      <c r="W1098" t="s">
        <v>57</v>
      </c>
      <c r="X1098" t="s">
        <v>66</v>
      </c>
      <c r="Y1098">
        <v>0</v>
      </c>
      <c r="Z1098">
        <v>600</v>
      </c>
      <c r="AA1098">
        <v>600</v>
      </c>
      <c r="AB1098">
        <v>600</v>
      </c>
      <c r="AC1098">
        <v>600</v>
      </c>
      <c r="AD1098">
        <f t="shared" si="35"/>
        <v>2400</v>
      </c>
      <c r="AF1098">
        <v>0</v>
      </c>
      <c r="AG1098">
        <v>0</v>
      </c>
      <c r="AH1098">
        <v>0</v>
      </c>
      <c r="AI1098">
        <v>0</v>
      </c>
      <c r="AJ1098">
        <f t="shared" si="34"/>
        <v>0</v>
      </c>
      <c r="AK1098" t="s">
        <v>458</v>
      </c>
      <c r="AL1098" t="s">
        <v>459</v>
      </c>
      <c r="AM1098" t="s">
        <v>460</v>
      </c>
    </row>
    <row r="1099" spans="1:39" x14ac:dyDescent="0.2">
      <c r="A1099">
        <v>44023</v>
      </c>
      <c r="B1099" t="s">
        <v>1286</v>
      </c>
      <c r="C1099">
        <v>310</v>
      </c>
      <c r="D1099" t="s">
        <v>1255</v>
      </c>
      <c r="E1099">
        <v>20</v>
      </c>
      <c r="F1099" t="s">
        <v>1201</v>
      </c>
      <c r="G1099">
        <v>571</v>
      </c>
      <c r="H1099" t="s">
        <v>636</v>
      </c>
      <c r="I1099">
        <v>411</v>
      </c>
      <c r="J1099" t="s">
        <v>1287</v>
      </c>
      <c r="K1099" t="s">
        <v>41</v>
      </c>
      <c r="L1099">
        <v>2206</v>
      </c>
      <c r="M1099" t="s">
        <v>1288</v>
      </c>
      <c r="N1099" t="s">
        <v>43</v>
      </c>
      <c r="O1099" t="s">
        <v>1289</v>
      </c>
      <c r="S1099">
        <v>2</v>
      </c>
      <c r="T1099" t="s">
        <v>45</v>
      </c>
      <c r="U1099">
        <v>212</v>
      </c>
      <c r="V1099" t="s">
        <v>2575</v>
      </c>
      <c r="W1099" t="s">
        <v>57</v>
      </c>
      <c r="X1099" t="s">
        <v>66</v>
      </c>
      <c r="Y1099">
        <v>0</v>
      </c>
      <c r="Z1099">
        <v>155</v>
      </c>
      <c r="AA1099">
        <v>155</v>
      </c>
      <c r="AB1099">
        <v>155</v>
      </c>
      <c r="AC1099">
        <v>155</v>
      </c>
      <c r="AD1099">
        <f t="shared" si="35"/>
        <v>620</v>
      </c>
      <c r="AF1099">
        <v>0</v>
      </c>
      <c r="AG1099">
        <v>0</v>
      </c>
      <c r="AH1099">
        <v>0</v>
      </c>
      <c r="AI1099">
        <v>0</v>
      </c>
      <c r="AJ1099">
        <f t="shared" si="34"/>
        <v>0</v>
      </c>
      <c r="AK1099" t="s">
        <v>1262</v>
      </c>
      <c r="AL1099" t="s">
        <v>1263</v>
      </c>
      <c r="AM1099" t="s">
        <v>1264</v>
      </c>
    </row>
    <row r="1100" spans="1:39" x14ac:dyDescent="0.2">
      <c r="A1100">
        <v>44023</v>
      </c>
      <c r="B1100" t="s">
        <v>1286</v>
      </c>
      <c r="C1100">
        <v>310</v>
      </c>
      <c r="D1100" t="s">
        <v>1255</v>
      </c>
      <c r="E1100">
        <v>20</v>
      </c>
      <c r="F1100" t="s">
        <v>1201</v>
      </c>
      <c r="G1100">
        <v>571</v>
      </c>
      <c r="H1100" t="s">
        <v>636</v>
      </c>
      <c r="I1100">
        <v>411</v>
      </c>
      <c r="J1100" t="s">
        <v>1287</v>
      </c>
      <c r="K1100" t="s">
        <v>41</v>
      </c>
      <c r="L1100">
        <v>2206</v>
      </c>
      <c r="M1100" t="s">
        <v>1288</v>
      </c>
      <c r="N1100" t="s">
        <v>43</v>
      </c>
      <c r="O1100" t="s">
        <v>1289</v>
      </c>
      <c r="S1100">
        <v>2</v>
      </c>
      <c r="T1100" t="s">
        <v>45</v>
      </c>
      <c r="X1100" t="s">
        <v>66</v>
      </c>
      <c r="Y1100">
        <v>0</v>
      </c>
      <c r="Z1100">
        <v>0</v>
      </c>
      <c r="AA1100">
        <v>0</v>
      </c>
      <c r="AB1100">
        <v>0</v>
      </c>
      <c r="AC1100">
        <v>0</v>
      </c>
      <c r="AD1100">
        <f t="shared" si="35"/>
        <v>0</v>
      </c>
      <c r="AE1100" t="s">
        <v>595</v>
      </c>
      <c r="AF1100">
        <v>4000000</v>
      </c>
      <c r="AG1100">
        <v>2672945</v>
      </c>
      <c r="AH1100">
        <v>2750000</v>
      </c>
      <c r="AI1100">
        <v>2750000</v>
      </c>
      <c r="AJ1100">
        <f t="shared" si="34"/>
        <v>12172945</v>
      </c>
      <c r="AK1100" t="s">
        <v>1262</v>
      </c>
      <c r="AL1100" t="s">
        <v>1263</v>
      </c>
      <c r="AM1100" t="s">
        <v>1264</v>
      </c>
    </row>
    <row r="1101" spans="1:39" x14ac:dyDescent="0.2">
      <c r="A1101">
        <v>44023</v>
      </c>
      <c r="B1101" t="s">
        <v>1286</v>
      </c>
      <c r="C1101">
        <v>310</v>
      </c>
      <c r="D1101" t="s">
        <v>1255</v>
      </c>
      <c r="E1101">
        <v>20</v>
      </c>
      <c r="F1101" t="s">
        <v>1201</v>
      </c>
      <c r="G1101">
        <v>606</v>
      </c>
      <c r="H1101" t="s">
        <v>1202</v>
      </c>
      <c r="I1101">
        <v>410</v>
      </c>
      <c r="J1101" t="s">
        <v>2576</v>
      </c>
      <c r="K1101" t="s">
        <v>41</v>
      </c>
      <c r="L1101">
        <v>10462</v>
      </c>
      <c r="M1101" t="s">
        <v>2577</v>
      </c>
      <c r="N1101" t="s">
        <v>43</v>
      </c>
      <c r="O1101" t="s">
        <v>2578</v>
      </c>
      <c r="S1101">
        <v>2</v>
      </c>
      <c r="T1101" t="s">
        <v>45</v>
      </c>
      <c r="U1101">
        <v>992</v>
      </c>
      <c r="V1101" t="s">
        <v>2579</v>
      </c>
      <c r="W1101" t="s">
        <v>57</v>
      </c>
      <c r="X1101" t="s">
        <v>66</v>
      </c>
      <c r="Y1101">
        <v>0</v>
      </c>
      <c r="Z1101">
        <v>6960</v>
      </c>
      <c r="AA1101">
        <v>5000</v>
      </c>
      <c r="AB1101">
        <v>0</v>
      </c>
      <c r="AC1101">
        <v>0</v>
      </c>
      <c r="AD1101">
        <f t="shared" si="35"/>
        <v>11960</v>
      </c>
      <c r="AF1101">
        <v>0</v>
      </c>
      <c r="AG1101">
        <v>0</v>
      </c>
      <c r="AH1101">
        <v>0</v>
      </c>
      <c r="AI1101">
        <v>0</v>
      </c>
      <c r="AJ1101">
        <f t="shared" si="34"/>
        <v>0</v>
      </c>
      <c r="AK1101" t="s">
        <v>1262</v>
      </c>
      <c r="AL1101" t="s">
        <v>1263</v>
      </c>
      <c r="AM1101" t="s">
        <v>1264</v>
      </c>
    </row>
    <row r="1102" spans="1:39" x14ac:dyDescent="0.2">
      <c r="A1102">
        <v>44023</v>
      </c>
      <c r="B1102" t="s">
        <v>1286</v>
      </c>
      <c r="C1102">
        <v>850</v>
      </c>
      <c r="D1102" t="s">
        <v>453</v>
      </c>
      <c r="E1102">
        <v>20</v>
      </c>
      <c r="F1102" t="s">
        <v>1201</v>
      </c>
      <c r="G1102">
        <v>122</v>
      </c>
      <c r="H1102" t="s">
        <v>72</v>
      </c>
      <c r="I1102">
        <v>949</v>
      </c>
      <c r="J1102" t="s">
        <v>78</v>
      </c>
      <c r="K1102" t="s">
        <v>41</v>
      </c>
      <c r="L1102">
        <v>890</v>
      </c>
      <c r="M1102" t="s">
        <v>2580</v>
      </c>
      <c r="N1102" t="s">
        <v>43</v>
      </c>
      <c r="O1102" t="s">
        <v>530</v>
      </c>
      <c r="S1102">
        <v>2</v>
      </c>
      <c r="T1102" t="s">
        <v>45</v>
      </c>
      <c r="X1102" t="s">
        <v>46</v>
      </c>
      <c r="Y1102">
        <v>1</v>
      </c>
      <c r="Z1102">
        <v>0</v>
      </c>
      <c r="AA1102">
        <v>0</v>
      </c>
      <c r="AB1102">
        <v>0</v>
      </c>
      <c r="AC1102">
        <v>0</v>
      </c>
      <c r="AD1102">
        <f t="shared" si="35"/>
        <v>0</v>
      </c>
      <c r="AE1102" t="s">
        <v>1307</v>
      </c>
      <c r="AF1102">
        <v>13230000</v>
      </c>
      <c r="AG1102">
        <v>6000000</v>
      </c>
      <c r="AH1102">
        <v>12000000</v>
      </c>
      <c r="AI1102">
        <v>0</v>
      </c>
      <c r="AJ1102">
        <f t="shared" si="34"/>
        <v>31230000</v>
      </c>
      <c r="AK1102" t="s">
        <v>458</v>
      </c>
      <c r="AL1102" t="s">
        <v>459</v>
      </c>
      <c r="AM1102" t="s">
        <v>460</v>
      </c>
    </row>
    <row r="1103" spans="1:39" x14ac:dyDescent="0.2">
      <c r="A1103">
        <v>44023</v>
      </c>
      <c r="B1103" t="s">
        <v>1286</v>
      </c>
      <c r="C1103">
        <v>850</v>
      </c>
      <c r="D1103" t="s">
        <v>453</v>
      </c>
      <c r="E1103">
        <v>20</v>
      </c>
      <c r="F1103" t="s">
        <v>1201</v>
      </c>
      <c r="G1103">
        <v>128</v>
      </c>
      <c r="H1103" t="s">
        <v>143</v>
      </c>
      <c r="I1103">
        <v>125</v>
      </c>
      <c r="J1103" t="s">
        <v>579</v>
      </c>
      <c r="K1103" t="s">
        <v>41</v>
      </c>
      <c r="L1103">
        <v>12965</v>
      </c>
      <c r="M1103" t="s">
        <v>2581</v>
      </c>
      <c r="N1103" t="s">
        <v>43</v>
      </c>
      <c r="O1103" t="s">
        <v>581</v>
      </c>
      <c r="S1103">
        <v>2</v>
      </c>
      <c r="T1103" t="s">
        <v>45</v>
      </c>
      <c r="U1103">
        <v>303</v>
      </c>
      <c r="V1103" t="s">
        <v>419</v>
      </c>
      <c r="W1103" t="s">
        <v>57</v>
      </c>
      <c r="X1103" t="s">
        <v>46</v>
      </c>
      <c r="Y1103">
        <v>1</v>
      </c>
      <c r="Z1103">
        <v>600</v>
      </c>
      <c r="AA1103">
        <v>600</v>
      </c>
      <c r="AB1103">
        <v>615</v>
      </c>
      <c r="AC1103">
        <v>615</v>
      </c>
      <c r="AD1103">
        <f t="shared" si="35"/>
        <v>615</v>
      </c>
      <c r="AF1103">
        <v>0</v>
      </c>
      <c r="AG1103">
        <v>0</v>
      </c>
      <c r="AH1103">
        <v>0</v>
      </c>
      <c r="AI1103">
        <v>0</v>
      </c>
      <c r="AJ1103">
        <f t="shared" si="34"/>
        <v>0</v>
      </c>
      <c r="AK1103" t="s">
        <v>458</v>
      </c>
      <c r="AL1103" t="s">
        <v>459</v>
      </c>
      <c r="AM1103" t="s">
        <v>460</v>
      </c>
    </row>
    <row r="1104" spans="1:39" x14ac:dyDescent="0.2">
      <c r="A1104">
        <v>44023</v>
      </c>
      <c r="B1104" t="s">
        <v>1286</v>
      </c>
      <c r="C1104">
        <v>900</v>
      </c>
      <c r="D1104" t="s">
        <v>461</v>
      </c>
      <c r="E1104">
        <v>20</v>
      </c>
      <c r="F1104" t="s">
        <v>1201</v>
      </c>
      <c r="G1104">
        <v>122</v>
      </c>
      <c r="H1104" t="s">
        <v>72</v>
      </c>
      <c r="I1104">
        <v>2</v>
      </c>
      <c r="J1104" t="s">
        <v>73</v>
      </c>
      <c r="K1104" t="s">
        <v>41</v>
      </c>
      <c r="L1104">
        <v>3698</v>
      </c>
      <c r="M1104" t="s">
        <v>1293</v>
      </c>
      <c r="N1104" t="s">
        <v>43</v>
      </c>
      <c r="O1104" t="s">
        <v>583</v>
      </c>
      <c r="S1104">
        <v>2</v>
      </c>
      <c r="T1104" t="s">
        <v>45</v>
      </c>
      <c r="X1104" t="s">
        <v>46</v>
      </c>
      <c r="Y1104">
        <v>1</v>
      </c>
      <c r="Z1104">
        <v>0</v>
      </c>
      <c r="AA1104">
        <v>0</v>
      </c>
      <c r="AB1104">
        <v>0</v>
      </c>
      <c r="AC1104">
        <v>0</v>
      </c>
      <c r="AD1104">
        <f t="shared" si="35"/>
        <v>0</v>
      </c>
      <c r="AE1104" t="s">
        <v>149</v>
      </c>
      <c r="AF1104">
        <v>0</v>
      </c>
      <c r="AG1104">
        <v>35989</v>
      </c>
      <c r="AH1104">
        <v>35000</v>
      </c>
      <c r="AI1104">
        <v>35000</v>
      </c>
      <c r="AJ1104">
        <f t="shared" si="34"/>
        <v>105989</v>
      </c>
      <c r="AK1104" t="s">
        <v>466</v>
      </c>
      <c r="AL1104" t="s">
        <v>467</v>
      </c>
      <c r="AM1104" t="s">
        <v>60</v>
      </c>
    </row>
    <row r="1105" spans="1:39" x14ac:dyDescent="0.2">
      <c r="A1105">
        <v>44093</v>
      </c>
      <c r="B1105" t="s">
        <v>1308</v>
      </c>
      <c r="C1105">
        <v>100</v>
      </c>
      <c r="D1105" t="s">
        <v>1501</v>
      </c>
      <c r="E1105">
        <v>20</v>
      </c>
      <c r="F1105" t="s">
        <v>1201</v>
      </c>
      <c r="G1105">
        <v>607</v>
      </c>
      <c r="H1105" t="s">
        <v>2582</v>
      </c>
      <c r="I1105">
        <v>650</v>
      </c>
      <c r="J1105" t="s">
        <v>2583</v>
      </c>
      <c r="K1105" t="s">
        <v>41</v>
      </c>
      <c r="L1105">
        <v>12416</v>
      </c>
      <c r="M1105" t="s">
        <v>2584</v>
      </c>
      <c r="N1105" t="s">
        <v>124</v>
      </c>
      <c r="O1105" t="s">
        <v>2585</v>
      </c>
      <c r="S1105">
        <v>2</v>
      </c>
      <c r="T1105" t="s">
        <v>45</v>
      </c>
      <c r="U1105">
        <v>659</v>
      </c>
      <c r="V1105" t="s">
        <v>2586</v>
      </c>
      <c r="W1105" t="s">
        <v>57</v>
      </c>
      <c r="X1105" t="s">
        <v>66</v>
      </c>
      <c r="Y1105">
        <v>0</v>
      </c>
      <c r="Z1105">
        <v>1</v>
      </c>
      <c r="AA1105">
        <v>1</v>
      </c>
      <c r="AB1105">
        <v>0</v>
      </c>
      <c r="AC1105">
        <v>0</v>
      </c>
      <c r="AD1105">
        <f t="shared" si="35"/>
        <v>2</v>
      </c>
      <c r="AF1105">
        <v>0</v>
      </c>
      <c r="AG1105">
        <v>0</v>
      </c>
      <c r="AH1105">
        <v>0</v>
      </c>
      <c r="AI1105">
        <v>0</v>
      </c>
      <c r="AJ1105">
        <f t="shared" si="34"/>
        <v>0</v>
      </c>
      <c r="AK1105" t="s">
        <v>1505</v>
      </c>
      <c r="AL1105" t="s">
        <v>325</v>
      </c>
      <c r="AM1105" t="s">
        <v>326</v>
      </c>
    </row>
    <row r="1106" spans="1:39" x14ac:dyDescent="0.2">
      <c r="A1106">
        <v>44093</v>
      </c>
      <c r="B1106" t="s">
        <v>1308</v>
      </c>
      <c r="C1106">
        <v>100</v>
      </c>
      <c r="D1106" t="s">
        <v>1501</v>
      </c>
      <c r="E1106">
        <v>20</v>
      </c>
      <c r="F1106" t="s">
        <v>1201</v>
      </c>
      <c r="G1106">
        <v>607</v>
      </c>
      <c r="H1106" t="s">
        <v>2582</v>
      </c>
      <c r="I1106">
        <v>650</v>
      </c>
      <c r="J1106" t="s">
        <v>2583</v>
      </c>
      <c r="K1106" t="s">
        <v>41</v>
      </c>
      <c r="L1106">
        <v>12416</v>
      </c>
      <c r="M1106" t="s">
        <v>2584</v>
      </c>
      <c r="N1106" t="s">
        <v>124</v>
      </c>
      <c r="O1106" t="s">
        <v>2585</v>
      </c>
      <c r="S1106">
        <v>2</v>
      </c>
      <c r="T1106" t="s">
        <v>45</v>
      </c>
      <c r="X1106" t="s">
        <v>66</v>
      </c>
      <c r="Y1106">
        <v>0</v>
      </c>
      <c r="Z1106">
        <v>0</v>
      </c>
      <c r="AA1106">
        <v>0</v>
      </c>
      <c r="AB1106">
        <v>0</v>
      </c>
      <c r="AC1106">
        <v>0</v>
      </c>
      <c r="AD1106">
        <f t="shared" si="35"/>
        <v>0</v>
      </c>
      <c r="AE1106" t="s">
        <v>323</v>
      </c>
      <c r="AF1106">
        <v>3000000</v>
      </c>
      <c r="AG1106">
        <v>200000</v>
      </c>
      <c r="AH1106">
        <v>0</v>
      </c>
      <c r="AI1106">
        <v>0</v>
      </c>
      <c r="AJ1106">
        <f t="shared" si="34"/>
        <v>3200000</v>
      </c>
      <c r="AK1106" t="s">
        <v>1505</v>
      </c>
      <c r="AL1106" t="s">
        <v>325</v>
      </c>
      <c r="AM1106" t="s">
        <v>326</v>
      </c>
    </row>
    <row r="1107" spans="1:39" x14ac:dyDescent="0.2">
      <c r="A1107">
        <v>44093</v>
      </c>
      <c r="B1107" t="s">
        <v>1308</v>
      </c>
      <c r="C1107">
        <v>320</v>
      </c>
      <c r="D1107" t="s">
        <v>1295</v>
      </c>
      <c r="E1107">
        <v>20</v>
      </c>
      <c r="F1107" t="s">
        <v>1201</v>
      </c>
      <c r="G1107">
        <v>606</v>
      </c>
      <c r="H1107" t="s">
        <v>1202</v>
      </c>
      <c r="I1107">
        <v>587</v>
      </c>
      <c r="J1107" t="s">
        <v>2587</v>
      </c>
      <c r="K1107" t="s">
        <v>41</v>
      </c>
      <c r="L1107">
        <v>12353</v>
      </c>
      <c r="M1107" t="s">
        <v>2588</v>
      </c>
      <c r="N1107" t="s">
        <v>124</v>
      </c>
      <c r="O1107" t="s">
        <v>2589</v>
      </c>
      <c r="S1107">
        <v>2</v>
      </c>
      <c r="T1107" t="s">
        <v>45</v>
      </c>
      <c r="X1107" t="s">
        <v>46</v>
      </c>
      <c r="Y1107">
        <v>1</v>
      </c>
      <c r="Z1107">
        <v>0</v>
      </c>
      <c r="AA1107">
        <v>0</v>
      </c>
      <c r="AB1107">
        <v>0</v>
      </c>
      <c r="AC1107">
        <v>0</v>
      </c>
      <c r="AD1107">
        <f t="shared" si="35"/>
        <v>0</v>
      </c>
      <c r="AE1107" t="s">
        <v>85</v>
      </c>
      <c r="AF1107">
        <v>100000</v>
      </c>
      <c r="AG1107">
        <v>100000</v>
      </c>
      <c r="AH1107">
        <v>100000</v>
      </c>
      <c r="AI1107">
        <v>100000</v>
      </c>
      <c r="AJ1107">
        <f t="shared" si="34"/>
        <v>400000</v>
      </c>
      <c r="AK1107" t="s">
        <v>1299</v>
      </c>
      <c r="AL1107" t="s">
        <v>1300</v>
      </c>
      <c r="AM1107" t="s">
        <v>1301</v>
      </c>
    </row>
    <row r="1108" spans="1:39" x14ac:dyDescent="0.2">
      <c r="A1108">
        <v>44093</v>
      </c>
      <c r="B1108" t="s">
        <v>1308</v>
      </c>
      <c r="C1108">
        <v>320</v>
      </c>
      <c r="D1108" t="s">
        <v>1295</v>
      </c>
      <c r="E1108">
        <v>20</v>
      </c>
      <c r="F1108" t="s">
        <v>1201</v>
      </c>
      <c r="G1108">
        <v>606</v>
      </c>
      <c r="H1108" t="s">
        <v>1202</v>
      </c>
      <c r="I1108">
        <v>971</v>
      </c>
      <c r="J1108" t="s">
        <v>1315</v>
      </c>
      <c r="K1108" t="s">
        <v>41</v>
      </c>
      <c r="L1108">
        <v>11326</v>
      </c>
      <c r="M1108" t="s">
        <v>1316</v>
      </c>
      <c r="N1108" t="s">
        <v>43</v>
      </c>
      <c r="O1108" t="s">
        <v>1317</v>
      </c>
      <c r="S1108">
        <v>2</v>
      </c>
      <c r="T1108" t="s">
        <v>45</v>
      </c>
      <c r="X1108" t="s">
        <v>66</v>
      </c>
      <c r="Y1108">
        <v>0</v>
      </c>
      <c r="Z1108">
        <v>0</v>
      </c>
      <c r="AA1108">
        <v>0</v>
      </c>
      <c r="AB1108">
        <v>0</v>
      </c>
      <c r="AC1108">
        <v>0</v>
      </c>
      <c r="AD1108">
        <f t="shared" si="35"/>
        <v>0</v>
      </c>
      <c r="AE1108" t="s">
        <v>149</v>
      </c>
      <c r="AF1108">
        <v>0</v>
      </c>
      <c r="AG1108">
        <v>160000</v>
      </c>
      <c r="AH1108">
        <v>180000</v>
      </c>
      <c r="AI1108">
        <v>200000</v>
      </c>
      <c r="AJ1108">
        <f t="shared" si="34"/>
        <v>540000</v>
      </c>
      <c r="AK1108" t="s">
        <v>1299</v>
      </c>
      <c r="AL1108" t="s">
        <v>1300</v>
      </c>
      <c r="AM1108" t="s">
        <v>1301</v>
      </c>
    </row>
    <row r="1109" spans="1:39" x14ac:dyDescent="0.2">
      <c r="A1109">
        <v>44093</v>
      </c>
      <c r="B1109" t="s">
        <v>1308</v>
      </c>
      <c r="C1109">
        <v>320</v>
      </c>
      <c r="D1109" t="s">
        <v>1295</v>
      </c>
      <c r="E1109">
        <v>20</v>
      </c>
      <c r="F1109" t="s">
        <v>1201</v>
      </c>
      <c r="G1109">
        <v>752</v>
      </c>
      <c r="H1109" t="s">
        <v>806</v>
      </c>
      <c r="I1109">
        <v>971</v>
      </c>
      <c r="J1109" t="s">
        <v>1315</v>
      </c>
      <c r="K1109" t="s">
        <v>41</v>
      </c>
      <c r="L1109">
        <v>13005</v>
      </c>
      <c r="M1109" t="s">
        <v>2590</v>
      </c>
      <c r="N1109" t="s">
        <v>43</v>
      </c>
      <c r="O1109" t="s">
        <v>2591</v>
      </c>
      <c r="S1109">
        <v>2</v>
      </c>
      <c r="T1109" t="s">
        <v>45</v>
      </c>
      <c r="X1109" t="s">
        <v>66</v>
      </c>
      <c r="Y1109">
        <v>0</v>
      </c>
      <c r="Z1109">
        <v>0</v>
      </c>
      <c r="AA1109">
        <v>0</v>
      </c>
      <c r="AB1109">
        <v>0</v>
      </c>
      <c r="AC1109">
        <v>0</v>
      </c>
      <c r="AD1109">
        <f t="shared" si="35"/>
        <v>0</v>
      </c>
      <c r="AE1109" t="s">
        <v>2592</v>
      </c>
      <c r="AF1109">
        <v>8000000</v>
      </c>
      <c r="AG1109">
        <v>1000000</v>
      </c>
      <c r="AH1109">
        <v>1000000</v>
      </c>
      <c r="AI1109">
        <v>1000000</v>
      </c>
      <c r="AJ1109">
        <f t="shared" si="34"/>
        <v>11000000</v>
      </c>
      <c r="AK1109" t="s">
        <v>1299</v>
      </c>
      <c r="AL1109" t="s">
        <v>1300</v>
      </c>
      <c r="AM1109" t="s">
        <v>1301</v>
      </c>
    </row>
    <row r="1110" spans="1:39" x14ac:dyDescent="0.2">
      <c r="A1110">
        <v>44093</v>
      </c>
      <c r="B1110" t="s">
        <v>1308</v>
      </c>
      <c r="C1110">
        <v>335</v>
      </c>
      <c r="D1110" t="s">
        <v>663</v>
      </c>
      <c r="E1110">
        <v>20</v>
      </c>
      <c r="F1110" t="s">
        <v>1201</v>
      </c>
      <c r="G1110">
        <v>304</v>
      </c>
      <c r="H1110" t="s">
        <v>1565</v>
      </c>
      <c r="I1110">
        <v>14</v>
      </c>
      <c r="J1110" t="s">
        <v>637</v>
      </c>
      <c r="K1110" t="s">
        <v>41</v>
      </c>
      <c r="L1110">
        <v>11415</v>
      </c>
      <c r="M1110" t="s">
        <v>2593</v>
      </c>
      <c r="N1110" t="s">
        <v>43</v>
      </c>
      <c r="O1110" t="s">
        <v>2594</v>
      </c>
      <c r="S1110">
        <v>2</v>
      </c>
      <c r="T1110" t="s">
        <v>45</v>
      </c>
      <c r="X1110" t="s">
        <v>66</v>
      </c>
      <c r="Y1110">
        <v>0</v>
      </c>
      <c r="Z1110">
        <v>0</v>
      </c>
      <c r="AA1110">
        <v>0</v>
      </c>
      <c r="AB1110">
        <v>0</v>
      </c>
      <c r="AC1110">
        <v>0</v>
      </c>
      <c r="AD1110">
        <f t="shared" si="35"/>
        <v>0</v>
      </c>
      <c r="AE1110" t="s">
        <v>85</v>
      </c>
      <c r="AF1110">
        <v>1125000</v>
      </c>
      <c r="AG1110">
        <v>3000000</v>
      </c>
      <c r="AH1110">
        <v>0</v>
      </c>
      <c r="AI1110">
        <v>0</v>
      </c>
      <c r="AJ1110">
        <f t="shared" si="34"/>
        <v>4125000</v>
      </c>
      <c r="AK1110" t="s">
        <v>668</v>
      </c>
      <c r="AL1110" t="s">
        <v>669</v>
      </c>
      <c r="AM1110" t="s">
        <v>670</v>
      </c>
    </row>
    <row r="1111" spans="1:39" x14ac:dyDescent="0.2">
      <c r="A1111">
        <v>44093</v>
      </c>
      <c r="B1111" t="s">
        <v>1308</v>
      </c>
      <c r="C1111">
        <v>335</v>
      </c>
      <c r="D1111" t="s">
        <v>663</v>
      </c>
      <c r="E1111">
        <v>20</v>
      </c>
      <c r="F1111" t="s">
        <v>1201</v>
      </c>
      <c r="G1111">
        <v>334</v>
      </c>
      <c r="H1111" t="s">
        <v>1303</v>
      </c>
      <c r="I1111">
        <v>14</v>
      </c>
      <c r="J1111" t="s">
        <v>637</v>
      </c>
      <c r="K1111" t="s">
        <v>41</v>
      </c>
      <c r="L1111">
        <v>11344</v>
      </c>
      <c r="M1111" t="s">
        <v>2595</v>
      </c>
      <c r="N1111" t="s">
        <v>43</v>
      </c>
      <c r="O1111" t="s">
        <v>2596</v>
      </c>
      <c r="S1111">
        <v>2</v>
      </c>
      <c r="T1111" t="s">
        <v>45</v>
      </c>
      <c r="X1111" t="s">
        <v>66</v>
      </c>
      <c r="Y1111">
        <v>0</v>
      </c>
      <c r="Z1111">
        <v>0</v>
      </c>
      <c r="AA1111">
        <v>0</v>
      </c>
      <c r="AB1111">
        <v>0</v>
      </c>
      <c r="AC1111">
        <v>0</v>
      </c>
      <c r="AD1111">
        <f t="shared" si="35"/>
        <v>0</v>
      </c>
      <c r="AE1111" t="s">
        <v>85</v>
      </c>
      <c r="AF1111">
        <v>15000000</v>
      </c>
      <c r="AG1111">
        <v>10329352</v>
      </c>
      <c r="AH1111">
        <v>0</v>
      </c>
      <c r="AI1111">
        <v>0</v>
      </c>
      <c r="AJ1111">
        <f t="shared" si="34"/>
        <v>25329352</v>
      </c>
      <c r="AK1111" t="s">
        <v>668</v>
      </c>
      <c r="AL1111" t="s">
        <v>669</v>
      </c>
      <c r="AM1111" t="s">
        <v>670</v>
      </c>
    </row>
    <row r="1112" spans="1:39" x14ac:dyDescent="0.2">
      <c r="A1112">
        <v>44093</v>
      </c>
      <c r="B1112" t="s">
        <v>1308</v>
      </c>
      <c r="C1112">
        <v>335</v>
      </c>
      <c r="D1112" t="s">
        <v>663</v>
      </c>
      <c r="E1112">
        <v>20</v>
      </c>
      <c r="F1112" t="s">
        <v>1201</v>
      </c>
      <c r="G1112">
        <v>334</v>
      </c>
      <c r="H1112" t="s">
        <v>1303</v>
      </c>
      <c r="I1112">
        <v>444</v>
      </c>
      <c r="J1112" t="s">
        <v>2597</v>
      </c>
      <c r="K1112" t="s">
        <v>41</v>
      </c>
      <c r="L1112">
        <v>11329</v>
      </c>
      <c r="M1112" t="s">
        <v>2598</v>
      </c>
      <c r="N1112" t="s">
        <v>43</v>
      </c>
      <c r="O1112" t="s">
        <v>2599</v>
      </c>
      <c r="S1112">
        <v>2</v>
      </c>
      <c r="T1112" t="s">
        <v>45</v>
      </c>
      <c r="X1112" t="s">
        <v>66</v>
      </c>
      <c r="Y1112">
        <v>0</v>
      </c>
      <c r="Z1112">
        <v>0</v>
      </c>
      <c r="AA1112">
        <v>0</v>
      </c>
      <c r="AB1112">
        <v>0</v>
      </c>
      <c r="AC1112">
        <v>0</v>
      </c>
      <c r="AD1112">
        <f t="shared" si="35"/>
        <v>0</v>
      </c>
      <c r="AE1112" t="s">
        <v>85</v>
      </c>
      <c r="AF1112">
        <v>7862387</v>
      </c>
      <c r="AG1112">
        <v>6500000</v>
      </c>
      <c r="AH1112">
        <v>0</v>
      </c>
      <c r="AI1112">
        <v>0</v>
      </c>
      <c r="AJ1112">
        <f t="shared" si="34"/>
        <v>14362387</v>
      </c>
      <c r="AK1112" t="s">
        <v>668</v>
      </c>
      <c r="AL1112" t="s">
        <v>669</v>
      </c>
      <c r="AM1112" t="s">
        <v>670</v>
      </c>
    </row>
    <row r="1113" spans="1:39" x14ac:dyDescent="0.2">
      <c r="A1113">
        <v>44093</v>
      </c>
      <c r="B1113" t="s">
        <v>1308</v>
      </c>
      <c r="C1113">
        <v>335</v>
      </c>
      <c r="D1113" t="s">
        <v>663</v>
      </c>
      <c r="E1113">
        <v>20</v>
      </c>
      <c r="F1113" t="s">
        <v>1201</v>
      </c>
      <c r="G1113">
        <v>541</v>
      </c>
      <c r="H1113" t="s">
        <v>657</v>
      </c>
      <c r="I1113">
        <v>451</v>
      </c>
      <c r="J1113" t="s">
        <v>2600</v>
      </c>
      <c r="K1113" t="s">
        <v>41</v>
      </c>
      <c r="L1113">
        <v>11380</v>
      </c>
      <c r="M1113" t="s">
        <v>2601</v>
      </c>
      <c r="N1113" t="s">
        <v>43</v>
      </c>
      <c r="O1113" t="s">
        <v>2602</v>
      </c>
      <c r="S1113">
        <v>2</v>
      </c>
      <c r="T1113" t="s">
        <v>45</v>
      </c>
      <c r="U1113">
        <v>505</v>
      </c>
      <c r="V1113" t="s">
        <v>2603</v>
      </c>
      <c r="W1113" t="s">
        <v>57</v>
      </c>
      <c r="X1113" t="s">
        <v>66</v>
      </c>
      <c r="Y1113">
        <v>0</v>
      </c>
      <c r="Z1113">
        <v>200</v>
      </c>
      <c r="AA1113">
        <v>50</v>
      </c>
      <c r="AB1113">
        <v>0</v>
      </c>
      <c r="AC1113">
        <v>0</v>
      </c>
      <c r="AD1113">
        <f t="shared" si="35"/>
        <v>250</v>
      </c>
      <c r="AF1113">
        <v>0</v>
      </c>
      <c r="AG1113">
        <v>0</v>
      </c>
      <c r="AH1113">
        <v>0</v>
      </c>
      <c r="AI1113">
        <v>0</v>
      </c>
      <c r="AJ1113">
        <f t="shared" si="34"/>
        <v>0</v>
      </c>
      <c r="AK1113" t="s">
        <v>668</v>
      </c>
      <c r="AL1113" t="s">
        <v>669</v>
      </c>
      <c r="AM1113" t="s">
        <v>670</v>
      </c>
    </row>
    <row r="1114" spans="1:39" x14ac:dyDescent="0.2">
      <c r="A1114">
        <v>45001</v>
      </c>
      <c r="B1114" t="s">
        <v>1327</v>
      </c>
      <c r="C1114">
        <v>610</v>
      </c>
      <c r="D1114" t="s">
        <v>990</v>
      </c>
      <c r="E1114">
        <v>12</v>
      </c>
      <c r="F1114" t="s">
        <v>991</v>
      </c>
      <c r="G1114">
        <v>363</v>
      </c>
      <c r="H1114" t="s">
        <v>1004</v>
      </c>
      <c r="I1114">
        <v>469</v>
      </c>
      <c r="J1114" t="s">
        <v>1005</v>
      </c>
      <c r="K1114" t="s">
        <v>41</v>
      </c>
      <c r="L1114">
        <v>11492</v>
      </c>
      <c r="M1114" t="s">
        <v>2604</v>
      </c>
      <c r="N1114" t="s">
        <v>124</v>
      </c>
      <c r="O1114" t="s">
        <v>2605</v>
      </c>
      <c r="S1114">
        <v>2</v>
      </c>
      <c r="T1114" t="s">
        <v>45</v>
      </c>
      <c r="U1114">
        <v>147</v>
      </c>
      <c r="V1114" t="s">
        <v>2606</v>
      </c>
      <c r="W1114" t="s">
        <v>57</v>
      </c>
      <c r="X1114" t="s">
        <v>46</v>
      </c>
      <c r="Y1114">
        <v>1</v>
      </c>
      <c r="Z1114">
        <v>57</v>
      </c>
      <c r="AA1114">
        <v>57</v>
      </c>
      <c r="AB1114">
        <v>57</v>
      </c>
      <c r="AC1114">
        <v>57</v>
      </c>
      <c r="AD1114">
        <f t="shared" si="35"/>
        <v>57</v>
      </c>
      <c r="AF1114">
        <v>0</v>
      </c>
      <c r="AG1114">
        <v>0</v>
      </c>
      <c r="AH1114">
        <v>0</v>
      </c>
      <c r="AI1114">
        <v>0</v>
      </c>
      <c r="AJ1114">
        <f t="shared" si="34"/>
        <v>0</v>
      </c>
      <c r="AK1114" t="s">
        <v>997</v>
      </c>
      <c r="AL1114" t="s">
        <v>998</v>
      </c>
      <c r="AM1114" t="s">
        <v>999</v>
      </c>
    </row>
    <row r="1115" spans="1:39" x14ac:dyDescent="0.2">
      <c r="A1115">
        <v>45001</v>
      </c>
      <c r="B1115" t="s">
        <v>1327</v>
      </c>
      <c r="C1115">
        <v>610</v>
      </c>
      <c r="D1115" t="s">
        <v>990</v>
      </c>
      <c r="E1115">
        <v>12</v>
      </c>
      <c r="F1115" t="s">
        <v>991</v>
      </c>
      <c r="G1115">
        <v>363</v>
      </c>
      <c r="H1115" t="s">
        <v>1004</v>
      </c>
      <c r="I1115">
        <v>469</v>
      </c>
      <c r="J1115" t="s">
        <v>1005</v>
      </c>
      <c r="K1115" t="s">
        <v>41</v>
      </c>
      <c r="L1115">
        <v>11492</v>
      </c>
      <c r="M1115" t="s">
        <v>2604</v>
      </c>
      <c r="N1115" t="s">
        <v>124</v>
      </c>
      <c r="O1115" t="s">
        <v>2605</v>
      </c>
      <c r="S1115">
        <v>2</v>
      </c>
      <c r="T1115" t="s">
        <v>45</v>
      </c>
      <c r="X1115" t="s">
        <v>46</v>
      </c>
      <c r="Y1115">
        <v>1</v>
      </c>
      <c r="Z1115">
        <v>0</v>
      </c>
      <c r="AA1115">
        <v>0</v>
      </c>
      <c r="AB1115">
        <v>0</v>
      </c>
      <c r="AC1115">
        <v>0</v>
      </c>
      <c r="AD1115">
        <f t="shared" si="35"/>
        <v>0</v>
      </c>
      <c r="AE1115" t="s">
        <v>85</v>
      </c>
      <c r="AF1115">
        <v>5000000</v>
      </c>
      <c r="AG1115">
        <v>5665000</v>
      </c>
      <c r="AH1115">
        <v>6007000</v>
      </c>
      <c r="AI1115">
        <v>7100000</v>
      </c>
      <c r="AJ1115">
        <f t="shared" ref="AJ1115:AJ1178" si="36">AF1115+AG1115+AH1115+AI1115</f>
        <v>23772000</v>
      </c>
      <c r="AK1115" t="s">
        <v>997</v>
      </c>
      <c r="AL1115" t="s">
        <v>998</v>
      </c>
      <c r="AM1115" t="s">
        <v>999</v>
      </c>
    </row>
    <row r="1116" spans="1:39" x14ac:dyDescent="0.2">
      <c r="A1116">
        <v>45001</v>
      </c>
      <c r="B1116" t="s">
        <v>1327</v>
      </c>
      <c r="C1116">
        <v>610</v>
      </c>
      <c r="D1116" t="s">
        <v>990</v>
      </c>
      <c r="E1116">
        <v>12</v>
      </c>
      <c r="F1116" t="s">
        <v>991</v>
      </c>
      <c r="G1116">
        <v>363</v>
      </c>
      <c r="H1116" t="s">
        <v>1004</v>
      </c>
      <c r="I1116">
        <v>469</v>
      </c>
      <c r="J1116" t="s">
        <v>1005</v>
      </c>
      <c r="K1116" t="s">
        <v>41</v>
      </c>
      <c r="L1116">
        <v>11492</v>
      </c>
      <c r="M1116" t="s">
        <v>2604</v>
      </c>
      <c r="N1116" t="s">
        <v>124</v>
      </c>
      <c r="O1116" t="s">
        <v>2605</v>
      </c>
      <c r="S1116">
        <v>2</v>
      </c>
      <c r="T1116" t="s">
        <v>45</v>
      </c>
      <c r="X1116" t="s">
        <v>46</v>
      </c>
      <c r="Y1116">
        <v>1</v>
      </c>
      <c r="Z1116">
        <v>0</v>
      </c>
      <c r="AA1116">
        <v>0</v>
      </c>
      <c r="AB1116">
        <v>0</v>
      </c>
      <c r="AC1116">
        <v>0</v>
      </c>
      <c r="AD1116">
        <f t="shared" si="35"/>
        <v>0</v>
      </c>
      <c r="AE1116" t="s">
        <v>1353</v>
      </c>
      <c r="AF1116">
        <v>10000000</v>
      </c>
      <c r="AG1116">
        <v>10000000</v>
      </c>
      <c r="AH1116">
        <v>10000000</v>
      </c>
      <c r="AI1116">
        <v>10000000</v>
      </c>
      <c r="AJ1116">
        <f t="shared" si="36"/>
        <v>40000000</v>
      </c>
      <c r="AK1116" t="s">
        <v>997</v>
      </c>
      <c r="AL1116" t="s">
        <v>998</v>
      </c>
      <c r="AM1116" t="s">
        <v>999</v>
      </c>
    </row>
    <row r="1117" spans="1:39" x14ac:dyDescent="0.2">
      <c r="A1117">
        <v>45001</v>
      </c>
      <c r="B1117" t="s">
        <v>1327</v>
      </c>
      <c r="C1117">
        <v>610</v>
      </c>
      <c r="D1117" t="s">
        <v>990</v>
      </c>
      <c r="E1117">
        <v>12</v>
      </c>
      <c r="F1117" t="s">
        <v>991</v>
      </c>
      <c r="G1117">
        <v>368</v>
      </c>
      <c r="H1117" t="s">
        <v>1014</v>
      </c>
      <c r="I1117">
        <v>104</v>
      </c>
      <c r="J1117" t="s">
        <v>1024</v>
      </c>
      <c r="K1117" t="s">
        <v>41</v>
      </c>
      <c r="L1117">
        <v>11562</v>
      </c>
      <c r="M1117" t="s">
        <v>1340</v>
      </c>
      <c r="N1117" t="s">
        <v>43</v>
      </c>
      <c r="O1117" t="s">
        <v>1341</v>
      </c>
      <c r="S1117">
        <v>2</v>
      </c>
      <c r="T1117" t="s">
        <v>45</v>
      </c>
      <c r="X1117" t="s">
        <v>46</v>
      </c>
      <c r="Y1117">
        <v>1</v>
      </c>
      <c r="Z1117">
        <v>0</v>
      </c>
      <c r="AA1117">
        <v>0</v>
      </c>
      <c r="AB1117">
        <v>0</v>
      </c>
      <c r="AC1117">
        <v>0</v>
      </c>
      <c r="AD1117">
        <f t="shared" si="35"/>
        <v>0</v>
      </c>
      <c r="AE1117" t="s">
        <v>85</v>
      </c>
      <c r="AF1117">
        <v>4000000</v>
      </c>
      <c r="AG1117">
        <v>4045000</v>
      </c>
      <c r="AH1117">
        <v>5211000</v>
      </c>
      <c r="AI1117">
        <v>5300000</v>
      </c>
      <c r="AJ1117">
        <f t="shared" si="36"/>
        <v>18556000</v>
      </c>
      <c r="AK1117" t="s">
        <v>997</v>
      </c>
      <c r="AL1117" t="s">
        <v>998</v>
      </c>
      <c r="AM1117" t="s">
        <v>999</v>
      </c>
    </row>
    <row r="1118" spans="1:39" x14ac:dyDescent="0.2">
      <c r="A1118">
        <v>45001</v>
      </c>
      <c r="B1118" t="s">
        <v>1327</v>
      </c>
      <c r="C1118">
        <v>610</v>
      </c>
      <c r="D1118" t="s">
        <v>990</v>
      </c>
      <c r="E1118">
        <v>12</v>
      </c>
      <c r="F1118" t="s">
        <v>991</v>
      </c>
      <c r="G1118">
        <v>368</v>
      </c>
      <c r="H1118" t="s">
        <v>1014</v>
      </c>
      <c r="I1118">
        <v>104</v>
      </c>
      <c r="J1118" t="s">
        <v>1024</v>
      </c>
      <c r="K1118" t="s">
        <v>41</v>
      </c>
      <c r="L1118">
        <v>11562</v>
      </c>
      <c r="M1118" t="s">
        <v>1340</v>
      </c>
      <c r="N1118" t="s">
        <v>43</v>
      </c>
      <c r="O1118" t="s">
        <v>1341</v>
      </c>
      <c r="S1118">
        <v>2</v>
      </c>
      <c r="T1118" t="s">
        <v>45</v>
      </c>
      <c r="X1118" t="s">
        <v>46</v>
      </c>
      <c r="Y1118">
        <v>1</v>
      </c>
      <c r="Z1118">
        <v>0</v>
      </c>
      <c r="AA1118">
        <v>0</v>
      </c>
      <c r="AB1118">
        <v>0</v>
      </c>
      <c r="AC1118">
        <v>0</v>
      </c>
      <c r="AD1118">
        <f t="shared" si="35"/>
        <v>0</v>
      </c>
      <c r="AE1118" t="s">
        <v>1018</v>
      </c>
      <c r="AF1118">
        <v>39400000</v>
      </c>
      <c r="AG1118">
        <v>44000000</v>
      </c>
      <c r="AH1118">
        <v>51300000</v>
      </c>
      <c r="AI1118">
        <v>57220000</v>
      </c>
      <c r="AJ1118">
        <f t="shared" si="36"/>
        <v>191920000</v>
      </c>
      <c r="AK1118" t="s">
        <v>997</v>
      </c>
      <c r="AL1118" t="s">
        <v>998</v>
      </c>
      <c r="AM1118" t="s">
        <v>999</v>
      </c>
    </row>
    <row r="1119" spans="1:39" x14ac:dyDescent="0.2">
      <c r="A1119">
        <v>45001</v>
      </c>
      <c r="B1119" t="s">
        <v>1327</v>
      </c>
      <c r="C1119">
        <v>610</v>
      </c>
      <c r="D1119" t="s">
        <v>990</v>
      </c>
      <c r="E1119">
        <v>12</v>
      </c>
      <c r="F1119" t="s">
        <v>991</v>
      </c>
      <c r="G1119">
        <v>368</v>
      </c>
      <c r="H1119" t="s">
        <v>1014</v>
      </c>
      <c r="I1119">
        <v>104</v>
      </c>
      <c r="J1119" t="s">
        <v>1024</v>
      </c>
      <c r="K1119" t="s">
        <v>41</v>
      </c>
      <c r="L1119">
        <v>11562</v>
      </c>
      <c r="M1119" t="s">
        <v>1340</v>
      </c>
      <c r="N1119" t="s">
        <v>43</v>
      </c>
      <c r="O1119" t="s">
        <v>1341</v>
      </c>
      <c r="S1119">
        <v>2</v>
      </c>
      <c r="T1119" t="s">
        <v>45</v>
      </c>
      <c r="X1119" t="s">
        <v>46</v>
      </c>
      <c r="Y1119">
        <v>1</v>
      </c>
      <c r="Z1119">
        <v>0</v>
      </c>
      <c r="AA1119">
        <v>0</v>
      </c>
      <c r="AB1119">
        <v>0</v>
      </c>
      <c r="AC1119">
        <v>0</v>
      </c>
      <c r="AD1119">
        <f t="shared" si="35"/>
        <v>0</v>
      </c>
      <c r="AE1119" t="s">
        <v>2607</v>
      </c>
      <c r="AF1119">
        <v>6500000</v>
      </c>
      <c r="AG1119">
        <v>3500000</v>
      </c>
      <c r="AH1119">
        <v>5000000</v>
      </c>
      <c r="AI1119">
        <v>5000000</v>
      </c>
      <c r="AJ1119">
        <f t="shared" si="36"/>
        <v>20000000</v>
      </c>
      <c r="AK1119" t="s">
        <v>997</v>
      </c>
      <c r="AL1119" t="s">
        <v>998</v>
      </c>
      <c r="AM1119" t="s">
        <v>999</v>
      </c>
    </row>
    <row r="1120" spans="1:39" x14ac:dyDescent="0.2">
      <c r="A1120">
        <v>45001</v>
      </c>
      <c r="B1120" t="s">
        <v>1327</v>
      </c>
      <c r="C1120">
        <v>610</v>
      </c>
      <c r="D1120" t="s">
        <v>990</v>
      </c>
      <c r="E1120">
        <v>12</v>
      </c>
      <c r="F1120" t="s">
        <v>991</v>
      </c>
      <c r="G1120">
        <v>368</v>
      </c>
      <c r="H1120" t="s">
        <v>1014</v>
      </c>
      <c r="I1120">
        <v>104</v>
      </c>
      <c r="J1120" t="s">
        <v>1024</v>
      </c>
      <c r="K1120" t="s">
        <v>41</v>
      </c>
      <c r="L1120">
        <v>11562</v>
      </c>
      <c r="M1120" t="s">
        <v>1340</v>
      </c>
      <c r="N1120" t="s">
        <v>43</v>
      </c>
      <c r="O1120" t="s">
        <v>1341</v>
      </c>
      <c r="S1120">
        <v>2</v>
      </c>
      <c r="T1120" t="s">
        <v>45</v>
      </c>
      <c r="X1120" t="s">
        <v>46</v>
      </c>
      <c r="Y1120">
        <v>1</v>
      </c>
      <c r="Z1120">
        <v>0</v>
      </c>
      <c r="AA1120">
        <v>0</v>
      </c>
      <c r="AB1120">
        <v>0</v>
      </c>
      <c r="AC1120">
        <v>0</v>
      </c>
      <c r="AD1120">
        <f t="shared" si="35"/>
        <v>0</v>
      </c>
      <c r="AE1120" t="s">
        <v>1339</v>
      </c>
      <c r="AF1120">
        <v>500000</v>
      </c>
      <c r="AG1120">
        <v>500000</v>
      </c>
      <c r="AH1120">
        <v>500000</v>
      </c>
      <c r="AI1120">
        <v>500000</v>
      </c>
      <c r="AJ1120">
        <f t="shared" si="36"/>
        <v>2000000</v>
      </c>
      <c r="AK1120" t="s">
        <v>997</v>
      </c>
      <c r="AL1120" t="s">
        <v>998</v>
      </c>
      <c r="AM1120" t="s">
        <v>999</v>
      </c>
    </row>
    <row r="1121" spans="1:39" x14ac:dyDescent="0.2">
      <c r="A1121">
        <v>45001</v>
      </c>
      <c r="B1121" t="s">
        <v>1327</v>
      </c>
      <c r="C1121">
        <v>610</v>
      </c>
      <c r="D1121" t="s">
        <v>990</v>
      </c>
      <c r="E1121">
        <v>12</v>
      </c>
      <c r="F1121" t="s">
        <v>991</v>
      </c>
      <c r="G1121">
        <v>368</v>
      </c>
      <c r="H1121" t="s">
        <v>1014</v>
      </c>
      <c r="I1121">
        <v>105</v>
      </c>
      <c r="J1121" t="s">
        <v>2608</v>
      </c>
      <c r="K1121" t="s">
        <v>41</v>
      </c>
      <c r="L1121">
        <v>10206</v>
      </c>
      <c r="M1121" t="s">
        <v>2609</v>
      </c>
      <c r="N1121" t="s">
        <v>43</v>
      </c>
      <c r="O1121" t="s">
        <v>2610</v>
      </c>
      <c r="S1121">
        <v>2</v>
      </c>
      <c r="T1121" t="s">
        <v>45</v>
      </c>
      <c r="X1121" t="s">
        <v>46</v>
      </c>
      <c r="Y1121">
        <v>1</v>
      </c>
      <c r="Z1121">
        <v>0</v>
      </c>
      <c r="AA1121">
        <v>0</v>
      </c>
      <c r="AB1121">
        <v>0</v>
      </c>
      <c r="AC1121">
        <v>0</v>
      </c>
      <c r="AD1121">
        <f t="shared" si="35"/>
        <v>0</v>
      </c>
      <c r="AE1121" t="s">
        <v>1336</v>
      </c>
      <c r="AF1121">
        <v>5000000</v>
      </c>
      <c r="AG1121">
        <v>5000000</v>
      </c>
      <c r="AH1121">
        <v>5000000</v>
      </c>
      <c r="AI1121">
        <v>5000000</v>
      </c>
      <c r="AJ1121">
        <f t="shared" si="36"/>
        <v>20000000</v>
      </c>
      <c r="AK1121" t="s">
        <v>997</v>
      </c>
      <c r="AL1121" t="s">
        <v>998</v>
      </c>
      <c r="AM1121" t="s">
        <v>999</v>
      </c>
    </row>
    <row r="1122" spans="1:39" x14ac:dyDescent="0.2">
      <c r="A1122">
        <v>45001</v>
      </c>
      <c r="B1122" t="s">
        <v>1327</v>
      </c>
      <c r="C1122">
        <v>610</v>
      </c>
      <c r="D1122" t="s">
        <v>990</v>
      </c>
      <c r="E1122">
        <v>12</v>
      </c>
      <c r="F1122" t="s">
        <v>991</v>
      </c>
      <c r="G1122">
        <v>368</v>
      </c>
      <c r="H1122" t="s">
        <v>1014</v>
      </c>
      <c r="I1122">
        <v>371</v>
      </c>
      <c r="J1122" t="s">
        <v>1347</v>
      </c>
      <c r="K1122" t="s">
        <v>41</v>
      </c>
      <c r="L1122">
        <v>12482</v>
      </c>
      <c r="M1122" t="s">
        <v>1348</v>
      </c>
      <c r="N1122" t="s">
        <v>43</v>
      </c>
      <c r="O1122" t="s">
        <v>1349</v>
      </c>
      <c r="S1122">
        <v>2</v>
      </c>
      <c r="T1122" t="s">
        <v>45</v>
      </c>
      <c r="X1122" t="s">
        <v>46</v>
      </c>
      <c r="Y1122">
        <v>1</v>
      </c>
      <c r="Z1122">
        <v>0</v>
      </c>
      <c r="AA1122">
        <v>0</v>
      </c>
      <c r="AB1122">
        <v>0</v>
      </c>
      <c r="AC1122">
        <v>0</v>
      </c>
      <c r="AD1122">
        <f t="shared" si="35"/>
        <v>0</v>
      </c>
      <c r="AE1122" t="s">
        <v>1018</v>
      </c>
      <c r="AF1122">
        <v>3000000</v>
      </c>
      <c r="AG1122">
        <v>3180000</v>
      </c>
      <c r="AH1122">
        <v>3200000</v>
      </c>
      <c r="AI1122">
        <v>4000000</v>
      </c>
      <c r="AJ1122">
        <f t="shared" si="36"/>
        <v>13380000</v>
      </c>
      <c r="AK1122" t="s">
        <v>997</v>
      </c>
      <c r="AL1122" t="s">
        <v>998</v>
      </c>
      <c r="AM1122" t="s">
        <v>999</v>
      </c>
    </row>
    <row r="1123" spans="1:39" x14ac:dyDescent="0.2">
      <c r="A1123">
        <v>45001</v>
      </c>
      <c r="B1123" t="s">
        <v>1327</v>
      </c>
      <c r="C1123">
        <v>610</v>
      </c>
      <c r="D1123" t="s">
        <v>990</v>
      </c>
      <c r="E1123">
        <v>12</v>
      </c>
      <c r="F1123" t="s">
        <v>991</v>
      </c>
      <c r="G1123">
        <v>368</v>
      </c>
      <c r="H1123" t="s">
        <v>1014</v>
      </c>
      <c r="I1123">
        <v>469</v>
      </c>
      <c r="J1123" t="s">
        <v>1005</v>
      </c>
      <c r="K1123" t="s">
        <v>41</v>
      </c>
      <c r="L1123">
        <v>11490</v>
      </c>
      <c r="M1123" t="s">
        <v>2611</v>
      </c>
      <c r="N1123" t="s">
        <v>124</v>
      </c>
      <c r="O1123" t="s">
        <v>2612</v>
      </c>
      <c r="S1123">
        <v>2</v>
      </c>
      <c r="T1123" t="s">
        <v>45</v>
      </c>
      <c r="X1123" t="s">
        <v>66</v>
      </c>
      <c r="Y1123">
        <v>0</v>
      </c>
      <c r="Z1123">
        <v>0</v>
      </c>
      <c r="AA1123">
        <v>0</v>
      </c>
      <c r="AB1123">
        <v>0</v>
      </c>
      <c r="AC1123">
        <v>0</v>
      </c>
      <c r="AD1123">
        <f t="shared" si="35"/>
        <v>0</v>
      </c>
      <c r="AE1123" t="s">
        <v>1158</v>
      </c>
      <c r="AF1123">
        <v>10000000</v>
      </c>
      <c r="AG1123">
        <v>7660000</v>
      </c>
      <c r="AH1123">
        <v>11430000</v>
      </c>
      <c r="AI1123">
        <v>12100000</v>
      </c>
      <c r="AJ1123">
        <f t="shared" si="36"/>
        <v>41190000</v>
      </c>
      <c r="AK1123" t="s">
        <v>997</v>
      </c>
      <c r="AL1123" t="s">
        <v>998</v>
      </c>
      <c r="AM1123" t="s">
        <v>999</v>
      </c>
    </row>
    <row r="1124" spans="1:39" x14ac:dyDescent="0.2">
      <c r="A1124">
        <v>45001</v>
      </c>
      <c r="B1124" t="s">
        <v>1327</v>
      </c>
      <c r="C1124">
        <v>610</v>
      </c>
      <c r="D1124" t="s">
        <v>990</v>
      </c>
      <c r="E1124">
        <v>12</v>
      </c>
      <c r="F1124" t="s">
        <v>991</v>
      </c>
      <c r="G1124">
        <v>368</v>
      </c>
      <c r="H1124" t="s">
        <v>1014</v>
      </c>
      <c r="I1124">
        <v>533</v>
      </c>
      <c r="J1124" t="s">
        <v>1350</v>
      </c>
      <c r="K1124" t="s">
        <v>41</v>
      </c>
      <c r="L1124">
        <v>13002</v>
      </c>
      <c r="M1124" t="s">
        <v>1351</v>
      </c>
      <c r="N1124" t="s">
        <v>43</v>
      </c>
      <c r="O1124" t="s">
        <v>1352</v>
      </c>
      <c r="S1124">
        <v>2</v>
      </c>
      <c r="T1124" t="s">
        <v>45</v>
      </c>
      <c r="X1124" t="s">
        <v>46</v>
      </c>
      <c r="Y1124">
        <v>1</v>
      </c>
      <c r="Z1124">
        <v>0</v>
      </c>
      <c r="AA1124">
        <v>0</v>
      </c>
      <c r="AB1124">
        <v>0</v>
      </c>
      <c r="AC1124">
        <v>0</v>
      </c>
      <c r="AD1124">
        <f t="shared" si="35"/>
        <v>0</v>
      </c>
      <c r="AE1124" t="s">
        <v>1158</v>
      </c>
      <c r="AF1124">
        <v>8200000</v>
      </c>
      <c r="AG1124">
        <v>5500000</v>
      </c>
      <c r="AH1124">
        <v>9000000</v>
      </c>
      <c r="AI1124">
        <v>10000000</v>
      </c>
      <c r="AJ1124">
        <f t="shared" si="36"/>
        <v>32700000</v>
      </c>
      <c r="AK1124" t="s">
        <v>997</v>
      </c>
      <c r="AL1124" t="s">
        <v>998</v>
      </c>
      <c r="AM1124" t="s">
        <v>999</v>
      </c>
    </row>
    <row r="1125" spans="1:39" x14ac:dyDescent="0.2">
      <c r="A1125">
        <v>45001</v>
      </c>
      <c r="B1125" t="s">
        <v>1327</v>
      </c>
      <c r="C1125">
        <v>610</v>
      </c>
      <c r="D1125" t="s">
        <v>990</v>
      </c>
      <c r="E1125">
        <v>12</v>
      </c>
      <c r="F1125" t="s">
        <v>991</v>
      </c>
      <c r="G1125">
        <v>368</v>
      </c>
      <c r="H1125" t="s">
        <v>1014</v>
      </c>
      <c r="I1125">
        <v>533</v>
      </c>
      <c r="J1125" t="s">
        <v>1350</v>
      </c>
      <c r="K1125" t="s">
        <v>41</v>
      </c>
      <c r="L1125">
        <v>13002</v>
      </c>
      <c r="M1125" t="s">
        <v>1351</v>
      </c>
      <c r="N1125" t="s">
        <v>43</v>
      </c>
      <c r="O1125" t="s">
        <v>1352</v>
      </c>
      <c r="S1125">
        <v>2</v>
      </c>
      <c r="T1125" t="s">
        <v>45</v>
      </c>
      <c r="X1125" t="s">
        <v>46</v>
      </c>
      <c r="Y1125">
        <v>1</v>
      </c>
      <c r="Z1125">
        <v>0</v>
      </c>
      <c r="AA1125">
        <v>0</v>
      </c>
      <c r="AB1125">
        <v>0</v>
      </c>
      <c r="AC1125">
        <v>0</v>
      </c>
      <c r="AD1125">
        <f t="shared" si="35"/>
        <v>0</v>
      </c>
      <c r="AE1125" t="s">
        <v>1336</v>
      </c>
      <c r="AF1125">
        <v>1000000</v>
      </c>
      <c r="AG1125">
        <v>1000000</v>
      </c>
      <c r="AH1125">
        <v>1000000</v>
      </c>
      <c r="AI1125">
        <v>1000000</v>
      </c>
      <c r="AJ1125">
        <f t="shared" si="36"/>
        <v>4000000</v>
      </c>
      <c r="AK1125" t="s">
        <v>997</v>
      </c>
      <c r="AL1125" t="s">
        <v>998</v>
      </c>
      <c r="AM1125" t="s">
        <v>999</v>
      </c>
    </row>
    <row r="1126" spans="1:39" x14ac:dyDescent="0.2">
      <c r="A1126">
        <v>45001</v>
      </c>
      <c r="B1126" t="s">
        <v>1327</v>
      </c>
      <c r="C1126">
        <v>610</v>
      </c>
      <c r="D1126" t="s">
        <v>990</v>
      </c>
      <c r="E1126">
        <v>12</v>
      </c>
      <c r="F1126" t="s">
        <v>991</v>
      </c>
      <c r="G1126">
        <v>368</v>
      </c>
      <c r="H1126" t="s">
        <v>1014</v>
      </c>
      <c r="I1126">
        <v>572</v>
      </c>
      <c r="J1126" t="s">
        <v>1354</v>
      </c>
      <c r="K1126" t="s">
        <v>41</v>
      </c>
      <c r="L1126">
        <v>13475</v>
      </c>
      <c r="M1126" t="s">
        <v>1355</v>
      </c>
      <c r="N1126" t="s">
        <v>43</v>
      </c>
      <c r="O1126" t="s">
        <v>1356</v>
      </c>
      <c r="S1126">
        <v>2</v>
      </c>
      <c r="T1126" t="s">
        <v>45</v>
      </c>
      <c r="U1126">
        <v>195</v>
      </c>
      <c r="V1126" t="s">
        <v>363</v>
      </c>
      <c r="W1126" t="s">
        <v>57</v>
      </c>
      <c r="X1126" t="s">
        <v>46</v>
      </c>
      <c r="Y1126">
        <v>1</v>
      </c>
      <c r="Z1126">
        <v>1</v>
      </c>
      <c r="AA1126">
        <v>1</v>
      </c>
      <c r="AB1126">
        <v>1</v>
      </c>
      <c r="AC1126">
        <v>1</v>
      </c>
      <c r="AD1126">
        <f t="shared" si="35"/>
        <v>1</v>
      </c>
      <c r="AF1126">
        <v>0</v>
      </c>
      <c r="AG1126">
        <v>0</v>
      </c>
      <c r="AH1126">
        <v>0</v>
      </c>
      <c r="AI1126">
        <v>0</v>
      </c>
      <c r="AJ1126">
        <f t="shared" si="36"/>
        <v>0</v>
      </c>
      <c r="AK1126" t="s">
        <v>997</v>
      </c>
      <c r="AL1126" t="s">
        <v>998</v>
      </c>
      <c r="AM1126" t="s">
        <v>999</v>
      </c>
    </row>
    <row r="1127" spans="1:39" x14ac:dyDescent="0.2">
      <c r="A1127">
        <v>45001</v>
      </c>
      <c r="B1127" t="s">
        <v>1327</v>
      </c>
      <c r="C1127">
        <v>623</v>
      </c>
      <c r="D1127" t="s">
        <v>1359</v>
      </c>
      <c r="E1127">
        <v>12</v>
      </c>
      <c r="F1127" t="s">
        <v>991</v>
      </c>
      <c r="G1127">
        <v>368</v>
      </c>
      <c r="H1127" t="s">
        <v>1014</v>
      </c>
      <c r="I1127">
        <v>369</v>
      </c>
      <c r="J1127" t="s">
        <v>1365</v>
      </c>
      <c r="K1127" t="s">
        <v>41</v>
      </c>
      <c r="L1127">
        <v>9759</v>
      </c>
      <c r="M1127" t="s">
        <v>1366</v>
      </c>
      <c r="N1127" t="s">
        <v>43</v>
      </c>
      <c r="O1127" t="s">
        <v>1367</v>
      </c>
      <c r="S1127">
        <v>2</v>
      </c>
      <c r="T1127" t="s">
        <v>45</v>
      </c>
      <c r="X1127" t="s">
        <v>46</v>
      </c>
      <c r="Y1127">
        <v>1</v>
      </c>
      <c r="Z1127">
        <v>0</v>
      </c>
      <c r="AA1127">
        <v>0</v>
      </c>
      <c r="AB1127">
        <v>0</v>
      </c>
      <c r="AC1127">
        <v>0</v>
      </c>
      <c r="AD1127">
        <f t="shared" si="35"/>
        <v>0</v>
      </c>
      <c r="AE1127" t="s">
        <v>1158</v>
      </c>
      <c r="AF1127">
        <v>8000000</v>
      </c>
      <c r="AG1127">
        <v>8528000</v>
      </c>
      <c r="AH1127">
        <v>9144000</v>
      </c>
      <c r="AI1127">
        <v>9680000</v>
      </c>
      <c r="AJ1127">
        <f t="shared" si="36"/>
        <v>35352000</v>
      </c>
      <c r="AK1127" t="s">
        <v>1363</v>
      </c>
      <c r="AL1127" t="s">
        <v>998</v>
      </c>
      <c r="AM1127" t="s">
        <v>1364</v>
      </c>
    </row>
    <row r="1128" spans="1:39" x14ac:dyDescent="0.2">
      <c r="A1128">
        <v>45001</v>
      </c>
      <c r="B1128" t="s">
        <v>1327</v>
      </c>
      <c r="C1128">
        <v>625</v>
      </c>
      <c r="D1128" t="s">
        <v>1008</v>
      </c>
      <c r="E1128">
        <v>12</v>
      </c>
      <c r="F1128" t="s">
        <v>991</v>
      </c>
      <c r="G1128">
        <v>363</v>
      </c>
      <c r="H1128" t="s">
        <v>1004</v>
      </c>
      <c r="I1128">
        <v>242</v>
      </c>
      <c r="J1128" t="s">
        <v>1019</v>
      </c>
      <c r="K1128" t="s">
        <v>41</v>
      </c>
      <c r="L1128">
        <v>7133</v>
      </c>
      <c r="M1128" t="s">
        <v>2613</v>
      </c>
      <c r="N1128" t="s">
        <v>43</v>
      </c>
      <c r="O1128" t="s">
        <v>2614</v>
      </c>
      <c r="S1128">
        <v>2</v>
      </c>
      <c r="T1128" t="s">
        <v>45</v>
      </c>
      <c r="X1128" t="s">
        <v>46</v>
      </c>
      <c r="Y1128">
        <v>1</v>
      </c>
      <c r="Z1128">
        <v>0</v>
      </c>
      <c r="AA1128">
        <v>0</v>
      </c>
      <c r="AB1128">
        <v>0</v>
      </c>
      <c r="AC1128">
        <v>0</v>
      </c>
      <c r="AD1128">
        <f t="shared" si="35"/>
        <v>0</v>
      </c>
      <c r="AE1128" t="s">
        <v>85</v>
      </c>
      <c r="AF1128">
        <v>800000</v>
      </c>
      <c r="AG1128">
        <v>971000</v>
      </c>
      <c r="AH1128">
        <v>1161800</v>
      </c>
      <c r="AI1128">
        <v>1340000</v>
      </c>
      <c r="AJ1128">
        <f t="shared" si="36"/>
        <v>4272800</v>
      </c>
      <c r="AK1128" t="s">
        <v>1010</v>
      </c>
      <c r="AL1128" t="s">
        <v>1011</v>
      </c>
      <c r="AM1128" t="s">
        <v>1012</v>
      </c>
    </row>
    <row r="1129" spans="1:39" x14ac:dyDescent="0.2">
      <c r="A1129">
        <v>45001</v>
      </c>
      <c r="B1129" t="s">
        <v>1327</v>
      </c>
      <c r="C1129">
        <v>625</v>
      </c>
      <c r="D1129" t="s">
        <v>1008</v>
      </c>
      <c r="E1129">
        <v>12</v>
      </c>
      <c r="F1129" t="s">
        <v>991</v>
      </c>
      <c r="G1129">
        <v>363</v>
      </c>
      <c r="H1129" t="s">
        <v>1004</v>
      </c>
      <c r="I1129">
        <v>242</v>
      </c>
      <c r="J1129" t="s">
        <v>1019</v>
      </c>
      <c r="K1129" t="s">
        <v>41</v>
      </c>
      <c r="L1129">
        <v>7133</v>
      </c>
      <c r="M1129" t="s">
        <v>2613</v>
      </c>
      <c r="N1129" t="s">
        <v>43</v>
      </c>
      <c r="O1129" t="s">
        <v>2614</v>
      </c>
      <c r="S1129">
        <v>2</v>
      </c>
      <c r="T1129" t="s">
        <v>45</v>
      </c>
      <c r="X1129" t="s">
        <v>46</v>
      </c>
      <c r="Y1129">
        <v>1</v>
      </c>
      <c r="Z1129">
        <v>0</v>
      </c>
      <c r="AA1129">
        <v>0</v>
      </c>
      <c r="AB1129">
        <v>0</v>
      </c>
      <c r="AC1129">
        <v>0</v>
      </c>
      <c r="AD1129">
        <f t="shared" si="35"/>
        <v>0</v>
      </c>
      <c r="AE1129" t="s">
        <v>1336</v>
      </c>
      <c r="AF1129">
        <v>100000</v>
      </c>
      <c r="AG1129">
        <v>100000</v>
      </c>
      <c r="AH1129">
        <v>100000</v>
      </c>
      <c r="AI1129">
        <v>100000</v>
      </c>
      <c r="AJ1129">
        <f t="shared" si="36"/>
        <v>400000</v>
      </c>
      <c r="AK1129" t="s">
        <v>1010</v>
      </c>
      <c r="AL1129" t="s">
        <v>1011</v>
      </c>
      <c r="AM1129" t="s">
        <v>1012</v>
      </c>
    </row>
    <row r="1130" spans="1:39" x14ac:dyDescent="0.2">
      <c r="A1130">
        <v>45001</v>
      </c>
      <c r="B1130" t="s">
        <v>1327</v>
      </c>
      <c r="C1130">
        <v>625</v>
      </c>
      <c r="D1130" t="s">
        <v>1008</v>
      </c>
      <c r="E1130">
        <v>12</v>
      </c>
      <c r="F1130" t="s">
        <v>991</v>
      </c>
      <c r="G1130">
        <v>363</v>
      </c>
      <c r="H1130" t="s">
        <v>1004</v>
      </c>
      <c r="I1130">
        <v>949</v>
      </c>
      <c r="J1130" t="s">
        <v>78</v>
      </c>
      <c r="K1130" t="s">
        <v>41</v>
      </c>
      <c r="L1130">
        <v>9344</v>
      </c>
      <c r="M1130" t="s">
        <v>2615</v>
      </c>
      <c r="N1130" t="s">
        <v>43</v>
      </c>
      <c r="O1130" t="s">
        <v>530</v>
      </c>
      <c r="S1130">
        <v>2</v>
      </c>
      <c r="T1130" t="s">
        <v>45</v>
      </c>
      <c r="U1130">
        <v>923</v>
      </c>
      <c r="V1130" t="s">
        <v>81</v>
      </c>
      <c r="W1130" t="s">
        <v>57</v>
      </c>
      <c r="X1130" t="s">
        <v>46</v>
      </c>
      <c r="Y1130">
        <v>1</v>
      </c>
      <c r="Z1130">
        <v>500</v>
      </c>
      <c r="AA1130">
        <v>500</v>
      </c>
      <c r="AB1130">
        <v>500</v>
      </c>
      <c r="AC1130">
        <v>500</v>
      </c>
      <c r="AD1130">
        <f t="shared" si="35"/>
        <v>500</v>
      </c>
      <c r="AF1130">
        <v>0</v>
      </c>
      <c r="AG1130">
        <v>0</v>
      </c>
      <c r="AH1130">
        <v>0</v>
      </c>
      <c r="AI1130">
        <v>0</v>
      </c>
      <c r="AJ1130">
        <f t="shared" si="36"/>
        <v>0</v>
      </c>
      <c r="AK1130" t="s">
        <v>1010</v>
      </c>
      <c r="AL1130" t="s">
        <v>1011</v>
      </c>
      <c r="AM1130" t="s">
        <v>1012</v>
      </c>
    </row>
    <row r="1131" spans="1:39" x14ac:dyDescent="0.2">
      <c r="A1131">
        <v>45001</v>
      </c>
      <c r="B1131" t="s">
        <v>1327</v>
      </c>
      <c r="C1131">
        <v>625</v>
      </c>
      <c r="D1131" t="s">
        <v>1008</v>
      </c>
      <c r="E1131">
        <v>12</v>
      </c>
      <c r="F1131" t="s">
        <v>991</v>
      </c>
      <c r="G1131">
        <v>366</v>
      </c>
      <c r="H1131" t="s">
        <v>2616</v>
      </c>
      <c r="I1131">
        <v>949</v>
      </c>
      <c r="J1131" t="s">
        <v>78</v>
      </c>
      <c r="K1131" t="s">
        <v>41</v>
      </c>
      <c r="L1131">
        <v>1010</v>
      </c>
      <c r="M1131" t="s">
        <v>2617</v>
      </c>
      <c r="N1131" t="s">
        <v>43</v>
      </c>
      <c r="O1131" t="s">
        <v>530</v>
      </c>
      <c r="S1131">
        <v>2</v>
      </c>
      <c r="T1131" t="s">
        <v>45</v>
      </c>
      <c r="U1131">
        <v>923</v>
      </c>
      <c r="V1131" t="s">
        <v>81</v>
      </c>
      <c r="W1131" t="s">
        <v>57</v>
      </c>
      <c r="X1131" t="s">
        <v>46</v>
      </c>
      <c r="Y1131">
        <v>1</v>
      </c>
      <c r="Z1131">
        <v>1800</v>
      </c>
      <c r="AA1131">
        <v>1800</v>
      </c>
      <c r="AB1131">
        <v>1800</v>
      </c>
      <c r="AC1131">
        <v>1800</v>
      </c>
      <c r="AD1131">
        <f t="shared" si="35"/>
        <v>1800</v>
      </c>
      <c r="AF1131">
        <v>0</v>
      </c>
      <c r="AG1131">
        <v>0</v>
      </c>
      <c r="AH1131">
        <v>0</v>
      </c>
      <c r="AI1131">
        <v>0</v>
      </c>
      <c r="AJ1131">
        <f t="shared" si="36"/>
        <v>0</v>
      </c>
      <c r="AK1131" t="s">
        <v>1010</v>
      </c>
      <c r="AL1131" t="s">
        <v>1011</v>
      </c>
      <c r="AM1131" t="s">
        <v>1012</v>
      </c>
    </row>
    <row r="1132" spans="1:39" x14ac:dyDescent="0.2">
      <c r="A1132">
        <v>45001</v>
      </c>
      <c r="B1132" t="s">
        <v>1327</v>
      </c>
      <c r="C1132">
        <v>625</v>
      </c>
      <c r="D1132" t="s">
        <v>1008</v>
      </c>
      <c r="E1132">
        <v>12</v>
      </c>
      <c r="F1132" t="s">
        <v>991</v>
      </c>
      <c r="G1132">
        <v>368</v>
      </c>
      <c r="H1132" t="s">
        <v>1014</v>
      </c>
      <c r="I1132">
        <v>159</v>
      </c>
      <c r="J1132" t="s">
        <v>1375</v>
      </c>
      <c r="K1132" t="s">
        <v>41</v>
      </c>
      <c r="L1132">
        <v>11557</v>
      </c>
      <c r="M1132" t="s">
        <v>1376</v>
      </c>
      <c r="N1132" t="s">
        <v>43</v>
      </c>
      <c r="O1132" t="s">
        <v>1377</v>
      </c>
      <c r="S1132">
        <v>2</v>
      </c>
      <c r="T1132" t="s">
        <v>45</v>
      </c>
      <c r="U1132">
        <v>303</v>
      </c>
      <c r="V1132" t="s">
        <v>419</v>
      </c>
      <c r="W1132" t="s">
        <v>57</v>
      </c>
      <c r="X1132" t="s">
        <v>46</v>
      </c>
      <c r="Y1132">
        <v>1</v>
      </c>
      <c r="Z1132">
        <v>20000</v>
      </c>
      <c r="AA1132">
        <v>20000</v>
      </c>
      <c r="AB1132">
        <v>20000</v>
      </c>
      <c r="AC1132">
        <v>20000</v>
      </c>
      <c r="AD1132">
        <f t="shared" si="35"/>
        <v>20000</v>
      </c>
      <c r="AF1132">
        <v>0</v>
      </c>
      <c r="AG1132">
        <v>0</v>
      </c>
      <c r="AH1132">
        <v>0</v>
      </c>
      <c r="AI1132">
        <v>0</v>
      </c>
      <c r="AJ1132">
        <f t="shared" si="36"/>
        <v>0</v>
      </c>
      <c r="AK1132" t="s">
        <v>1010</v>
      </c>
      <c r="AL1132" t="s">
        <v>1011</v>
      </c>
      <c r="AM1132" t="s">
        <v>1012</v>
      </c>
    </row>
    <row r="1133" spans="1:39" x14ac:dyDescent="0.2">
      <c r="A1133">
        <v>45001</v>
      </c>
      <c r="B1133" t="s">
        <v>1327</v>
      </c>
      <c r="C1133">
        <v>625</v>
      </c>
      <c r="D1133" t="s">
        <v>1008</v>
      </c>
      <c r="E1133">
        <v>12</v>
      </c>
      <c r="F1133" t="s">
        <v>991</v>
      </c>
      <c r="G1133">
        <v>368</v>
      </c>
      <c r="H1133" t="s">
        <v>1014</v>
      </c>
      <c r="I1133">
        <v>159</v>
      </c>
      <c r="J1133" t="s">
        <v>1375</v>
      </c>
      <c r="K1133" t="s">
        <v>41</v>
      </c>
      <c r="L1133">
        <v>11557</v>
      </c>
      <c r="M1133" t="s">
        <v>1376</v>
      </c>
      <c r="N1133" t="s">
        <v>43</v>
      </c>
      <c r="O1133" t="s">
        <v>1377</v>
      </c>
      <c r="S1133">
        <v>2</v>
      </c>
      <c r="T1133" t="s">
        <v>45</v>
      </c>
      <c r="X1133" t="s">
        <v>46</v>
      </c>
      <c r="Y1133">
        <v>1</v>
      </c>
      <c r="Z1133">
        <v>0</v>
      </c>
      <c r="AA1133">
        <v>0</v>
      </c>
      <c r="AB1133">
        <v>0</v>
      </c>
      <c r="AC1133">
        <v>0</v>
      </c>
      <c r="AD1133">
        <f t="shared" si="35"/>
        <v>0</v>
      </c>
      <c r="AE1133" t="s">
        <v>1158</v>
      </c>
      <c r="AF1133">
        <v>3000000</v>
      </c>
      <c r="AG1133">
        <v>3200000</v>
      </c>
      <c r="AH1133">
        <v>3500000</v>
      </c>
      <c r="AI1133">
        <v>4000000</v>
      </c>
      <c r="AJ1133">
        <f t="shared" si="36"/>
        <v>13700000</v>
      </c>
      <c r="AK1133" t="s">
        <v>1010</v>
      </c>
      <c r="AL1133" t="s">
        <v>1011</v>
      </c>
      <c r="AM1133" t="s">
        <v>1012</v>
      </c>
    </row>
    <row r="1134" spans="1:39" x14ac:dyDescent="0.2">
      <c r="A1134">
        <v>45001</v>
      </c>
      <c r="B1134" t="s">
        <v>1327</v>
      </c>
      <c r="C1134">
        <v>900</v>
      </c>
      <c r="D1134" t="s">
        <v>461</v>
      </c>
      <c r="E1134">
        <v>12</v>
      </c>
      <c r="F1134" t="s">
        <v>991</v>
      </c>
      <c r="G1134">
        <v>122</v>
      </c>
      <c r="H1134" t="s">
        <v>72</v>
      </c>
      <c r="I1134">
        <v>333</v>
      </c>
      <c r="J1134" t="s">
        <v>2618</v>
      </c>
      <c r="K1134" t="s">
        <v>41</v>
      </c>
      <c r="L1134">
        <v>5599</v>
      </c>
      <c r="M1134" t="s">
        <v>2619</v>
      </c>
      <c r="N1134" t="s">
        <v>43</v>
      </c>
      <c r="O1134" t="s">
        <v>2619</v>
      </c>
      <c r="S1134">
        <v>2</v>
      </c>
      <c r="T1134" t="s">
        <v>45</v>
      </c>
      <c r="U1134">
        <v>67</v>
      </c>
      <c r="V1134" t="s">
        <v>2620</v>
      </c>
      <c r="W1134" t="s">
        <v>57</v>
      </c>
      <c r="X1134" t="s">
        <v>46</v>
      </c>
      <c r="Y1134">
        <v>1</v>
      </c>
      <c r="Z1134">
        <v>1</v>
      </c>
      <c r="AA1134">
        <v>1</v>
      </c>
      <c r="AB1134">
        <v>1</v>
      </c>
      <c r="AC1134">
        <v>1</v>
      </c>
      <c r="AD1134">
        <f t="shared" si="35"/>
        <v>1</v>
      </c>
      <c r="AF1134">
        <v>0</v>
      </c>
      <c r="AG1134">
        <v>0</v>
      </c>
      <c r="AH1134">
        <v>0</v>
      </c>
      <c r="AI1134">
        <v>0</v>
      </c>
      <c r="AJ1134">
        <f t="shared" si="36"/>
        <v>0</v>
      </c>
      <c r="AK1134" t="s">
        <v>466</v>
      </c>
      <c r="AL1134" t="s">
        <v>467</v>
      </c>
      <c r="AM1134" t="s">
        <v>60</v>
      </c>
    </row>
    <row r="1135" spans="1:39" x14ac:dyDescent="0.2">
      <c r="A1135">
        <v>45001</v>
      </c>
      <c r="B1135" t="s">
        <v>1327</v>
      </c>
      <c r="C1135">
        <v>900</v>
      </c>
      <c r="D1135" t="s">
        <v>461</v>
      </c>
      <c r="E1135">
        <v>12</v>
      </c>
      <c r="F1135" t="s">
        <v>991</v>
      </c>
      <c r="G1135">
        <v>126</v>
      </c>
      <c r="H1135" t="s">
        <v>62</v>
      </c>
      <c r="I1135">
        <v>948</v>
      </c>
      <c r="J1135" t="s">
        <v>462</v>
      </c>
      <c r="K1135" t="s">
        <v>41</v>
      </c>
      <c r="L1135">
        <v>4944</v>
      </c>
      <c r="M1135" t="s">
        <v>1380</v>
      </c>
      <c r="N1135" t="s">
        <v>43</v>
      </c>
      <c r="O1135" t="s">
        <v>464</v>
      </c>
      <c r="S1135">
        <v>2</v>
      </c>
      <c r="T1135" t="s">
        <v>45</v>
      </c>
      <c r="X1135" t="s">
        <v>46</v>
      </c>
      <c r="Y1135">
        <v>1</v>
      </c>
      <c r="Z1135">
        <v>0</v>
      </c>
      <c r="AA1135">
        <v>0</v>
      </c>
      <c r="AB1135">
        <v>0</v>
      </c>
      <c r="AC1135">
        <v>0</v>
      </c>
      <c r="AD1135">
        <f t="shared" si="35"/>
        <v>0</v>
      </c>
      <c r="AE1135" t="s">
        <v>85</v>
      </c>
      <c r="AF1135">
        <v>20000000</v>
      </c>
      <c r="AG1135">
        <v>22000000</v>
      </c>
      <c r="AH1135">
        <v>24000000</v>
      </c>
      <c r="AI1135">
        <v>26000000</v>
      </c>
      <c r="AJ1135">
        <f t="shared" si="36"/>
        <v>92000000</v>
      </c>
      <c r="AK1135" t="s">
        <v>466</v>
      </c>
      <c r="AL1135" t="s">
        <v>467</v>
      </c>
      <c r="AM1135" t="s">
        <v>60</v>
      </c>
    </row>
    <row r="1136" spans="1:39" x14ac:dyDescent="0.2">
      <c r="A1136">
        <v>45021</v>
      </c>
      <c r="B1136" t="s">
        <v>1381</v>
      </c>
      <c r="C1136">
        <v>520</v>
      </c>
      <c r="D1136" t="s">
        <v>557</v>
      </c>
      <c r="E1136">
        <v>12</v>
      </c>
      <c r="F1136" t="s">
        <v>991</v>
      </c>
      <c r="G1136">
        <v>367</v>
      </c>
      <c r="H1136" t="s">
        <v>1382</v>
      </c>
      <c r="I1136">
        <v>242</v>
      </c>
      <c r="J1136" t="s">
        <v>1019</v>
      </c>
      <c r="K1136" t="s">
        <v>41</v>
      </c>
      <c r="L1136">
        <v>11710</v>
      </c>
      <c r="M1136" t="s">
        <v>2621</v>
      </c>
      <c r="N1136" t="s">
        <v>43</v>
      </c>
      <c r="O1136" t="s">
        <v>2622</v>
      </c>
      <c r="S1136">
        <v>2</v>
      </c>
      <c r="T1136" t="s">
        <v>45</v>
      </c>
      <c r="X1136" t="s">
        <v>46</v>
      </c>
      <c r="Y1136">
        <v>1</v>
      </c>
      <c r="Z1136">
        <v>0</v>
      </c>
      <c r="AA1136">
        <v>0</v>
      </c>
      <c r="AB1136">
        <v>0</v>
      </c>
      <c r="AC1136">
        <v>0</v>
      </c>
      <c r="AD1136">
        <f t="shared" si="35"/>
        <v>0</v>
      </c>
      <c r="AE1136" t="s">
        <v>1018</v>
      </c>
      <c r="AF1136">
        <v>840000</v>
      </c>
      <c r="AG1136">
        <v>107000</v>
      </c>
      <c r="AH1136">
        <v>920000</v>
      </c>
      <c r="AI1136">
        <v>940000</v>
      </c>
      <c r="AJ1136">
        <f t="shared" si="36"/>
        <v>2807000</v>
      </c>
      <c r="AK1136" t="s">
        <v>562</v>
      </c>
      <c r="AL1136" t="s">
        <v>563</v>
      </c>
      <c r="AM1136" t="s">
        <v>564</v>
      </c>
    </row>
    <row r="1137" spans="1:39" x14ac:dyDescent="0.2">
      <c r="A1137">
        <v>45021</v>
      </c>
      <c r="B1137" t="s">
        <v>1381</v>
      </c>
      <c r="C1137">
        <v>520</v>
      </c>
      <c r="D1137" t="s">
        <v>557</v>
      </c>
      <c r="E1137">
        <v>12</v>
      </c>
      <c r="F1137" t="s">
        <v>991</v>
      </c>
      <c r="G1137">
        <v>367</v>
      </c>
      <c r="H1137" t="s">
        <v>1382</v>
      </c>
      <c r="I1137">
        <v>627</v>
      </c>
      <c r="J1137" t="s">
        <v>2623</v>
      </c>
      <c r="K1137" t="s">
        <v>41</v>
      </c>
      <c r="L1137">
        <v>11655</v>
      </c>
      <c r="M1137" t="s">
        <v>2624</v>
      </c>
      <c r="N1137" t="s">
        <v>124</v>
      </c>
      <c r="O1137" t="s">
        <v>2625</v>
      </c>
      <c r="S1137">
        <v>2</v>
      </c>
      <c r="T1137" t="s">
        <v>45</v>
      </c>
      <c r="X1137" t="s">
        <v>66</v>
      </c>
      <c r="Y1137">
        <v>0</v>
      </c>
      <c r="Z1137">
        <v>0</v>
      </c>
      <c r="AA1137">
        <v>0</v>
      </c>
      <c r="AB1137">
        <v>0</v>
      </c>
      <c r="AC1137">
        <v>0</v>
      </c>
      <c r="AD1137">
        <f t="shared" si="35"/>
        <v>0</v>
      </c>
      <c r="AE1137" t="s">
        <v>1158</v>
      </c>
      <c r="AF1137">
        <v>651566</v>
      </c>
      <c r="AG1137">
        <v>2829734</v>
      </c>
      <c r="AH1137">
        <v>782742</v>
      </c>
      <c r="AI1137">
        <v>846926</v>
      </c>
      <c r="AJ1137">
        <f t="shared" si="36"/>
        <v>5110968</v>
      </c>
      <c r="AK1137" t="s">
        <v>562</v>
      </c>
      <c r="AL1137" t="s">
        <v>563</v>
      </c>
      <c r="AM1137" t="s">
        <v>564</v>
      </c>
    </row>
    <row r="1138" spans="1:39" x14ac:dyDescent="0.2">
      <c r="A1138">
        <v>45021</v>
      </c>
      <c r="B1138" t="s">
        <v>1381</v>
      </c>
      <c r="C1138">
        <v>850</v>
      </c>
      <c r="D1138" t="s">
        <v>453</v>
      </c>
      <c r="E1138">
        <v>12</v>
      </c>
      <c r="F1138" t="s">
        <v>991</v>
      </c>
      <c r="G1138">
        <v>128</v>
      </c>
      <c r="H1138" t="s">
        <v>143</v>
      </c>
      <c r="I1138">
        <v>6</v>
      </c>
      <c r="J1138" t="s">
        <v>454</v>
      </c>
      <c r="K1138" t="s">
        <v>41</v>
      </c>
      <c r="L1138">
        <v>267</v>
      </c>
      <c r="M1138" t="s">
        <v>2626</v>
      </c>
      <c r="N1138" t="s">
        <v>43</v>
      </c>
      <c r="O1138" t="s">
        <v>456</v>
      </c>
      <c r="S1138">
        <v>2</v>
      </c>
      <c r="T1138" t="s">
        <v>45</v>
      </c>
      <c r="U1138">
        <v>95</v>
      </c>
      <c r="V1138" t="s">
        <v>457</v>
      </c>
      <c r="W1138" t="s">
        <v>57</v>
      </c>
      <c r="X1138" t="s">
        <v>46</v>
      </c>
      <c r="Y1138">
        <v>1</v>
      </c>
      <c r="Z1138">
        <v>25</v>
      </c>
      <c r="AA1138">
        <v>30</v>
      </c>
      <c r="AB1138">
        <v>35</v>
      </c>
      <c r="AC1138">
        <v>35</v>
      </c>
      <c r="AD1138">
        <f t="shared" si="35"/>
        <v>35</v>
      </c>
      <c r="AF1138">
        <v>0</v>
      </c>
      <c r="AG1138">
        <v>0</v>
      </c>
      <c r="AH1138">
        <v>0</v>
      </c>
      <c r="AI1138">
        <v>0</v>
      </c>
      <c r="AJ1138">
        <f t="shared" si="36"/>
        <v>0</v>
      </c>
      <c r="AK1138" t="s">
        <v>458</v>
      </c>
      <c r="AL1138" t="s">
        <v>459</v>
      </c>
      <c r="AM1138" t="s">
        <v>460</v>
      </c>
    </row>
    <row r="1139" spans="1:39" x14ac:dyDescent="0.2">
      <c r="A1139">
        <v>45022</v>
      </c>
      <c r="B1139" t="s">
        <v>1392</v>
      </c>
      <c r="C1139">
        <v>230</v>
      </c>
      <c r="D1139" t="s">
        <v>676</v>
      </c>
      <c r="E1139">
        <v>12</v>
      </c>
      <c r="F1139" t="s">
        <v>991</v>
      </c>
      <c r="G1139">
        <v>364</v>
      </c>
      <c r="H1139" t="s">
        <v>1394</v>
      </c>
      <c r="I1139">
        <v>14</v>
      </c>
      <c r="J1139" t="s">
        <v>637</v>
      </c>
      <c r="K1139" t="s">
        <v>41</v>
      </c>
      <c r="L1139">
        <v>12759</v>
      </c>
      <c r="M1139" t="s">
        <v>2627</v>
      </c>
      <c r="N1139" t="s">
        <v>43</v>
      </c>
      <c r="O1139" t="s">
        <v>2628</v>
      </c>
      <c r="S1139">
        <v>2</v>
      </c>
      <c r="T1139" t="s">
        <v>45</v>
      </c>
      <c r="U1139">
        <v>249</v>
      </c>
      <c r="V1139" t="s">
        <v>650</v>
      </c>
      <c r="W1139" t="s">
        <v>57</v>
      </c>
      <c r="X1139" t="s">
        <v>46</v>
      </c>
      <c r="Y1139">
        <v>1</v>
      </c>
      <c r="Z1139">
        <v>5</v>
      </c>
      <c r="AA1139">
        <v>5</v>
      </c>
      <c r="AB1139">
        <v>5</v>
      </c>
      <c r="AC1139">
        <v>5</v>
      </c>
      <c r="AD1139">
        <f t="shared" si="35"/>
        <v>5</v>
      </c>
      <c r="AF1139">
        <v>0</v>
      </c>
      <c r="AG1139">
        <v>0</v>
      </c>
      <c r="AH1139">
        <v>0</v>
      </c>
      <c r="AI1139">
        <v>0</v>
      </c>
      <c r="AJ1139">
        <f t="shared" si="36"/>
        <v>0</v>
      </c>
      <c r="AK1139" t="s">
        <v>680</v>
      </c>
      <c r="AL1139" t="s">
        <v>681</v>
      </c>
      <c r="AM1139" t="s">
        <v>682</v>
      </c>
    </row>
    <row r="1140" spans="1:39" x14ac:dyDescent="0.2">
      <c r="A1140">
        <v>45022</v>
      </c>
      <c r="B1140" t="s">
        <v>1392</v>
      </c>
      <c r="C1140">
        <v>230</v>
      </c>
      <c r="D1140" t="s">
        <v>676</v>
      </c>
      <c r="E1140">
        <v>12</v>
      </c>
      <c r="F1140" t="s">
        <v>991</v>
      </c>
      <c r="G1140">
        <v>364</v>
      </c>
      <c r="H1140" t="s">
        <v>1394</v>
      </c>
      <c r="I1140">
        <v>14</v>
      </c>
      <c r="J1140" t="s">
        <v>637</v>
      </c>
      <c r="K1140" t="s">
        <v>41</v>
      </c>
      <c r="L1140">
        <v>12759</v>
      </c>
      <c r="M1140" t="s">
        <v>2627</v>
      </c>
      <c r="N1140" t="s">
        <v>43</v>
      </c>
      <c r="O1140" t="s">
        <v>2628</v>
      </c>
      <c r="S1140">
        <v>2</v>
      </c>
      <c r="T1140" t="s">
        <v>45</v>
      </c>
      <c r="X1140" t="s">
        <v>46</v>
      </c>
      <c r="Y1140">
        <v>1</v>
      </c>
      <c r="Z1140">
        <v>0</v>
      </c>
      <c r="AA1140">
        <v>0</v>
      </c>
      <c r="AB1140">
        <v>0</v>
      </c>
      <c r="AC1140">
        <v>0</v>
      </c>
      <c r="AD1140">
        <f t="shared" si="35"/>
        <v>0</v>
      </c>
      <c r="AE1140" t="s">
        <v>85</v>
      </c>
      <c r="AF1140">
        <v>1000000</v>
      </c>
      <c r="AG1140">
        <v>1000000</v>
      </c>
      <c r="AH1140">
        <v>1500000</v>
      </c>
      <c r="AI1140">
        <v>1500000</v>
      </c>
      <c r="AJ1140">
        <f t="shared" si="36"/>
        <v>5000000</v>
      </c>
      <c r="AK1140" t="s">
        <v>680</v>
      </c>
      <c r="AL1140" t="s">
        <v>681</v>
      </c>
      <c r="AM1140" t="s">
        <v>682</v>
      </c>
    </row>
    <row r="1141" spans="1:39" x14ac:dyDescent="0.2">
      <c r="A1141">
        <v>45022</v>
      </c>
      <c r="B1141" t="s">
        <v>1392</v>
      </c>
      <c r="C1141">
        <v>230</v>
      </c>
      <c r="D1141" t="s">
        <v>676</v>
      </c>
      <c r="E1141">
        <v>12</v>
      </c>
      <c r="F1141" t="s">
        <v>991</v>
      </c>
      <c r="G1141">
        <v>571</v>
      </c>
      <c r="H1141" t="s">
        <v>636</v>
      </c>
      <c r="I1141">
        <v>13</v>
      </c>
      <c r="J1141" t="s">
        <v>1395</v>
      </c>
      <c r="K1141" t="s">
        <v>41</v>
      </c>
      <c r="L1141">
        <v>3526</v>
      </c>
      <c r="M1141" t="s">
        <v>2629</v>
      </c>
      <c r="N1141" t="s">
        <v>43</v>
      </c>
      <c r="O1141" t="s">
        <v>2630</v>
      </c>
      <c r="S1141">
        <v>2</v>
      </c>
      <c r="T1141" t="s">
        <v>45</v>
      </c>
      <c r="U1141">
        <v>249</v>
      </c>
      <c r="V1141" t="s">
        <v>650</v>
      </c>
      <c r="W1141" t="s">
        <v>57</v>
      </c>
      <c r="X1141" t="s">
        <v>66</v>
      </c>
      <c r="Y1141">
        <v>0</v>
      </c>
      <c r="Z1141">
        <v>60</v>
      </c>
      <c r="AA1141">
        <v>60</v>
      </c>
      <c r="AB1141">
        <v>60</v>
      </c>
      <c r="AC1141">
        <v>60</v>
      </c>
      <c r="AD1141">
        <f t="shared" si="35"/>
        <v>240</v>
      </c>
      <c r="AF1141">
        <v>0</v>
      </c>
      <c r="AG1141">
        <v>0</v>
      </c>
      <c r="AH1141">
        <v>0</v>
      </c>
      <c r="AI1141">
        <v>0</v>
      </c>
      <c r="AJ1141">
        <f t="shared" si="36"/>
        <v>0</v>
      </c>
      <c r="AK1141" t="s">
        <v>680</v>
      </c>
      <c r="AL1141" t="s">
        <v>681</v>
      </c>
      <c r="AM1141" t="s">
        <v>682</v>
      </c>
    </row>
    <row r="1142" spans="1:39" x14ac:dyDescent="0.2">
      <c r="A1142">
        <v>45022</v>
      </c>
      <c r="B1142" t="s">
        <v>1392</v>
      </c>
      <c r="C1142">
        <v>630</v>
      </c>
      <c r="D1142" t="s">
        <v>1393</v>
      </c>
      <c r="E1142">
        <v>12</v>
      </c>
      <c r="F1142" t="s">
        <v>991</v>
      </c>
      <c r="G1142">
        <v>364</v>
      </c>
      <c r="H1142" t="s">
        <v>1394</v>
      </c>
      <c r="I1142">
        <v>13</v>
      </c>
      <c r="J1142" t="s">
        <v>1395</v>
      </c>
      <c r="K1142" t="s">
        <v>41</v>
      </c>
      <c r="L1142">
        <v>3201</v>
      </c>
      <c r="M1142" t="s">
        <v>1401</v>
      </c>
      <c r="N1142" t="s">
        <v>43</v>
      </c>
      <c r="O1142" t="s">
        <v>1402</v>
      </c>
      <c r="S1142">
        <v>2</v>
      </c>
      <c r="T1142" t="s">
        <v>45</v>
      </c>
      <c r="X1142" t="s">
        <v>66</v>
      </c>
      <c r="Y1142">
        <v>0</v>
      </c>
      <c r="Z1142">
        <v>0</v>
      </c>
      <c r="AA1142">
        <v>0</v>
      </c>
      <c r="AB1142">
        <v>0</v>
      </c>
      <c r="AC1142">
        <v>0</v>
      </c>
      <c r="AD1142">
        <f t="shared" si="35"/>
        <v>0</v>
      </c>
      <c r="AE1142" t="s">
        <v>609</v>
      </c>
      <c r="AF1142">
        <v>700000</v>
      </c>
      <c r="AG1142">
        <v>700000</v>
      </c>
      <c r="AH1142">
        <v>839318</v>
      </c>
      <c r="AI1142">
        <v>919053</v>
      </c>
      <c r="AJ1142">
        <f t="shared" si="36"/>
        <v>3158371</v>
      </c>
      <c r="AK1142" t="s">
        <v>1398</v>
      </c>
      <c r="AL1142" t="s">
        <v>1399</v>
      </c>
      <c r="AM1142" t="s">
        <v>1400</v>
      </c>
    </row>
    <row r="1143" spans="1:39" x14ac:dyDescent="0.2">
      <c r="A1143">
        <v>45022</v>
      </c>
      <c r="B1143" t="s">
        <v>1392</v>
      </c>
      <c r="C1143">
        <v>630</v>
      </c>
      <c r="D1143" t="s">
        <v>1393</v>
      </c>
      <c r="E1143">
        <v>12</v>
      </c>
      <c r="F1143" t="s">
        <v>991</v>
      </c>
      <c r="G1143">
        <v>364</v>
      </c>
      <c r="H1143" t="s">
        <v>1394</v>
      </c>
      <c r="I1143">
        <v>53</v>
      </c>
      <c r="J1143" t="s">
        <v>793</v>
      </c>
      <c r="K1143" t="s">
        <v>41</v>
      </c>
      <c r="L1143">
        <v>12758</v>
      </c>
      <c r="M1143" t="s">
        <v>2631</v>
      </c>
      <c r="N1143" t="s">
        <v>43</v>
      </c>
      <c r="O1143" t="s">
        <v>2632</v>
      </c>
      <c r="S1143">
        <v>2</v>
      </c>
      <c r="T1143" t="s">
        <v>45</v>
      </c>
      <c r="X1143" t="s">
        <v>46</v>
      </c>
      <c r="Y1143">
        <v>1</v>
      </c>
      <c r="Z1143">
        <v>0</v>
      </c>
      <c r="AA1143">
        <v>0</v>
      </c>
      <c r="AB1143">
        <v>0</v>
      </c>
      <c r="AC1143">
        <v>0</v>
      </c>
      <c r="AD1143">
        <f t="shared" si="35"/>
        <v>0</v>
      </c>
      <c r="AE1143" t="s">
        <v>47</v>
      </c>
      <c r="AF1143">
        <v>1500000</v>
      </c>
      <c r="AG1143">
        <v>800000</v>
      </c>
      <c r="AH1143">
        <v>1000000</v>
      </c>
      <c r="AI1143">
        <v>1000000</v>
      </c>
      <c r="AJ1143">
        <f t="shared" si="36"/>
        <v>4300000</v>
      </c>
      <c r="AK1143" t="s">
        <v>1398</v>
      </c>
      <c r="AL1143" t="s">
        <v>1399</v>
      </c>
      <c r="AM1143" t="s">
        <v>1400</v>
      </c>
    </row>
    <row r="1144" spans="1:39" x14ac:dyDescent="0.2">
      <c r="A1144">
        <v>45022</v>
      </c>
      <c r="B1144" t="s">
        <v>1392</v>
      </c>
      <c r="C1144">
        <v>630</v>
      </c>
      <c r="D1144" t="s">
        <v>1393</v>
      </c>
      <c r="E1144">
        <v>12</v>
      </c>
      <c r="F1144" t="s">
        <v>991</v>
      </c>
      <c r="G1144">
        <v>364</v>
      </c>
      <c r="H1144" t="s">
        <v>1394</v>
      </c>
      <c r="I1144">
        <v>56</v>
      </c>
      <c r="J1144" t="s">
        <v>1403</v>
      </c>
      <c r="K1144" t="s">
        <v>41</v>
      </c>
      <c r="L1144">
        <v>5315</v>
      </c>
      <c r="M1144" t="s">
        <v>2633</v>
      </c>
      <c r="N1144" t="s">
        <v>43</v>
      </c>
      <c r="O1144" t="s">
        <v>2634</v>
      </c>
      <c r="S1144">
        <v>2</v>
      </c>
      <c r="T1144" t="s">
        <v>45</v>
      </c>
      <c r="X1144" t="s">
        <v>46</v>
      </c>
      <c r="Y1144">
        <v>1</v>
      </c>
      <c r="Z1144">
        <v>0</v>
      </c>
      <c r="AA1144">
        <v>0</v>
      </c>
      <c r="AB1144">
        <v>0</v>
      </c>
      <c r="AC1144">
        <v>0</v>
      </c>
      <c r="AD1144">
        <f t="shared" si="35"/>
        <v>0</v>
      </c>
      <c r="AE1144" t="s">
        <v>85</v>
      </c>
      <c r="AF1144">
        <v>3900000</v>
      </c>
      <c r="AG1144">
        <v>3500000</v>
      </c>
      <c r="AH1144">
        <v>5000000</v>
      </c>
      <c r="AI1144">
        <v>500000</v>
      </c>
      <c r="AJ1144">
        <f t="shared" si="36"/>
        <v>12900000</v>
      </c>
      <c r="AK1144" t="s">
        <v>1398</v>
      </c>
      <c r="AL1144" t="s">
        <v>1399</v>
      </c>
      <c r="AM1144" t="s">
        <v>1400</v>
      </c>
    </row>
    <row r="1145" spans="1:39" x14ac:dyDescent="0.2">
      <c r="A1145">
        <v>45022</v>
      </c>
      <c r="B1145" t="s">
        <v>1392</v>
      </c>
      <c r="C1145">
        <v>630</v>
      </c>
      <c r="D1145" t="s">
        <v>1393</v>
      </c>
      <c r="E1145">
        <v>12</v>
      </c>
      <c r="F1145" t="s">
        <v>991</v>
      </c>
      <c r="G1145">
        <v>364</v>
      </c>
      <c r="H1145" t="s">
        <v>1394</v>
      </c>
      <c r="I1145">
        <v>56</v>
      </c>
      <c r="J1145" t="s">
        <v>1403</v>
      </c>
      <c r="K1145" t="s">
        <v>41</v>
      </c>
      <c r="L1145">
        <v>5318</v>
      </c>
      <c r="M1145" t="s">
        <v>2635</v>
      </c>
      <c r="N1145" t="s">
        <v>124</v>
      </c>
      <c r="O1145" t="s">
        <v>2636</v>
      </c>
      <c r="S1145">
        <v>2</v>
      </c>
      <c r="T1145" t="s">
        <v>45</v>
      </c>
      <c r="U1145">
        <v>195</v>
      </c>
      <c r="V1145" t="s">
        <v>363</v>
      </c>
      <c r="W1145" t="s">
        <v>57</v>
      </c>
      <c r="X1145" t="s">
        <v>46</v>
      </c>
      <c r="Y1145">
        <v>1</v>
      </c>
      <c r="Z1145">
        <v>2</v>
      </c>
      <c r="AA1145">
        <v>2</v>
      </c>
      <c r="AB1145">
        <v>1</v>
      </c>
      <c r="AC1145">
        <v>0</v>
      </c>
      <c r="AD1145">
        <f t="shared" si="35"/>
        <v>2</v>
      </c>
      <c r="AF1145">
        <v>0</v>
      </c>
      <c r="AG1145">
        <v>0</v>
      </c>
      <c r="AH1145">
        <v>0</v>
      </c>
      <c r="AI1145">
        <v>0</v>
      </c>
      <c r="AJ1145">
        <f t="shared" si="36"/>
        <v>0</v>
      </c>
      <c r="AK1145" t="s">
        <v>1398</v>
      </c>
      <c r="AL1145" t="s">
        <v>1399</v>
      </c>
      <c r="AM1145" t="s">
        <v>1400</v>
      </c>
    </row>
    <row r="1146" spans="1:39" x14ac:dyDescent="0.2">
      <c r="A1146">
        <v>45022</v>
      </c>
      <c r="B1146" t="s">
        <v>1392</v>
      </c>
      <c r="C1146">
        <v>630</v>
      </c>
      <c r="D1146" t="s">
        <v>1393</v>
      </c>
      <c r="E1146">
        <v>12</v>
      </c>
      <c r="F1146" t="s">
        <v>991</v>
      </c>
      <c r="G1146">
        <v>364</v>
      </c>
      <c r="H1146" t="s">
        <v>1394</v>
      </c>
      <c r="I1146">
        <v>396</v>
      </c>
      <c r="J1146" t="s">
        <v>1415</v>
      </c>
      <c r="K1146" t="s">
        <v>41</v>
      </c>
      <c r="L1146">
        <v>12709</v>
      </c>
      <c r="M1146" t="s">
        <v>2637</v>
      </c>
      <c r="N1146" t="s">
        <v>124</v>
      </c>
      <c r="O1146" t="s">
        <v>2638</v>
      </c>
      <c r="S1146">
        <v>2</v>
      </c>
      <c r="T1146" t="s">
        <v>45</v>
      </c>
      <c r="U1146">
        <v>933</v>
      </c>
      <c r="V1146" t="s">
        <v>567</v>
      </c>
      <c r="W1146" t="s">
        <v>57</v>
      </c>
      <c r="X1146" t="s">
        <v>46</v>
      </c>
      <c r="Y1146">
        <v>1</v>
      </c>
      <c r="Z1146">
        <v>2</v>
      </c>
      <c r="AA1146">
        <v>2</v>
      </c>
      <c r="AB1146">
        <v>1</v>
      </c>
      <c r="AC1146">
        <v>1</v>
      </c>
      <c r="AD1146">
        <f t="shared" si="35"/>
        <v>2</v>
      </c>
      <c r="AF1146">
        <v>0</v>
      </c>
      <c r="AG1146">
        <v>0</v>
      </c>
      <c r="AH1146">
        <v>0</v>
      </c>
      <c r="AI1146">
        <v>0</v>
      </c>
      <c r="AJ1146">
        <f t="shared" si="36"/>
        <v>0</v>
      </c>
      <c r="AK1146" t="s">
        <v>1398</v>
      </c>
      <c r="AL1146" t="s">
        <v>1399</v>
      </c>
      <c r="AM1146" t="s">
        <v>1400</v>
      </c>
    </row>
    <row r="1147" spans="1:39" x14ac:dyDescent="0.2">
      <c r="A1147">
        <v>45022</v>
      </c>
      <c r="B1147" t="s">
        <v>1392</v>
      </c>
      <c r="C1147">
        <v>630</v>
      </c>
      <c r="D1147" t="s">
        <v>1393</v>
      </c>
      <c r="E1147">
        <v>12</v>
      </c>
      <c r="F1147" t="s">
        <v>991</v>
      </c>
      <c r="G1147">
        <v>364</v>
      </c>
      <c r="H1147" t="s">
        <v>1394</v>
      </c>
      <c r="I1147">
        <v>396</v>
      </c>
      <c r="J1147" t="s">
        <v>1415</v>
      </c>
      <c r="K1147" t="s">
        <v>41</v>
      </c>
      <c r="L1147">
        <v>12709</v>
      </c>
      <c r="M1147" t="s">
        <v>2637</v>
      </c>
      <c r="N1147" t="s">
        <v>124</v>
      </c>
      <c r="O1147" t="s">
        <v>2638</v>
      </c>
      <c r="S1147">
        <v>2</v>
      </c>
      <c r="T1147" t="s">
        <v>45</v>
      </c>
      <c r="X1147" t="s">
        <v>46</v>
      </c>
      <c r="Y1147">
        <v>1</v>
      </c>
      <c r="Z1147">
        <v>0</v>
      </c>
      <c r="AA1147">
        <v>0</v>
      </c>
      <c r="AB1147">
        <v>0</v>
      </c>
      <c r="AC1147">
        <v>0</v>
      </c>
      <c r="AD1147">
        <f t="shared" si="35"/>
        <v>0</v>
      </c>
      <c r="AE1147" t="s">
        <v>338</v>
      </c>
      <c r="AF1147">
        <v>0</v>
      </c>
      <c r="AG1147">
        <v>3000000</v>
      </c>
      <c r="AH1147">
        <v>0</v>
      </c>
      <c r="AI1147">
        <v>0</v>
      </c>
      <c r="AJ1147">
        <f t="shared" si="36"/>
        <v>3000000</v>
      </c>
      <c r="AK1147" t="s">
        <v>1398</v>
      </c>
      <c r="AL1147" t="s">
        <v>1399</v>
      </c>
      <c r="AM1147" t="s">
        <v>1400</v>
      </c>
    </row>
    <row r="1148" spans="1:39" x14ac:dyDescent="0.2">
      <c r="A1148">
        <v>45022</v>
      </c>
      <c r="B1148" t="s">
        <v>1392</v>
      </c>
      <c r="C1148">
        <v>630</v>
      </c>
      <c r="D1148" t="s">
        <v>1393</v>
      </c>
      <c r="E1148">
        <v>12</v>
      </c>
      <c r="F1148" t="s">
        <v>991</v>
      </c>
      <c r="G1148">
        <v>364</v>
      </c>
      <c r="H1148" t="s">
        <v>1394</v>
      </c>
      <c r="I1148">
        <v>526</v>
      </c>
      <c r="J1148" t="s">
        <v>2639</v>
      </c>
      <c r="K1148" t="s">
        <v>41</v>
      </c>
      <c r="L1148">
        <v>12757</v>
      </c>
      <c r="M1148" t="s">
        <v>2640</v>
      </c>
      <c r="N1148" t="s">
        <v>43</v>
      </c>
      <c r="O1148" t="s">
        <v>2641</v>
      </c>
      <c r="S1148">
        <v>2</v>
      </c>
      <c r="T1148" t="s">
        <v>45</v>
      </c>
      <c r="U1148">
        <v>503</v>
      </c>
      <c r="V1148" t="s">
        <v>2642</v>
      </c>
      <c r="W1148" t="s">
        <v>57</v>
      </c>
      <c r="X1148" t="s">
        <v>46</v>
      </c>
      <c r="Y1148">
        <v>1</v>
      </c>
      <c r="Z1148">
        <v>30000</v>
      </c>
      <c r="AA1148">
        <v>30000</v>
      </c>
      <c r="AB1148">
        <v>30000</v>
      </c>
      <c r="AC1148">
        <v>30000</v>
      </c>
      <c r="AD1148">
        <f t="shared" si="35"/>
        <v>30000</v>
      </c>
      <c r="AF1148">
        <v>0</v>
      </c>
      <c r="AG1148">
        <v>0</v>
      </c>
      <c r="AH1148">
        <v>0</v>
      </c>
      <c r="AI1148">
        <v>0</v>
      </c>
      <c r="AJ1148">
        <f t="shared" si="36"/>
        <v>0</v>
      </c>
      <c r="AK1148" t="s">
        <v>1398</v>
      </c>
      <c r="AL1148" t="s">
        <v>1399</v>
      </c>
      <c r="AM1148" t="s">
        <v>1400</v>
      </c>
    </row>
    <row r="1149" spans="1:39" x14ac:dyDescent="0.2">
      <c r="A1149">
        <v>45022</v>
      </c>
      <c r="B1149" t="s">
        <v>1392</v>
      </c>
      <c r="C1149">
        <v>850</v>
      </c>
      <c r="D1149" t="s">
        <v>453</v>
      </c>
      <c r="E1149">
        <v>12</v>
      </c>
      <c r="F1149" t="s">
        <v>991</v>
      </c>
      <c r="G1149">
        <v>128</v>
      </c>
      <c r="H1149" t="s">
        <v>143</v>
      </c>
      <c r="I1149">
        <v>6</v>
      </c>
      <c r="J1149" t="s">
        <v>454</v>
      </c>
      <c r="K1149" t="s">
        <v>41</v>
      </c>
      <c r="L1149">
        <v>5004</v>
      </c>
      <c r="M1149" t="s">
        <v>2643</v>
      </c>
      <c r="N1149" t="s">
        <v>43</v>
      </c>
      <c r="O1149" t="s">
        <v>456</v>
      </c>
      <c r="S1149">
        <v>2</v>
      </c>
      <c r="T1149" t="s">
        <v>45</v>
      </c>
      <c r="U1149">
        <v>95</v>
      </c>
      <c r="V1149" t="s">
        <v>457</v>
      </c>
      <c r="W1149" t="s">
        <v>57</v>
      </c>
      <c r="X1149" t="s">
        <v>46</v>
      </c>
      <c r="Y1149">
        <v>1</v>
      </c>
      <c r="Z1149">
        <v>150</v>
      </c>
      <c r="AA1149">
        <v>0</v>
      </c>
      <c r="AB1149">
        <v>0</v>
      </c>
      <c r="AC1149">
        <v>0</v>
      </c>
      <c r="AD1149">
        <f t="shared" si="35"/>
        <v>150</v>
      </c>
      <c r="AF1149">
        <v>0</v>
      </c>
      <c r="AG1149">
        <v>0</v>
      </c>
      <c r="AH1149">
        <v>0</v>
      </c>
      <c r="AI1149">
        <v>0</v>
      </c>
      <c r="AJ1149">
        <f t="shared" si="36"/>
        <v>0</v>
      </c>
      <c r="AK1149" t="s">
        <v>458</v>
      </c>
      <c r="AL1149" t="s">
        <v>459</v>
      </c>
      <c r="AM1149" t="s">
        <v>460</v>
      </c>
    </row>
    <row r="1150" spans="1:39" x14ac:dyDescent="0.2">
      <c r="A1150">
        <v>45022</v>
      </c>
      <c r="B1150" t="s">
        <v>1392</v>
      </c>
      <c r="C1150">
        <v>900</v>
      </c>
      <c r="D1150" t="s">
        <v>461</v>
      </c>
      <c r="E1150">
        <v>12</v>
      </c>
      <c r="F1150" t="s">
        <v>991</v>
      </c>
      <c r="G1150">
        <v>122</v>
      </c>
      <c r="H1150" t="s">
        <v>72</v>
      </c>
      <c r="I1150">
        <v>2</v>
      </c>
      <c r="J1150" t="s">
        <v>73</v>
      </c>
      <c r="K1150" t="s">
        <v>41</v>
      </c>
      <c r="L1150">
        <v>11038</v>
      </c>
      <c r="M1150" t="s">
        <v>2644</v>
      </c>
      <c r="N1150" t="s">
        <v>43</v>
      </c>
      <c r="O1150" t="s">
        <v>583</v>
      </c>
      <c r="S1150">
        <v>2</v>
      </c>
      <c r="T1150" t="s">
        <v>45</v>
      </c>
      <c r="X1150" t="s">
        <v>46</v>
      </c>
      <c r="Y1150">
        <v>1</v>
      </c>
      <c r="Z1150">
        <v>0</v>
      </c>
      <c r="AA1150">
        <v>0</v>
      </c>
      <c r="AB1150">
        <v>0</v>
      </c>
      <c r="AC1150">
        <v>0</v>
      </c>
      <c r="AD1150">
        <f t="shared" si="35"/>
        <v>0</v>
      </c>
      <c r="AE1150" t="s">
        <v>609</v>
      </c>
      <c r="AF1150">
        <v>6800000</v>
      </c>
      <c r="AG1150">
        <v>5814000</v>
      </c>
      <c r="AH1150">
        <v>3160683</v>
      </c>
      <c r="AI1150">
        <v>3080947</v>
      </c>
      <c r="AJ1150">
        <f t="shared" si="36"/>
        <v>18855630</v>
      </c>
      <c r="AK1150" t="s">
        <v>466</v>
      </c>
      <c r="AL1150" t="s">
        <v>467</v>
      </c>
      <c r="AM1150" t="s">
        <v>60</v>
      </c>
    </row>
    <row r="1151" spans="1:39" x14ac:dyDescent="0.2">
      <c r="A1151">
        <v>45092</v>
      </c>
      <c r="B1151" t="s">
        <v>2645</v>
      </c>
      <c r="C1151">
        <v>100</v>
      </c>
      <c r="D1151" t="s">
        <v>1501</v>
      </c>
      <c r="E1151">
        <v>12</v>
      </c>
      <c r="F1151" t="s">
        <v>991</v>
      </c>
      <c r="G1151">
        <v>368</v>
      </c>
      <c r="H1151" t="s">
        <v>1014</v>
      </c>
      <c r="I1151">
        <v>565</v>
      </c>
      <c r="J1151" t="s">
        <v>2646</v>
      </c>
      <c r="K1151" t="s">
        <v>41</v>
      </c>
      <c r="L1151">
        <v>12842</v>
      </c>
      <c r="M1151" t="s">
        <v>2647</v>
      </c>
      <c r="N1151" t="s">
        <v>124</v>
      </c>
      <c r="O1151" t="s">
        <v>2648</v>
      </c>
      <c r="S1151">
        <v>2</v>
      </c>
      <c r="T1151" t="s">
        <v>45</v>
      </c>
      <c r="U1151">
        <v>195</v>
      </c>
      <c r="V1151" t="s">
        <v>363</v>
      </c>
      <c r="W1151" t="s">
        <v>57</v>
      </c>
      <c r="X1151" t="s">
        <v>46</v>
      </c>
      <c r="Y1151">
        <v>1</v>
      </c>
      <c r="Z1151">
        <v>20</v>
      </c>
      <c r="AA1151">
        <v>20</v>
      </c>
      <c r="AB1151">
        <v>1</v>
      </c>
      <c r="AC1151">
        <v>1</v>
      </c>
      <c r="AD1151">
        <f t="shared" si="35"/>
        <v>20</v>
      </c>
      <c r="AF1151">
        <v>0</v>
      </c>
      <c r="AG1151">
        <v>0</v>
      </c>
      <c r="AH1151">
        <v>0</v>
      </c>
      <c r="AI1151">
        <v>0</v>
      </c>
      <c r="AJ1151">
        <f t="shared" si="36"/>
        <v>0</v>
      </c>
      <c r="AK1151" t="s">
        <v>1505</v>
      </c>
      <c r="AL1151" t="s">
        <v>325</v>
      </c>
      <c r="AM1151" t="s">
        <v>326</v>
      </c>
    </row>
    <row r="1152" spans="1:39" x14ac:dyDescent="0.2">
      <c r="A1152">
        <v>47001</v>
      </c>
      <c r="B1152" t="s">
        <v>1430</v>
      </c>
      <c r="C1152">
        <v>850</v>
      </c>
      <c r="D1152" t="s">
        <v>453</v>
      </c>
      <c r="E1152">
        <v>4</v>
      </c>
      <c r="F1152" t="s">
        <v>422</v>
      </c>
      <c r="G1152">
        <v>122</v>
      </c>
      <c r="H1152" t="s">
        <v>72</v>
      </c>
      <c r="I1152">
        <v>949</v>
      </c>
      <c r="J1152" t="s">
        <v>78</v>
      </c>
      <c r="K1152" t="s">
        <v>41</v>
      </c>
      <c r="L1152">
        <v>919</v>
      </c>
      <c r="M1152" t="s">
        <v>2649</v>
      </c>
      <c r="N1152" t="s">
        <v>43</v>
      </c>
      <c r="O1152" t="s">
        <v>530</v>
      </c>
      <c r="S1152">
        <v>2</v>
      </c>
      <c r="T1152" t="s">
        <v>45</v>
      </c>
      <c r="X1152" t="s">
        <v>46</v>
      </c>
      <c r="Y1152">
        <v>1</v>
      </c>
      <c r="Z1152">
        <v>0</v>
      </c>
      <c r="AA1152">
        <v>0</v>
      </c>
      <c r="AB1152">
        <v>0</v>
      </c>
      <c r="AC1152">
        <v>0</v>
      </c>
      <c r="AD1152">
        <f t="shared" si="35"/>
        <v>0</v>
      </c>
      <c r="AE1152" t="s">
        <v>85</v>
      </c>
      <c r="AF1152">
        <v>115628710</v>
      </c>
      <c r="AG1152">
        <v>120000000</v>
      </c>
      <c r="AH1152">
        <v>101800000</v>
      </c>
      <c r="AI1152">
        <v>110900000</v>
      </c>
      <c r="AJ1152">
        <f t="shared" si="36"/>
        <v>448328710</v>
      </c>
      <c r="AK1152" t="s">
        <v>458</v>
      </c>
      <c r="AL1152" t="s">
        <v>459</v>
      </c>
      <c r="AM1152" t="s">
        <v>460</v>
      </c>
    </row>
    <row r="1153" spans="1:39" x14ac:dyDescent="0.2">
      <c r="A1153">
        <v>47001</v>
      </c>
      <c r="B1153" t="s">
        <v>1430</v>
      </c>
      <c r="C1153">
        <v>850</v>
      </c>
      <c r="D1153" t="s">
        <v>453</v>
      </c>
      <c r="E1153">
        <v>4</v>
      </c>
      <c r="F1153" t="s">
        <v>422</v>
      </c>
      <c r="G1153">
        <v>128</v>
      </c>
      <c r="H1153" t="s">
        <v>143</v>
      </c>
      <c r="I1153">
        <v>125</v>
      </c>
      <c r="J1153" t="s">
        <v>579</v>
      </c>
      <c r="K1153" t="s">
        <v>41</v>
      </c>
      <c r="L1153">
        <v>2355</v>
      </c>
      <c r="M1153" t="s">
        <v>2650</v>
      </c>
      <c r="N1153" t="s">
        <v>43</v>
      </c>
      <c r="O1153" t="s">
        <v>581</v>
      </c>
      <c r="S1153">
        <v>2</v>
      </c>
      <c r="T1153" t="s">
        <v>45</v>
      </c>
      <c r="X1153" t="s">
        <v>46</v>
      </c>
      <c r="Y1153">
        <v>1</v>
      </c>
      <c r="Z1153">
        <v>0</v>
      </c>
      <c r="AA1153">
        <v>0</v>
      </c>
      <c r="AB1153">
        <v>0</v>
      </c>
      <c r="AC1153">
        <v>0</v>
      </c>
      <c r="AD1153">
        <f t="shared" si="35"/>
        <v>0</v>
      </c>
      <c r="AE1153" t="s">
        <v>85</v>
      </c>
      <c r="AF1153">
        <v>36000</v>
      </c>
      <c r="AG1153">
        <v>38880</v>
      </c>
      <c r="AH1153">
        <v>41990</v>
      </c>
      <c r="AI1153">
        <v>45350</v>
      </c>
      <c r="AJ1153">
        <f t="shared" si="36"/>
        <v>162220</v>
      </c>
      <c r="AK1153" t="s">
        <v>458</v>
      </c>
      <c r="AL1153" t="s">
        <v>459</v>
      </c>
      <c r="AM1153" t="s">
        <v>460</v>
      </c>
    </row>
    <row r="1154" spans="1:39" x14ac:dyDescent="0.2">
      <c r="A1154">
        <v>47001</v>
      </c>
      <c r="B1154" t="s">
        <v>1430</v>
      </c>
      <c r="C1154">
        <v>870</v>
      </c>
      <c r="D1154" t="s">
        <v>1436</v>
      </c>
      <c r="E1154">
        <v>4</v>
      </c>
      <c r="F1154" t="s">
        <v>422</v>
      </c>
      <c r="G1154">
        <v>274</v>
      </c>
      <c r="H1154" t="s">
        <v>1437</v>
      </c>
      <c r="I1154">
        <v>55</v>
      </c>
      <c r="J1154" t="s">
        <v>1438</v>
      </c>
      <c r="K1154" t="s">
        <v>41</v>
      </c>
      <c r="L1154">
        <v>1039</v>
      </c>
      <c r="M1154" t="s">
        <v>2651</v>
      </c>
      <c r="N1154" t="s">
        <v>43</v>
      </c>
      <c r="O1154" t="s">
        <v>2652</v>
      </c>
      <c r="S1154">
        <v>2</v>
      </c>
      <c r="T1154" t="s">
        <v>45</v>
      </c>
      <c r="U1154">
        <v>215</v>
      </c>
      <c r="V1154" t="s">
        <v>93</v>
      </c>
      <c r="W1154" t="s">
        <v>57</v>
      </c>
      <c r="X1154" t="s">
        <v>46</v>
      </c>
      <c r="Y1154">
        <v>1</v>
      </c>
      <c r="Z1154">
        <v>27</v>
      </c>
      <c r="AA1154">
        <v>27</v>
      </c>
      <c r="AB1154">
        <v>27</v>
      </c>
      <c r="AC1154">
        <v>27</v>
      </c>
      <c r="AD1154">
        <f t="shared" si="35"/>
        <v>27</v>
      </c>
      <c r="AF1154">
        <v>0</v>
      </c>
      <c r="AG1154">
        <v>0</v>
      </c>
      <c r="AH1154">
        <v>0</v>
      </c>
      <c r="AI1154">
        <v>0</v>
      </c>
      <c r="AJ1154">
        <f t="shared" si="36"/>
        <v>0</v>
      </c>
      <c r="AK1154" t="s">
        <v>1441</v>
      </c>
      <c r="AL1154" t="s">
        <v>1442</v>
      </c>
      <c r="AM1154" t="s">
        <v>1443</v>
      </c>
    </row>
    <row r="1155" spans="1:39" x14ac:dyDescent="0.2">
      <c r="A1155">
        <v>47001</v>
      </c>
      <c r="B1155" t="s">
        <v>1430</v>
      </c>
      <c r="C1155">
        <v>870</v>
      </c>
      <c r="D1155" t="s">
        <v>1436</v>
      </c>
      <c r="E1155">
        <v>4</v>
      </c>
      <c r="F1155" t="s">
        <v>422</v>
      </c>
      <c r="G1155">
        <v>274</v>
      </c>
      <c r="H1155" t="s">
        <v>1437</v>
      </c>
      <c r="I1155">
        <v>55</v>
      </c>
      <c r="J1155" t="s">
        <v>1438</v>
      </c>
      <c r="K1155" t="s">
        <v>41</v>
      </c>
      <c r="L1155">
        <v>1054</v>
      </c>
      <c r="M1155" t="s">
        <v>2653</v>
      </c>
      <c r="N1155" t="s">
        <v>43</v>
      </c>
      <c r="O1155" t="s">
        <v>2654</v>
      </c>
      <c r="S1155">
        <v>2</v>
      </c>
      <c r="T1155" t="s">
        <v>45</v>
      </c>
      <c r="X1155" t="s">
        <v>46</v>
      </c>
      <c r="Y1155">
        <v>1</v>
      </c>
      <c r="Z1155">
        <v>0</v>
      </c>
      <c r="AA1155">
        <v>0</v>
      </c>
      <c r="AB1155">
        <v>0</v>
      </c>
      <c r="AC1155">
        <v>0</v>
      </c>
      <c r="AD1155">
        <f t="shared" ref="AD1155:AD1218" si="37">IF(Y1155=1,LARGE(Z1155:AC1155,1),Z1155+AA1155+AB1155+AC1155)</f>
        <v>0</v>
      </c>
      <c r="AE1155" t="s">
        <v>85</v>
      </c>
      <c r="AF1155">
        <v>950000</v>
      </c>
      <c r="AG1155">
        <v>1030000</v>
      </c>
      <c r="AH1155">
        <v>1250000</v>
      </c>
      <c r="AI1155">
        <v>1500000</v>
      </c>
      <c r="AJ1155">
        <f t="shared" si="36"/>
        <v>4730000</v>
      </c>
      <c r="AK1155" t="s">
        <v>1441</v>
      </c>
      <c r="AL1155" t="s">
        <v>1442</v>
      </c>
      <c r="AM1155" t="s">
        <v>1443</v>
      </c>
    </row>
    <row r="1156" spans="1:39" x14ac:dyDescent="0.2">
      <c r="A1156">
        <v>47001</v>
      </c>
      <c r="B1156" t="s">
        <v>1430</v>
      </c>
      <c r="C1156">
        <v>870</v>
      </c>
      <c r="D1156" t="s">
        <v>1436</v>
      </c>
      <c r="E1156">
        <v>4</v>
      </c>
      <c r="F1156" t="s">
        <v>422</v>
      </c>
      <c r="G1156">
        <v>274</v>
      </c>
      <c r="H1156" t="s">
        <v>1437</v>
      </c>
      <c r="I1156">
        <v>55</v>
      </c>
      <c r="J1156" t="s">
        <v>1438</v>
      </c>
      <c r="K1156" t="s">
        <v>41</v>
      </c>
      <c r="L1156">
        <v>1055</v>
      </c>
      <c r="M1156" t="s">
        <v>2655</v>
      </c>
      <c r="N1156" t="s">
        <v>43</v>
      </c>
      <c r="O1156" t="s">
        <v>2656</v>
      </c>
      <c r="S1156">
        <v>2</v>
      </c>
      <c r="T1156" t="s">
        <v>45</v>
      </c>
      <c r="U1156">
        <v>215</v>
      </c>
      <c r="V1156" t="s">
        <v>93</v>
      </c>
      <c r="W1156" t="s">
        <v>57</v>
      </c>
      <c r="X1156" t="s">
        <v>46</v>
      </c>
      <c r="Y1156">
        <v>1</v>
      </c>
      <c r="Z1156">
        <v>9</v>
      </c>
      <c r="AA1156">
        <v>9</v>
      </c>
      <c r="AB1156">
        <v>9</v>
      </c>
      <c r="AC1156">
        <v>9</v>
      </c>
      <c r="AD1156">
        <f t="shared" si="37"/>
        <v>9</v>
      </c>
      <c r="AF1156">
        <v>0</v>
      </c>
      <c r="AG1156">
        <v>0</v>
      </c>
      <c r="AH1156">
        <v>0</v>
      </c>
      <c r="AI1156">
        <v>0</v>
      </c>
      <c r="AJ1156">
        <f t="shared" si="36"/>
        <v>0</v>
      </c>
      <c r="AK1156" t="s">
        <v>1441</v>
      </c>
      <c r="AL1156" t="s">
        <v>1442</v>
      </c>
      <c r="AM1156" t="s">
        <v>1443</v>
      </c>
    </row>
    <row r="1157" spans="1:39" x14ac:dyDescent="0.2">
      <c r="A1157">
        <v>47001</v>
      </c>
      <c r="B1157" t="s">
        <v>1430</v>
      </c>
      <c r="C1157">
        <v>870</v>
      </c>
      <c r="D1157" t="s">
        <v>1436</v>
      </c>
      <c r="E1157">
        <v>4</v>
      </c>
      <c r="F1157" t="s">
        <v>422</v>
      </c>
      <c r="G1157">
        <v>274</v>
      </c>
      <c r="H1157" t="s">
        <v>1437</v>
      </c>
      <c r="I1157">
        <v>55</v>
      </c>
      <c r="J1157" t="s">
        <v>1438</v>
      </c>
      <c r="K1157" t="s">
        <v>41</v>
      </c>
      <c r="L1157">
        <v>1056</v>
      </c>
      <c r="M1157" t="s">
        <v>2657</v>
      </c>
      <c r="N1157" t="s">
        <v>43</v>
      </c>
      <c r="O1157" t="s">
        <v>2658</v>
      </c>
      <c r="S1157">
        <v>2</v>
      </c>
      <c r="T1157" t="s">
        <v>45</v>
      </c>
      <c r="U1157">
        <v>215</v>
      </c>
      <c r="V1157" t="s">
        <v>93</v>
      </c>
      <c r="W1157" t="s">
        <v>57</v>
      </c>
      <c r="X1157" t="s">
        <v>46</v>
      </c>
      <c r="Y1157">
        <v>1</v>
      </c>
      <c r="Z1157">
        <v>169</v>
      </c>
      <c r="AA1157">
        <v>181</v>
      </c>
      <c r="AB1157">
        <v>193</v>
      </c>
      <c r="AC1157">
        <v>205</v>
      </c>
      <c r="AD1157">
        <f t="shared" si="37"/>
        <v>205</v>
      </c>
      <c r="AF1157">
        <v>0</v>
      </c>
      <c r="AG1157">
        <v>0</v>
      </c>
      <c r="AH1157">
        <v>0</v>
      </c>
      <c r="AI1157">
        <v>0</v>
      </c>
      <c r="AJ1157">
        <f t="shared" si="36"/>
        <v>0</v>
      </c>
      <c r="AK1157" t="s">
        <v>1441</v>
      </c>
      <c r="AL1157" t="s">
        <v>1442</v>
      </c>
      <c r="AM1157" t="s">
        <v>1443</v>
      </c>
    </row>
    <row r="1158" spans="1:39" x14ac:dyDescent="0.2">
      <c r="A1158">
        <v>47001</v>
      </c>
      <c r="B1158" t="s">
        <v>1430</v>
      </c>
      <c r="C1158">
        <v>870</v>
      </c>
      <c r="D1158" t="s">
        <v>1436</v>
      </c>
      <c r="E1158">
        <v>4</v>
      </c>
      <c r="F1158" t="s">
        <v>422</v>
      </c>
      <c r="G1158">
        <v>274</v>
      </c>
      <c r="H1158" t="s">
        <v>1437</v>
      </c>
      <c r="I1158">
        <v>55</v>
      </c>
      <c r="J1158" t="s">
        <v>1438</v>
      </c>
      <c r="K1158" t="s">
        <v>41</v>
      </c>
      <c r="L1158">
        <v>1059</v>
      </c>
      <c r="M1158" t="s">
        <v>1444</v>
      </c>
      <c r="N1158" t="s">
        <v>43</v>
      </c>
      <c r="O1158" t="s">
        <v>1445</v>
      </c>
      <c r="S1158">
        <v>2</v>
      </c>
      <c r="T1158" t="s">
        <v>45</v>
      </c>
      <c r="U1158">
        <v>215</v>
      </c>
      <c r="V1158" t="s">
        <v>93</v>
      </c>
      <c r="W1158" t="s">
        <v>57</v>
      </c>
      <c r="X1158" t="s">
        <v>46</v>
      </c>
      <c r="Y1158">
        <v>1</v>
      </c>
      <c r="Z1158">
        <v>8</v>
      </c>
      <c r="AA1158">
        <v>8</v>
      </c>
      <c r="AB1158">
        <v>8</v>
      </c>
      <c r="AC1158">
        <v>9</v>
      </c>
      <c r="AD1158">
        <f t="shared" si="37"/>
        <v>9</v>
      </c>
      <c r="AF1158">
        <v>0</v>
      </c>
      <c r="AG1158">
        <v>0</v>
      </c>
      <c r="AH1158">
        <v>0</v>
      </c>
      <c r="AI1158">
        <v>0</v>
      </c>
      <c r="AJ1158">
        <f t="shared" si="36"/>
        <v>0</v>
      </c>
      <c r="AK1158" t="s">
        <v>1441</v>
      </c>
      <c r="AL1158" t="s">
        <v>1442</v>
      </c>
      <c r="AM1158" t="s">
        <v>1443</v>
      </c>
    </row>
    <row r="1159" spans="1:39" x14ac:dyDescent="0.2">
      <c r="A1159">
        <v>47022</v>
      </c>
      <c r="B1159" t="s">
        <v>1453</v>
      </c>
      <c r="C1159">
        <v>860</v>
      </c>
      <c r="D1159" t="s">
        <v>1459</v>
      </c>
      <c r="E1159">
        <v>9</v>
      </c>
      <c r="F1159" t="s">
        <v>1454</v>
      </c>
      <c r="G1159">
        <v>122</v>
      </c>
      <c r="H1159" t="s">
        <v>72</v>
      </c>
      <c r="I1159">
        <v>301</v>
      </c>
      <c r="J1159" t="s">
        <v>2659</v>
      </c>
      <c r="K1159" t="s">
        <v>41</v>
      </c>
      <c r="L1159">
        <v>2240</v>
      </c>
      <c r="M1159" t="s">
        <v>2660</v>
      </c>
      <c r="N1159" t="s">
        <v>43</v>
      </c>
      <c r="O1159" t="s">
        <v>2661</v>
      </c>
      <c r="S1159">
        <v>3</v>
      </c>
      <c r="T1159" t="s">
        <v>55</v>
      </c>
      <c r="X1159" t="s">
        <v>46</v>
      </c>
      <c r="Y1159">
        <v>1</v>
      </c>
      <c r="Z1159">
        <v>0</v>
      </c>
      <c r="AA1159">
        <v>0</v>
      </c>
      <c r="AB1159">
        <v>0</v>
      </c>
      <c r="AC1159">
        <v>0</v>
      </c>
      <c r="AD1159">
        <f t="shared" si="37"/>
        <v>0</v>
      </c>
      <c r="AE1159" t="s">
        <v>85</v>
      </c>
      <c r="AF1159">
        <v>750000</v>
      </c>
      <c r="AG1159">
        <v>0</v>
      </c>
      <c r="AH1159">
        <v>905000</v>
      </c>
      <c r="AI1159">
        <v>990000</v>
      </c>
      <c r="AJ1159">
        <f t="shared" si="36"/>
        <v>2645000</v>
      </c>
      <c r="AK1159" t="s">
        <v>1462</v>
      </c>
      <c r="AL1159" t="s">
        <v>459</v>
      </c>
      <c r="AM1159" t="s">
        <v>1463</v>
      </c>
    </row>
    <row r="1160" spans="1:39" x14ac:dyDescent="0.2">
      <c r="A1160">
        <v>47022</v>
      </c>
      <c r="B1160" t="s">
        <v>1453</v>
      </c>
      <c r="C1160">
        <v>860</v>
      </c>
      <c r="D1160" t="s">
        <v>1459</v>
      </c>
      <c r="E1160">
        <v>9</v>
      </c>
      <c r="F1160" t="s">
        <v>1454</v>
      </c>
      <c r="G1160">
        <v>272</v>
      </c>
      <c r="H1160" t="s">
        <v>52</v>
      </c>
      <c r="I1160">
        <v>137</v>
      </c>
      <c r="J1160" t="s">
        <v>2662</v>
      </c>
      <c r="K1160" t="s">
        <v>41</v>
      </c>
      <c r="L1160">
        <v>9967</v>
      </c>
      <c r="M1160" t="s">
        <v>2663</v>
      </c>
      <c r="N1160" t="s">
        <v>43</v>
      </c>
      <c r="O1160" t="s">
        <v>2664</v>
      </c>
      <c r="S1160">
        <v>3</v>
      </c>
      <c r="T1160" t="s">
        <v>55</v>
      </c>
      <c r="X1160" t="s">
        <v>46</v>
      </c>
      <c r="Y1160">
        <v>1</v>
      </c>
      <c r="Z1160">
        <v>0</v>
      </c>
      <c r="AA1160">
        <v>0</v>
      </c>
      <c r="AB1160">
        <v>0</v>
      </c>
      <c r="AC1160">
        <v>0</v>
      </c>
      <c r="AD1160">
        <f t="shared" si="37"/>
        <v>0</v>
      </c>
      <c r="AE1160" t="s">
        <v>1456</v>
      </c>
      <c r="AF1160">
        <v>0</v>
      </c>
      <c r="AG1160">
        <v>1000000</v>
      </c>
      <c r="AH1160">
        <v>0</v>
      </c>
      <c r="AI1160">
        <v>0</v>
      </c>
      <c r="AJ1160">
        <f t="shared" si="36"/>
        <v>1000000</v>
      </c>
      <c r="AK1160" t="s">
        <v>1462</v>
      </c>
      <c r="AL1160" t="s">
        <v>459</v>
      </c>
      <c r="AM1160" t="s">
        <v>1463</v>
      </c>
    </row>
    <row r="1161" spans="1:39" x14ac:dyDescent="0.2">
      <c r="A1161">
        <v>47022</v>
      </c>
      <c r="B1161" t="s">
        <v>1453</v>
      </c>
      <c r="C1161">
        <v>900</v>
      </c>
      <c r="D1161" t="s">
        <v>461</v>
      </c>
      <c r="E1161">
        <v>9</v>
      </c>
      <c r="F1161" t="s">
        <v>1454</v>
      </c>
      <c r="G1161">
        <v>122</v>
      </c>
      <c r="H1161" t="s">
        <v>72</v>
      </c>
      <c r="I1161">
        <v>2</v>
      </c>
      <c r="J1161" t="s">
        <v>73</v>
      </c>
      <c r="K1161" t="s">
        <v>41</v>
      </c>
      <c r="L1161">
        <v>2264</v>
      </c>
      <c r="M1161" t="s">
        <v>2665</v>
      </c>
      <c r="N1161" t="s">
        <v>43</v>
      </c>
      <c r="O1161" t="s">
        <v>583</v>
      </c>
      <c r="S1161">
        <v>3</v>
      </c>
      <c r="T1161" t="s">
        <v>55</v>
      </c>
      <c r="X1161" t="s">
        <v>46</v>
      </c>
      <c r="Y1161">
        <v>1</v>
      </c>
      <c r="Z1161">
        <v>0</v>
      </c>
      <c r="AA1161">
        <v>0</v>
      </c>
      <c r="AB1161">
        <v>0</v>
      </c>
      <c r="AC1161">
        <v>0</v>
      </c>
      <c r="AD1161">
        <f t="shared" si="37"/>
        <v>0</v>
      </c>
      <c r="AE1161" t="s">
        <v>85</v>
      </c>
      <c r="AF1161">
        <v>12000000</v>
      </c>
      <c r="AG1161">
        <v>0</v>
      </c>
      <c r="AH1161">
        <v>14520000</v>
      </c>
      <c r="AI1161">
        <v>15972000</v>
      </c>
      <c r="AJ1161">
        <f t="shared" si="36"/>
        <v>42492000</v>
      </c>
      <c r="AK1161" t="s">
        <v>466</v>
      </c>
      <c r="AL1161" t="s">
        <v>467</v>
      </c>
      <c r="AM1161" t="s">
        <v>60</v>
      </c>
    </row>
    <row r="1162" spans="1:39" x14ac:dyDescent="0.2">
      <c r="A1162">
        <v>47022</v>
      </c>
      <c r="B1162" t="s">
        <v>1453</v>
      </c>
      <c r="C1162">
        <v>900</v>
      </c>
      <c r="D1162" t="s">
        <v>461</v>
      </c>
      <c r="E1162">
        <v>9</v>
      </c>
      <c r="F1162" t="s">
        <v>1454</v>
      </c>
      <c r="G1162">
        <v>126</v>
      </c>
      <c r="H1162" t="s">
        <v>62</v>
      </c>
      <c r="I1162">
        <v>948</v>
      </c>
      <c r="J1162" t="s">
        <v>462</v>
      </c>
      <c r="K1162" t="s">
        <v>41</v>
      </c>
      <c r="L1162">
        <v>8419</v>
      </c>
      <c r="M1162" t="s">
        <v>2666</v>
      </c>
      <c r="N1162" t="s">
        <v>43</v>
      </c>
      <c r="O1162" t="s">
        <v>464</v>
      </c>
      <c r="S1162">
        <v>3</v>
      </c>
      <c r="T1162" t="s">
        <v>55</v>
      </c>
      <c r="X1162" t="s">
        <v>46</v>
      </c>
      <c r="Y1162">
        <v>1</v>
      </c>
      <c r="Z1162">
        <v>0</v>
      </c>
      <c r="AA1162">
        <v>0</v>
      </c>
      <c r="AB1162">
        <v>0</v>
      </c>
      <c r="AC1162">
        <v>0</v>
      </c>
      <c r="AD1162">
        <f t="shared" si="37"/>
        <v>0</v>
      </c>
      <c r="AE1162" t="s">
        <v>85</v>
      </c>
      <c r="AF1162">
        <v>9200000</v>
      </c>
      <c r="AG1162">
        <v>4200000</v>
      </c>
      <c r="AH1162">
        <v>1000000</v>
      </c>
      <c r="AI1162">
        <v>1000000</v>
      </c>
      <c r="AJ1162">
        <f t="shared" si="36"/>
        <v>15400000</v>
      </c>
      <c r="AK1162" t="s">
        <v>466</v>
      </c>
      <c r="AL1162" t="s">
        <v>467</v>
      </c>
      <c r="AM1162" t="s">
        <v>60</v>
      </c>
    </row>
    <row r="1163" spans="1:39" x14ac:dyDescent="0.2">
      <c r="A1163">
        <v>47022</v>
      </c>
      <c r="B1163" t="s">
        <v>1453</v>
      </c>
      <c r="C1163">
        <v>900</v>
      </c>
      <c r="D1163" t="s">
        <v>461</v>
      </c>
      <c r="E1163">
        <v>9</v>
      </c>
      <c r="F1163" t="s">
        <v>1454</v>
      </c>
      <c r="G1163">
        <v>126</v>
      </c>
      <c r="H1163" t="s">
        <v>62</v>
      </c>
      <c r="I1163">
        <v>948</v>
      </c>
      <c r="J1163" t="s">
        <v>462</v>
      </c>
      <c r="K1163" t="s">
        <v>41</v>
      </c>
      <c r="L1163">
        <v>8419</v>
      </c>
      <c r="M1163" t="s">
        <v>2666</v>
      </c>
      <c r="N1163" t="s">
        <v>43</v>
      </c>
      <c r="O1163" t="s">
        <v>464</v>
      </c>
      <c r="S1163">
        <v>3</v>
      </c>
      <c r="T1163" t="s">
        <v>55</v>
      </c>
      <c r="X1163" t="s">
        <v>46</v>
      </c>
      <c r="Y1163">
        <v>1</v>
      </c>
      <c r="Z1163">
        <v>0</v>
      </c>
      <c r="AA1163">
        <v>0</v>
      </c>
      <c r="AB1163">
        <v>0</v>
      </c>
      <c r="AC1163">
        <v>0</v>
      </c>
      <c r="AD1163">
        <f t="shared" si="37"/>
        <v>0</v>
      </c>
      <c r="AE1163" t="s">
        <v>1456</v>
      </c>
      <c r="AF1163">
        <v>500000</v>
      </c>
      <c r="AG1163">
        <v>3412000</v>
      </c>
      <c r="AH1163">
        <v>500000</v>
      </c>
      <c r="AI1163">
        <v>500000</v>
      </c>
      <c r="AJ1163">
        <f t="shared" si="36"/>
        <v>4912000</v>
      </c>
      <c r="AK1163" t="s">
        <v>466</v>
      </c>
      <c r="AL1163" t="s">
        <v>467</v>
      </c>
      <c r="AM1163" t="s">
        <v>60</v>
      </c>
    </row>
    <row r="1164" spans="1:39" x14ac:dyDescent="0.2">
      <c r="A1164">
        <v>47076</v>
      </c>
      <c r="B1164" t="s">
        <v>1458</v>
      </c>
      <c r="C1164">
        <v>860</v>
      </c>
      <c r="D1164" t="s">
        <v>1459</v>
      </c>
      <c r="E1164">
        <v>9</v>
      </c>
      <c r="F1164" t="s">
        <v>1454</v>
      </c>
      <c r="G1164">
        <v>272</v>
      </c>
      <c r="H1164" t="s">
        <v>52</v>
      </c>
      <c r="I1164">
        <v>136</v>
      </c>
      <c r="J1164" t="s">
        <v>53</v>
      </c>
      <c r="K1164" t="s">
        <v>41</v>
      </c>
      <c r="L1164">
        <v>9342</v>
      </c>
      <c r="M1164" t="s">
        <v>2667</v>
      </c>
      <c r="N1164" t="s">
        <v>43</v>
      </c>
      <c r="O1164" t="s">
        <v>2668</v>
      </c>
      <c r="S1164">
        <v>3</v>
      </c>
      <c r="T1164" t="s">
        <v>55</v>
      </c>
      <c r="U1164">
        <v>363</v>
      </c>
      <c r="V1164" t="s">
        <v>56</v>
      </c>
      <c r="W1164" t="s">
        <v>57</v>
      </c>
      <c r="X1164" t="s">
        <v>46</v>
      </c>
      <c r="Y1164">
        <v>1</v>
      </c>
      <c r="Z1164">
        <v>1200</v>
      </c>
      <c r="AA1164">
        <v>1300</v>
      </c>
      <c r="AB1164">
        <v>1360</v>
      </c>
      <c r="AC1164">
        <v>1420</v>
      </c>
      <c r="AD1164">
        <f t="shared" si="37"/>
        <v>1420</v>
      </c>
      <c r="AF1164">
        <v>0</v>
      </c>
      <c r="AG1164">
        <v>0</v>
      </c>
      <c r="AH1164">
        <v>0</v>
      </c>
      <c r="AI1164">
        <v>0</v>
      </c>
      <c r="AJ1164">
        <f t="shared" si="36"/>
        <v>0</v>
      </c>
      <c r="AK1164" t="s">
        <v>1462</v>
      </c>
      <c r="AL1164" t="s">
        <v>459</v>
      </c>
      <c r="AM1164" t="s">
        <v>1463</v>
      </c>
    </row>
    <row r="1165" spans="1:39" x14ac:dyDescent="0.2">
      <c r="A1165">
        <v>47076</v>
      </c>
      <c r="B1165" t="s">
        <v>1458</v>
      </c>
      <c r="C1165">
        <v>860</v>
      </c>
      <c r="D1165" t="s">
        <v>1459</v>
      </c>
      <c r="E1165">
        <v>9</v>
      </c>
      <c r="F1165" t="s">
        <v>1454</v>
      </c>
      <c r="G1165">
        <v>272</v>
      </c>
      <c r="H1165" t="s">
        <v>52</v>
      </c>
      <c r="I1165">
        <v>136</v>
      </c>
      <c r="J1165" t="s">
        <v>53</v>
      </c>
      <c r="K1165" t="s">
        <v>41</v>
      </c>
      <c r="L1165">
        <v>9342</v>
      </c>
      <c r="M1165" t="s">
        <v>2667</v>
      </c>
      <c r="N1165" t="s">
        <v>43</v>
      </c>
      <c r="O1165" t="s">
        <v>2668</v>
      </c>
      <c r="S1165">
        <v>3</v>
      </c>
      <c r="T1165" t="s">
        <v>55</v>
      </c>
      <c r="X1165" t="s">
        <v>46</v>
      </c>
      <c r="Y1165">
        <v>1</v>
      </c>
      <c r="Z1165">
        <v>0</v>
      </c>
      <c r="AA1165">
        <v>0</v>
      </c>
      <c r="AB1165">
        <v>0</v>
      </c>
      <c r="AC1165">
        <v>0</v>
      </c>
      <c r="AD1165">
        <f t="shared" si="37"/>
        <v>0</v>
      </c>
      <c r="AE1165" t="s">
        <v>1456</v>
      </c>
      <c r="AF1165">
        <v>193850000</v>
      </c>
      <c r="AG1165">
        <v>213240000</v>
      </c>
      <c r="AH1165">
        <v>234600000</v>
      </c>
      <c r="AI1165">
        <v>258450000</v>
      </c>
      <c r="AJ1165">
        <f t="shared" si="36"/>
        <v>900140000</v>
      </c>
      <c r="AK1165" t="s">
        <v>1462</v>
      </c>
      <c r="AL1165" t="s">
        <v>459</v>
      </c>
      <c r="AM1165" t="s">
        <v>1463</v>
      </c>
    </row>
    <row r="1166" spans="1:39" x14ac:dyDescent="0.2">
      <c r="A1166">
        <v>47076</v>
      </c>
      <c r="B1166" t="s">
        <v>1458</v>
      </c>
      <c r="C1166">
        <v>860</v>
      </c>
      <c r="D1166" t="s">
        <v>1459</v>
      </c>
      <c r="E1166">
        <v>9</v>
      </c>
      <c r="F1166" t="s">
        <v>1454</v>
      </c>
      <c r="G1166">
        <v>272</v>
      </c>
      <c r="H1166" t="s">
        <v>52</v>
      </c>
      <c r="I1166">
        <v>136</v>
      </c>
      <c r="J1166" t="s">
        <v>53</v>
      </c>
      <c r="K1166" t="s">
        <v>41</v>
      </c>
      <c r="L1166">
        <v>9342</v>
      </c>
      <c r="M1166" t="s">
        <v>2667</v>
      </c>
      <c r="N1166" t="s">
        <v>43</v>
      </c>
      <c r="O1166" t="s">
        <v>2668</v>
      </c>
      <c r="S1166">
        <v>3</v>
      </c>
      <c r="T1166" t="s">
        <v>55</v>
      </c>
      <c r="X1166" t="s">
        <v>46</v>
      </c>
      <c r="Y1166">
        <v>1</v>
      </c>
      <c r="Z1166">
        <v>0</v>
      </c>
      <c r="AA1166">
        <v>0</v>
      </c>
      <c r="AB1166">
        <v>0</v>
      </c>
      <c r="AC1166">
        <v>0</v>
      </c>
      <c r="AD1166">
        <f t="shared" si="37"/>
        <v>0</v>
      </c>
      <c r="AE1166" t="s">
        <v>289</v>
      </c>
      <c r="AF1166">
        <v>386250</v>
      </c>
      <c r="AG1166">
        <v>1128800</v>
      </c>
      <c r="AH1166">
        <v>1231750</v>
      </c>
      <c r="AI1166">
        <v>1385000</v>
      </c>
      <c r="AJ1166">
        <f t="shared" si="36"/>
        <v>4131800</v>
      </c>
      <c r="AK1166" t="s">
        <v>1462</v>
      </c>
      <c r="AL1166" t="s">
        <v>459</v>
      </c>
      <c r="AM1166" t="s">
        <v>1463</v>
      </c>
    </row>
    <row r="1167" spans="1:39" x14ac:dyDescent="0.2">
      <c r="A1167">
        <v>47076</v>
      </c>
      <c r="B1167" t="s">
        <v>1458</v>
      </c>
      <c r="C1167">
        <v>860</v>
      </c>
      <c r="D1167" t="s">
        <v>1459</v>
      </c>
      <c r="E1167">
        <v>9</v>
      </c>
      <c r="F1167" t="s">
        <v>1454</v>
      </c>
      <c r="G1167">
        <v>272</v>
      </c>
      <c r="H1167" t="s">
        <v>52</v>
      </c>
      <c r="I1167">
        <v>136</v>
      </c>
      <c r="J1167" t="s">
        <v>53</v>
      </c>
      <c r="K1167" t="s">
        <v>41</v>
      </c>
      <c r="L1167">
        <v>9345</v>
      </c>
      <c r="M1167" t="s">
        <v>2669</v>
      </c>
      <c r="N1167" t="s">
        <v>43</v>
      </c>
      <c r="O1167" t="s">
        <v>2670</v>
      </c>
      <c r="S1167">
        <v>3</v>
      </c>
      <c r="T1167" t="s">
        <v>55</v>
      </c>
      <c r="U1167">
        <v>363</v>
      </c>
      <c r="V1167" t="s">
        <v>56</v>
      </c>
      <c r="W1167" t="s">
        <v>57</v>
      </c>
      <c r="X1167" t="s">
        <v>46</v>
      </c>
      <c r="Y1167">
        <v>1</v>
      </c>
      <c r="Z1167">
        <v>13800</v>
      </c>
      <c r="AA1167">
        <v>14490</v>
      </c>
      <c r="AB1167">
        <v>15250</v>
      </c>
      <c r="AC1167">
        <v>16000</v>
      </c>
      <c r="AD1167">
        <f t="shared" si="37"/>
        <v>16000</v>
      </c>
      <c r="AF1167">
        <v>0</v>
      </c>
      <c r="AG1167">
        <v>0</v>
      </c>
      <c r="AH1167">
        <v>0</v>
      </c>
      <c r="AI1167">
        <v>0</v>
      </c>
      <c r="AJ1167">
        <f t="shared" si="36"/>
        <v>0</v>
      </c>
      <c r="AK1167" t="s">
        <v>1462</v>
      </c>
      <c r="AL1167" t="s">
        <v>459</v>
      </c>
      <c r="AM1167" t="s">
        <v>1463</v>
      </c>
    </row>
    <row r="1168" spans="1:39" x14ac:dyDescent="0.2">
      <c r="A1168">
        <v>47076</v>
      </c>
      <c r="B1168" t="s">
        <v>1458</v>
      </c>
      <c r="C1168">
        <v>860</v>
      </c>
      <c r="D1168" t="s">
        <v>1459</v>
      </c>
      <c r="E1168">
        <v>9</v>
      </c>
      <c r="F1168" t="s">
        <v>1454</v>
      </c>
      <c r="G1168">
        <v>272</v>
      </c>
      <c r="H1168" t="s">
        <v>52</v>
      </c>
      <c r="I1168">
        <v>136</v>
      </c>
      <c r="J1168" t="s">
        <v>53</v>
      </c>
      <c r="K1168" t="s">
        <v>41</v>
      </c>
      <c r="L1168">
        <v>9345</v>
      </c>
      <c r="M1168" t="s">
        <v>2669</v>
      </c>
      <c r="N1168" t="s">
        <v>43</v>
      </c>
      <c r="O1168" t="s">
        <v>2670</v>
      </c>
      <c r="S1168">
        <v>3</v>
      </c>
      <c r="T1168" t="s">
        <v>55</v>
      </c>
      <c r="X1168" t="s">
        <v>46</v>
      </c>
      <c r="Y1168">
        <v>1</v>
      </c>
      <c r="Z1168">
        <v>0</v>
      </c>
      <c r="AA1168">
        <v>0</v>
      </c>
      <c r="AB1168">
        <v>0</v>
      </c>
      <c r="AC1168">
        <v>0</v>
      </c>
      <c r="AD1168">
        <f t="shared" si="37"/>
        <v>0</v>
      </c>
      <c r="AE1168" t="s">
        <v>728</v>
      </c>
      <c r="AF1168">
        <v>0</v>
      </c>
      <c r="AG1168">
        <v>5250000</v>
      </c>
      <c r="AH1168">
        <v>5500000</v>
      </c>
      <c r="AI1168">
        <v>6000000</v>
      </c>
      <c r="AJ1168">
        <f t="shared" si="36"/>
        <v>16750000</v>
      </c>
      <c r="AK1168" t="s">
        <v>1462</v>
      </c>
      <c r="AL1168" t="s">
        <v>459</v>
      </c>
      <c r="AM1168" t="s">
        <v>1463</v>
      </c>
    </row>
    <row r="1169" spans="1:39" x14ac:dyDescent="0.2">
      <c r="A1169">
        <v>47076</v>
      </c>
      <c r="B1169" t="s">
        <v>1458</v>
      </c>
      <c r="C1169">
        <v>860</v>
      </c>
      <c r="D1169" t="s">
        <v>1459</v>
      </c>
      <c r="E1169">
        <v>9</v>
      </c>
      <c r="F1169" t="s">
        <v>1454</v>
      </c>
      <c r="G1169">
        <v>272</v>
      </c>
      <c r="H1169" t="s">
        <v>52</v>
      </c>
      <c r="I1169">
        <v>136</v>
      </c>
      <c r="J1169" t="s">
        <v>53</v>
      </c>
      <c r="K1169" t="s">
        <v>41</v>
      </c>
      <c r="L1169">
        <v>9351</v>
      </c>
      <c r="M1169" t="s">
        <v>1466</v>
      </c>
      <c r="N1169" t="s">
        <v>43</v>
      </c>
      <c r="O1169" t="s">
        <v>1467</v>
      </c>
      <c r="S1169">
        <v>3</v>
      </c>
      <c r="T1169" t="s">
        <v>55</v>
      </c>
      <c r="U1169">
        <v>363</v>
      </c>
      <c r="V1169" t="s">
        <v>56</v>
      </c>
      <c r="W1169" t="s">
        <v>57</v>
      </c>
      <c r="X1169" t="s">
        <v>46</v>
      </c>
      <c r="Y1169">
        <v>1</v>
      </c>
      <c r="Z1169">
        <v>20</v>
      </c>
      <c r="AA1169">
        <v>100</v>
      </c>
      <c r="AB1169">
        <v>110</v>
      </c>
      <c r="AC1169">
        <v>125</v>
      </c>
      <c r="AD1169">
        <f t="shared" si="37"/>
        <v>125</v>
      </c>
      <c r="AF1169">
        <v>0</v>
      </c>
      <c r="AG1169">
        <v>0</v>
      </c>
      <c r="AH1169">
        <v>0</v>
      </c>
      <c r="AI1169">
        <v>0</v>
      </c>
      <c r="AJ1169">
        <f t="shared" si="36"/>
        <v>0</v>
      </c>
      <c r="AK1169" t="s">
        <v>1462</v>
      </c>
      <c r="AL1169" t="s">
        <v>459</v>
      </c>
      <c r="AM1169" t="s">
        <v>1463</v>
      </c>
    </row>
    <row r="1170" spans="1:39" x14ac:dyDescent="0.2">
      <c r="A1170">
        <v>47076</v>
      </c>
      <c r="B1170" t="s">
        <v>1458</v>
      </c>
      <c r="C1170">
        <v>860</v>
      </c>
      <c r="D1170" t="s">
        <v>1459</v>
      </c>
      <c r="E1170">
        <v>9</v>
      </c>
      <c r="F1170" t="s">
        <v>1454</v>
      </c>
      <c r="G1170">
        <v>272</v>
      </c>
      <c r="H1170" t="s">
        <v>52</v>
      </c>
      <c r="I1170">
        <v>136</v>
      </c>
      <c r="J1170" t="s">
        <v>53</v>
      </c>
      <c r="K1170" t="s">
        <v>41</v>
      </c>
      <c r="L1170">
        <v>9352</v>
      </c>
      <c r="M1170" t="s">
        <v>2671</v>
      </c>
      <c r="N1170" t="s">
        <v>43</v>
      </c>
      <c r="O1170" t="s">
        <v>2672</v>
      </c>
      <c r="S1170">
        <v>3</v>
      </c>
      <c r="T1170" t="s">
        <v>55</v>
      </c>
      <c r="X1170" t="s">
        <v>46</v>
      </c>
      <c r="Y1170">
        <v>1</v>
      </c>
      <c r="Z1170">
        <v>0</v>
      </c>
      <c r="AA1170">
        <v>0</v>
      </c>
      <c r="AB1170">
        <v>0</v>
      </c>
      <c r="AC1170">
        <v>0</v>
      </c>
      <c r="AD1170">
        <f t="shared" si="37"/>
        <v>0</v>
      </c>
      <c r="AE1170" t="s">
        <v>85</v>
      </c>
      <c r="AF1170">
        <v>3300000</v>
      </c>
      <c r="AG1170">
        <v>3630000</v>
      </c>
      <c r="AH1170">
        <v>3993000</v>
      </c>
      <c r="AI1170">
        <v>4393000</v>
      </c>
      <c r="AJ1170">
        <f t="shared" si="36"/>
        <v>15316000</v>
      </c>
      <c r="AK1170" t="s">
        <v>1462</v>
      </c>
      <c r="AL1170" t="s">
        <v>459</v>
      </c>
      <c r="AM1170" t="s">
        <v>1463</v>
      </c>
    </row>
    <row r="1171" spans="1:39" x14ac:dyDescent="0.2">
      <c r="A1171">
        <v>47076</v>
      </c>
      <c r="B1171" t="s">
        <v>1458</v>
      </c>
      <c r="C1171">
        <v>860</v>
      </c>
      <c r="D1171" t="s">
        <v>1459</v>
      </c>
      <c r="E1171">
        <v>9</v>
      </c>
      <c r="F1171" t="s">
        <v>1454</v>
      </c>
      <c r="G1171">
        <v>272</v>
      </c>
      <c r="H1171" t="s">
        <v>52</v>
      </c>
      <c r="I1171">
        <v>137</v>
      </c>
      <c r="J1171" t="s">
        <v>2662</v>
      </c>
      <c r="K1171" t="s">
        <v>41</v>
      </c>
      <c r="L1171">
        <v>9663</v>
      </c>
      <c r="M1171" t="s">
        <v>2673</v>
      </c>
      <c r="N1171" t="s">
        <v>43</v>
      </c>
      <c r="O1171" t="s">
        <v>2674</v>
      </c>
      <c r="S1171">
        <v>3</v>
      </c>
      <c r="T1171" t="s">
        <v>55</v>
      </c>
      <c r="X1171" t="s">
        <v>46</v>
      </c>
      <c r="Y1171">
        <v>1</v>
      </c>
      <c r="Z1171">
        <v>0</v>
      </c>
      <c r="AA1171">
        <v>0</v>
      </c>
      <c r="AB1171">
        <v>0</v>
      </c>
      <c r="AC1171">
        <v>0</v>
      </c>
      <c r="AD1171">
        <f t="shared" si="37"/>
        <v>0</v>
      </c>
      <c r="AE1171" t="s">
        <v>85</v>
      </c>
      <c r="AF1171">
        <v>23000000</v>
      </c>
      <c r="AG1171">
        <v>25300000</v>
      </c>
      <c r="AH1171">
        <v>27830000</v>
      </c>
      <c r="AI1171">
        <v>30600000</v>
      </c>
      <c r="AJ1171">
        <f t="shared" si="36"/>
        <v>106730000</v>
      </c>
      <c r="AK1171" t="s">
        <v>1462</v>
      </c>
      <c r="AL1171" t="s">
        <v>459</v>
      </c>
      <c r="AM1171" t="s">
        <v>1463</v>
      </c>
    </row>
    <row r="1172" spans="1:39" x14ac:dyDescent="0.2">
      <c r="A1172">
        <v>47076</v>
      </c>
      <c r="B1172" t="s">
        <v>1458</v>
      </c>
      <c r="C1172">
        <v>860</v>
      </c>
      <c r="D1172" t="s">
        <v>1459</v>
      </c>
      <c r="E1172">
        <v>9</v>
      </c>
      <c r="F1172" t="s">
        <v>1454</v>
      </c>
      <c r="G1172">
        <v>272</v>
      </c>
      <c r="H1172" t="s">
        <v>52</v>
      </c>
      <c r="I1172">
        <v>329</v>
      </c>
      <c r="J1172" t="s">
        <v>2675</v>
      </c>
      <c r="K1172" t="s">
        <v>41</v>
      </c>
      <c r="L1172">
        <v>9360</v>
      </c>
      <c r="M1172" t="s">
        <v>2676</v>
      </c>
      <c r="N1172" t="s">
        <v>43</v>
      </c>
      <c r="O1172" t="s">
        <v>2677</v>
      </c>
      <c r="S1172">
        <v>3</v>
      </c>
      <c r="T1172" t="s">
        <v>55</v>
      </c>
      <c r="X1172" t="s">
        <v>46</v>
      </c>
      <c r="Y1172">
        <v>1</v>
      </c>
      <c r="Z1172">
        <v>0</v>
      </c>
      <c r="AA1172">
        <v>0</v>
      </c>
      <c r="AB1172">
        <v>0</v>
      </c>
      <c r="AC1172">
        <v>0</v>
      </c>
      <c r="AD1172">
        <f t="shared" si="37"/>
        <v>0</v>
      </c>
      <c r="AE1172" t="s">
        <v>85</v>
      </c>
      <c r="AF1172">
        <v>60000000</v>
      </c>
      <c r="AG1172">
        <v>65000000</v>
      </c>
      <c r="AH1172">
        <v>71500000</v>
      </c>
      <c r="AI1172">
        <v>78650000</v>
      </c>
      <c r="AJ1172">
        <f t="shared" si="36"/>
        <v>275150000</v>
      </c>
      <c r="AK1172" t="s">
        <v>1462</v>
      </c>
      <c r="AL1172" t="s">
        <v>459</v>
      </c>
      <c r="AM1172" t="s">
        <v>1463</v>
      </c>
    </row>
    <row r="1173" spans="1:39" x14ac:dyDescent="0.2">
      <c r="A1173">
        <v>47076</v>
      </c>
      <c r="B1173" t="s">
        <v>1458</v>
      </c>
      <c r="C1173">
        <v>860</v>
      </c>
      <c r="D1173" t="s">
        <v>1459</v>
      </c>
      <c r="E1173">
        <v>9</v>
      </c>
      <c r="F1173" t="s">
        <v>1454</v>
      </c>
      <c r="G1173">
        <v>272</v>
      </c>
      <c r="H1173" t="s">
        <v>52</v>
      </c>
      <c r="I1173">
        <v>329</v>
      </c>
      <c r="J1173" t="s">
        <v>2675</v>
      </c>
      <c r="K1173" t="s">
        <v>41</v>
      </c>
      <c r="L1173">
        <v>9360</v>
      </c>
      <c r="M1173" t="s">
        <v>2676</v>
      </c>
      <c r="N1173" t="s">
        <v>43</v>
      </c>
      <c r="O1173" t="s">
        <v>2677</v>
      </c>
      <c r="S1173">
        <v>3</v>
      </c>
      <c r="T1173" t="s">
        <v>55</v>
      </c>
      <c r="X1173" t="s">
        <v>46</v>
      </c>
      <c r="Y1173">
        <v>1</v>
      </c>
      <c r="Z1173">
        <v>0</v>
      </c>
      <c r="AA1173">
        <v>0</v>
      </c>
      <c r="AB1173">
        <v>0</v>
      </c>
      <c r="AC1173">
        <v>0</v>
      </c>
      <c r="AD1173">
        <f t="shared" si="37"/>
        <v>0</v>
      </c>
      <c r="AE1173" t="s">
        <v>1456</v>
      </c>
      <c r="AF1173">
        <v>1080000000</v>
      </c>
      <c r="AG1173">
        <v>750000000</v>
      </c>
      <c r="AH1173">
        <v>1210000000</v>
      </c>
      <c r="AI1173">
        <v>1350000000</v>
      </c>
      <c r="AJ1173">
        <f t="shared" si="36"/>
        <v>4390000000</v>
      </c>
      <c r="AK1173" t="s">
        <v>1462</v>
      </c>
      <c r="AL1173" t="s">
        <v>459</v>
      </c>
      <c r="AM1173" t="s">
        <v>1463</v>
      </c>
    </row>
    <row r="1174" spans="1:39" x14ac:dyDescent="0.2">
      <c r="A1174">
        <v>47076</v>
      </c>
      <c r="B1174" t="s">
        <v>1458</v>
      </c>
      <c r="C1174">
        <v>860</v>
      </c>
      <c r="D1174" t="s">
        <v>1459</v>
      </c>
      <c r="E1174">
        <v>9</v>
      </c>
      <c r="F1174" t="s">
        <v>1454</v>
      </c>
      <c r="G1174">
        <v>272</v>
      </c>
      <c r="H1174" t="s">
        <v>52</v>
      </c>
      <c r="I1174">
        <v>329</v>
      </c>
      <c r="J1174" t="s">
        <v>2675</v>
      </c>
      <c r="K1174" t="s">
        <v>41</v>
      </c>
      <c r="L1174">
        <v>9660</v>
      </c>
      <c r="M1174" t="s">
        <v>2678</v>
      </c>
      <c r="N1174" t="s">
        <v>43</v>
      </c>
      <c r="O1174" t="s">
        <v>2679</v>
      </c>
      <c r="S1174">
        <v>3</v>
      </c>
      <c r="T1174" t="s">
        <v>55</v>
      </c>
      <c r="X1174" t="s">
        <v>46</v>
      </c>
      <c r="Y1174">
        <v>1</v>
      </c>
      <c r="Z1174">
        <v>0</v>
      </c>
      <c r="AA1174">
        <v>0</v>
      </c>
      <c r="AB1174">
        <v>0</v>
      </c>
      <c r="AC1174">
        <v>0</v>
      </c>
      <c r="AD1174">
        <f t="shared" si="37"/>
        <v>0</v>
      </c>
      <c r="AE1174" t="s">
        <v>1456</v>
      </c>
      <c r="AF1174">
        <v>66800000</v>
      </c>
      <c r="AG1174">
        <v>73480000</v>
      </c>
      <c r="AH1174">
        <v>80800000</v>
      </c>
      <c r="AI1174">
        <v>89390000</v>
      </c>
      <c r="AJ1174">
        <f t="shared" si="36"/>
        <v>310470000</v>
      </c>
      <c r="AK1174" t="s">
        <v>1462</v>
      </c>
      <c r="AL1174" t="s">
        <v>459</v>
      </c>
      <c r="AM1174" t="s">
        <v>1463</v>
      </c>
    </row>
    <row r="1175" spans="1:39" x14ac:dyDescent="0.2">
      <c r="A1175">
        <v>47091</v>
      </c>
      <c r="B1175" t="s">
        <v>1479</v>
      </c>
      <c r="C1175">
        <v>520</v>
      </c>
      <c r="D1175" t="s">
        <v>557</v>
      </c>
      <c r="E1175">
        <v>12</v>
      </c>
      <c r="F1175" t="s">
        <v>991</v>
      </c>
      <c r="G1175">
        <v>334</v>
      </c>
      <c r="H1175" t="s">
        <v>1303</v>
      </c>
      <c r="I1175">
        <v>280</v>
      </c>
      <c r="J1175" t="s">
        <v>2255</v>
      </c>
      <c r="K1175" t="s">
        <v>41</v>
      </c>
      <c r="L1175">
        <v>2740</v>
      </c>
      <c r="M1175" t="s">
        <v>2680</v>
      </c>
      <c r="N1175" t="s">
        <v>43</v>
      </c>
      <c r="O1175" t="s">
        <v>2681</v>
      </c>
      <c r="S1175">
        <v>2</v>
      </c>
      <c r="T1175" t="s">
        <v>45</v>
      </c>
      <c r="X1175" t="s">
        <v>46</v>
      </c>
      <c r="Y1175">
        <v>1</v>
      </c>
      <c r="Z1175">
        <v>0</v>
      </c>
      <c r="AA1175">
        <v>0</v>
      </c>
      <c r="AB1175">
        <v>0</v>
      </c>
      <c r="AC1175">
        <v>0</v>
      </c>
      <c r="AD1175">
        <f t="shared" si="37"/>
        <v>0</v>
      </c>
      <c r="AE1175" t="s">
        <v>595</v>
      </c>
      <c r="AF1175">
        <v>35000</v>
      </c>
      <c r="AG1175">
        <v>37800</v>
      </c>
      <c r="AH1175">
        <v>40824</v>
      </c>
      <c r="AI1175">
        <v>44090</v>
      </c>
      <c r="AJ1175">
        <f t="shared" si="36"/>
        <v>157714</v>
      </c>
      <c r="AK1175" t="s">
        <v>562</v>
      </c>
      <c r="AL1175" t="s">
        <v>563</v>
      </c>
      <c r="AM1175" t="s">
        <v>564</v>
      </c>
    </row>
    <row r="1176" spans="1:39" x14ac:dyDescent="0.2">
      <c r="A1176">
        <v>47091</v>
      </c>
      <c r="B1176" t="s">
        <v>1479</v>
      </c>
      <c r="C1176">
        <v>900</v>
      </c>
      <c r="D1176" t="s">
        <v>461</v>
      </c>
      <c r="E1176">
        <v>4</v>
      </c>
      <c r="F1176" t="s">
        <v>422</v>
      </c>
      <c r="G1176">
        <v>122</v>
      </c>
      <c r="H1176" t="s">
        <v>72</v>
      </c>
      <c r="I1176">
        <v>251</v>
      </c>
      <c r="J1176" t="s">
        <v>2682</v>
      </c>
      <c r="K1176" t="s">
        <v>41</v>
      </c>
      <c r="L1176">
        <v>2726</v>
      </c>
      <c r="M1176" t="s">
        <v>2683</v>
      </c>
      <c r="N1176" t="s">
        <v>43</v>
      </c>
      <c r="O1176" t="s">
        <v>2684</v>
      </c>
      <c r="S1176">
        <v>2</v>
      </c>
      <c r="T1176" t="s">
        <v>45</v>
      </c>
      <c r="X1176" t="s">
        <v>46</v>
      </c>
      <c r="Y1176">
        <v>1</v>
      </c>
      <c r="Z1176">
        <v>0</v>
      </c>
      <c r="AA1176">
        <v>0</v>
      </c>
      <c r="AB1176">
        <v>0</v>
      </c>
      <c r="AC1176">
        <v>0</v>
      </c>
      <c r="AD1176">
        <f t="shared" si="37"/>
        <v>0</v>
      </c>
      <c r="AE1176" t="s">
        <v>595</v>
      </c>
      <c r="AF1176">
        <v>5398500</v>
      </c>
      <c r="AG1176">
        <v>2400000</v>
      </c>
      <c r="AH1176">
        <v>8400000</v>
      </c>
      <c r="AI1176">
        <v>8400000</v>
      </c>
      <c r="AJ1176">
        <f t="shared" si="36"/>
        <v>24598500</v>
      </c>
      <c r="AK1176" t="s">
        <v>466</v>
      </c>
      <c r="AL1176" t="s">
        <v>467</v>
      </c>
      <c r="AM1176" t="s">
        <v>60</v>
      </c>
    </row>
    <row r="1177" spans="1:39" x14ac:dyDescent="0.2">
      <c r="A1177">
        <v>47091</v>
      </c>
      <c r="B1177" t="s">
        <v>1479</v>
      </c>
      <c r="C1177">
        <v>900</v>
      </c>
      <c r="D1177" t="s">
        <v>461</v>
      </c>
      <c r="E1177">
        <v>4</v>
      </c>
      <c r="F1177" t="s">
        <v>422</v>
      </c>
      <c r="G1177">
        <v>122</v>
      </c>
      <c r="H1177" t="s">
        <v>72</v>
      </c>
      <c r="I1177">
        <v>313</v>
      </c>
      <c r="J1177" t="s">
        <v>1450</v>
      </c>
      <c r="K1177" t="s">
        <v>41</v>
      </c>
      <c r="L1177">
        <v>12967</v>
      </c>
      <c r="M1177" t="s">
        <v>1486</v>
      </c>
      <c r="N1177" t="s">
        <v>43</v>
      </c>
      <c r="O1177" t="s">
        <v>1487</v>
      </c>
      <c r="S1177">
        <v>2</v>
      </c>
      <c r="T1177" t="s">
        <v>45</v>
      </c>
      <c r="X1177" t="s">
        <v>46</v>
      </c>
      <c r="Y1177">
        <v>1</v>
      </c>
      <c r="Z1177">
        <v>0</v>
      </c>
      <c r="AA1177">
        <v>0</v>
      </c>
      <c r="AB1177">
        <v>0</v>
      </c>
      <c r="AC1177">
        <v>0</v>
      </c>
      <c r="AD1177">
        <f t="shared" si="37"/>
        <v>0</v>
      </c>
      <c r="AE1177" t="s">
        <v>728</v>
      </c>
      <c r="AF1177">
        <v>0</v>
      </c>
      <c r="AG1177">
        <v>20000</v>
      </c>
      <c r="AH1177">
        <v>20000</v>
      </c>
      <c r="AI1177">
        <v>20000</v>
      </c>
      <c r="AJ1177">
        <f t="shared" si="36"/>
        <v>60000</v>
      </c>
      <c r="AK1177" t="s">
        <v>466</v>
      </c>
      <c r="AL1177" t="s">
        <v>467</v>
      </c>
      <c r="AM1177" t="s">
        <v>60</v>
      </c>
    </row>
    <row r="1178" spans="1:39" x14ac:dyDescent="0.2">
      <c r="A1178">
        <v>47091</v>
      </c>
      <c r="B1178" t="s">
        <v>1479</v>
      </c>
      <c r="C1178">
        <v>900</v>
      </c>
      <c r="D1178" t="s">
        <v>461</v>
      </c>
      <c r="E1178">
        <v>4</v>
      </c>
      <c r="F1178" t="s">
        <v>422</v>
      </c>
      <c r="G1178">
        <v>126</v>
      </c>
      <c r="H1178" t="s">
        <v>62</v>
      </c>
      <c r="I1178">
        <v>948</v>
      </c>
      <c r="J1178" t="s">
        <v>462</v>
      </c>
      <c r="K1178" t="s">
        <v>41</v>
      </c>
      <c r="L1178">
        <v>2750</v>
      </c>
      <c r="M1178" t="s">
        <v>2685</v>
      </c>
      <c r="N1178" t="s">
        <v>43</v>
      </c>
      <c r="O1178" t="s">
        <v>2686</v>
      </c>
      <c r="S1178">
        <v>2</v>
      </c>
      <c r="T1178" t="s">
        <v>45</v>
      </c>
      <c r="X1178" t="s">
        <v>46</v>
      </c>
      <c r="Y1178">
        <v>1</v>
      </c>
      <c r="Z1178">
        <v>0</v>
      </c>
      <c r="AA1178">
        <v>0</v>
      </c>
      <c r="AB1178">
        <v>0</v>
      </c>
      <c r="AC1178">
        <v>0</v>
      </c>
      <c r="AD1178">
        <f t="shared" si="37"/>
        <v>0</v>
      </c>
      <c r="AE1178" t="s">
        <v>149</v>
      </c>
      <c r="AF1178">
        <v>0</v>
      </c>
      <c r="AG1178">
        <v>9650000</v>
      </c>
      <c r="AH1178">
        <v>9650000</v>
      </c>
      <c r="AI1178">
        <v>9650000</v>
      </c>
      <c r="AJ1178">
        <f t="shared" si="36"/>
        <v>28950000</v>
      </c>
      <c r="AK1178" t="s">
        <v>466</v>
      </c>
      <c r="AL1178" t="s">
        <v>467</v>
      </c>
      <c r="AM1178" t="s">
        <v>60</v>
      </c>
    </row>
    <row r="1179" spans="1:39" x14ac:dyDescent="0.2">
      <c r="A1179">
        <v>47092</v>
      </c>
      <c r="B1179" t="s">
        <v>1490</v>
      </c>
      <c r="C1179">
        <v>810</v>
      </c>
      <c r="D1179" t="s">
        <v>791</v>
      </c>
      <c r="E1179">
        <v>24</v>
      </c>
      <c r="F1179" t="s">
        <v>700</v>
      </c>
      <c r="G1179">
        <v>131</v>
      </c>
      <c r="H1179" t="s">
        <v>792</v>
      </c>
      <c r="I1179">
        <v>132</v>
      </c>
      <c r="J1179" t="s">
        <v>798</v>
      </c>
      <c r="K1179" t="s">
        <v>41</v>
      </c>
      <c r="L1179">
        <v>11570</v>
      </c>
      <c r="M1179" t="s">
        <v>2687</v>
      </c>
      <c r="N1179" t="s">
        <v>43</v>
      </c>
      <c r="O1179" t="s">
        <v>2688</v>
      </c>
      <c r="S1179">
        <v>2</v>
      </c>
      <c r="T1179" t="s">
        <v>45</v>
      </c>
      <c r="X1179" t="s">
        <v>46</v>
      </c>
      <c r="Y1179">
        <v>1</v>
      </c>
      <c r="Z1179">
        <v>0</v>
      </c>
      <c r="AA1179">
        <v>0</v>
      </c>
      <c r="AB1179">
        <v>0</v>
      </c>
      <c r="AC1179">
        <v>0</v>
      </c>
      <c r="AD1179">
        <f t="shared" si="37"/>
        <v>0</v>
      </c>
      <c r="AE1179" t="s">
        <v>595</v>
      </c>
      <c r="AF1179">
        <v>700000</v>
      </c>
      <c r="AG1179">
        <v>756000</v>
      </c>
      <c r="AH1179">
        <v>816480</v>
      </c>
      <c r="AI1179">
        <v>881798</v>
      </c>
      <c r="AJ1179">
        <f t="shared" ref="AJ1179:AJ1242" si="38">AF1179+AG1179+AH1179+AI1179</f>
        <v>3154278</v>
      </c>
      <c r="AK1179" t="s">
        <v>797</v>
      </c>
      <c r="AL1179" t="s">
        <v>49</v>
      </c>
      <c r="AM1179" t="s">
        <v>50</v>
      </c>
    </row>
    <row r="1180" spans="1:39" x14ac:dyDescent="0.2">
      <c r="A1180">
        <v>47092</v>
      </c>
      <c r="B1180" t="s">
        <v>1490</v>
      </c>
      <c r="C1180">
        <v>900</v>
      </c>
      <c r="D1180" t="s">
        <v>461</v>
      </c>
      <c r="E1180">
        <v>4</v>
      </c>
      <c r="F1180" t="s">
        <v>422</v>
      </c>
      <c r="G1180">
        <v>302</v>
      </c>
      <c r="H1180" t="s">
        <v>1224</v>
      </c>
      <c r="I1180">
        <v>328</v>
      </c>
      <c r="J1180" t="s">
        <v>1492</v>
      </c>
      <c r="K1180" t="s">
        <v>41</v>
      </c>
      <c r="L1180">
        <v>3609</v>
      </c>
      <c r="M1180" t="s">
        <v>1493</v>
      </c>
      <c r="N1180" t="s">
        <v>43</v>
      </c>
      <c r="O1180" t="s">
        <v>1494</v>
      </c>
      <c r="S1180">
        <v>2</v>
      </c>
      <c r="T1180" t="s">
        <v>45</v>
      </c>
      <c r="X1180" t="s">
        <v>46</v>
      </c>
      <c r="Y1180">
        <v>1</v>
      </c>
      <c r="Z1180">
        <v>0</v>
      </c>
      <c r="AA1180">
        <v>0</v>
      </c>
      <c r="AB1180">
        <v>0</v>
      </c>
      <c r="AC1180">
        <v>0</v>
      </c>
      <c r="AD1180">
        <f t="shared" si="37"/>
        <v>0</v>
      </c>
      <c r="AE1180" t="s">
        <v>149</v>
      </c>
      <c r="AF1180">
        <v>5748</v>
      </c>
      <c r="AG1180">
        <v>10000</v>
      </c>
      <c r="AH1180">
        <v>10000</v>
      </c>
      <c r="AI1180">
        <v>10000</v>
      </c>
      <c r="AJ1180">
        <f t="shared" si="38"/>
        <v>35748</v>
      </c>
      <c r="AK1180" t="s">
        <v>466</v>
      </c>
      <c r="AL1180" t="s">
        <v>467</v>
      </c>
      <c r="AM1180" t="s">
        <v>60</v>
      </c>
    </row>
    <row r="1181" spans="1:39" x14ac:dyDescent="0.2">
      <c r="A1181">
        <v>47092</v>
      </c>
      <c r="B1181" t="s">
        <v>1490</v>
      </c>
      <c r="C1181">
        <v>900</v>
      </c>
      <c r="D1181" t="s">
        <v>461</v>
      </c>
      <c r="E1181">
        <v>4</v>
      </c>
      <c r="F1181" t="s">
        <v>422</v>
      </c>
      <c r="G1181">
        <v>302</v>
      </c>
      <c r="H1181" t="s">
        <v>1224</v>
      </c>
      <c r="I1181">
        <v>328</v>
      </c>
      <c r="J1181" t="s">
        <v>1492</v>
      </c>
      <c r="K1181" t="s">
        <v>41</v>
      </c>
      <c r="L1181">
        <v>11569</v>
      </c>
      <c r="M1181" t="s">
        <v>2689</v>
      </c>
      <c r="N1181" t="s">
        <v>43</v>
      </c>
      <c r="O1181" t="s">
        <v>2690</v>
      </c>
      <c r="S1181">
        <v>2</v>
      </c>
      <c r="T1181" t="s">
        <v>45</v>
      </c>
      <c r="U1181">
        <v>137</v>
      </c>
      <c r="V1181" t="s">
        <v>1495</v>
      </c>
      <c r="W1181" t="s">
        <v>57</v>
      </c>
      <c r="X1181" t="s">
        <v>46</v>
      </c>
      <c r="Y1181">
        <v>1</v>
      </c>
      <c r="Z1181">
        <v>1</v>
      </c>
      <c r="AA1181">
        <v>1</v>
      </c>
      <c r="AB1181">
        <v>1</v>
      </c>
      <c r="AC1181">
        <v>1</v>
      </c>
      <c r="AD1181">
        <f t="shared" si="37"/>
        <v>1</v>
      </c>
      <c r="AF1181">
        <v>0</v>
      </c>
      <c r="AG1181">
        <v>0</v>
      </c>
      <c r="AH1181">
        <v>0</v>
      </c>
      <c r="AI1181">
        <v>0</v>
      </c>
      <c r="AJ1181">
        <f t="shared" si="38"/>
        <v>0</v>
      </c>
      <c r="AK1181" t="s">
        <v>466</v>
      </c>
      <c r="AL1181" t="s">
        <v>467</v>
      </c>
      <c r="AM1181" t="s">
        <v>60</v>
      </c>
    </row>
    <row r="1182" spans="1:39" x14ac:dyDescent="0.2">
      <c r="A1182">
        <v>47093</v>
      </c>
      <c r="B1182" t="s">
        <v>1497</v>
      </c>
      <c r="C1182">
        <v>900</v>
      </c>
      <c r="D1182" t="s">
        <v>461</v>
      </c>
      <c r="E1182">
        <v>4</v>
      </c>
      <c r="F1182" t="s">
        <v>422</v>
      </c>
      <c r="G1182">
        <v>122</v>
      </c>
      <c r="H1182" t="s">
        <v>72</v>
      </c>
      <c r="I1182">
        <v>353</v>
      </c>
      <c r="J1182" t="s">
        <v>2691</v>
      </c>
      <c r="K1182" t="s">
        <v>41</v>
      </c>
      <c r="L1182">
        <v>9259</v>
      </c>
      <c r="M1182" t="s">
        <v>2692</v>
      </c>
      <c r="N1182" t="s">
        <v>43</v>
      </c>
      <c r="O1182" t="s">
        <v>2693</v>
      </c>
      <c r="S1182">
        <v>2</v>
      </c>
      <c r="T1182" t="s">
        <v>45</v>
      </c>
      <c r="U1182">
        <v>195</v>
      </c>
      <c r="V1182" t="s">
        <v>363</v>
      </c>
      <c r="W1182" t="s">
        <v>57</v>
      </c>
      <c r="X1182" t="s">
        <v>46</v>
      </c>
      <c r="Y1182">
        <v>1</v>
      </c>
      <c r="Z1182">
        <v>6</v>
      </c>
      <c r="AA1182">
        <v>6</v>
      </c>
      <c r="AB1182">
        <v>6</v>
      </c>
      <c r="AC1182">
        <v>6</v>
      </c>
      <c r="AD1182">
        <f t="shared" si="37"/>
        <v>6</v>
      </c>
      <c r="AF1182">
        <v>0</v>
      </c>
      <c r="AG1182">
        <v>0</v>
      </c>
      <c r="AH1182">
        <v>0</v>
      </c>
      <c r="AI1182">
        <v>0</v>
      </c>
      <c r="AJ1182">
        <f t="shared" si="38"/>
        <v>0</v>
      </c>
      <c r="AK1182" t="s">
        <v>466</v>
      </c>
      <c r="AL1182" t="s">
        <v>467</v>
      </c>
      <c r="AM1182" t="s">
        <v>60</v>
      </c>
    </row>
    <row r="1183" spans="1:39" x14ac:dyDescent="0.2">
      <c r="A1183">
        <v>48091</v>
      </c>
      <c r="B1183" t="s">
        <v>1500</v>
      </c>
      <c r="C1183">
        <v>100</v>
      </c>
      <c r="D1183" t="s">
        <v>1501</v>
      </c>
      <c r="E1183">
        <v>10</v>
      </c>
      <c r="F1183" t="s">
        <v>1223</v>
      </c>
      <c r="G1183">
        <v>302</v>
      </c>
      <c r="H1183" t="s">
        <v>1224</v>
      </c>
      <c r="I1183">
        <v>81</v>
      </c>
      <c r="J1183" t="s">
        <v>1506</v>
      </c>
      <c r="K1183" t="s">
        <v>41</v>
      </c>
      <c r="L1183">
        <v>12490</v>
      </c>
      <c r="M1183" t="s">
        <v>1507</v>
      </c>
      <c r="N1183" t="s">
        <v>124</v>
      </c>
      <c r="O1183" t="s">
        <v>1508</v>
      </c>
      <c r="S1183">
        <v>3</v>
      </c>
      <c r="T1183" t="s">
        <v>55</v>
      </c>
      <c r="U1183">
        <v>195</v>
      </c>
      <c r="V1183" t="s">
        <v>363</v>
      </c>
      <c r="W1183" t="s">
        <v>57</v>
      </c>
      <c r="X1183" t="s">
        <v>46</v>
      </c>
      <c r="Y1183">
        <v>1</v>
      </c>
      <c r="Z1183">
        <v>1</v>
      </c>
      <c r="AA1183">
        <v>1</v>
      </c>
      <c r="AB1183">
        <v>1</v>
      </c>
      <c r="AC1183">
        <v>0</v>
      </c>
      <c r="AD1183">
        <f t="shared" si="37"/>
        <v>1</v>
      </c>
      <c r="AF1183">
        <v>0</v>
      </c>
      <c r="AG1183">
        <v>0</v>
      </c>
      <c r="AH1183">
        <v>0</v>
      </c>
      <c r="AI1183">
        <v>0</v>
      </c>
      <c r="AJ1183">
        <f t="shared" si="38"/>
        <v>0</v>
      </c>
      <c r="AK1183" t="s">
        <v>1505</v>
      </c>
      <c r="AL1183" t="s">
        <v>325</v>
      </c>
      <c r="AM1183" t="s">
        <v>326</v>
      </c>
    </row>
    <row r="1184" spans="1:39" x14ac:dyDescent="0.2">
      <c r="A1184">
        <v>48091</v>
      </c>
      <c r="B1184" t="s">
        <v>1500</v>
      </c>
      <c r="C1184">
        <v>100</v>
      </c>
      <c r="D1184" t="s">
        <v>1501</v>
      </c>
      <c r="E1184">
        <v>10</v>
      </c>
      <c r="F1184" t="s">
        <v>1223</v>
      </c>
      <c r="G1184">
        <v>302</v>
      </c>
      <c r="H1184" t="s">
        <v>1224</v>
      </c>
      <c r="I1184">
        <v>501</v>
      </c>
      <c r="J1184" t="s">
        <v>2694</v>
      </c>
      <c r="K1184" t="s">
        <v>41</v>
      </c>
      <c r="L1184">
        <v>12492</v>
      </c>
      <c r="M1184" t="s">
        <v>2695</v>
      </c>
      <c r="N1184" t="s">
        <v>124</v>
      </c>
      <c r="O1184" t="s">
        <v>2696</v>
      </c>
      <c r="S1184">
        <v>3</v>
      </c>
      <c r="T1184" t="s">
        <v>55</v>
      </c>
      <c r="X1184" t="s">
        <v>46</v>
      </c>
      <c r="Y1184">
        <v>1</v>
      </c>
      <c r="Z1184">
        <v>0</v>
      </c>
      <c r="AA1184">
        <v>0</v>
      </c>
      <c r="AB1184">
        <v>0</v>
      </c>
      <c r="AC1184">
        <v>0</v>
      </c>
      <c r="AD1184">
        <f t="shared" si="37"/>
        <v>0</v>
      </c>
      <c r="AE1184" t="s">
        <v>323</v>
      </c>
      <c r="AF1184">
        <v>1300000</v>
      </c>
      <c r="AG1184">
        <v>700000</v>
      </c>
      <c r="AH1184">
        <v>0</v>
      </c>
      <c r="AI1184">
        <v>0</v>
      </c>
      <c r="AJ1184">
        <f t="shared" si="38"/>
        <v>2000000</v>
      </c>
      <c r="AK1184" t="s">
        <v>1505</v>
      </c>
      <c r="AL1184" t="s">
        <v>325</v>
      </c>
      <c r="AM1184" t="s">
        <v>326</v>
      </c>
    </row>
    <row r="1185" spans="1:39" x14ac:dyDescent="0.2">
      <c r="A1185">
        <v>48091</v>
      </c>
      <c r="B1185" t="s">
        <v>1500</v>
      </c>
      <c r="C1185">
        <v>101</v>
      </c>
      <c r="D1185" t="s">
        <v>319</v>
      </c>
      <c r="E1185">
        <v>10</v>
      </c>
      <c r="F1185" t="s">
        <v>1223</v>
      </c>
      <c r="G1185">
        <v>122</v>
      </c>
      <c r="H1185" t="s">
        <v>72</v>
      </c>
      <c r="I1185">
        <v>261</v>
      </c>
      <c r="J1185" t="s">
        <v>760</v>
      </c>
      <c r="K1185" t="s">
        <v>41</v>
      </c>
      <c r="L1185">
        <v>14016</v>
      </c>
      <c r="M1185" t="s">
        <v>2697</v>
      </c>
      <c r="N1185" t="s">
        <v>124</v>
      </c>
      <c r="O1185" t="s">
        <v>2698</v>
      </c>
      <c r="S1185">
        <v>3</v>
      </c>
      <c r="T1185" t="s">
        <v>55</v>
      </c>
      <c r="U1185">
        <v>343</v>
      </c>
      <c r="V1185" t="s">
        <v>763</v>
      </c>
      <c r="W1185" t="s">
        <v>57</v>
      </c>
      <c r="X1185" t="s">
        <v>66</v>
      </c>
      <c r="Y1185">
        <v>0</v>
      </c>
      <c r="Z1185">
        <v>190</v>
      </c>
      <c r="AA1185">
        <v>11</v>
      </c>
      <c r="AB1185">
        <v>0</v>
      </c>
      <c r="AC1185">
        <v>0</v>
      </c>
      <c r="AD1185">
        <f t="shared" si="37"/>
        <v>201</v>
      </c>
      <c r="AF1185">
        <v>0</v>
      </c>
      <c r="AG1185">
        <v>0</v>
      </c>
      <c r="AH1185">
        <v>0</v>
      </c>
      <c r="AI1185">
        <v>0</v>
      </c>
      <c r="AJ1185">
        <f t="shared" si="38"/>
        <v>0</v>
      </c>
      <c r="AK1185" t="s">
        <v>324</v>
      </c>
      <c r="AL1185" t="s">
        <v>325</v>
      </c>
      <c r="AM1185" t="s">
        <v>326</v>
      </c>
    </row>
    <row r="1186" spans="1:39" x14ac:dyDescent="0.2">
      <c r="A1186">
        <v>48091</v>
      </c>
      <c r="B1186" t="s">
        <v>1500</v>
      </c>
      <c r="C1186">
        <v>101</v>
      </c>
      <c r="D1186" t="s">
        <v>319</v>
      </c>
      <c r="E1186">
        <v>10</v>
      </c>
      <c r="F1186" t="s">
        <v>1223</v>
      </c>
      <c r="G1186">
        <v>302</v>
      </c>
      <c r="H1186" t="s">
        <v>1224</v>
      </c>
      <c r="I1186">
        <v>58</v>
      </c>
      <c r="J1186" t="s">
        <v>1502</v>
      </c>
      <c r="K1186" t="s">
        <v>41</v>
      </c>
      <c r="L1186">
        <v>12583</v>
      </c>
      <c r="M1186" t="s">
        <v>2699</v>
      </c>
      <c r="N1186" t="s">
        <v>124</v>
      </c>
      <c r="O1186" t="s">
        <v>2700</v>
      </c>
      <c r="S1186">
        <v>3</v>
      </c>
      <c r="T1186" t="s">
        <v>55</v>
      </c>
      <c r="U1186">
        <v>195</v>
      </c>
      <c r="V1186" t="s">
        <v>363</v>
      </c>
      <c r="W1186" t="s">
        <v>57</v>
      </c>
      <c r="X1186" t="s">
        <v>46</v>
      </c>
      <c r="Y1186">
        <v>1</v>
      </c>
      <c r="Z1186">
        <v>1</v>
      </c>
      <c r="AA1186">
        <v>1</v>
      </c>
      <c r="AB1186">
        <v>0</v>
      </c>
      <c r="AC1186">
        <v>0</v>
      </c>
      <c r="AD1186">
        <f t="shared" si="37"/>
        <v>1</v>
      </c>
      <c r="AF1186">
        <v>0</v>
      </c>
      <c r="AG1186">
        <v>0</v>
      </c>
      <c r="AH1186">
        <v>0</v>
      </c>
      <c r="AI1186">
        <v>0</v>
      </c>
      <c r="AJ1186">
        <f t="shared" si="38"/>
        <v>0</v>
      </c>
      <c r="AK1186" t="s">
        <v>324</v>
      </c>
      <c r="AL1186" t="s">
        <v>325</v>
      </c>
      <c r="AM1186" t="s">
        <v>326</v>
      </c>
    </row>
    <row r="1187" spans="1:39" x14ac:dyDescent="0.2">
      <c r="A1187">
        <v>48091</v>
      </c>
      <c r="B1187" t="s">
        <v>1500</v>
      </c>
      <c r="C1187">
        <v>101</v>
      </c>
      <c r="D1187" t="s">
        <v>319</v>
      </c>
      <c r="E1187">
        <v>10</v>
      </c>
      <c r="F1187" t="s">
        <v>1223</v>
      </c>
      <c r="G1187">
        <v>302</v>
      </c>
      <c r="H1187" t="s">
        <v>1224</v>
      </c>
      <c r="I1187">
        <v>61</v>
      </c>
      <c r="J1187" t="s">
        <v>2701</v>
      </c>
      <c r="K1187" t="s">
        <v>41</v>
      </c>
      <c r="L1187">
        <v>3811</v>
      </c>
      <c r="M1187" t="s">
        <v>2702</v>
      </c>
      <c r="N1187" t="s">
        <v>124</v>
      </c>
      <c r="O1187" t="s">
        <v>2703</v>
      </c>
      <c r="S1187">
        <v>3</v>
      </c>
      <c r="T1187" t="s">
        <v>55</v>
      </c>
      <c r="U1187">
        <v>195</v>
      </c>
      <c r="V1187" t="s">
        <v>363</v>
      </c>
      <c r="W1187" t="s">
        <v>57</v>
      </c>
      <c r="X1187" t="s">
        <v>46</v>
      </c>
      <c r="Y1187">
        <v>1</v>
      </c>
      <c r="Z1187">
        <v>1</v>
      </c>
      <c r="AA1187">
        <v>1</v>
      </c>
      <c r="AB1187">
        <v>1</v>
      </c>
      <c r="AC1187">
        <v>0</v>
      </c>
      <c r="AD1187">
        <f t="shared" si="37"/>
        <v>1</v>
      </c>
      <c r="AF1187">
        <v>0</v>
      </c>
      <c r="AG1187">
        <v>0</v>
      </c>
      <c r="AH1187">
        <v>0</v>
      </c>
      <c r="AI1187">
        <v>0</v>
      </c>
      <c r="AJ1187">
        <f t="shared" si="38"/>
        <v>0</v>
      </c>
      <c r="AK1187" t="s">
        <v>324</v>
      </c>
      <c r="AL1187" t="s">
        <v>325</v>
      </c>
      <c r="AM1187" t="s">
        <v>326</v>
      </c>
    </row>
    <row r="1188" spans="1:39" x14ac:dyDescent="0.2">
      <c r="A1188">
        <v>48091</v>
      </c>
      <c r="B1188" t="s">
        <v>1500</v>
      </c>
      <c r="C1188">
        <v>101</v>
      </c>
      <c r="D1188" t="s">
        <v>319</v>
      </c>
      <c r="E1188">
        <v>10</v>
      </c>
      <c r="F1188" t="s">
        <v>1223</v>
      </c>
      <c r="G1188">
        <v>302</v>
      </c>
      <c r="H1188" t="s">
        <v>1224</v>
      </c>
      <c r="I1188">
        <v>61</v>
      </c>
      <c r="J1188" t="s">
        <v>2701</v>
      </c>
      <c r="K1188" t="s">
        <v>41</v>
      </c>
      <c r="L1188">
        <v>3811</v>
      </c>
      <c r="M1188" t="s">
        <v>2702</v>
      </c>
      <c r="N1188" t="s">
        <v>124</v>
      </c>
      <c r="O1188" t="s">
        <v>2703</v>
      </c>
      <c r="S1188">
        <v>3</v>
      </c>
      <c r="T1188" t="s">
        <v>55</v>
      </c>
      <c r="X1188" t="s">
        <v>46</v>
      </c>
      <c r="Y1188">
        <v>1</v>
      </c>
      <c r="Z1188">
        <v>0</v>
      </c>
      <c r="AA1188">
        <v>0</v>
      </c>
      <c r="AB1188">
        <v>0</v>
      </c>
      <c r="AC1188">
        <v>0</v>
      </c>
      <c r="AD1188">
        <f t="shared" si="37"/>
        <v>0</v>
      </c>
      <c r="AE1188" t="s">
        <v>323</v>
      </c>
      <c r="AF1188">
        <v>1000000</v>
      </c>
      <c r="AG1188">
        <v>5000000</v>
      </c>
      <c r="AH1188">
        <v>38000000</v>
      </c>
      <c r="AI1188">
        <v>0</v>
      </c>
      <c r="AJ1188">
        <f t="shared" si="38"/>
        <v>44000000</v>
      </c>
      <c r="AK1188" t="s">
        <v>324</v>
      </c>
      <c r="AL1188" t="s">
        <v>325</v>
      </c>
      <c r="AM1188" t="s">
        <v>326</v>
      </c>
    </row>
    <row r="1189" spans="1:39" x14ac:dyDescent="0.2">
      <c r="A1189">
        <v>48091</v>
      </c>
      <c r="B1189" t="s">
        <v>1500</v>
      </c>
      <c r="C1189">
        <v>101</v>
      </c>
      <c r="D1189" t="s">
        <v>319</v>
      </c>
      <c r="E1189">
        <v>10</v>
      </c>
      <c r="F1189" t="s">
        <v>1223</v>
      </c>
      <c r="G1189">
        <v>302</v>
      </c>
      <c r="H1189" t="s">
        <v>1224</v>
      </c>
      <c r="I1189">
        <v>256</v>
      </c>
      <c r="J1189" t="s">
        <v>1509</v>
      </c>
      <c r="K1189" t="s">
        <v>41</v>
      </c>
      <c r="L1189">
        <v>12664</v>
      </c>
      <c r="M1189" t="s">
        <v>2704</v>
      </c>
      <c r="N1189" t="s">
        <v>124</v>
      </c>
      <c r="O1189" t="s">
        <v>2705</v>
      </c>
      <c r="S1189">
        <v>3</v>
      </c>
      <c r="T1189" t="s">
        <v>55</v>
      </c>
      <c r="U1189">
        <v>92</v>
      </c>
      <c r="V1189" t="s">
        <v>286</v>
      </c>
      <c r="W1189" t="s">
        <v>57</v>
      </c>
      <c r="X1189" t="s">
        <v>46</v>
      </c>
      <c r="Y1189">
        <v>1</v>
      </c>
      <c r="Z1189">
        <v>1</v>
      </c>
      <c r="AA1189">
        <v>1</v>
      </c>
      <c r="AB1189">
        <v>0</v>
      </c>
      <c r="AC1189">
        <v>0</v>
      </c>
      <c r="AD1189">
        <f t="shared" si="37"/>
        <v>1</v>
      </c>
      <c r="AF1189">
        <v>0</v>
      </c>
      <c r="AG1189">
        <v>0</v>
      </c>
      <c r="AH1189">
        <v>0</v>
      </c>
      <c r="AI1189">
        <v>0</v>
      </c>
      <c r="AJ1189">
        <f t="shared" si="38"/>
        <v>0</v>
      </c>
      <c r="AK1189" t="s">
        <v>324</v>
      </c>
      <c r="AL1189" t="s">
        <v>325</v>
      </c>
      <c r="AM1189" t="s">
        <v>326</v>
      </c>
    </row>
    <row r="1190" spans="1:39" x14ac:dyDescent="0.2">
      <c r="A1190">
        <v>48091</v>
      </c>
      <c r="B1190" t="s">
        <v>1500</v>
      </c>
      <c r="C1190">
        <v>101</v>
      </c>
      <c r="D1190" t="s">
        <v>319</v>
      </c>
      <c r="E1190">
        <v>10</v>
      </c>
      <c r="F1190" t="s">
        <v>1223</v>
      </c>
      <c r="G1190">
        <v>302</v>
      </c>
      <c r="H1190" t="s">
        <v>1224</v>
      </c>
      <c r="I1190">
        <v>256</v>
      </c>
      <c r="J1190" t="s">
        <v>1509</v>
      </c>
      <c r="K1190" t="s">
        <v>41</v>
      </c>
      <c r="L1190">
        <v>12667</v>
      </c>
      <c r="M1190" t="s">
        <v>2706</v>
      </c>
      <c r="N1190" t="s">
        <v>124</v>
      </c>
      <c r="O1190" t="s">
        <v>2707</v>
      </c>
      <c r="S1190">
        <v>3</v>
      </c>
      <c r="T1190" t="s">
        <v>55</v>
      </c>
      <c r="U1190">
        <v>92</v>
      </c>
      <c r="V1190" t="s">
        <v>286</v>
      </c>
      <c r="W1190" t="s">
        <v>57</v>
      </c>
      <c r="X1190" t="s">
        <v>46</v>
      </c>
      <c r="Y1190">
        <v>1</v>
      </c>
      <c r="Z1190">
        <v>1</v>
      </c>
      <c r="AA1190">
        <v>1</v>
      </c>
      <c r="AB1190">
        <v>0</v>
      </c>
      <c r="AC1190">
        <v>0</v>
      </c>
      <c r="AD1190">
        <f t="shared" si="37"/>
        <v>1</v>
      </c>
      <c r="AF1190">
        <v>0</v>
      </c>
      <c r="AG1190">
        <v>0</v>
      </c>
      <c r="AH1190">
        <v>0</v>
      </c>
      <c r="AI1190">
        <v>0</v>
      </c>
      <c r="AJ1190">
        <f t="shared" si="38"/>
        <v>0</v>
      </c>
      <c r="AK1190" t="s">
        <v>324</v>
      </c>
      <c r="AL1190" t="s">
        <v>325</v>
      </c>
      <c r="AM1190" t="s">
        <v>326</v>
      </c>
    </row>
    <row r="1191" spans="1:39" x14ac:dyDescent="0.2">
      <c r="A1191">
        <v>48091</v>
      </c>
      <c r="B1191" t="s">
        <v>1500</v>
      </c>
      <c r="C1191">
        <v>101</v>
      </c>
      <c r="D1191" t="s">
        <v>319</v>
      </c>
      <c r="E1191">
        <v>10</v>
      </c>
      <c r="F1191" t="s">
        <v>1223</v>
      </c>
      <c r="G1191">
        <v>302</v>
      </c>
      <c r="H1191" t="s">
        <v>1224</v>
      </c>
      <c r="I1191">
        <v>394</v>
      </c>
      <c r="J1191" t="s">
        <v>2708</v>
      </c>
      <c r="K1191" t="s">
        <v>41</v>
      </c>
      <c r="L1191">
        <v>12727</v>
      </c>
      <c r="M1191" t="s">
        <v>2709</v>
      </c>
      <c r="N1191" t="s">
        <v>124</v>
      </c>
      <c r="O1191" t="s">
        <v>2710</v>
      </c>
      <c r="S1191">
        <v>3</v>
      </c>
      <c r="T1191" t="s">
        <v>55</v>
      </c>
      <c r="X1191" t="s">
        <v>46</v>
      </c>
      <c r="Y1191">
        <v>1</v>
      </c>
      <c r="Z1191">
        <v>0</v>
      </c>
      <c r="AA1191">
        <v>0</v>
      </c>
      <c r="AB1191">
        <v>0</v>
      </c>
      <c r="AC1191">
        <v>0</v>
      </c>
      <c r="AD1191">
        <f t="shared" si="37"/>
        <v>0</v>
      </c>
      <c r="AE1191" t="s">
        <v>2711</v>
      </c>
      <c r="AF1191">
        <v>6000000</v>
      </c>
      <c r="AG1191">
        <v>0</v>
      </c>
      <c r="AH1191">
        <v>0</v>
      </c>
      <c r="AI1191">
        <v>0</v>
      </c>
      <c r="AJ1191">
        <f t="shared" si="38"/>
        <v>6000000</v>
      </c>
      <c r="AK1191" t="s">
        <v>324</v>
      </c>
      <c r="AL1191" t="s">
        <v>325</v>
      </c>
      <c r="AM1191" t="s">
        <v>326</v>
      </c>
    </row>
    <row r="1192" spans="1:39" x14ac:dyDescent="0.2">
      <c r="A1192">
        <v>48091</v>
      </c>
      <c r="B1192" t="s">
        <v>1500</v>
      </c>
      <c r="C1192">
        <v>101</v>
      </c>
      <c r="D1192" t="s">
        <v>319</v>
      </c>
      <c r="E1192">
        <v>10</v>
      </c>
      <c r="F1192" t="s">
        <v>1223</v>
      </c>
      <c r="G1192">
        <v>302</v>
      </c>
      <c r="H1192" t="s">
        <v>1224</v>
      </c>
      <c r="I1192">
        <v>492</v>
      </c>
      <c r="J1192" t="s">
        <v>2712</v>
      </c>
      <c r="K1192" t="s">
        <v>41</v>
      </c>
      <c r="L1192">
        <v>13258</v>
      </c>
      <c r="M1192" t="s">
        <v>2713</v>
      </c>
      <c r="N1192" t="s">
        <v>124</v>
      </c>
      <c r="O1192" t="s">
        <v>2714</v>
      </c>
      <c r="S1192">
        <v>3</v>
      </c>
      <c r="T1192" t="s">
        <v>55</v>
      </c>
      <c r="X1192" t="s">
        <v>46</v>
      </c>
      <c r="Y1192">
        <v>1</v>
      </c>
      <c r="Z1192">
        <v>0</v>
      </c>
      <c r="AA1192">
        <v>0</v>
      </c>
      <c r="AB1192">
        <v>0</v>
      </c>
      <c r="AC1192">
        <v>0</v>
      </c>
      <c r="AD1192">
        <f t="shared" si="37"/>
        <v>0</v>
      </c>
      <c r="AE1192" t="s">
        <v>323</v>
      </c>
      <c r="AF1192">
        <v>4000000</v>
      </c>
      <c r="AG1192">
        <v>200000</v>
      </c>
      <c r="AH1192">
        <v>0</v>
      </c>
      <c r="AI1192">
        <v>0</v>
      </c>
      <c r="AJ1192">
        <f t="shared" si="38"/>
        <v>4200000</v>
      </c>
      <c r="AK1192" t="s">
        <v>324</v>
      </c>
      <c r="AL1192" t="s">
        <v>325</v>
      </c>
      <c r="AM1192" t="s">
        <v>326</v>
      </c>
    </row>
    <row r="1193" spans="1:39" x14ac:dyDescent="0.2">
      <c r="A1193">
        <v>48091</v>
      </c>
      <c r="B1193" t="s">
        <v>1500</v>
      </c>
      <c r="C1193">
        <v>101</v>
      </c>
      <c r="D1193" t="s">
        <v>319</v>
      </c>
      <c r="E1193">
        <v>10</v>
      </c>
      <c r="F1193" t="s">
        <v>1223</v>
      </c>
      <c r="G1193">
        <v>302</v>
      </c>
      <c r="H1193" t="s">
        <v>1224</v>
      </c>
      <c r="I1193">
        <v>513</v>
      </c>
      <c r="J1193" t="s">
        <v>2715</v>
      </c>
      <c r="K1193" t="s">
        <v>41</v>
      </c>
      <c r="L1193">
        <v>13256</v>
      </c>
      <c r="M1193" t="s">
        <v>2716</v>
      </c>
      <c r="N1193" t="s">
        <v>124</v>
      </c>
      <c r="O1193" t="s">
        <v>2717</v>
      </c>
      <c r="S1193">
        <v>3</v>
      </c>
      <c r="T1193" t="s">
        <v>55</v>
      </c>
      <c r="X1193" t="s">
        <v>46</v>
      </c>
      <c r="Y1193">
        <v>1</v>
      </c>
      <c r="Z1193">
        <v>0</v>
      </c>
      <c r="AA1193">
        <v>0</v>
      </c>
      <c r="AB1193">
        <v>0</v>
      </c>
      <c r="AC1193">
        <v>0</v>
      </c>
      <c r="AD1193">
        <f t="shared" si="37"/>
        <v>0</v>
      </c>
      <c r="AE1193" t="s">
        <v>323</v>
      </c>
      <c r="AF1193">
        <v>1400000</v>
      </c>
      <c r="AG1193">
        <v>0</v>
      </c>
      <c r="AH1193">
        <v>0</v>
      </c>
      <c r="AI1193">
        <v>0</v>
      </c>
      <c r="AJ1193">
        <f t="shared" si="38"/>
        <v>1400000</v>
      </c>
      <c r="AK1193" t="s">
        <v>324</v>
      </c>
      <c r="AL1193" t="s">
        <v>325</v>
      </c>
      <c r="AM1193" t="s">
        <v>326</v>
      </c>
    </row>
    <row r="1194" spans="1:39" x14ac:dyDescent="0.2">
      <c r="A1194">
        <v>48091</v>
      </c>
      <c r="B1194" t="s">
        <v>1500</v>
      </c>
      <c r="C1194">
        <v>101</v>
      </c>
      <c r="D1194" t="s">
        <v>319</v>
      </c>
      <c r="E1194">
        <v>10</v>
      </c>
      <c r="F1194" t="s">
        <v>1223</v>
      </c>
      <c r="G1194">
        <v>302</v>
      </c>
      <c r="H1194" t="s">
        <v>1224</v>
      </c>
      <c r="I1194">
        <v>514</v>
      </c>
      <c r="J1194" t="s">
        <v>2718</v>
      </c>
      <c r="K1194" t="s">
        <v>41</v>
      </c>
      <c r="L1194">
        <v>12598</v>
      </c>
      <c r="M1194" t="s">
        <v>2719</v>
      </c>
      <c r="N1194" t="s">
        <v>124</v>
      </c>
      <c r="O1194" t="s">
        <v>2720</v>
      </c>
      <c r="S1194">
        <v>3</v>
      </c>
      <c r="T1194" t="s">
        <v>55</v>
      </c>
      <c r="X1194" t="s">
        <v>46</v>
      </c>
      <c r="Y1194">
        <v>1</v>
      </c>
      <c r="Z1194">
        <v>0</v>
      </c>
      <c r="AA1194">
        <v>0</v>
      </c>
      <c r="AB1194">
        <v>0</v>
      </c>
      <c r="AC1194">
        <v>0</v>
      </c>
      <c r="AD1194">
        <f t="shared" si="37"/>
        <v>0</v>
      </c>
      <c r="AE1194" t="s">
        <v>2711</v>
      </c>
      <c r="AF1194">
        <v>1000000</v>
      </c>
      <c r="AG1194">
        <v>0</v>
      </c>
      <c r="AH1194">
        <v>0</v>
      </c>
      <c r="AI1194">
        <v>0</v>
      </c>
      <c r="AJ1194">
        <f t="shared" si="38"/>
        <v>1000000</v>
      </c>
      <c r="AK1194" t="s">
        <v>324</v>
      </c>
      <c r="AL1194" t="s">
        <v>325</v>
      </c>
      <c r="AM1194" t="s">
        <v>326</v>
      </c>
    </row>
    <row r="1195" spans="1:39" x14ac:dyDescent="0.2">
      <c r="A1195">
        <v>48091</v>
      </c>
      <c r="B1195" t="s">
        <v>1500</v>
      </c>
      <c r="C1195">
        <v>400</v>
      </c>
      <c r="D1195" t="s">
        <v>1522</v>
      </c>
      <c r="E1195">
        <v>10</v>
      </c>
      <c r="F1195" t="s">
        <v>1223</v>
      </c>
      <c r="G1195">
        <v>61</v>
      </c>
      <c r="H1195" t="s">
        <v>89</v>
      </c>
      <c r="I1195">
        <v>988</v>
      </c>
      <c r="J1195" t="s">
        <v>1523</v>
      </c>
      <c r="K1195" t="s">
        <v>41</v>
      </c>
      <c r="L1195">
        <v>11478</v>
      </c>
      <c r="M1195" t="s">
        <v>1524</v>
      </c>
      <c r="N1195" t="s">
        <v>43</v>
      </c>
      <c r="O1195" t="s">
        <v>1525</v>
      </c>
      <c r="S1195">
        <v>3</v>
      </c>
      <c r="T1195" t="s">
        <v>55</v>
      </c>
      <c r="X1195" t="s">
        <v>66</v>
      </c>
      <c r="Y1195">
        <v>0</v>
      </c>
      <c r="Z1195">
        <v>0</v>
      </c>
      <c r="AA1195">
        <v>0</v>
      </c>
      <c r="AB1195">
        <v>0</v>
      </c>
      <c r="AC1195">
        <v>0</v>
      </c>
      <c r="AD1195">
        <f t="shared" si="37"/>
        <v>0</v>
      </c>
      <c r="AE1195" t="s">
        <v>149</v>
      </c>
      <c r="AF1195">
        <v>0</v>
      </c>
      <c r="AG1195">
        <v>4000000</v>
      </c>
      <c r="AH1195">
        <v>0</v>
      </c>
      <c r="AI1195">
        <v>0</v>
      </c>
      <c r="AJ1195">
        <f t="shared" si="38"/>
        <v>4000000</v>
      </c>
      <c r="AK1195" t="s">
        <v>1526</v>
      </c>
      <c r="AL1195" t="s">
        <v>1527</v>
      </c>
      <c r="AM1195" t="s">
        <v>1231</v>
      </c>
    </row>
    <row r="1196" spans="1:39" x14ac:dyDescent="0.2">
      <c r="A1196">
        <v>48091</v>
      </c>
      <c r="B1196" t="s">
        <v>1500</v>
      </c>
      <c r="C1196">
        <v>400</v>
      </c>
      <c r="D1196" t="s">
        <v>1522</v>
      </c>
      <c r="E1196">
        <v>10</v>
      </c>
      <c r="F1196" t="s">
        <v>1223</v>
      </c>
      <c r="G1196">
        <v>122</v>
      </c>
      <c r="H1196" t="s">
        <v>72</v>
      </c>
      <c r="I1196">
        <v>1016</v>
      </c>
      <c r="J1196" t="s">
        <v>2721</v>
      </c>
      <c r="K1196" t="s">
        <v>41</v>
      </c>
      <c r="L1196">
        <v>11442</v>
      </c>
      <c r="M1196" t="s">
        <v>2721</v>
      </c>
      <c r="N1196" t="s">
        <v>43</v>
      </c>
      <c r="O1196" t="s">
        <v>2722</v>
      </c>
      <c r="S1196">
        <v>3</v>
      </c>
      <c r="T1196" t="s">
        <v>55</v>
      </c>
      <c r="X1196" t="s">
        <v>66</v>
      </c>
      <c r="Y1196">
        <v>0</v>
      </c>
      <c r="Z1196">
        <v>0</v>
      </c>
      <c r="AA1196">
        <v>0</v>
      </c>
      <c r="AB1196">
        <v>0</v>
      </c>
      <c r="AC1196">
        <v>0</v>
      </c>
      <c r="AD1196">
        <f t="shared" si="37"/>
        <v>0</v>
      </c>
      <c r="AE1196" t="s">
        <v>1535</v>
      </c>
      <c r="AF1196">
        <v>100000</v>
      </c>
      <c r="AG1196">
        <v>90000</v>
      </c>
      <c r="AH1196">
        <v>121000</v>
      </c>
      <c r="AI1196">
        <v>133100</v>
      </c>
      <c r="AJ1196">
        <f t="shared" si="38"/>
        <v>444100</v>
      </c>
      <c r="AK1196" t="s">
        <v>1526</v>
      </c>
      <c r="AL1196" t="s">
        <v>1527</v>
      </c>
      <c r="AM1196" t="s">
        <v>1231</v>
      </c>
    </row>
    <row r="1197" spans="1:39" x14ac:dyDescent="0.2">
      <c r="A1197">
        <v>48091</v>
      </c>
      <c r="B1197" t="s">
        <v>1500</v>
      </c>
      <c r="C1197">
        <v>400</v>
      </c>
      <c r="D1197" t="s">
        <v>1522</v>
      </c>
      <c r="E1197">
        <v>10</v>
      </c>
      <c r="F1197" t="s">
        <v>1223</v>
      </c>
      <c r="G1197">
        <v>128</v>
      </c>
      <c r="H1197" t="s">
        <v>143</v>
      </c>
      <c r="I1197">
        <v>983</v>
      </c>
      <c r="J1197" t="s">
        <v>1536</v>
      </c>
      <c r="K1197" t="s">
        <v>41</v>
      </c>
      <c r="L1197">
        <v>11460</v>
      </c>
      <c r="M1197" t="s">
        <v>1536</v>
      </c>
      <c r="N1197" t="s">
        <v>43</v>
      </c>
      <c r="O1197" t="s">
        <v>1537</v>
      </c>
      <c r="S1197">
        <v>3</v>
      </c>
      <c r="T1197" t="s">
        <v>55</v>
      </c>
      <c r="U1197">
        <v>993</v>
      </c>
      <c r="V1197" t="s">
        <v>2723</v>
      </c>
      <c r="W1197" t="s">
        <v>57</v>
      </c>
      <c r="X1197" t="s">
        <v>66</v>
      </c>
      <c r="Y1197">
        <v>0</v>
      </c>
      <c r="Z1197">
        <v>1</v>
      </c>
      <c r="AA1197">
        <v>64</v>
      </c>
      <c r="AB1197">
        <v>64</v>
      </c>
      <c r="AC1197">
        <v>64</v>
      </c>
      <c r="AD1197">
        <f t="shared" si="37"/>
        <v>193</v>
      </c>
      <c r="AF1197">
        <v>0</v>
      </c>
      <c r="AG1197">
        <v>0</v>
      </c>
      <c r="AH1197">
        <v>0</v>
      </c>
      <c r="AI1197">
        <v>0</v>
      </c>
      <c r="AJ1197">
        <f t="shared" si="38"/>
        <v>0</v>
      </c>
      <c r="AK1197" t="s">
        <v>1526</v>
      </c>
      <c r="AL1197" t="s">
        <v>1527</v>
      </c>
      <c r="AM1197" t="s">
        <v>1231</v>
      </c>
    </row>
    <row r="1198" spans="1:39" x14ac:dyDescent="0.2">
      <c r="A1198">
        <v>48091</v>
      </c>
      <c r="B1198" t="s">
        <v>1500</v>
      </c>
      <c r="C1198">
        <v>400</v>
      </c>
      <c r="D1198" t="s">
        <v>1522</v>
      </c>
      <c r="E1198">
        <v>10</v>
      </c>
      <c r="F1198" t="s">
        <v>1223</v>
      </c>
      <c r="G1198">
        <v>571</v>
      </c>
      <c r="H1198" t="s">
        <v>636</v>
      </c>
      <c r="I1198">
        <v>412</v>
      </c>
      <c r="J1198" t="s">
        <v>2724</v>
      </c>
      <c r="K1198" t="s">
        <v>41</v>
      </c>
      <c r="L1198">
        <v>11428</v>
      </c>
      <c r="M1198" t="s">
        <v>2725</v>
      </c>
      <c r="N1198" t="s">
        <v>43</v>
      </c>
      <c r="O1198" t="s">
        <v>2726</v>
      </c>
      <c r="S1198">
        <v>3</v>
      </c>
      <c r="T1198" t="s">
        <v>55</v>
      </c>
      <c r="X1198" t="s">
        <v>66</v>
      </c>
      <c r="Y1198">
        <v>0</v>
      </c>
      <c r="Z1198">
        <v>0</v>
      </c>
      <c r="AA1198">
        <v>0</v>
      </c>
      <c r="AB1198">
        <v>0</v>
      </c>
      <c r="AC1198">
        <v>0</v>
      </c>
      <c r="AD1198">
        <f t="shared" si="37"/>
        <v>0</v>
      </c>
      <c r="AE1198" t="s">
        <v>85</v>
      </c>
      <c r="AF1198">
        <v>20000</v>
      </c>
      <c r="AG1198">
        <v>500000</v>
      </c>
      <c r="AH1198">
        <v>500000</v>
      </c>
      <c r="AI1198">
        <v>500000</v>
      </c>
      <c r="AJ1198">
        <f t="shared" si="38"/>
        <v>1520000</v>
      </c>
      <c r="AK1198" t="s">
        <v>1526</v>
      </c>
      <c r="AL1198" t="s">
        <v>1527</v>
      </c>
      <c r="AM1198" t="s">
        <v>1231</v>
      </c>
    </row>
    <row r="1199" spans="1:39" x14ac:dyDescent="0.2">
      <c r="A1199">
        <v>48091</v>
      </c>
      <c r="B1199" t="s">
        <v>1500</v>
      </c>
      <c r="C1199">
        <v>400</v>
      </c>
      <c r="D1199" t="s">
        <v>1522</v>
      </c>
      <c r="E1199">
        <v>10</v>
      </c>
      <c r="F1199" t="s">
        <v>1223</v>
      </c>
      <c r="G1199">
        <v>573</v>
      </c>
      <c r="H1199" t="s">
        <v>684</v>
      </c>
      <c r="I1199">
        <v>993</v>
      </c>
      <c r="J1199" t="s">
        <v>1545</v>
      </c>
      <c r="K1199" t="s">
        <v>41</v>
      </c>
      <c r="L1199">
        <v>11281</v>
      </c>
      <c r="M1199" t="s">
        <v>1546</v>
      </c>
      <c r="N1199" t="s">
        <v>43</v>
      </c>
      <c r="O1199" t="s">
        <v>1547</v>
      </c>
      <c r="S1199">
        <v>3</v>
      </c>
      <c r="T1199" t="s">
        <v>55</v>
      </c>
      <c r="X1199" t="s">
        <v>66</v>
      </c>
      <c r="Y1199">
        <v>0</v>
      </c>
      <c r="Z1199">
        <v>0</v>
      </c>
      <c r="AA1199">
        <v>0</v>
      </c>
      <c r="AB1199">
        <v>0</v>
      </c>
      <c r="AC1199">
        <v>0</v>
      </c>
      <c r="AD1199">
        <f t="shared" si="37"/>
        <v>0</v>
      </c>
      <c r="AE1199" t="s">
        <v>85</v>
      </c>
      <c r="AF1199">
        <v>10000</v>
      </c>
      <c r="AG1199">
        <v>41000</v>
      </c>
      <c r="AH1199">
        <v>41000</v>
      </c>
      <c r="AI1199">
        <v>41000</v>
      </c>
      <c r="AJ1199">
        <f t="shared" si="38"/>
        <v>133000</v>
      </c>
      <c r="AK1199" t="s">
        <v>1526</v>
      </c>
      <c r="AL1199" t="s">
        <v>1527</v>
      </c>
      <c r="AM1199" t="s">
        <v>1231</v>
      </c>
    </row>
    <row r="1200" spans="1:39" x14ac:dyDescent="0.2">
      <c r="A1200">
        <v>48091</v>
      </c>
      <c r="B1200" t="s">
        <v>1500</v>
      </c>
      <c r="C1200">
        <v>410</v>
      </c>
      <c r="D1200" t="s">
        <v>1548</v>
      </c>
      <c r="E1200">
        <v>10</v>
      </c>
      <c r="F1200" t="s">
        <v>1223</v>
      </c>
      <c r="G1200">
        <v>304</v>
      </c>
      <c r="H1200" t="s">
        <v>1565</v>
      </c>
      <c r="I1200">
        <v>994</v>
      </c>
      <c r="J1200" t="s">
        <v>2727</v>
      </c>
      <c r="K1200" t="s">
        <v>41</v>
      </c>
      <c r="L1200">
        <v>11227</v>
      </c>
      <c r="M1200" t="s">
        <v>2727</v>
      </c>
      <c r="N1200" t="s">
        <v>43</v>
      </c>
      <c r="O1200" t="s">
        <v>2728</v>
      </c>
      <c r="S1200">
        <v>3</v>
      </c>
      <c r="T1200" t="s">
        <v>55</v>
      </c>
      <c r="X1200" t="s">
        <v>66</v>
      </c>
      <c r="Y1200">
        <v>0</v>
      </c>
      <c r="Z1200">
        <v>0</v>
      </c>
      <c r="AA1200">
        <v>0</v>
      </c>
      <c r="AB1200">
        <v>0</v>
      </c>
      <c r="AC1200">
        <v>0</v>
      </c>
      <c r="AD1200">
        <f t="shared" si="37"/>
        <v>0</v>
      </c>
      <c r="AE1200" t="s">
        <v>166</v>
      </c>
      <c r="AF1200">
        <v>1002634</v>
      </c>
      <c r="AG1200">
        <v>1025184</v>
      </c>
      <c r="AH1200">
        <v>1049837</v>
      </c>
      <c r="AI1200">
        <v>1154820</v>
      </c>
      <c r="AJ1200">
        <f t="shared" si="38"/>
        <v>4232475</v>
      </c>
      <c r="AK1200" t="s">
        <v>1553</v>
      </c>
      <c r="AL1200" t="s">
        <v>325</v>
      </c>
      <c r="AM1200" t="s">
        <v>1231</v>
      </c>
    </row>
    <row r="1201" spans="1:39" x14ac:dyDescent="0.2">
      <c r="A1201">
        <v>48091</v>
      </c>
      <c r="B1201" t="s">
        <v>1500</v>
      </c>
      <c r="C1201">
        <v>410</v>
      </c>
      <c r="D1201" t="s">
        <v>1548</v>
      </c>
      <c r="E1201">
        <v>10</v>
      </c>
      <c r="F1201" t="s">
        <v>1223</v>
      </c>
      <c r="G1201">
        <v>305</v>
      </c>
      <c r="H1201" t="s">
        <v>1554</v>
      </c>
      <c r="I1201">
        <v>426</v>
      </c>
      <c r="J1201" t="s">
        <v>1555</v>
      </c>
      <c r="K1201" t="s">
        <v>41</v>
      </c>
      <c r="L1201">
        <v>13259</v>
      </c>
      <c r="M1201" t="s">
        <v>1556</v>
      </c>
      <c r="N1201" t="s">
        <v>43</v>
      </c>
      <c r="O1201" t="s">
        <v>1557</v>
      </c>
      <c r="S1201">
        <v>3</v>
      </c>
      <c r="T1201" t="s">
        <v>55</v>
      </c>
      <c r="X1201" t="s">
        <v>66</v>
      </c>
      <c r="Y1201">
        <v>0</v>
      </c>
      <c r="Z1201">
        <v>0</v>
      </c>
      <c r="AA1201">
        <v>0</v>
      </c>
      <c r="AB1201">
        <v>0</v>
      </c>
      <c r="AC1201">
        <v>0</v>
      </c>
      <c r="AD1201">
        <f t="shared" si="37"/>
        <v>0</v>
      </c>
      <c r="AE1201" t="s">
        <v>85</v>
      </c>
      <c r="AF1201">
        <v>100000</v>
      </c>
      <c r="AG1201">
        <v>50000</v>
      </c>
      <c r="AH1201">
        <v>121000</v>
      </c>
      <c r="AI1201">
        <v>133100</v>
      </c>
      <c r="AJ1201">
        <f t="shared" si="38"/>
        <v>404100</v>
      </c>
      <c r="AK1201" t="s">
        <v>1553</v>
      </c>
      <c r="AL1201" t="s">
        <v>325</v>
      </c>
      <c r="AM1201" t="s">
        <v>1231</v>
      </c>
    </row>
    <row r="1202" spans="1:39" x14ac:dyDescent="0.2">
      <c r="A1202">
        <v>48091</v>
      </c>
      <c r="B1202" t="s">
        <v>1500</v>
      </c>
      <c r="C1202">
        <v>410</v>
      </c>
      <c r="D1202" t="s">
        <v>1548</v>
      </c>
      <c r="E1202">
        <v>10</v>
      </c>
      <c r="F1202" t="s">
        <v>1223</v>
      </c>
      <c r="G1202">
        <v>305</v>
      </c>
      <c r="H1202" t="s">
        <v>1554</v>
      </c>
      <c r="I1202">
        <v>426</v>
      </c>
      <c r="J1202" t="s">
        <v>1555</v>
      </c>
      <c r="K1202" t="s">
        <v>41</v>
      </c>
      <c r="L1202">
        <v>13261</v>
      </c>
      <c r="M1202" t="s">
        <v>1558</v>
      </c>
      <c r="N1202" t="s">
        <v>43</v>
      </c>
      <c r="O1202" t="s">
        <v>1559</v>
      </c>
      <c r="S1202">
        <v>3</v>
      </c>
      <c r="T1202" t="s">
        <v>55</v>
      </c>
      <c r="X1202" t="s">
        <v>46</v>
      </c>
      <c r="Y1202">
        <v>1</v>
      </c>
      <c r="Z1202">
        <v>0</v>
      </c>
      <c r="AA1202">
        <v>0</v>
      </c>
      <c r="AB1202">
        <v>0</v>
      </c>
      <c r="AC1202">
        <v>0</v>
      </c>
      <c r="AD1202">
        <f t="shared" si="37"/>
        <v>0</v>
      </c>
      <c r="AE1202" t="s">
        <v>1535</v>
      </c>
      <c r="AF1202">
        <v>17029670</v>
      </c>
      <c r="AG1202">
        <v>9125000</v>
      </c>
      <c r="AH1202">
        <v>20605900</v>
      </c>
      <c r="AI1202">
        <v>22666490</v>
      </c>
      <c r="AJ1202">
        <f t="shared" si="38"/>
        <v>69427060</v>
      </c>
      <c r="AK1202" t="s">
        <v>1553</v>
      </c>
      <c r="AL1202" t="s">
        <v>325</v>
      </c>
      <c r="AM1202" t="s">
        <v>1231</v>
      </c>
    </row>
    <row r="1203" spans="1:39" x14ac:dyDescent="0.2">
      <c r="A1203">
        <v>48091</v>
      </c>
      <c r="B1203" t="s">
        <v>1500</v>
      </c>
      <c r="C1203">
        <v>410</v>
      </c>
      <c r="D1203" t="s">
        <v>1548</v>
      </c>
      <c r="E1203">
        <v>10</v>
      </c>
      <c r="F1203" t="s">
        <v>1223</v>
      </c>
      <c r="G1203">
        <v>305</v>
      </c>
      <c r="H1203" t="s">
        <v>1554</v>
      </c>
      <c r="I1203">
        <v>640</v>
      </c>
      <c r="J1203" t="s">
        <v>1555</v>
      </c>
      <c r="K1203" t="s">
        <v>41</v>
      </c>
      <c r="L1203">
        <v>11205</v>
      </c>
      <c r="M1203" t="s">
        <v>2729</v>
      </c>
      <c r="N1203" t="s">
        <v>43</v>
      </c>
      <c r="O1203" t="s">
        <v>2730</v>
      </c>
      <c r="S1203">
        <v>3</v>
      </c>
      <c r="T1203" t="s">
        <v>55</v>
      </c>
      <c r="X1203" t="s">
        <v>66</v>
      </c>
      <c r="Y1203">
        <v>0</v>
      </c>
      <c r="Z1203">
        <v>0</v>
      </c>
      <c r="AA1203">
        <v>0</v>
      </c>
      <c r="AB1203">
        <v>0</v>
      </c>
      <c r="AC1203">
        <v>0</v>
      </c>
      <c r="AD1203">
        <f t="shared" si="37"/>
        <v>0</v>
      </c>
      <c r="AE1203" t="s">
        <v>289</v>
      </c>
      <c r="AF1203">
        <v>300000</v>
      </c>
      <c r="AG1203">
        <v>700000</v>
      </c>
      <c r="AH1203">
        <v>363000</v>
      </c>
      <c r="AI1203">
        <v>399300</v>
      </c>
      <c r="AJ1203">
        <f t="shared" si="38"/>
        <v>1762300</v>
      </c>
      <c r="AK1203" t="s">
        <v>1553</v>
      </c>
      <c r="AL1203" t="s">
        <v>325</v>
      </c>
      <c r="AM1203" t="s">
        <v>1231</v>
      </c>
    </row>
    <row r="1204" spans="1:39" x14ac:dyDescent="0.2">
      <c r="A1204">
        <v>48091</v>
      </c>
      <c r="B1204" t="s">
        <v>1500</v>
      </c>
      <c r="C1204">
        <v>410</v>
      </c>
      <c r="D1204" t="s">
        <v>1548</v>
      </c>
      <c r="E1204">
        <v>10</v>
      </c>
      <c r="F1204" t="s">
        <v>1223</v>
      </c>
      <c r="G1204">
        <v>305</v>
      </c>
      <c r="H1204" t="s">
        <v>1554</v>
      </c>
      <c r="I1204">
        <v>965</v>
      </c>
      <c r="J1204" t="s">
        <v>1592</v>
      </c>
      <c r="K1204" t="s">
        <v>41</v>
      </c>
      <c r="L1204">
        <v>11480</v>
      </c>
      <c r="M1204" t="s">
        <v>2731</v>
      </c>
      <c r="N1204" t="s">
        <v>43</v>
      </c>
      <c r="O1204" t="s">
        <v>2732</v>
      </c>
      <c r="S1204">
        <v>3</v>
      </c>
      <c r="T1204" t="s">
        <v>55</v>
      </c>
      <c r="X1204" t="s">
        <v>66</v>
      </c>
      <c r="Y1204">
        <v>0</v>
      </c>
      <c r="Z1204">
        <v>0</v>
      </c>
      <c r="AA1204">
        <v>0</v>
      </c>
      <c r="AB1204">
        <v>0</v>
      </c>
      <c r="AC1204">
        <v>0</v>
      </c>
      <c r="AD1204">
        <f t="shared" si="37"/>
        <v>0</v>
      </c>
      <c r="AE1204" t="s">
        <v>85</v>
      </c>
      <c r="AF1204">
        <v>100000</v>
      </c>
      <c r="AG1204">
        <v>100000</v>
      </c>
      <c r="AH1204">
        <v>121000</v>
      </c>
      <c r="AI1204">
        <v>133100</v>
      </c>
      <c r="AJ1204">
        <f t="shared" si="38"/>
        <v>454100</v>
      </c>
      <c r="AK1204" t="s">
        <v>1553</v>
      </c>
      <c r="AL1204" t="s">
        <v>325</v>
      </c>
      <c r="AM1204" t="s">
        <v>1231</v>
      </c>
    </row>
    <row r="1205" spans="1:39" x14ac:dyDescent="0.2">
      <c r="A1205">
        <v>48091</v>
      </c>
      <c r="B1205" t="s">
        <v>1500</v>
      </c>
      <c r="C1205">
        <v>420</v>
      </c>
      <c r="D1205" t="s">
        <v>1560</v>
      </c>
      <c r="E1205">
        <v>10</v>
      </c>
      <c r="F1205" t="s">
        <v>1223</v>
      </c>
      <c r="G1205">
        <v>301</v>
      </c>
      <c r="H1205" t="s">
        <v>1560</v>
      </c>
      <c r="I1205">
        <v>339</v>
      </c>
      <c r="J1205" t="s">
        <v>2733</v>
      </c>
      <c r="K1205" t="s">
        <v>41</v>
      </c>
      <c r="L1205">
        <v>11485</v>
      </c>
      <c r="M1205" t="s">
        <v>2734</v>
      </c>
      <c r="N1205" t="s">
        <v>43</v>
      </c>
      <c r="O1205" t="s">
        <v>2735</v>
      </c>
      <c r="S1205">
        <v>3</v>
      </c>
      <c r="T1205" t="s">
        <v>55</v>
      </c>
      <c r="X1205" t="s">
        <v>46</v>
      </c>
      <c r="Y1205">
        <v>1</v>
      </c>
      <c r="Z1205">
        <v>0</v>
      </c>
      <c r="AA1205">
        <v>0</v>
      </c>
      <c r="AB1205">
        <v>0</v>
      </c>
      <c r="AC1205">
        <v>0</v>
      </c>
      <c r="AD1205">
        <f t="shared" si="37"/>
        <v>0</v>
      </c>
      <c r="AE1205" t="s">
        <v>1535</v>
      </c>
      <c r="AF1205">
        <v>50000</v>
      </c>
      <c r="AG1205">
        <v>45360</v>
      </c>
      <c r="AH1205">
        <v>0</v>
      </c>
      <c r="AI1205">
        <v>0</v>
      </c>
      <c r="AJ1205">
        <f t="shared" si="38"/>
        <v>95360</v>
      </c>
      <c r="AK1205" t="s">
        <v>1564</v>
      </c>
      <c r="AL1205" t="s">
        <v>325</v>
      </c>
      <c r="AM1205" t="s">
        <v>1231</v>
      </c>
    </row>
    <row r="1206" spans="1:39" x14ac:dyDescent="0.2">
      <c r="A1206">
        <v>48091</v>
      </c>
      <c r="B1206" t="s">
        <v>1500</v>
      </c>
      <c r="C1206">
        <v>420</v>
      </c>
      <c r="D1206" t="s">
        <v>1560</v>
      </c>
      <c r="E1206">
        <v>10</v>
      </c>
      <c r="F1206" t="s">
        <v>1223</v>
      </c>
      <c r="G1206">
        <v>301</v>
      </c>
      <c r="H1206" t="s">
        <v>1560</v>
      </c>
      <c r="I1206">
        <v>575</v>
      </c>
      <c r="J1206" t="s">
        <v>1561</v>
      </c>
      <c r="K1206" t="s">
        <v>41</v>
      </c>
      <c r="L1206">
        <v>13346</v>
      </c>
      <c r="M1206" t="s">
        <v>2736</v>
      </c>
      <c r="N1206" t="s">
        <v>43</v>
      </c>
      <c r="O1206" t="s">
        <v>2737</v>
      </c>
      <c r="S1206">
        <v>3</v>
      </c>
      <c r="T1206" t="s">
        <v>55</v>
      </c>
      <c r="U1206">
        <v>190</v>
      </c>
      <c r="V1206" t="s">
        <v>996</v>
      </c>
      <c r="W1206" t="s">
        <v>57</v>
      </c>
      <c r="X1206" t="s">
        <v>46</v>
      </c>
      <c r="Y1206">
        <v>1</v>
      </c>
      <c r="Z1206">
        <v>1</v>
      </c>
      <c r="AA1206">
        <v>1</v>
      </c>
      <c r="AB1206">
        <v>1</v>
      </c>
      <c r="AC1206">
        <v>1</v>
      </c>
      <c r="AD1206">
        <f t="shared" si="37"/>
        <v>1</v>
      </c>
      <c r="AF1206">
        <v>0</v>
      </c>
      <c r="AG1206">
        <v>0</v>
      </c>
      <c r="AH1206">
        <v>0</v>
      </c>
      <c r="AI1206">
        <v>0</v>
      </c>
      <c r="AJ1206">
        <f t="shared" si="38"/>
        <v>0</v>
      </c>
      <c r="AK1206" t="s">
        <v>1564</v>
      </c>
      <c r="AL1206" t="s">
        <v>325</v>
      </c>
      <c r="AM1206" t="s">
        <v>1231</v>
      </c>
    </row>
    <row r="1207" spans="1:39" x14ac:dyDescent="0.2">
      <c r="A1207">
        <v>48091</v>
      </c>
      <c r="B1207" t="s">
        <v>1500</v>
      </c>
      <c r="C1207">
        <v>420</v>
      </c>
      <c r="D1207" t="s">
        <v>1560</v>
      </c>
      <c r="E1207">
        <v>10</v>
      </c>
      <c r="F1207" t="s">
        <v>1223</v>
      </c>
      <c r="G1207">
        <v>301</v>
      </c>
      <c r="H1207" t="s">
        <v>1560</v>
      </c>
      <c r="I1207">
        <v>1015</v>
      </c>
      <c r="J1207" t="s">
        <v>1561</v>
      </c>
      <c r="K1207" t="s">
        <v>41</v>
      </c>
      <c r="L1207">
        <v>13264</v>
      </c>
      <c r="M1207" t="s">
        <v>2738</v>
      </c>
      <c r="N1207" t="s">
        <v>43</v>
      </c>
      <c r="O1207" t="s">
        <v>2739</v>
      </c>
      <c r="S1207">
        <v>3</v>
      </c>
      <c r="T1207" t="s">
        <v>55</v>
      </c>
      <c r="U1207">
        <v>190</v>
      </c>
      <c r="V1207" t="s">
        <v>996</v>
      </c>
      <c r="W1207" t="s">
        <v>57</v>
      </c>
      <c r="X1207" t="s">
        <v>66</v>
      </c>
      <c r="Y1207">
        <v>0</v>
      </c>
      <c r="Z1207">
        <v>44</v>
      </c>
      <c r="AA1207">
        <v>26</v>
      </c>
      <c r="AB1207">
        <v>28</v>
      </c>
      <c r="AC1207">
        <v>30</v>
      </c>
      <c r="AD1207">
        <f t="shared" si="37"/>
        <v>128</v>
      </c>
      <c r="AF1207">
        <v>0</v>
      </c>
      <c r="AG1207">
        <v>0</v>
      </c>
      <c r="AH1207">
        <v>0</v>
      </c>
      <c r="AI1207">
        <v>0</v>
      </c>
      <c r="AJ1207">
        <f t="shared" si="38"/>
        <v>0</v>
      </c>
      <c r="AK1207" t="s">
        <v>1564</v>
      </c>
      <c r="AL1207" t="s">
        <v>325</v>
      </c>
      <c r="AM1207" t="s">
        <v>1231</v>
      </c>
    </row>
    <row r="1208" spans="1:39" x14ac:dyDescent="0.2">
      <c r="A1208">
        <v>48091</v>
      </c>
      <c r="B1208" t="s">
        <v>1500</v>
      </c>
      <c r="C1208">
        <v>420</v>
      </c>
      <c r="D1208" t="s">
        <v>1560</v>
      </c>
      <c r="E1208">
        <v>10</v>
      </c>
      <c r="F1208" t="s">
        <v>1223</v>
      </c>
      <c r="G1208">
        <v>302</v>
      </c>
      <c r="H1208" t="s">
        <v>1224</v>
      </c>
      <c r="I1208">
        <v>560</v>
      </c>
      <c r="J1208" t="s">
        <v>1571</v>
      </c>
      <c r="K1208" t="s">
        <v>41</v>
      </c>
      <c r="L1208">
        <v>13351</v>
      </c>
      <c r="M1208" t="s">
        <v>2740</v>
      </c>
      <c r="N1208" t="s">
        <v>124</v>
      </c>
      <c r="O1208" t="s">
        <v>2741</v>
      </c>
      <c r="S1208">
        <v>3</v>
      </c>
      <c r="T1208" t="s">
        <v>55</v>
      </c>
      <c r="X1208" t="s">
        <v>46</v>
      </c>
      <c r="Y1208">
        <v>1</v>
      </c>
      <c r="Z1208">
        <v>0</v>
      </c>
      <c r="AA1208">
        <v>0</v>
      </c>
      <c r="AB1208">
        <v>0</v>
      </c>
      <c r="AC1208">
        <v>0</v>
      </c>
      <c r="AD1208">
        <f t="shared" si="37"/>
        <v>0</v>
      </c>
      <c r="AE1208" t="s">
        <v>85</v>
      </c>
      <c r="AF1208">
        <v>100000</v>
      </c>
      <c r="AG1208">
        <v>100000</v>
      </c>
      <c r="AH1208">
        <v>100000</v>
      </c>
      <c r="AI1208">
        <v>100000</v>
      </c>
      <c r="AJ1208">
        <f t="shared" si="38"/>
        <v>400000</v>
      </c>
      <c r="AK1208" t="s">
        <v>1564</v>
      </c>
      <c r="AL1208" t="s">
        <v>325</v>
      </c>
      <c r="AM1208" t="s">
        <v>1231</v>
      </c>
    </row>
    <row r="1209" spans="1:39" x14ac:dyDescent="0.2">
      <c r="A1209">
        <v>48091</v>
      </c>
      <c r="B1209" t="s">
        <v>1500</v>
      </c>
      <c r="C1209">
        <v>430</v>
      </c>
      <c r="D1209" t="s">
        <v>1222</v>
      </c>
      <c r="E1209">
        <v>10</v>
      </c>
      <c r="F1209" t="s">
        <v>1223</v>
      </c>
      <c r="G1209">
        <v>242</v>
      </c>
      <c r="H1209" t="s">
        <v>2742</v>
      </c>
      <c r="I1209">
        <v>555</v>
      </c>
      <c r="J1209" t="s">
        <v>2743</v>
      </c>
      <c r="K1209" t="s">
        <v>41</v>
      </c>
      <c r="L1209">
        <v>13266</v>
      </c>
      <c r="M1209" t="s">
        <v>2744</v>
      </c>
      <c r="N1209" t="s">
        <v>43</v>
      </c>
      <c r="O1209" t="s">
        <v>2745</v>
      </c>
      <c r="S1209">
        <v>3</v>
      </c>
      <c r="T1209" t="s">
        <v>55</v>
      </c>
      <c r="X1209" t="s">
        <v>66</v>
      </c>
      <c r="Y1209">
        <v>0</v>
      </c>
      <c r="Z1209">
        <v>0</v>
      </c>
      <c r="AA1209">
        <v>0</v>
      </c>
      <c r="AB1209">
        <v>0</v>
      </c>
      <c r="AC1209">
        <v>0</v>
      </c>
      <c r="AD1209">
        <f t="shared" si="37"/>
        <v>0</v>
      </c>
      <c r="AE1209" t="s">
        <v>85</v>
      </c>
      <c r="AF1209">
        <v>3000000</v>
      </c>
      <c r="AG1209">
        <v>20402000</v>
      </c>
      <c r="AH1209">
        <v>3600000</v>
      </c>
      <c r="AI1209">
        <v>3900000</v>
      </c>
      <c r="AJ1209">
        <f t="shared" si="38"/>
        <v>30902000</v>
      </c>
      <c r="AK1209" t="s">
        <v>1229</v>
      </c>
      <c r="AL1209" t="s">
        <v>1230</v>
      </c>
      <c r="AM1209" t="s">
        <v>1231</v>
      </c>
    </row>
    <row r="1210" spans="1:39" x14ac:dyDescent="0.2">
      <c r="A1210">
        <v>48091</v>
      </c>
      <c r="B1210" t="s">
        <v>1500</v>
      </c>
      <c r="C1210">
        <v>430</v>
      </c>
      <c r="D1210" t="s">
        <v>1222</v>
      </c>
      <c r="E1210">
        <v>10</v>
      </c>
      <c r="F1210" t="s">
        <v>1223</v>
      </c>
      <c r="G1210">
        <v>302</v>
      </c>
      <c r="H1210" t="s">
        <v>1224</v>
      </c>
      <c r="I1210">
        <v>433</v>
      </c>
      <c r="J1210" t="s">
        <v>2746</v>
      </c>
      <c r="K1210" t="s">
        <v>41</v>
      </c>
      <c r="L1210">
        <v>11435</v>
      </c>
      <c r="M1210" t="s">
        <v>2747</v>
      </c>
      <c r="N1210" t="s">
        <v>43</v>
      </c>
      <c r="O1210" t="s">
        <v>2748</v>
      </c>
      <c r="S1210">
        <v>3</v>
      </c>
      <c r="T1210" t="s">
        <v>55</v>
      </c>
      <c r="X1210" t="s">
        <v>46</v>
      </c>
      <c r="Y1210">
        <v>1</v>
      </c>
      <c r="Z1210">
        <v>0</v>
      </c>
      <c r="AA1210">
        <v>0</v>
      </c>
      <c r="AB1210">
        <v>0</v>
      </c>
      <c r="AC1210">
        <v>0</v>
      </c>
      <c r="AD1210">
        <f t="shared" si="37"/>
        <v>0</v>
      </c>
      <c r="AE1210" t="s">
        <v>1535</v>
      </c>
      <c r="AF1210">
        <v>15000000</v>
      </c>
      <c r="AG1210">
        <v>13700000</v>
      </c>
      <c r="AH1210">
        <v>18150000</v>
      </c>
      <c r="AI1210">
        <v>19965000</v>
      </c>
      <c r="AJ1210">
        <f t="shared" si="38"/>
        <v>66815000</v>
      </c>
      <c r="AK1210" t="s">
        <v>1229</v>
      </c>
      <c r="AL1210" t="s">
        <v>1230</v>
      </c>
      <c r="AM1210" t="s">
        <v>1231</v>
      </c>
    </row>
    <row r="1211" spans="1:39" x14ac:dyDescent="0.2">
      <c r="A1211">
        <v>48091</v>
      </c>
      <c r="B1211" t="s">
        <v>1500</v>
      </c>
      <c r="C1211">
        <v>430</v>
      </c>
      <c r="D1211" t="s">
        <v>1222</v>
      </c>
      <c r="E1211">
        <v>10</v>
      </c>
      <c r="F1211" t="s">
        <v>1223</v>
      </c>
      <c r="G1211">
        <v>302</v>
      </c>
      <c r="H1211" t="s">
        <v>1224</v>
      </c>
      <c r="I1211">
        <v>441</v>
      </c>
      <c r="J1211" t="s">
        <v>2749</v>
      </c>
      <c r="K1211" t="s">
        <v>41</v>
      </c>
      <c r="L1211">
        <v>11324</v>
      </c>
      <c r="M1211" t="s">
        <v>2750</v>
      </c>
      <c r="N1211" t="s">
        <v>43</v>
      </c>
      <c r="O1211" t="s">
        <v>2751</v>
      </c>
      <c r="S1211">
        <v>3</v>
      </c>
      <c r="T1211" t="s">
        <v>55</v>
      </c>
      <c r="X1211" t="s">
        <v>66</v>
      </c>
      <c r="Y1211">
        <v>0</v>
      </c>
      <c r="Z1211">
        <v>0</v>
      </c>
      <c r="AA1211">
        <v>0</v>
      </c>
      <c r="AB1211">
        <v>0</v>
      </c>
      <c r="AC1211">
        <v>0</v>
      </c>
      <c r="AD1211">
        <f t="shared" si="37"/>
        <v>0</v>
      </c>
      <c r="AE1211" t="s">
        <v>85</v>
      </c>
      <c r="AF1211">
        <v>20000000</v>
      </c>
      <c r="AG1211">
        <v>12000000</v>
      </c>
      <c r="AH1211">
        <v>24200000</v>
      </c>
      <c r="AI1211">
        <v>26620000</v>
      </c>
      <c r="AJ1211">
        <f t="shared" si="38"/>
        <v>82820000</v>
      </c>
      <c r="AK1211" t="s">
        <v>1229</v>
      </c>
      <c r="AL1211" t="s">
        <v>1230</v>
      </c>
      <c r="AM1211" t="s">
        <v>1231</v>
      </c>
    </row>
    <row r="1212" spans="1:39" x14ac:dyDescent="0.2">
      <c r="A1212">
        <v>48091</v>
      </c>
      <c r="B1212" t="s">
        <v>1500</v>
      </c>
      <c r="C1212">
        <v>430</v>
      </c>
      <c r="D1212" t="s">
        <v>1222</v>
      </c>
      <c r="E1212">
        <v>10</v>
      </c>
      <c r="F1212" t="s">
        <v>1223</v>
      </c>
      <c r="G1212">
        <v>302</v>
      </c>
      <c r="H1212" t="s">
        <v>1224</v>
      </c>
      <c r="I1212">
        <v>560</v>
      </c>
      <c r="J1212" t="s">
        <v>1571</v>
      </c>
      <c r="K1212" t="s">
        <v>41</v>
      </c>
      <c r="L1212">
        <v>12370</v>
      </c>
      <c r="M1212" t="s">
        <v>2752</v>
      </c>
      <c r="N1212" t="s">
        <v>124</v>
      </c>
      <c r="O1212" t="s">
        <v>2753</v>
      </c>
      <c r="S1212">
        <v>3</v>
      </c>
      <c r="T1212" t="s">
        <v>55</v>
      </c>
      <c r="X1212" t="s">
        <v>46</v>
      </c>
      <c r="Y1212">
        <v>1</v>
      </c>
      <c r="Z1212">
        <v>0</v>
      </c>
      <c r="AA1212">
        <v>0</v>
      </c>
      <c r="AB1212">
        <v>0</v>
      </c>
      <c r="AC1212">
        <v>0</v>
      </c>
      <c r="AD1212">
        <f t="shared" si="37"/>
        <v>0</v>
      </c>
      <c r="AE1212" t="s">
        <v>85</v>
      </c>
      <c r="AF1212">
        <v>100000</v>
      </c>
      <c r="AG1212">
        <v>100000</v>
      </c>
      <c r="AH1212">
        <v>100000</v>
      </c>
      <c r="AI1212">
        <v>100000</v>
      </c>
      <c r="AJ1212">
        <f t="shared" si="38"/>
        <v>400000</v>
      </c>
      <c r="AK1212" t="s">
        <v>1229</v>
      </c>
      <c r="AL1212" t="s">
        <v>1230</v>
      </c>
      <c r="AM1212" t="s">
        <v>1231</v>
      </c>
    </row>
    <row r="1213" spans="1:39" x14ac:dyDescent="0.2">
      <c r="A1213">
        <v>48091</v>
      </c>
      <c r="B1213" t="s">
        <v>1500</v>
      </c>
      <c r="C1213">
        <v>430</v>
      </c>
      <c r="D1213" t="s">
        <v>1222</v>
      </c>
      <c r="E1213">
        <v>10</v>
      </c>
      <c r="F1213" t="s">
        <v>1223</v>
      </c>
      <c r="G1213">
        <v>302</v>
      </c>
      <c r="H1213" t="s">
        <v>1224</v>
      </c>
      <c r="I1213">
        <v>560</v>
      </c>
      <c r="J1213" t="s">
        <v>1571</v>
      </c>
      <c r="K1213" t="s">
        <v>41</v>
      </c>
      <c r="L1213">
        <v>12506</v>
      </c>
      <c r="M1213" t="s">
        <v>2754</v>
      </c>
      <c r="N1213" t="s">
        <v>124</v>
      </c>
      <c r="O1213" t="s">
        <v>2755</v>
      </c>
      <c r="S1213">
        <v>3</v>
      </c>
      <c r="T1213" t="s">
        <v>55</v>
      </c>
      <c r="U1213">
        <v>195</v>
      </c>
      <c r="V1213" t="s">
        <v>363</v>
      </c>
      <c r="W1213" t="s">
        <v>57</v>
      </c>
      <c r="X1213" t="s">
        <v>46</v>
      </c>
      <c r="Y1213">
        <v>1</v>
      </c>
      <c r="Z1213">
        <v>1</v>
      </c>
      <c r="AA1213">
        <v>1</v>
      </c>
      <c r="AB1213">
        <v>1</v>
      </c>
      <c r="AC1213">
        <v>1</v>
      </c>
      <c r="AD1213">
        <f t="shared" si="37"/>
        <v>1</v>
      </c>
      <c r="AF1213">
        <v>0</v>
      </c>
      <c r="AG1213">
        <v>0</v>
      </c>
      <c r="AH1213">
        <v>0</v>
      </c>
      <c r="AI1213">
        <v>0</v>
      </c>
      <c r="AJ1213">
        <f t="shared" si="38"/>
        <v>0</v>
      </c>
      <c r="AK1213" t="s">
        <v>1229</v>
      </c>
      <c r="AL1213" t="s">
        <v>1230</v>
      </c>
      <c r="AM1213" t="s">
        <v>1231</v>
      </c>
    </row>
    <row r="1214" spans="1:39" x14ac:dyDescent="0.2">
      <c r="A1214">
        <v>48091</v>
      </c>
      <c r="B1214" t="s">
        <v>1500</v>
      </c>
      <c r="C1214">
        <v>430</v>
      </c>
      <c r="D1214" t="s">
        <v>1222</v>
      </c>
      <c r="E1214">
        <v>10</v>
      </c>
      <c r="F1214" t="s">
        <v>1223</v>
      </c>
      <c r="G1214">
        <v>302</v>
      </c>
      <c r="H1214" t="s">
        <v>1224</v>
      </c>
      <c r="I1214">
        <v>560</v>
      </c>
      <c r="J1214" t="s">
        <v>1571</v>
      </c>
      <c r="K1214" t="s">
        <v>41</v>
      </c>
      <c r="L1214">
        <v>13314</v>
      </c>
      <c r="M1214" t="s">
        <v>2756</v>
      </c>
      <c r="N1214" t="s">
        <v>124</v>
      </c>
      <c r="O1214" t="s">
        <v>2757</v>
      </c>
      <c r="S1214">
        <v>3</v>
      </c>
      <c r="T1214" t="s">
        <v>55</v>
      </c>
      <c r="U1214">
        <v>195</v>
      </c>
      <c r="V1214" t="s">
        <v>363</v>
      </c>
      <c r="W1214" t="s">
        <v>57</v>
      </c>
      <c r="X1214" t="s">
        <v>46</v>
      </c>
      <c r="Y1214">
        <v>1</v>
      </c>
      <c r="Z1214">
        <v>1</v>
      </c>
      <c r="AA1214">
        <v>1</v>
      </c>
      <c r="AB1214">
        <v>1</v>
      </c>
      <c r="AC1214">
        <v>1</v>
      </c>
      <c r="AD1214">
        <f t="shared" si="37"/>
        <v>1</v>
      </c>
      <c r="AF1214">
        <v>0</v>
      </c>
      <c r="AG1214">
        <v>0</v>
      </c>
      <c r="AH1214">
        <v>0</v>
      </c>
      <c r="AI1214">
        <v>0</v>
      </c>
      <c r="AJ1214">
        <f t="shared" si="38"/>
        <v>0</v>
      </c>
      <c r="AK1214" t="s">
        <v>1229</v>
      </c>
      <c r="AL1214" t="s">
        <v>1230</v>
      </c>
      <c r="AM1214" t="s">
        <v>1231</v>
      </c>
    </row>
    <row r="1215" spans="1:39" x14ac:dyDescent="0.2">
      <c r="A1215">
        <v>48091</v>
      </c>
      <c r="B1215" t="s">
        <v>1500</v>
      </c>
      <c r="C1215">
        <v>430</v>
      </c>
      <c r="D1215" t="s">
        <v>1222</v>
      </c>
      <c r="E1215">
        <v>10</v>
      </c>
      <c r="F1215" t="s">
        <v>1223</v>
      </c>
      <c r="G1215">
        <v>302</v>
      </c>
      <c r="H1215" t="s">
        <v>1224</v>
      </c>
      <c r="I1215">
        <v>560</v>
      </c>
      <c r="J1215" t="s">
        <v>1571</v>
      </c>
      <c r="K1215" t="s">
        <v>41</v>
      </c>
      <c r="L1215">
        <v>13488</v>
      </c>
      <c r="M1215" t="s">
        <v>2758</v>
      </c>
      <c r="N1215" t="s">
        <v>124</v>
      </c>
      <c r="O1215" t="s">
        <v>2759</v>
      </c>
      <c r="S1215">
        <v>3</v>
      </c>
      <c r="T1215" t="s">
        <v>55</v>
      </c>
      <c r="U1215">
        <v>195</v>
      </c>
      <c r="V1215" t="s">
        <v>363</v>
      </c>
      <c r="W1215" t="s">
        <v>57</v>
      </c>
      <c r="X1215" t="s">
        <v>46</v>
      </c>
      <c r="Y1215">
        <v>1</v>
      </c>
      <c r="Z1215">
        <v>1</v>
      </c>
      <c r="AA1215">
        <v>1</v>
      </c>
      <c r="AB1215">
        <v>1</v>
      </c>
      <c r="AC1215">
        <v>1</v>
      </c>
      <c r="AD1215">
        <f t="shared" si="37"/>
        <v>1</v>
      </c>
      <c r="AF1215">
        <v>0</v>
      </c>
      <c r="AG1215">
        <v>0</v>
      </c>
      <c r="AH1215">
        <v>0</v>
      </c>
      <c r="AI1215">
        <v>0</v>
      </c>
      <c r="AJ1215">
        <f t="shared" si="38"/>
        <v>0</v>
      </c>
      <c r="AK1215" t="s">
        <v>1229</v>
      </c>
      <c r="AL1215" t="s">
        <v>1230</v>
      </c>
      <c r="AM1215" t="s">
        <v>1231</v>
      </c>
    </row>
    <row r="1216" spans="1:39" x14ac:dyDescent="0.2">
      <c r="A1216">
        <v>48091</v>
      </c>
      <c r="B1216" t="s">
        <v>1500</v>
      </c>
      <c r="C1216">
        <v>430</v>
      </c>
      <c r="D1216" t="s">
        <v>1222</v>
      </c>
      <c r="E1216">
        <v>10</v>
      </c>
      <c r="F1216" t="s">
        <v>1223</v>
      </c>
      <c r="G1216">
        <v>302</v>
      </c>
      <c r="H1216" t="s">
        <v>1224</v>
      </c>
      <c r="I1216">
        <v>560</v>
      </c>
      <c r="J1216" t="s">
        <v>1571</v>
      </c>
      <c r="K1216" t="s">
        <v>41</v>
      </c>
      <c r="L1216">
        <v>13488</v>
      </c>
      <c r="M1216" t="s">
        <v>2758</v>
      </c>
      <c r="N1216" t="s">
        <v>124</v>
      </c>
      <c r="O1216" t="s">
        <v>2759</v>
      </c>
      <c r="S1216">
        <v>3</v>
      </c>
      <c r="T1216" t="s">
        <v>55</v>
      </c>
      <c r="X1216" t="s">
        <v>46</v>
      </c>
      <c r="Y1216">
        <v>1</v>
      </c>
      <c r="Z1216">
        <v>0</v>
      </c>
      <c r="AA1216">
        <v>0</v>
      </c>
      <c r="AB1216">
        <v>0</v>
      </c>
      <c r="AC1216">
        <v>0</v>
      </c>
      <c r="AD1216">
        <f t="shared" si="37"/>
        <v>0</v>
      </c>
      <c r="AE1216" t="s">
        <v>85</v>
      </c>
      <c r="AF1216">
        <v>100000</v>
      </c>
      <c r="AG1216">
        <v>100000</v>
      </c>
      <c r="AH1216">
        <v>100000</v>
      </c>
      <c r="AI1216">
        <v>100000</v>
      </c>
      <c r="AJ1216">
        <f t="shared" si="38"/>
        <v>400000</v>
      </c>
      <c r="AK1216" t="s">
        <v>1229</v>
      </c>
      <c r="AL1216" t="s">
        <v>1230</v>
      </c>
      <c r="AM1216" t="s">
        <v>1231</v>
      </c>
    </row>
    <row r="1217" spans="1:39" x14ac:dyDescent="0.2">
      <c r="A1217">
        <v>48091</v>
      </c>
      <c r="B1217" t="s">
        <v>1500</v>
      </c>
      <c r="C1217">
        <v>430</v>
      </c>
      <c r="D1217" t="s">
        <v>1222</v>
      </c>
      <c r="E1217">
        <v>10</v>
      </c>
      <c r="F1217" t="s">
        <v>1223</v>
      </c>
      <c r="G1217">
        <v>302</v>
      </c>
      <c r="H1217" t="s">
        <v>1224</v>
      </c>
      <c r="I1217">
        <v>575</v>
      </c>
      <c r="J1217" t="s">
        <v>1561</v>
      </c>
      <c r="K1217" t="s">
        <v>41</v>
      </c>
      <c r="L1217">
        <v>12182</v>
      </c>
      <c r="M1217" t="s">
        <v>1575</v>
      </c>
      <c r="N1217" t="s">
        <v>124</v>
      </c>
      <c r="O1217" t="s">
        <v>1576</v>
      </c>
      <c r="S1217">
        <v>3</v>
      </c>
      <c r="T1217" t="s">
        <v>55</v>
      </c>
      <c r="U1217">
        <v>190</v>
      </c>
      <c r="V1217" t="s">
        <v>996</v>
      </c>
      <c r="W1217" t="s">
        <v>57</v>
      </c>
      <c r="X1217" t="s">
        <v>46</v>
      </c>
      <c r="Y1217">
        <v>1</v>
      </c>
      <c r="Z1217">
        <v>7</v>
      </c>
      <c r="AA1217">
        <v>7</v>
      </c>
      <c r="AB1217">
        <v>7</v>
      </c>
      <c r="AC1217">
        <v>7</v>
      </c>
      <c r="AD1217">
        <f t="shared" si="37"/>
        <v>7</v>
      </c>
      <c r="AF1217">
        <v>0</v>
      </c>
      <c r="AG1217">
        <v>0</v>
      </c>
      <c r="AH1217">
        <v>0</v>
      </c>
      <c r="AI1217">
        <v>0</v>
      </c>
      <c r="AJ1217">
        <f t="shared" si="38"/>
        <v>0</v>
      </c>
      <c r="AK1217" t="s">
        <v>1229</v>
      </c>
      <c r="AL1217" t="s">
        <v>1230</v>
      </c>
      <c r="AM1217" t="s">
        <v>1231</v>
      </c>
    </row>
    <row r="1218" spans="1:39" x14ac:dyDescent="0.2">
      <c r="A1218">
        <v>48091</v>
      </c>
      <c r="B1218" t="s">
        <v>1500</v>
      </c>
      <c r="C1218">
        <v>430</v>
      </c>
      <c r="D1218" t="s">
        <v>1222</v>
      </c>
      <c r="E1218">
        <v>10</v>
      </c>
      <c r="F1218" t="s">
        <v>1223</v>
      </c>
      <c r="G1218">
        <v>302</v>
      </c>
      <c r="H1218" t="s">
        <v>1224</v>
      </c>
      <c r="I1218">
        <v>575</v>
      </c>
      <c r="J1218" t="s">
        <v>1561</v>
      </c>
      <c r="K1218" t="s">
        <v>41</v>
      </c>
      <c r="L1218">
        <v>13326</v>
      </c>
      <c r="M1218" t="s">
        <v>1579</v>
      </c>
      <c r="N1218" t="s">
        <v>124</v>
      </c>
      <c r="O1218" t="s">
        <v>1580</v>
      </c>
      <c r="S1218">
        <v>3</v>
      </c>
      <c r="T1218" t="s">
        <v>55</v>
      </c>
      <c r="X1218" t="s">
        <v>46</v>
      </c>
      <c r="Y1218">
        <v>1</v>
      </c>
      <c r="Z1218">
        <v>0</v>
      </c>
      <c r="AA1218">
        <v>0</v>
      </c>
      <c r="AB1218">
        <v>0</v>
      </c>
      <c r="AC1218">
        <v>0</v>
      </c>
      <c r="AD1218">
        <f t="shared" si="37"/>
        <v>0</v>
      </c>
      <c r="AE1218" t="s">
        <v>85</v>
      </c>
      <c r="AF1218">
        <v>100000</v>
      </c>
      <c r="AG1218">
        <v>100000</v>
      </c>
      <c r="AH1218">
        <v>100000</v>
      </c>
      <c r="AI1218">
        <v>100000</v>
      </c>
      <c r="AJ1218">
        <f t="shared" si="38"/>
        <v>400000</v>
      </c>
      <c r="AK1218" t="s">
        <v>1229</v>
      </c>
      <c r="AL1218" t="s">
        <v>1230</v>
      </c>
      <c r="AM1218" t="s">
        <v>1231</v>
      </c>
    </row>
    <row r="1219" spans="1:39" x14ac:dyDescent="0.2">
      <c r="A1219">
        <v>48091</v>
      </c>
      <c r="B1219" t="s">
        <v>1500</v>
      </c>
      <c r="C1219">
        <v>430</v>
      </c>
      <c r="D1219" t="s">
        <v>1222</v>
      </c>
      <c r="E1219">
        <v>10</v>
      </c>
      <c r="F1219" t="s">
        <v>1223</v>
      </c>
      <c r="G1219">
        <v>302</v>
      </c>
      <c r="H1219" t="s">
        <v>1224</v>
      </c>
      <c r="I1219">
        <v>575</v>
      </c>
      <c r="J1219" t="s">
        <v>1561</v>
      </c>
      <c r="K1219" t="s">
        <v>41</v>
      </c>
      <c r="L1219">
        <v>13333</v>
      </c>
      <c r="M1219" t="s">
        <v>2760</v>
      </c>
      <c r="N1219" t="s">
        <v>124</v>
      </c>
      <c r="O1219" t="s">
        <v>2761</v>
      </c>
      <c r="S1219">
        <v>3</v>
      </c>
      <c r="T1219" t="s">
        <v>55</v>
      </c>
      <c r="U1219">
        <v>190</v>
      </c>
      <c r="V1219" t="s">
        <v>996</v>
      </c>
      <c r="W1219" t="s">
        <v>57</v>
      </c>
      <c r="X1219" t="s">
        <v>46</v>
      </c>
      <c r="Y1219">
        <v>1</v>
      </c>
      <c r="Z1219">
        <v>5</v>
      </c>
      <c r="AA1219">
        <v>5</v>
      </c>
      <c r="AB1219">
        <v>5</v>
      </c>
      <c r="AC1219">
        <v>5</v>
      </c>
      <c r="AD1219">
        <f t="shared" ref="AD1219:AD1282" si="39">IF(Y1219=1,LARGE(Z1219:AC1219,1),Z1219+AA1219+AB1219+AC1219)</f>
        <v>5</v>
      </c>
      <c r="AF1219">
        <v>0</v>
      </c>
      <c r="AG1219">
        <v>0</v>
      </c>
      <c r="AH1219">
        <v>0</v>
      </c>
      <c r="AI1219">
        <v>0</v>
      </c>
      <c r="AJ1219">
        <f t="shared" si="38"/>
        <v>0</v>
      </c>
      <c r="AK1219" t="s">
        <v>1229</v>
      </c>
      <c r="AL1219" t="s">
        <v>1230</v>
      </c>
      <c r="AM1219" t="s">
        <v>1231</v>
      </c>
    </row>
    <row r="1220" spans="1:39" x14ac:dyDescent="0.2">
      <c r="A1220">
        <v>48091</v>
      </c>
      <c r="B1220" t="s">
        <v>1500</v>
      </c>
      <c r="C1220">
        <v>430</v>
      </c>
      <c r="D1220" t="s">
        <v>1222</v>
      </c>
      <c r="E1220">
        <v>10</v>
      </c>
      <c r="F1220" t="s">
        <v>1223</v>
      </c>
      <c r="G1220">
        <v>302</v>
      </c>
      <c r="H1220" t="s">
        <v>1224</v>
      </c>
      <c r="I1220">
        <v>575</v>
      </c>
      <c r="J1220" t="s">
        <v>1561</v>
      </c>
      <c r="K1220" t="s">
        <v>41</v>
      </c>
      <c r="L1220">
        <v>13333</v>
      </c>
      <c r="M1220" t="s">
        <v>2760</v>
      </c>
      <c r="N1220" t="s">
        <v>124</v>
      </c>
      <c r="O1220" t="s">
        <v>2761</v>
      </c>
      <c r="S1220">
        <v>3</v>
      </c>
      <c r="T1220" t="s">
        <v>55</v>
      </c>
      <c r="X1220" t="s">
        <v>46</v>
      </c>
      <c r="Y1220">
        <v>1</v>
      </c>
      <c r="Z1220">
        <v>0</v>
      </c>
      <c r="AA1220">
        <v>0</v>
      </c>
      <c r="AB1220">
        <v>0</v>
      </c>
      <c r="AC1220">
        <v>0</v>
      </c>
      <c r="AD1220">
        <f t="shared" si="39"/>
        <v>0</v>
      </c>
      <c r="AE1220" t="s">
        <v>85</v>
      </c>
      <c r="AF1220">
        <v>100000</v>
      </c>
      <c r="AG1220">
        <v>100000</v>
      </c>
      <c r="AH1220">
        <v>100000</v>
      </c>
      <c r="AI1220">
        <v>100000</v>
      </c>
      <c r="AJ1220">
        <f t="shared" si="38"/>
        <v>400000</v>
      </c>
      <c r="AK1220" t="s">
        <v>1229</v>
      </c>
      <c r="AL1220" t="s">
        <v>1230</v>
      </c>
      <c r="AM1220" t="s">
        <v>1231</v>
      </c>
    </row>
    <row r="1221" spans="1:39" x14ac:dyDescent="0.2">
      <c r="A1221">
        <v>48091</v>
      </c>
      <c r="B1221" t="s">
        <v>1500</v>
      </c>
      <c r="C1221">
        <v>430</v>
      </c>
      <c r="D1221" t="s">
        <v>1222</v>
      </c>
      <c r="E1221">
        <v>10</v>
      </c>
      <c r="F1221" t="s">
        <v>1223</v>
      </c>
      <c r="G1221">
        <v>302</v>
      </c>
      <c r="H1221" t="s">
        <v>1224</v>
      </c>
      <c r="I1221">
        <v>575</v>
      </c>
      <c r="J1221" t="s">
        <v>1561</v>
      </c>
      <c r="K1221" t="s">
        <v>41</v>
      </c>
      <c r="L1221">
        <v>13336</v>
      </c>
      <c r="M1221" t="s">
        <v>2762</v>
      </c>
      <c r="N1221" t="s">
        <v>124</v>
      </c>
      <c r="O1221" t="s">
        <v>2763</v>
      </c>
      <c r="S1221">
        <v>3</v>
      </c>
      <c r="T1221" t="s">
        <v>55</v>
      </c>
      <c r="U1221">
        <v>190</v>
      </c>
      <c r="V1221" t="s">
        <v>996</v>
      </c>
      <c r="W1221" t="s">
        <v>57</v>
      </c>
      <c r="X1221" t="s">
        <v>46</v>
      </c>
      <c r="Y1221">
        <v>1</v>
      </c>
      <c r="Z1221">
        <v>7</v>
      </c>
      <c r="AA1221">
        <v>7</v>
      </c>
      <c r="AB1221">
        <v>7</v>
      </c>
      <c r="AC1221">
        <v>7</v>
      </c>
      <c r="AD1221">
        <f t="shared" si="39"/>
        <v>7</v>
      </c>
      <c r="AF1221">
        <v>0</v>
      </c>
      <c r="AG1221">
        <v>0</v>
      </c>
      <c r="AH1221">
        <v>0</v>
      </c>
      <c r="AI1221">
        <v>0</v>
      </c>
      <c r="AJ1221">
        <f t="shared" si="38"/>
        <v>0</v>
      </c>
      <c r="AK1221" t="s">
        <v>1229</v>
      </c>
      <c r="AL1221" t="s">
        <v>1230</v>
      </c>
      <c r="AM1221" t="s">
        <v>1231</v>
      </c>
    </row>
    <row r="1222" spans="1:39" x14ac:dyDescent="0.2">
      <c r="A1222">
        <v>48091</v>
      </c>
      <c r="B1222" t="s">
        <v>1500</v>
      </c>
      <c r="C1222">
        <v>430</v>
      </c>
      <c r="D1222" t="s">
        <v>1222</v>
      </c>
      <c r="E1222">
        <v>10</v>
      </c>
      <c r="F1222" t="s">
        <v>1223</v>
      </c>
      <c r="G1222">
        <v>302</v>
      </c>
      <c r="H1222" t="s">
        <v>1224</v>
      </c>
      <c r="I1222">
        <v>610</v>
      </c>
      <c r="J1222" t="s">
        <v>304</v>
      </c>
      <c r="K1222" t="s">
        <v>41</v>
      </c>
      <c r="L1222">
        <v>13355</v>
      </c>
      <c r="M1222" t="s">
        <v>2764</v>
      </c>
      <c r="N1222" t="s">
        <v>124</v>
      </c>
      <c r="O1222" t="s">
        <v>2765</v>
      </c>
      <c r="S1222">
        <v>3</v>
      </c>
      <c r="T1222" t="s">
        <v>55</v>
      </c>
      <c r="U1222">
        <v>92</v>
      </c>
      <c r="V1222" t="s">
        <v>286</v>
      </c>
      <c r="W1222" t="s">
        <v>57</v>
      </c>
      <c r="X1222" t="s">
        <v>46</v>
      </c>
      <c r="Y1222">
        <v>1</v>
      </c>
      <c r="Z1222">
        <v>1</v>
      </c>
      <c r="AA1222">
        <v>1</v>
      </c>
      <c r="AB1222">
        <v>1</v>
      </c>
      <c r="AC1222">
        <v>1</v>
      </c>
      <c r="AD1222">
        <f t="shared" si="39"/>
        <v>1</v>
      </c>
      <c r="AF1222">
        <v>0</v>
      </c>
      <c r="AG1222">
        <v>0</v>
      </c>
      <c r="AH1222">
        <v>0</v>
      </c>
      <c r="AI1222">
        <v>0</v>
      </c>
      <c r="AJ1222">
        <f t="shared" si="38"/>
        <v>0</v>
      </c>
      <c r="AK1222" t="s">
        <v>1229</v>
      </c>
      <c r="AL1222" t="s">
        <v>1230</v>
      </c>
      <c r="AM1222" t="s">
        <v>1231</v>
      </c>
    </row>
    <row r="1223" spans="1:39" x14ac:dyDescent="0.2">
      <c r="A1223">
        <v>48091</v>
      </c>
      <c r="B1223" t="s">
        <v>1500</v>
      </c>
      <c r="C1223">
        <v>430</v>
      </c>
      <c r="D1223" t="s">
        <v>1222</v>
      </c>
      <c r="E1223">
        <v>10</v>
      </c>
      <c r="F1223" t="s">
        <v>1223</v>
      </c>
      <c r="G1223">
        <v>302</v>
      </c>
      <c r="H1223" t="s">
        <v>1224</v>
      </c>
      <c r="I1223">
        <v>611</v>
      </c>
      <c r="J1223" t="s">
        <v>2718</v>
      </c>
      <c r="K1223" t="s">
        <v>41</v>
      </c>
      <c r="L1223">
        <v>13319</v>
      </c>
      <c r="M1223" t="s">
        <v>2766</v>
      </c>
      <c r="N1223" t="s">
        <v>124</v>
      </c>
      <c r="O1223" t="s">
        <v>2767</v>
      </c>
      <c r="S1223">
        <v>3</v>
      </c>
      <c r="T1223" t="s">
        <v>55</v>
      </c>
      <c r="X1223" t="s">
        <v>46</v>
      </c>
      <c r="Y1223">
        <v>1</v>
      </c>
      <c r="Z1223">
        <v>0</v>
      </c>
      <c r="AA1223">
        <v>0</v>
      </c>
      <c r="AB1223">
        <v>0</v>
      </c>
      <c r="AC1223">
        <v>0</v>
      </c>
      <c r="AD1223">
        <f t="shared" si="39"/>
        <v>0</v>
      </c>
      <c r="AE1223" t="s">
        <v>85</v>
      </c>
      <c r="AF1223">
        <v>100000</v>
      </c>
      <c r="AG1223">
        <v>100000</v>
      </c>
      <c r="AH1223">
        <v>100000</v>
      </c>
      <c r="AI1223">
        <v>100000</v>
      </c>
      <c r="AJ1223">
        <f t="shared" si="38"/>
        <v>400000</v>
      </c>
      <c r="AK1223" t="s">
        <v>1229</v>
      </c>
      <c r="AL1223" t="s">
        <v>1230</v>
      </c>
      <c r="AM1223" t="s">
        <v>1231</v>
      </c>
    </row>
    <row r="1224" spans="1:39" x14ac:dyDescent="0.2">
      <c r="A1224">
        <v>48091</v>
      </c>
      <c r="B1224" t="s">
        <v>1500</v>
      </c>
      <c r="C1224">
        <v>430</v>
      </c>
      <c r="D1224" t="s">
        <v>1222</v>
      </c>
      <c r="E1224">
        <v>10</v>
      </c>
      <c r="F1224" t="s">
        <v>1223</v>
      </c>
      <c r="G1224">
        <v>302</v>
      </c>
      <c r="H1224" t="s">
        <v>1224</v>
      </c>
      <c r="I1224">
        <v>611</v>
      </c>
      <c r="J1224" t="s">
        <v>2718</v>
      </c>
      <c r="K1224" t="s">
        <v>41</v>
      </c>
      <c r="L1224">
        <v>13330</v>
      </c>
      <c r="M1224" t="s">
        <v>2768</v>
      </c>
      <c r="N1224" t="s">
        <v>124</v>
      </c>
      <c r="O1224" t="s">
        <v>2769</v>
      </c>
      <c r="S1224">
        <v>3</v>
      </c>
      <c r="T1224" t="s">
        <v>55</v>
      </c>
      <c r="U1224">
        <v>391</v>
      </c>
      <c r="V1224" t="s">
        <v>2770</v>
      </c>
      <c r="W1224" t="s">
        <v>57</v>
      </c>
      <c r="X1224" t="s">
        <v>46</v>
      </c>
      <c r="Y1224">
        <v>1</v>
      </c>
      <c r="Z1224">
        <v>1</v>
      </c>
      <c r="AA1224">
        <v>1</v>
      </c>
      <c r="AB1224">
        <v>1</v>
      </c>
      <c r="AC1224">
        <v>1</v>
      </c>
      <c r="AD1224">
        <f t="shared" si="39"/>
        <v>1</v>
      </c>
      <c r="AF1224">
        <v>0</v>
      </c>
      <c r="AG1224">
        <v>0</v>
      </c>
      <c r="AH1224">
        <v>0</v>
      </c>
      <c r="AI1224">
        <v>0</v>
      </c>
      <c r="AJ1224">
        <f t="shared" si="38"/>
        <v>0</v>
      </c>
      <c r="AK1224" t="s">
        <v>1229</v>
      </c>
      <c r="AL1224" t="s">
        <v>1230</v>
      </c>
      <c r="AM1224" t="s">
        <v>1231</v>
      </c>
    </row>
    <row r="1225" spans="1:39" x14ac:dyDescent="0.2">
      <c r="A1225">
        <v>48091</v>
      </c>
      <c r="B1225" t="s">
        <v>1500</v>
      </c>
      <c r="C1225">
        <v>430</v>
      </c>
      <c r="D1225" t="s">
        <v>1222</v>
      </c>
      <c r="E1225">
        <v>10</v>
      </c>
      <c r="F1225" t="s">
        <v>1223</v>
      </c>
      <c r="G1225">
        <v>302</v>
      </c>
      <c r="H1225" t="s">
        <v>1224</v>
      </c>
      <c r="I1225">
        <v>611</v>
      </c>
      <c r="J1225" t="s">
        <v>2718</v>
      </c>
      <c r="K1225" t="s">
        <v>41</v>
      </c>
      <c r="L1225">
        <v>13330</v>
      </c>
      <c r="M1225" t="s">
        <v>2768</v>
      </c>
      <c r="N1225" t="s">
        <v>124</v>
      </c>
      <c r="O1225" t="s">
        <v>2769</v>
      </c>
      <c r="S1225">
        <v>3</v>
      </c>
      <c r="T1225" t="s">
        <v>55</v>
      </c>
      <c r="X1225" t="s">
        <v>46</v>
      </c>
      <c r="Y1225">
        <v>1</v>
      </c>
      <c r="Z1225">
        <v>0</v>
      </c>
      <c r="AA1225">
        <v>0</v>
      </c>
      <c r="AB1225">
        <v>0</v>
      </c>
      <c r="AC1225">
        <v>0</v>
      </c>
      <c r="AD1225">
        <f t="shared" si="39"/>
        <v>0</v>
      </c>
      <c r="AE1225" t="s">
        <v>85</v>
      </c>
      <c r="AF1225">
        <v>100000</v>
      </c>
      <c r="AG1225">
        <v>100000</v>
      </c>
      <c r="AH1225">
        <v>100000</v>
      </c>
      <c r="AI1225">
        <v>100000</v>
      </c>
      <c r="AJ1225">
        <f t="shared" si="38"/>
        <v>400000</v>
      </c>
      <c r="AK1225" t="s">
        <v>1229</v>
      </c>
      <c r="AL1225" t="s">
        <v>1230</v>
      </c>
      <c r="AM1225" t="s">
        <v>1231</v>
      </c>
    </row>
    <row r="1226" spans="1:39" x14ac:dyDescent="0.2">
      <c r="A1226">
        <v>48091</v>
      </c>
      <c r="B1226" t="s">
        <v>1500</v>
      </c>
      <c r="C1226">
        <v>430</v>
      </c>
      <c r="D1226" t="s">
        <v>1222</v>
      </c>
      <c r="E1226">
        <v>10</v>
      </c>
      <c r="F1226" t="s">
        <v>1223</v>
      </c>
      <c r="G1226">
        <v>302</v>
      </c>
      <c r="H1226" t="s">
        <v>1224</v>
      </c>
      <c r="I1226">
        <v>613</v>
      </c>
      <c r="J1226" t="s">
        <v>1561</v>
      </c>
      <c r="K1226" t="s">
        <v>41</v>
      </c>
      <c r="L1226">
        <v>12186</v>
      </c>
      <c r="M1226" t="s">
        <v>2771</v>
      </c>
      <c r="N1226" t="s">
        <v>43</v>
      </c>
      <c r="O1226" t="s">
        <v>2772</v>
      </c>
      <c r="S1226">
        <v>3</v>
      </c>
      <c r="T1226" t="s">
        <v>55</v>
      </c>
      <c r="X1226" t="s">
        <v>46</v>
      </c>
      <c r="Y1226">
        <v>1</v>
      </c>
      <c r="Z1226">
        <v>0</v>
      </c>
      <c r="AA1226">
        <v>0</v>
      </c>
      <c r="AB1226">
        <v>0</v>
      </c>
      <c r="AC1226">
        <v>0</v>
      </c>
      <c r="AD1226">
        <f t="shared" si="39"/>
        <v>0</v>
      </c>
      <c r="AE1226" t="s">
        <v>85</v>
      </c>
      <c r="AF1226">
        <v>100000</v>
      </c>
      <c r="AG1226">
        <v>100000</v>
      </c>
      <c r="AH1226">
        <v>100000</v>
      </c>
      <c r="AI1226">
        <v>100000</v>
      </c>
      <c r="AJ1226">
        <f t="shared" si="38"/>
        <v>400000</v>
      </c>
      <c r="AK1226" t="s">
        <v>1229</v>
      </c>
      <c r="AL1226" t="s">
        <v>1230</v>
      </c>
      <c r="AM1226" t="s">
        <v>1231</v>
      </c>
    </row>
    <row r="1227" spans="1:39" x14ac:dyDescent="0.2">
      <c r="A1227">
        <v>48091</v>
      </c>
      <c r="B1227" t="s">
        <v>1500</v>
      </c>
      <c r="C1227">
        <v>430</v>
      </c>
      <c r="D1227" t="s">
        <v>1222</v>
      </c>
      <c r="E1227">
        <v>10</v>
      </c>
      <c r="F1227" t="s">
        <v>1223</v>
      </c>
      <c r="G1227">
        <v>302</v>
      </c>
      <c r="H1227" t="s">
        <v>1224</v>
      </c>
      <c r="I1227">
        <v>613</v>
      </c>
      <c r="J1227" t="s">
        <v>1561</v>
      </c>
      <c r="K1227" t="s">
        <v>41</v>
      </c>
      <c r="L1227">
        <v>12280</v>
      </c>
      <c r="M1227" t="s">
        <v>2773</v>
      </c>
      <c r="N1227" t="s">
        <v>43</v>
      </c>
      <c r="O1227" t="s">
        <v>2774</v>
      </c>
      <c r="S1227">
        <v>3</v>
      </c>
      <c r="T1227" t="s">
        <v>55</v>
      </c>
      <c r="U1227">
        <v>73</v>
      </c>
      <c r="V1227" t="s">
        <v>1228</v>
      </c>
      <c r="W1227" t="s">
        <v>57</v>
      </c>
      <c r="X1227" t="s">
        <v>46</v>
      </c>
      <c r="Y1227">
        <v>1</v>
      </c>
      <c r="Z1227">
        <v>1</v>
      </c>
      <c r="AA1227">
        <v>1</v>
      </c>
      <c r="AB1227">
        <v>1</v>
      </c>
      <c r="AC1227">
        <v>1</v>
      </c>
      <c r="AD1227">
        <f t="shared" si="39"/>
        <v>1</v>
      </c>
      <c r="AF1227">
        <v>0</v>
      </c>
      <c r="AG1227">
        <v>0</v>
      </c>
      <c r="AH1227">
        <v>0</v>
      </c>
      <c r="AI1227">
        <v>0</v>
      </c>
      <c r="AJ1227">
        <f t="shared" si="38"/>
        <v>0</v>
      </c>
      <c r="AK1227" t="s">
        <v>1229</v>
      </c>
      <c r="AL1227" t="s">
        <v>1230</v>
      </c>
      <c r="AM1227" t="s">
        <v>1231</v>
      </c>
    </row>
    <row r="1228" spans="1:39" x14ac:dyDescent="0.2">
      <c r="A1228">
        <v>48091</v>
      </c>
      <c r="B1228" t="s">
        <v>1500</v>
      </c>
      <c r="C1228">
        <v>430</v>
      </c>
      <c r="D1228" t="s">
        <v>1222</v>
      </c>
      <c r="E1228">
        <v>10</v>
      </c>
      <c r="F1228" t="s">
        <v>1223</v>
      </c>
      <c r="G1228">
        <v>302</v>
      </c>
      <c r="H1228" t="s">
        <v>1224</v>
      </c>
      <c r="I1228">
        <v>637</v>
      </c>
      <c r="J1228" t="s">
        <v>2775</v>
      </c>
      <c r="K1228" t="s">
        <v>41</v>
      </c>
      <c r="L1228">
        <v>12273</v>
      </c>
      <c r="M1228" t="s">
        <v>2776</v>
      </c>
      <c r="N1228" t="s">
        <v>124</v>
      </c>
      <c r="O1228" t="s">
        <v>2777</v>
      </c>
      <c r="S1228">
        <v>3</v>
      </c>
      <c r="T1228" t="s">
        <v>55</v>
      </c>
      <c r="U1228">
        <v>936</v>
      </c>
      <c r="V1228" t="s">
        <v>2778</v>
      </c>
      <c r="W1228" t="s">
        <v>57</v>
      </c>
      <c r="X1228" t="s">
        <v>46</v>
      </c>
      <c r="Y1228">
        <v>1</v>
      </c>
      <c r="Z1228">
        <v>1</v>
      </c>
      <c r="AA1228">
        <v>1</v>
      </c>
      <c r="AB1228">
        <v>1</v>
      </c>
      <c r="AC1228">
        <v>1</v>
      </c>
      <c r="AD1228">
        <f t="shared" si="39"/>
        <v>1</v>
      </c>
      <c r="AF1228">
        <v>0</v>
      </c>
      <c r="AG1228">
        <v>0</v>
      </c>
      <c r="AH1228">
        <v>0</v>
      </c>
      <c r="AI1228">
        <v>0</v>
      </c>
      <c r="AJ1228">
        <f t="shared" si="38"/>
        <v>0</v>
      </c>
      <c r="AK1228" t="s">
        <v>1229</v>
      </c>
      <c r="AL1228" t="s">
        <v>1230</v>
      </c>
      <c r="AM1228" t="s">
        <v>1231</v>
      </c>
    </row>
    <row r="1229" spans="1:39" x14ac:dyDescent="0.2">
      <c r="A1229">
        <v>48091</v>
      </c>
      <c r="B1229" t="s">
        <v>1500</v>
      </c>
      <c r="C1229">
        <v>430</v>
      </c>
      <c r="D1229" t="s">
        <v>1222</v>
      </c>
      <c r="E1229">
        <v>10</v>
      </c>
      <c r="F1229" t="s">
        <v>1223</v>
      </c>
      <c r="G1229">
        <v>302</v>
      </c>
      <c r="H1229" t="s">
        <v>1224</v>
      </c>
      <c r="I1229">
        <v>637</v>
      </c>
      <c r="J1229" t="s">
        <v>2775</v>
      </c>
      <c r="K1229" t="s">
        <v>41</v>
      </c>
      <c r="L1229">
        <v>12273</v>
      </c>
      <c r="M1229" t="s">
        <v>2776</v>
      </c>
      <c r="N1229" t="s">
        <v>124</v>
      </c>
      <c r="O1229" t="s">
        <v>2777</v>
      </c>
      <c r="S1229">
        <v>3</v>
      </c>
      <c r="T1229" t="s">
        <v>55</v>
      </c>
      <c r="X1229" t="s">
        <v>46</v>
      </c>
      <c r="Y1229">
        <v>1</v>
      </c>
      <c r="Z1229">
        <v>0</v>
      </c>
      <c r="AA1229">
        <v>0</v>
      </c>
      <c r="AB1229">
        <v>0</v>
      </c>
      <c r="AC1229">
        <v>0</v>
      </c>
      <c r="AD1229">
        <f t="shared" si="39"/>
        <v>0</v>
      </c>
      <c r="AE1229" t="s">
        <v>85</v>
      </c>
      <c r="AF1229">
        <v>100000</v>
      </c>
      <c r="AG1229">
        <v>100000</v>
      </c>
      <c r="AH1229">
        <v>100000</v>
      </c>
      <c r="AI1229">
        <v>100000</v>
      </c>
      <c r="AJ1229">
        <f t="shared" si="38"/>
        <v>400000</v>
      </c>
      <c r="AK1229" t="s">
        <v>1229</v>
      </c>
      <c r="AL1229" t="s">
        <v>1230</v>
      </c>
      <c r="AM1229" t="s">
        <v>1231</v>
      </c>
    </row>
    <row r="1230" spans="1:39" x14ac:dyDescent="0.2">
      <c r="A1230">
        <v>48091</v>
      </c>
      <c r="B1230" t="s">
        <v>1500</v>
      </c>
      <c r="C1230">
        <v>430</v>
      </c>
      <c r="D1230" t="s">
        <v>1222</v>
      </c>
      <c r="E1230">
        <v>10</v>
      </c>
      <c r="F1230" t="s">
        <v>1223</v>
      </c>
      <c r="G1230">
        <v>302</v>
      </c>
      <c r="H1230" t="s">
        <v>1224</v>
      </c>
      <c r="I1230">
        <v>643</v>
      </c>
      <c r="J1230" t="s">
        <v>2779</v>
      </c>
      <c r="K1230" t="s">
        <v>41</v>
      </c>
      <c r="L1230">
        <v>11320</v>
      </c>
      <c r="M1230" t="s">
        <v>2780</v>
      </c>
      <c r="N1230" t="s">
        <v>43</v>
      </c>
      <c r="O1230" t="s">
        <v>2781</v>
      </c>
      <c r="S1230">
        <v>3</v>
      </c>
      <c r="T1230" t="s">
        <v>55</v>
      </c>
      <c r="X1230" t="s">
        <v>66</v>
      </c>
      <c r="Y1230">
        <v>0</v>
      </c>
      <c r="Z1230">
        <v>0</v>
      </c>
      <c r="AA1230">
        <v>0</v>
      </c>
      <c r="AB1230">
        <v>0</v>
      </c>
      <c r="AC1230">
        <v>0</v>
      </c>
      <c r="AD1230">
        <f t="shared" si="39"/>
        <v>0</v>
      </c>
      <c r="AE1230" t="s">
        <v>289</v>
      </c>
      <c r="AF1230">
        <v>5000000</v>
      </c>
      <c r="AG1230">
        <v>2252682</v>
      </c>
      <c r="AH1230">
        <v>1420000</v>
      </c>
      <c r="AI1230">
        <v>2662000</v>
      </c>
      <c r="AJ1230">
        <f t="shared" si="38"/>
        <v>11334682</v>
      </c>
      <c r="AK1230" t="s">
        <v>1229</v>
      </c>
      <c r="AL1230" t="s">
        <v>1230</v>
      </c>
      <c r="AM1230" t="s">
        <v>1231</v>
      </c>
    </row>
    <row r="1231" spans="1:39" x14ac:dyDescent="0.2">
      <c r="A1231">
        <v>48091</v>
      </c>
      <c r="B1231" t="s">
        <v>1500</v>
      </c>
      <c r="C1231">
        <v>430</v>
      </c>
      <c r="D1231" t="s">
        <v>1222</v>
      </c>
      <c r="E1231">
        <v>10</v>
      </c>
      <c r="F1231" t="s">
        <v>1223</v>
      </c>
      <c r="G1231">
        <v>302</v>
      </c>
      <c r="H1231" t="s">
        <v>1224</v>
      </c>
      <c r="I1231">
        <v>964</v>
      </c>
      <c r="J1231" t="s">
        <v>1587</v>
      </c>
      <c r="K1231" t="s">
        <v>41</v>
      </c>
      <c r="L1231">
        <v>5429</v>
      </c>
      <c r="M1231" t="s">
        <v>2782</v>
      </c>
      <c r="N1231" t="s">
        <v>43</v>
      </c>
      <c r="O1231" t="s">
        <v>2783</v>
      </c>
      <c r="S1231">
        <v>3</v>
      </c>
      <c r="T1231" t="s">
        <v>55</v>
      </c>
      <c r="X1231" t="s">
        <v>66</v>
      </c>
      <c r="Y1231">
        <v>0</v>
      </c>
      <c r="Z1231">
        <v>0</v>
      </c>
      <c r="AA1231">
        <v>0</v>
      </c>
      <c r="AB1231">
        <v>0</v>
      </c>
      <c r="AC1231">
        <v>0</v>
      </c>
      <c r="AD1231">
        <f t="shared" si="39"/>
        <v>0</v>
      </c>
      <c r="AE1231" t="s">
        <v>1336</v>
      </c>
      <c r="AF1231">
        <v>0</v>
      </c>
      <c r="AG1231">
        <v>421346</v>
      </c>
      <c r="AH1231">
        <v>0</v>
      </c>
      <c r="AI1231">
        <v>0</v>
      </c>
      <c r="AJ1231">
        <f t="shared" si="38"/>
        <v>421346</v>
      </c>
      <c r="AK1231" t="s">
        <v>1229</v>
      </c>
      <c r="AL1231" t="s">
        <v>1230</v>
      </c>
      <c r="AM1231" t="s">
        <v>1231</v>
      </c>
    </row>
    <row r="1232" spans="1:39" x14ac:dyDescent="0.2">
      <c r="A1232">
        <v>48091</v>
      </c>
      <c r="B1232" t="s">
        <v>1500</v>
      </c>
      <c r="C1232">
        <v>430</v>
      </c>
      <c r="D1232" t="s">
        <v>1222</v>
      </c>
      <c r="E1232">
        <v>10</v>
      </c>
      <c r="F1232" t="s">
        <v>1223</v>
      </c>
      <c r="G1232">
        <v>302</v>
      </c>
      <c r="H1232" t="s">
        <v>1224</v>
      </c>
      <c r="I1232">
        <v>964</v>
      </c>
      <c r="J1232" t="s">
        <v>1587</v>
      </c>
      <c r="K1232" t="s">
        <v>41</v>
      </c>
      <c r="L1232">
        <v>5429</v>
      </c>
      <c r="M1232" t="s">
        <v>2782</v>
      </c>
      <c r="N1232" t="s">
        <v>43</v>
      </c>
      <c r="O1232" t="s">
        <v>2783</v>
      </c>
      <c r="S1232">
        <v>3</v>
      </c>
      <c r="T1232" t="s">
        <v>55</v>
      </c>
      <c r="X1232" t="s">
        <v>66</v>
      </c>
      <c r="Y1232">
        <v>0</v>
      </c>
      <c r="Z1232">
        <v>0</v>
      </c>
      <c r="AA1232">
        <v>0</v>
      </c>
      <c r="AB1232">
        <v>0</v>
      </c>
      <c r="AC1232">
        <v>0</v>
      </c>
      <c r="AD1232">
        <f t="shared" si="39"/>
        <v>0</v>
      </c>
      <c r="AE1232" t="s">
        <v>728</v>
      </c>
      <c r="AF1232">
        <v>600000</v>
      </c>
      <c r="AG1232">
        <v>3437443</v>
      </c>
      <c r="AH1232">
        <v>726000</v>
      </c>
      <c r="AI1232">
        <v>798600</v>
      </c>
      <c r="AJ1232">
        <f t="shared" si="38"/>
        <v>5562043</v>
      </c>
      <c r="AK1232" t="s">
        <v>1229</v>
      </c>
      <c r="AL1232" t="s">
        <v>1230</v>
      </c>
      <c r="AM1232" t="s">
        <v>1231</v>
      </c>
    </row>
    <row r="1233" spans="1:39" x14ac:dyDescent="0.2">
      <c r="A1233">
        <v>48091</v>
      </c>
      <c r="B1233" t="s">
        <v>1500</v>
      </c>
      <c r="C1233">
        <v>430</v>
      </c>
      <c r="D1233" t="s">
        <v>1222</v>
      </c>
      <c r="E1233">
        <v>10</v>
      </c>
      <c r="F1233" t="s">
        <v>1223</v>
      </c>
      <c r="G1233">
        <v>302</v>
      </c>
      <c r="H1233" t="s">
        <v>1224</v>
      </c>
      <c r="I1233">
        <v>964</v>
      </c>
      <c r="J1233" t="s">
        <v>1587</v>
      </c>
      <c r="K1233" t="s">
        <v>41</v>
      </c>
      <c r="L1233">
        <v>5429</v>
      </c>
      <c r="M1233" t="s">
        <v>2782</v>
      </c>
      <c r="N1233" t="s">
        <v>43</v>
      </c>
      <c r="O1233" t="s">
        <v>2783</v>
      </c>
      <c r="S1233">
        <v>3</v>
      </c>
      <c r="T1233" t="s">
        <v>55</v>
      </c>
      <c r="X1233" t="s">
        <v>66</v>
      </c>
      <c r="Y1233">
        <v>0</v>
      </c>
      <c r="Z1233">
        <v>0</v>
      </c>
      <c r="AA1233">
        <v>0</v>
      </c>
      <c r="AB1233">
        <v>0</v>
      </c>
      <c r="AC1233">
        <v>0</v>
      </c>
      <c r="AD1233">
        <f t="shared" si="39"/>
        <v>0</v>
      </c>
      <c r="AE1233" t="s">
        <v>289</v>
      </c>
      <c r="AF1233">
        <v>19000000</v>
      </c>
      <c r="AG1233">
        <v>18700000</v>
      </c>
      <c r="AH1233">
        <v>12520000</v>
      </c>
      <c r="AI1233">
        <v>10972000</v>
      </c>
      <c r="AJ1233">
        <f t="shared" si="38"/>
        <v>61192000</v>
      </c>
      <c r="AK1233" t="s">
        <v>1229</v>
      </c>
      <c r="AL1233" t="s">
        <v>1230</v>
      </c>
      <c r="AM1233" t="s">
        <v>1231</v>
      </c>
    </row>
    <row r="1234" spans="1:39" x14ac:dyDescent="0.2">
      <c r="A1234">
        <v>48091</v>
      </c>
      <c r="B1234" t="s">
        <v>1500</v>
      </c>
      <c r="C1234">
        <v>430</v>
      </c>
      <c r="D1234" t="s">
        <v>1222</v>
      </c>
      <c r="E1234">
        <v>10</v>
      </c>
      <c r="F1234" t="s">
        <v>1223</v>
      </c>
      <c r="G1234">
        <v>302</v>
      </c>
      <c r="H1234" t="s">
        <v>1224</v>
      </c>
      <c r="I1234">
        <v>965</v>
      </c>
      <c r="J1234" t="s">
        <v>1592</v>
      </c>
      <c r="K1234" t="s">
        <v>41</v>
      </c>
      <c r="L1234">
        <v>11437</v>
      </c>
      <c r="M1234" t="s">
        <v>2784</v>
      </c>
      <c r="N1234" t="s">
        <v>43</v>
      </c>
      <c r="O1234" t="s">
        <v>2785</v>
      </c>
      <c r="S1234">
        <v>3</v>
      </c>
      <c r="T1234" t="s">
        <v>55</v>
      </c>
      <c r="X1234" t="s">
        <v>66</v>
      </c>
      <c r="Y1234">
        <v>0</v>
      </c>
      <c r="Z1234">
        <v>0</v>
      </c>
      <c r="AA1234">
        <v>0</v>
      </c>
      <c r="AB1234">
        <v>0</v>
      </c>
      <c r="AC1234">
        <v>0</v>
      </c>
      <c r="AD1234">
        <f t="shared" si="39"/>
        <v>0</v>
      </c>
      <c r="AE1234" t="s">
        <v>85</v>
      </c>
      <c r="AF1234">
        <v>5000000</v>
      </c>
      <c r="AG1234">
        <v>6300000</v>
      </c>
      <c r="AH1234">
        <v>0</v>
      </c>
      <c r="AI1234">
        <v>0</v>
      </c>
      <c r="AJ1234">
        <f t="shared" si="38"/>
        <v>11300000</v>
      </c>
      <c r="AK1234" t="s">
        <v>1229</v>
      </c>
      <c r="AL1234" t="s">
        <v>1230</v>
      </c>
      <c r="AM1234" t="s">
        <v>1231</v>
      </c>
    </row>
    <row r="1235" spans="1:39" x14ac:dyDescent="0.2">
      <c r="A1235">
        <v>48091</v>
      </c>
      <c r="B1235" t="s">
        <v>1500</v>
      </c>
      <c r="C1235">
        <v>430</v>
      </c>
      <c r="D1235" t="s">
        <v>1222</v>
      </c>
      <c r="E1235">
        <v>10</v>
      </c>
      <c r="F1235" t="s">
        <v>1223</v>
      </c>
      <c r="G1235">
        <v>302</v>
      </c>
      <c r="H1235" t="s">
        <v>1224</v>
      </c>
      <c r="I1235">
        <v>968</v>
      </c>
      <c r="J1235" t="s">
        <v>1603</v>
      </c>
      <c r="K1235" t="s">
        <v>41</v>
      </c>
      <c r="L1235">
        <v>13240</v>
      </c>
      <c r="M1235" t="s">
        <v>2786</v>
      </c>
      <c r="N1235" t="s">
        <v>43</v>
      </c>
      <c r="O1235" t="s">
        <v>2787</v>
      </c>
      <c r="S1235">
        <v>3</v>
      </c>
      <c r="T1235" t="s">
        <v>55</v>
      </c>
      <c r="U1235">
        <v>73</v>
      </c>
      <c r="V1235" t="s">
        <v>1228</v>
      </c>
      <c r="W1235" t="s">
        <v>57</v>
      </c>
      <c r="X1235" t="s">
        <v>46</v>
      </c>
      <c r="Y1235">
        <v>1</v>
      </c>
      <c r="Z1235">
        <v>1</v>
      </c>
      <c r="AA1235">
        <v>0</v>
      </c>
      <c r="AB1235">
        <v>1</v>
      </c>
      <c r="AC1235">
        <v>1</v>
      </c>
      <c r="AD1235">
        <f t="shared" si="39"/>
        <v>1</v>
      </c>
      <c r="AF1235">
        <v>0</v>
      </c>
      <c r="AG1235">
        <v>0</v>
      </c>
      <c r="AH1235">
        <v>0</v>
      </c>
      <c r="AI1235">
        <v>0</v>
      </c>
      <c r="AJ1235">
        <f t="shared" si="38"/>
        <v>0</v>
      </c>
      <c r="AK1235" t="s">
        <v>1229</v>
      </c>
      <c r="AL1235" t="s">
        <v>1230</v>
      </c>
      <c r="AM1235" t="s">
        <v>1231</v>
      </c>
    </row>
    <row r="1236" spans="1:39" x14ac:dyDescent="0.2">
      <c r="A1236">
        <v>48091</v>
      </c>
      <c r="B1236" t="s">
        <v>1500</v>
      </c>
      <c r="C1236">
        <v>430</v>
      </c>
      <c r="D1236" t="s">
        <v>1222</v>
      </c>
      <c r="E1236">
        <v>10</v>
      </c>
      <c r="F1236" t="s">
        <v>1223</v>
      </c>
      <c r="G1236">
        <v>302</v>
      </c>
      <c r="H1236" t="s">
        <v>1224</v>
      </c>
      <c r="I1236">
        <v>968</v>
      </c>
      <c r="J1236" t="s">
        <v>1603</v>
      </c>
      <c r="K1236" t="s">
        <v>41</v>
      </c>
      <c r="L1236">
        <v>13241</v>
      </c>
      <c r="M1236" t="s">
        <v>1606</v>
      </c>
      <c r="N1236" t="s">
        <v>43</v>
      </c>
      <c r="O1236" t="s">
        <v>1607</v>
      </c>
      <c r="S1236">
        <v>3</v>
      </c>
      <c r="T1236" t="s">
        <v>55</v>
      </c>
      <c r="U1236">
        <v>73</v>
      </c>
      <c r="V1236" t="s">
        <v>1228</v>
      </c>
      <c r="W1236" t="s">
        <v>57</v>
      </c>
      <c r="X1236" t="s">
        <v>46</v>
      </c>
      <c r="Y1236">
        <v>1</v>
      </c>
      <c r="Z1236">
        <v>0</v>
      </c>
      <c r="AA1236">
        <v>0</v>
      </c>
      <c r="AB1236">
        <v>1</v>
      </c>
      <c r="AC1236">
        <v>1</v>
      </c>
      <c r="AD1236">
        <f t="shared" si="39"/>
        <v>1</v>
      </c>
      <c r="AF1236">
        <v>0</v>
      </c>
      <c r="AG1236">
        <v>0</v>
      </c>
      <c r="AH1236">
        <v>0</v>
      </c>
      <c r="AI1236">
        <v>0</v>
      </c>
      <c r="AJ1236">
        <f t="shared" si="38"/>
        <v>0</v>
      </c>
      <c r="AK1236" t="s">
        <v>1229</v>
      </c>
      <c r="AL1236" t="s">
        <v>1230</v>
      </c>
      <c r="AM1236" t="s">
        <v>1231</v>
      </c>
    </row>
    <row r="1237" spans="1:39" x14ac:dyDescent="0.2">
      <c r="A1237">
        <v>48091</v>
      </c>
      <c r="B1237" t="s">
        <v>1500</v>
      </c>
      <c r="C1237">
        <v>430</v>
      </c>
      <c r="D1237" t="s">
        <v>1222</v>
      </c>
      <c r="E1237">
        <v>10</v>
      </c>
      <c r="F1237" t="s">
        <v>1223</v>
      </c>
      <c r="G1237">
        <v>302</v>
      </c>
      <c r="H1237" t="s">
        <v>1224</v>
      </c>
      <c r="I1237">
        <v>968</v>
      </c>
      <c r="J1237" t="s">
        <v>1603</v>
      </c>
      <c r="K1237" t="s">
        <v>41</v>
      </c>
      <c r="L1237">
        <v>13242</v>
      </c>
      <c r="M1237" t="s">
        <v>2788</v>
      </c>
      <c r="N1237" t="s">
        <v>43</v>
      </c>
      <c r="O1237" t="s">
        <v>2789</v>
      </c>
      <c r="S1237">
        <v>3</v>
      </c>
      <c r="T1237" t="s">
        <v>55</v>
      </c>
      <c r="U1237">
        <v>73</v>
      </c>
      <c r="V1237" t="s">
        <v>1228</v>
      </c>
      <c r="W1237" t="s">
        <v>57</v>
      </c>
      <c r="X1237" t="s">
        <v>46</v>
      </c>
      <c r="Y1237">
        <v>1</v>
      </c>
      <c r="Z1237">
        <v>0</v>
      </c>
      <c r="AA1237">
        <v>0</v>
      </c>
      <c r="AB1237">
        <v>1</v>
      </c>
      <c r="AC1237">
        <v>1</v>
      </c>
      <c r="AD1237">
        <f t="shared" si="39"/>
        <v>1</v>
      </c>
      <c r="AF1237">
        <v>0</v>
      </c>
      <c r="AG1237">
        <v>0</v>
      </c>
      <c r="AH1237">
        <v>0</v>
      </c>
      <c r="AI1237">
        <v>0</v>
      </c>
      <c r="AJ1237">
        <f t="shared" si="38"/>
        <v>0</v>
      </c>
      <c r="AK1237" t="s">
        <v>1229</v>
      </c>
      <c r="AL1237" t="s">
        <v>1230</v>
      </c>
      <c r="AM1237" t="s">
        <v>1231</v>
      </c>
    </row>
    <row r="1238" spans="1:39" x14ac:dyDescent="0.2">
      <c r="A1238">
        <v>48091</v>
      </c>
      <c r="B1238" t="s">
        <v>1500</v>
      </c>
      <c r="C1238">
        <v>430</v>
      </c>
      <c r="D1238" t="s">
        <v>1222</v>
      </c>
      <c r="E1238">
        <v>10</v>
      </c>
      <c r="F1238" t="s">
        <v>1223</v>
      </c>
      <c r="G1238">
        <v>302</v>
      </c>
      <c r="H1238" t="s">
        <v>1224</v>
      </c>
      <c r="I1238">
        <v>968</v>
      </c>
      <c r="J1238" t="s">
        <v>1603</v>
      </c>
      <c r="K1238" t="s">
        <v>41</v>
      </c>
      <c r="L1238">
        <v>13243</v>
      </c>
      <c r="M1238" t="s">
        <v>2790</v>
      </c>
      <c r="N1238" t="s">
        <v>43</v>
      </c>
      <c r="O1238" t="s">
        <v>2791</v>
      </c>
      <c r="S1238">
        <v>3</v>
      </c>
      <c r="T1238" t="s">
        <v>55</v>
      </c>
      <c r="X1238" t="s">
        <v>46</v>
      </c>
      <c r="Y1238">
        <v>1</v>
      </c>
      <c r="Z1238">
        <v>0</v>
      </c>
      <c r="AA1238">
        <v>0</v>
      </c>
      <c r="AB1238">
        <v>0</v>
      </c>
      <c r="AC1238">
        <v>0</v>
      </c>
      <c r="AD1238">
        <f t="shared" si="39"/>
        <v>0</v>
      </c>
      <c r="AE1238" t="s">
        <v>595</v>
      </c>
      <c r="AF1238">
        <v>0</v>
      </c>
      <c r="AG1238">
        <v>0</v>
      </c>
      <c r="AH1238">
        <v>55000</v>
      </c>
      <c r="AI1238">
        <v>60500</v>
      </c>
      <c r="AJ1238">
        <f t="shared" si="38"/>
        <v>115500</v>
      </c>
      <c r="AK1238" t="s">
        <v>1229</v>
      </c>
      <c r="AL1238" t="s">
        <v>1230</v>
      </c>
      <c r="AM1238" t="s">
        <v>1231</v>
      </c>
    </row>
    <row r="1239" spans="1:39" x14ac:dyDescent="0.2">
      <c r="A1239">
        <v>48091</v>
      </c>
      <c r="B1239" t="s">
        <v>1500</v>
      </c>
      <c r="C1239">
        <v>430</v>
      </c>
      <c r="D1239" t="s">
        <v>1222</v>
      </c>
      <c r="E1239">
        <v>10</v>
      </c>
      <c r="F1239" t="s">
        <v>1223</v>
      </c>
      <c r="G1239">
        <v>302</v>
      </c>
      <c r="H1239" t="s">
        <v>1224</v>
      </c>
      <c r="I1239">
        <v>968</v>
      </c>
      <c r="J1239" t="s">
        <v>1603</v>
      </c>
      <c r="K1239" t="s">
        <v>41</v>
      </c>
      <c r="L1239">
        <v>13244</v>
      </c>
      <c r="M1239" t="s">
        <v>1608</v>
      </c>
      <c r="N1239" t="s">
        <v>43</v>
      </c>
      <c r="O1239" t="s">
        <v>1609</v>
      </c>
      <c r="S1239">
        <v>3</v>
      </c>
      <c r="T1239" t="s">
        <v>55</v>
      </c>
      <c r="U1239">
        <v>73</v>
      </c>
      <c r="V1239" t="s">
        <v>1228</v>
      </c>
      <c r="W1239" t="s">
        <v>57</v>
      </c>
      <c r="X1239" t="s">
        <v>46</v>
      </c>
      <c r="Y1239">
        <v>1</v>
      </c>
      <c r="Z1239">
        <v>0</v>
      </c>
      <c r="AA1239">
        <v>0</v>
      </c>
      <c r="AB1239">
        <v>1</v>
      </c>
      <c r="AC1239">
        <v>1</v>
      </c>
      <c r="AD1239">
        <f t="shared" si="39"/>
        <v>1</v>
      </c>
      <c r="AF1239">
        <v>0</v>
      </c>
      <c r="AG1239">
        <v>0</v>
      </c>
      <c r="AH1239">
        <v>0</v>
      </c>
      <c r="AI1239">
        <v>0</v>
      </c>
      <c r="AJ1239">
        <f t="shared" si="38"/>
        <v>0</v>
      </c>
      <c r="AK1239" t="s">
        <v>1229</v>
      </c>
      <c r="AL1239" t="s">
        <v>1230</v>
      </c>
      <c r="AM1239" t="s">
        <v>1231</v>
      </c>
    </row>
    <row r="1240" spans="1:39" x14ac:dyDescent="0.2">
      <c r="A1240">
        <v>48091</v>
      </c>
      <c r="B1240" t="s">
        <v>1500</v>
      </c>
      <c r="C1240">
        <v>430</v>
      </c>
      <c r="D1240" t="s">
        <v>1222</v>
      </c>
      <c r="E1240">
        <v>10</v>
      </c>
      <c r="F1240" t="s">
        <v>1223</v>
      </c>
      <c r="G1240">
        <v>302</v>
      </c>
      <c r="H1240" t="s">
        <v>1224</v>
      </c>
      <c r="I1240">
        <v>968</v>
      </c>
      <c r="J1240" t="s">
        <v>1603</v>
      </c>
      <c r="K1240" t="s">
        <v>41</v>
      </c>
      <c r="L1240">
        <v>13244</v>
      </c>
      <c r="M1240" t="s">
        <v>1608</v>
      </c>
      <c r="N1240" t="s">
        <v>43</v>
      </c>
      <c r="O1240" t="s">
        <v>1609</v>
      </c>
      <c r="S1240">
        <v>3</v>
      </c>
      <c r="T1240" t="s">
        <v>55</v>
      </c>
      <c r="X1240" t="s">
        <v>46</v>
      </c>
      <c r="Y1240">
        <v>1</v>
      </c>
      <c r="Z1240">
        <v>0</v>
      </c>
      <c r="AA1240">
        <v>0</v>
      </c>
      <c r="AB1240">
        <v>0</v>
      </c>
      <c r="AC1240">
        <v>0</v>
      </c>
      <c r="AD1240">
        <f t="shared" si="39"/>
        <v>0</v>
      </c>
      <c r="AE1240" t="s">
        <v>609</v>
      </c>
      <c r="AF1240">
        <v>0</v>
      </c>
      <c r="AG1240">
        <v>0</v>
      </c>
      <c r="AH1240">
        <v>55000</v>
      </c>
      <c r="AI1240">
        <v>60500</v>
      </c>
      <c r="AJ1240">
        <f t="shared" si="38"/>
        <v>115500</v>
      </c>
      <c r="AK1240" t="s">
        <v>1229</v>
      </c>
      <c r="AL1240" t="s">
        <v>1230</v>
      </c>
      <c r="AM1240" t="s">
        <v>1231</v>
      </c>
    </row>
    <row r="1241" spans="1:39" x14ac:dyDescent="0.2">
      <c r="A1241">
        <v>48091</v>
      </c>
      <c r="B1241" t="s">
        <v>1500</v>
      </c>
      <c r="C1241">
        <v>430</v>
      </c>
      <c r="D1241" t="s">
        <v>1222</v>
      </c>
      <c r="E1241">
        <v>10</v>
      </c>
      <c r="F1241" t="s">
        <v>1223</v>
      </c>
      <c r="G1241">
        <v>302</v>
      </c>
      <c r="H1241" t="s">
        <v>1224</v>
      </c>
      <c r="I1241">
        <v>968</v>
      </c>
      <c r="J1241" t="s">
        <v>1603</v>
      </c>
      <c r="K1241" t="s">
        <v>41</v>
      </c>
      <c r="L1241">
        <v>13246</v>
      </c>
      <c r="M1241" t="s">
        <v>1612</v>
      </c>
      <c r="N1241" t="s">
        <v>43</v>
      </c>
      <c r="O1241" t="s">
        <v>1613</v>
      </c>
      <c r="S1241">
        <v>3</v>
      </c>
      <c r="T1241" t="s">
        <v>55</v>
      </c>
      <c r="U1241">
        <v>73</v>
      </c>
      <c r="V1241" t="s">
        <v>1228</v>
      </c>
      <c r="W1241" t="s">
        <v>57</v>
      </c>
      <c r="X1241" t="s">
        <v>46</v>
      </c>
      <c r="Y1241">
        <v>1</v>
      </c>
      <c r="Z1241">
        <v>0</v>
      </c>
      <c r="AA1241">
        <v>0</v>
      </c>
      <c r="AB1241">
        <v>1</v>
      </c>
      <c r="AC1241">
        <v>1</v>
      </c>
      <c r="AD1241">
        <f t="shared" si="39"/>
        <v>1</v>
      </c>
      <c r="AF1241">
        <v>0</v>
      </c>
      <c r="AG1241">
        <v>0</v>
      </c>
      <c r="AH1241">
        <v>0</v>
      </c>
      <c r="AI1241">
        <v>0</v>
      </c>
      <c r="AJ1241">
        <f t="shared" si="38"/>
        <v>0</v>
      </c>
      <c r="AK1241" t="s">
        <v>1229</v>
      </c>
      <c r="AL1241" t="s">
        <v>1230</v>
      </c>
      <c r="AM1241" t="s">
        <v>1231</v>
      </c>
    </row>
    <row r="1242" spans="1:39" x14ac:dyDescent="0.2">
      <c r="A1242">
        <v>48091</v>
      </c>
      <c r="B1242" t="s">
        <v>1500</v>
      </c>
      <c r="C1242">
        <v>430</v>
      </c>
      <c r="D1242" t="s">
        <v>1222</v>
      </c>
      <c r="E1242">
        <v>10</v>
      </c>
      <c r="F1242" t="s">
        <v>1223</v>
      </c>
      <c r="G1242">
        <v>302</v>
      </c>
      <c r="H1242" t="s">
        <v>1224</v>
      </c>
      <c r="I1242">
        <v>968</v>
      </c>
      <c r="J1242" t="s">
        <v>1603</v>
      </c>
      <c r="K1242" t="s">
        <v>41</v>
      </c>
      <c r="L1242">
        <v>13246</v>
      </c>
      <c r="M1242" t="s">
        <v>1612</v>
      </c>
      <c r="N1242" t="s">
        <v>43</v>
      </c>
      <c r="O1242" t="s">
        <v>1613</v>
      </c>
      <c r="S1242">
        <v>3</v>
      </c>
      <c r="T1242" t="s">
        <v>55</v>
      </c>
      <c r="X1242" t="s">
        <v>46</v>
      </c>
      <c r="Y1242">
        <v>1</v>
      </c>
      <c r="Z1242">
        <v>0</v>
      </c>
      <c r="AA1242">
        <v>0</v>
      </c>
      <c r="AB1242">
        <v>0</v>
      </c>
      <c r="AC1242">
        <v>0</v>
      </c>
      <c r="AD1242">
        <f t="shared" si="39"/>
        <v>0</v>
      </c>
      <c r="AE1242" t="s">
        <v>609</v>
      </c>
      <c r="AF1242">
        <v>0</v>
      </c>
      <c r="AG1242">
        <v>0</v>
      </c>
      <c r="AH1242">
        <v>55000</v>
      </c>
      <c r="AI1242">
        <v>60500</v>
      </c>
      <c r="AJ1242">
        <f t="shared" si="38"/>
        <v>115500</v>
      </c>
      <c r="AK1242" t="s">
        <v>1229</v>
      </c>
      <c r="AL1242" t="s">
        <v>1230</v>
      </c>
      <c r="AM1242" t="s">
        <v>1231</v>
      </c>
    </row>
    <row r="1243" spans="1:39" x14ac:dyDescent="0.2">
      <c r="A1243">
        <v>48091</v>
      </c>
      <c r="B1243" t="s">
        <v>1500</v>
      </c>
      <c r="C1243">
        <v>430</v>
      </c>
      <c r="D1243" t="s">
        <v>1222</v>
      </c>
      <c r="E1243">
        <v>10</v>
      </c>
      <c r="F1243" t="s">
        <v>1223</v>
      </c>
      <c r="G1243">
        <v>302</v>
      </c>
      <c r="H1243" t="s">
        <v>1224</v>
      </c>
      <c r="I1243">
        <v>968</v>
      </c>
      <c r="J1243" t="s">
        <v>1603</v>
      </c>
      <c r="K1243" t="s">
        <v>41</v>
      </c>
      <c r="L1243">
        <v>13246</v>
      </c>
      <c r="M1243" t="s">
        <v>1612</v>
      </c>
      <c r="N1243" t="s">
        <v>43</v>
      </c>
      <c r="O1243" t="s">
        <v>1613</v>
      </c>
      <c r="S1243">
        <v>3</v>
      </c>
      <c r="T1243" t="s">
        <v>55</v>
      </c>
      <c r="X1243" t="s">
        <v>46</v>
      </c>
      <c r="Y1243">
        <v>1</v>
      </c>
      <c r="Z1243">
        <v>0</v>
      </c>
      <c r="AA1243">
        <v>0</v>
      </c>
      <c r="AB1243">
        <v>0</v>
      </c>
      <c r="AC1243">
        <v>0</v>
      </c>
      <c r="AD1243">
        <f t="shared" si="39"/>
        <v>0</v>
      </c>
      <c r="AE1243" t="s">
        <v>595</v>
      </c>
      <c r="AF1243">
        <v>0</v>
      </c>
      <c r="AG1243">
        <v>0</v>
      </c>
      <c r="AH1243">
        <v>55000</v>
      </c>
      <c r="AI1243">
        <v>60500</v>
      </c>
      <c r="AJ1243">
        <f t="shared" ref="AJ1243:AJ1306" si="40">AF1243+AG1243+AH1243+AI1243</f>
        <v>115500</v>
      </c>
      <c r="AK1243" t="s">
        <v>1229</v>
      </c>
      <c r="AL1243" t="s">
        <v>1230</v>
      </c>
      <c r="AM1243" t="s">
        <v>1231</v>
      </c>
    </row>
    <row r="1244" spans="1:39" x14ac:dyDescent="0.2">
      <c r="A1244">
        <v>48091</v>
      </c>
      <c r="B1244" t="s">
        <v>1500</v>
      </c>
      <c r="C1244">
        <v>430</v>
      </c>
      <c r="D1244" t="s">
        <v>1222</v>
      </c>
      <c r="E1244">
        <v>10</v>
      </c>
      <c r="F1244" t="s">
        <v>1223</v>
      </c>
      <c r="G1244">
        <v>302</v>
      </c>
      <c r="H1244" t="s">
        <v>1224</v>
      </c>
      <c r="I1244">
        <v>968</v>
      </c>
      <c r="J1244" t="s">
        <v>1603</v>
      </c>
      <c r="K1244" t="s">
        <v>41</v>
      </c>
      <c r="L1244">
        <v>13249</v>
      </c>
      <c r="M1244" t="s">
        <v>1616</v>
      </c>
      <c r="N1244" t="s">
        <v>43</v>
      </c>
      <c r="O1244" t="s">
        <v>1617</v>
      </c>
      <c r="S1244">
        <v>3</v>
      </c>
      <c r="T1244" t="s">
        <v>55</v>
      </c>
      <c r="X1244" t="s">
        <v>46</v>
      </c>
      <c r="Y1244">
        <v>1</v>
      </c>
      <c r="Z1244">
        <v>0</v>
      </c>
      <c r="AA1244">
        <v>0</v>
      </c>
      <c r="AB1244">
        <v>0</v>
      </c>
      <c r="AC1244">
        <v>0</v>
      </c>
      <c r="AD1244">
        <f t="shared" si="39"/>
        <v>0</v>
      </c>
      <c r="AE1244" t="s">
        <v>149</v>
      </c>
      <c r="AF1244">
        <v>0</v>
      </c>
      <c r="AG1244">
        <v>0</v>
      </c>
      <c r="AH1244">
        <v>55000</v>
      </c>
      <c r="AI1244">
        <v>60500</v>
      </c>
      <c r="AJ1244">
        <f t="shared" si="40"/>
        <v>115500</v>
      </c>
      <c r="AK1244" t="s">
        <v>1229</v>
      </c>
      <c r="AL1244" t="s">
        <v>1230</v>
      </c>
      <c r="AM1244" t="s">
        <v>1231</v>
      </c>
    </row>
    <row r="1245" spans="1:39" x14ac:dyDescent="0.2">
      <c r="A1245">
        <v>48091</v>
      </c>
      <c r="B1245" t="s">
        <v>1500</v>
      </c>
      <c r="C1245">
        <v>430</v>
      </c>
      <c r="D1245" t="s">
        <v>1222</v>
      </c>
      <c r="E1245">
        <v>10</v>
      </c>
      <c r="F1245" t="s">
        <v>1223</v>
      </c>
      <c r="G1245">
        <v>302</v>
      </c>
      <c r="H1245" t="s">
        <v>1224</v>
      </c>
      <c r="I1245">
        <v>968</v>
      </c>
      <c r="J1245" t="s">
        <v>1603</v>
      </c>
      <c r="K1245" t="s">
        <v>41</v>
      </c>
      <c r="L1245">
        <v>13250</v>
      </c>
      <c r="M1245" t="s">
        <v>1618</v>
      </c>
      <c r="N1245" t="s">
        <v>43</v>
      </c>
      <c r="O1245" t="s">
        <v>1619</v>
      </c>
      <c r="S1245">
        <v>3</v>
      </c>
      <c r="T1245" t="s">
        <v>55</v>
      </c>
      <c r="X1245" t="s">
        <v>46</v>
      </c>
      <c r="Y1245">
        <v>1</v>
      </c>
      <c r="Z1245">
        <v>0</v>
      </c>
      <c r="AA1245">
        <v>0</v>
      </c>
      <c r="AB1245">
        <v>0</v>
      </c>
      <c r="AC1245">
        <v>0</v>
      </c>
      <c r="AD1245">
        <f t="shared" si="39"/>
        <v>0</v>
      </c>
      <c r="AE1245" t="s">
        <v>1535</v>
      </c>
      <c r="AF1245">
        <v>5000000</v>
      </c>
      <c r="AG1245">
        <v>0</v>
      </c>
      <c r="AH1245">
        <v>6050000</v>
      </c>
      <c r="AI1245">
        <v>8857805</v>
      </c>
      <c r="AJ1245">
        <f t="shared" si="40"/>
        <v>19907805</v>
      </c>
      <c r="AK1245" t="s">
        <v>1229</v>
      </c>
      <c r="AL1245" t="s">
        <v>1230</v>
      </c>
      <c r="AM1245" t="s">
        <v>1231</v>
      </c>
    </row>
    <row r="1246" spans="1:39" x14ac:dyDescent="0.2">
      <c r="A1246">
        <v>48091</v>
      </c>
      <c r="B1246" t="s">
        <v>1500</v>
      </c>
      <c r="C1246">
        <v>430</v>
      </c>
      <c r="D1246" t="s">
        <v>1222</v>
      </c>
      <c r="E1246">
        <v>10</v>
      </c>
      <c r="F1246" t="s">
        <v>1223</v>
      </c>
      <c r="G1246">
        <v>302</v>
      </c>
      <c r="H1246" t="s">
        <v>1224</v>
      </c>
      <c r="I1246">
        <v>1015</v>
      </c>
      <c r="J1246" t="s">
        <v>1561</v>
      </c>
      <c r="K1246" t="s">
        <v>41</v>
      </c>
      <c r="L1246">
        <v>11328</v>
      </c>
      <c r="M1246" t="s">
        <v>2792</v>
      </c>
      <c r="N1246" t="s">
        <v>43</v>
      </c>
      <c r="O1246" t="s">
        <v>2793</v>
      </c>
      <c r="S1246">
        <v>3</v>
      </c>
      <c r="T1246" t="s">
        <v>55</v>
      </c>
      <c r="X1246" t="s">
        <v>66</v>
      </c>
      <c r="Y1246">
        <v>0</v>
      </c>
      <c r="Z1246">
        <v>0</v>
      </c>
      <c r="AA1246">
        <v>0</v>
      </c>
      <c r="AB1246">
        <v>0</v>
      </c>
      <c r="AC1246">
        <v>0</v>
      </c>
      <c r="AD1246">
        <f t="shared" si="39"/>
        <v>0</v>
      </c>
      <c r="AE1246" t="s">
        <v>85</v>
      </c>
      <c r="AF1246">
        <v>70000000</v>
      </c>
      <c r="AG1246">
        <v>9000000</v>
      </c>
      <c r="AH1246">
        <v>84700000</v>
      </c>
      <c r="AI1246">
        <v>93170000</v>
      </c>
      <c r="AJ1246">
        <f t="shared" si="40"/>
        <v>256870000</v>
      </c>
      <c r="AK1246" t="s">
        <v>1229</v>
      </c>
      <c r="AL1246" t="s">
        <v>1230</v>
      </c>
      <c r="AM1246" t="s">
        <v>1231</v>
      </c>
    </row>
    <row r="1247" spans="1:39" x14ac:dyDescent="0.2">
      <c r="A1247">
        <v>48091</v>
      </c>
      <c r="B1247" t="s">
        <v>1500</v>
      </c>
      <c r="C1247">
        <v>430</v>
      </c>
      <c r="D1247" t="s">
        <v>1222</v>
      </c>
      <c r="E1247">
        <v>10</v>
      </c>
      <c r="F1247" t="s">
        <v>1223</v>
      </c>
      <c r="G1247">
        <v>302</v>
      </c>
      <c r="H1247" t="s">
        <v>1224</v>
      </c>
      <c r="I1247">
        <v>1019</v>
      </c>
      <c r="J1247" t="s">
        <v>2794</v>
      </c>
      <c r="K1247" t="s">
        <v>41</v>
      </c>
      <c r="L1247">
        <v>11325</v>
      </c>
      <c r="M1247" t="s">
        <v>2794</v>
      </c>
      <c r="N1247" t="s">
        <v>43</v>
      </c>
      <c r="O1247" t="s">
        <v>2795</v>
      </c>
      <c r="S1247">
        <v>3</v>
      </c>
      <c r="T1247" t="s">
        <v>55</v>
      </c>
      <c r="U1247">
        <v>73</v>
      </c>
      <c r="V1247" t="s">
        <v>1228</v>
      </c>
      <c r="W1247" t="s">
        <v>57</v>
      </c>
      <c r="X1247" t="s">
        <v>66</v>
      </c>
      <c r="Y1247">
        <v>0</v>
      </c>
      <c r="Z1247">
        <v>185</v>
      </c>
      <c r="AA1247">
        <v>86</v>
      </c>
      <c r="AB1247">
        <v>90</v>
      </c>
      <c r="AC1247">
        <v>95</v>
      </c>
      <c r="AD1247">
        <f t="shared" si="39"/>
        <v>456</v>
      </c>
      <c r="AF1247">
        <v>0</v>
      </c>
      <c r="AG1247">
        <v>0</v>
      </c>
      <c r="AH1247">
        <v>0</v>
      </c>
      <c r="AI1247">
        <v>0</v>
      </c>
      <c r="AJ1247">
        <f t="shared" si="40"/>
        <v>0</v>
      </c>
      <c r="AK1247" t="s">
        <v>1229</v>
      </c>
      <c r="AL1247" t="s">
        <v>1230</v>
      </c>
      <c r="AM1247" t="s">
        <v>1231</v>
      </c>
    </row>
    <row r="1248" spans="1:39" x14ac:dyDescent="0.2">
      <c r="A1248">
        <v>48091</v>
      </c>
      <c r="B1248" t="s">
        <v>1500</v>
      </c>
      <c r="C1248">
        <v>440</v>
      </c>
      <c r="D1248" t="s">
        <v>2796</v>
      </c>
      <c r="E1248">
        <v>10</v>
      </c>
      <c r="F1248" t="s">
        <v>1223</v>
      </c>
      <c r="G1248">
        <v>303</v>
      </c>
      <c r="H1248" t="s">
        <v>2797</v>
      </c>
      <c r="I1248">
        <v>992</v>
      </c>
      <c r="J1248" t="s">
        <v>2798</v>
      </c>
      <c r="K1248" t="s">
        <v>41</v>
      </c>
      <c r="L1248">
        <v>11200</v>
      </c>
      <c r="M1248" t="s">
        <v>2799</v>
      </c>
      <c r="N1248" t="s">
        <v>43</v>
      </c>
      <c r="O1248" t="s">
        <v>2800</v>
      </c>
      <c r="S1248">
        <v>3</v>
      </c>
      <c r="T1248" t="s">
        <v>55</v>
      </c>
      <c r="X1248" t="s">
        <v>66</v>
      </c>
      <c r="Y1248">
        <v>0</v>
      </c>
      <c r="Z1248">
        <v>0</v>
      </c>
      <c r="AA1248">
        <v>0</v>
      </c>
      <c r="AB1248">
        <v>0</v>
      </c>
      <c r="AC1248">
        <v>0</v>
      </c>
      <c r="AD1248">
        <f t="shared" si="39"/>
        <v>0</v>
      </c>
      <c r="AE1248" t="s">
        <v>149</v>
      </c>
      <c r="AF1248">
        <v>0</v>
      </c>
      <c r="AG1248">
        <v>4000000</v>
      </c>
      <c r="AH1248">
        <v>0</v>
      </c>
      <c r="AI1248">
        <v>0</v>
      </c>
      <c r="AJ1248">
        <f t="shared" si="40"/>
        <v>4000000</v>
      </c>
      <c r="AK1248" t="s">
        <v>2801</v>
      </c>
      <c r="AL1248" t="s">
        <v>2802</v>
      </c>
      <c r="AM1248" t="s">
        <v>1231</v>
      </c>
    </row>
    <row r="1249" spans="1:39" x14ac:dyDescent="0.2">
      <c r="A1249">
        <v>48091</v>
      </c>
      <c r="B1249" t="s">
        <v>1500</v>
      </c>
      <c r="C1249">
        <v>705</v>
      </c>
      <c r="D1249" t="s">
        <v>327</v>
      </c>
      <c r="E1249">
        <v>10</v>
      </c>
      <c r="F1249" t="s">
        <v>1223</v>
      </c>
      <c r="G1249">
        <v>244</v>
      </c>
      <c r="H1249" t="s">
        <v>541</v>
      </c>
      <c r="I1249">
        <v>234</v>
      </c>
      <c r="J1249" t="s">
        <v>2803</v>
      </c>
      <c r="K1249" t="s">
        <v>41</v>
      </c>
      <c r="L1249">
        <v>10674</v>
      </c>
      <c r="M1249" t="s">
        <v>2804</v>
      </c>
      <c r="N1249" t="s">
        <v>43</v>
      </c>
      <c r="O1249" t="s">
        <v>2805</v>
      </c>
      <c r="S1249">
        <v>3</v>
      </c>
      <c r="T1249" t="s">
        <v>55</v>
      </c>
      <c r="U1249">
        <v>33</v>
      </c>
      <c r="V1249" t="s">
        <v>399</v>
      </c>
      <c r="W1249" t="s">
        <v>57</v>
      </c>
      <c r="X1249" t="s">
        <v>46</v>
      </c>
      <c r="Y1249">
        <v>1</v>
      </c>
      <c r="Z1249">
        <v>56000</v>
      </c>
      <c r="AA1249">
        <v>56000</v>
      </c>
      <c r="AB1249">
        <v>56000</v>
      </c>
      <c r="AC1249">
        <v>56000</v>
      </c>
      <c r="AD1249">
        <f t="shared" si="39"/>
        <v>56000</v>
      </c>
      <c r="AF1249">
        <v>0</v>
      </c>
      <c r="AG1249">
        <v>0</v>
      </c>
      <c r="AH1249">
        <v>0</v>
      </c>
      <c r="AI1249">
        <v>0</v>
      </c>
      <c r="AJ1249">
        <f t="shared" si="40"/>
        <v>0</v>
      </c>
      <c r="AK1249" t="s">
        <v>331</v>
      </c>
      <c r="AL1249" t="s">
        <v>268</v>
      </c>
      <c r="AM1249" t="s">
        <v>332</v>
      </c>
    </row>
    <row r="1250" spans="1:39" x14ac:dyDescent="0.2">
      <c r="A1250">
        <v>48091</v>
      </c>
      <c r="B1250" t="s">
        <v>1500</v>
      </c>
      <c r="C1250">
        <v>850</v>
      </c>
      <c r="D1250" t="s">
        <v>453</v>
      </c>
      <c r="E1250">
        <v>10</v>
      </c>
      <c r="F1250" t="s">
        <v>1223</v>
      </c>
      <c r="G1250">
        <v>122</v>
      </c>
      <c r="H1250" t="s">
        <v>72</v>
      </c>
      <c r="I1250">
        <v>949</v>
      </c>
      <c r="J1250" t="s">
        <v>78</v>
      </c>
      <c r="K1250" t="s">
        <v>41</v>
      </c>
      <c r="L1250">
        <v>1018</v>
      </c>
      <c r="M1250" t="s">
        <v>2806</v>
      </c>
      <c r="N1250" t="s">
        <v>43</v>
      </c>
      <c r="O1250" t="s">
        <v>530</v>
      </c>
      <c r="S1250">
        <v>3</v>
      </c>
      <c r="T1250" t="s">
        <v>55</v>
      </c>
      <c r="X1250" t="s">
        <v>46</v>
      </c>
      <c r="Y1250">
        <v>1</v>
      </c>
      <c r="Z1250">
        <v>0</v>
      </c>
      <c r="AA1250">
        <v>0</v>
      </c>
      <c r="AB1250">
        <v>0</v>
      </c>
      <c r="AC1250">
        <v>0</v>
      </c>
      <c r="AD1250">
        <f t="shared" si="39"/>
        <v>0</v>
      </c>
      <c r="AE1250" t="s">
        <v>1535</v>
      </c>
      <c r="AF1250">
        <v>20000000</v>
      </c>
      <c r="AG1250">
        <v>20500000</v>
      </c>
      <c r="AH1250">
        <v>24200000</v>
      </c>
      <c r="AI1250">
        <v>26620000</v>
      </c>
      <c r="AJ1250">
        <f t="shared" si="40"/>
        <v>91320000</v>
      </c>
      <c r="AK1250" t="s">
        <v>458</v>
      </c>
      <c r="AL1250" t="s">
        <v>459</v>
      </c>
      <c r="AM1250" t="s">
        <v>460</v>
      </c>
    </row>
    <row r="1251" spans="1:39" x14ac:dyDescent="0.2">
      <c r="A1251">
        <v>48091</v>
      </c>
      <c r="B1251" t="s">
        <v>1500</v>
      </c>
      <c r="C1251">
        <v>850</v>
      </c>
      <c r="D1251" t="s">
        <v>453</v>
      </c>
      <c r="E1251">
        <v>10</v>
      </c>
      <c r="F1251" t="s">
        <v>1223</v>
      </c>
      <c r="G1251">
        <v>128</v>
      </c>
      <c r="H1251" t="s">
        <v>143</v>
      </c>
      <c r="I1251">
        <v>6</v>
      </c>
      <c r="J1251" t="s">
        <v>454</v>
      </c>
      <c r="K1251" t="s">
        <v>41</v>
      </c>
      <c r="L1251">
        <v>4617</v>
      </c>
      <c r="M1251" t="s">
        <v>2807</v>
      </c>
      <c r="N1251" t="s">
        <v>43</v>
      </c>
      <c r="O1251" t="s">
        <v>456</v>
      </c>
      <c r="S1251">
        <v>3</v>
      </c>
      <c r="T1251" t="s">
        <v>55</v>
      </c>
      <c r="U1251">
        <v>95</v>
      </c>
      <c r="V1251" t="s">
        <v>457</v>
      </c>
      <c r="W1251" t="s">
        <v>57</v>
      </c>
      <c r="X1251" t="s">
        <v>46</v>
      </c>
      <c r="Y1251">
        <v>1</v>
      </c>
      <c r="Z1251">
        <v>350</v>
      </c>
      <c r="AA1251">
        <v>350</v>
      </c>
      <c r="AB1251">
        <v>350</v>
      </c>
      <c r="AC1251">
        <v>350</v>
      </c>
      <c r="AD1251">
        <f t="shared" si="39"/>
        <v>350</v>
      </c>
      <c r="AF1251">
        <v>0</v>
      </c>
      <c r="AG1251">
        <v>0</v>
      </c>
      <c r="AH1251">
        <v>0</v>
      </c>
      <c r="AI1251">
        <v>0</v>
      </c>
      <c r="AJ1251">
        <f t="shared" si="40"/>
        <v>0</v>
      </c>
      <c r="AK1251" t="s">
        <v>458</v>
      </c>
      <c r="AL1251" t="s">
        <v>459</v>
      </c>
      <c r="AM1251" t="s">
        <v>460</v>
      </c>
    </row>
    <row r="1252" spans="1:39" x14ac:dyDescent="0.2">
      <c r="A1252">
        <v>52001</v>
      </c>
      <c r="B1252" t="s">
        <v>2808</v>
      </c>
      <c r="C1252">
        <v>830</v>
      </c>
      <c r="D1252" t="s">
        <v>1679</v>
      </c>
      <c r="E1252">
        <v>4</v>
      </c>
      <c r="F1252" t="s">
        <v>422</v>
      </c>
      <c r="G1252">
        <v>123</v>
      </c>
      <c r="H1252" t="s">
        <v>1637</v>
      </c>
      <c r="I1252">
        <v>996</v>
      </c>
      <c r="J1252" t="s">
        <v>2809</v>
      </c>
      <c r="K1252" t="s">
        <v>41</v>
      </c>
      <c r="L1252">
        <v>9488</v>
      </c>
      <c r="M1252" t="s">
        <v>2810</v>
      </c>
      <c r="N1252" t="s">
        <v>43</v>
      </c>
      <c r="O1252" t="s">
        <v>2811</v>
      </c>
      <c r="S1252">
        <v>2</v>
      </c>
      <c r="T1252" t="s">
        <v>45</v>
      </c>
      <c r="U1252">
        <v>101</v>
      </c>
      <c r="V1252" t="s">
        <v>796</v>
      </c>
      <c r="W1252" t="s">
        <v>57</v>
      </c>
      <c r="X1252" t="s">
        <v>66</v>
      </c>
      <c r="Y1252">
        <v>0</v>
      </c>
      <c r="Z1252">
        <v>1</v>
      </c>
      <c r="AA1252">
        <v>3</v>
      </c>
      <c r="AB1252">
        <v>3</v>
      </c>
      <c r="AC1252">
        <v>3</v>
      </c>
      <c r="AD1252">
        <f t="shared" si="39"/>
        <v>10</v>
      </c>
      <c r="AF1252">
        <v>0</v>
      </c>
      <c r="AG1252">
        <v>0</v>
      </c>
      <c r="AH1252">
        <v>0</v>
      </c>
      <c r="AI1252">
        <v>0</v>
      </c>
      <c r="AJ1252">
        <f t="shared" si="40"/>
        <v>0</v>
      </c>
      <c r="AK1252" t="s">
        <v>1684</v>
      </c>
      <c r="AL1252" t="s">
        <v>451</v>
      </c>
      <c r="AM1252" t="s">
        <v>1685</v>
      </c>
    </row>
    <row r="1253" spans="1:39" x14ac:dyDescent="0.2">
      <c r="A1253">
        <v>52001</v>
      </c>
      <c r="B1253" t="s">
        <v>2808</v>
      </c>
      <c r="C1253">
        <v>850</v>
      </c>
      <c r="D1253" t="s">
        <v>453</v>
      </c>
      <c r="E1253">
        <v>4</v>
      </c>
      <c r="F1253" t="s">
        <v>422</v>
      </c>
      <c r="G1253">
        <v>122</v>
      </c>
      <c r="H1253" t="s">
        <v>72</v>
      </c>
      <c r="I1253">
        <v>949</v>
      </c>
      <c r="J1253" t="s">
        <v>78</v>
      </c>
      <c r="K1253" t="s">
        <v>41</v>
      </c>
      <c r="L1253">
        <v>959</v>
      </c>
      <c r="M1253" t="s">
        <v>2812</v>
      </c>
      <c r="N1253" t="s">
        <v>43</v>
      </c>
      <c r="O1253" t="s">
        <v>530</v>
      </c>
      <c r="S1253">
        <v>2</v>
      </c>
      <c r="T1253" t="s">
        <v>45</v>
      </c>
      <c r="U1253">
        <v>923</v>
      </c>
      <c r="V1253" t="s">
        <v>81</v>
      </c>
      <c r="W1253" t="s">
        <v>57</v>
      </c>
      <c r="X1253" t="s">
        <v>46</v>
      </c>
      <c r="Y1253">
        <v>1</v>
      </c>
      <c r="Z1253">
        <v>1100</v>
      </c>
      <c r="AA1253">
        <v>1100</v>
      </c>
      <c r="AB1253">
        <v>1100</v>
      </c>
      <c r="AC1253">
        <v>1100</v>
      </c>
      <c r="AD1253">
        <f t="shared" si="39"/>
        <v>1100</v>
      </c>
      <c r="AF1253">
        <v>0</v>
      </c>
      <c r="AG1253">
        <v>0</v>
      </c>
      <c r="AH1253">
        <v>0</v>
      </c>
      <c r="AI1253">
        <v>0</v>
      </c>
      <c r="AJ1253">
        <f t="shared" si="40"/>
        <v>0</v>
      </c>
      <c r="AK1253" t="s">
        <v>458</v>
      </c>
      <c r="AL1253" t="s">
        <v>459</v>
      </c>
      <c r="AM1253" t="s">
        <v>460</v>
      </c>
    </row>
    <row r="1254" spans="1:39" x14ac:dyDescent="0.2">
      <c r="A1254">
        <v>52001</v>
      </c>
      <c r="B1254" t="s">
        <v>2808</v>
      </c>
      <c r="C1254">
        <v>900</v>
      </c>
      <c r="D1254" t="s">
        <v>461</v>
      </c>
      <c r="E1254">
        <v>4</v>
      </c>
      <c r="F1254" t="s">
        <v>422</v>
      </c>
      <c r="G1254">
        <v>122</v>
      </c>
      <c r="H1254" t="s">
        <v>72</v>
      </c>
      <c r="I1254">
        <v>2</v>
      </c>
      <c r="J1254" t="s">
        <v>73</v>
      </c>
      <c r="K1254" t="s">
        <v>41</v>
      </c>
      <c r="L1254">
        <v>6237</v>
      </c>
      <c r="M1254" t="s">
        <v>2813</v>
      </c>
      <c r="N1254" t="s">
        <v>43</v>
      </c>
      <c r="O1254" t="s">
        <v>583</v>
      </c>
      <c r="S1254">
        <v>2</v>
      </c>
      <c r="T1254" t="s">
        <v>45</v>
      </c>
      <c r="X1254" t="s">
        <v>46</v>
      </c>
      <c r="Y1254">
        <v>1</v>
      </c>
      <c r="Z1254">
        <v>0</v>
      </c>
      <c r="AA1254">
        <v>0</v>
      </c>
      <c r="AB1254">
        <v>0</v>
      </c>
      <c r="AC1254">
        <v>0</v>
      </c>
      <c r="AD1254">
        <f t="shared" si="39"/>
        <v>0</v>
      </c>
      <c r="AE1254" t="s">
        <v>85</v>
      </c>
      <c r="AF1254">
        <v>41524955</v>
      </c>
      <c r="AG1254">
        <v>18677451</v>
      </c>
      <c r="AH1254">
        <v>45677451</v>
      </c>
      <c r="AI1254">
        <v>45677451</v>
      </c>
      <c r="AJ1254">
        <f t="shared" si="40"/>
        <v>151557308</v>
      </c>
      <c r="AK1254" t="s">
        <v>466</v>
      </c>
      <c r="AL1254" t="s">
        <v>467</v>
      </c>
      <c r="AM1254" t="s">
        <v>60</v>
      </c>
    </row>
    <row r="1255" spans="1:39" x14ac:dyDescent="0.2">
      <c r="A1255">
        <v>52001</v>
      </c>
      <c r="B1255" t="s">
        <v>2808</v>
      </c>
      <c r="C1255">
        <v>900</v>
      </c>
      <c r="D1255" t="s">
        <v>461</v>
      </c>
      <c r="E1255">
        <v>4</v>
      </c>
      <c r="F1255" t="s">
        <v>422</v>
      </c>
      <c r="G1255">
        <v>122</v>
      </c>
      <c r="H1255" t="s">
        <v>72</v>
      </c>
      <c r="I1255">
        <v>151</v>
      </c>
      <c r="J1255" t="s">
        <v>2814</v>
      </c>
      <c r="K1255" t="s">
        <v>41</v>
      </c>
      <c r="L1255">
        <v>11336</v>
      </c>
      <c r="M1255" t="s">
        <v>2815</v>
      </c>
      <c r="N1255" t="s">
        <v>43</v>
      </c>
      <c r="O1255" t="s">
        <v>2816</v>
      </c>
      <c r="S1255">
        <v>2</v>
      </c>
      <c r="T1255" t="s">
        <v>45</v>
      </c>
      <c r="X1255" t="s">
        <v>46</v>
      </c>
      <c r="Y1255">
        <v>1</v>
      </c>
      <c r="Z1255">
        <v>0</v>
      </c>
      <c r="AA1255">
        <v>0</v>
      </c>
      <c r="AB1255">
        <v>0</v>
      </c>
      <c r="AC1255">
        <v>0</v>
      </c>
      <c r="AD1255">
        <f t="shared" si="39"/>
        <v>0</v>
      </c>
      <c r="AE1255" t="s">
        <v>85</v>
      </c>
      <c r="AF1255">
        <v>1199898</v>
      </c>
      <c r="AG1255">
        <v>200000</v>
      </c>
      <c r="AH1255">
        <v>200000</v>
      </c>
      <c r="AI1255">
        <v>200000</v>
      </c>
      <c r="AJ1255">
        <f t="shared" si="40"/>
        <v>1799898</v>
      </c>
      <c r="AK1255" t="s">
        <v>466</v>
      </c>
      <c r="AL1255" t="s">
        <v>467</v>
      </c>
      <c r="AM1255" t="s">
        <v>60</v>
      </c>
    </row>
    <row r="1256" spans="1:39" x14ac:dyDescent="0.2">
      <c r="A1256">
        <v>52001</v>
      </c>
      <c r="B1256" t="s">
        <v>2808</v>
      </c>
      <c r="C1256">
        <v>900</v>
      </c>
      <c r="D1256" t="s">
        <v>461</v>
      </c>
      <c r="E1256">
        <v>4</v>
      </c>
      <c r="F1256" t="s">
        <v>422</v>
      </c>
      <c r="G1256">
        <v>126</v>
      </c>
      <c r="H1256" t="s">
        <v>62</v>
      </c>
      <c r="I1256">
        <v>948</v>
      </c>
      <c r="J1256" t="s">
        <v>462</v>
      </c>
      <c r="K1256" t="s">
        <v>41</v>
      </c>
      <c r="L1256">
        <v>4087</v>
      </c>
      <c r="M1256" t="s">
        <v>2817</v>
      </c>
      <c r="N1256" t="s">
        <v>43</v>
      </c>
      <c r="O1256" t="s">
        <v>464</v>
      </c>
      <c r="S1256">
        <v>2</v>
      </c>
      <c r="T1256" t="s">
        <v>45</v>
      </c>
      <c r="U1256">
        <v>924</v>
      </c>
      <c r="V1256" t="s">
        <v>465</v>
      </c>
      <c r="W1256" t="s">
        <v>57</v>
      </c>
      <c r="X1256" t="s">
        <v>46</v>
      </c>
      <c r="Y1256">
        <v>1</v>
      </c>
      <c r="Z1256">
        <v>1200</v>
      </c>
      <c r="AA1256">
        <v>1200</v>
      </c>
      <c r="AB1256">
        <v>1200</v>
      </c>
      <c r="AC1256">
        <v>1200</v>
      </c>
      <c r="AD1256">
        <f t="shared" si="39"/>
        <v>1200</v>
      </c>
      <c r="AF1256">
        <v>0</v>
      </c>
      <c r="AG1256">
        <v>0</v>
      </c>
      <c r="AH1256">
        <v>0</v>
      </c>
      <c r="AI1256">
        <v>0</v>
      </c>
      <c r="AJ1256">
        <f t="shared" si="40"/>
        <v>0</v>
      </c>
      <c r="AK1256" t="s">
        <v>466</v>
      </c>
      <c r="AL1256" t="s">
        <v>467</v>
      </c>
      <c r="AM1256" t="s">
        <v>60</v>
      </c>
    </row>
    <row r="1257" spans="1:39" x14ac:dyDescent="0.2">
      <c r="A1257">
        <v>52002</v>
      </c>
      <c r="B1257" t="s">
        <v>1636</v>
      </c>
      <c r="C1257">
        <v>860</v>
      </c>
      <c r="D1257" t="s">
        <v>1459</v>
      </c>
      <c r="E1257">
        <v>9</v>
      </c>
      <c r="F1257" t="s">
        <v>1454</v>
      </c>
      <c r="G1257">
        <v>244</v>
      </c>
      <c r="H1257" t="s">
        <v>541</v>
      </c>
      <c r="I1257">
        <v>324</v>
      </c>
      <c r="J1257" t="s">
        <v>2818</v>
      </c>
      <c r="K1257" t="s">
        <v>41</v>
      </c>
      <c r="L1257">
        <v>3267</v>
      </c>
      <c r="M1257" t="s">
        <v>2819</v>
      </c>
      <c r="N1257" t="s">
        <v>43</v>
      </c>
      <c r="O1257" t="s">
        <v>2820</v>
      </c>
      <c r="S1257">
        <v>3</v>
      </c>
      <c r="T1257" t="s">
        <v>55</v>
      </c>
      <c r="U1257">
        <v>43</v>
      </c>
      <c r="V1257" t="s">
        <v>2821</v>
      </c>
      <c r="W1257" t="s">
        <v>57</v>
      </c>
      <c r="X1257" t="s">
        <v>46</v>
      </c>
      <c r="Y1257">
        <v>1</v>
      </c>
      <c r="Z1257">
        <v>800</v>
      </c>
      <c r="AA1257">
        <v>800</v>
      </c>
      <c r="AB1257">
        <v>800</v>
      </c>
      <c r="AC1257">
        <v>800</v>
      </c>
      <c r="AD1257">
        <f t="shared" si="39"/>
        <v>800</v>
      </c>
      <c r="AF1257">
        <v>0</v>
      </c>
      <c r="AG1257">
        <v>0</v>
      </c>
      <c r="AH1257">
        <v>0</v>
      </c>
      <c r="AI1257">
        <v>0</v>
      </c>
      <c r="AJ1257">
        <f t="shared" si="40"/>
        <v>0</v>
      </c>
      <c r="AK1257" t="s">
        <v>1462</v>
      </c>
      <c r="AL1257" t="s">
        <v>459</v>
      </c>
      <c r="AM1257" t="s">
        <v>1463</v>
      </c>
    </row>
    <row r="1258" spans="1:39" x14ac:dyDescent="0.2">
      <c r="A1258">
        <v>52002</v>
      </c>
      <c r="B1258" t="s">
        <v>1636</v>
      </c>
      <c r="C1258">
        <v>900</v>
      </c>
      <c r="D1258" t="s">
        <v>461</v>
      </c>
      <c r="E1258">
        <v>4</v>
      </c>
      <c r="F1258" t="s">
        <v>422</v>
      </c>
      <c r="G1258">
        <v>123</v>
      </c>
      <c r="H1258" t="s">
        <v>1637</v>
      </c>
      <c r="I1258">
        <v>215</v>
      </c>
      <c r="J1258" t="s">
        <v>2822</v>
      </c>
      <c r="K1258" t="s">
        <v>41</v>
      </c>
      <c r="L1258">
        <v>978</v>
      </c>
      <c r="M1258" t="s">
        <v>2823</v>
      </c>
      <c r="N1258" t="s">
        <v>43</v>
      </c>
      <c r="O1258" t="s">
        <v>2824</v>
      </c>
      <c r="S1258">
        <v>2</v>
      </c>
      <c r="T1258" t="s">
        <v>45</v>
      </c>
      <c r="X1258" t="s">
        <v>46</v>
      </c>
      <c r="Y1258">
        <v>1</v>
      </c>
      <c r="Z1258">
        <v>0</v>
      </c>
      <c r="AA1258">
        <v>0</v>
      </c>
      <c r="AB1258">
        <v>0</v>
      </c>
      <c r="AC1258">
        <v>0</v>
      </c>
      <c r="AD1258">
        <f t="shared" si="39"/>
        <v>0</v>
      </c>
      <c r="AE1258" t="s">
        <v>85</v>
      </c>
      <c r="AF1258">
        <v>1701000</v>
      </c>
      <c r="AG1258">
        <v>870000</v>
      </c>
      <c r="AH1258">
        <v>1870000</v>
      </c>
      <c r="AI1258">
        <v>1870000</v>
      </c>
      <c r="AJ1258">
        <f t="shared" si="40"/>
        <v>6311000</v>
      </c>
      <c r="AK1258" t="s">
        <v>466</v>
      </c>
      <c r="AL1258" t="s">
        <v>467</v>
      </c>
      <c r="AM1258" t="s">
        <v>60</v>
      </c>
    </row>
    <row r="1259" spans="1:39" x14ac:dyDescent="0.2">
      <c r="A1259">
        <v>52002</v>
      </c>
      <c r="B1259" t="s">
        <v>1636</v>
      </c>
      <c r="C1259">
        <v>900</v>
      </c>
      <c r="D1259" t="s">
        <v>461</v>
      </c>
      <c r="E1259">
        <v>4</v>
      </c>
      <c r="F1259" t="s">
        <v>422</v>
      </c>
      <c r="G1259">
        <v>123</v>
      </c>
      <c r="H1259" t="s">
        <v>1637</v>
      </c>
      <c r="I1259">
        <v>215</v>
      </c>
      <c r="J1259" t="s">
        <v>2822</v>
      </c>
      <c r="K1259" t="s">
        <v>41</v>
      </c>
      <c r="L1259">
        <v>11468</v>
      </c>
      <c r="M1259" t="s">
        <v>2825</v>
      </c>
      <c r="N1259" t="s">
        <v>43</v>
      </c>
      <c r="O1259" t="s">
        <v>2826</v>
      </c>
      <c r="S1259">
        <v>2</v>
      </c>
      <c r="T1259" t="s">
        <v>45</v>
      </c>
      <c r="U1259">
        <v>17</v>
      </c>
      <c r="V1259" t="s">
        <v>2827</v>
      </c>
      <c r="W1259" t="s">
        <v>57</v>
      </c>
      <c r="X1259" t="s">
        <v>46</v>
      </c>
      <c r="Y1259">
        <v>1</v>
      </c>
      <c r="Z1259">
        <v>12</v>
      </c>
      <c r="AA1259">
        <v>12</v>
      </c>
      <c r="AB1259">
        <v>12</v>
      </c>
      <c r="AC1259">
        <v>12</v>
      </c>
      <c r="AD1259">
        <f t="shared" si="39"/>
        <v>12</v>
      </c>
      <c r="AF1259">
        <v>0</v>
      </c>
      <c r="AG1259">
        <v>0</v>
      </c>
      <c r="AH1259">
        <v>0</v>
      </c>
      <c r="AI1259">
        <v>0</v>
      </c>
      <c r="AJ1259">
        <f t="shared" si="40"/>
        <v>0</v>
      </c>
      <c r="AK1259" t="s">
        <v>466</v>
      </c>
      <c r="AL1259" t="s">
        <v>467</v>
      </c>
      <c r="AM1259" t="s">
        <v>60</v>
      </c>
    </row>
    <row r="1260" spans="1:39" x14ac:dyDescent="0.2">
      <c r="A1260">
        <v>52002</v>
      </c>
      <c r="B1260" t="s">
        <v>1636</v>
      </c>
      <c r="C1260">
        <v>900</v>
      </c>
      <c r="D1260" t="s">
        <v>461</v>
      </c>
      <c r="E1260">
        <v>4</v>
      </c>
      <c r="F1260" t="s">
        <v>422</v>
      </c>
      <c r="G1260">
        <v>123</v>
      </c>
      <c r="H1260" t="s">
        <v>1637</v>
      </c>
      <c r="I1260">
        <v>322</v>
      </c>
      <c r="J1260" t="s">
        <v>1642</v>
      </c>
      <c r="K1260" t="s">
        <v>41</v>
      </c>
      <c r="L1260">
        <v>3096</v>
      </c>
      <c r="M1260" t="s">
        <v>2828</v>
      </c>
      <c r="N1260" t="s">
        <v>43</v>
      </c>
      <c r="O1260" t="s">
        <v>2829</v>
      </c>
      <c r="S1260">
        <v>2</v>
      </c>
      <c r="T1260" t="s">
        <v>45</v>
      </c>
      <c r="U1260">
        <v>42</v>
      </c>
      <c r="V1260" t="s">
        <v>1645</v>
      </c>
      <c r="W1260" t="s">
        <v>57</v>
      </c>
      <c r="X1260" t="s">
        <v>46</v>
      </c>
      <c r="Y1260">
        <v>1</v>
      </c>
      <c r="Z1260">
        <v>134000</v>
      </c>
      <c r="AA1260">
        <v>134000</v>
      </c>
      <c r="AB1260">
        <v>134000</v>
      </c>
      <c r="AC1260">
        <v>134000</v>
      </c>
      <c r="AD1260">
        <f t="shared" si="39"/>
        <v>134000</v>
      </c>
      <c r="AF1260">
        <v>0</v>
      </c>
      <c r="AG1260">
        <v>0</v>
      </c>
      <c r="AH1260">
        <v>0</v>
      </c>
      <c r="AI1260">
        <v>0</v>
      </c>
      <c r="AJ1260">
        <f t="shared" si="40"/>
        <v>0</v>
      </c>
      <c r="AK1260" t="s">
        <v>466</v>
      </c>
      <c r="AL1260" t="s">
        <v>467</v>
      </c>
      <c r="AM1260" t="s">
        <v>60</v>
      </c>
    </row>
    <row r="1261" spans="1:39" x14ac:dyDescent="0.2">
      <c r="A1261">
        <v>52002</v>
      </c>
      <c r="B1261" t="s">
        <v>1636</v>
      </c>
      <c r="C1261">
        <v>900</v>
      </c>
      <c r="D1261" t="s">
        <v>461</v>
      </c>
      <c r="E1261">
        <v>4</v>
      </c>
      <c r="F1261" t="s">
        <v>422</v>
      </c>
      <c r="G1261">
        <v>123</v>
      </c>
      <c r="H1261" t="s">
        <v>1637</v>
      </c>
      <c r="I1261">
        <v>323</v>
      </c>
      <c r="J1261" t="s">
        <v>1638</v>
      </c>
      <c r="K1261" t="s">
        <v>41</v>
      </c>
      <c r="L1261">
        <v>3236</v>
      </c>
      <c r="M1261" t="s">
        <v>2830</v>
      </c>
      <c r="N1261" t="s">
        <v>43</v>
      </c>
      <c r="O1261" t="s">
        <v>2831</v>
      </c>
      <c r="S1261">
        <v>2</v>
      </c>
      <c r="T1261" t="s">
        <v>45</v>
      </c>
      <c r="U1261">
        <v>54</v>
      </c>
      <c r="V1261" t="s">
        <v>1640</v>
      </c>
      <c r="W1261" t="s">
        <v>1641</v>
      </c>
      <c r="X1261" t="s">
        <v>46</v>
      </c>
      <c r="Y1261">
        <v>1</v>
      </c>
      <c r="Z1261">
        <v>100</v>
      </c>
      <c r="AA1261">
        <v>100</v>
      </c>
      <c r="AB1261">
        <v>100</v>
      </c>
      <c r="AC1261">
        <v>100</v>
      </c>
      <c r="AD1261">
        <f t="shared" si="39"/>
        <v>100</v>
      </c>
      <c r="AF1261">
        <v>0</v>
      </c>
      <c r="AG1261">
        <v>0</v>
      </c>
      <c r="AH1261">
        <v>0</v>
      </c>
      <c r="AI1261">
        <v>0</v>
      </c>
      <c r="AJ1261">
        <f t="shared" si="40"/>
        <v>0</v>
      </c>
      <c r="AK1261" t="s">
        <v>466</v>
      </c>
      <c r="AL1261" t="s">
        <v>467</v>
      </c>
      <c r="AM1261" t="s">
        <v>60</v>
      </c>
    </row>
    <row r="1262" spans="1:39" x14ac:dyDescent="0.2">
      <c r="A1262">
        <v>52002</v>
      </c>
      <c r="B1262" t="s">
        <v>1636</v>
      </c>
      <c r="C1262">
        <v>990</v>
      </c>
      <c r="D1262" t="s">
        <v>1658</v>
      </c>
      <c r="E1262">
        <v>28</v>
      </c>
      <c r="F1262" t="s">
        <v>1658</v>
      </c>
      <c r="G1262">
        <v>846</v>
      </c>
      <c r="H1262" t="s">
        <v>1659</v>
      </c>
      <c r="I1262">
        <v>326</v>
      </c>
      <c r="J1262" t="s">
        <v>1660</v>
      </c>
      <c r="K1262" t="s">
        <v>41</v>
      </c>
      <c r="L1262">
        <v>3368</v>
      </c>
      <c r="M1262" t="s">
        <v>1661</v>
      </c>
      <c r="N1262" t="s">
        <v>43</v>
      </c>
      <c r="O1262" t="s">
        <v>1662</v>
      </c>
      <c r="S1262">
        <v>2</v>
      </c>
      <c r="T1262" t="s">
        <v>45</v>
      </c>
      <c r="X1262" t="s">
        <v>46</v>
      </c>
      <c r="Y1262">
        <v>1</v>
      </c>
      <c r="Z1262">
        <v>0</v>
      </c>
      <c r="AA1262">
        <v>0</v>
      </c>
      <c r="AB1262">
        <v>0</v>
      </c>
      <c r="AC1262">
        <v>0</v>
      </c>
      <c r="AD1262">
        <f t="shared" si="39"/>
        <v>0</v>
      </c>
      <c r="AE1262" t="s">
        <v>2832</v>
      </c>
      <c r="AF1262">
        <v>21000190</v>
      </c>
      <c r="AG1262">
        <v>21193529</v>
      </c>
      <c r="AH1262">
        <v>23883652</v>
      </c>
      <c r="AI1262">
        <v>24347567</v>
      </c>
      <c r="AJ1262">
        <f t="shared" si="40"/>
        <v>90424938</v>
      </c>
      <c r="AK1262" t="s">
        <v>1664</v>
      </c>
      <c r="AL1262" t="s">
        <v>1665</v>
      </c>
      <c r="AM1262" t="s">
        <v>1666</v>
      </c>
    </row>
    <row r="1263" spans="1:39" x14ac:dyDescent="0.2">
      <c r="A1263">
        <v>52023</v>
      </c>
      <c r="B1263" t="s">
        <v>1670</v>
      </c>
      <c r="C1263">
        <v>200</v>
      </c>
      <c r="D1263" t="s">
        <v>979</v>
      </c>
      <c r="E1263">
        <v>19</v>
      </c>
      <c r="F1263" t="s">
        <v>629</v>
      </c>
      <c r="G1263">
        <v>127</v>
      </c>
      <c r="H1263" t="s">
        <v>446</v>
      </c>
      <c r="I1263">
        <v>71</v>
      </c>
      <c r="J1263" t="s">
        <v>2833</v>
      </c>
      <c r="K1263" t="s">
        <v>41</v>
      </c>
      <c r="L1263">
        <v>581</v>
      </c>
      <c r="M1263" t="s">
        <v>2834</v>
      </c>
      <c r="N1263" t="s">
        <v>124</v>
      </c>
      <c r="O1263" t="s">
        <v>2835</v>
      </c>
      <c r="S1263">
        <v>1</v>
      </c>
      <c r="T1263" t="s">
        <v>696</v>
      </c>
      <c r="X1263" t="s">
        <v>46</v>
      </c>
      <c r="Y1263">
        <v>1</v>
      </c>
      <c r="Z1263">
        <v>0</v>
      </c>
      <c r="AA1263">
        <v>0</v>
      </c>
      <c r="AB1263">
        <v>0</v>
      </c>
      <c r="AC1263">
        <v>0</v>
      </c>
      <c r="AD1263">
        <f t="shared" si="39"/>
        <v>0</v>
      </c>
      <c r="AE1263" t="s">
        <v>2836</v>
      </c>
      <c r="AF1263">
        <v>2000000</v>
      </c>
      <c r="AG1263">
        <v>2000000</v>
      </c>
      <c r="AH1263">
        <v>2000000</v>
      </c>
      <c r="AI1263">
        <v>2000000</v>
      </c>
      <c r="AJ1263">
        <f t="shared" si="40"/>
        <v>8000000</v>
      </c>
      <c r="AK1263" t="s">
        <v>984</v>
      </c>
      <c r="AL1263" t="s">
        <v>985</v>
      </c>
      <c r="AM1263" t="s">
        <v>986</v>
      </c>
    </row>
    <row r="1264" spans="1:39" x14ac:dyDescent="0.2">
      <c r="A1264">
        <v>52023</v>
      </c>
      <c r="B1264" t="s">
        <v>1670</v>
      </c>
      <c r="C1264">
        <v>340</v>
      </c>
      <c r="D1264" t="s">
        <v>2298</v>
      </c>
      <c r="E1264">
        <v>18</v>
      </c>
      <c r="F1264" t="s">
        <v>656</v>
      </c>
      <c r="G1264">
        <v>541</v>
      </c>
      <c r="H1264" t="s">
        <v>657</v>
      </c>
      <c r="I1264">
        <v>520</v>
      </c>
      <c r="J1264" t="s">
        <v>2837</v>
      </c>
      <c r="K1264" t="s">
        <v>41</v>
      </c>
      <c r="L1264">
        <v>12659</v>
      </c>
      <c r="M1264" t="s">
        <v>2838</v>
      </c>
      <c r="N1264" t="s">
        <v>43</v>
      </c>
      <c r="O1264" t="s">
        <v>2839</v>
      </c>
      <c r="S1264">
        <v>1</v>
      </c>
      <c r="T1264" t="s">
        <v>696</v>
      </c>
      <c r="U1264">
        <v>201</v>
      </c>
      <c r="V1264" t="s">
        <v>2840</v>
      </c>
      <c r="W1264" t="s">
        <v>57</v>
      </c>
      <c r="X1264" t="s">
        <v>66</v>
      </c>
      <c r="Y1264">
        <v>0</v>
      </c>
      <c r="Z1264">
        <v>1000</v>
      </c>
      <c r="AA1264">
        <v>1000</v>
      </c>
      <c r="AB1264">
        <v>1000</v>
      </c>
      <c r="AC1264">
        <v>1000</v>
      </c>
      <c r="AD1264">
        <f t="shared" si="39"/>
        <v>4000</v>
      </c>
      <c r="AF1264">
        <v>0</v>
      </c>
      <c r="AG1264">
        <v>0</v>
      </c>
      <c r="AH1264">
        <v>0</v>
      </c>
      <c r="AI1264">
        <v>0</v>
      </c>
      <c r="AJ1264">
        <f t="shared" si="40"/>
        <v>0</v>
      </c>
      <c r="AK1264" t="s">
        <v>2301</v>
      </c>
      <c r="AL1264" t="s">
        <v>2302</v>
      </c>
      <c r="AM1264" t="s">
        <v>2303</v>
      </c>
    </row>
    <row r="1265" spans="1:39" x14ac:dyDescent="0.2">
      <c r="A1265">
        <v>52023</v>
      </c>
      <c r="B1265" t="s">
        <v>1670</v>
      </c>
      <c r="C1265">
        <v>340</v>
      </c>
      <c r="D1265" t="s">
        <v>2298</v>
      </c>
      <c r="E1265">
        <v>18</v>
      </c>
      <c r="F1265" t="s">
        <v>656</v>
      </c>
      <c r="G1265">
        <v>541</v>
      </c>
      <c r="H1265" t="s">
        <v>657</v>
      </c>
      <c r="I1265">
        <v>520</v>
      </c>
      <c r="J1265" t="s">
        <v>2837</v>
      </c>
      <c r="K1265" t="s">
        <v>41</v>
      </c>
      <c r="L1265">
        <v>12659</v>
      </c>
      <c r="M1265" t="s">
        <v>2838</v>
      </c>
      <c r="N1265" t="s">
        <v>43</v>
      </c>
      <c r="O1265" t="s">
        <v>2839</v>
      </c>
      <c r="S1265">
        <v>1</v>
      </c>
      <c r="T1265" t="s">
        <v>696</v>
      </c>
      <c r="X1265" t="s">
        <v>66</v>
      </c>
      <c r="Y1265">
        <v>0</v>
      </c>
      <c r="Z1265">
        <v>0</v>
      </c>
      <c r="AA1265">
        <v>0</v>
      </c>
      <c r="AB1265">
        <v>0</v>
      </c>
      <c r="AC1265">
        <v>0</v>
      </c>
      <c r="AD1265">
        <f t="shared" si="39"/>
        <v>0</v>
      </c>
      <c r="AE1265" t="s">
        <v>705</v>
      </c>
      <c r="AF1265">
        <v>100000</v>
      </c>
      <c r="AG1265">
        <v>100000</v>
      </c>
      <c r="AH1265">
        <v>100000</v>
      </c>
      <c r="AI1265">
        <v>100000</v>
      </c>
      <c r="AJ1265">
        <f t="shared" si="40"/>
        <v>400000</v>
      </c>
      <c r="AK1265" t="s">
        <v>2301</v>
      </c>
      <c r="AL1265" t="s">
        <v>2302</v>
      </c>
      <c r="AM1265" t="s">
        <v>2303</v>
      </c>
    </row>
    <row r="1266" spans="1:39" x14ac:dyDescent="0.2">
      <c r="A1266">
        <v>52030</v>
      </c>
      <c r="B1266" t="s">
        <v>1675</v>
      </c>
      <c r="C1266">
        <v>825</v>
      </c>
      <c r="D1266" t="s">
        <v>2841</v>
      </c>
      <c r="E1266">
        <v>4</v>
      </c>
      <c r="F1266" t="s">
        <v>422</v>
      </c>
      <c r="G1266">
        <v>128</v>
      </c>
      <c r="H1266" t="s">
        <v>143</v>
      </c>
      <c r="I1266">
        <v>157</v>
      </c>
      <c r="J1266" t="s">
        <v>2842</v>
      </c>
      <c r="K1266" t="s">
        <v>41</v>
      </c>
      <c r="L1266">
        <v>11445</v>
      </c>
      <c r="M1266" t="s">
        <v>2843</v>
      </c>
      <c r="N1266" t="s">
        <v>43</v>
      </c>
      <c r="O1266" t="s">
        <v>2844</v>
      </c>
      <c r="S1266">
        <v>2</v>
      </c>
      <c r="T1266" t="s">
        <v>45</v>
      </c>
      <c r="U1266">
        <v>303</v>
      </c>
      <c r="V1266" t="s">
        <v>419</v>
      </c>
      <c r="W1266" t="s">
        <v>57</v>
      </c>
      <c r="X1266" t="s">
        <v>46</v>
      </c>
      <c r="Y1266">
        <v>1</v>
      </c>
      <c r="Z1266">
        <v>80</v>
      </c>
      <c r="AA1266">
        <v>80</v>
      </c>
      <c r="AB1266">
        <v>80</v>
      </c>
      <c r="AC1266">
        <v>80</v>
      </c>
      <c r="AD1266">
        <f t="shared" si="39"/>
        <v>80</v>
      </c>
      <c r="AF1266">
        <v>0</v>
      </c>
      <c r="AG1266">
        <v>0</v>
      </c>
      <c r="AH1266">
        <v>0</v>
      </c>
      <c r="AI1266">
        <v>0</v>
      </c>
      <c r="AJ1266">
        <f t="shared" si="40"/>
        <v>0</v>
      </c>
      <c r="AK1266" t="s">
        <v>2845</v>
      </c>
      <c r="AL1266" t="s">
        <v>2846</v>
      </c>
      <c r="AM1266" t="s">
        <v>2847</v>
      </c>
    </row>
    <row r="1267" spans="1:39" x14ac:dyDescent="0.2">
      <c r="A1267">
        <v>52030</v>
      </c>
      <c r="B1267" t="s">
        <v>1675</v>
      </c>
      <c r="C1267">
        <v>850</v>
      </c>
      <c r="D1267" t="s">
        <v>453</v>
      </c>
      <c r="E1267">
        <v>4</v>
      </c>
      <c r="F1267" t="s">
        <v>422</v>
      </c>
      <c r="G1267">
        <v>122</v>
      </c>
      <c r="H1267" t="s">
        <v>72</v>
      </c>
      <c r="I1267">
        <v>949</v>
      </c>
      <c r="J1267" t="s">
        <v>78</v>
      </c>
      <c r="K1267" t="s">
        <v>41</v>
      </c>
      <c r="L1267">
        <v>10935</v>
      </c>
      <c r="M1267" t="s">
        <v>2848</v>
      </c>
      <c r="N1267" t="s">
        <v>43</v>
      </c>
      <c r="O1267" t="s">
        <v>530</v>
      </c>
      <c r="S1267">
        <v>2</v>
      </c>
      <c r="T1267" t="s">
        <v>45</v>
      </c>
      <c r="X1267" t="s">
        <v>46</v>
      </c>
      <c r="Y1267">
        <v>1</v>
      </c>
      <c r="Z1267">
        <v>0</v>
      </c>
      <c r="AA1267">
        <v>0</v>
      </c>
      <c r="AB1267">
        <v>0</v>
      </c>
      <c r="AC1267">
        <v>0</v>
      </c>
      <c r="AD1267">
        <f t="shared" si="39"/>
        <v>0</v>
      </c>
      <c r="AE1267" t="s">
        <v>85</v>
      </c>
      <c r="AF1267">
        <v>2340000</v>
      </c>
      <c r="AG1267">
        <v>2390000</v>
      </c>
      <c r="AH1267">
        <v>2500000</v>
      </c>
      <c r="AI1267">
        <v>2750000</v>
      </c>
      <c r="AJ1267">
        <f t="shared" si="40"/>
        <v>9980000</v>
      </c>
      <c r="AK1267" t="s">
        <v>458</v>
      </c>
      <c r="AL1267" t="s">
        <v>459</v>
      </c>
      <c r="AM1267" t="s">
        <v>460</v>
      </c>
    </row>
    <row r="1268" spans="1:39" x14ac:dyDescent="0.2">
      <c r="A1268">
        <v>52030</v>
      </c>
      <c r="B1268" t="s">
        <v>1675</v>
      </c>
      <c r="C1268">
        <v>850</v>
      </c>
      <c r="D1268" t="s">
        <v>453</v>
      </c>
      <c r="E1268">
        <v>4</v>
      </c>
      <c r="F1268" t="s">
        <v>422</v>
      </c>
      <c r="G1268">
        <v>128</v>
      </c>
      <c r="H1268" t="s">
        <v>143</v>
      </c>
      <c r="I1268">
        <v>6</v>
      </c>
      <c r="J1268" t="s">
        <v>454</v>
      </c>
      <c r="K1268" t="s">
        <v>41</v>
      </c>
      <c r="L1268">
        <v>10938</v>
      </c>
      <c r="M1268" t="s">
        <v>2849</v>
      </c>
      <c r="N1268" t="s">
        <v>43</v>
      </c>
      <c r="O1268" t="s">
        <v>456</v>
      </c>
      <c r="S1268">
        <v>2</v>
      </c>
      <c r="T1268" t="s">
        <v>45</v>
      </c>
      <c r="X1268" t="s">
        <v>46</v>
      </c>
      <c r="Y1268">
        <v>1</v>
      </c>
      <c r="Z1268">
        <v>0</v>
      </c>
      <c r="AA1268">
        <v>0</v>
      </c>
      <c r="AB1268">
        <v>0</v>
      </c>
      <c r="AC1268">
        <v>0</v>
      </c>
      <c r="AD1268">
        <f t="shared" si="39"/>
        <v>0</v>
      </c>
      <c r="AE1268" t="s">
        <v>85</v>
      </c>
      <c r="AF1268">
        <v>9200</v>
      </c>
      <c r="AG1268">
        <v>24000</v>
      </c>
      <c r="AH1268">
        <v>11000</v>
      </c>
      <c r="AI1268">
        <v>12100</v>
      </c>
      <c r="AJ1268">
        <f t="shared" si="40"/>
        <v>56300</v>
      </c>
      <c r="AK1268" t="s">
        <v>458</v>
      </c>
      <c r="AL1268" t="s">
        <v>459</v>
      </c>
      <c r="AM1268" t="s">
        <v>460</v>
      </c>
    </row>
    <row r="1269" spans="1:39" x14ac:dyDescent="0.2">
      <c r="A1269">
        <v>52030</v>
      </c>
      <c r="B1269" t="s">
        <v>1675</v>
      </c>
      <c r="C1269">
        <v>850</v>
      </c>
      <c r="D1269" t="s">
        <v>453</v>
      </c>
      <c r="E1269">
        <v>4</v>
      </c>
      <c r="F1269" t="s">
        <v>422</v>
      </c>
      <c r="G1269">
        <v>128</v>
      </c>
      <c r="H1269" t="s">
        <v>143</v>
      </c>
      <c r="I1269">
        <v>125</v>
      </c>
      <c r="J1269" t="s">
        <v>579</v>
      </c>
      <c r="K1269" t="s">
        <v>41</v>
      </c>
      <c r="L1269">
        <v>10937</v>
      </c>
      <c r="M1269" t="s">
        <v>1676</v>
      </c>
      <c r="N1269" t="s">
        <v>43</v>
      </c>
      <c r="O1269" t="s">
        <v>581</v>
      </c>
      <c r="S1269">
        <v>2</v>
      </c>
      <c r="T1269" t="s">
        <v>45</v>
      </c>
      <c r="U1269">
        <v>303</v>
      </c>
      <c r="V1269" t="s">
        <v>419</v>
      </c>
      <c r="W1269" t="s">
        <v>57</v>
      </c>
      <c r="X1269" t="s">
        <v>46</v>
      </c>
      <c r="Y1269">
        <v>1</v>
      </c>
      <c r="Z1269">
        <v>15</v>
      </c>
      <c r="AA1269">
        <v>15</v>
      </c>
      <c r="AB1269">
        <v>20</v>
      </c>
      <c r="AC1269">
        <v>20</v>
      </c>
      <c r="AD1269">
        <f t="shared" si="39"/>
        <v>20</v>
      </c>
      <c r="AF1269">
        <v>0</v>
      </c>
      <c r="AG1269">
        <v>0</v>
      </c>
      <c r="AH1269">
        <v>0</v>
      </c>
      <c r="AI1269">
        <v>0</v>
      </c>
      <c r="AJ1269">
        <f t="shared" si="40"/>
        <v>0</v>
      </c>
      <c r="AK1269" t="s">
        <v>458</v>
      </c>
      <c r="AL1269" t="s">
        <v>459</v>
      </c>
      <c r="AM1269" t="s">
        <v>460</v>
      </c>
    </row>
    <row r="1270" spans="1:39" x14ac:dyDescent="0.2">
      <c r="A1270">
        <v>52030</v>
      </c>
      <c r="B1270" t="s">
        <v>1675</v>
      </c>
      <c r="C1270">
        <v>850</v>
      </c>
      <c r="D1270" t="s">
        <v>453</v>
      </c>
      <c r="E1270">
        <v>4</v>
      </c>
      <c r="F1270" t="s">
        <v>422</v>
      </c>
      <c r="G1270">
        <v>128</v>
      </c>
      <c r="H1270" t="s">
        <v>143</v>
      </c>
      <c r="I1270">
        <v>125</v>
      </c>
      <c r="J1270" t="s">
        <v>579</v>
      </c>
      <c r="K1270" t="s">
        <v>41</v>
      </c>
      <c r="L1270">
        <v>10937</v>
      </c>
      <c r="M1270" t="s">
        <v>1676</v>
      </c>
      <c r="N1270" t="s">
        <v>43</v>
      </c>
      <c r="O1270" t="s">
        <v>581</v>
      </c>
      <c r="S1270">
        <v>2</v>
      </c>
      <c r="T1270" t="s">
        <v>45</v>
      </c>
      <c r="X1270" t="s">
        <v>46</v>
      </c>
      <c r="Y1270">
        <v>1</v>
      </c>
      <c r="Z1270">
        <v>0</v>
      </c>
      <c r="AA1270">
        <v>0</v>
      </c>
      <c r="AB1270">
        <v>0</v>
      </c>
      <c r="AC1270">
        <v>0</v>
      </c>
      <c r="AD1270">
        <f t="shared" si="39"/>
        <v>0</v>
      </c>
      <c r="AE1270" t="s">
        <v>85</v>
      </c>
      <c r="AF1270">
        <v>10000</v>
      </c>
      <c r="AG1270">
        <v>11000</v>
      </c>
      <c r="AH1270">
        <v>12100</v>
      </c>
      <c r="AI1270">
        <v>13200</v>
      </c>
      <c r="AJ1270">
        <f t="shared" si="40"/>
        <v>46300</v>
      </c>
      <c r="AK1270" t="s">
        <v>458</v>
      </c>
      <c r="AL1270" t="s">
        <v>459</v>
      </c>
      <c r="AM1270" t="s">
        <v>460</v>
      </c>
    </row>
    <row r="1271" spans="1:39" x14ac:dyDescent="0.2">
      <c r="A1271">
        <v>52030</v>
      </c>
      <c r="B1271" t="s">
        <v>1675</v>
      </c>
      <c r="C1271">
        <v>900</v>
      </c>
      <c r="D1271" t="s">
        <v>461</v>
      </c>
      <c r="E1271">
        <v>4</v>
      </c>
      <c r="F1271" t="s">
        <v>422</v>
      </c>
      <c r="G1271">
        <v>122</v>
      </c>
      <c r="H1271" t="s">
        <v>72</v>
      </c>
      <c r="I1271">
        <v>2</v>
      </c>
      <c r="J1271" t="s">
        <v>73</v>
      </c>
      <c r="K1271" t="s">
        <v>41</v>
      </c>
      <c r="L1271">
        <v>10941</v>
      </c>
      <c r="M1271" t="s">
        <v>1677</v>
      </c>
      <c r="N1271" t="s">
        <v>43</v>
      </c>
      <c r="O1271" t="s">
        <v>583</v>
      </c>
      <c r="S1271">
        <v>2</v>
      </c>
      <c r="T1271" t="s">
        <v>45</v>
      </c>
      <c r="X1271" t="s">
        <v>46</v>
      </c>
      <c r="Y1271">
        <v>1</v>
      </c>
      <c r="Z1271">
        <v>0</v>
      </c>
      <c r="AA1271">
        <v>0</v>
      </c>
      <c r="AB1271">
        <v>0</v>
      </c>
      <c r="AC1271">
        <v>0</v>
      </c>
      <c r="AD1271">
        <f t="shared" si="39"/>
        <v>0</v>
      </c>
      <c r="AE1271" t="s">
        <v>85</v>
      </c>
      <c r="AF1271">
        <v>1180000</v>
      </c>
      <c r="AG1271">
        <v>498000</v>
      </c>
      <c r="AH1271">
        <v>1427000</v>
      </c>
      <c r="AI1271">
        <v>1569000</v>
      </c>
      <c r="AJ1271">
        <f t="shared" si="40"/>
        <v>4674000</v>
      </c>
      <c r="AK1271" t="s">
        <v>466</v>
      </c>
      <c r="AL1271" t="s">
        <v>467</v>
      </c>
      <c r="AM1271" t="s">
        <v>60</v>
      </c>
    </row>
    <row r="1272" spans="1:39" x14ac:dyDescent="0.2">
      <c r="A1272">
        <v>52090</v>
      </c>
      <c r="B1272" t="s">
        <v>2850</v>
      </c>
      <c r="C1272">
        <v>101</v>
      </c>
      <c r="D1272" t="s">
        <v>319</v>
      </c>
      <c r="E1272">
        <v>4</v>
      </c>
      <c r="F1272" t="s">
        <v>422</v>
      </c>
      <c r="G1272">
        <v>123</v>
      </c>
      <c r="H1272" t="s">
        <v>1637</v>
      </c>
      <c r="I1272">
        <v>14</v>
      </c>
      <c r="J1272" t="s">
        <v>637</v>
      </c>
      <c r="K1272" t="s">
        <v>41</v>
      </c>
      <c r="L1272">
        <v>12719</v>
      </c>
      <c r="M1272" t="s">
        <v>2851</v>
      </c>
      <c r="N1272" t="s">
        <v>124</v>
      </c>
      <c r="O1272" t="s">
        <v>2852</v>
      </c>
      <c r="S1272">
        <v>2</v>
      </c>
      <c r="T1272" t="s">
        <v>45</v>
      </c>
      <c r="U1272">
        <v>249</v>
      </c>
      <c r="V1272" t="s">
        <v>650</v>
      </c>
      <c r="W1272" t="s">
        <v>57</v>
      </c>
      <c r="X1272" t="s">
        <v>66</v>
      </c>
      <c r="Y1272">
        <v>0</v>
      </c>
      <c r="Z1272">
        <v>0</v>
      </c>
      <c r="AA1272">
        <v>100</v>
      </c>
      <c r="AB1272">
        <v>0</v>
      </c>
      <c r="AC1272">
        <v>0</v>
      </c>
      <c r="AD1272">
        <f t="shared" si="39"/>
        <v>100</v>
      </c>
      <c r="AF1272">
        <v>0</v>
      </c>
      <c r="AG1272">
        <v>0</v>
      </c>
      <c r="AH1272">
        <v>0</v>
      </c>
      <c r="AI1272">
        <v>0</v>
      </c>
      <c r="AJ1272">
        <f t="shared" si="40"/>
        <v>0</v>
      </c>
      <c r="AK1272" t="s">
        <v>324</v>
      </c>
      <c r="AL1272" t="s">
        <v>325</v>
      </c>
      <c r="AM1272" t="s">
        <v>326</v>
      </c>
    </row>
    <row r="1273" spans="1:39" x14ac:dyDescent="0.2">
      <c r="A1273">
        <v>52092</v>
      </c>
      <c r="B1273" t="s">
        <v>1678</v>
      </c>
      <c r="C1273">
        <v>830</v>
      </c>
      <c r="D1273" t="s">
        <v>1679</v>
      </c>
      <c r="E1273">
        <v>4</v>
      </c>
      <c r="F1273" t="s">
        <v>422</v>
      </c>
      <c r="G1273">
        <v>123</v>
      </c>
      <c r="H1273" t="s">
        <v>1637</v>
      </c>
      <c r="I1273">
        <v>276</v>
      </c>
      <c r="J1273" t="s">
        <v>2853</v>
      </c>
      <c r="K1273" t="s">
        <v>41</v>
      </c>
      <c r="L1273">
        <v>10599</v>
      </c>
      <c r="M1273" t="s">
        <v>2854</v>
      </c>
      <c r="N1273" t="s">
        <v>124</v>
      </c>
      <c r="O1273" t="s">
        <v>2855</v>
      </c>
      <c r="S1273">
        <v>2</v>
      </c>
      <c r="T1273" t="s">
        <v>45</v>
      </c>
      <c r="U1273">
        <v>244</v>
      </c>
      <c r="V1273" t="s">
        <v>1718</v>
      </c>
      <c r="W1273" t="s">
        <v>57</v>
      </c>
      <c r="X1273" t="s">
        <v>46</v>
      </c>
      <c r="Y1273">
        <v>1</v>
      </c>
      <c r="Z1273">
        <v>1</v>
      </c>
      <c r="AA1273">
        <v>1</v>
      </c>
      <c r="AB1273">
        <v>0</v>
      </c>
      <c r="AC1273">
        <v>0</v>
      </c>
      <c r="AD1273">
        <f t="shared" si="39"/>
        <v>1</v>
      </c>
      <c r="AF1273">
        <v>0</v>
      </c>
      <c r="AG1273">
        <v>0</v>
      </c>
      <c r="AH1273">
        <v>0</v>
      </c>
      <c r="AI1273">
        <v>0</v>
      </c>
      <c r="AJ1273">
        <f t="shared" si="40"/>
        <v>0</v>
      </c>
      <c r="AK1273" t="s">
        <v>1684</v>
      </c>
      <c r="AL1273" t="s">
        <v>451</v>
      </c>
      <c r="AM1273" t="s">
        <v>1685</v>
      </c>
    </row>
    <row r="1274" spans="1:39" x14ac:dyDescent="0.2">
      <c r="A1274">
        <v>52092</v>
      </c>
      <c r="B1274" t="s">
        <v>1678</v>
      </c>
      <c r="C1274">
        <v>830</v>
      </c>
      <c r="D1274" t="s">
        <v>1679</v>
      </c>
      <c r="E1274">
        <v>4</v>
      </c>
      <c r="F1274" t="s">
        <v>422</v>
      </c>
      <c r="G1274">
        <v>123</v>
      </c>
      <c r="H1274" t="s">
        <v>1637</v>
      </c>
      <c r="I1274">
        <v>277</v>
      </c>
      <c r="J1274" t="s">
        <v>1680</v>
      </c>
      <c r="K1274" t="s">
        <v>41</v>
      </c>
      <c r="L1274">
        <v>10600</v>
      </c>
      <c r="M1274" t="s">
        <v>1681</v>
      </c>
      <c r="N1274" t="s">
        <v>124</v>
      </c>
      <c r="O1274" t="s">
        <v>1682</v>
      </c>
      <c r="S1274">
        <v>2</v>
      </c>
      <c r="T1274" t="s">
        <v>45</v>
      </c>
      <c r="X1274" t="s">
        <v>46</v>
      </c>
      <c r="Y1274">
        <v>1</v>
      </c>
      <c r="Z1274">
        <v>0</v>
      </c>
      <c r="AA1274">
        <v>0</v>
      </c>
      <c r="AB1274">
        <v>0</v>
      </c>
      <c r="AC1274">
        <v>0</v>
      </c>
      <c r="AD1274">
        <f t="shared" si="39"/>
        <v>0</v>
      </c>
      <c r="AE1274" t="s">
        <v>1336</v>
      </c>
      <c r="AF1274">
        <v>0</v>
      </c>
      <c r="AG1274">
        <v>2000000</v>
      </c>
      <c r="AH1274">
        <v>0</v>
      </c>
      <c r="AI1274">
        <v>0</v>
      </c>
      <c r="AJ1274">
        <f t="shared" si="40"/>
        <v>2000000</v>
      </c>
      <c r="AK1274" t="s">
        <v>1684</v>
      </c>
      <c r="AL1274" t="s">
        <v>451</v>
      </c>
      <c r="AM1274" t="s">
        <v>1685</v>
      </c>
    </row>
    <row r="1275" spans="1:39" x14ac:dyDescent="0.2">
      <c r="A1275">
        <v>52093</v>
      </c>
      <c r="B1275" t="s">
        <v>2856</v>
      </c>
      <c r="C1275">
        <v>530</v>
      </c>
      <c r="D1275" t="s">
        <v>2227</v>
      </c>
      <c r="E1275">
        <v>11</v>
      </c>
      <c r="F1275" t="s">
        <v>2228</v>
      </c>
      <c r="G1275">
        <v>334</v>
      </c>
      <c r="H1275" t="s">
        <v>1303</v>
      </c>
      <c r="I1275">
        <v>14</v>
      </c>
      <c r="J1275" t="s">
        <v>637</v>
      </c>
      <c r="K1275" t="s">
        <v>41</v>
      </c>
      <c r="L1275">
        <v>6231</v>
      </c>
      <c r="M1275" t="s">
        <v>2857</v>
      </c>
      <c r="N1275" t="s">
        <v>43</v>
      </c>
      <c r="O1275" t="s">
        <v>2858</v>
      </c>
      <c r="S1275">
        <v>2</v>
      </c>
      <c r="T1275" t="s">
        <v>45</v>
      </c>
      <c r="X1275" t="s">
        <v>66</v>
      </c>
      <c r="Y1275">
        <v>0</v>
      </c>
      <c r="Z1275">
        <v>0</v>
      </c>
      <c r="AA1275">
        <v>0</v>
      </c>
      <c r="AB1275">
        <v>0</v>
      </c>
      <c r="AC1275">
        <v>0</v>
      </c>
      <c r="AD1275">
        <f t="shared" si="39"/>
        <v>0</v>
      </c>
      <c r="AE1275" t="s">
        <v>289</v>
      </c>
      <c r="AF1275">
        <v>1130000</v>
      </c>
      <c r="AG1275">
        <v>0</v>
      </c>
      <c r="AH1275">
        <v>0</v>
      </c>
      <c r="AI1275">
        <v>0</v>
      </c>
      <c r="AJ1275">
        <f t="shared" si="40"/>
        <v>1130000</v>
      </c>
      <c r="AK1275" t="s">
        <v>2232</v>
      </c>
      <c r="AL1275" t="s">
        <v>2233</v>
      </c>
      <c r="AM1275" t="s">
        <v>2234</v>
      </c>
    </row>
    <row r="1276" spans="1:39" x14ac:dyDescent="0.2">
      <c r="A1276">
        <v>53001</v>
      </c>
      <c r="B1276" t="s">
        <v>1690</v>
      </c>
      <c r="C1276">
        <v>100</v>
      </c>
      <c r="D1276" t="s">
        <v>1501</v>
      </c>
      <c r="E1276">
        <v>26</v>
      </c>
      <c r="F1276" t="s">
        <v>710</v>
      </c>
      <c r="G1276">
        <v>784</v>
      </c>
      <c r="H1276" t="s">
        <v>711</v>
      </c>
      <c r="I1276">
        <v>83</v>
      </c>
      <c r="J1276" t="s">
        <v>2859</v>
      </c>
      <c r="K1276" t="s">
        <v>41</v>
      </c>
      <c r="L1276">
        <v>12639</v>
      </c>
      <c r="M1276" t="s">
        <v>2860</v>
      </c>
      <c r="N1276" t="s">
        <v>124</v>
      </c>
      <c r="O1276" t="s">
        <v>2861</v>
      </c>
      <c r="S1276">
        <v>2</v>
      </c>
      <c r="T1276" t="s">
        <v>45</v>
      </c>
      <c r="X1276" t="s">
        <v>46</v>
      </c>
      <c r="Y1276">
        <v>1</v>
      </c>
      <c r="Z1276">
        <v>0</v>
      </c>
      <c r="AA1276">
        <v>0</v>
      </c>
      <c r="AB1276">
        <v>0</v>
      </c>
      <c r="AC1276">
        <v>0</v>
      </c>
      <c r="AD1276">
        <f t="shared" si="39"/>
        <v>0</v>
      </c>
      <c r="AE1276" t="s">
        <v>85</v>
      </c>
      <c r="AF1276">
        <v>800000</v>
      </c>
      <c r="AG1276">
        <v>300000</v>
      </c>
      <c r="AH1276">
        <v>800000</v>
      </c>
      <c r="AI1276">
        <v>800000</v>
      </c>
      <c r="AJ1276">
        <f t="shared" si="40"/>
        <v>2700000</v>
      </c>
      <c r="AK1276" t="s">
        <v>1505</v>
      </c>
      <c r="AL1276" t="s">
        <v>325</v>
      </c>
      <c r="AM1276" t="s">
        <v>326</v>
      </c>
    </row>
    <row r="1277" spans="1:39" x14ac:dyDescent="0.2">
      <c r="A1277">
        <v>53001</v>
      </c>
      <c r="B1277" t="s">
        <v>1690</v>
      </c>
      <c r="C1277">
        <v>101</v>
      </c>
      <c r="D1277" t="s">
        <v>319</v>
      </c>
      <c r="E1277">
        <v>26</v>
      </c>
      <c r="F1277" t="s">
        <v>710</v>
      </c>
      <c r="G1277">
        <v>782</v>
      </c>
      <c r="H1277" t="s">
        <v>764</v>
      </c>
      <c r="I1277">
        <v>271</v>
      </c>
      <c r="J1277" t="s">
        <v>1691</v>
      </c>
      <c r="K1277" t="s">
        <v>41</v>
      </c>
      <c r="L1277">
        <v>12620</v>
      </c>
      <c r="M1277" t="s">
        <v>1692</v>
      </c>
      <c r="N1277" t="s">
        <v>124</v>
      </c>
      <c r="O1277" t="s">
        <v>1693</v>
      </c>
      <c r="S1277">
        <v>2</v>
      </c>
      <c r="T1277" t="s">
        <v>45</v>
      </c>
      <c r="X1277" t="s">
        <v>46</v>
      </c>
      <c r="Y1277">
        <v>1</v>
      </c>
      <c r="Z1277">
        <v>0</v>
      </c>
      <c r="AA1277">
        <v>0</v>
      </c>
      <c r="AB1277">
        <v>0</v>
      </c>
      <c r="AC1277">
        <v>0</v>
      </c>
      <c r="AD1277">
        <f t="shared" si="39"/>
        <v>0</v>
      </c>
      <c r="AE1277" t="s">
        <v>323</v>
      </c>
      <c r="AF1277">
        <v>1304100</v>
      </c>
      <c r="AG1277">
        <v>0</v>
      </c>
      <c r="AH1277">
        <v>0</v>
      </c>
      <c r="AI1277">
        <v>0</v>
      </c>
      <c r="AJ1277">
        <f t="shared" si="40"/>
        <v>1304100</v>
      </c>
      <c r="AK1277" t="s">
        <v>324</v>
      </c>
      <c r="AL1277" t="s">
        <v>325</v>
      </c>
      <c r="AM1277" t="s">
        <v>326</v>
      </c>
    </row>
    <row r="1278" spans="1:39" x14ac:dyDescent="0.2">
      <c r="A1278">
        <v>53001</v>
      </c>
      <c r="B1278" t="s">
        <v>1690</v>
      </c>
      <c r="C1278">
        <v>105</v>
      </c>
      <c r="D1278" t="s">
        <v>1694</v>
      </c>
      <c r="E1278">
        <v>26</v>
      </c>
      <c r="F1278" t="s">
        <v>710</v>
      </c>
      <c r="G1278">
        <v>782</v>
      </c>
      <c r="H1278" t="s">
        <v>764</v>
      </c>
      <c r="I1278">
        <v>340</v>
      </c>
      <c r="J1278" t="s">
        <v>1185</v>
      </c>
      <c r="K1278" t="s">
        <v>41</v>
      </c>
      <c r="L1278">
        <v>8579</v>
      </c>
      <c r="M1278" t="s">
        <v>2862</v>
      </c>
      <c r="N1278" t="s">
        <v>43</v>
      </c>
      <c r="O1278" t="s">
        <v>2863</v>
      </c>
      <c r="S1278">
        <v>2</v>
      </c>
      <c r="T1278" t="s">
        <v>45</v>
      </c>
      <c r="U1278">
        <v>191</v>
      </c>
      <c r="V1278" t="s">
        <v>374</v>
      </c>
      <c r="W1278" t="s">
        <v>57</v>
      </c>
      <c r="X1278" t="s">
        <v>46</v>
      </c>
      <c r="Y1278">
        <v>1</v>
      </c>
      <c r="Z1278">
        <v>295</v>
      </c>
      <c r="AA1278">
        <v>295</v>
      </c>
      <c r="AB1278">
        <v>295</v>
      </c>
      <c r="AC1278">
        <v>295</v>
      </c>
      <c r="AD1278">
        <f t="shared" si="39"/>
        <v>295</v>
      </c>
      <c r="AF1278">
        <v>0</v>
      </c>
      <c r="AG1278">
        <v>0</v>
      </c>
      <c r="AH1278">
        <v>0</v>
      </c>
      <c r="AI1278">
        <v>0</v>
      </c>
      <c r="AJ1278">
        <f t="shared" si="40"/>
        <v>0</v>
      </c>
      <c r="AK1278" t="s">
        <v>1698</v>
      </c>
      <c r="AL1278" t="s">
        <v>1699</v>
      </c>
      <c r="AM1278" t="s">
        <v>1700</v>
      </c>
    </row>
    <row r="1279" spans="1:39" x14ac:dyDescent="0.2">
      <c r="A1279">
        <v>53001</v>
      </c>
      <c r="B1279" t="s">
        <v>1690</v>
      </c>
      <c r="C1279">
        <v>105</v>
      </c>
      <c r="D1279" t="s">
        <v>1694</v>
      </c>
      <c r="E1279">
        <v>26</v>
      </c>
      <c r="F1279" t="s">
        <v>710</v>
      </c>
      <c r="G1279">
        <v>782</v>
      </c>
      <c r="H1279" t="s">
        <v>764</v>
      </c>
      <c r="I1279">
        <v>558</v>
      </c>
      <c r="J1279" t="s">
        <v>1708</v>
      </c>
      <c r="K1279" t="s">
        <v>41</v>
      </c>
      <c r="L1279">
        <v>12887</v>
      </c>
      <c r="M1279" t="s">
        <v>1709</v>
      </c>
      <c r="N1279" t="s">
        <v>124</v>
      </c>
      <c r="O1279" t="s">
        <v>1710</v>
      </c>
      <c r="S1279">
        <v>2</v>
      </c>
      <c r="T1279" t="s">
        <v>45</v>
      </c>
      <c r="X1279" t="s">
        <v>46</v>
      </c>
      <c r="Y1279">
        <v>1</v>
      </c>
      <c r="Z1279">
        <v>0</v>
      </c>
      <c r="AA1279">
        <v>0</v>
      </c>
      <c r="AB1279">
        <v>0</v>
      </c>
      <c r="AC1279">
        <v>0</v>
      </c>
      <c r="AD1279">
        <f t="shared" si="39"/>
        <v>0</v>
      </c>
      <c r="AE1279" t="s">
        <v>85</v>
      </c>
      <c r="AF1279">
        <v>100000</v>
      </c>
      <c r="AG1279">
        <v>0</v>
      </c>
      <c r="AH1279">
        <v>100000</v>
      </c>
      <c r="AI1279">
        <v>100000</v>
      </c>
      <c r="AJ1279">
        <f t="shared" si="40"/>
        <v>300000</v>
      </c>
      <c r="AK1279" t="s">
        <v>1698</v>
      </c>
      <c r="AL1279" t="s">
        <v>1699</v>
      </c>
      <c r="AM1279" t="s">
        <v>1700</v>
      </c>
    </row>
    <row r="1280" spans="1:39" x14ac:dyDescent="0.2">
      <c r="A1280">
        <v>53001</v>
      </c>
      <c r="B1280" t="s">
        <v>1690</v>
      </c>
      <c r="C1280">
        <v>110</v>
      </c>
      <c r="D1280" t="s">
        <v>1184</v>
      </c>
      <c r="E1280">
        <v>26</v>
      </c>
      <c r="F1280" t="s">
        <v>710</v>
      </c>
      <c r="G1280">
        <v>782</v>
      </c>
      <c r="H1280" t="s">
        <v>764</v>
      </c>
      <c r="I1280">
        <v>558</v>
      </c>
      <c r="J1280" t="s">
        <v>1708</v>
      </c>
      <c r="K1280" t="s">
        <v>41</v>
      </c>
      <c r="L1280">
        <v>13371</v>
      </c>
      <c r="M1280" t="s">
        <v>1721</v>
      </c>
      <c r="N1280" t="s">
        <v>124</v>
      </c>
      <c r="O1280" t="s">
        <v>1722</v>
      </c>
      <c r="S1280">
        <v>2</v>
      </c>
      <c r="T1280" t="s">
        <v>45</v>
      </c>
      <c r="U1280">
        <v>195</v>
      </c>
      <c r="V1280" t="s">
        <v>363</v>
      </c>
      <c r="W1280" t="s">
        <v>57</v>
      </c>
      <c r="X1280" t="s">
        <v>46</v>
      </c>
      <c r="Y1280">
        <v>1</v>
      </c>
      <c r="Z1280">
        <v>1</v>
      </c>
      <c r="AA1280">
        <v>1</v>
      </c>
      <c r="AB1280">
        <v>1</v>
      </c>
      <c r="AC1280">
        <v>1</v>
      </c>
      <c r="AD1280">
        <f t="shared" si="39"/>
        <v>1</v>
      </c>
      <c r="AF1280">
        <v>0</v>
      </c>
      <c r="AG1280">
        <v>0</v>
      </c>
      <c r="AH1280">
        <v>0</v>
      </c>
      <c r="AI1280">
        <v>0</v>
      </c>
      <c r="AJ1280">
        <f t="shared" si="40"/>
        <v>0</v>
      </c>
      <c r="AK1280" t="s">
        <v>1189</v>
      </c>
      <c r="AL1280" t="s">
        <v>1064</v>
      </c>
      <c r="AM1280" t="s">
        <v>1190</v>
      </c>
    </row>
    <row r="1281" spans="1:39" x14ac:dyDescent="0.2">
      <c r="A1281">
        <v>53001</v>
      </c>
      <c r="B1281" t="s">
        <v>1690</v>
      </c>
      <c r="C1281">
        <v>110</v>
      </c>
      <c r="D1281" t="s">
        <v>1184</v>
      </c>
      <c r="E1281">
        <v>26</v>
      </c>
      <c r="F1281" t="s">
        <v>710</v>
      </c>
      <c r="G1281">
        <v>782</v>
      </c>
      <c r="H1281" t="s">
        <v>764</v>
      </c>
      <c r="I1281">
        <v>583</v>
      </c>
      <c r="J1281" t="s">
        <v>1711</v>
      </c>
      <c r="K1281" t="s">
        <v>41</v>
      </c>
      <c r="L1281">
        <v>8575</v>
      </c>
      <c r="M1281" t="s">
        <v>2864</v>
      </c>
      <c r="N1281" t="s">
        <v>43</v>
      </c>
      <c r="O1281" t="s">
        <v>2865</v>
      </c>
      <c r="S1281">
        <v>2</v>
      </c>
      <c r="T1281" t="s">
        <v>45</v>
      </c>
      <c r="X1281" t="s">
        <v>46</v>
      </c>
      <c r="Y1281">
        <v>1</v>
      </c>
      <c r="Z1281">
        <v>0</v>
      </c>
      <c r="AA1281">
        <v>0</v>
      </c>
      <c r="AB1281">
        <v>0</v>
      </c>
      <c r="AC1281">
        <v>0</v>
      </c>
      <c r="AD1281">
        <f t="shared" si="39"/>
        <v>0</v>
      </c>
      <c r="AE1281" t="s">
        <v>85</v>
      </c>
      <c r="AF1281">
        <v>1500000</v>
      </c>
      <c r="AG1281">
        <v>1500000</v>
      </c>
      <c r="AH1281">
        <v>900000</v>
      </c>
      <c r="AI1281">
        <v>1000000</v>
      </c>
      <c r="AJ1281">
        <f t="shared" si="40"/>
        <v>4900000</v>
      </c>
      <c r="AK1281" t="s">
        <v>1189</v>
      </c>
      <c r="AL1281" t="s">
        <v>1064</v>
      </c>
      <c r="AM1281" t="s">
        <v>1190</v>
      </c>
    </row>
    <row r="1282" spans="1:39" x14ac:dyDescent="0.2">
      <c r="A1282">
        <v>53001</v>
      </c>
      <c r="B1282" t="s">
        <v>1690</v>
      </c>
      <c r="C1282">
        <v>110</v>
      </c>
      <c r="D1282" t="s">
        <v>1184</v>
      </c>
      <c r="E1282">
        <v>26</v>
      </c>
      <c r="F1282" t="s">
        <v>710</v>
      </c>
      <c r="G1282">
        <v>782</v>
      </c>
      <c r="H1282" t="s">
        <v>764</v>
      </c>
      <c r="I1282">
        <v>583</v>
      </c>
      <c r="J1282" t="s">
        <v>1711</v>
      </c>
      <c r="K1282" t="s">
        <v>41</v>
      </c>
      <c r="L1282">
        <v>13427</v>
      </c>
      <c r="M1282" t="s">
        <v>2866</v>
      </c>
      <c r="N1282" t="s">
        <v>124</v>
      </c>
      <c r="O1282" t="s">
        <v>2867</v>
      </c>
      <c r="S1282">
        <v>2</v>
      </c>
      <c r="T1282" t="s">
        <v>45</v>
      </c>
      <c r="X1282" t="s">
        <v>46</v>
      </c>
      <c r="Y1282">
        <v>1</v>
      </c>
      <c r="Z1282">
        <v>0</v>
      </c>
      <c r="AA1282">
        <v>0</v>
      </c>
      <c r="AB1282">
        <v>0</v>
      </c>
      <c r="AC1282">
        <v>0</v>
      </c>
      <c r="AD1282">
        <f t="shared" si="39"/>
        <v>0</v>
      </c>
      <c r="AE1282" t="s">
        <v>85</v>
      </c>
      <c r="AF1282">
        <v>100000</v>
      </c>
      <c r="AG1282">
        <v>100000</v>
      </c>
      <c r="AH1282">
        <v>100000</v>
      </c>
      <c r="AI1282">
        <v>100000</v>
      </c>
      <c r="AJ1282">
        <f t="shared" si="40"/>
        <v>400000</v>
      </c>
      <c r="AK1282" t="s">
        <v>1189</v>
      </c>
      <c r="AL1282" t="s">
        <v>1064</v>
      </c>
      <c r="AM1282" t="s">
        <v>1190</v>
      </c>
    </row>
    <row r="1283" spans="1:39" x14ac:dyDescent="0.2">
      <c r="A1283">
        <v>53001</v>
      </c>
      <c r="B1283" t="s">
        <v>1690</v>
      </c>
      <c r="C1283">
        <v>120</v>
      </c>
      <c r="D1283" t="s">
        <v>1723</v>
      </c>
      <c r="E1283">
        <v>26</v>
      </c>
      <c r="F1283" t="s">
        <v>710</v>
      </c>
      <c r="G1283">
        <v>781</v>
      </c>
      <c r="H1283" t="s">
        <v>1724</v>
      </c>
      <c r="I1283">
        <v>196</v>
      </c>
      <c r="J1283" t="s">
        <v>1725</v>
      </c>
      <c r="K1283" t="s">
        <v>41</v>
      </c>
      <c r="L1283">
        <v>5693</v>
      </c>
      <c r="M1283" t="s">
        <v>2868</v>
      </c>
      <c r="N1283" t="s">
        <v>124</v>
      </c>
      <c r="O1283" t="s">
        <v>2869</v>
      </c>
      <c r="S1283">
        <v>2</v>
      </c>
      <c r="T1283" t="s">
        <v>45</v>
      </c>
      <c r="X1283" t="s">
        <v>46</v>
      </c>
      <c r="Y1283">
        <v>1</v>
      </c>
      <c r="Z1283">
        <v>0</v>
      </c>
      <c r="AA1283">
        <v>0</v>
      </c>
      <c r="AB1283">
        <v>0</v>
      </c>
      <c r="AC1283">
        <v>0</v>
      </c>
      <c r="AD1283">
        <f t="shared" ref="AD1283:AD1346" si="41">IF(Y1283=1,LARGE(Z1283:AC1283,1),Z1283+AA1283+AB1283+AC1283)</f>
        <v>0</v>
      </c>
      <c r="AE1283" t="s">
        <v>513</v>
      </c>
      <c r="AF1283">
        <v>800000</v>
      </c>
      <c r="AG1283">
        <v>900000</v>
      </c>
      <c r="AH1283">
        <v>1000000</v>
      </c>
      <c r="AI1283">
        <v>1000000</v>
      </c>
      <c r="AJ1283">
        <f t="shared" si="40"/>
        <v>3700000</v>
      </c>
      <c r="AK1283" t="s">
        <v>1728</v>
      </c>
      <c r="AL1283" t="s">
        <v>1064</v>
      </c>
      <c r="AM1283" t="s">
        <v>1729</v>
      </c>
    </row>
    <row r="1284" spans="1:39" x14ac:dyDescent="0.2">
      <c r="A1284">
        <v>53001</v>
      </c>
      <c r="B1284" t="s">
        <v>1690</v>
      </c>
      <c r="C1284">
        <v>120</v>
      </c>
      <c r="D1284" t="s">
        <v>1723</v>
      </c>
      <c r="E1284">
        <v>26</v>
      </c>
      <c r="F1284" t="s">
        <v>710</v>
      </c>
      <c r="G1284">
        <v>781</v>
      </c>
      <c r="H1284" t="s">
        <v>1724</v>
      </c>
      <c r="I1284">
        <v>196</v>
      </c>
      <c r="J1284" t="s">
        <v>1725</v>
      </c>
      <c r="K1284" t="s">
        <v>41</v>
      </c>
      <c r="L1284">
        <v>10059</v>
      </c>
      <c r="M1284" t="s">
        <v>2870</v>
      </c>
      <c r="N1284" t="s">
        <v>124</v>
      </c>
      <c r="O1284" t="s">
        <v>2871</v>
      </c>
      <c r="S1284">
        <v>2</v>
      </c>
      <c r="T1284" t="s">
        <v>45</v>
      </c>
      <c r="U1284">
        <v>6</v>
      </c>
      <c r="V1284" t="s">
        <v>2872</v>
      </c>
      <c r="W1284" t="s">
        <v>57</v>
      </c>
      <c r="X1284" t="s">
        <v>46</v>
      </c>
      <c r="Y1284">
        <v>1</v>
      </c>
      <c r="Z1284">
        <v>1</v>
      </c>
      <c r="AA1284">
        <v>1</v>
      </c>
      <c r="AB1284">
        <v>0</v>
      </c>
      <c r="AC1284">
        <v>0</v>
      </c>
      <c r="AD1284">
        <f t="shared" si="41"/>
        <v>1</v>
      </c>
      <c r="AF1284">
        <v>0</v>
      </c>
      <c r="AG1284">
        <v>0</v>
      </c>
      <c r="AH1284">
        <v>0</v>
      </c>
      <c r="AI1284">
        <v>0</v>
      </c>
      <c r="AJ1284">
        <f t="shared" si="40"/>
        <v>0</v>
      </c>
      <c r="AK1284" t="s">
        <v>1728</v>
      </c>
      <c r="AL1284" t="s">
        <v>1064</v>
      </c>
      <c r="AM1284" t="s">
        <v>1729</v>
      </c>
    </row>
    <row r="1285" spans="1:39" x14ac:dyDescent="0.2">
      <c r="A1285">
        <v>53001</v>
      </c>
      <c r="B1285" t="s">
        <v>1690</v>
      </c>
      <c r="C1285">
        <v>120</v>
      </c>
      <c r="D1285" t="s">
        <v>1723</v>
      </c>
      <c r="E1285">
        <v>26</v>
      </c>
      <c r="F1285" t="s">
        <v>710</v>
      </c>
      <c r="G1285">
        <v>781</v>
      </c>
      <c r="H1285" t="s">
        <v>1724</v>
      </c>
      <c r="I1285">
        <v>196</v>
      </c>
      <c r="J1285" t="s">
        <v>1725</v>
      </c>
      <c r="K1285" t="s">
        <v>41</v>
      </c>
      <c r="L1285">
        <v>10059</v>
      </c>
      <c r="M1285" t="s">
        <v>2870</v>
      </c>
      <c r="N1285" t="s">
        <v>124</v>
      </c>
      <c r="O1285" t="s">
        <v>2871</v>
      </c>
      <c r="S1285">
        <v>2</v>
      </c>
      <c r="T1285" t="s">
        <v>45</v>
      </c>
      <c r="X1285" t="s">
        <v>46</v>
      </c>
      <c r="Y1285">
        <v>1</v>
      </c>
      <c r="Z1285">
        <v>0</v>
      </c>
      <c r="AA1285">
        <v>0</v>
      </c>
      <c r="AB1285">
        <v>0</v>
      </c>
      <c r="AC1285">
        <v>0</v>
      </c>
      <c r="AD1285">
        <f t="shared" si="41"/>
        <v>0</v>
      </c>
      <c r="AE1285" t="s">
        <v>513</v>
      </c>
      <c r="AF1285">
        <v>500000</v>
      </c>
      <c r="AG1285">
        <v>0</v>
      </c>
      <c r="AH1285">
        <v>0</v>
      </c>
      <c r="AI1285">
        <v>0</v>
      </c>
      <c r="AJ1285">
        <f t="shared" si="40"/>
        <v>500000</v>
      </c>
      <c r="AK1285" t="s">
        <v>1728</v>
      </c>
      <c r="AL1285" t="s">
        <v>1064</v>
      </c>
      <c r="AM1285" t="s">
        <v>1729</v>
      </c>
    </row>
    <row r="1286" spans="1:39" x14ac:dyDescent="0.2">
      <c r="A1286">
        <v>53001</v>
      </c>
      <c r="B1286" t="s">
        <v>1690</v>
      </c>
      <c r="C1286">
        <v>120</v>
      </c>
      <c r="D1286" t="s">
        <v>1723</v>
      </c>
      <c r="E1286">
        <v>26</v>
      </c>
      <c r="F1286" t="s">
        <v>710</v>
      </c>
      <c r="G1286">
        <v>781</v>
      </c>
      <c r="H1286" t="s">
        <v>1724</v>
      </c>
      <c r="I1286">
        <v>196</v>
      </c>
      <c r="J1286" t="s">
        <v>1725</v>
      </c>
      <c r="K1286" t="s">
        <v>41</v>
      </c>
      <c r="L1286">
        <v>10059</v>
      </c>
      <c r="M1286" t="s">
        <v>2870</v>
      </c>
      <c r="N1286" t="s">
        <v>124</v>
      </c>
      <c r="O1286" t="s">
        <v>2871</v>
      </c>
      <c r="S1286">
        <v>2</v>
      </c>
      <c r="T1286" t="s">
        <v>45</v>
      </c>
      <c r="X1286" t="s">
        <v>46</v>
      </c>
      <c r="Y1286">
        <v>1</v>
      </c>
      <c r="Z1286">
        <v>0</v>
      </c>
      <c r="AA1286">
        <v>0</v>
      </c>
      <c r="AB1286">
        <v>0</v>
      </c>
      <c r="AC1286">
        <v>0</v>
      </c>
      <c r="AD1286">
        <f t="shared" si="41"/>
        <v>0</v>
      </c>
      <c r="AE1286" t="s">
        <v>1192</v>
      </c>
      <c r="AF1286">
        <v>0</v>
      </c>
      <c r="AG1286">
        <v>1000000</v>
      </c>
      <c r="AH1286">
        <v>0</v>
      </c>
      <c r="AI1286">
        <v>0</v>
      </c>
      <c r="AJ1286">
        <f t="shared" si="40"/>
        <v>1000000</v>
      </c>
      <c r="AK1286" t="s">
        <v>1728</v>
      </c>
      <c r="AL1286" t="s">
        <v>1064</v>
      </c>
      <c r="AM1286" t="s">
        <v>1729</v>
      </c>
    </row>
    <row r="1287" spans="1:39" x14ac:dyDescent="0.2">
      <c r="A1287">
        <v>53001</v>
      </c>
      <c r="B1287" t="s">
        <v>1690</v>
      </c>
      <c r="C1287">
        <v>120</v>
      </c>
      <c r="D1287" t="s">
        <v>1723</v>
      </c>
      <c r="E1287">
        <v>26</v>
      </c>
      <c r="F1287" t="s">
        <v>710</v>
      </c>
      <c r="G1287">
        <v>781</v>
      </c>
      <c r="H1287" t="s">
        <v>1724</v>
      </c>
      <c r="I1287">
        <v>197</v>
      </c>
      <c r="J1287" t="s">
        <v>2873</v>
      </c>
      <c r="K1287" t="s">
        <v>41</v>
      </c>
      <c r="L1287">
        <v>12939</v>
      </c>
      <c r="M1287" t="s">
        <v>2874</v>
      </c>
      <c r="N1287" t="s">
        <v>124</v>
      </c>
      <c r="O1287" t="s">
        <v>2875</v>
      </c>
      <c r="S1287">
        <v>2</v>
      </c>
      <c r="T1287" t="s">
        <v>45</v>
      </c>
      <c r="X1287" t="s">
        <v>46</v>
      </c>
      <c r="Y1287">
        <v>1</v>
      </c>
      <c r="Z1287">
        <v>0</v>
      </c>
      <c r="AA1287">
        <v>0</v>
      </c>
      <c r="AB1287">
        <v>0</v>
      </c>
      <c r="AC1287">
        <v>0</v>
      </c>
      <c r="AD1287">
        <f t="shared" si="41"/>
        <v>0</v>
      </c>
      <c r="AE1287" t="s">
        <v>1188</v>
      </c>
      <c r="AF1287">
        <v>3000000</v>
      </c>
      <c r="AG1287">
        <v>1000000</v>
      </c>
      <c r="AH1287">
        <v>1000000</v>
      </c>
      <c r="AI1287">
        <v>1000000</v>
      </c>
      <c r="AJ1287">
        <f t="shared" si="40"/>
        <v>6000000</v>
      </c>
      <c r="AK1287" t="s">
        <v>1728</v>
      </c>
      <c r="AL1287" t="s">
        <v>1064</v>
      </c>
      <c r="AM1287" t="s">
        <v>1729</v>
      </c>
    </row>
    <row r="1288" spans="1:39" x14ac:dyDescent="0.2">
      <c r="A1288">
        <v>53001</v>
      </c>
      <c r="B1288" t="s">
        <v>1690</v>
      </c>
      <c r="C1288">
        <v>120</v>
      </c>
      <c r="D1288" t="s">
        <v>1723</v>
      </c>
      <c r="E1288">
        <v>26</v>
      </c>
      <c r="F1288" t="s">
        <v>710</v>
      </c>
      <c r="G1288">
        <v>781</v>
      </c>
      <c r="H1288" t="s">
        <v>1724</v>
      </c>
      <c r="I1288">
        <v>570</v>
      </c>
      <c r="J1288" t="s">
        <v>2876</v>
      </c>
      <c r="K1288" t="s">
        <v>41</v>
      </c>
      <c r="L1288">
        <v>13433</v>
      </c>
      <c r="M1288" t="s">
        <v>2877</v>
      </c>
      <c r="N1288" t="s">
        <v>124</v>
      </c>
      <c r="O1288" t="s">
        <v>2878</v>
      </c>
      <c r="S1288">
        <v>2</v>
      </c>
      <c r="T1288" t="s">
        <v>45</v>
      </c>
      <c r="X1288" t="s">
        <v>46</v>
      </c>
      <c r="Y1288">
        <v>1</v>
      </c>
      <c r="Z1288">
        <v>0</v>
      </c>
      <c r="AA1288">
        <v>0</v>
      </c>
      <c r="AB1288">
        <v>0</v>
      </c>
      <c r="AC1288">
        <v>0</v>
      </c>
      <c r="AD1288">
        <f t="shared" si="41"/>
        <v>0</v>
      </c>
      <c r="AE1288" t="s">
        <v>85</v>
      </c>
      <c r="AF1288">
        <v>100000</v>
      </c>
      <c r="AG1288">
        <v>100000</v>
      </c>
      <c r="AH1288">
        <v>100000</v>
      </c>
      <c r="AI1288">
        <v>100000</v>
      </c>
      <c r="AJ1288">
        <f t="shared" si="40"/>
        <v>400000</v>
      </c>
      <c r="AK1288" t="s">
        <v>1728</v>
      </c>
      <c r="AL1288" t="s">
        <v>1064</v>
      </c>
      <c r="AM1288" t="s">
        <v>1729</v>
      </c>
    </row>
    <row r="1289" spans="1:39" x14ac:dyDescent="0.2">
      <c r="A1289">
        <v>53001</v>
      </c>
      <c r="B1289" t="s">
        <v>1690</v>
      </c>
      <c r="C1289">
        <v>145</v>
      </c>
      <c r="D1289" t="s">
        <v>1906</v>
      </c>
      <c r="E1289">
        <v>26</v>
      </c>
      <c r="F1289" t="s">
        <v>710</v>
      </c>
      <c r="G1289">
        <v>784</v>
      </c>
      <c r="H1289" t="s">
        <v>711</v>
      </c>
      <c r="I1289">
        <v>92</v>
      </c>
      <c r="J1289" t="s">
        <v>2879</v>
      </c>
      <c r="K1289" t="s">
        <v>41</v>
      </c>
      <c r="L1289">
        <v>12961</v>
      </c>
      <c r="M1289" t="s">
        <v>2880</v>
      </c>
      <c r="N1289" t="s">
        <v>124</v>
      </c>
      <c r="O1289" t="s">
        <v>2881</v>
      </c>
      <c r="S1289">
        <v>2</v>
      </c>
      <c r="T1289" t="s">
        <v>45</v>
      </c>
      <c r="X1289" t="s">
        <v>46</v>
      </c>
      <c r="Y1289">
        <v>1</v>
      </c>
      <c r="Z1289">
        <v>0</v>
      </c>
      <c r="AA1289">
        <v>0</v>
      </c>
      <c r="AB1289">
        <v>0</v>
      </c>
      <c r="AC1289">
        <v>0</v>
      </c>
      <c r="AD1289">
        <f t="shared" si="41"/>
        <v>0</v>
      </c>
      <c r="AE1289" t="s">
        <v>85</v>
      </c>
      <c r="AF1289">
        <v>500000</v>
      </c>
      <c r="AG1289">
        <v>500000</v>
      </c>
      <c r="AH1289">
        <v>500000</v>
      </c>
      <c r="AI1289">
        <v>500000</v>
      </c>
      <c r="AJ1289">
        <f t="shared" si="40"/>
        <v>2000000</v>
      </c>
      <c r="AK1289" t="s">
        <v>1909</v>
      </c>
      <c r="AL1289" t="s">
        <v>475</v>
      </c>
      <c r="AM1289" t="s">
        <v>1910</v>
      </c>
    </row>
    <row r="1290" spans="1:39" x14ac:dyDescent="0.2">
      <c r="A1290">
        <v>53001</v>
      </c>
      <c r="B1290" t="s">
        <v>1690</v>
      </c>
      <c r="C1290">
        <v>150</v>
      </c>
      <c r="D1290" t="s">
        <v>709</v>
      </c>
      <c r="E1290">
        <v>26</v>
      </c>
      <c r="F1290" t="s">
        <v>710</v>
      </c>
      <c r="G1290">
        <v>782</v>
      </c>
      <c r="H1290" t="s">
        <v>764</v>
      </c>
      <c r="I1290">
        <v>630</v>
      </c>
      <c r="J1290" t="s">
        <v>2882</v>
      </c>
      <c r="K1290" t="s">
        <v>41</v>
      </c>
      <c r="L1290">
        <v>12962</v>
      </c>
      <c r="M1290" t="s">
        <v>2883</v>
      </c>
      <c r="N1290" t="s">
        <v>124</v>
      </c>
      <c r="O1290" t="s">
        <v>2884</v>
      </c>
      <c r="S1290">
        <v>2</v>
      </c>
      <c r="T1290" t="s">
        <v>45</v>
      </c>
      <c r="X1290" t="s">
        <v>46</v>
      </c>
      <c r="Y1290">
        <v>1</v>
      </c>
      <c r="Z1290">
        <v>0</v>
      </c>
      <c r="AA1290">
        <v>0</v>
      </c>
      <c r="AB1290">
        <v>0</v>
      </c>
      <c r="AC1290">
        <v>0</v>
      </c>
      <c r="AD1290">
        <f t="shared" si="41"/>
        <v>0</v>
      </c>
      <c r="AE1290" t="s">
        <v>513</v>
      </c>
      <c r="AF1290">
        <v>2000000</v>
      </c>
      <c r="AG1290">
        <v>1000000</v>
      </c>
      <c r="AH1290">
        <v>500000</v>
      </c>
      <c r="AI1290">
        <v>500000</v>
      </c>
      <c r="AJ1290">
        <f t="shared" si="40"/>
        <v>4000000</v>
      </c>
      <c r="AK1290" t="s">
        <v>715</v>
      </c>
      <c r="AL1290" t="s">
        <v>716</v>
      </c>
      <c r="AM1290" t="s">
        <v>717</v>
      </c>
    </row>
    <row r="1291" spans="1:39" x14ac:dyDescent="0.2">
      <c r="A1291">
        <v>53001</v>
      </c>
      <c r="B1291" t="s">
        <v>1690</v>
      </c>
      <c r="C1291">
        <v>150</v>
      </c>
      <c r="D1291" t="s">
        <v>709</v>
      </c>
      <c r="E1291">
        <v>26</v>
      </c>
      <c r="F1291" t="s">
        <v>710</v>
      </c>
      <c r="G1291">
        <v>784</v>
      </c>
      <c r="H1291" t="s">
        <v>711</v>
      </c>
      <c r="I1291">
        <v>419</v>
      </c>
      <c r="J1291" t="s">
        <v>1734</v>
      </c>
      <c r="K1291" t="s">
        <v>41</v>
      </c>
      <c r="L1291">
        <v>12963</v>
      </c>
      <c r="M1291" t="s">
        <v>1735</v>
      </c>
      <c r="N1291" t="s">
        <v>124</v>
      </c>
      <c r="O1291" t="s">
        <v>1736</v>
      </c>
      <c r="S1291">
        <v>2</v>
      </c>
      <c r="T1291" t="s">
        <v>45</v>
      </c>
      <c r="U1291">
        <v>322</v>
      </c>
      <c r="V1291" t="s">
        <v>2885</v>
      </c>
      <c r="W1291" t="s">
        <v>57</v>
      </c>
      <c r="X1291" t="s">
        <v>46</v>
      </c>
      <c r="Y1291">
        <v>1</v>
      </c>
      <c r="Z1291">
        <v>1</v>
      </c>
      <c r="AA1291">
        <v>1</v>
      </c>
      <c r="AB1291">
        <v>2</v>
      </c>
      <c r="AC1291">
        <v>2</v>
      </c>
      <c r="AD1291">
        <f t="shared" si="41"/>
        <v>2</v>
      </c>
      <c r="AF1291">
        <v>0</v>
      </c>
      <c r="AG1291">
        <v>0</v>
      </c>
      <c r="AH1291">
        <v>0</v>
      </c>
      <c r="AI1291">
        <v>0</v>
      </c>
      <c r="AJ1291">
        <f t="shared" si="40"/>
        <v>0</v>
      </c>
      <c r="AK1291" t="s">
        <v>715</v>
      </c>
      <c r="AL1291" t="s">
        <v>716</v>
      </c>
      <c r="AM1291" t="s">
        <v>717</v>
      </c>
    </row>
    <row r="1292" spans="1:39" x14ac:dyDescent="0.2">
      <c r="A1292">
        <v>53001</v>
      </c>
      <c r="B1292" t="s">
        <v>1690</v>
      </c>
      <c r="C1292">
        <v>150</v>
      </c>
      <c r="D1292" t="s">
        <v>709</v>
      </c>
      <c r="E1292">
        <v>26</v>
      </c>
      <c r="F1292" t="s">
        <v>710</v>
      </c>
      <c r="G1292">
        <v>784</v>
      </c>
      <c r="H1292" t="s">
        <v>711</v>
      </c>
      <c r="I1292">
        <v>419</v>
      </c>
      <c r="J1292" t="s">
        <v>1734</v>
      </c>
      <c r="K1292" t="s">
        <v>41</v>
      </c>
      <c r="L1292">
        <v>12963</v>
      </c>
      <c r="M1292" t="s">
        <v>1735</v>
      </c>
      <c r="N1292" t="s">
        <v>124</v>
      </c>
      <c r="O1292" t="s">
        <v>1736</v>
      </c>
      <c r="S1292">
        <v>2</v>
      </c>
      <c r="T1292" t="s">
        <v>45</v>
      </c>
      <c r="X1292" t="s">
        <v>46</v>
      </c>
      <c r="Y1292">
        <v>1</v>
      </c>
      <c r="Z1292">
        <v>0</v>
      </c>
      <c r="AA1292">
        <v>0</v>
      </c>
      <c r="AB1292">
        <v>0</v>
      </c>
      <c r="AC1292">
        <v>0</v>
      </c>
      <c r="AD1292">
        <f t="shared" si="41"/>
        <v>0</v>
      </c>
      <c r="AE1292" t="s">
        <v>85</v>
      </c>
      <c r="AF1292">
        <v>1000000</v>
      </c>
      <c r="AG1292">
        <v>1100000</v>
      </c>
      <c r="AH1292">
        <v>1200000</v>
      </c>
      <c r="AI1292">
        <v>1300000</v>
      </c>
      <c r="AJ1292">
        <f t="shared" si="40"/>
        <v>4600000</v>
      </c>
      <c r="AK1292" t="s">
        <v>715</v>
      </c>
      <c r="AL1292" t="s">
        <v>716</v>
      </c>
      <c r="AM1292" t="s">
        <v>717</v>
      </c>
    </row>
    <row r="1293" spans="1:39" x14ac:dyDescent="0.2">
      <c r="A1293">
        <v>53001</v>
      </c>
      <c r="B1293" t="s">
        <v>1690</v>
      </c>
      <c r="C1293">
        <v>335</v>
      </c>
      <c r="D1293" t="s">
        <v>663</v>
      </c>
      <c r="E1293">
        <v>26</v>
      </c>
      <c r="F1293" t="s">
        <v>710</v>
      </c>
      <c r="G1293">
        <v>782</v>
      </c>
      <c r="H1293" t="s">
        <v>764</v>
      </c>
      <c r="I1293">
        <v>271</v>
      </c>
      <c r="J1293" t="s">
        <v>1691</v>
      </c>
      <c r="K1293" t="s">
        <v>41</v>
      </c>
      <c r="L1293">
        <v>10749</v>
      </c>
      <c r="M1293" t="s">
        <v>2886</v>
      </c>
      <c r="N1293" t="s">
        <v>124</v>
      </c>
      <c r="O1293" t="s">
        <v>2887</v>
      </c>
      <c r="S1293">
        <v>2</v>
      </c>
      <c r="T1293" t="s">
        <v>45</v>
      </c>
      <c r="X1293" t="s">
        <v>46</v>
      </c>
      <c r="Y1293">
        <v>1</v>
      </c>
      <c r="Z1293">
        <v>0</v>
      </c>
      <c r="AA1293">
        <v>0</v>
      </c>
      <c r="AB1293">
        <v>0</v>
      </c>
      <c r="AC1293">
        <v>0</v>
      </c>
      <c r="AD1293">
        <f t="shared" si="41"/>
        <v>0</v>
      </c>
      <c r="AE1293" t="s">
        <v>1689</v>
      </c>
      <c r="AF1293">
        <v>100000</v>
      </c>
      <c r="AG1293">
        <v>100000</v>
      </c>
      <c r="AH1293">
        <v>0</v>
      </c>
      <c r="AI1293">
        <v>0</v>
      </c>
      <c r="AJ1293">
        <f t="shared" si="40"/>
        <v>200000</v>
      </c>
      <c r="AK1293" t="s">
        <v>668</v>
      </c>
      <c r="AL1293" t="s">
        <v>669</v>
      </c>
      <c r="AM1293" t="s">
        <v>670</v>
      </c>
    </row>
    <row r="1294" spans="1:39" x14ac:dyDescent="0.2">
      <c r="A1294">
        <v>53001</v>
      </c>
      <c r="B1294" t="s">
        <v>1690</v>
      </c>
      <c r="C1294">
        <v>850</v>
      </c>
      <c r="D1294" t="s">
        <v>453</v>
      </c>
      <c r="E1294">
        <v>26</v>
      </c>
      <c r="F1294" t="s">
        <v>710</v>
      </c>
      <c r="G1294">
        <v>122</v>
      </c>
      <c r="H1294" t="s">
        <v>72</v>
      </c>
      <c r="I1294">
        <v>949</v>
      </c>
      <c r="J1294" t="s">
        <v>78</v>
      </c>
      <c r="K1294" t="s">
        <v>41</v>
      </c>
      <c r="L1294">
        <v>1217</v>
      </c>
      <c r="M1294" t="s">
        <v>2888</v>
      </c>
      <c r="N1294" t="s">
        <v>43</v>
      </c>
      <c r="O1294" t="s">
        <v>530</v>
      </c>
      <c r="S1294">
        <v>2</v>
      </c>
      <c r="T1294" t="s">
        <v>45</v>
      </c>
      <c r="X1294" t="s">
        <v>46</v>
      </c>
      <c r="Y1294">
        <v>1</v>
      </c>
      <c r="Z1294">
        <v>0</v>
      </c>
      <c r="AA1294">
        <v>0</v>
      </c>
      <c r="AB1294">
        <v>0</v>
      </c>
      <c r="AC1294">
        <v>0</v>
      </c>
      <c r="AD1294">
        <f t="shared" si="41"/>
        <v>0</v>
      </c>
      <c r="AE1294" t="s">
        <v>85</v>
      </c>
      <c r="AF1294">
        <v>5000000</v>
      </c>
      <c r="AG1294">
        <v>6840000</v>
      </c>
      <c r="AH1294">
        <v>6000000</v>
      </c>
      <c r="AI1294">
        <v>6500000</v>
      </c>
      <c r="AJ1294">
        <f t="shared" si="40"/>
        <v>24340000</v>
      </c>
      <c r="AK1294" t="s">
        <v>458</v>
      </c>
      <c r="AL1294" t="s">
        <v>459</v>
      </c>
      <c r="AM1294" t="s">
        <v>460</v>
      </c>
    </row>
    <row r="1295" spans="1:39" x14ac:dyDescent="0.2">
      <c r="A1295">
        <v>53001</v>
      </c>
      <c r="B1295" t="s">
        <v>1690</v>
      </c>
      <c r="C1295">
        <v>850</v>
      </c>
      <c r="D1295" t="s">
        <v>453</v>
      </c>
      <c r="E1295">
        <v>26</v>
      </c>
      <c r="F1295" t="s">
        <v>710</v>
      </c>
      <c r="G1295">
        <v>128</v>
      </c>
      <c r="H1295" t="s">
        <v>143</v>
      </c>
      <c r="I1295">
        <v>6</v>
      </c>
      <c r="J1295" t="s">
        <v>454</v>
      </c>
      <c r="K1295" t="s">
        <v>41</v>
      </c>
      <c r="L1295">
        <v>4205</v>
      </c>
      <c r="M1295" t="s">
        <v>2889</v>
      </c>
      <c r="N1295" t="s">
        <v>43</v>
      </c>
      <c r="O1295" t="s">
        <v>456</v>
      </c>
      <c r="S1295">
        <v>2</v>
      </c>
      <c r="T1295" t="s">
        <v>45</v>
      </c>
      <c r="U1295">
        <v>95</v>
      </c>
      <c r="V1295" t="s">
        <v>457</v>
      </c>
      <c r="W1295" t="s">
        <v>57</v>
      </c>
      <c r="X1295" t="s">
        <v>46</v>
      </c>
      <c r="Y1295">
        <v>1</v>
      </c>
      <c r="Z1295">
        <v>2</v>
      </c>
      <c r="AA1295">
        <v>2</v>
      </c>
      <c r="AB1295">
        <v>2</v>
      </c>
      <c r="AC1295">
        <v>2</v>
      </c>
      <c r="AD1295">
        <f t="shared" si="41"/>
        <v>2</v>
      </c>
      <c r="AF1295">
        <v>0</v>
      </c>
      <c r="AG1295">
        <v>0</v>
      </c>
      <c r="AH1295">
        <v>0</v>
      </c>
      <c r="AI1295">
        <v>0</v>
      </c>
      <c r="AJ1295">
        <f t="shared" si="40"/>
        <v>0</v>
      </c>
      <c r="AK1295" t="s">
        <v>458</v>
      </c>
      <c r="AL1295" t="s">
        <v>459</v>
      </c>
      <c r="AM1295" t="s">
        <v>460</v>
      </c>
    </row>
    <row r="1296" spans="1:39" x14ac:dyDescent="0.2">
      <c r="A1296">
        <v>53001</v>
      </c>
      <c r="B1296" t="s">
        <v>1690</v>
      </c>
      <c r="C1296">
        <v>900</v>
      </c>
      <c r="D1296" t="s">
        <v>461</v>
      </c>
      <c r="E1296">
        <v>26</v>
      </c>
      <c r="F1296" t="s">
        <v>710</v>
      </c>
      <c r="G1296">
        <v>122</v>
      </c>
      <c r="H1296" t="s">
        <v>72</v>
      </c>
      <c r="I1296">
        <v>2</v>
      </c>
      <c r="J1296" t="s">
        <v>73</v>
      </c>
      <c r="K1296" t="s">
        <v>41</v>
      </c>
      <c r="L1296">
        <v>4216</v>
      </c>
      <c r="M1296" t="s">
        <v>1738</v>
      </c>
      <c r="N1296" t="s">
        <v>43</v>
      </c>
      <c r="O1296" t="s">
        <v>583</v>
      </c>
      <c r="S1296">
        <v>2</v>
      </c>
      <c r="T1296" t="s">
        <v>45</v>
      </c>
      <c r="X1296" t="s">
        <v>46</v>
      </c>
      <c r="Y1296">
        <v>1</v>
      </c>
      <c r="Z1296">
        <v>0</v>
      </c>
      <c r="AA1296">
        <v>0</v>
      </c>
      <c r="AB1296">
        <v>0</v>
      </c>
      <c r="AC1296">
        <v>0</v>
      </c>
      <c r="AD1296">
        <f t="shared" si="41"/>
        <v>0</v>
      </c>
      <c r="AE1296" t="s">
        <v>85</v>
      </c>
      <c r="AF1296">
        <v>1700000</v>
      </c>
      <c r="AG1296">
        <v>1700000</v>
      </c>
      <c r="AH1296">
        <v>1700000</v>
      </c>
      <c r="AI1296">
        <v>1700000</v>
      </c>
      <c r="AJ1296">
        <f t="shared" si="40"/>
        <v>6800000</v>
      </c>
      <c r="AK1296" t="s">
        <v>466</v>
      </c>
      <c r="AL1296" t="s">
        <v>467</v>
      </c>
      <c r="AM1296" t="s">
        <v>60</v>
      </c>
    </row>
    <row r="1297" spans="1:39" x14ac:dyDescent="0.2">
      <c r="A1297">
        <v>53023</v>
      </c>
      <c r="B1297" t="s">
        <v>1739</v>
      </c>
      <c r="C1297">
        <v>850</v>
      </c>
      <c r="D1297" t="s">
        <v>453</v>
      </c>
      <c r="E1297">
        <v>26</v>
      </c>
      <c r="F1297" t="s">
        <v>710</v>
      </c>
      <c r="G1297">
        <v>122</v>
      </c>
      <c r="H1297" t="s">
        <v>72</v>
      </c>
      <c r="I1297">
        <v>949</v>
      </c>
      <c r="J1297" t="s">
        <v>78</v>
      </c>
      <c r="K1297" t="s">
        <v>41</v>
      </c>
      <c r="L1297">
        <v>3391</v>
      </c>
      <c r="M1297" t="s">
        <v>2890</v>
      </c>
      <c r="N1297" t="s">
        <v>43</v>
      </c>
      <c r="O1297" t="s">
        <v>530</v>
      </c>
      <c r="S1297">
        <v>2</v>
      </c>
      <c r="T1297" t="s">
        <v>45</v>
      </c>
      <c r="X1297" t="s">
        <v>46</v>
      </c>
      <c r="Y1297">
        <v>1</v>
      </c>
      <c r="Z1297">
        <v>0</v>
      </c>
      <c r="AA1297">
        <v>0</v>
      </c>
      <c r="AB1297">
        <v>0</v>
      </c>
      <c r="AC1297">
        <v>0</v>
      </c>
      <c r="AD1297">
        <f t="shared" si="41"/>
        <v>0</v>
      </c>
      <c r="AE1297" t="s">
        <v>595</v>
      </c>
      <c r="AF1297">
        <v>12309500</v>
      </c>
      <c r="AG1297">
        <v>13478903</v>
      </c>
      <c r="AH1297">
        <v>14759398</v>
      </c>
      <c r="AI1297">
        <v>16434076</v>
      </c>
      <c r="AJ1297">
        <f t="shared" si="40"/>
        <v>56981877</v>
      </c>
      <c r="AK1297" t="s">
        <v>458</v>
      </c>
      <c r="AL1297" t="s">
        <v>459</v>
      </c>
      <c r="AM1297" t="s">
        <v>460</v>
      </c>
    </row>
    <row r="1298" spans="1:39" x14ac:dyDescent="0.2">
      <c r="A1298">
        <v>53023</v>
      </c>
      <c r="B1298" t="s">
        <v>1739</v>
      </c>
      <c r="C1298">
        <v>900</v>
      </c>
      <c r="D1298" t="s">
        <v>461</v>
      </c>
      <c r="E1298">
        <v>26</v>
      </c>
      <c r="F1298" t="s">
        <v>710</v>
      </c>
      <c r="G1298">
        <v>122</v>
      </c>
      <c r="H1298" t="s">
        <v>72</v>
      </c>
      <c r="I1298">
        <v>2</v>
      </c>
      <c r="J1298" t="s">
        <v>73</v>
      </c>
      <c r="K1298" t="s">
        <v>41</v>
      </c>
      <c r="L1298">
        <v>3912</v>
      </c>
      <c r="M1298" t="s">
        <v>1749</v>
      </c>
      <c r="N1298" t="s">
        <v>43</v>
      </c>
      <c r="O1298" t="s">
        <v>583</v>
      </c>
      <c r="S1298">
        <v>2</v>
      </c>
      <c r="T1298" t="s">
        <v>45</v>
      </c>
      <c r="X1298" t="s">
        <v>46</v>
      </c>
      <c r="Y1298">
        <v>1</v>
      </c>
      <c r="Z1298">
        <v>0</v>
      </c>
      <c r="AA1298">
        <v>0</v>
      </c>
      <c r="AB1298">
        <v>0</v>
      </c>
      <c r="AC1298">
        <v>0</v>
      </c>
      <c r="AD1298">
        <f t="shared" si="41"/>
        <v>0</v>
      </c>
      <c r="AE1298" t="s">
        <v>728</v>
      </c>
      <c r="AF1298">
        <v>535000</v>
      </c>
      <c r="AG1298">
        <v>1290000</v>
      </c>
      <c r="AH1298">
        <v>1510000</v>
      </c>
      <c r="AI1298">
        <v>1680000</v>
      </c>
      <c r="AJ1298">
        <f t="shared" si="40"/>
        <v>5015000</v>
      </c>
      <c r="AK1298" t="s">
        <v>466</v>
      </c>
      <c r="AL1298" t="s">
        <v>467</v>
      </c>
      <c r="AM1298" t="s">
        <v>60</v>
      </c>
    </row>
    <row r="1299" spans="1:39" x14ac:dyDescent="0.2">
      <c r="A1299">
        <v>53025</v>
      </c>
      <c r="B1299" t="s">
        <v>1751</v>
      </c>
      <c r="C1299">
        <v>100</v>
      </c>
      <c r="D1299" t="s">
        <v>1501</v>
      </c>
      <c r="E1299">
        <v>26</v>
      </c>
      <c r="F1299" t="s">
        <v>710</v>
      </c>
      <c r="G1299">
        <v>782</v>
      </c>
      <c r="H1299" t="s">
        <v>764</v>
      </c>
      <c r="I1299">
        <v>10</v>
      </c>
      <c r="J1299" t="s">
        <v>1817</v>
      </c>
      <c r="K1299" t="s">
        <v>41</v>
      </c>
      <c r="L1299">
        <v>124</v>
      </c>
      <c r="M1299" t="s">
        <v>2891</v>
      </c>
      <c r="N1299" t="s">
        <v>124</v>
      </c>
      <c r="O1299" t="s">
        <v>2892</v>
      </c>
      <c r="S1299">
        <v>2</v>
      </c>
      <c r="T1299" t="s">
        <v>45</v>
      </c>
      <c r="X1299" t="s">
        <v>66</v>
      </c>
      <c r="Y1299">
        <v>0</v>
      </c>
      <c r="Z1299">
        <v>0</v>
      </c>
      <c r="AA1299">
        <v>0</v>
      </c>
      <c r="AB1299">
        <v>0</v>
      </c>
      <c r="AC1299">
        <v>0</v>
      </c>
      <c r="AD1299">
        <f t="shared" si="41"/>
        <v>0</v>
      </c>
      <c r="AE1299" t="s">
        <v>85</v>
      </c>
      <c r="AF1299">
        <v>0</v>
      </c>
      <c r="AG1299">
        <v>3000000</v>
      </c>
      <c r="AH1299">
        <v>3000000</v>
      </c>
      <c r="AI1299">
        <v>3000000</v>
      </c>
      <c r="AJ1299">
        <f t="shared" si="40"/>
        <v>9000000</v>
      </c>
      <c r="AK1299" t="s">
        <v>1505</v>
      </c>
      <c r="AL1299" t="s">
        <v>325</v>
      </c>
      <c r="AM1299" t="s">
        <v>326</v>
      </c>
    </row>
    <row r="1300" spans="1:39" x14ac:dyDescent="0.2">
      <c r="A1300">
        <v>53025</v>
      </c>
      <c r="B1300" t="s">
        <v>1751</v>
      </c>
      <c r="C1300">
        <v>100</v>
      </c>
      <c r="D1300" t="s">
        <v>1501</v>
      </c>
      <c r="E1300">
        <v>26</v>
      </c>
      <c r="F1300" t="s">
        <v>710</v>
      </c>
      <c r="G1300">
        <v>782</v>
      </c>
      <c r="H1300" t="s">
        <v>764</v>
      </c>
      <c r="I1300">
        <v>88</v>
      </c>
      <c r="J1300" t="s">
        <v>1752</v>
      </c>
      <c r="K1300" t="s">
        <v>41</v>
      </c>
      <c r="L1300">
        <v>119</v>
      </c>
      <c r="M1300" t="s">
        <v>1753</v>
      </c>
      <c r="N1300" t="s">
        <v>124</v>
      </c>
      <c r="O1300" t="s">
        <v>1754</v>
      </c>
      <c r="S1300">
        <v>2</v>
      </c>
      <c r="T1300" t="s">
        <v>45</v>
      </c>
      <c r="X1300" t="s">
        <v>66</v>
      </c>
      <c r="Y1300">
        <v>0</v>
      </c>
      <c r="Z1300">
        <v>0</v>
      </c>
      <c r="AA1300">
        <v>0</v>
      </c>
      <c r="AB1300">
        <v>0</v>
      </c>
      <c r="AC1300">
        <v>0</v>
      </c>
      <c r="AD1300">
        <f t="shared" si="41"/>
        <v>0</v>
      </c>
      <c r="AE1300" t="s">
        <v>85</v>
      </c>
      <c r="AF1300">
        <v>0</v>
      </c>
      <c r="AG1300">
        <v>2000000</v>
      </c>
      <c r="AH1300">
        <v>4000000</v>
      </c>
      <c r="AI1300">
        <v>4000000</v>
      </c>
      <c r="AJ1300">
        <f t="shared" si="40"/>
        <v>10000000</v>
      </c>
      <c r="AK1300" t="s">
        <v>1505</v>
      </c>
      <c r="AL1300" t="s">
        <v>325</v>
      </c>
      <c r="AM1300" t="s">
        <v>326</v>
      </c>
    </row>
    <row r="1301" spans="1:39" x14ac:dyDescent="0.2">
      <c r="A1301">
        <v>53025</v>
      </c>
      <c r="B1301" t="s">
        <v>1751</v>
      </c>
      <c r="C1301">
        <v>100</v>
      </c>
      <c r="D1301" t="s">
        <v>1501</v>
      </c>
      <c r="E1301">
        <v>26</v>
      </c>
      <c r="F1301" t="s">
        <v>710</v>
      </c>
      <c r="G1301">
        <v>782</v>
      </c>
      <c r="H1301" t="s">
        <v>764</v>
      </c>
      <c r="I1301">
        <v>178</v>
      </c>
      <c r="J1301" t="s">
        <v>1755</v>
      </c>
      <c r="K1301" t="s">
        <v>41</v>
      </c>
      <c r="L1301">
        <v>2007</v>
      </c>
      <c r="M1301" t="s">
        <v>2893</v>
      </c>
      <c r="N1301" t="s">
        <v>124</v>
      </c>
      <c r="O1301" t="s">
        <v>2894</v>
      </c>
      <c r="S1301">
        <v>2</v>
      </c>
      <c r="T1301" t="s">
        <v>45</v>
      </c>
      <c r="U1301">
        <v>289</v>
      </c>
      <c r="V1301" t="s">
        <v>1758</v>
      </c>
      <c r="W1301" t="s">
        <v>845</v>
      </c>
      <c r="X1301" t="s">
        <v>46</v>
      </c>
      <c r="Y1301">
        <v>1</v>
      </c>
      <c r="Z1301">
        <v>23</v>
      </c>
      <c r="AA1301">
        <v>23</v>
      </c>
      <c r="AB1301">
        <v>0</v>
      </c>
      <c r="AC1301">
        <v>0</v>
      </c>
      <c r="AD1301">
        <f t="shared" si="41"/>
        <v>23</v>
      </c>
      <c r="AF1301">
        <v>0</v>
      </c>
      <c r="AG1301">
        <v>0</v>
      </c>
      <c r="AH1301">
        <v>0</v>
      </c>
      <c r="AI1301">
        <v>0</v>
      </c>
      <c r="AJ1301">
        <f t="shared" si="40"/>
        <v>0</v>
      </c>
      <c r="AK1301" t="s">
        <v>1505</v>
      </c>
      <c r="AL1301" t="s">
        <v>325</v>
      </c>
      <c r="AM1301" t="s">
        <v>326</v>
      </c>
    </row>
    <row r="1302" spans="1:39" x14ac:dyDescent="0.2">
      <c r="A1302">
        <v>53025</v>
      </c>
      <c r="B1302" t="s">
        <v>1751</v>
      </c>
      <c r="C1302">
        <v>100</v>
      </c>
      <c r="D1302" t="s">
        <v>1501</v>
      </c>
      <c r="E1302">
        <v>26</v>
      </c>
      <c r="F1302" t="s">
        <v>710</v>
      </c>
      <c r="G1302">
        <v>782</v>
      </c>
      <c r="H1302" t="s">
        <v>764</v>
      </c>
      <c r="I1302">
        <v>178</v>
      </c>
      <c r="J1302" t="s">
        <v>1755</v>
      </c>
      <c r="K1302" t="s">
        <v>41</v>
      </c>
      <c r="L1302">
        <v>12440</v>
      </c>
      <c r="M1302" t="s">
        <v>2895</v>
      </c>
      <c r="N1302" t="s">
        <v>124</v>
      </c>
      <c r="O1302" t="s">
        <v>2896</v>
      </c>
      <c r="S1302">
        <v>2</v>
      </c>
      <c r="T1302" t="s">
        <v>45</v>
      </c>
      <c r="U1302">
        <v>289</v>
      </c>
      <c r="V1302" t="s">
        <v>1758</v>
      </c>
      <c r="W1302" t="s">
        <v>845</v>
      </c>
      <c r="X1302" t="s">
        <v>46</v>
      </c>
      <c r="Y1302">
        <v>1</v>
      </c>
      <c r="Z1302">
        <v>35</v>
      </c>
      <c r="AA1302">
        <v>35</v>
      </c>
      <c r="AB1302">
        <v>35</v>
      </c>
      <c r="AC1302">
        <v>0</v>
      </c>
      <c r="AD1302">
        <f t="shared" si="41"/>
        <v>35</v>
      </c>
      <c r="AF1302">
        <v>0</v>
      </c>
      <c r="AG1302">
        <v>0</v>
      </c>
      <c r="AH1302">
        <v>0</v>
      </c>
      <c r="AI1302">
        <v>0</v>
      </c>
      <c r="AJ1302">
        <f t="shared" si="40"/>
        <v>0</v>
      </c>
      <c r="AK1302" t="s">
        <v>1505</v>
      </c>
      <c r="AL1302" t="s">
        <v>325</v>
      </c>
      <c r="AM1302" t="s">
        <v>326</v>
      </c>
    </row>
    <row r="1303" spans="1:39" x14ac:dyDescent="0.2">
      <c r="A1303">
        <v>53025</v>
      </c>
      <c r="B1303" t="s">
        <v>1751</v>
      </c>
      <c r="C1303">
        <v>100</v>
      </c>
      <c r="D1303" t="s">
        <v>1501</v>
      </c>
      <c r="E1303">
        <v>26</v>
      </c>
      <c r="F1303" t="s">
        <v>710</v>
      </c>
      <c r="G1303">
        <v>782</v>
      </c>
      <c r="H1303" t="s">
        <v>764</v>
      </c>
      <c r="I1303">
        <v>178</v>
      </c>
      <c r="J1303" t="s">
        <v>1755</v>
      </c>
      <c r="K1303" t="s">
        <v>41</v>
      </c>
      <c r="L1303">
        <v>12440</v>
      </c>
      <c r="M1303" t="s">
        <v>2895</v>
      </c>
      <c r="N1303" t="s">
        <v>124</v>
      </c>
      <c r="O1303" t="s">
        <v>2896</v>
      </c>
      <c r="S1303">
        <v>2</v>
      </c>
      <c r="T1303" t="s">
        <v>45</v>
      </c>
      <c r="X1303" t="s">
        <v>46</v>
      </c>
      <c r="Y1303">
        <v>1</v>
      </c>
      <c r="Z1303">
        <v>0</v>
      </c>
      <c r="AA1303">
        <v>0</v>
      </c>
      <c r="AB1303">
        <v>0</v>
      </c>
      <c r="AC1303">
        <v>0</v>
      </c>
      <c r="AD1303">
        <f t="shared" si="41"/>
        <v>0</v>
      </c>
      <c r="AE1303" t="s">
        <v>323</v>
      </c>
      <c r="AF1303">
        <v>0</v>
      </c>
      <c r="AG1303">
        <v>20000000</v>
      </c>
      <c r="AH1303">
        <v>0</v>
      </c>
      <c r="AI1303">
        <v>0</v>
      </c>
      <c r="AJ1303">
        <f t="shared" si="40"/>
        <v>20000000</v>
      </c>
      <c r="AK1303" t="s">
        <v>1505</v>
      </c>
      <c r="AL1303" t="s">
        <v>325</v>
      </c>
      <c r="AM1303" t="s">
        <v>326</v>
      </c>
    </row>
    <row r="1304" spans="1:39" x14ac:dyDescent="0.2">
      <c r="A1304">
        <v>53025</v>
      </c>
      <c r="B1304" t="s">
        <v>1751</v>
      </c>
      <c r="C1304">
        <v>101</v>
      </c>
      <c r="D1304" t="s">
        <v>319</v>
      </c>
      <c r="E1304">
        <v>26</v>
      </c>
      <c r="F1304" t="s">
        <v>710</v>
      </c>
      <c r="G1304">
        <v>782</v>
      </c>
      <c r="H1304" t="s">
        <v>764</v>
      </c>
      <c r="I1304">
        <v>178</v>
      </c>
      <c r="J1304" t="s">
        <v>1755</v>
      </c>
      <c r="K1304" t="s">
        <v>41</v>
      </c>
      <c r="L1304">
        <v>1954</v>
      </c>
      <c r="M1304" t="s">
        <v>2897</v>
      </c>
      <c r="N1304" t="s">
        <v>124</v>
      </c>
      <c r="O1304" t="s">
        <v>2898</v>
      </c>
      <c r="S1304">
        <v>2</v>
      </c>
      <c r="T1304" t="s">
        <v>45</v>
      </c>
      <c r="U1304">
        <v>289</v>
      </c>
      <c r="V1304" t="s">
        <v>1758</v>
      </c>
      <c r="W1304" t="s">
        <v>845</v>
      </c>
      <c r="X1304" t="s">
        <v>46</v>
      </c>
      <c r="Y1304">
        <v>1</v>
      </c>
      <c r="Z1304">
        <v>60</v>
      </c>
      <c r="AA1304">
        <v>60</v>
      </c>
      <c r="AB1304">
        <v>60</v>
      </c>
      <c r="AC1304">
        <v>0</v>
      </c>
      <c r="AD1304">
        <f t="shared" si="41"/>
        <v>60</v>
      </c>
      <c r="AF1304">
        <v>0</v>
      </c>
      <c r="AG1304">
        <v>0</v>
      </c>
      <c r="AH1304">
        <v>0</v>
      </c>
      <c r="AI1304">
        <v>0</v>
      </c>
      <c r="AJ1304">
        <f t="shared" si="40"/>
        <v>0</v>
      </c>
      <c r="AK1304" t="s">
        <v>324</v>
      </c>
      <c r="AL1304" t="s">
        <v>325</v>
      </c>
      <c r="AM1304" t="s">
        <v>326</v>
      </c>
    </row>
    <row r="1305" spans="1:39" x14ac:dyDescent="0.2">
      <c r="A1305">
        <v>53025</v>
      </c>
      <c r="B1305" t="s">
        <v>1751</v>
      </c>
      <c r="C1305">
        <v>101</v>
      </c>
      <c r="D1305" t="s">
        <v>319</v>
      </c>
      <c r="E1305">
        <v>26</v>
      </c>
      <c r="F1305" t="s">
        <v>710</v>
      </c>
      <c r="G1305">
        <v>782</v>
      </c>
      <c r="H1305" t="s">
        <v>764</v>
      </c>
      <c r="I1305">
        <v>178</v>
      </c>
      <c r="J1305" t="s">
        <v>1755</v>
      </c>
      <c r="K1305" t="s">
        <v>41</v>
      </c>
      <c r="L1305">
        <v>1954</v>
      </c>
      <c r="M1305" t="s">
        <v>2897</v>
      </c>
      <c r="N1305" t="s">
        <v>124</v>
      </c>
      <c r="O1305" t="s">
        <v>2898</v>
      </c>
      <c r="S1305">
        <v>2</v>
      </c>
      <c r="T1305" t="s">
        <v>45</v>
      </c>
      <c r="X1305" t="s">
        <v>46</v>
      </c>
      <c r="Y1305">
        <v>1</v>
      </c>
      <c r="Z1305">
        <v>0</v>
      </c>
      <c r="AA1305">
        <v>0</v>
      </c>
      <c r="AB1305">
        <v>0</v>
      </c>
      <c r="AC1305">
        <v>0</v>
      </c>
      <c r="AD1305">
        <f t="shared" si="41"/>
        <v>0</v>
      </c>
      <c r="AE1305" t="s">
        <v>323</v>
      </c>
      <c r="AF1305">
        <v>50000000</v>
      </c>
      <c r="AG1305">
        <v>50000000</v>
      </c>
      <c r="AH1305">
        <v>0</v>
      </c>
      <c r="AI1305">
        <v>0</v>
      </c>
      <c r="AJ1305">
        <f t="shared" si="40"/>
        <v>100000000</v>
      </c>
      <c r="AK1305" t="s">
        <v>324</v>
      </c>
      <c r="AL1305" t="s">
        <v>325</v>
      </c>
      <c r="AM1305" t="s">
        <v>326</v>
      </c>
    </row>
    <row r="1306" spans="1:39" x14ac:dyDescent="0.2">
      <c r="A1306">
        <v>53025</v>
      </c>
      <c r="B1306" t="s">
        <v>1751</v>
      </c>
      <c r="C1306">
        <v>105</v>
      </c>
      <c r="D1306" t="s">
        <v>1694</v>
      </c>
      <c r="E1306">
        <v>26</v>
      </c>
      <c r="F1306" t="s">
        <v>710</v>
      </c>
      <c r="G1306">
        <v>782</v>
      </c>
      <c r="H1306" t="s">
        <v>764</v>
      </c>
      <c r="I1306">
        <v>9</v>
      </c>
      <c r="J1306" t="s">
        <v>1695</v>
      </c>
      <c r="K1306" t="s">
        <v>41</v>
      </c>
      <c r="L1306">
        <v>11166</v>
      </c>
      <c r="M1306" t="s">
        <v>1767</v>
      </c>
      <c r="N1306" t="s">
        <v>124</v>
      </c>
      <c r="O1306" t="s">
        <v>1768</v>
      </c>
      <c r="S1306">
        <v>2</v>
      </c>
      <c r="T1306" t="s">
        <v>45</v>
      </c>
      <c r="X1306" t="s">
        <v>46</v>
      </c>
      <c r="Y1306">
        <v>1</v>
      </c>
      <c r="Z1306">
        <v>0</v>
      </c>
      <c r="AA1306">
        <v>0</v>
      </c>
      <c r="AB1306">
        <v>0</v>
      </c>
      <c r="AC1306">
        <v>0</v>
      </c>
      <c r="AD1306">
        <f t="shared" si="41"/>
        <v>0</v>
      </c>
      <c r="AE1306" t="s">
        <v>1689</v>
      </c>
      <c r="AF1306">
        <v>18000000</v>
      </c>
      <c r="AG1306">
        <v>36400000</v>
      </c>
      <c r="AH1306">
        <v>10000000</v>
      </c>
      <c r="AI1306">
        <v>0</v>
      </c>
      <c r="AJ1306">
        <f t="shared" si="40"/>
        <v>64400000</v>
      </c>
      <c r="AK1306" t="s">
        <v>1698</v>
      </c>
      <c r="AL1306" t="s">
        <v>1699</v>
      </c>
      <c r="AM1306" t="s">
        <v>1700</v>
      </c>
    </row>
    <row r="1307" spans="1:39" x14ac:dyDescent="0.2">
      <c r="A1307">
        <v>53025</v>
      </c>
      <c r="B1307" t="s">
        <v>1751</v>
      </c>
      <c r="C1307">
        <v>105</v>
      </c>
      <c r="D1307" t="s">
        <v>1694</v>
      </c>
      <c r="E1307">
        <v>26</v>
      </c>
      <c r="F1307" t="s">
        <v>710</v>
      </c>
      <c r="G1307">
        <v>782</v>
      </c>
      <c r="H1307" t="s">
        <v>764</v>
      </c>
      <c r="I1307">
        <v>9</v>
      </c>
      <c r="J1307" t="s">
        <v>1695</v>
      </c>
      <c r="K1307" t="s">
        <v>41</v>
      </c>
      <c r="L1307">
        <v>11166</v>
      </c>
      <c r="M1307" t="s">
        <v>1767</v>
      </c>
      <c r="N1307" t="s">
        <v>124</v>
      </c>
      <c r="O1307" t="s">
        <v>1768</v>
      </c>
      <c r="S1307">
        <v>2</v>
      </c>
      <c r="T1307" t="s">
        <v>45</v>
      </c>
      <c r="X1307" t="s">
        <v>46</v>
      </c>
      <c r="Y1307">
        <v>1</v>
      </c>
      <c r="Z1307">
        <v>0</v>
      </c>
      <c r="AA1307">
        <v>0</v>
      </c>
      <c r="AB1307">
        <v>0</v>
      </c>
      <c r="AC1307">
        <v>0</v>
      </c>
      <c r="AD1307">
        <f t="shared" si="41"/>
        <v>0</v>
      </c>
      <c r="AE1307" t="s">
        <v>1814</v>
      </c>
      <c r="AF1307">
        <v>22000000</v>
      </c>
      <c r="AG1307">
        <v>13800000</v>
      </c>
      <c r="AH1307">
        <v>0</v>
      </c>
      <c r="AI1307">
        <v>0</v>
      </c>
      <c r="AJ1307">
        <f t="shared" ref="AJ1307:AJ1370" si="42">AF1307+AG1307+AH1307+AI1307</f>
        <v>35800000</v>
      </c>
      <c r="AK1307" t="s">
        <v>1698</v>
      </c>
      <c r="AL1307" t="s">
        <v>1699</v>
      </c>
      <c r="AM1307" t="s">
        <v>1700</v>
      </c>
    </row>
    <row r="1308" spans="1:39" x14ac:dyDescent="0.2">
      <c r="A1308">
        <v>53025</v>
      </c>
      <c r="B1308" t="s">
        <v>1751</v>
      </c>
      <c r="C1308">
        <v>105</v>
      </c>
      <c r="D1308" t="s">
        <v>1694</v>
      </c>
      <c r="E1308">
        <v>26</v>
      </c>
      <c r="F1308" t="s">
        <v>710</v>
      </c>
      <c r="G1308">
        <v>782</v>
      </c>
      <c r="H1308" t="s">
        <v>764</v>
      </c>
      <c r="I1308">
        <v>9</v>
      </c>
      <c r="J1308" t="s">
        <v>1695</v>
      </c>
      <c r="K1308" t="s">
        <v>41</v>
      </c>
      <c r="L1308">
        <v>11167</v>
      </c>
      <c r="M1308" t="s">
        <v>2899</v>
      </c>
      <c r="N1308" t="s">
        <v>124</v>
      </c>
      <c r="O1308" t="s">
        <v>2900</v>
      </c>
      <c r="S1308">
        <v>2</v>
      </c>
      <c r="T1308" t="s">
        <v>45</v>
      </c>
      <c r="X1308" t="s">
        <v>46</v>
      </c>
      <c r="Y1308">
        <v>1</v>
      </c>
      <c r="Z1308">
        <v>0</v>
      </c>
      <c r="AA1308">
        <v>0</v>
      </c>
      <c r="AB1308">
        <v>0</v>
      </c>
      <c r="AC1308">
        <v>0</v>
      </c>
      <c r="AD1308">
        <f t="shared" si="41"/>
        <v>0</v>
      </c>
      <c r="AE1308" t="s">
        <v>85</v>
      </c>
      <c r="AF1308">
        <v>100000</v>
      </c>
      <c r="AG1308">
        <v>100000</v>
      </c>
      <c r="AH1308">
        <v>100000</v>
      </c>
      <c r="AI1308">
        <v>100000</v>
      </c>
      <c r="AJ1308">
        <f t="shared" si="42"/>
        <v>400000</v>
      </c>
      <c r="AK1308" t="s">
        <v>1698</v>
      </c>
      <c r="AL1308" t="s">
        <v>1699</v>
      </c>
      <c r="AM1308" t="s">
        <v>1700</v>
      </c>
    </row>
    <row r="1309" spans="1:39" x14ac:dyDescent="0.2">
      <c r="A1309">
        <v>53025</v>
      </c>
      <c r="B1309" t="s">
        <v>1751</v>
      </c>
      <c r="C1309">
        <v>105</v>
      </c>
      <c r="D1309" t="s">
        <v>1694</v>
      </c>
      <c r="E1309">
        <v>26</v>
      </c>
      <c r="F1309" t="s">
        <v>710</v>
      </c>
      <c r="G1309">
        <v>782</v>
      </c>
      <c r="H1309" t="s">
        <v>764</v>
      </c>
      <c r="I1309">
        <v>9</v>
      </c>
      <c r="J1309" t="s">
        <v>1695</v>
      </c>
      <c r="K1309" t="s">
        <v>41</v>
      </c>
      <c r="L1309">
        <v>11170</v>
      </c>
      <c r="M1309" t="s">
        <v>2901</v>
      </c>
      <c r="N1309" t="s">
        <v>124</v>
      </c>
      <c r="O1309" t="s">
        <v>2902</v>
      </c>
      <c r="S1309">
        <v>2</v>
      </c>
      <c r="T1309" t="s">
        <v>45</v>
      </c>
      <c r="X1309" t="s">
        <v>46</v>
      </c>
      <c r="Y1309">
        <v>1</v>
      </c>
      <c r="Z1309">
        <v>0</v>
      </c>
      <c r="AA1309">
        <v>0</v>
      </c>
      <c r="AB1309">
        <v>0</v>
      </c>
      <c r="AC1309">
        <v>0</v>
      </c>
      <c r="AD1309">
        <f t="shared" si="41"/>
        <v>0</v>
      </c>
      <c r="AE1309" t="s">
        <v>85</v>
      </c>
      <c r="AF1309">
        <v>100000</v>
      </c>
      <c r="AG1309">
        <v>100000</v>
      </c>
      <c r="AH1309">
        <v>100000</v>
      </c>
      <c r="AI1309">
        <v>100000</v>
      </c>
      <c r="AJ1309">
        <f t="shared" si="42"/>
        <v>400000</v>
      </c>
      <c r="AK1309" t="s">
        <v>1698</v>
      </c>
      <c r="AL1309" t="s">
        <v>1699</v>
      </c>
      <c r="AM1309" t="s">
        <v>1700</v>
      </c>
    </row>
    <row r="1310" spans="1:39" x14ac:dyDescent="0.2">
      <c r="A1310">
        <v>53025</v>
      </c>
      <c r="B1310" t="s">
        <v>1751</v>
      </c>
      <c r="C1310">
        <v>105</v>
      </c>
      <c r="D1310" t="s">
        <v>1694</v>
      </c>
      <c r="E1310">
        <v>26</v>
      </c>
      <c r="F1310" t="s">
        <v>710</v>
      </c>
      <c r="G1310">
        <v>782</v>
      </c>
      <c r="H1310" t="s">
        <v>764</v>
      </c>
      <c r="I1310">
        <v>75</v>
      </c>
      <c r="J1310" t="s">
        <v>2903</v>
      </c>
      <c r="K1310" t="s">
        <v>41</v>
      </c>
      <c r="L1310">
        <v>10129</v>
      </c>
      <c r="M1310" t="s">
        <v>2904</v>
      </c>
      <c r="N1310" t="s">
        <v>124</v>
      </c>
      <c r="O1310" t="s">
        <v>2905</v>
      </c>
      <c r="S1310">
        <v>2</v>
      </c>
      <c r="T1310" t="s">
        <v>45</v>
      </c>
      <c r="X1310" t="s">
        <v>46</v>
      </c>
      <c r="Y1310">
        <v>1</v>
      </c>
      <c r="Z1310">
        <v>0</v>
      </c>
      <c r="AA1310">
        <v>0</v>
      </c>
      <c r="AB1310">
        <v>0</v>
      </c>
      <c r="AC1310">
        <v>0</v>
      </c>
      <c r="AD1310">
        <f t="shared" si="41"/>
        <v>0</v>
      </c>
      <c r="AE1310" t="s">
        <v>85</v>
      </c>
      <c r="AF1310">
        <v>0</v>
      </c>
      <c r="AG1310">
        <v>0</v>
      </c>
      <c r="AH1310">
        <v>1000000</v>
      </c>
      <c r="AI1310">
        <v>0</v>
      </c>
      <c r="AJ1310">
        <f t="shared" si="42"/>
        <v>1000000</v>
      </c>
      <c r="AK1310" t="s">
        <v>1698</v>
      </c>
      <c r="AL1310" t="s">
        <v>1699</v>
      </c>
      <c r="AM1310" t="s">
        <v>1700</v>
      </c>
    </row>
    <row r="1311" spans="1:39" x14ac:dyDescent="0.2">
      <c r="A1311">
        <v>53025</v>
      </c>
      <c r="B1311" t="s">
        <v>1751</v>
      </c>
      <c r="C1311">
        <v>105</v>
      </c>
      <c r="D1311" t="s">
        <v>1694</v>
      </c>
      <c r="E1311">
        <v>26</v>
      </c>
      <c r="F1311" t="s">
        <v>710</v>
      </c>
      <c r="G1311">
        <v>782</v>
      </c>
      <c r="H1311" t="s">
        <v>764</v>
      </c>
      <c r="I1311">
        <v>558</v>
      </c>
      <c r="J1311" t="s">
        <v>1708</v>
      </c>
      <c r="K1311" t="s">
        <v>41</v>
      </c>
      <c r="L1311">
        <v>12138</v>
      </c>
      <c r="M1311" t="s">
        <v>2906</v>
      </c>
      <c r="N1311" t="s">
        <v>124</v>
      </c>
      <c r="O1311" t="s">
        <v>2907</v>
      </c>
      <c r="S1311">
        <v>2</v>
      </c>
      <c r="T1311" t="s">
        <v>45</v>
      </c>
      <c r="X1311" t="s">
        <v>46</v>
      </c>
      <c r="Y1311">
        <v>1</v>
      </c>
      <c r="Z1311">
        <v>0</v>
      </c>
      <c r="AA1311">
        <v>0</v>
      </c>
      <c r="AB1311">
        <v>0</v>
      </c>
      <c r="AC1311">
        <v>0</v>
      </c>
      <c r="AD1311">
        <f t="shared" si="41"/>
        <v>0</v>
      </c>
      <c r="AE1311" t="s">
        <v>85</v>
      </c>
      <c r="AF1311">
        <v>100000</v>
      </c>
      <c r="AG1311">
        <v>0</v>
      </c>
      <c r="AH1311">
        <v>100000</v>
      </c>
      <c r="AI1311">
        <v>100000</v>
      </c>
      <c r="AJ1311">
        <f t="shared" si="42"/>
        <v>300000</v>
      </c>
      <c r="AK1311" t="s">
        <v>1698</v>
      </c>
      <c r="AL1311" t="s">
        <v>1699</v>
      </c>
      <c r="AM1311" t="s">
        <v>1700</v>
      </c>
    </row>
    <row r="1312" spans="1:39" x14ac:dyDescent="0.2">
      <c r="A1312">
        <v>53025</v>
      </c>
      <c r="B1312" t="s">
        <v>1751</v>
      </c>
      <c r="C1312">
        <v>105</v>
      </c>
      <c r="D1312" t="s">
        <v>1694</v>
      </c>
      <c r="E1312">
        <v>26</v>
      </c>
      <c r="F1312" t="s">
        <v>710</v>
      </c>
      <c r="G1312">
        <v>782</v>
      </c>
      <c r="H1312" t="s">
        <v>764</v>
      </c>
      <c r="I1312">
        <v>558</v>
      </c>
      <c r="J1312" t="s">
        <v>1708</v>
      </c>
      <c r="K1312" t="s">
        <v>41</v>
      </c>
      <c r="L1312">
        <v>12692</v>
      </c>
      <c r="M1312" t="s">
        <v>2908</v>
      </c>
      <c r="N1312" t="s">
        <v>124</v>
      </c>
      <c r="O1312" t="s">
        <v>2909</v>
      </c>
      <c r="S1312">
        <v>2</v>
      </c>
      <c r="T1312" t="s">
        <v>45</v>
      </c>
      <c r="U1312">
        <v>195</v>
      </c>
      <c r="V1312" t="s">
        <v>363</v>
      </c>
      <c r="W1312" t="s">
        <v>57</v>
      </c>
      <c r="X1312" t="s">
        <v>46</v>
      </c>
      <c r="Y1312">
        <v>1</v>
      </c>
      <c r="Z1312">
        <v>1</v>
      </c>
      <c r="AA1312">
        <v>1</v>
      </c>
      <c r="AB1312">
        <v>1</v>
      </c>
      <c r="AC1312">
        <v>1</v>
      </c>
      <c r="AD1312">
        <f t="shared" si="41"/>
        <v>1</v>
      </c>
      <c r="AF1312">
        <v>0</v>
      </c>
      <c r="AG1312">
        <v>0</v>
      </c>
      <c r="AH1312">
        <v>0</v>
      </c>
      <c r="AI1312">
        <v>0</v>
      </c>
      <c r="AJ1312">
        <f t="shared" si="42"/>
        <v>0</v>
      </c>
      <c r="AK1312" t="s">
        <v>1698</v>
      </c>
      <c r="AL1312" t="s">
        <v>1699</v>
      </c>
      <c r="AM1312" t="s">
        <v>1700</v>
      </c>
    </row>
    <row r="1313" spans="1:39" x14ac:dyDescent="0.2">
      <c r="A1313">
        <v>53025</v>
      </c>
      <c r="B1313" t="s">
        <v>1751</v>
      </c>
      <c r="C1313">
        <v>105</v>
      </c>
      <c r="D1313" t="s">
        <v>1694</v>
      </c>
      <c r="E1313">
        <v>26</v>
      </c>
      <c r="F1313" t="s">
        <v>710</v>
      </c>
      <c r="G1313">
        <v>782</v>
      </c>
      <c r="H1313" t="s">
        <v>764</v>
      </c>
      <c r="I1313">
        <v>558</v>
      </c>
      <c r="J1313" t="s">
        <v>1708</v>
      </c>
      <c r="K1313" t="s">
        <v>41</v>
      </c>
      <c r="L1313">
        <v>13447</v>
      </c>
      <c r="M1313" t="s">
        <v>2910</v>
      </c>
      <c r="N1313" t="s">
        <v>124</v>
      </c>
      <c r="O1313" t="s">
        <v>2911</v>
      </c>
      <c r="S1313">
        <v>2</v>
      </c>
      <c r="T1313" t="s">
        <v>45</v>
      </c>
      <c r="U1313">
        <v>195</v>
      </c>
      <c r="V1313" t="s">
        <v>363</v>
      </c>
      <c r="W1313" t="s">
        <v>57</v>
      </c>
      <c r="X1313" t="s">
        <v>46</v>
      </c>
      <c r="Y1313">
        <v>1</v>
      </c>
      <c r="Z1313">
        <v>2</v>
      </c>
      <c r="AA1313">
        <v>2</v>
      </c>
      <c r="AB1313">
        <v>2</v>
      </c>
      <c r="AC1313">
        <v>2</v>
      </c>
      <c r="AD1313">
        <f t="shared" si="41"/>
        <v>2</v>
      </c>
      <c r="AF1313">
        <v>0</v>
      </c>
      <c r="AG1313">
        <v>0</v>
      </c>
      <c r="AH1313">
        <v>0</v>
      </c>
      <c r="AI1313">
        <v>0</v>
      </c>
      <c r="AJ1313">
        <f t="shared" si="42"/>
        <v>0</v>
      </c>
      <c r="AK1313" t="s">
        <v>1698</v>
      </c>
      <c r="AL1313" t="s">
        <v>1699</v>
      </c>
      <c r="AM1313" t="s">
        <v>1700</v>
      </c>
    </row>
    <row r="1314" spans="1:39" x14ac:dyDescent="0.2">
      <c r="A1314">
        <v>53025</v>
      </c>
      <c r="B1314" t="s">
        <v>1751</v>
      </c>
      <c r="C1314">
        <v>105</v>
      </c>
      <c r="D1314" t="s">
        <v>1694</v>
      </c>
      <c r="E1314">
        <v>26</v>
      </c>
      <c r="F1314" t="s">
        <v>710</v>
      </c>
      <c r="G1314">
        <v>782</v>
      </c>
      <c r="H1314" t="s">
        <v>764</v>
      </c>
      <c r="I1314">
        <v>558</v>
      </c>
      <c r="J1314" t="s">
        <v>1708</v>
      </c>
      <c r="K1314" t="s">
        <v>41</v>
      </c>
      <c r="L1314">
        <v>13447</v>
      </c>
      <c r="M1314" t="s">
        <v>2910</v>
      </c>
      <c r="N1314" t="s">
        <v>124</v>
      </c>
      <c r="O1314" t="s">
        <v>2911</v>
      </c>
      <c r="S1314">
        <v>2</v>
      </c>
      <c r="T1314" t="s">
        <v>45</v>
      </c>
      <c r="X1314" t="s">
        <v>46</v>
      </c>
      <c r="Y1314">
        <v>1</v>
      </c>
      <c r="Z1314">
        <v>0</v>
      </c>
      <c r="AA1314">
        <v>0</v>
      </c>
      <c r="AB1314">
        <v>0</v>
      </c>
      <c r="AC1314">
        <v>0</v>
      </c>
      <c r="AD1314">
        <f t="shared" si="41"/>
        <v>0</v>
      </c>
      <c r="AE1314" t="s">
        <v>85</v>
      </c>
      <c r="AF1314">
        <v>100000</v>
      </c>
      <c r="AG1314">
        <v>100000</v>
      </c>
      <c r="AH1314">
        <v>100000</v>
      </c>
      <c r="AI1314">
        <v>100000</v>
      </c>
      <c r="AJ1314">
        <f t="shared" si="42"/>
        <v>400000</v>
      </c>
      <c r="AK1314" t="s">
        <v>1698</v>
      </c>
      <c r="AL1314" t="s">
        <v>1699</v>
      </c>
      <c r="AM1314" t="s">
        <v>1700</v>
      </c>
    </row>
    <row r="1315" spans="1:39" x14ac:dyDescent="0.2">
      <c r="A1315">
        <v>53025</v>
      </c>
      <c r="B1315" t="s">
        <v>1751</v>
      </c>
      <c r="C1315">
        <v>110</v>
      </c>
      <c r="D1315" t="s">
        <v>1184</v>
      </c>
      <c r="E1315">
        <v>26</v>
      </c>
      <c r="F1315" t="s">
        <v>710</v>
      </c>
      <c r="G1315">
        <v>782</v>
      </c>
      <c r="H1315" t="s">
        <v>764</v>
      </c>
      <c r="I1315">
        <v>9</v>
      </c>
      <c r="J1315" t="s">
        <v>1695</v>
      </c>
      <c r="K1315" t="s">
        <v>41</v>
      </c>
      <c r="L1315">
        <v>335</v>
      </c>
      <c r="M1315" t="s">
        <v>1781</v>
      </c>
      <c r="N1315" t="s">
        <v>124</v>
      </c>
      <c r="O1315" t="s">
        <v>1782</v>
      </c>
      <c r="S1315">
        <v>2</v>
      </c>
      <c r="T1315" t="s">
        <v>45</v>
      </c>
      <c r="X1315" t="s">
        <v>46</v>
      </c>
      <c r="Y1315">
        <v>1</v>
      </c>
      <c r="Z1315">
        <v>0</v>
      </c>
      <c r="AA1315">
        <v>0</v>
      </c>
      <c r="AB1315">
        <v>0</v>
      </c>
      <c r="AC1315">
        <v>0</v>
      </c>
      <c r="AD1315">
        <f t="shared" si="41"/>
        <v>0</v>
      </c>
      <c r="AE1315" t="s">
        <v>289</v>
      </c>
      <c r="AF1315">
        <v>250000</v>
      </c>
      <c r="AG1315">
        <v>1000000</v>
      </c>
      <c r="AH1315">
        <v>1000000</v>
      </c>
      <c r="AI1315">
        <v>1000000</v>
      </c>
      <c r="AJ1315">
        <f t="shared" si="42"/>
        <v>3250000</v>
      </c>
      <c r="AK1315" t="s">
        <v>1189</v>
      </c>
      <c r="AL1315" t="s">
        <v>1064</v>
      </c>
      <c r="AM1315" t="s">
        <v>1190</v>
      </c>
    </row>
    <row r="1316" spans="1:39" x14ac:dyDescent="0.2">
      <c r="A1316">
        <v>53025</v>
      </c>
      <c r="B1316" t="s">
        <v>1751</v>
      </c>
      <c r="C1316">
        <v>110</v>
      </c>
      <c r="D1316" t="s">
        <v>1184</v>
      </c>
      <c r="E1316">
        <v>26</v>
      </c>
      <c r="F1316" t="s">
        <v>710</v>
      </c>
      <c r="G1316">
        <v>782</v>
      </c>
      <c r="H1316" t="s">
        <v>764</v>
      </c>
      <c r="I1316">
        <v>9</v>
      </c>
      <c r="J1316" t="s">
        <v>1695</v>
      </c>
      <c r="K1316" t="s">
        <v>41</v>
      </c>
      <c r="L1316">
        <v>344</v>
      </c>
      <c r="M1316" t="s">
        <v>2912</v>
      </c>
      <c r="N1316" t="s">
        <v>124</v>
      </c>
      <c r="O1316" t="s">
        <v>2913</v>
      </c>
      <c r="S1316">
        <v>2</v>
      </c>
      <c r="T1316" t="s">
        <v>45</v>
      </c>
      <c r="U1316">
        <v>288</v>
      </c>
      <c r="V1316" t="s">
        <v>1766</v>
      </c>
      <c r="W1316" t="s">
        <v>845</v>
      </c>
      <c r="X1316" t="s">
        <v>46</v>
      </c>
      <c r="Y1316">
        <v>1</v>
      </c>
      <c r="Z1316">
        <v>40</v>
      </c>
      <c r="AA1316">
        <v>40</v>
      </c>
      <c r="AB1316">
        <v>40</v>
      </c>
      <c r="AC1316">
        <v>40</v>
      </c>
      <c r="AD1316">
        <f t="shared" si="41"/>
        <v>40</v>
      </c>
      <c r="AF1316">
        <v>0</v>
      </c>
      <c r="AG1316">
        <v>0</v>
      </c>
      <c r="AH1316">
        <v>0</v>
      </c>
      <c r="AI1316">
        <v>0</v>
      </c>
      <c r="AJ1316">
        <f t="shared" si="42"/>
        <v>0</v>
      </c>
      <c r="AK1316" t="s">
        <v>1189</v>
      </c>
      <c r="AL1316" t="s">
        <v>1064</v>
      </c>
      <c r="AM1316" t="s">
        <v>1190</v>
      </c>
    </row>
    <row r="1317" spans="1:39" x14ac:dyDescent="0.2">
      <c r="A1317">
        <v>53025</v>
      </c>
      <c r="B1317" t="s">
        <v>1751</v>
      </c>
      <c r="C1317">
        <v>110</v>
      </c>
      <c r="D1317" t="s">
        <v>1184</v>
      </c>
      <c r="E1317">
        <v>26</v>
      </c>
      <c r="F1317" t="s">
        <v>710</v>
      </c>
      <c r="G1317">
        <v>782</v>
      </c>
      <c r="H1317" t="s">
        <v>764</v>
      </c>
      <c r="I1317">
        <v>9</v>
      </c>
      <c r="J1317" t="s">
        <v>1695</v>
      </c>
      <c r="K1317" t="s">
        <v>41</v>
      </c>
      <c r="L1317">
        <v>500</v>
      </c>
      <c r="M1317" t="s">
        <v>2914</v>
      </c>
      <c r="N1317" t="s">
        <v>124</v>
      </c>
      <c r="O1317" t="s">
        <v>2915</v>
      </c>
      <c r="S1317">
        <v>2</v>
      </c>
      <c r="T1317" t="s">
        <v>45</v>
      </c>
      <c r="X1317" t="s">
        <v>46</v>
      </c>
      <c r="Y1317">
        <v>1</v>
      </c>
      <c r="Z1317">
        <v>0</v>
      </c>
      <c r="AA1317">
        <v>0</v>
      </c>
      <c r="AB1317">
        <v>0</v>
      </c>
      <c r="AC1317">
        <v>0</v>
      </c>
      <c r="AD1317">
        <f t="shared" si="41"/>
        <v>0</v>
      </c>
      <c r="AE1317" t="s">
        <v>1191</v>
      </c>
      <c r="AF1317">
        <v>0</v>
      </c>
      <c r="AG1317">
        <v>100000</v>
      </c>
      <c r="AH1317">
        <v>0</v>
      </c>
      <c r="AI1317">
        <v>0</v>
      </c>
      <c r="AJ1317">
        <f t="shared" si="42"/>
        <v>100000</v>
      </c>
      <c r="AK1317" t="s">
        <v>1189</v>
      </c>
      <c r="AL1317" t="s">
        <v>1064</v>
      </c>
      <c r="AM1317" t="s">
        <v>1190</v>
      </c>
    </row>
    <row r="1318" spans="1:39" x14ac:dyDescent="0.2">
      <c r="A1318">
        <v>53025</v>
      </c>
      <c r="B1318" t="s">
        <v>1751</v>
      </c>
      <c r="C1318">
        <v>110</v>
      </c>
      <c r="D1318" t="s">
        <v>1184</v>
      </c>
      <c r="E1318">
        <v>26</v>
      </c>
      <c r="F1318" t="s">
        <v>710</v>
      </c>
      <c r="G1318">
        <v>782</v>
      </c>
      <c r="H1318" t="s">
        <v>764</v>
      </c>
      <c r="I1318">
        <v>9</v>
      </c>
      <c r="J1318" t="s">
        <v>1695</v>
      </c>
      <c r="K1318" t="s">
        <v>41</v>
      </c>
      <c r="L1318">
        <v>504</v>
      </c>
      <c r="M1318" t="s">
        <v>2916</v>
      </c>
      <c r="N1318" t="s">
        <v>124</v>
      </c>
      <c r="O1318" t="s">
        <v>2917</v>
      </c>
      <c r="S1318">
        <v>2</v>
      </c>
      <c r="T1318" t="s">
        <v>45</v>
      </c>
      <c r="U1318">
        <v>288</v>
      </c>
      <c r="V1318" t="s">
        <v>1766</v>
      </c>
      <c r="W1318" t="s">
        <v>845</v>
      </c>
      <c r="X1318" t="s">
        <v>46</v>
      </c>
      <c r="Y1318">
        <v>1</v>
      </c>
      <c r="Z1318">
        <v>55</v>
      </c>
      <c r="AA1318">
        <v>55</v>
      </c>
      <c r="AB1318">
        <v>55</v>
      </c>
      <c r="AC1318">
        <v>55</v>
      </c>
      <c r="AD1318">
        <f t="shared" si="41"/>
        <v>55</v>
      </c>
      <c r="AF1318">
        <v>0</v>
      </c>
      <c r="AG1318">
        <v>0</v>
      </c>
      <c r="AH1318">
        <v>0</v>
      </c>
      <c r="AI1318">
        <v>0</v>
      </c>
      <c r="AJ1318">
        <f t="shared" si="42"/>
        <v>0</v>
      </c>
      <c r="AK1318" t="s">
        <v>1189</v>
      </c>
      <c r="AL1318" t="s">
        <v>1064</v>
      </c>
      <c r="AM1318" t="s">
        <v>1190</v>
      </c>
    </row>
    <row r="1319" spans="1:39" x14ac:dyDescent="0.2">
      <c r="A1319">
        <v>53025</v>
      </c>
      <c r="B1319" t="s">
        <v>1751</v>
      </c>
      <c r="C1319">
        <v>110</v>
      </c>
      <c r="D1319" t="s">
        <v>1184</v>
      </c>
      <c r="E1319">
        <v>26</v>
      </c>
      <c r="F1319" t="s">
        <v>710</v>
      </c>
      <c r="G1319">
        <v>782</v>
      </c>
      <c r="H1319" t="s">
        <v>764</v>
      </c>
      <c r="I1319">
        <v>9</v>
      </c>
      <c r="J1319" t="s">
        <v>1695</v>
      </c>
      <c r="K1319" t="s">
        <v>41</v>
      </c>
      <c r="L1319">
        <v>842</v>
      </c>
      <c r="M1319" t="s">
        <v>2918</v>
      </c>
      <c r="N1319" t="s">
        <v>124</v>
      </c>
      <c r="O1319" t="s">
        <v>2919</v>
      </c>
      <c r="S1319">
        <v>2</v>
      </c>
      <c r="T1319" t="s">
        <v>45</v>
      </c>
      <c r="X1319" t="s">
        <v>46</v>
      </c>
      <c r="Y1319">
        <v>1</v>
      </c>
      <c r="Z1319">
        <v>0</v>
      </c>
      <c r="AA1319">
        <v>0</v>
      </c>
      <c r="AB1319">
        <v>0</v>
      </c>
      <c r="AC1319">
        <v>0</v>
      </c>
      <c r="AD1319">
        <f t="shared" si="41"/>
        <v>0</v>
      </c>
      <c r="AE1319" t="s">
        <v>1689</v>
      </c>
      <c r="AF1319">
        <v>3855000</v>
      </c>
      <c r="AG1319">
        <v>500000</v>
      </c>
      <c r="AH1319">
        <v>0</v>
      </c>
      <c r="AI1319">
        <v>0</v>
      </c>
      <c r="AJ1319">
        <f t="shared" si="42"/>
        <v>4355000</v>
      </c>
      <c r="AK1319" t="s">
        <v>1189</v>
      </c>
      <c r="AL1319" t="s">
        <v>1064</v>
      </c>
      <c r="AM1319" t="s">
        <v>1190</v>
      </c>
    </row>
    <row r="1320" spans="1:39" x14ac:dyDescent="0.2">
      <c r="A1320">
        <v>53025</v>
      </c>
      <c r="B1320" t="s">
        <v>1751</v>
      </c>
      <c r="C1320">
        <v>110</v>
      </c>
      <c r="D1320" t="s">
        <v>1184</v>
      </c>
      <c r="E1320">
        <v>26</v>
      </c>
      <c r="F1320" t="s">
        <v>710</v>
      </c>
      <c r="G1320">
        <v>782</v>
      </c>
      <c r="H1320" t="s">
        <v>764</v>
      </c>
      <c r="I1320">
        <v>9</v>
      </c>
      <c r="J1320" t="s">
        <v>1695</v>
      </c>
      <c r="K1320" t="s">
        <v>41</v>
      </c>
      <c r="L1320">
        <v>983</v>
      </c>
      <c r="M1320" t="s">
        <v>2920</v>
      </c>
      <c r="N1320" t="s">
        <v>124</v>
      </c>
      <c r="O1320" t="s">
        <v>2921</v>
      </c>
      <c r="S1320">
        <v>2</v>
      </c>
      <c r="T1320" t="s">
        <v>45</v>
      </c>
      <c r="U1320">
        <v>288</v>
      </c>
      <c r="V1320" t="s">
        <v>1766</v>
      </c>
      <c r="W1320" t="s">
        <v>845</v>
      </c>
      <c r="X1320" t="s">
        <v>46</v>
      </c>
      <c r="Y1320">
        <v>1</v>
      </c>
      <c r="Z1320">
        <v>19</v>
      </c>
      <c r="AA1320">
        <v>19</v>
      </c>
      <c r="AB1320">
        <v>19</v>
      </c>
      <c r="AC1320">
        <v>19</v>
      </c>
      <c r="AD1320">
        <f t="shared" si="41"/>
        <v>19</v>
      </c>
      <c r="AF1320">
        <v>0</v>
      </c>
      <c r="AG1320">
        <v>0</v>
      </c>
      <c r="AH1320">
        <v>0</v>
      </c>
      <c r="AI1320">
        <v>0</v>
      </c>
      <c r="AJ1320">
        <f t="shared" si="42"/>
        <v>0</v>
      </c>
      <c r="AK1320" t="s">
        <v>1189</v>
      </c>
      <c r="AL1320" t="s">
        <v>1064</v>
      </c>
      <c r="AM1320" t="s">
        <v>1190</v>
      </c>
    </row>
    <row r="1321" spans="1:39" x14ac:dyDescent="0.2">
      <c r="A1321">
        <v>53025</v>
      </c>
      <c r="B1321" t="s">
        <v>1751</v>
      </c>
      <c r="C1321">
        <v>110</v>
      </c>
      <c r="D1321" t="s">
        <v>1184</v>
      </c>
      <c r="E1321">
        <v>26</v>
      </c>
      <c r="F1321" t="s">
        <v>710</v>
      </c>
      <c r="G1321">
        <v>782</v>
      </c>
      <c r="H1321" t="s">
        <v>764</v>
      </c>
      <c r="I1321">
        <v>9</v>
      </c>
      <c r="J1321" t="s">
        <v>1695</v>
      </c>
      <c r="K1321" t="s">
        <v>41</v>
      </c>
      <c r="L1321">
        <v>1069</v>
      </c>
      <c r="M1321" t="s">
        <v>2922</v>
      </c>
      <c r="N1321" t="s">
        <v>124</v>
      </c>
      <c r="O1321" t="s">
        <v>2923</v>
      </c>
      <c r="S1321">
        <v>2</v>
      </c>
      <c r="T1321" t="s">
        <v>45</v>
      </c>
      <c r="X1321" t="s">
        <v>46</v>
      </c>
      <c r="Y1321">
        <v>1</v>
      </c>
      <c r="Z1321">
        <v>0</v>
      </c>
      <c r="AA1321">
        <v>0</v>
      </c>
      <c r="AB1321">
        <v>0</v>
      </c>
      <c r="AC1321">
        <v>0</v>
      </c>
      <c r="AD1321">
        <f t="shared" si="41"/>
        <v>0</v>
      </c>
      <c r="AE1321" t="s">
        <v>1683</v>
      </c>
      <c r="AF1321">
        <v>1500000</v>
      </c>
      <c r="AG1321">
        <v>4000000</v>
      </c>
      <c r="AH1321">
        <v>0</v>
      </c>
      <c r="AI1321">
        <v>0</v>
      </c>
      <c r="AJ1321">
        <f t="shared" si="42"/>
        <v>5500000</v>
      </c>
      <c r="AK1321" t="s">
        <v>1189</v>
      </c>
      <c r="AL1321" t="s">
        <v>1064</v>
      </c>
      <c r="AM1321" t="s">
        <v>1190</v>
      </c>
    </row>
    <row r="1322" spans="1:39" x14ac:dyDescent="0.2">
      <c r="A1322">
        <v>53025</v>
      </c>
      <c r="B1322" t="s">
        <v>1751</v>
      </c>
      <c r="C1322">
        <v>110</v>
      </c>
      <c r="D1322" t="s">
        <v>1184</v>
      </c>
      <c r="E1322">
        <v>26</v>
      </c>
      <c r="F1322" t="s">
        <v>710</v>
      </c>
      <c r="G1322">
        <v>782</v>
      </c>
      <c r="H1322" t="s">
        <v>764</v>
      </c>
      <c r="I1322">
        <v>9</v>
      </c>
      <c r="J1322" t="s">
        <v>1695</v>
      </c>
      <c r="K1322" t="s">
        <v>41</v>
      </c>
      <c r="L1322">
        <v>1080</v>
      </c>
      <c r="M1322" t="s">
        <v>2924</v>
      </c>
      <c r="N1322" t="s">
        <v>124</v>
      </c>
      <c r="O1322" t="s">
        <v>2925</v>
      </c>
      <c r="S1322">
        <v>2</v>
      </c>
      <c r="T1322" t="s">
        <v>45</v>
      </c>
      <c r="U1322">
        <v>288</v>
      </c>
      <c r="V1322" t="s">
        <v>1766</v>
      </c>
      <c r="W1322" t="s">
        <v>845</v>
      </c>
      <c r="X1322" t="s">
        <v>46</v>
      </c>
      <c r="Y1322">
        <v>1</v>
      </c>
      <c r="Z1322">
        <v>11</v>
      </c>
      <c r="AA1322">
        <v>11</v>
      </c>
      <c r="AB1322">
        <v>11</v>
      </c>
      <c r="AC1322">
        <v>11</v>
      </c>
      <c r="AD1322">
        <f t="shared" si="41"/>
        <v>11</v>
      </c>
      <c r="AF1322">
        <v>0</v>
      </c>
      <c r="AG1322">
        <v>0</v>
      </c>
      <c r="AH1322">
        <v>0</v>
      </c>
      <c r="AI1322">
        <v>0</v>
      </c>
      <c r="AJ1322">
        <f t="shared" si="42"/>
        <v>0</v>
      </c>
      <c r="AK1322" t="s">
        <v>1189</v>
      </c>
      <c r="AL1322" t="s">
        <v>1064</v>
      </c>
      <c r="AM1322" t="s">
        <v>1190</v>
      </c>
    </row>
    <row r="1323" spans="1:39" x14ac:dyDescent="0.2">
      <c r="A1323">
        <v>53025</v>
      </c>
      <c r="B1323" t="s">
        <v>1751</v>
      </c>
      <c r="C1323">
        <v>110</v>
      </c>
      <c r="D1323" t="s">
        <v>1184</v>
      </c>
      <c r="E1323">
        <v>26</v>
      </c>
      <c r="F1323" t="s">
        <v>710</v>
      </c>
      <c r="G1323">
        <v>782</v>
      </c>
      <c r="H1323" t="s">
        <v>764</v>
      </c>
      <c r="I1323">
        <v>9</v>
      </c>
      <c r="J1323" t="s">
        <v>1695</v>
      </c>
      <c r="K1323" t="s">
        <v>41</v>
      </c>
      <c r="L1323">
        <v>1121</v>
      </c>
      <c r="M1323" t="s">
        <v>2926</v>
      </c>
      <c r="N1323" t="s">
        <v>124</v>
      </c>
      <c r="O1323" t="s">
        <v>2927</v>
      </c>
      <c r="S1323">
        <v>2</v>
      </c>
      <c r="T1323" t="s">
        <v>45</v>
      </c>
      <c r="X1323" t="s">
        <v>46</v>
      </c>
      <c r="Y1323">
        <v>1</v>
      </c>
      <c r="Z1323">
        <v>0</v>
      </c>
      <c r="AA1323">
        <v>0</v>
      </c>
      <c r="AB1323">
        <v>0</v>
      </c>
      <c r="AC1323">
        <v>0</v>
      </c>
      <c r="AD1323">
        <f t="shared" si="41"/>
        <v>0</v>
      </c>
      <c r="AE1323" t="s">
        <v>85</v>
      </c>
      <c r="AF1323">
        <v>100000</v>
      </c>
      <c r="AG1323">
        <v>100000</v>
      </c>
      <c r="AH1323">
        <v>100000</v>
      </c>
      <c r="AI1323">
        <v>100000</v>
      </c>
      <c r="AJ1323">
        <f t="shared" si="42"/>
        <v>400000</v>
      </c>
      <c r="AK1323" t="s">
        <v>1189</v>
      </c>
      <c r="AL1323" t="s">
        <v>1064</v>
      </c>
      <c r="AM1323" t="s">
        <v>1190</v>
      </c>
    </row>
    <row r="1324" spans="1:39" x14ac:dyDescent="0.2">
      <c r="A1324">
        <v>53025</v>
      </c>
      <c r="B1324" t="s">
        <v>1751</v>
      </c>
      <c r="C1324">
        <v>110</v>
      </c>
      <c r="D1324" t="s">
        <v>1184</v>
      </c>
      <c r="E1324">
        <v>26</v>
      </c>
      <c r="F1324" t="s">
        <v>710</v>
      </c>
      <c r="G1324">
        <v>782</v>
      </c>
      <c r="H1324" t="s">
        <v>764</v>
      </c>
      <c r="I1324">
        <v>9</v>
      </c>
      <c r="J1324" t="s">
        <v>1695</v>
      </c>
      <c r="K1324" t="s">
        <v>41</v>
      </c>
      <c r="L1324">
        <v>9324</v>
      </c>
      <c r="M1324" t="s">
        <v>1806</v>
      </c>
      <c r="N1324" t="s">
        <v>124</v>
      </c>
      <c r="O1324" t="s">
        <v>1807</v>
      </c>
      <c r="S1324">
        <v>2</v>
      </c>
      <c r="T1324" t="s">
        <v>45</v>
      </c>
      <c r="U1324">
        <v>288</v>
      </c>
      <c r="V1324" t="s">
        <v>1766</v>
      </c>
      <c r="W1324" t="s">
        <v>845</v>
      </c>
      <c r="X1324" t="s">
        <v>46</v>
      </c>
      <c r="Y1324">
        <v>1</v>
      </c>
      <c r="Z1324">
        <v>22</v>
      </c>
      <c r="AA1324">
        <v>22</v>
      </c>
      <c r="AB1324">
        <v>22</v>
      </c>
      <c r="AC1324">
        <v>22</v>
      </c>
      <c r="AD1324">
        <f t="shared" si="41"/>
        <v>22</v>
      </c>
      <c r="AF1324">
        <v>0</v>
      </c>
      <c r="AG1324">
        <v>0</v>
      </c>
      <c r="AH1324">
        <v>0</v>
      </c>
      <c r="AI1324">
        <v>0</v>
      </c>
      <c r="AJ1324">
        <f t="shared" si="42"/>
        <v>0</v>
      </c>
      <c r="AK1324" t="s">
        <v>1189</v>
      </c>
      <c r="AL1324" t="s">
        <v>1064</v>
      </c>
      <c r="AM1324" t="s">
        <v>1190</v>
      </c>
    </row>
    <row r="1325" spans="1:39" x14ac:dyDescent="0.2">
      <c r="A1325">
        <v>53025</v>
      </c>
      <c r="B1325" t="s">
        <v>1751</v>
      </c>
      <c r="C1325">
        <v>110</v>
      </c>
      <c r="D1325" t="s">
        <v>1184</v>
      </c>
      <c r="E1325">
        <v>26</v>
      </c>
      <c r="F1325" t="s">
        <v>710</v>
      </c>
      <c r="G1325">
        <v>782</v>
      </c>
      <c r="H1325" t="s">
        <v>764</v>
      </c>
      <c r="I1325">
        <v>9</v>
      </c>
      <c r="J1325" t="s">
        <v>1695</v>
      </c>
      <c r="K1325" t="s">
        <v>41</v>
      </c>
      <c r="L1325">
        <v>12697</v>
      </c>
      <c r="M1325" t="s">
        <v>2928</v>
      </c>
      <c r="N1325" t="s">
        <v>124</v>
      </c>
      <c r="O1325" t="s">
        <v>2929</v>
      </c>
      <c r="S1325">
        <v>2</v>
      </c>
      <c r="T1325" t="s">
        <v>45</v>
      </c>
      <c r="X1325" t="s">
        <v>46</v>
      </c>
      <c r="Y1325">
        <v>1</v>
      </c>
      <c r="Z1325">
        <v>0</v>
      </c>
      <c r="AA1325">
        <v>0</v>
      </c>
      <c r="AB1325">
        <v>0</v>
      </c>
      <c r="AC1325">
        <v>0</v>
      </c>
      <c r="AD1325">
        <f t="shared" si="41"/>
        <v>0</v>
      </c>
      <c r="AE1325" t="s">
        <v>2930</v>
      </c>
      <c r="AF1325">
        <v>0</v>
      </c>
      <c r="AG1325">
        <v>6000000</v>
      </c>
      <c r="AH1325">
        <v>10000000</v>
      </c>
      <c r="AI1325">
        <v>5000000</v>
      </c>
      <c r="AJ1325">
        <f t="shared" si="42"/>
        <v>21000000</v>
      </c>
      <c r="AK1325" t="s">
        <v>1189</v>
      </c>
      <c r="AL1325" t="s">
        <v>1064</v>
      </c>
      <c r="AM1325" t="s">
        <v>1190</v>
      </c>
    </row>
    <row r="1326" spans="1:39" x14ac:dyDescent="0.2">
      <c r="A1326">
        <v>53025</v>
      </c>
      <c r="B1326" t="s">
        <v>1751</v>
      </c>
      <c r="C1326">
        <v>110</v>
      </c>
      <c r="D1326" t="s">
        <v>1184</v>
      </c>
      <c r="E1326">
        <v>26</v>
      </c>
      <c r="F1326" t="s">
        <v>710</v>
      </c>
      <c r="G1326">
        <v>782</v>
      </c>
      <c r="H1326" t="s">
        <v>764</v>
      </c>
      <c r="I1326">
        <v>9</v>
      </c>
      <c r="J1326" t="s">
        <v>1695</v>
      </c>
      <c r="K1326" t="s">
        <v>41</v>
      </c>
      <c r="L1326">
        <v>14110</v>
      </c>
      <c r="M1326" t="s">
        <v>2931</v>
      </c>
      <c r="N1326" t="s">
        <v>124</v>
      </c>
      <c r="O1326" t="s">
        <v>2932</v>
      </c>
      <c r="S1326">
        <v>2</v>
      </c>
      <c r="T1326" t="s">
        <v>45</v>
      </c>
      <c r="X1326" t="s">
        <v>46</v>
      </c>
      <c r="Y1326">
        <v>1</v>
      </c>
      <c r="Z1326">
        <v>0</v>
      </c>
      <c r="AA1326">
        <v>0</v>
      </c>
      <c r="AB1326">
        <v>0</v>
      </c>
      <c r="AC1326">
        <v>0</v>
      </c>
      <c r="AD1326">
        <f t="shared" si="41"/>
        <v>0</v>
      </c>
      <c r="AE1326" t="s">
        <v>85</v>
      </c>
      <c r="AF1326">
        <v>0</v>
      </c>
      <c r="AG1326">
        <v>0</v>
      </c>
      <c r="AH1326">
        <v>1000000</v>
      </c>
      <c r="AI1326">
        <v>1000000</v>
      </c>
      <c r="AJ1326">
        <f t="shared" si="42"/>
        <v>2000000</v>
      </c>
      <c r="AK1326" t="s">
        <v>1189</v>
      </c>
      <c r="AL1326" t="s">
        <v>1064</v>
      </c>
      <c r="AM1326" t="s">
        <v>1190</v>
      </c>
    </row>
    <row r="1327" spans="1:39" x14ac:dyDescent="0.2">
      <c r="A1327">
        <v>53025</v>
      </c>
      <c r="B1327" t="s">
        <v>1751</v>
      </c>
      <c r="C1327">
        <v>110</v>
      </c>
      <c r="D1327" t="s">
        <v>1184</v>
      </c>
      <c r="E1327">
        <v>26</v>
      </c>
      <c r="F1327" t="s">
        <v>710</v>
      </c>
      <c r="G1327">
        <v>782</v>
      </c>
      <c r="H1327" t="s">
        <v>764</v>
      </c>
      <c r="I1327">
        <v>9</v>
      </c>
      <c r="J1327" t="s">
        <v>1695</v>
      </c>
      <c r="K1327" t="s">
        <v>41</v>
      </c>
      <c r="L1327">
        <v>14113</v>
      </c>
      <c r="M1327" t="s">
        <v>2933</v>
      </c>
      <c r="N1327" t="s">
        <v>124</v>
      </c>
      <c r="O1327" t="s">
        <v>2934</v>
      </c>
      <c r="S1327">
        <v>2</v>
      </c>
      <c r="T1327" t="s">
        <v>45</v>
      </c>
      <c r="U1327">
        <v>288</v>
      </c>
      <c r="V1327" t="s">
        <v>1766</v>
      </c>
      <c r="W1327" t="s">
        <v>845</v>
      </c>
      <c r="X1327" t="s">
        <v>46</v>
      </c>
      <c r="Y1327">
        <v>1</v>
      </c>
      <c r="Z1327">
        <v>0</v>
      </c>
      <c r="AA1327">
        <v>0</v>
      </c>
      <c r="AB1327">
        <v>46</v>
      </c>
      <c r="AC1327">
        <v>46</v>
      </c>
      <c r="AD1327">
        <f t="shared" si="41"/>
        <v>46</v>
      </c>
      <c r="AF1327">
        <v>0</v>
      </c>
      <c r="AG1327">
        <v>0</v>
      </c>
      <c r="AH1327">
        <v>0</v>
      </c>
      <c r="AI1327">
        <v>0</v>
      </c>
      <c r="AJ1327">
        <f t="shared" si="42"/>
        <v>0</v>
      </c>
      <c r="AK1327" t="s">
        <v>1189</v>
      </c>
      <c r="AL1327" t="s">
        <v>1064</v>
      </c>
      <c r="AM1327" t="s">
        <v>1190</v>
      </c>
    </row>
    <row r="1328" spans="1:39" x14ac:dyDescent="0.2">
      <c r="A1328">
        <v>53025</v>
      </c>
      <c r="B1328" t="s">
        <v>1751</v>
      </c>
      <c r="C1328">
        <v>110</v>
      </c>
      <c r="D1328" t="s">
        <v>1184</v>
      </c>
      <c r="E1328">
        <v>26</v>
      </c>
      <c r="F1328" t="s">
        <v>710</v>
      </c>
      <c r="G1328">
        <v>782</v>
      </c>
      <c r="H1328" t="s">
        <v>764</v>
      </c>
      <c r="I1328">
        <v>10</v>
      </c>
      <c r="J1328" t="s">
        <v>1817</v>
      </c>
      <c r="K1328" t="s">
        <v>41</v>
      </c>
      <c r="L1328">
        <v>319</v>
      </c>
      <c r="M1328" t="s">
        <v>1818</v>
      </c>
      <c r="N1328" t="s">
        <v>124</v>
      </c>
      <c r="O1328" t="s">
        <v>1819</v>
      </c>
      <c r="S1328">
        <v>2</v>
      </c>
      <c r="T1328" t="s">
        <v>45</v>
      </c>
      <c r="U1328">
        <v>354</v>
      </c>
      <c r="V1328" t="s">
        <v>2935</v>
      </c>
      <c r="W1328" t="s">
        <v>57</v>
      </c>
      <c r="X1328" t="s">
        <v>66</v>
      </c>
      <c r="Y1328">
        <v>0</v>
      </c>
      <c r="Z1328">
        <v>25</v>
      </c>
      <c r="AA1328">
        <v>25</v>
      </c>
      <c r="AB1328">
        <v>25</v>
      </c>
      <c r="AC1328">
        <v>25</v>
      </c>
      <c r="AD1328">
        <f t="shared" si="41"/>
        <v>100</v>
      </c>
      <c r="AF1328">
        <v>0</v>
      </c>
      <c r="AG1328">
        <v>0</v>
      </c>
      <c r="AH1328">
        <v>0</v>
      </c>
      <c r="AI1328">
        <v>0</v>
      </c>
      <c r="AJ1328">
        <f t="shared" si="42"/>
        <v>0</v>
      </c>
      <c r="AK1328" t="s">
        <v>1189</v>
      </c>
      <c r="AL1328" t="s">
        <v>1064</v>
      </c>
      <c r="AM1328" t="s">
        <v>1190</v>
      </c>
    </row>
    <row r="1329" spans="1:39" x14ac:dyDescent="0.2">
      <c r="A1329">
        <v>53025</v>
      </c>
      <c r="B1329" t="s">
        <v>1751</v>
      </c>
      <c r="C1329">
        <v>110</v>
      </c>
      <c r="D1329" t="s">
        <v>1184</v>
      </c>
      <c r="E1329">
        <v>26</v>
      </c>
      <c r="F1329" t="s">
        <v>710</v>
      </c>
      <c r="G1329">
        <v>782</v>
      </c>
      <c r="H1329" t="s">
        <v>764</v>
      </c>
      <c r="I1329">
        <v>10</v>
      </c>
      <c r="J1329" t="s">
        <v>1817</v>
      </c>
      <c r="K1329" t="s">
        <v>41</v>
      </c>
      <c r="L1329">
        <v>1441</v>
      </c>
      <c r="M1329" t="s">
        <v>2936</v>
      </c>
      <c r="N1329" t="s">
        <v>124</v>
      </c>
      <c r="O1329" t="s">
        <v>2937</v>
      </c>
      <c r="S1329">
        <v>2</v>
      </c>
      <c r="T1329" t="s">
        <v>45</v>
      </c>
      <c r="X1329" t="s">
        <v>46</v>
      </c>
      <c r="Y1329">
        <v>1</v>
      </c>
      <c r="Z1329">
        <v>0</v>
      </c>
      <c r="AA1329">
        <v>0</v>
      </c>
      <c r="AB1329">
        <v>0</v>
      </c>
      <c r="AC1329">
        <v>0</v>
      </c>
      <c r="AD1329">
        <f t="shared" si="41"/>
        <v>0</v>
      </c>
      <c r="AE1329" t="s">
        <v>338</v>
      </c>
      <c r="AF1329">
        <v>7000000</v>
      </c>
      <c r="AG1329">
        <v>2000000</v>
      </c>
      <c r="AH1329">
        <v>0</v>
      </c>
      <c r="AI1329">
        <v>0</v>
      </c>
      <c r="AJ1329">
        <f t="shared" si="42"/>
        <v>9000000</v>
      </c>
      <c r="AK1329" t="s">
        <v>1189</v>
      </c>
      <c r="AL1329" t="s">
        <v>1064</v>
      </c>
      <c r="AM1329" t="s">
        <v>1190</v>
      </c>
    </row>
    <row r="1330" spans="1:39" x14ac:dyDescent="0.2">
      <c r="A1330">
        <v>53025</v>
      </c>
      <c r="B1330" t="s">
        <v>1751</v>
      </c>
      <c r="C1330">
        <v>110</v>
      </c>
      <c r="D1330" t="s">
        <v>1184</v>
      </c>
      <c r="E1330">
        <v>26</v>
      </c>
      <c r="F1330" t="s">
        <v>710</v>
      </c>
      <c r="G1330">
        <v>782</v>
      </c>
      <c r="H1330" t="s">
        <v>764</v>
      </c>
      <c r="I1330">
        <v>101</v>
      </c>
      <c r="J1330" t="s">
        <v>2938</v>
      </c>
      <c r="K1330" t="s">
        <v>41</v>
      </c>
      <c r="L1330">
        <v>316</v>
      </c>
      <c r="M1330" t="s">
        <v>2939</v>
      </c>
      <c r="N1330" t="s">
        <v>124</v>
      </c>
      <c r="O1330" t="s">
        <v>2940</v>
      </c>
      <c r="S1330">
        <v>2</v>
      </c>
      <c r="T1330" t="s">
        <v>45</v>
      </c>
      <c r="X1330" t="s">
        <v>66</v>
      </c>
      <c r="Y1330">
        <v>0</v>
      </c>
      <c r="Z1330">
        <v>0</v>
      </c>
      <c r="AA1330">
        <v>0</v>
      </c>
      <c r="AB1330">
        <v>0</v>
      </c>
      <c r="AC1330">
        <v>0</v>
      </c>
      <c r="AD1330">
        <f t="shared" si="41"/>
        <v>0</v>
      </c>
      <c r="AE1330" t="s">
        <v>323</v>
      </c>
      <c r="AF1330">
        <v>10000000</v>
      </c>
      <c r="AG1330">
        <v>45000000</v>
      </c>
      <c r="AH1330">
        <v>15000000</v>
      </c>
      <c r="AI1330">
        <v>0</v>
      </c>
      <c r="AJ1330">
        <f t="shared" si="42"/>
        <v>70000000</v>
      </c>
      <c r="AK1330" t="s">
        <v>1189</v>
      </c>
      <c r="AL1330" t="s">
        <v>1064</v>
      </c>
      <c r="AM1330" t="s">
        <v>1190</v>
      </c>
    </row>
    <row r="1331" spans="1:39" x14ac:dyDescent="0.2">
      <c r="A1331">
        <v>53025</v>
      </c>
      <c r="B1331" t="s">
        <v>1751</v>
      </c>
      <c r="C1331">
        <v>110</v>
      </c>
      <c r="D1331" t="s">
        <v>1184</v>
      </c>
      <c r="E1331">
        <v>26</v>
      </c>
      <c r="F1331" t="s">
        <v>710</v>
      </c>
      <c r="G1331">
        <v>782</v>
      </c>
      <c r="H1331" t="s">
        <v>764</v>
      </c>
      <c r="I1331">
        <v>101</v>
      </c>
      <c r="J1331" t="s">
        <v>2938</v>
      </c>
      <c r="K1331" t="s">
        <v>41</v>
      </c>
      <c r="L1331">
        <v>9339</v>
      </c>
      <c r="M1331" t="s">
        <v>2941</v>
      </c>
      <c r="N1331" t="s">
        <v>124</v>
      </c>
      <c r="O1331" t="s">
        <v>2942</v>
      </c>
      <c r="S1331">
        <v>2</v>
      </c>
      <c r="T1331" t="s">
        <v>45</v>
      </c>
      <c r="U1331">
        <v>24</v>
      </c>
      <c r="V1331" t="s">
        <v>2943</v>
      </c>
      <c r="W1331" t="s">
        <v>2312</v>
      </c>
      <c r="X1331" t="s">
        <v>66</v>
      </c>
      <c r="Y1331">
        <v>0</v>
      </c>
      <c r="Z1331">
        <v>5000</v>
      </c>
      <c r="AA1331">
        <v>5000</v>
      </c>
      <c r="AB1331">
        <v>1000</v>
      </c>
      <c r="AC1331">
        <v>0</v>
      </c>
      <c r="AD1331">
        <f t="shared" si="41"/>
        <v>11000</v>
      </c>
      <c r="AF1331">
        <v>0</v>
      </c>
      <c r="AG1331">
        <v>0</v>
      </c>
      <c r="AH1331">
        <v>0</v>
      </c>
      <c r="AI1331">
        <v>0</v>
      </c>
      <c r="AJ1331">
        <f t="shared" si="42"/>
        <v>0</v>
      </c>
      <c r="AK1331" t="s">
        <v>1189</v>
      </c>
      <c r="AL1331" t="s">
        <v>1064</v>
      </c>
      <c r="AM1331" t="s">
        <v>1190</v>
      </c>
    </row>
    <row r="1332" spans="1:39" x14ac:dyDescent="0.2">
      <c r="A1332">
        <v>53025</v>
      </c>
      <c r="B1332" t="s">
        <v>1751</v>
      </c>
      <c r="C1332">
        <v>110</v>
      </c>
      <c r="D1332" t="s">
        <v>1184</v>
      </c>
      <c r="E1332">
        <v>26</v>
      </c>
      <c r="F1332" t="s">
        <v>710</v>
      </c>
      <c r="G1332">
        <v>782</v>
      </c>
      <c r="H1332" t="s">
        <v>764</v>
      </c>
      <c r="I1332">
        <v>331</v>
      </c>
      <c r="J1332" t="s">
        <v>2944</v>
      </c>
      <c r="K1332" t="s">
        <v>41</v>
      </c>
      <c r="L1332">
        <v>3844</v>
      </c>
      <c r="M1332" t="s">
        <v>2945</v>
      </c>
      <c r="N1332" t="s">
        <v>124</v>
      </c>
      <c r="O1332" t="s">
        <v>2946</v>
      </c>
      <c r="S1332">
        <v>2</v>
      </c>
      <c r="T1332" t="s">
        <v>45</v>
      </c>
      <c r="X1332" t="s">
        <v>66</v>
      </c>
      <c r="Y1332">
        <v>0</v>
      </c>
      <c r="Z1332">
        <v>0</v>
      </c>
      <c r="AA1332">
        <v>0</v>
      </c>
      <c r="AB1332">
        <v>0</v>
      </c>
      <c r="AC1332">
        <v>0</v>
      </c>
      <c r="AD1332">
        <f t="shared" si="41"/>
        <v>0</v>
      </c>
      <c r="AE1332" t="s">
        <v>1814</v>
      </c>
      <c r="AF1332">
        <v>259000</v>
      </c>
      <c r="AG1332">
        <v>150000</v>
      </c>
      <c r="AH1332">
        <v>0</v>
      </c>
      <c r="AI1332">
        <v>0</v>
      </c>
      <c r="AJ1332">
        <f t="shared" si="42"/>
        <v>409000</v>
      </c>
      <c r="AK1332" t="s">
        <v>1189</v>
      </c>
      <c r="AL1332" t="s">
        <v>1064</v>
      </c>
      <c r="AM1332" t="s">
        <v>1190</v>
      </c>
    </row>
    <row r="1333" spans="1:39" x14ac:dyDescent="0.2">
      <c r="A1333">
        <v>53025</v>
      </c>
      <c r="B1333" t="s">
        <v>1751</v>
      </c>
      <c r="C1333">
        <v>110</v>
      </c>
      <c r="D1333" t="s">
        <v>1184</v>
      </c>
      <c r="E1333">
        <v>26</v>
      </c>
      <c r="F1333" t="s">
        <v>710</v>
      </c>
      <c r="G1333">
        <v>782</v>
      </c>
      <c r="H1333" t="s">
        <v>764</v>
      </c>
      <c r="I1333">
        <v>558</v>
      </c>
      <c r="J1333" t="s">
        <v>1708</v>
      </c>
      <c r="K1333" t="s">
        <v>41</v>
      </c>
      <c r="L1333">
        <v>9195</v>
      </c>
      <c r="M1333" t="s">
        <v>2947</v>
      </c>
      <c r="N1333" t="s">
        <v>124</v>
      </c>
      <c r="O1333" t="s">
        <v>2948</v>
      </c>
      <c r="S1333">
        <v>2</v>
      </c>
      <c r="T1333" t="s">
        <v>45</v>
      </c>
      <c r="X1333" t="s">
        <v>46</v>
      </c>
      <c r="Y1333">
        <v>1</v>
      </c>
      <c r="Z1333">
        <v>0</v>
      </c>
      <c r="AA1333">
        <v>0</v>
      </c>
      <c r="AB1333">
        <v>0</v>
      </c>
      <c r="AC1333">
        <v>0</v>
      </c>
      <c r="AD1333">
        <f t="shared" si="41"/>
        <v>0</v>
      </c>
      <c r="AE1333" t="s">
        <v>85</v>
      </c>
      <c r="AF1333">
        <v>100000</v>
      </c>
      <c r="AG1333">
        <v>100000</v>
      </c>
      <c r="AH1333">
        <v>100000</v>
      </c>
      <c r="AI1333">
        <v>100000</v>
      </c>
      <c r="AJ1333">
        <f t="shared" si="42"/>
        <v>400000</v>
      </c>
      <c r="AK1333" t="s">
        <v>1189</v>
      </c>
      <c r="AL1333" t="s">
        <v>1064</v>
      </c>
      <c r="AM1333" t="s">
        <v>1190</v>
      </c>
    </row>
    <row r="1334" spans="1:39" x14ac:dyDescent="0.2">
      <c r="A1334">
        <v>53025</v>
      </c>
      <c r="B1334" t="s">
        <v>1751</v>
      </c>
      <c r="C1334">
        <v>110</v>
      </c>
      <c r="D1334" t="s">
        <v>1184</v>
      </c>
      <c r="E1334">
        <v>26</v>
      </c>
      <c r="F1334" t="s">
        <v>710</v>
      </c>
      <c r="G1334">
        <v>782</v>
      </c>
      <c r="H1334" t="s">
        <v>764</v>
      </c>
      <c r="I1334">
        <v>558</v>
      </c>
      <c r="J1334" t="s">
        <v>1708</v>
      </c>
      <c r="K1334" t="s">
        <v>41</v>
      </c>
      <c r="L1334">
        <v>12093</v>
      </c>
      <c r="M1334" t="s">
        <v>2949</v>
      </c>
      <c r="N1334" t="s">
        <v>124</v>
      </c>
      <c r="O1334" t="s">
        <v>2950</v>
      </c>
      <c r="S1334">
        <v>2</v>
      </c>
      <c r="T1334" t="s">
        <v>45</v>
      </c>
      <c r="X1334" t="s">
        <v>46</v>
      </c>
      <c r="Y1334">
        <v>1</v>
      </c>
      <c r="Z1334">
        <v>0</v>
      </c>
      <c r="AA1334">
        <v>0</v>
      </c>
      <c r="AB1334">
        <v>0</v>
      </c>
      <c r="AC1334">
        <v>0</v>
      </c>
      <c r="AD1334">
        <f t="shared" si="41"/>
        <v>0</v>
      </c>
      <c r="AE1334" t="s">
        <v>85</v>
      </c>
      <c r="AF1334">
        <v>100000</v>
      </c>
      <c r="AG1334">
        <v>0</v>
      </c>
      <c r="AH1334">
        <v>100000</v>
      </c>
      <c r="AI1334">
        <v>100000</v>
      </c>
      <c r="AJ1334">
        <f t="shared" si="42"/>
        <v>300000</v>
      </c>
      <c r="AK1334" t="s">
        <v>1189</v>
      </c>
      <c r="AL1334" t="s">
        <v>1064</v>
      </c>
      <c r="AM1334" t="s">
        <v>1190</v>
      </c>
    </row>
    <row r="1335" spans="1:39" x14ac:dyDescent="0.2">
      <c r="A1335">
        <v>53025</v>
      </c>
      <c r="B1335" t="s">
        <v>1751</v>
      </c>
      <c r="C1335">
        <v>110</v>
      </c>
      <c r="D1335" t="s">
        <v>1184</v>
      </c>
      <c r="E1335">
        <v>26</v>
      </c>
      <c r="F1335" t="s">
        <v>710</v>
      </c>
      <c r="G1335">
        <v>782</v>
      </c>
      <c r="H1335" t="s">
        <v>764</v>
      </c>
      <c r="I1335">
        <v>558</v>
      </c>
      <c r="J1335" t="s">
        <v>1708</v>
      </c>
      <c r="K1335" t="s">
        <v>41</v>
      </c>
      <c r="L1335">
        <v>13441</v>
      </c>
      <c r="M1335" t="s">
        <v>2951</v>
      </c>
      <c r="N1335" t="s">
        <v>124</v>
      </c>
      <c r="O1335" t="s">
        <v>2952</v>
      </c>
      <c r="S1335">
        <v>2</v>
      </c>
      <c r="T1335" t="s">
        <v>45</v>
      </c>
      <c r="U1335">
        <v>195</v>
      </c>
      <c r="V1335" t="s">
        <v>363</v>
      </c>
      <c r="W1335" t="s">
        <v>57</v>
      </c>
      <c r="X1335" t="s">
        <v>46</v>
      </c>
      <c r="Y1335">
        <v>1</v>
      </c>
      <c r="Z1335">
        <v>1</v>
      </c>
      <c r="AA1335">
        <v>1</v>
      </c>
      <c r="AB1335">
        <v>1</v>
      </c>
      <c r="AC1335">
        <v>1</v>
      </c>
      <c r="AD1335">
        <f t="shared" si="41"/>
        <v>1</v>
      </c>
      <c r="AF1335">
        <v>0</v>
      </c>
      <c r="AG1335">
        <v>0</v>
      </c>
      <c r="AH1335">
        <v>0</v>
      </c>
      <c r="AI1335">
        <v>0</v>
      </c>
      <c r="AJ1335">
        <f t="shared" si="42"/>
        <v>0</v>
      </c>
      <c r="AK1335" t="s">
        <v>1189</v>
      </c>
      <c r="AL1335" t="s">
        <v>1064</v>
      </c>
      <c r="AM1335" t="s">
        <v>1190</v>
      </c>
    </row>
    <row r="1336" spans="1:39" x14ac:dyDescent="0.2">
      <c r="A1336">
        <v>53025</v>
      </c>
      <c r="B1336" t="s">
        <v>1751</v>
      </c>
      <c r="C1336">
        <v>110</v>
      </c>
      <c r="D1336" t="s">
        <v>1184</v>
      </c>
      <c r="E1336">
        <v>26</v>
      </c>
      <c r="F1336" t="s">
        <v>710</v>
      </c>
      <c r="G1336">
        <v>782</v>
      </c>
      <c r="H1336" t="s">
        <v>764</v>
      </c>
      <c r="I1336">
        <v>558</v>
      </c>
      <c r="J1336" t="s">
        <v>1708</v>
      </c>
      <c r="K1336" t="s">
        <v>41</v>
      </c>
      <c r="L1336">
        <v>13462</v>
      </c>
      <c r="M1336" t="s">
        <v>2953</v>
      </c>
      <c r="N1336" t="s">
        <v>124</v>
      </c>
      <c r="O1336" t="s">
        <v>2954</v>
      </c>
      <c r="S1336">
        <v>2</v>
      </c>
      <c r="T1336" t="s">
        <v>45</v>
      </c>
      <c r="U1336">
        <v>195</v>
      </c>
      <c r="V1336" t="s">
        <v>363</v>
      </c>
      <c r="W1336" t="s">
        <v>57</v>
      </c>
      <c r="X1336" t="s">
        <v>46</v>
      </c>
      <c r="Y1336">
        <v>1</v>
      </c>
      <c r="Z1336">
        <v>1</v>
      </c>
      <c r="AA1336">
        <v>1</v>
      </c>
      <c r="AB1336">
        <v>1</v>
      </c>
      <c r="AC1336">
        <v>1</v>
      </c>
      <c r="AD1336">
        <f t="shared" si="41"/>
        <v>1</v>
      </c>
      <c r="AF1336">
        <v>0</v>
      </c>
      <c r="AG1336">
        <v>0</v>
      </c>
      <c r="AH1336">
        <v>0</v>
      </c>
      <c r="AI1336">
        <v>0</v>
      </c>
      <c r="AJ1336">
        <f t="shared" si="42"/>
        <v>0</v>
      </c>
      <c r="AK1336" t="s">
        <v>1189</v>
      </c>
      <c r="AL1336" t="s">
        <v>1064</v>
      </c>
      <c r="AM1336" t="s">
        <v>1190</v>
      </c>
    </row>
    <row r="1337" spans="1:39" x14ac:dyDescent="0.2">
      <c r="A1337">
        <v>53025</v>
      </c>
      <c r="B1337" t="s">
        <v>1751</v>
      </c>
      <c r="C1337">
        <v>110</v>
      </c>
      <c r="D1337" t="s">
        <v>1184</v>
      </c>
      <c r="E1337">
        <v>26</v>
      </c>
      <c r="F1337" t="s">
        <v>710</v>
      </c>
      <c r="G1337">
        <v>782</v>
      </c>
      <c r="H1337" t="s">
        <v>764</v>
      </c>
      <c r="I1337">
        <v>558</v>
      </c>
      <c r="J1337" t="s">
        <v>1708</v>
      </c>
      <c r="K1337" t="s">
        <v>41</v>
      </c>
      <c r="L1337">
        <v>13463</v>
      </c>
      <c r="M1337" t="s">
        <v>2955</v>
      </c>
      <c r="N1337" t="s">
        <v>124</v>
      </c>
      <c r="O1337" t="s">
        <v>2956</v>
      </c>
      <c r="S1337">
        <v>2</v>
      </c>
      <c r="T1337" t="s">
        <v>45</v>
      </c>
      <c r="X1337" t="s">
        <v>46</v>
      </c>
      <c r="Y1337">
        <v>1</v>
      </c>
      <c r="Z1337">
        <v>0</v>
      </c>
      <c r="AA1337">
        <v>0</v>
      </c>
      <c r="AB1337">
        <v>0</v>
      </c>
      <c r="AC1337">
        <v>0</v>
      </c>
      <c r="AD1337">
        <f t="shared" si="41"/>
        <v>0</v>
      </c>
      <c r="AE1337" t="s">
        <v>85</v>
      </c>
      <c r="AF1337">
        <v>100000</v>
      </c>
      <c r="AG1337">
        <v>100000</v>
      </c>
      <c r="AH1337">
        <v>100000</v>
      </c>
      <c r="AI1337">
        <v>100000</v>
      </c>
      <c r="AJ1337">
        <f t="shared" si="42"/>
        <v>400000</v>
      </c>
      <c r="AK1337" t="s">
        <v>1189</v>
      </c>
      <c r="AL1337" t="s">
        <v>1064</v>
      </c>
      <c r="AM1337" t="s">
        <v>1190</v>
      </c>
    </row>
    <row r="1338" spans="1:39" x14ac:dyDescent="0.2">
      <c r="A1338">
        <v>53025</v>
      </c>
      <c r="B1338" t="s">
        <v>1751</v>
      </c>
      <c r="C1338">
        <v>110</v>
      </c>
      <c r="D1338" t="s">
        <v>1184</v>
      </c>
      <c r="E1338">
        <v>26</v>
      </c>
      <c r="F1338" t="s">
        <v>710</v>
      </c>
      <c r="G1338">
        <v>782</v>
      </c>
      <c r="H1338" t="s">
        <v>764</v>
      </c>
      <c r="I1338">
        <v>558</v>
      </c>
      <c r="J1338" t="s">
        <v>1708</v>
      </c>
      <c r="K1338" t="s">
        <v>41</v>
      </c>
      <c r="L1338">
        <v>13478</v>
      </c>
      <c r="M1338" t="s">
        <v>2957</v>
      </c>
      <c r="N1338" t="s">
        <v>124</v>
      </c>
      <c r="O1338" t="s">
        <v>2958</v>
      </c>
      <c r="S1338">
        <v>2</v>
      </c>
      <c r="T1338" t="s">
        <v>45</v>
      </c>
      <c r="U1338">
        <v>195</v>
      </c>
      <c r="V1338" t="s">
        <v>363</v>
      </c>
      <c r="W1338" t="s">
        <v>57</v>
      </c>
      <c r="X1338" t="s">
        <v>46</v>
      </c>
      <c r="Y1338">
        <v>1</v>
      </c>
      <c r="Z1338">
        <v>1</v>
      </c>
      <c r="AA1338">
        <v>1</v>
      </c>
      <c r="AB1338">
        <v>1</v>
      </c>
      <c r="AC1338">
        <v>1</v>
      </c>
      <c r="AD1338">
        <f t="shared" si="41"/>
        <v>1</v>
      </c>
      <c r="AF1338">
        <v>0</v>
      </c>
      <c r="AG1338">
        <v>0</v>
      </c>
      <c r="AH1338">
        <v>0</v>
      </c>
      <c r="AI1338">
        <v>0</v>
      </c>
      <c r="AJ1338">
        <f t="shared" si="42"/>
        <v>0</v>
      </c>
      <c r="AK1338" t="s">
        <v>1189</v>
      </c>
      <c r="AL1338" t="s">
        <v>1064</v>
      </c>
      <c r="AM1338" t="s">
        <v>1190</v>
      </c>
    </row>
    <row r="1339" spans="1:39" x14ac:dyDescent="0.2">
      <c r="A1339">
        <v>53025</v>
      </c>
      <c r="B1339" t="s">
        <v>1751</v>
      </c>
      <c r="C1339">
        <v>110</v>
      </c>
      <c r="D1339" t="s">
        <v>1184</v>
      </c>
      <c r="E1339">
        <v>26</v>
      </c>
      <c r="F1339" t="s">
        <v>710</v>
      </c>
      <c r="G1339">
        <v>782</v>
      </c>
      <c r="H1339" t="s">
        <v>764</v>
      </c>
      <c r="I1339">
        <v>558</v>
      </c>
      <c r="J1339" t="s">
        <v>1708</v>
      </c>
      <c r="K1339" t="s">
        <v>41</v>
      </c>
      <c r="L1339">
        <v>13478</v>
      </c>
      <c r="M1339" t="s">
        <v>2957</v>
      </c>
      <c r="N1339" t="s">
        <v>124</v>
      </c>
      <c r="O1339" t="s">
        <v>2958</v>
      </c>
      <c r="S1339">
        <v>2</v>
      </c>
      <c r="T1339" t="s">
        <v>45</v>
      </c>
      <c r="X1339" t="s">
        <v>46</v>
      </c>
      <c r="Y1339">
        <v>1</v>
      </c>
      <c r="Z1339">
        <v>0</v>
      </c>
      <c r="AA1339">
        <v>0</v>
      </c>
      <c r="AB1339">
        <v>0</v>
      </c>
      <c r="AC1339">
        <v>0</v>
      </c>
      <c r="AD1339">
        <f t="shared" si="41"/>
        <v>0</v>
      </c>
      <c r="AE1339" t="s">
        <v>1191</v>
      </c>
      <c r="AF1339">
        <v>0</v>
      </c>
      <c r="AG1339">
        <v>100000</v>
      </c>
      <c r="AH1339">
        <v>0</v>
      </c>
      <c r="AI1339">
        <v>0</v>
      </c>
      <c r="AJ1339">
        <f t="shared" si="42"/>
        <v>100000</v>
      </c>
      <c r="AK1339" t="s">
        <v>1189</v>
      </c>
      <c r="AL1339" t="s">
        <v>1064</v>
      </c>
      <c r="AM1339" t="s">
        <v>1190</v>
      </c>
    </row>
    <row r="1340" spans="1:39" x14ac:dyDescent="0.2">
      <c r="A1340">
        <v>53025</v>
      </c>
      <c r="B1340" t="s">
        <v>1751</v>
      </c>
      <c r="C1340">
        <v>110</v>
      </c>
      <c r="D1340" t="s">
        <v>1184</v>
      </c>
      <c r="E1340">
        <v>26</v>
      </c>
      <c r="F1340" t="s">
        <v>710</v>
      </c>
      <c r="G1340">
        <v>782</v>
      </c>
      <c r="H1340" t="s">
        <v>764</v>
      </c>
      <c r="I1340">
        <v>558</v>
      </c>
      <c r="J1340" t="s">
        <v>1708</v>
      </c>
      <c r="K1340" t="s">
        <v>41</v>
      </c>
      <c r="L1340">
        <v>13489</v>
      </c>
      <c r="M1340" t="s">
        <v>2959</v>
      </c>
      <c r="N1340" t="s">
        <v>124</v>
      </c>
      <c r="O1340" t="s">
        <v>2960</v>
      </c>
      <c r="S1340">
        <v>2</v>
      </c>
      <c r="T1340" t="s">
        <v>45</v>
      </c>
      <c r="U1340">
        <v>195</v>
      </c>
      <c r="V1340" t="s">
        <v>363</v>
      </c>
      <c r="W1340" t="s">
        <v>57</v>
      </c>
      <c r="X1340" t="s">
        <v>46</v>
      </c>
      <c r="Y1340">
        <v>1</v>
      </c>
      <c r="Z1340">
        <v>1</v>
      </c>
      <c r="AA1340">
        <v>1</v>
      </c>
      <c r="AB1340">
        <v>1</v>
      </c>
      <c r="AC1340">
        <v>1</v>
      </c>
      <c r="AD1340">
        <f t="shared" si="41"/>
        <v>1</v>
      </c>
      <c r="AF1340">
        <v>0</v>
      </c>
      <c r="AG1340">
        <v>0</v>
      </c>
      <c r="AH1340">
        <v>0</v>
      </c>
      <c r="AI1340">
        <v>0</v>
      </c>
      <c r="AJ1340">
        <f t="shared" si="42"/>
        <v>0</v>
      </c>
      <c r="AK1340" t="s">
        <v>1189</v>
      </c>
      <c r="AL1340" t="s">
        <v>1064</v>
      </c>
      <c r="AM1340" t="s">
        <v>1190</v>
      </c>
    </row>
    <row r="1341" spans="1:39" x14ac:dyDescent="0.2">
      <c r="A1341">
        <v>53025</v>
      </c>
      <c r="B1341" t="s">
        <v>1751</v>
      </c>
      <c r="C1341">
        <v>110</v>
      </c>
      <c r="D1341" t="s">
        <v>1184</v>
      </c>
      <c r="E1341">
        <v>26</v>
      </c>
      <c r="F1341" t="s">
        <v>710</v>
      </c>
      <c r="G1341">
        <v>782</v>
      </c>
      <c r="H1341" t="s">
        <v>764</v>
      </c>
      <c r="I1341">
        <v>558</v>
      </c>
      <c r="J1341" t="s">
        <v>1708</v>
      </c>
      <c r="K1341" t="s">
        <v>41</v>
      </c>
      <c r="L1341">
        <v>14010</v>
      </c>
      <c r="M1341" t="s">
        <v>2961</v>
      </c>
      <c r="N1341" t="s">
        <v>124</v>
      </c>
      <c r="O1341" t="s">
        <v>2961</v>
      </c>
      <c r="S1341">
        <v>2</v>
      </c>
      <c r="T1341" t="s">
        <v>45</v>
      </c>
      <c r="X1341" t="s">
        <v>46</v>
      </c>
      <c r="Y1341">
        <v>1</v>
      </c>
      <c r="Z1341">
        <v>0</v>
      </c>
      <c r="AA1341">
        <v>0</v>
      </c>
      <c r="AB1341">
        <v>0</v>
      </c>
      <c r="AC1341">
        <v>0</v>
      </c>
      <c r="AD1341">
        <f t="shared" si="41"/>
        <v>0</v>
      </c>
      <c r="AE1341" t="s">
        <v>85</v>
      </c>
      <c r="AF1341">
        <v>100000</v>
      </c>
      <c r="AG1341">
        <v>100000</v>
      </c>
      <c r="AH1341">
        <v>100000</v>
      </c>
      <c r="AI1341">
        <v>100000</v>
      </c>
      <c r="AJ1341">
        <f t="shared" si="42"/>
        <v>400000</v>
      </c>
      <c r="AK1341" t="s">
        <v>1189</v>
      </c>
      <c r="AL1341" t="s">
        <v>1064</v>
      </c>
      <c r="AM1341" t="s">
        <v>1190</v>
      </c>
    </row>
    <row r="1342" spans="1:39" x14ac:dyDescent="0.2">
      <c r="A1342">
        <v>53025</v>
      </c>
      <c r="B1342" t="s">
        <v>1751</v>
      </c>
      <c r="C1342">
        <v>130</v>
      </c>
      <c r="D1342" t="s">
        <v>1058</v>
      </c>
      <c r="E1342">
        <v>26</v>
      </c>
      <c r="F1342" t="s">
        <v>710</v>
      </c>
      <c r="G1342">
        <v>782</v>
      </c>
      <c r="H1342" t="s">
        <v>764</v>
      </c>
      <c r="I1342">
        <v>7</v>
      </c>
      <c r="J1342" t="s">
        <v>2962</v>
      </c>
      <c r="K1342" t="s">
        <v>41</v>
      </c>
      <c r="L1342">
        <v>122</v>
      </c>
      <c r="M1342" t="s">
        <v>2963</v>
      </c>
      <c r="N1342" t="s">
        <v>43</v>
      </c>
      <c r="O1342" t="s">
        <v>2964</v>
      </c>
      <c r="S1342">
        <v>2</v>
      </c>
      <c r="T1342" t="s">
        <v>45</v>
      </c>
      <c r="X1342" t="s">
        <v>46</v>
      </c>
      <c r="Y1342">
        <v>1</v>
      </c>
      <c r="Z1342">
        <v>0</v>
      </c>
      <c r="AA1342">
        <v>0</v>
      </c>
      <c r="AB1342">
        <v>0</v>
      </c>
      <c r="AC1342">
        <v>0</v>
      </c>
      <c r="AD1342">
        <f t="shared" si="41"/>
        <v>0</v>
      </c>
      <c r="AE1342" t="s">
        <v>85</v>
      </c>
      <c r="AF1342">
        <v>0</v>
      </c>
      <c r="AG1342">
        <v>4000000</v>
      </c>
      <c r="AH1342">
        <v>4000000</v>
      </c>
      <c r="AI1342">
        <v>4000000</v>
      </c>
      <c r="AJ1342">
        <f t="shared" si="42"/>
        <v>12000000</v>
      </c>
      <c r="AK1342" t="s">
        <v>1063</v>
      </c>
      <c r="AL1342" t="s">
        <v>1064</v>
      </c>
      <c r="AM1342" t="s">
        <v>1065</v>
      </c>
    </row>
    <row r="1343" spans="1:39" x14ac:dyDescent="0.2">
      <c r="A1343">
        <v>53025</v>
      </c>
      <c r="B1343" t="s">
        <v>1751</v>
      </c>
      <c r="C1343">
        <v>130</v>
      </c>
      <c r="D1343" t="s">
        <v>1058</v>
      </c>
      <c r="E1343">
        <v>26</v>
      </c>
      <c r="F1343" t="s">
        <v>710</v>
      </c>
      <c r="G1343">
        <v>782</v>
      </c>
      <c r="H1343" t="s">
        <v>764</v>
      </c>
      <c r="I1343">
        <v>10</v>
      </c>
      <c r="J1343" t="s">
        <v>1817</v>
      </c>
      <c r="K1343" t="s">
        <v>41</v>
      </c>
      <c r="L1343">
        <v>65</v>
      </c>
      <c r="M1343" t="s">
        <v>2965</v>
      </c>
      <c r="N1343" t="s">
        <v>43</v>
      </c>
      <c r="O1343" t="s">
        <v>2966</v>
      </c>
      <c r="S1343">
        <v>2</v>
      </c>
      <c r="T1343" t="s">
        <v>45</v>
      </c>
      <c r="U1343">
        <v>354</v>
      </c>
      <c r="V1343" t="s">
        <v>2935</v>
      </c>
      <c r="W1343" t="s">
        <v>57</v>
      </c>
      <c r="X1343" t="s">
        <v>66</v>
      </c>
      <c r="Y1343">
        <v>0</v>
      </c>
      <c r="Z1343">
        <v>25</v>
      </c>
      <c r="AA1343">
        <v>25</v>
      </c>
      <c r="AB1343">
        <v>25</v>
      </c>
      <c r="AC1343">
        <v>25</v>
      </c>
      <c r="AD1343">
        <f t="shared" si="41"/>
        <v>100</v>
      </c>
      <c r="AF1343">
        <v>0</v>
      </c>
      <c r="AG1343">
        <v>0</v>
      </c>
      <c r="AH1343">
        <v>0</v>
      </c>
      <c r="AI1343">
        <v>0</v>
      </c>
      <c r="AJ1343">
        <f t="shared" si="42"/>
        <v>0</v>
      </c>
      <c r="AK1343" t="s">
        <v>1063</v>
      </c>
      <c r="AL1343" t="s">
        <v>1064</v>
      </c>
      <c r="AM1343" t="s">
        <v>1065</v>
      </c>
    </row>
    <row r="1344" spans="1:39" x14ac:dyDescent="0.2">
      <c r="A1344">
        <v>53025</v>
      </c>
      <c r="B1344" t="s">
        <v>1751</v>
      </c>
      <c r="C1344">
        <v>130</v>
      </c>
      <c r="D1344" t="s">
        <v>1058</v>
      </c>
      <c r="E1344">
        <v>26</v>
      </c>
      <c r="F1344" t="s">
        <v>710</v>
      </c>
      <c r="G1344">
        <v>782</v>
      </c>
      <c r="H1344" t="s">
        <v>764</v>
      </c>
      <c r="I1344">
        <v>11</v>
      </c>
      <c r="J1344" t="s">
        <v>1844</v>
      </c>
      <c r="K1344" t="s">
        <v>41</v>
      </c>
      <c r="L1344">
        <v>66</v>
      </c>
      <c r="M1344" t="s">
        <v>2967</v>
      </c>
      <c r="N1344" t="s">
        <v>43</v>
      </c>
      <c r="O1344" t="s">
        <v>2968</v>
      </c>
      <c r="S1344">
        <v>2</v>
      </c>
      <c r="T1344" t="s">
        <v>45</v>
      </c>
      <c r="U1344">
        <v>286</v>
      </c>
      <c r="V1344" t="s">
        <v>1062</v>
      </c>
      <c r="W1344" t="s">
        <v>845</v>
      </c>
      <c r="X1344" t="s">
        <v>46</v>
      </c>
      <c r="Y1344">
        <v>1</v>
      </c>
      <c r="Z1344">
        <v>6500</v>
      </c>
      <c r="AA1344">
        <v>6500</v>
      </c>
      <c r="AB1344">
        <v>6500</v>
      </c>
      <c r="AC1344">
        <v>6500</v>
      </c>
      <c r="AD1344">
        <f t="shared" si="41"/>
        <v>6500</v>
      </c>
      <c r="AF1344">
        <v>0</v>
      </c>
      <c r="AG1344">
        <v>0</v>
      </c>
      <c r="AH1344">
        <v>0</v>
      </c>
      <c r="AI1344">
        <v>0</v>
      </c>
      <c r="AJ1344">
        <f t="shared" si="42"/>
        <v>0</v>
      </c>
      <c r="AK1344" t="s">
        <v>1063</v>
      </c>
      <c r="AL1344" t="s">
        <v>1064</v>
      </c>
      <c r="AM1344" t="s">
        <v>1065</v>
      </c>
    </row>
    <row r="1345" spans="1:39" x14ac:dyDescent="0.2">
      <c r="A1345">
        <v>53025</v>
      </c>
      <c r="B1345" t="s">
        <v>1751</v>
      </c>
      <c r="C1345">
        <v>130</v>
      </c>
      <c r="D1345" t="s">
        <v>1058</v>
      </c>
      <c r="E1345">
        <v>26</v>
      </c>
      <c r="F1345" t="s">
        <v>710</v>
      </c>
      <c r="G1345">
        <v>782</v>
      </c>
      <c r="H1345" t="s">
        <v>764</v>
      </c>
      <c r="I1345">
        <v>20</v>
      </c>
      <c r="J1345" t="s">
        <v>2969</v>
      </c>
      <c r="K1345" t="s">
        <v>41</v>
      </c>
      <c r="L1345">
        <v>71</v>
      </c>
      <c r="M1345" t="s">
        <v>2970</v>
      </c>
      <c r="N1345" t="s">
        <v>43</v>
      </c>
      <c r="O1345" t="s">
        <v>2971</v>
      </c>
      <c r="S1345">
        <v>2</v>
      </c>
      <c r="T1345" t="s">
        <v>45</v>
      </c>
      <c r="X1345" t="s">
        <v>46</v>
      </c>
      <c r="Y1345">
        <v>1</v>
      </c>
      <c r="Z1345">
        <v>0</v>
      </c>
      <c r="AA1345">
        <v>0</v>
      </c>
      <c r="AB1345">
        <v>0</v>
      </c>
      <c r="AC1345">
        <v>0</v>
      </c>
      <c r="AD1345">
        <f t="shared" si="41"/>
        <v>0</v>
      </c>
      <c r="AE1345" t="s">
        <v>85</v>
      </c>
      <c r="AF1345">
        <v>0</v>
      </c>
      <c r="AG1345">
        <v>14160000</v>
      </c>
      <c r="AH1345">
        <v>14160000</v>
      </c>
      <c r="AI1345">
        <v>14160000</v>
      </c>
      <c r="AJ1345">
        <f t="shared" si="42"/>
        <v>42480000</v>
      </c>
      <c r="AK1345" t="s">
        <v>1063</v>
      </c>
      <c r="AL1345" t="s">
        <v>1064</v>
      </c>
      <c r="AM1345" t="s">
        <v>1065</v>
      </c>
    </row>
    <row r="1346" spans="1:39" x14ac:dyDescent="0.2">
      <c r="A1346">
        <v>53025</v>
      </c>
      <c r="B1346" t="s">
        <v>1751</v>
      </c>
      <c r="C1346">
        <v>130</v>
      </c>
      <c r="D1346" t="s">
        <v>1058</v>
      </c>
      <c r="E1346">
        <v>26</v>
      </c>
      <c r="F1346" t="s">
        <v>710</v>
      </c>
      <c r="G1346">
        <v>782</v>
      </c>
      <c r="H1346" t="s">
        <v>764</v>
      </c>
      <c r="I1346">
        <v>65</v>
      </c>
      <c r="J1346" t="s">
        <v>2972</v>
      </c>
      <c r="K1346" t="s">
        <v>41</v>
      </c>
      <c r="L1346">
        <v>129</v>
      </c>
      <c r="M1346" t="s">
        <v>2973</v>
      </c>
      <c r="N1346" t="s">
        <v>124</v>
      </c>
      <c r="O1346" t="s">
        <v>2974</v>
      </c>
      <c r="S1346">
        <v>2</v>
      </c>
      <c r="T1346" t="s">
        <v>45</v>
      </c>
      <c r="X1346" t="s">
        <v>66</v>
      </c>
      <c r="Y1346">
        <v>0</v>
      </c>
      <c r="Z1346">
        <v>0</v>
      </c>
      <c r="AA1346">
        <v>0</v>
      </c>
      <c r="AB1346">
        <v>0</v>
      </c>
      <c r="AC1346">
        <v>0</v>
      </c>
      <c r="AD1346">
        <f t="shared" si="41"/>
        <v>0</v>
      </c>
      <c r="AE1346" t="s">
        <v>85</v>
      </c>
      <c r="AF1346">
        <v>500000</v>
      </c>
      <c r="AG1346">
        <v>2000000</v>
      </c>
      <c r="AH1346">
        <v>2000000</v>
      </c>
      <c r="AI1346">
        <v>2000000</v>
      </c>
      <c r="AJ1346">
        <f t="shared" si="42"/>
        <v>6500000</v>
      </c>
      <c r="AK1346" t="s">
        <v>1063</v>
      </c>
      <c r="AL1346" t="s">
        <v>1064</v>
      </c>
      <c r="AM1346" t="s">
        <v>1065</v>
      </c>
    </row>
    <row r="1347" spans="1:39" x14ac:dyDescent="0.2">
      <c r="A1347">
        <v>53025</v>
      </c>
      <c r="B1347" t="s">
        <v>1751</v>
      </c>
      <c r="C1347">
        <v>130</v>
      </c>
      <c r="D1347" t="s">
        <v>1058</v>
      </c>
      <c r="E1347">
        <v>26</v>
      </c>
      <c r="F1347" t="s">
        <v>710</v>
      </c>
      <c r="G1347">
        <v>782</v>
      </c>
      <c r="H1347" t="s">
        <v>764</v>
      </c>
      <c r="I1347">
        <v>89</v>
      </c>
      <c r="J1347" t="s">
        <v>2975</v>
      </c>
      <c r="K1347" t="s">
        <v>41</v>
      </c>
      <c r="L1347">
        <v>126</v>
      </c>
      <c r="M1347" t="s">
        <v>2976</v>
      </c>
      <c r="N1347" t="s">
        <v>124</v>
      </c>
      <c r="O1347" t="s">
        <v>2977</v>
      </c>
      <c r="S1347">
        <v>2</v>
      </c>
      <c r="T1347" t="s">
        <v>45</v>
      </c>
      <c r="X1347" t="s">
        <v>66</v>
      </c>
      <c r="Y1347">
        <v>0</v>
      </c>
      <c r="Z1347">
        <v>0</v>
      </c>
      <c r="AA1347">
        <v>0</v>
      </c>
      <c r="AB1347">
        <v>0</v>
      </c>
      <c r="AC1347">
        <v>0</v>
      </c>
      <c r="AD1347">
        <f t="shared" ref="AD1347:AD1410" si="43">IF(Y1347=1,LARGE(Z1347:AC1347,1),Z1347+AA1347+AB1347+AC1347)</f>
        <v>0</v>
      </c>
      <c r="AE1347" t="s">
        <v>85</v>
      </c>
      <c r="AF1347">
        <v>0</v>
      </c>
      <c r="AG1347">
        <v>3000000</v>
      </c>
      <c r="AH1347">
        <v>3000000</v>
      </c>
      <c r="AI1347">
        <v>3000000</v>
      </c>
      <c r="AJ1347">
        <f t="shared" si="42"/>
        <v>9000000</v>
      </c>
      <c r="AK1347" t="s">
        <v>1063</v>
      </c>
      <c r="AL1347" t="s">
        <v>1064</v>
      </c>
      <c r="AM1347" t="s">
        <v>1065</v>
      </c>
    </row>
    <row r="1348" spans="1:39" x14ac:dyDescent="0.2">
      <c r="A1348">
        <v>53025</v>
      </c>
      <c r="B1348" t="s">
        <v>1751</v>
      </c>
      <c r="C1348">
        <v>130</v>
      </c>
      <c r="D1348" t="s">
        <v>1058</v>
      </c>
      <c r="E1348">
        <v>26</v>
      </c>
      <c r="F1348" t="s">
        <v>710</v>
      </c>
      <c r="G1348">
        <v>782</v>
      </c>
      <c r="H1348" t="s">
        <v>764</v>
      </c>
      <c r="I1348">
        <v>558</v>
      </c>
      <c r="J1348" t="s">
        <v>1708</v>
      </c>
      <c r="K1348" t="s">
        <v>41</v>
      </c>
      <c r="L1348">
        <v>13509</v>
      </c>
      <c r="M1348" t="s">
        <v>2978</v>
      </c>
      <c r="N1348" t="s">
        <v>124</v>
      </c>
      <c r="O1348" t="s">
        <v>2979</v>
      </c>
      <c r="S1348">
        <v>2</v>
      </c>
      <c r="T1348" t="s">
        <v>45</v>
      </c>
      <c r="U1348">
        <v>195</v>
      </c>
      <c r="V1348" t="s">
        <v>363</v>
      </c>
      <c r="W1348" t="s">
        <v>57</v>
      </c>
      <c r="X1348" t="s">
        <v>46</v>
      </c>
      <c r="Y1348">
        <v>1</v>
      </c>
      <c r="Z1348">
        <v>1</v>
      </c>
      <c r="AA1348">
        <v>1</v>
      </c>
      <c r="AB1348">
        <v>1</v>
      </c>
      <c r="AC1348">
        <v>1</v>
      </c>
      <c r="AD1348">
        <f t="shared" si="43"/>
        <v>1</v>
      </c>
      <c r="AF1348">
        <v>0</v>
      </c>
      <c r="AG1348">
        <v>0</v>
      </c>
      <c r="AH1348">
        <v>0</v>
      </c>
      <c r="AI1348">
        <v>0</v>
      </c>
      <c r="AJ1348">
        <f t="shared" si="42"/>
        <v>0</v>
      </c>
      <c r="AK1348" t="s">
        <v>1063</v>
      </c>
      <c r="AL1348" t="s">
        <v>1064</v>
      </c>
      <c r="AM1348" t="s">
        <v>1065</v>
      </c>
    </row>
    <row r="1349" spans="1:39" x14ac:dyDescent="0.2">
      <c r="A1349">
        <v>53025</v>
      </c>
      <c r="B1349" t="s">
        <v>1751</v>
      </c>
      <c r="C1349">
        <v>130</v>
      </c>
      <c r="D1349" t="s">
        <v>1058</v>
      </c>
      <c r="E1349">
        <v>26</v>
      </c>
      <c r="F1349" t="s">
        <v>710</v>
      </c>
      <c r="G1349">
        <v>782</v>
      </c>
      <c r="H1349" t="s">
        <v>764</v>
      </c>
      <c r="I1349">
        <v>577</v>
      </c>
      <c r="J1349" t="s">
        <v>1711</v>
      </c>
      <c r="K1349" t="s">
        <v>41</v>
      </c>
      <c r="L1349">
        <v>13468</v>
      </c>
      <c r="M1349" t="s">
        <v>1852</v>
      </c>
      <c r="N1349" t="s">
        <v>124</v>
      </c>
      <c r="O1349" t="s">
        <v>1853</v>
      </c>
      <c r="S1349">
        <v>2</v>
      </c>
      <c r="T1349" t="s">
        <v>45</v>
      </c>
      <c r="X1349" t="s">
        <v>46</v>
      </c>
      <c r="Y1349">
        <v>1</v>
      </c>
      <c r="Z1349">
        <v>0</v>
      </c>
      <c r="AA1349">
        <v>0</v>
      </c>
      <c r="AB1349">
        <v>0</v>
      </c>
      <c r="AC1349">
        <v>0</v>
      </c>
      <c r="AD1349">
        <f t="shared" si="43"/>
        <v>0</v>
      </c>
      <c r="AE1349" t="s">
        <v>609</v>
      </c>
      <c r="AF1349">
        <v>0</v>
      </c>
      <c r="AG1349">
        <v>100000</v>
      </c>
      <c r="AH1349">
        <v>0</v>
      </c>
      <c r="AI1349">
        <v>0</v>
      </c>
      <c r="AJ1349">
        <f t="shared" si="42"/>
        <v>100000</v>
      </c>
      <c r="AK1349" t="s">
        <v>1063</v>
      </c>
      <c r="AL1349" t="s">
        <v>1064</v>
      </c>
      <c r="AM1349" t="s">
        <v>1065</v>
      </c>
    </row>
    <row r="1350" spans="1:39" x14ac:dyDescent="0.2">
      <c r="A1350">
        <v>53025</v>
      </c>
      <c r="B1350" t="s">
        <v>1751</v>
      </c>
      <c r="C1350">
        <v>140</v>
      </c>
      <c r="D1350" t="s">
        <v>1856</v>
      </c>
      <c r="E1350">
        <v>26</v>
      </c>
      <c r="F1350" t="s">
        <v>710</v>
      </c>
      <c r="G1350">
        <v>782</v>
      </c>
      <c r="H1350" t="s">
        <v>764</v>
      </c>
      <c r="I1350">
        <v>178</v>
      </c>
      <c r="J1350" t="s">
        <v>1755</v>
      </c>
      <c r="K1350" t="s">
        <v>41</v>
      </c>
      <c r="L1350">
        <v>1991</v>
      </c>
      <c r="M1350" t="s">
        <v>1863</v>
      </c>
      <c r="N1350" t="s">
        <v>124</v>
      </c>
      <c r="O1350" t="s">
        <v>1864</v>
      </c>
      <c r="S1350">
        <v>2</v>
      </c>
      <c r="T1350" t="s">
        <v>45</v>
      </c>
      <c r="X1350" t="s">
        <v>46</v>
      </c>
      <c r="Y1350">
        <v>1</v>
      </c>
      <c r="Z1350">
        <v>0</v>
      </c>
      <c r="AA1350">
        <v>0</v>
      </c>
      <c r="AB1350">
        <v>0</v>
      </c>
      <c r="AC1350">
        <v>0</v>
      </c>
      <c r="AD1350">
        <f t="shared" si="43"/>
        <v>0</v>
      </c>
      <c r="AE1350" t="s">
        <v>323</v>
      </c>
      <c r="AF1350">
        <v>30000000</v>
      </c>
      <c r="AG1350">
        <v>10000000</v>
      </c>
      <c r="AH1350">
        <v>0</v>
      </c>
      <c r="AI1350">
        <v>0</v>
      </c>
      <c r="AJ1350">
        <f t="shared" si="42"/>
        <v>40000000</v>
      </c>
      <c r="AK1350" t="s">
        <v>1859</v>
      </c>
      <c r="AL1350" t="s">
        <v>1064</v>
      </c>
      <c r="AM1350" t="s">
        <v>1860</v>
      </c>
    </row>
    <row r="1351" spans="1:39" x14ac:dyDescent="0.2">
      <c r="A1351">
        <v>53025</v>
      </c>
      <c r="B1351" t="s">
        <v>1751</v>
      </c>
      <c r="C1351">
        <v>140</v>
      </c>
      <c r="D1351" t="s">
        <v>1856</v>
      </c>
      <c r="E1351">
        <v>26</v>
      </c>
      <c r="F1351" t="s">
        <v>710</v>
      </c>
      <c r="G1351">
        <v>782</v>
      </c>
      <c r="H1351" t="s">
        <v>764</v>
      </c>
      <c r="I1351">
        <v>178</v>
      </c>
      <c r="J1351" t="s">
        <v>1755</v>
      </c>
      <c r="K1351" t="s">
        <v>41</v>
      </c>
      <c r="L1351">
        <v>2042</v>
      </c>
      <c r="M1351" t="s">
        <v>2980</v>
      </c>
      <c r="N1351" t="s">
        <v>124</v>
      </c>
      <c r="O1351" t="s">
        <v>2981</v>
      </c>
      <c r="S1351">
        <v>2</v>
      </c>
      <c r="T1351" t="s">
        <v>45</v>
      </c>
      <c r="X1351" t="s">
        <v>46</v>
      </c>
      <c r="Y1351">
        <v>1</v>
      </c>
      <c r="Z1351">
        <v>0</v>
      </c>
      <c r="AA1351">
        <v>0</v>
      </c>
      <c r="AB1351">
        <v>0</v>
      </c>
      <c r="AC1351">
        <v>0</v>
      </c>
      <c r="AD1351">
        <f t="shared" si="43"/>
        <v>0</v>
      </c>
      <c r="AE1351" t="s">
        <v>323</v>
      </c>
      <c r="AF1351">
        <v>0</v>
      </c>
      <c r="AG1351">
        <v>5000000</v>
      </c>
      <c r="AH1351">
        <v>0</v>
      </c>
      <c r="AI1351">
        <v>0</v>
      </c>
      <c r="AJ1351">
        <f t="shared" si="42"/>
        <v>5000000</v>
      </c>
      <c r="AK1351" t="s">
        <v>1859</v>
      </c>
      <c r="AL1351" t="s">
        <v>1064</v>
      </c>
      <c r="AM1351" t="s">
        <v>1860</v>
      </c>
    </row>
    <row r="1352" spans="1:39" x14ac:dyDescent="0.2">
      <c r="A1352">
        <v>53025</v>
      </c>
      <c r="B1352" t="s">
        <v>1751</v>
      </c>
      <c r="C1352">
        <v>140</v>
      </c>
      <c r="D1352" t="s">
        <v>1856</v>
      </c>
      <c r="E1352">
        <v>26</v>
      </c>
      <c r="F1352" t="s">
        <v>710</v>
      </c>
      <c r="G1352">
        <v>782</v>
      </c>
      <c r="H1352" t="s">
        <v>764</v>
      </c>
      <c r="I1352">
        <v>178</v>
      </c>
      <c r="J1352" t="s">
        <v>1755</v>
      </c>
      <c r="K1352" t="s">
        <v>41</v>
      </c>
      <c r="L1352">
        <v>2042</v>
      </c>
      <c r="M1352" t="s">
        <v>2980</v>
      </c>
      <c r="N1352" t="s">
        <v>124</v>
      </c>
      <c r="O1352" t="s">
        <v>2981</v>
      </c>
      <c r="S1352">
        <v>2</v>
      </c>
      <c r="T1352" t="s">
        <v>45</v>
      </c>
      <c r="X1352" t="s">
        <v>46</v>
      </c>
      <c r="Y1352">
        <v>1</v>
      </c>
      <c r="Z1352">
        <v>0</v>
      </c>
      <c r="AA1352">
        <v>0</v>
      </c>
      <c r="AB1352">
        <v>0</v>
      </c>
      <c r="AC1352">
        <v>0</v>
      </c>
      <c r="AD1352">
        <f t="shared" si="43"/>
        <v>0</v>
      </c>
      <c r="AE1352" t="s">
        <v>1192</v>
      </c>
      <c r="AF1352">
        <v>0</v>
      </c>
      <c r="AG1352">
        <v>0</v>
      </c>
      <c r="AH1352">
        <v>5000000</v>
      </c>
      <c r="AI1352">
        <v>5000000</v>
      </c>
      <c r="AJ1352">
        <f t="shared" si="42"/>
        <v>10000000</v>
      </c>
      <c r="AK1352" t="s">
        <v>1859</v>
      </c>
      <c r="AL1352" t="s">
        <v>1064</v>
      </c>
      <c r="AM1352" t="s">
        <v>1860</v>
      </c>
    </row>
    <row r="1353" spans="1:39" x14ac:dyDescent="0.2">
      <c r="A1353">
        <v>53025</v>
      </c>
      <c r="B1353" t="s">
        <v>1751</v>
      </c>
      <c r="C1353">
        <v>140</v>
      </c>
      <c r="D1353" t="s">
        <v>1856</v>
      </c>
      <c r="E1353">
        <v>26</v>
      </c>
      <c r="F1353" t="s">
        <v>710</v>
      </c>
      <c r="G1353">
        <v>782</v>
      </c>
      <c r="H1353" t="s">
        <v>764</v>
      </c>
      <c r="I1353">
        <v>178</v>
      </c>
      <c r="J1353" t="s">
        <v>1755</v>
      </c>
      <c r="K1353" t="s">
        <v>41</v>
      </c>
      <c r="L1353">
        <v>2183</v>
      </c>
      <c r="M1353" t="s">
        <v>2982</v>
      </c>
      <c r="N1353" t="s">
        <v>124</v>
      </c>
      <c r="O1353" t="s">
        <v>2983</v>
      </c>
      <c r="S1353">
        <v>2</v>
      </c>
      <c r="T1353" t="s">
        <v>45</v>
      </c>
      <c r="X1353" t="s">
        <v>46</v>
      </c>
      <c r="Y1353">
        <v>1</v>
      </c>
      <c r="Z1353">
        <v>0</v>
      </c>
      <c r="AA1353">
        <v>0</v>
      </c>
      <c r="AB1353">
        <v>0</v>
      </c>
      <c r="AC1353">
        <v>0</v>
      </c>
      <c r="AD1353">
        <f t="shared" si="43"/>
        <v>0</v>
      </c>
      <c r="AE1353" t="s">
        <v>1761</v>
      </c>
      <c r="AF1353">
        <v>5000000</v>
      </c>
      <c r="AG1353">
        <v>0</v>
      </c>
      <c r="AH1353">
        <v>0</v>
      </c>
      <c r="AI1353">
        <v>0</v>
      </c>
      <c r="AJ1353">
        <f t="shared" si="42"/>
        <v>5000000</v>
      </c>
      <c r="AK1353" t="s">
        <v>1859</v>
      </c>
      <c r="AL1353" t="s">
        <v>1064</v>
      </c>
      <c r="AM1353" t="s">
        <v>1860</v>
      </c>
    </row>
    <row r="1354" spans="1:39" x14ac:dyDescent="0.2">
      <c r="A1354">
        <v>53025</v>
      </c>
      <c r="B1354" t="s">
        <v>1751</v>
      </c>
      <c r="C1354">
        <v>140</v>
      </c>
      <c r="D1354" t="s">
        <v>1856</v>
      </c>
      <c r="E1354">
        <v>26</v>
      </c>
      <c r="F1354" t="s">
        <v>710</v>
      </c>
      <c r="G1354">
        <v>782</v>
      </c>
      <c r="H1354" t="s">
        <v>764</v>
      </c>
      <c r="I1354">
        <v>178</v>
      </c>
      <c r="J1354" t="s">
        <v>1755</v>
      </c>
      <c r="K1354" t="s">
        <v>41</v>
      </c>
      <c r="L1354">
        <v>2255</v>
      </c>
      <c r="M1354" t="s">
        <v>2984</v>
      </c>
      <c r="N1354" t="s">
        <v>124</v>
      </c>
      <c r="O1354" t="s">
        <v>2985</v>
      </c>
      <c r="S1354">
        <v>2</v>
      </c>
      <c r="T1354" t="s">
        <v>45</v>
      </c>
      <c r="X1354" t="s">
        <v>46</v>
      </c>
      <c r="Y1354">
        <v>1</v>
      </c>
      <c r="Z1354">
        <v>0</v>
      </c>
      <c r="AA1354">
        <v>0</v>
      </c>
      <c r="AB1354">
        <v>0</v>
      </c>
      <c r="AC1354">
        <v>0</v>
      </c>
      <c r="AD1354">
        <f t="shared" si="43"/>
        <v>0</v>
      </c>
      <c r="AE1354" t="s">
        <v>1689</v>
      </c>
      <c r="AF1354">
        <v>19650000</v>
      </c>
      <c r="AG1354">
        <v>48500000</v>
      </c>
      <c r="AH1354">
        <v>60000000</v>
      </c>
      <c r="AI1354">
        <v>12650000</v>
      </c>
      <c r="AJ1354">
        <f t="shared" si="42"/>
        <v>140800000</v>
      </c>
      <c r="AK1354" t="s">
        <v>1859</v>
      </c>
      <c r="AL1354" t="s">
        <v>1064</v>
      </c>
      <c r="AM1354" t="s">
        <v>1860</v>
      </c>
    </row>
    <row r="1355" spans="1:39" x14ac:dyDescent="0.2">
      <c r="A1355">
        <v>53025</v>
      </c>
      <c r="B1355" t="s">
        <v>1751</v>
      </c>
      <c r="C1355">
        <v>140</v>
      </c>
      <c r="D1355" t="s">
        <v>1856</v>
      </c>
      <c r="E1355">
        <v>26</v>
      </c>
      <c r="F1355" t="s">
        <v>710</v>
      </c>
      <c r="G1355">
        <v>782</v>
      </c>
      <c r="H1355" t="s">
        <v>764</v>
      </c>
      <c r="I1355">
        <v>178</v>
      </c>
      <c r="J1355" t="s">
        <v>1755</v>
      </c>
      <c r="K1355" t="s">
        <v>41</v>
      </c>
      <c r="L1355">
        <v>2302</v>
      </c>
      <c r="M1355" t="s">
        <v>1877</v>
      </c>
      <c r="N1355" t="s">
        <v>124</v>
      </c>
      <c r="O1355" t="s">
        <v>1878</v>
      </c>
      <c r="S1355">
        <v>2</v>
      </c>
      <c r="T1355" t="s">
        <v>45</v>
      </c>
      <c r="X1355" t="s">
        <v>46</v>
      </c>
      <c r="Y1355">
        <v>1</v>
      </c>
      <c r="Z1355">
        <v>0</v>
      </c>
      <c r="AA1355">
        <v>0</v>
      </c>
      <c r="AB1355">
        <v>0</v>
      </c>
      <c r="AC1355">
        <v>0</v>
      </c>
      <c r="AD1355">
        <f t="shared" si="43"/>
        <v>0</v>
      </c>
      <c r="AE1355" t="s">
        <v>1867</v>
      </c>
      <c r="AF1355">
        <v>1000000</v>
      </c>
      <c r="AG1355">
        <v>0</v>
      </c>
      <c r="AH1355">
        <v>0</v>
      </c>
      <c r="AI1355">
        <v>0</v>
      </c>
      <c r="AJ1355">
        <f t="shared" si="42"/>
        <v>1000000</v>
      </c>
      <c r="AK1355" t="s">
        <v>1859</v>
      </c>
      <c r="AL1355" t="s">
        <v>1064</v>
      </c>
      <c r="AM1355" t="s">
        <v>1860</v>
      </c>
    </row>
    <row r="1356" spans="1:39" x14ac:dyDescent="0.2">
      <c r="A1356">
        <v>53025</v>
      </c>
      <c r="B1356" t="s">
        <v>1751</v>
      </c>
      <c r="C1356">
        <v>140</v>
      </c>
      <c r="D1356" t="s">
        <v>1856</v>
      </c>
      <c r="E1356">
        <v>26</v>
      </c>
      <c r="F1356" t="s">
        <v>710</v>
      </c>
      <c r="G1356">
        <v>782</v>
      </c>
      <c r="H1356" t="s">
        <v>764</v>
      </c>
      <c r="I1356">
        <v>178</v>
      </c>
      <c r="J1356" t="s">
        <v>1755</v>
      </c>
      <c r="K1356" t="s">
        <v>41</v>
      </c>
      <c r="L1356">
        <v>3548</v>
      </c>
      <c r="M1356" t="s">
        <v>2986</v>
      </c>
      <c r="N1356" t="s">
        <v>124</v>
      </c>
      <c r="O1356" t="s">
        <v>2987</v>
      </c>
      <c r="S1356">
        <v>2</v>
      </c>
      <c r="T1356" t="s">
        <v>45</v>
      </c>
      <c r="X1356" t="s">
        <v>46</v>
      </c>
      <c r="Y1356">
        <v>1</v>
      </c>
      <c r="Z1356">
        <v>0</v>
      </c>
      <c r="AA1356">
        <v>0</v>
      </c>
      <c r="AB1356">
        <v>0</v>
      </c>
      <c r="AC1356">
        <v>0</v>
      </c>
      <c r="AD1356">
        <f t="shared" si="43"/>
        <v>0</v>
      </c>
      <c r="AE1356" t="s">
        <v>1761</v>
      </c>
      <c r="AF1356">
        <v>5000000</v>
      </c>
      <c r="AG1356">
        <v>0</v>
      </c>
      <c r="AH1356">
        <v>0</v>
      </c>
      <c r="AI1356">
        <v>0</v>
      </c>
      <c r="AJ1356">
        <f t="shared" si="42"/>
        <v>5000000</v>
      </c>
      <c r="AK1356" t="s">
        <v>1859</v>
      </c>
      <c r="AL1356" t="s">
        <v>1064</v>
      </c>
      <c r="AM1356" t="s">
        <v>1860</v>
      </c>
    </row>
    <row r="1357" spans="1:39" x14ac:dyDescent="0.2">
      <c r="A1357">
        <v>53025</v>
      </c>
      <c r="B1357" t="s">
        <v>1751</v>
      </c>
      <c r="C1357">
        <v>140</v>
      </c>
      <c r="D1357" t="s">
        <v>1856</v>
      </c>
      <c r="E1357">
        <v>26</v>
      </c>
      <c r="F1357" t="s">
        <v>710</v>
      </c>
      <c r="G1357">
        <v>782</v>
      </c>
      <c r="H1357" t="s">
        <v>764</v>
      </c>
      <c r="I1357">
        <v>178</v>
      </c>
      <c r="J1357" t="s">
        <v>1755</v>
      </c>
      <c r="K1357" t="s">
        <v>41</v>
      </c>
      <c r="L1357">
        <v>11220</v>
      </c>
      <c r="M1357" t="s">
        <v>2988</v>
      </c>
      <c r="N1357" t="s">
        <v>124</v>
      </c>
      <c r="O1357" t="s">
        <v>2989</v>
      </c>
      <c r="S1357">
        <v>2</v>
      </c>
      <c r="T1357" t="s">
        <v>45</v>
      </c>
      <c r="X1357" t="s">
        <v>46</v>
      </c>
      <c r="Y1357">
        <v>1</v>
      </c>
      <c r="Z1357">
        <v>0</v>
      </c>
      <c r="AA1357">
        <v>0</v>
      </c>
      <c r="AB1357">
        <v>0</v>
      </c>
      <c r="AC1357">
        <v>0</v>
      </c>
      <c r="AD1357">
        <f t="shared" si="43"/>
        <v>0</v>
      </c>
      <c r="AE1357" t="s">
        <v>1689</v>
      </c>
      <c r="AF1357">
        <v>12380000</v>
      </c>
      <c r="AG1357">
        <v>21500000</v>
      </c>
      <c r="AH1357">
        <v>30000000</v>
      </c>
      <c r="AI1357">
        <v>0</v>
      </c>
      <c r="AJ1357">
        <f t="shared" si="42"/>
        <v>63880000</v>
      </c>
      <c r="AK1357" t="s">
        <v>1859</v>
      </c>
      <c r="AL1357" t="s">
        <v>1064</v>
      </c>
      <c r="AM1357" t="s">
        <v>1860</v>
      </c>
    </row>
    <row r="1358" spans="1:39" x14ac:dyDescent="0.2">
      <c r="A1358">
        <v>53025</v>
      </c>
      <c r="B1358" t="s">
        <v>1751</v>
      </c>
      <c r="C1358">
        <v>140</v>
      </c>
      <c r="D1358" t="s">
        <v>1856</v>
      </c>
      <c r="E1358">
        <v>26</v>
      </c>
      <c r="F1358" t="s">
        <v>710</v>
      </c>
      <c r="G1358">
        <v>782</v>
      </c>
      <c r="H1358" t="s">
        <v>764</v>
      </c>
      <c r="I1358">
        <v>178</v>
      </c>
      <c r="J1358" t="s">
        <v>1755</v>
      </c>
      <c r="K1358" t="s">
        <v>41</v>
      </c>
      <c r="L1358">
        <v>11232</v>
      </c>
      <c r="M1358" t="s">
        <v>1883</v>
      </c>
      <c r="N1358" t="s">
        <v>124</v>
      </c>
      <c r="O1358" t="s">
        <v>1884</v>
      </c>
      <c r="S1358">
        <v>2</v>
      </c>
      <c r="T1358" t="s">
        <v>45</v>
      </c>
      <c r="U1358">
        <v>289</v>
      </c>
      <c r="V1358" t="s">
        <v>1758</v>
      </c>
      <c r="W1358" t="s">
        <v>845</v>
      </c>
      <c r="X1358" t="s">
        <v>46</v>
      </c>
      <c r="Y1358">
        <v>1</v>
      </c>
      <c r="Z1358">
        <v>5</v>
      </c>
      <c r="AA1358">
        <v>5</v>
      </c>
      <c r="AB1358">
        <v>0</v>
      </c>
      <c r="AC1358">
        <v>0</v>
      </c>
      <c r="AD1358">
        <f t="shared" si="43"/>
        <v>5</v>
      </c>
      <c r="AF1358">
        <v>0</v>
      </c>
      <c r="AG1358">
        <v>0</v>
      </c>
      <c r="AH1358">
        <v>0</v>
      </c>
      <c r="AI1358">
        <v>0</v>
      </c>
      <c r="AJ1358">
        <f t="shared" si="42"/>
        <v>0</v>
      </c>
      <c r="AK1358" t="s">
        <v>1859</v>
      </c>
      <c r="AL1358" t="s">
        <v>1064</v>
      </c>
      <c r="AM1358" t="s">
        <v>1860</v>
      </c>
    </row>
    <row r="1359" spans="1:39" x14ac:dyDescent="0.2">
      <c r="A1359">
        <v>53025</v>
      </c>
      <c r="B1359" t="s">
        <v>1751</v>
      </c>
      <c r="C1359">
        <v>140</v>
      </c>
      <c r="D1359" t="s">
        <v>1856</v>
      </c>
      <c r="E1359">
        <v>26</v>
      </c>
      <c r="F1359" t="s">
        <v>710</v>
      </c>
      <c r="G1359">
        <v>782</v>
      </c>
      <c r="H1359" t="s">
        <v>764</v>
      </c>
      <c r="I1359">
        <v>178</v>
      </c>
      <c r="J1359" t="s">
        <v>1755</v>
      </c>
      <c r="K1359" t="s">
        <v>41</v>
      </c>
      <c r="L1359">
        <v>12218</v>
      </c>
      <c r="M1359" t="s">
        <v>2990</v>
      </c>
      <c r="N1359" t="s">
        <v>124</v>
      </c>
      <c r="O1359" t="s">
        <v>2991</v>
      </c>
      <c r="S1359">
        <v>2</v>
      </c>
      <c r="T1359" t="s">
        <v>45</v>
      </c>
      <c r="U1359">
        <v>289</v>
      </c>
      <c r="V1359" t="s">
        <v>1758</v>
      </c>
      <c r="W1359" t="s">
        <v>845</v>
      </c>
      <c r="X1359" t="s">
        <v>46</v>
      </c>
      <c r="Y1359">
        <v>1</v>
      </c>
      <c r="Z1359">
        <v>18</v>
      </c>
      <c r="AA1359">
        <v>18</v>
      </c>
      <c r="AB1359">
        <v>18</v>
      </c>
      <c r="AC1359">
        <v>18</v>
      </c>
      <c r="AD1359">
        <f t="shared" si="43"/>
        <v>18</v>
      </c>
      <c r="AF1359">
        <v>0</v>
      </c>
      <c r="AG1359">
        <v>0</v>
      </c>
      <c r="AH1359">
        <v>0</v>
      </c>
      <c r="AI1359">
        <v>0</v>
      </c>
      <c r="AJ1359">
        <f t="shared" si="42"/>
        <v>0</v>
      </c>
      <c r="AK1359" t="s">
        <v>1859</v>
      </c>
      <c r="AL1359" t="s">
        <v>1064</v>
      </c>
      <c r="AM1359" t="s">
        <v>1860</v>
      </c>
    </row>
    <row r="1360" spans="1:39" x14ac:dyDescent="0.2">
      <c r="A1360">
        <v>53025</v>
      </c>
      <c r="B1360" t="s">
        <v>1751</v>
      </c>
      <c r="C1360">
        <v>140</v>
      </c>
      <c r="D1360" t="s">
        <v>1856</v>
      </c>
      <c r="E1360">
        <v>26</v>
      </c>
      <c r="F1360" t="s">
        <v>710</v>
      </c>
      <c r="G1360">
        <v>782</v>
      </c>
      <c r="H1360" t="s">
        <v>764</v>
      </c>
      <c r="I1360">
        <v>178</v>
      </c>
      <c r="J1360" t="s">
        <v>1755</v>
      </c>
      <c r="K1360" t="s">
        <v>41</v>
      </c>
      <c r="L1360">
        <v>12443</v>
      </c>
      <c r="M1360" t="s">
        <v>2992</v>
      </c>
      <c r="N1360" t="s">
        <v>124</v>
      </c>
      <c r="O1360" t="s">
        <v>2993</v>
      </c>
      <c r="S1360">
        <v>2</v>
      </c>
      <c r="T1360" t="s">
        <v>45</v>
      </c>
      <c r="X1360" t="s">
        <v>46</v>
      </c>
      <c r="Y1360">
        <v>1</v>
      </c>
      <c r="Z1360">
        <v>0</v>
      </c>
      <c r="AA1360">
        <v>0</v>
      </c>
      <c r="AB1360">
        <v>0</v>
      </c>
      <c r="AC1360">
        <v>0</v>
      </c>
      <c r="AD1360">
        <f t="shared" si="43"/>
        <v>0</v>
      </c>
      <c r="AE1360" t="s">
        <v>1867</v>
      </c>
      <c r="AF1360">
        <v>1000000</v>
      </c>
      <c r="AG1360">
        <v>0</v>
      </c>
      <c r="AH1360">
        <v>0</v>
      </c>
      <c r="AI1360">
        <v>0</v>
      </c>
      <c r="AJ1360">
        <f t="shared" si="42"/>
        <v>1000000</v>
      </c>
      <c r="AK1360" t="s">
        <v>1859</v>
      </c>
      <c r="AL1360" t="s">
        <v>1064</v>
      </c>
      <c r="AM1360" t="s">
        <v>1860</v>
      </c>
    </row>
    <row r="1361" spans="1:39" x14ac:dyDescent="0.2">
      <c r="A1361">
        <v>53025</v>
      </c>
      <c r="B1361" t="s">
        <v>1751</v>
      </c>
      <c r="C1361">
        <v>140</v>
      </c>
      <c r="D1361" t="s">
        <v>1856</v>
      </c>
      <c r="E1361">
        <v>26</v>
      </c>
      <c r="F1361" t="s">
        <v>710</v>
      </c>
      <c r="G1361">
        <v>782</v>
      </c>
      <c r="H1361" t="s">
        <v>764</v>
      </c>
      <c r="I1361">
        <v>178</v>
      </c>
      <c r="J1361" t="s">
        <v>1755</v>
      </c>
      <c r="K1361" t="s">
        <v>41</v>
      </c>
      <c r="L1361">
        <v>12674</v>
      </c>
      <c r="M1361" t="s">
        <v>2994</v>
      </c>
      <c r="N1361" t="s">
        <v>124</v>
      </c>
      <c r="O1361" t="s">
        <v>2995</v>
      </c>
      <c r="S1361">
        <v>2</v>
      </c>
      <c r="T1361" t="s">
        <v>45</v>
      </c>
      <c r="X1361" t="s">
        <v>46</v>
      </c>
      <c r="Y1361">
        <v>1</v>
      </c>
      <c r="Z1361">
        <v>0</v>
      </c>
      <c r="AA1361">
        <v>0</v>
      </c>
      <c r="AB1361">
        <v>0</v>
      </c>
      <c r="AC1361">
        <v>0</v>
      </c>
      <c r="AD1361">
        <f t="shared" si="43"/>
        <v>0</v>
      </c>
      <c r="AE1361" t="s">
        <v>85</v>
      </c>
      <c r="AF1361">
        <v>100000</v>
      </c>
      <c r="AG1361">
        <v>5000000</v>
      </c>
      <c r="AH1361">
        <v>5000000</v>
      </c>
      <c r="AI1361">
        <v>5000000</v>
      </c>
      <c r="AJ1361">
        <f t="shared" si="42"/>
        <v>15100000</v>
      </c>
      <c r="AK1361" t="s">
        <v>1859</v>
      </c>
      <c r="AL1361" t="s">
        <v>1064</v>
      </c>
      <c r="AM1361" t="s">
        <v>1860</v>
      </c>
    </row>
    <row r="1362" spans="1:39" x14ac:dyDescent="0.2">
      <c r="A1362">
        <v>53025</v>
      </c>
      <c r="B1362" t="s">
        <v>1751</v>
      </c>
      <c r="C1362">
        <v>140</v>
      </c>
      <c r="D1362" t="s">
        <v>1856</v>
      </c>
      <c r="E1362">
        <v>26</v>
      </c>
      <c r="F1362" t="s">
        <v>710</v>
      </c>
      <c r="G1362">
        <v>782</v>
      </c>
      <c r="H1362" t="s">
        <v>764</v>
      </c>
      <c r="I1362">
        <v>558</v>
      </c>
      <c r="J1362" t="s">
        <v>1708</v>
      </c>
      <c r="K1362" t="s">
        <v>41</v>
      </c>
      <c r="L1362">
        <v>13366</v>
      </c>
      <c r="M1362" t="s">
        <v>2996</v>
      </c>
      <c r="N1362" t="s">
        <v>124</v>
      </c>
      <c r="O1362" t="s">
        <v>2997</v>
      </c>
      <c r="S1362">
        <v>2</v>
      </c>
      <c r="T1362" t="s">
        <v>45</v>
      </c>
      <c r="U1362">
        <v>195</v>
      </c>
      <c r="V1362" t="s">
        <v>363</v>
      </c>
      <c r="W1362" t="s">
        <v>57</v>
      </c>
      <c r="X1362" t="s">
        <v>46</v>
      </c>
      <c r="Y1362">
        <v>1</v>
      </c>
      <c r="Z1362">
        <v>1</v>
      </c>
      <c r="AA1362">
        <v>1</v>
      </c>
      <c r="AB1362">
        <v>1</v>
      </c>
      <c r="AC1362">
        <v>1</v>
      </c>
      <c r="AD1362">
        <f t="shared" si="43"/>
        <v>1</v>
      </c>
      <c r="AF1362">
        <v>0</v>
      </c>
      <c r="AG1362">
        <v>0</v>
      </c>
      <c r="AH1362">
        <v>0</v>
      </c>
      <c r="AI1362">
        <v>0</v>
      </c>
      <c r="AJ1362">
        <f t="shared" si="42"/>
        <v>0</v>
      </c>
      <c r="AK1362" t="s">
        <v>1859</v>
      </c>
      <c r="AL1362" t="s">
        <v>1064</v>
      </c>
      <c r="AM1362" t="s">
        <v>1860</v>
      </c>
    </row>
    <row r="1363" spans="1:39" x14ac:dyDescent="0.2">
      <c r="A1363">
        <v>53025</v>
      </c>
      <c r="B1363" t="s">
        <v>1751</v>
      </c>
      <c r="C1363">
        <v>350</v>
      </c>
      <c r="D1363" t="s">
        <v>739</v>
      </c>
      <c r="E1363">
        <v>18</v>
      </c>
      <c r="F1363" t="s">
        <v>656</v>
      </c>
      <c r="G1363">
        <v>543</v>
      </c>
      <c r="H1363" t="s">
        <v>1923</v>
      </c>
      <c r="I1363">
        <v>67</v>
      </c>
      <c r="J1363" t="s">
        <v>2998</v>
      </c>
      <c r="K1363" t="s">
        <v>41</v>
      </c>
      <c r="L1363">
        <v>251</v>
      </c>
      <c r="M1363" t="s">
        <v>2999</v>
      </c>
      <c r="N1363" t="s">
        <v>43</v>
      </c>
      <c r="O1363" t="s">
        <v>3000</v>
      </c>
      <c r="S1363">
        <v>2</v>
      </c>
      <c r="T1363" t="s">
        <v>45</v>
      </c>
      <c r="U1363">
        <v>195</v>
      </c>
      <c r="V1363" t="s">
        <v>363</v>
      </c>
      <c r="W1363" t="s">
        <v>57</v>
      </c>
      <c r="X1363" t="s">
        <v>66</v>
      </c>
      <c r="Y1363">
        <v>0</v>
      </c>
      <c r="Z1363">
        <v>40</v>
      </c>
      <c r="AA1363">
        <v>40</v>
      </c>
      <c r="AB1363">
        <v>40</v>
      </c>
      <c r="AC1363">
        <v>40</v>
      </c>
      <c r="AD1363">
        <f t="shared" si="43"/>
        <v>160</v>
      </c>
      <c r="AF1363">
        <v>0</v>
      </c>
      <c r="AG1363">
        <v>0</v>
      </c>
      <c r="AH1363">
        <v>0</v>
      </c>
      <c r="AI1363">
        <v>0</v>
      </c>
      <c r="AJ1363">
        <f t="shared" si="42"/>
        <v>0</v>
      </c>
      <c r="AK1363" t="s">
        <v>745</v>
      </c>
      <c r="AL1363" t="s">
        <v>325</v>
      </c>
      <c r="AM1363" t="s">
        <v>746</v>
      </c>
    </row>
    <row r="1364" spans="1:39" x14ac:dyDescent="0.2">
      <c r="A1364">
        <v>53025</v>
      </c>
      <c r="B1364" t="s">
        <v>1751</v>
      </c>
      <c r="C1364">
        <v>350</v>
      </c>
      <c r="D1364" t="s">
        <v>739</v>
      </c>
      <c r="E1364">
        <v>18</v>
      </c>
      <c r="F1364" t="s">
        <v>656</v>
      </c>
      <c r="G1364">
        <v>543</v>
      </c>
      <c r="H1364" t="s">
        <v>1923</v>
      </c>
      <c r="I1364">
        <v>68</v>
      </c>
      <c r="J1364" t="s">
        <v>1924</v>
      </c>
      <c r="K1364" t="s">
        <v>41</v>
      </c>
      <c r="L1364">
        <v>258</v>
      </c>
      <c r="M1364" t="s">
        <v>1925</v>
      </c>
      <c r="N1364" t="s">
        <v>124</v>
      </c>
      <c r="O1364" t="s">
        <v>1926</v>
      </c>
      <c r="S1364">
        <v>2</v>
      </c>
      <c r="T1364" t="s">
        <v>45</v>
      </c>
      <c r="U1364">
        <v>195</v>
      </c>
      <c r="V1364" t="s">
        <v>363</v>
      </c>
      <c r="W1364" t="s">
        <v>57</v>
      </c>
      <c r="X1364" t="s">
        <v>66</v>
      </c>
      <c r="Y1364">
        <v>0</v>
      </c>
      <c r="Z1364">
        <v>10</v>
      </c>
      <c r="AA1364">
        <v>10</v>
      </c>
      <c r="AB1364">
        <v>10</v>
      </c>
      <c r="AC1364">
        <v>10</v>
      </c>
      <c r="AD1364">
        <f t="shared" si="43"/>
        <v>40</v>
      </c>
      <c r="AF1364">
        <v>0</v>
      </c>
      <c r="AG1364">
        <v>0</v>
      </c>
      <c r="AH1364">
        <v>0</v>
      </c>
      <c r="AI1364">
        <v>0</v>
      </c>
      <c r="AJ1364">
        <f t="shared" si="42"/>
        <v>0</v>
      </c>
      <c r="AK1364" t="s">
        <v>745</v>
      </c>
      <c r="AL1364" t="s">
        <v>325</v>
      </c>
      <c r="AM1364" t="s">
        <v>746</v>
      </c>
    </row>
    <row r="1365" spans="1:39" x14ac:dyDescent="0.2">
      <c r="A1365">
        <v>53025</v>
      </c>
      <c r="B1365" t="s">
        <v>1751</v>
      </c>
      <c r="C1365">
        <v>350</v>
      </c>
      <c r="D1365" t="s">
        <v>739</v>
      </c>
      <c r="E1365">
        <v>18</v>
      </c>
      <c r="F1365" t="s">
        <v>656</v>
      </c>
      <c r="G1365">
        <v>543</v>
      </c>
      <c r="H1365" t="s">
        <v>1923</v>
      </c>
      <c r="I1365">
        <v>69</v>
      </c>
      <c r="J1365" t="s">
        <v>3001</v>
      </c>
      <c r="K1365" t="s">
        <v>41</v>
      </c>
      <c r="L1365">
        <v>265</v>
      </c>
      <c r="M1365" t="s">
        <v>3002</v>
      </c>
      <c r="N1365" t="s">
        <v>124</v>
      </c>
      <c r="O1365" t="s">
        <v>3003</v>
      </c>
      <c r="S1365">
        <v>2</v>
      </c>
      <c r="T1365" t="s">
        <v>45</v>
      </c>
      <c r="X1365" t="s">
        <v>66</v>
      </c>
      <c r="Y1365">
        <v>0</v>
      </c>
      <c r="Z1365">
        <v>0</v>
      </c>
      <c r="AA1365">
        <v>0</v>
      </c>
      <c r="AB1365">
        <v>0</v>
      </c>
      <c r="AC1365">
        <v>0</v>
      </c>
      <c r="AD1365">
        <f t="shared" si="43"/>
        <v>0</v>
      </c>
      <c r="AE1365" t="s">
        <v>338</v>
      </c>
      <c r="AF1365">
        <v>0</v>
      </c>
      <c r="AG1365">
        <v>3000000</v>
      </c>
      <c r="AH1365">
        <v>3000000</v>
      </c>
      <c r="AI1365">
        <v>3000000</v>
      </c>
      <c r="AJ1365">
        <f t="shared" si="42"/>
        <v>9000000</v>
      </c>
      <c r="AK1365" t="s">
        <v>745</v>
      </c>
      <c r="AL1365" t="s">
        <v>325</v>
      </c>
      <c r="AM1365" t="s">
        <v>746</v>
      </c>
    </row>
    <row r="1366" spans="1:39" x14ac:dyDescent="0.2">
      <c r="A1366">
        <v>53025</v>
      </c>
      <c r="B1366" t="s">
        <v>1751</v>
      </c>
      <c r="C1366">
        <v>850</v>
      </c>
      <c r="D1366" t="s">
        <v>453</v>
      </c>
      <c r="E1366">
        <v>26</v>
      </c>
      <c r="F1366" t="s">
        <v>710</v>
      </c>
      <c r="G1366">
        <v>122</v>
      </c>
      <c r="H1366" t="s">
        <v>72</v>
      </c>
      <c r="I1366">
        <v>949</v>
      </c>
      <c r="J1366" t="s">
        <v>78</v>
      </c>
      <c r="K1366" t="s">
        <v>41</v>
      </c>
      <c r="L1366">
        <v>22</v>
      </c>
      <c r="M1366" t="s">
        <v>3004</v>
      </c>
      <c r="N1366" t="s">
        <v>43</v>
      </c>
      <c r="O1366" t="s">
        <v>530</v>
      </c>
      <c r="S1366">
        <v>2</v>
      </c>
      <c r="T1366" t="s">
        <v>45</v>
      </c>
      <c r="X1366" t="s">
        <v>46</v>
      </c>
      <c r="Y1366">
        <v>1</v>
      </c>
      <c r="Z1366">
        <v>0</v>
      </c>
      <c r="AA1366">
        <v>0</v>
      </c>
      <c r="AB1366">
        <v>0</v>
      </c>
      <c r="AC1366">
        <v>0</v>
      </c>
      <c r="AD1366">
        <f t="shared" si="43"/>
        <v>0</v>
      </c>
      <c r="AE1366" t="s">
        <v>85</v>
      </c>
      <c r="AF1366">
        <v>70000000</v>
      </c>
      <c r="AG1366">
        <v>75160000</v>
      </c>
      <c r="AH1366">
        <v>70000000</v>
      </c>
      <c r="AI1366">
        <v>70000000</v>
      </c>
      <c r="AJ1366">
        <f t="shared" si="42"/>
        <v>285160000</v>
      </c>
      <c r="AK1366" t="s">
        <v>458</v>
      </c>
      <c r="AL1366" t="s">
        <v>459</v>
      </c>
      <c r="AM1366" t="s">
        <v>460</v>
      </c>
    </row>
    <row r="1367" spans="1:39" x14ac:dyDescent="0.2">
      <c r="A1367">
        <v>53025</v>
      </c>
      <c r="B1367" t="s">
        <v>1751</v>
      </c>
      <c r="C1367">
        <v>850</v>
      </c>
      <c r="D1367" t="s">
        <v>453</v>
      </c>
      <c r="E1367">
        <v>26</v>
      </c>
      <c r="F1367" t="s">
        <v>710</v>
      </c>
      <c r="G1367">
        <v>128</v>
      </c>
      <c r="H1367" t="s">
        <v>143</v>
      </c>
      <c r="I1367">
        <v>6</v>
      </c>
      <c r="J1367" t="s">
        <v>454</v>
      </c>
      <c r="K1367" t="s">
        <v>41</v>
      </c>
      <c r="L1367">
        <v>28</v>
      </c>
      <c r="M1367" t="s">
        <v>3005</v>
      </c>
      <c r="N1367" t="s">
        <v>43</v>
      </c>
      <c r="O1367" t="s">
        <v>456</v>
      </c>
      <c r="S1367">
        <v>2</v>
      </c>
      <c r="T1367" t="s">
        <v>45</v>
      </c>
      <c r="X1367" t="s">
        <v>46</v>
      </c>
      <c r="Y1367">
        <v>1</v>
      </c>
      <c r="Z1367">
        <v>0</v>
      </c>
      <c r="AA1367">
        <v>0</v>
      </c>
      <c r="AB1367">
        <v>0</v>
      </c>
      <c r="AC1367">
        <v>0</v>
      </c>
      <c r="AD1367">
        <f t="shared" si="43"/>
        <v>0</v>
      </c>
      <c r="AE1367" t="s">
        <v>85</v>
      </c>
      <c r="AF1367">
        <v>500000</v>
      </c>
      <c r="AG1367">
        <v>750000</v>
      </c>
      <c r="AH1367">
        <v>750000</v>
      </c>
      <c r="AI1367">
        <v>750000</v>
      </c>
      <c r="AJ1367">
        <f t="shared" si="42"/>
        <v>2750000</v>
      </c>
      <c r="AK1367" t="s">
        <v>458</v>
      </c>
      <c r="AL1367" t="s">
        <v>459</v>
      </c>
      <c r="AM1367" t="s">
        <v>460</v>
      </c>
    </row>
    <row r="1368" spans="1:39" x14ac:dyDescent="0.2">
      <c r="A1368">
        <v>53025</v>
      </c>
      <c r="B1368" t="s">
        <v>1751</v>
      </c>
      <c r="C1368">
        <v>900</v>
      </c>
      <c r="D1368" t="s">
        <v>461</v>
      </c>
      <c r="E1368">
        <v>26</v>
      </c>
      <c r="F1368" t="s">
        <v>710</v>
      </c>
      <c r="G1368">
        <v>122</v>
      </c>
      <c r="H1368" t="s">
        <v>72</v>
      </c>
      <c r="I1368">
        <v>2</v>
      </c>
      <c r="J1368" t="s">
        <v>73</v>
      </c>
      <c r="K1368" t="s">
        <v>41</v>
      </c>
      <c r="L1368">
        <v>24</v>
      </c>
      <c r="M1368" t="s">
        <v>1930</v>
      </c>
      <c r="N1368" t="s">
        <v>43</v>
      </c>
      <c r="O1368" t="s">
        <v>583</v>
      </c>
      <c r="S1368">
        <v>2</v>
      </c>
      <c r="T1368" t="s">
        <v>45</v>
      </c>
      <c r="X1368" t="s">
        <v>46</v>
      </c>
      <c r="Y1368">
        <v>1</v>
      </c>
      <c r="Z1368">
        <v>0</v>
      </c>
      <c r="AA1368">
        <v>0</v>
      </c>
      <c r="AB1368">
        <v>0</v>
      </c>
      <c r="AC1368">
        <v>0</v>
      </c>
      <c r="AD1368">
        <f t="shared" si="43"/>
        <v>0</v>
      </c>
      <c r="AE1368" t="s">
        <v>85</v>
      </c>
      <c r="AF1368">
        <v>16200000</v>
      </c>
      <c r="AG1368">
        <v>13120000</v>
      </c>
      <c r="AH1368">
        <v>16920000</v>
      </c>
      <c r="AI1368">
        <v>16920000</v>
      </c>
      <c r="AJ1368">
        <f t="shared" si="42"/>
        <v>63160000</v>
      </c>
      <c r="AK1368" t="s">
        <v>466</v>
      </c>
      <c r="AL1368" t="s">
        <v>467</v>
      </c>
      <c r="AM1368" t="s">
        <v>60</v>
      </c>
    </row>
    <row r="1369" spans="1:39" x14ac:dyDescent="0.2">
      <c r="A1369">
        <v>53025</v>
      </c>
      <c r="B1369" t="s">
        <v>1751</v>
      </c>
      <c r="C1369">
        <v>900</v>
      </c>
      <c r="D1369" t="s">
        <v>461</v>
      </c>
      <c r="E1369">
        <v>26</v>
      </c>
      <c r="F1369" t="s">
        <v>710</v>
      </c>
      <c r="G1369">
        <v>122</v>
      </c>
      <c r="H1369" t="s">
        <v>72</v>
      </c>
      <c r="I1369">
        <v>5</v>
      </c>
      <c r="J1369" t="s">
        <v>3006</v>
      </c>
      <c r="K1369" t="s">
        <v>41</v>
      </c>
      <c r="L1369">
        <v>27</v>
      </c>
      <c r="M1369" t="s">
        <v>3007</v>
      </c>
      <c r="N1369" t="s">
        <v>43</v>
      </c>
      <c r="O1369" t="s">
        <v>3008</v>
      </c>
      <c r="S1369">
        <v>2</v>
      </c>
      <c r="T1369" t="s">
        <v>45</v>
      </c>
      <c r="U1369">
        <v>332</v>
      </c>
      <c r="V1369" t="s">
        <v>76</v>
      </c>
      <c r="W1369" t="s">
        <v>57</v>
      </c>
      <c r="X1369" t="s">
        <v>46</v>
      </c>
      <c r="Y1369">
        <v>1</v>
      </c>
      <c r="Z1369">
        <v>22</v>
      </c>
      <c r="AA1369">
        <v>22</v>
      </c>
      <c r="AB1369">
        <v>22</v>
      </c>
      <c r="AC1369">
        <v>22</v>
      </c>
      <c r="AD1369">
        <f t="shared" si="43"/>
        <v>22</v>
      </c>
      <c r="AF1369">
        <v>0</v>
      </c>
      <c r="AG1369">
        <v>0</v>
      </c>
      <c r="AH1369">
        <v>0</v>
      </c>
      <c r="AI1369">
        <v>0</v>
      </c>
      <c r="AJ1369">
        <f t="shared" si="42"/>
        <v>0</v>
      </c>
      <c r="AK1369" t="s">
        <v>466</v>
      </c>
      <c r="AL1369" t="s">
        <v>467</v>
      </c>
      <c r="AM1369" t="s">
        <v>60</v>
      </c>
    </row>
    <row r="1370" spans="1:39" x14ac:dyDescent="0.2">
      <c r="A1370">
        <v>53025</v>
      </c>
      <c r="B1370" t="s">
        <v>1751</v>
      </c>
      <c r="C1370">
        <v>900</v>
      </c>
      <c r="D1370" t="s">
        <v>461</v>
      </c>
      <c r="E1370">
        <v>26</v>
      </c>
      <c r="F1370" t="s">
        <v>710</v>
      </c>
      <c r="G1370">
        <v>122</v>
      </c>
      <c r="H1370" t="s">
        <v>72</v>
      </c>
      <c r="I1370">
        <v>5</v>
      </c>
      <c r="J1370" t="s">
        <v>3006</v>
      </c>
      <c r="K1370" t="s">
        <v>41</v>
      </c>
      <c r="L1370">
        <v>27</v>
      </c>
      <c r="M1370" t="s">
        <v>3007</v>
      </c>
      <c r="N1370" t="s">
        <v>43</v>
      </c>
      <c r="O1370" t="s">
        <v>3008</v>
      </c>
      <c r="S1370">
        <v>2</v>
      </c>
      <c r="T1370" t="s">
        <v>45</v>
      </c>
      <c r="X1370" t="s">
        <v>46</v>
      </c>
      <c r="Y1370">
        <v>1</v>
      </c>
      <c r="Z1370">
        <v>0</v>
      </c>
      <c r="AA1370">
        <v>0</v>
      </c>
      <c r="AB1370">
        <v>0</v>
      </c>
      <c r="AC1370">
        <v>0</v>
      </c>
      <c r="AD1370">
        <f t="shared" si="43"/>
        <v>0</v>
      </c>
      <c r="AE1370" t="s">
        <v>166</v>
      </c>
      <c r="AF1370">
        <v>0</v>
      </c>
      <c r="AG1370">
        <v>100000</v>
      </c>
      <c r="AH1370">
        <v>100000</v>
      </c>
      <c r="AI1370">
        <v>100000</v>
      </c>
      <c r="AJ1370">
        <f t="shared" si="42"/>
        <v>300000</v>
      </c>
      <c r="AK1370" t="s">
        <v>466</v>
      </c>
      <c r="AL1370" t="s">
        <v>467</v>
      </c>
      <c r="AM1370" t="s">
        <v>60</v>
      </c>
    </row>
    <row r="1371" spans="1:39" x14ac:dyDescent="0.2">
      <c r="A1371">
        <v>53025</v>
      </c>
      <c r="B1371" t="s">
        <v>1751</v>
      </c>
      <c r="C1371">
        <v>900</v>
      </c>
      <c r="D1371" t="s">
        <v>461</v>
      </c>
      <c r="E1371">
        <v>26</v>
      </c>
      <c r="F1371" t="s">
        <v>710</v>
      </c>
      <c r="G1371">
        <v>126</v>
      </c>
      <c r="H1371" t="s">
        <v>62</v>
      </c>
      <c r="I1371">
        <v>948</v>
      </c>
      <c r="J1371" t="s">
        <v>462</v>
      </c>
      <c r="K1371" t="s">
        <v>41</v>
      </c>
      <c r="L1371">
        <v>11035</v>
      </c>
      <c r="M1371" t="s">
        <v>3009</v>
      </c>
      <c r="N1371" t="s">
        <v>43</v>
      </c>
      <c r="O1371" t="s">
        <v>464</v>
      </c>
      <c r="S1371">
        <v>2</v>
      </c>
      <c r="T1371" t="s">
        <v>45</v>
      </c>
      <c r="X1371" t="s">
        <v>46</v>
      </c>
      <c r="Y1371">
        <v>1</v>
      </c>
      <c r="Z1371">
        <v>0</v>
      </c>
      <c r="AA1371">
        <v>0</v>
      </c>
      <c r="AB1371">
        <v>0</v>
      </c>
      <c r="AC1371">
        <v>0</v>
      </c>
      <c r="AD1371">
        <f t="shared" si="43"/>
        <v>0</v>
      </c>
      <c r="AE1371" t="s">
        <v>2930</v>
      </c>
      <c r="AF1371">
        <v>450000</v>
      </c>
      <c r="AG1371">
        <v>250000</v>
      </c>
      <c r="AH1371">
        <v>0</v>
      </c>
      <c r="AI1371">
        <v>0</v>
      </c>
      <c r="AJ1371">
        <f t="shared" ref="AJ1371:AJ1434" si="44">AF1371+AG1371+AH1371+AI1371</f>
        <v>700000</v>
      </c>
      <c r="AK1371" t="s">
        <v>466</v>
      </c>
      <c r="AL1371" t="s">
        <v>467</v>
      </c>
      <c r="AM1371" t="s">
        <v>60</v>
      </c>
    </row>
    <row r="1372" spans="1:39" x14ac:dyDescent="0.2">
      <c r="A1372">
        <v>54096</v>
      </c>
      <c r="B1372" t="s">
        <v>1942</v>
      </c>
      <c r="C1372">
        <v>101</v>
      </c>
      <c r="D1372" t="s">
        <v>319</v>
      </c>
      <c r="E1372">
        <v>14</v>
      </c>
      <c r="F1372" t="s">
        <v>1933</v>
      </c>
      <c r="G1372">
        <v>421</v>
      </c>
      <c r="H1372" t="s">
        <v>1934</v>
      </c>
      <c r="I1372">
        <v>488</v>
      </c>
      <c r="J1372" t="s">
        <v>3010</v>
      </c>
      <c r="K1372" t="s">
        <v>41</v>
      </c>
      <c r="L1372">
        <v>12558</v>
      </c>
      <c r="M1372" t="s">
        <v>3011</v>
      </c>
      <c r="N1372" t="s">
        <v>124</v>
      </c>
      <c r="O1372" t="s">
        <v>3012</v>
      </c>
      <c r="S1372">
        <v>2</v>
      </c>
      <c r="T1372" t="s">
        <v>45</v>
      </c>
      <c r="U1372">
        <v>801</v>
      </c>
      <c r="V1372" t="s">
        <v>282</v>
      </c>
      <c r="W1372" t="s">
        <v>171</v>
      </c>
      <c r="X1372" t="s">
        <v>46</v>
      </c>
      <c r="Y1372">
        <v>1</v>
      </c>
      <c r="Z1372">
        <v>5257</v>
      </c>
      <c r="AA1372">
        <v>0</v>
      </c>
      <c r="AB1372">
        <v>0</v>
      </c>
      <c r="AC1372">
        <v>0</v>
      </c>
      <c r="AD1372">
        <f t="shared" si="43"/>
        <v>5257</v>
      </c>
      <c r="AF1372">
        <v>0</v>
      </c>
      <c r="AG1372">
        <v>0</v>
      </c>
      <c r="AH1372">
        <v>0</v>
      </c>
      <c r="AI1372">
        <v>0</v>
      </c>
      <c r="AJ1372">
        <f t="shared" si="44"/>
        <v>0</v>
      </c>
      <c r="AK1372" t="s">
        <v>324</v>
      </c>
      <c r="AL1372" t="s">
        <v>325</v>
      </c>
      <c r="AM1372" t="s">
        <v>326</v>
      </c>
    </row>
    <row r="1373" spans="1:39" x14ac:dyDescent="0.2">
      <c r="A1373">
        <v>54096</v>
      </c>
      <c r="B1373" t="s">
        <v>1942</v>
      </c>
      <c r="C1373">
        <v>740</v>
      </c>
      <c r="D1373" t="s">
        <v>1949</v>
      </c>
      <c r="E1373">
        <v>14</v>
      </c>
      <c r="F1373" t="s">
        <v>1933</v>
      </c>
      <c r="G1373">
        <v>421</v>
      </c>
      <c r="H1373" t="s">
        <v>1934</v>
      </c>
      <c r="I1373">
        <v>397</v>
      </c>
      <c r="J1373" t="s">
        <v>1950</v>
      </c>
      <c r="K1373" t="s">
        <v>41</v>
      </c>
      <c r="L1373">
        <v>11042</v>
      </c>
      <c r="M1373" t="s">
        <v>1951</v>
      </c>
      <c r="N1373" t="s">
        <v>43</v>
      </c>
      <c r="O1373" t="s">
        <v>1952</v>
      </c>
      <c r="S1373">
        <v>2</v>
      </c>
      <c r="T1373" t="s">
        <v>45</v>
      </c>
      <c r="X1373" t="s">
        <v>46</v>
      </c>
      <c r="Y1373">
        <v>1</v>
      </c>
      <c r="Z1373">
        <v>0</v>
      </c>
      <c r="AA1373">
        <v>0</v>
      </c>
      <c r="AB1373">
        <v>0</v>
      </c>
      <c r="AC1373">
        <v>0</v>
      </c>
      <c r="AD1373">
        <f t="shared" si="43"/>
        <v>0</v>
      </c>
      <c r="AE1373" t="s">
        <v>85</v>
      </c>
      <c r="AF1373">
        <v>120000000</v>
      </c>
      <c r="AG1373">
        <v>90000000</v>
      </c>
      <c r="AH1373">
        <v>120000000</v>
      </c>
      <c r="AI1373">
        <v>130000000</v>
      </c>
      <c r="AJ1373">
        <f t="shared" si="44"/>
        <v>460000000</v>
      </c>
      <c r="AK1373" t="s">
        <v>1953</v>
      </c>
      <c r="AL1373" t="s">
        <v>1954</v>
      </c>
      <c r="AM1373" t="s">
        <v>1955</v>
      </c>
    </row>
    <row r="1374" spans="1:39" x14ac:dyDescent="0.2">
      <c r="A1374">
        <v>54096</v>
      </c>
      <c r="B1374" t="s">
        <v>1942</v>
      </c>
      <c r="C1374">
        <v>750</v>
      </c>
      <c r="D1374" t="s">
        <v>1956</v>
      </c>
      <c r="E1374">
        <v>14</v>
      </c>
      <c r="F1374" t="s">
        <v>1933</v>
      </c>
      <c r="G1374">
        <v>421</v>
      </c>
      <c r="H1374" t="s">
        <v>1934</v>
      </c>
      <c r="I1374">
        <v>395</v>
      </c>
      <c r="J1374" t="s">
        <v>3013</v>
      </c>
      <c r="K1374" t="s">
        <v>41</v>
      </c>
      <c r="L1374">
        <v>10924</v>
      </c>
      <c r="M1374" t="s">
        <v>3014</v>
      </c>
      <c r="N1374" t="s">
        <v>124</v>
      </c>
      <c r="O1374" t="s">
        <v>3015</v>
      </c>
      <c r="S1374">
        <v>2</v>
      </c>
      <c r="T1374" t="s">
        <v>45</v>
      </c>
      <c r="U1374">
        <v>933</v>
      </c>
      <c r="V1374" t="s">
        <v>567</v>
      </c>
      <c r="W1374" t="s">
        <v>57</v>
      </c>
      <c r="X1374" t="s">
        <v>66</v>
      </c>
      <c r="Y1374">
        <v>0</v>
      </c>
      <c r="Z1374">
        <v>30</v>
      </c>
      <c r="AA1374">
        <v>40</v>
      </c>
      <c r="AB1374">
        <v>50</v>
      </c>
      <c r="AC1374">
        <v>60</v>
      </c>
      <c r="AD1374">
        <f t="shared" si="43"/>
        <v>180</v>
      </c>
      <c r="AF1374">
        <v>0</v>
      </c>
      <c r="AG1374">
        <v>0</v>
      </c>
      <c r="AH1374">
        <v>0</v>
      </c>
      <c r="AI1374">
        <v>0</v>
      </c>
      <c r="AJ1374">
        <f t="shared" si="44"/>
        <v>0</v>
      </c>
      <c r="AK1374" t="s">
        <v>1959</v>
      </c>
      <c r="AL1374" t="s">
        <v>1960</v>
      </c>
      <c r="AM1374" t="s">
        <v>1961</v>
      </c>
    </row>
    <row r="1375" spans="1:39" x14ac:dyDescent="0.2">
      <c r="A1375">
        <v>54096</v>
      </c>
      <c r="B1375" t="s">
        <v>1942</v>
      </c>
      <c r="C1375">
        <v>750</v>
      </c>
      <c r="D1375" t="s">
        <v>1956</v>
      </c>
      <c r="E1375">
        <v>14</v>
      </c>
      <c r="F1375" t="s">
        <v>1933</v>
      </c>
      <c r="G1375">
        <v>421</v>
      </c>
      <c r="H1375" t="s">
        <v>1934</v>
      </c>
      <c r="I1375">
        <v>398</v>
      </c>
      <c r="J1375" t="s">
        <v>3016</v>
      </c>
      <c r="K1375" t="s">
        <v>41</v>
      </c>
      <c r="L1375">
        <v>11044</v>
      </c>
      <c r="M1375" t="s">
        <v>3017</v>
      </c>
      <c r="N1375" t="s">
        <v>43</v>
      </c>
      <c r="O1375" t="s">
        <v>3018</v>
      </c>
      <c r="S1375">
        <v>2</v>
      </c>
      <c r="T1375" t="s">
        <v>45</v>
      </c>
      <c r="X1375" t="s">
        <v>46</v>
      </c>
      <c r="Y1375">
        <v>1</v>
      </c>
      <c r="Z1375">
        <v>0</v>
      </c>
      <c r="AA1375">
        <v>0</v>
      </c>
      <c r="AB1375">
        <v>0</v>
      </c>
      <c r="AC1375">
        <v>0</v>
      </c>
      <c r="AD1375">
        <f t="shared" si="43"/>
        <v>0</v>
      </c>
      <c r="AE1375" t="s">
        <v>273</v>
      </c>
      <c r="AF1375">
        <v>8000000</v>
      </c>
      <c r="AG1375">
        <v>9600000</v>
      </c>
      <c r="AH1375">
        <v>12000000</v>
      </c>
      <c r="AI1375">
        <v>14000000</v>
      </c>
      <c r="AJ1375">
        <f t="shared" si="44"/>
        <v>43600000</v>
      </c>
      <c r="AK1375" t="s">
        <v>1959</v>
      </c>
      <c r="AL1375" t="s">
        <v>1960</v>
      </c>
      <c r="AM1375" t="s">
        <v>1961</v>
      </c>
    </row>
    <row r="1376" spans="1:39" x14ac:dyDescent="0.2">
      <c r="A1376">
        <v>54096</v>
      </c>
      <c r="B1376" t="s">
        <v>1942</v>
      </c>
      <c r="C1376">
        <v>750</v>
      </c>
      <c r="D1376" t="s">
        <v>1956</v>
      </c>
      <c r="E1376">
        <v>14</v>
      </c>
      <c r="F1376" t="s">
        <v>1933</v>
      </c>
      <c r="G1376">
        <v>421</v>
      </c>
      <c r="H1376" t="s">
        <v>1934</v>
      </c>
      <c r="I1376">
        <v>486</v>
      </c>
      <c r="J1376" t="s">
        <v>1943</v>
      </c>
      <c r="K1376" t="s">
        <v>41</v>
      </c>
      <c r="L1376">
        <v>12548</v>
      </c>
      <c r="M1376" t="s">
        <v>3019</v>
      </c>
      <c r="N1376" t="s">
        <v>124</v>
      </c>
      <c r="O1376" t="s">
        <v>3020</v>
      </c>
      <c r="S1376">
        <v>2</v>
      </c>
      <c r="T1376" t="s">
        <v>45</v>
      </c>
      <c r="X1376" t="s">
        <v>46</v>
      </c>
      <c r="Y1376">
        <v>1</v>
      </c>
      <c r="Z1376">
        <v>0</v>
      </c>
      <c r="AA1376">
        <v>0</v>
      </c>
      <c r="AB1376">
        <v>0</v>
      </c>
      <c r="AC1376">
        <v>0</v>
      </c>
      <c r="AD1376">
        <f t="shared" si="43"/>
        <v>0</v>
      </c>
      <c r="AE1376" t="s">
        <v>149</v>
      </c>
      <c r="AF1376">
        <v>0</v>
      </c>
      <c r="AG1376">
        <v>0</v>
      </c>
      <c r="AH1376">
        <v>1260000</v>
      </c>
      <c r="AI1376">
        <v>0</v>
      </c>
      <c r="AJ1376">
        <f t="shared" si="44"/>
        <v>1260000</v>
      </c>
      <c r="AK1376" t="s">
        <v>1959</v>
      </c>
      <c r="AL1376" t="s">
        <v>1960</v>
      </c>
      <c r="AM1376" t="s">
        <v>1961</v>
      </c>
    </row>
    <row r="1377" spans="1:39" x14ac:dyDescent="0.2">
      <c r="A1377">
        <v>54096</v>
      </c>
      <c r="B1377" t="s">
        <v>1942</v>
      </c>
      <c r="C1377">
        <v>750</v>
      </c>
      <c r="D1377" t="s">
        <v>1956</v>
      </c>
      <c r="E1377">
        <v>14</v>
      </c>
      <c r="F1377" t="s">
        <v>1933</v>
      </c>
      <c r="G1377">
        <v>421</v>
      </c>
      <c r="H1377" t="s">
        <v>1934</v>
      </c>
      <c r="I1377">
        <v>486</v>
      </c>
      <c r="J1377" t="s">
        <v>1943</v>
      </c>
      <c r="K1377" t="s">
        <v>41</v>
      </c>
      <c r="L1377">
        <v>12724</v>
      </c>
      <c r="M1377" t="s">
        <v>3021</v>
      </c>
      <c r="N1377" t="s">
        <v>124</v>
      </c>
      <c r="O1377" t="s">
        <v>3022</v>
      </c>
      <c r="S1377">
        <v>2</v>
      </c>
      <c r="T1377" t="s">
        <v>45</v>
      </c>
      <c r="U1377">
        <v>801</v>
      </c>
      <c r="V1377" t="s">
        <v>282</v>
      </c>
      <c r="W1377" t="s">
        <v>171</v>
      </c>
      <c r="X1377" t="s">
        <v>46</v>
      </c>
      <c r="Y1377">
        <v>1</v>
      </c>
      <c r="Z1377">
        <v>2498</v>
      </c>
      <c r="AA1377">
        <v>2498</v>
      </c>
      <c r="AB1377">
        <v>0</v>
      </c>
      <c r="AC1377">
        <v>0</v>
      </c>
      <c r="AD1377">
        <f t="shared" si="43"/>
        <v>2498</v>
      </c>
      <c r="AF1377">
        <v>0</v>
      </c>
      <c r="AG1377">
        <v>0</v>
      </c>
      <c r="AH1377">
        <v>0</v>
      </c>
      <c r="AI1377">
        <v>0</v>
      </c>
      <c r="AJ1377">
        <f t="shared" si="44"/>
        <v>0</v>
      </c>
      <c r="AK1377" t="s">
        <v>1959</v>
      </c>
      <c r="AL1377" t="s">
        <v>1960</v>
      </c>
      <c r="AM1377" t="s">
        <v>1961</v>
      </c>
    </row>
    <row r="1378" spans="1:39" x14ac:dyDescent="0.2">
      <c r="A1378">
        <v>54096</v>
      </c>
      <c r="B1378" t="s">
        <v>1942</v>
      </c>
      <c r="C1378">
        <v>750</v>
      </c>
      <c r="D1378" t="s">
        <v>1956</v>
      </c>
      <c r="E1378">
        <v>14</v>
      </c>
      <c r="F1378" t="s">
        <v>1933</v>
      </c>
      <c r="G1378">
        <v>421</v>
      </c>
      <c r="H1378" t="s">
        <v>1934</v>
      </c>
      <c r="I1378">
        <v>487</v>
      </c>
      <c r="J1378" t="s">
        <v>1946</v>
      </c>
      <c r="K1378" t="s">
        <v>41</v>
      </c>
      <c r="L1378">
        <v>12550</v>
      </c>
      <c r="M1378" t="s">
        <v>3023</v>
      </c>
      <c r="N1378" t="s">
        <v>124</v>
      </c>
      <c r="O1378" t="s">
        <v>3024</v>
      </c>
      <c r="S1378">
        <v>2</v>
      </c>
      <c r="T1378" t="s">
        <v>45</v>
      </c>
      <c r="X1378" t="s">
        <v>46</v>
      </c>
      <c r="Y1378">
        <v>1</v>
      </c>
      <c r="Z1378">
        <v>0</v>
      </c>
      <c r="AA1378">
        <v>0</v>
      </c>
      <c r="AB1378">
        <v>0</v>
      </c>
      <c r="AC1378">
        <v>0</v>
      </c>
      <c r="AD1378">
        <f t="shared" si="43"/>
        <v>0</v>
      </c>
      <c r="AE1378" t="s">
        <v>323</v>
      </c>
      <c r="AF1378">
        <v>0</v>
      </c>
      <c r="AG1378">
        <v>4900000</v>
      </c>
      <c r="AH1378">
        <v>0</v>
      </c>
      <c r="AI1378">
        <v>0</v>
      </c>
      <c r="AJ1378">
        <f t="shared" si="44"/>
        <v>4900000</v>
      </c>
      <c r="AK1378" t="s">
        <v>1959</v>
      </c>
      <c r="AL1378" t="s">
        <v>1960</v>
      </c>
      <c r="AM1378" t="s">
        <v>1961</v>
      </c>
    </row>
    <row r="1379" spans="1:39" x14ac:dyDescent="0.2">
      <c r="A1379">
        <v>54096</v>
      </c>
      <c r="B1379" t="s">
        <v>1942</v>
      </c>
      <c r="C1379">
        <v>750</v>
      </c>
      <c r="D1379" t="s">
        <v>1956</v>
      </c>
      <c r="E1379">
        <v>14</v>
      </c>
      <c r="F1379" t="s">
        <v>1933</v>
      </c>
      <c r="G1379">
        <v>421</v>
      </c>
      <c r="H1379" t="s">
        <v>1934</v>
      </c>
      <c r="I1379">
        <v>563</v>
      </c>
      <c r="J1379" t="s">
        <v>1972</v>
      </c>
      <c r="K1379" t="s">
        <v>41</v>
      </c>
      <c r="L1379">
        <v>13404</v>
      </c>
      <c r="M1379" t="s">
        <v>1973</v>
      </c>
      <c r="N1379" t="s">
        <v>124</v>
      </c>
      <c r="O1379" t="s">
        <v>1974</v>
      </c>
      <c r="S1379">
        <v>2</v>
      </c>
      <c r="T1379" t="s">
        <v>45</v>
      </c>
      <c r="U1379">
        <v>195</v>
      </c>
      <c r="V1379" t="s">
        <v>363</v>
      </c>
      <c r="W1379" t="s">
        <v>57</v>
      </c>
      <c r="X1379" t="s">
        <v>46</v>
      </c>
      <c r="Y1379">
        <v>1</v>
      </c>
      <c r="Z1379">
        <v>1</v>
      </c>
      <c r="AA1379">
        <v>1</v>
      </c>
      <c r="AB1379">
        <v>1</v>
      </c>
      <c r="AC1379">
        <v>1</v>
      </c>
      <c r="AD1379">
        <f t="shared" si="43"/>
        <v>1</v>
      </c>
      <c r="AF1379">
        <v>0</v>
      </c>
      <c r="AG1379">
        <v>0</v>
      </c>
      <c r="AH1379">
        <v>0</v>
      </c>
      <c r="AI1379">
        <v>0</v>
      </c>
      <c r="AJ1379">
        <f t="shared" si="44"/>
        <v>0</v>
      </c>
      <c r="AK1379" t="s">
        <v>1959</v>
      </c>
      <c r="AL1379" t="s">
        <v>1960</v>
      </c>
      <c r="AM1379" t="s">
        <v>1961</v>
      </c>
    </row>
    <row r="1380" spans="1:39" x14ac:dyDescent="0.2">
      <c r="A1380">
        <v>54096</v>
      </c>
      <c r="B1380" t="s">
        <v>1942</v>
      </c>
      <c r="C1380">
        <v>750</v>
      </c>
      <c r="D1380" t="s">
        <v>1956</v>
      </c>
      <c r="E1380">
        <v>14</v>
      </c>
      <c r="F1380" t="s">
        <v>1933</v>
      </c>
      <c r="G1380">
        <v>421</v>
      </c>
      <c r="H1380" t="s">
        <v>1934</v>
      </c>
      <c r="I1380">
        <v>593</v>
      </c>
      <c r="J1380" t="s">
        <v>1977</v>
      </c>
      <c r="K1380" t="s">
        <v>41</v>
      </c>
      <c r="L1380">
        <v>13495</v>
      </c>
      <c r="M1380" t="s">
        <v>1978</v>
      </c>
      <c r="N1380" t="s">
        <v>124</v>
      </c>
      <c r="O1380" t="s">
        <v>1979</v>
      </c>
      <c r="S1380">
        <v>2</v>
      </c>
      <c r="T1380" t="s">
        <v>45</v>
      </c>
      <c r="X1380" t="s">
        <v>46</v>
      </c>
      <c r="Y1380">
        <v>1</v>
      </c>
      <c r="Z1380">
        <v>0</v>
      </c>
      <c r="AA1380">
        <v>0</v>
      </c>
      <c r="AB1380">
        <v>0</v>
      </c>
      <c r="AC1380">
        <v>0</v>
      </c>
      <c r="AD1380">
        <f t="shared" si="43"/>
        <v>0</v>
      </c>
      <c r="AE1380" t="s">
        <v>85</v>
      </c>
      <c r="AF1380">
        <v>100000</v>
      </c>
      <c r="AG1380">
        <v>0</v>
      </c>
      <c r="AH1380">
        <v>0</v>
      </c>
      <c r="AI1380">
        <v>0</v>
      </c>
      <c r="AJ1380">
        <f t="shared" si="44"/>
        <v>100000</v>
      </c>
      <c r="AK1380" t="s">
        <v>1959</v>
      </c>
      <c r="AL1380" t="s">
        <v>1960</v>
      </c>
      <c r="AM1380" t="s">
        <v>1961</v>
      </c>
    </row>
    <row r="1381" spans="1:39" x14ac:dyDescent="0.2">
      <c r="A1381">
        <v>54096</v>
      </c>
      <c r="B1381" t="s">
        <v>1942</v>
      </c>
      <c r="C1381">
        <v>760</v>
      </c>
      <c r="D1381" t="s">
        <v>1932</v>
      </c>
      <c r="E1381">
        <v>14</v>
      </c>
      <c r="F1381" t="s">
        <v>1933</v>
      </c>
      <c r="G1381">
        <v>421</v>
      </c>
      <c r="H1381" t="s">
        <v>1934</v>
      </c>
      <c r="I1381">
        <v>635</v>
      </c>
      <c r="J1381" t="s">
        <v>3025</v>
      </c>
      <c r="K1381" t="s">
        <v>41</v>
      </c>
      <c r="L1381">
        <v>10919</v>
      </c>
      <c r="M1381" t="s">
        <v>3026</v>
      </c>
      <c r="N1381" t="s">
        <v>43</v>
      </c>
      <c r="O1381" t="s">
        <v>3027</v>
      </c>
      <c r="S1381">
        <v>2</v>
      </c>
      <c r="T1381" t="s">
        <v>45</v>
      </c>
      <c r="X1381" t="s">
        <v>46</v>
      </c>
      <c r="Y1381">
        <v>1</v>
      </c>
      <c r="Z1381">
        <v>0</v>
      </c>
      <c r="AA1381">
        <v>0</v>
      </c>
      <c r="AB1381">
        <v>0</v>
      </c>
      <c r="AC1381">
        <v>0</v>
      </c>
      <c r="AD1381">
        <f t="shared" si="43"/>
        <v>0</v>
      </c>
      <c r="AE1381" t="s">
        <v>85</v>
      </c>
      <c r="AF1381">
        <v>21000000</v>
      </c>
      <c r="AG1381">
        <v>25000000</v>
      </c>
      <c r="AH1381">
        <v>27000000</v>
      </c>
      <c r="AI1381">
        <v>30000000</v>
      </c>
      <c r="AJ1381">
        <f t="shared" si="44"/>
        <v>103000000</v>
      </c>
      <c r="AK1381" t="s">
        <v>1939</v>
      </c>
      <c r="AL1381" t="s">
        <v>1940</v>
      </c>
      <c r="AM1381" t="s">
        <v>1941</v>
      </c>
    </row>
    <row r="1382" spans="1:39" x14ac:dyDescent="0.2">
      <c r="A1382">
        <v>54096</v>
      </c>
      <c r="B1382" t="s">
        <v>1942</v>
      </c>
      <c r="C1382">
        <v>850</v>
      </c>
      <c r="D1382" t="s">
        <v>453</v>
      </c>
      <c r="E1382">
        <v>14</v>
      </c>
      <c r="F1382" t="s">
        <v>1933</v>
      </c>
      <c r="G1382">
        <v>122</v>
      </c>
      <c r="H1382" t="s">
        <v>72</v>
      </c>
      <c r="I1382">
        <v>949</v>
      </c>
      <c r="J1382" t="s">
        <v>78</v>
      </c>
      <c r="K1382" t="s">
        <v>41</v>
      </c>
      <c r="L1382">
        <v>10926</v>
      </c>
      <c r="M1382" t="s">
        <v>3028</v>
      </c>
      <c r="N1382" t="s">
        <v>43</v>
      </c>
      <c r="O1382" t="s">
        <v>530</v>
      </c>
      <c r="S1382">
        <v>2</v>
      </c>
      <c r="T1382" t="s">
        <v>45</v>
      </c>
      <c r="X1382" t="s">
        <v>46</v>
      </c>
      <c r="Y1382">
        <v>1</v>
      </c>
      <c r="Z1382">
        <v>0</v>
      </c>
      <c r="AA1382">
        <v>0</v>
      </c>
      <c r="AB1382">
        <v>0</v>
      </c>
      <c r="AC1382">
        <v>0</v>
      </c>
      <c r="AD1382">
        <f t="shared" si="43"/>
        <v>0</v>
      </c>
      <c r="AE1382" t="s">
        <v>273</v>
      </c>
      <c r="AF1382">
        <v>33500000</v>
      </c>
      <c r="AG1382">
        <v>45000000</v>
      </c>
      <c r="AH1382">
        <v>43500000</v>
      </c>
      <c r="AI1382">
        <v>48500000</v>
      </c>
      <c r="AJ1382">
        <f t="shared" si="44"/>
        <v>170500000</v>
      </c>
      <c r="AK1382" t="s">
        <v>458</v>
      </c>
      <c r="AL1382" t="s">
        <v>459</v>
      </c>
      <c r="AM1382" t="s">
        <v>460</v>
      </c>
    </row>
    <row r="1383" spans="1:39" x14ac:dyDescent="0.2">
      <c r="A1383">
        <v>54096</v>
      </c>
      <c r="B1383" t="s">
        <v>1942</v>
      </c>
      <c r="C1383">
        <v>850</v>
      </c>
      <c r="D1383" t="s">
        <v>453</v>
      </c>
      <c r="E1383">
        <v>14</v>
      </c>
      <c r="F1383" t="s">
        <v>1933</v>
      </c>
      <c r="G1383">
        <v>128</v>
      </c>
      <c r="H1383" t="s">
        <v>143</v>
      </c>
      <c r="I1383">
        <v>125</v>
      </c>
      <c r="J1383" t="s">
        <v>579</v>
      </c>
      <c r="K1383" t="s">
        <v>41</v>
      </c>
      <c r="L1383">
        <v>12007</v>
      </c>
      <c r="M1383" t="s">
        <v>3029</v>
      </c>
      <c r="N1383" t="s">
        <v>43</v>
      </c>
      <c r="O1383" t="s">
        <v>581</v>
      </c>
      <c r="S1383">
        <v>2</v>
      </c>
      <c r="T1383" t="s">
        <v>45</v>
      </c>
      <c r="X1383" t="s">
        <v>46</v>
      </c>
      <c r="Y1383">
        <v>1</v>
      </c>
      <c r="Z1383">
        <v>0</v>
      </c>
      <c r="AA1383">
        <v>0</v>
      </c>
      <c r="AB1383">
        <v>0</v>
      </c>
      <c r="AC1383">
        <v>0</v>
      </c>
      <c r="AD1383">
        <f t="shared" si="43"/>
        <v>0</v>
      </c>
      <c r="AE1383" t="s">
        <v>85</v>
      </c>
      <c r="AF1383">
        <v>500000</v>
      </c>
      <c r="AG1383">
        <v>600000</v>
      </c>
      <c r="AH1383">
        <v>700000</v>
      </c>
      <c r="AI1383">
        <v>800000</v>
      </c>
      <c r="AJ1383">
        <f t="shared" si="44"/>
        <v>2600000</v>
      </c>
      <c r="AK1383" t="s">
        <v>458</v>
      </c>
      <c r="AL1383" t="s">
        <v>459</v>
      </c>
      <c r="AM1383" t="s">
        <v>460</v>
      </c>
    </row>
    <row r="1384" spans="1:39" x14ac:dyDescent="0.2">
      <c r="A1384">
        <v>54096</v>
      </c>
      <c r="B1384" t="s">
        <v>1942</v>
      </c>
      <c r="C1384">
        <v>900</v>
      </c>
      <c r="D1384" t="s">
        <v>461</v>
      </c>
      <c r="E1384">
        <v>14</v>
      </c>
      <c r="F1384" t="s">
        <v>1933</v>
      </c>
      <c r="G1384">
        <v>126</v>
      </c>
      <c r="H1384" t="s">
        <v>62</v>
      </c>
      <c r="I1384">
        <v>948</v>
      </c>
      <c r="J1384" t="s">
        <v>462</v>
      </c>
      <c r="K1384" t="s">
        <v>41</v>
      </c>
      <c r="L1384">
        <v>11047</v>
      </c>
      <c r="M1384" t="s">
        <v>1987</v>
      </c>
      <c r="N1384" t="s">
        <v>43</v>
      </c>
      <c r="O1384" t="s">
        <v>464</v>
      </c>
      <c r="S1384">
        <v>2</v>
      </c>
      <c r="T1384" t="s">
        <v>45</v>
      </c>
      <c r="U1384">
        <v>924</v>
      </c>
      <c r="V1384" t="s">
        <v>465</v>
      </c>
      <c r="W1384" t="s">
        <v>57</v>
      </c>
      <c r="X1384" t="s">
        <v>46</v>
      </c>
      <c r="Y1384">
        <v>1</v>
      </c>
      <c r="Z1384">
        <v>2000</v>
      </c>
      <c r="AA1384">
        <v>2100</v>
      </c>
      <c r="AB1384">
        <v>2200</v>
      </c>
      <c r="AC1384">
        <v>2300</v>
      </c>
      <c r="AD1384">
        <f t="shared" si="43"/>
        <v>2300</v>
      </c>
      <c r="AF1384">
        <v>0</v>
      </c>
      <c r="AG1384">
        <v>0</v>
      </c>
      <c r="AH1384">
        <v>0</v>
      </c>
      <c r="AI1384">
        <v>0</v>
      </c>
      <c r="AJ1384">
        <f t="shared" si="44"/>
        <v>0</v>
      </c>
      <c r="AK1384" t="s">
        <v>466</v>
      </c>
      <c r="AL1384" t="s">
        <v>467</v>
      </c>
      <c r="AM1384" t="s">
        <v>60</v>
      </c>
    </row>
    <row r="1385" spans="1:39" x14ac:dyDescent="0.2">
      <c r="A1385">
        <v>54097</v>
      </c>
      <c r="B1385" t="s">
        <v>3030</v>
      </c>
      <c r="C1385">
        <v>760</v>
      </c>
      <c r="D1385" t="s">
        <v>1932</v>
      </c>
      <c r="E1385">
        <v>14</v>
      </c>
      <c r="F1385" t="s">
        <v>1933</v>
      </c>
      <c r="G1385">
        <v>421</v>
      </c>
      <c r="H1385" t="s">
        <v>1934</v>
      </c>
      <c r="I1385">
        <v>390</v>
      </c>
      <c r="J1385" t="s">
        <v>1935</v>
      </c>
      <c r="K1385" t="s">
        <v>41</v>
      </c>
      <c r="L1385">
        <v>10921</v>
      </c>
      <c r="M1385" t="s">
        <v>3031</v>
      </c>
      <c r="N1385" t="s">
        <v>43</v>
      </c>
      <c r="O1385" t="s">
        <v>1937</v>
      </c>
      <c r="S1385">
        <v>2</v>
      </c>
      <c r="T1385" t="s">
        <v>45</v>
      </c>
      <c r="U1385">
        <v>253</v>
      </c>
      <c r="V1385" t="s">
        <v>1938</v>
      </c>
      <c r="W1385" t="s">
        <v>57</v>
      </c>
      <c r="X1385" t="s">
        <v>46</v>
      </c>
      <c r="Y1385">
        <v>1</v>
      </c>
      <c r="Z1385">
        <v>1300</v>
      </c>
      <c r="AA1385">
        <v>1400</v>
      </c>
      <c r="AB1385">
        <v>1500</v>
      </c>
      <c r="AC1385">
        <v>1600</v>
      </c>
      <c r="AD1385">
        <f t="shared" si="43"/>
        <v>1600</v>
      </c>
      <c r="AF1385">
        <v>0</v>
      </c>
      <c r="AG1385">
        <v>0</v>
      </c>
      <c r="AH1385">
        <v>0</v>
      </c>
      <c r="AI1385">
        <v>0</v>
      </c>
      <c r="AJ1385">
        <f t="shared" si="44"/>
        <v>0</v>
      </c>
      <c r="AK1385" t="s">
        <v>1939</v>
      </c>
      <c r="AL1385" t="s">
        <v>1940</v>
      </c>
      <c r="AM1385" t="s">
        <v>1941</v>
      </c>
    </row>
    <row r="1386" spans="1:39" x14ac:dyDescent="0.2">
      <c r="A1386">
        <v>55091</v>
      </c>
      <c r="B1386" t="s">
        <v>1995</v>
      </c>
      <c r="C1386">
        <v>350</v>
      </c>
      <c r="D1386" t="s">
        <v>739</v>
      </c>
      <c r="E1386">
        <v>18</v>
      </c>
      <c r="F1386" t="s">
        <v>656</v>
      </c>
      <c r="G1386">
        <v>544</v>
      </c>
      <c r="H1386" t="s">
        <v>740</v>
      </c>
      <c r="I1386">
        <v>521</v>
      </c>
      <c r="J1386" t="s">
        <v>3032</v>
      </c>
      <c r="K1386" t="s">
        <v>41</v>
      </c>
      <c r="L1386">
        <v>12730</v>
      </c>
      <c r="M1386" t="s">
        <v>3032</v>
      </c>
      <c r="N1386" t="s">
        <v>43</v>
      </c>
      <c r="O1386" t="s">
        <v>3033</v>
      </c>
      <c r="S1386">
        <v>2</v>
      </c>
      <c r="T1386" t="s">
        <v>45</v>
      </c>
      <c r="U1386">
        <v>94</v>
      </c>
      <c r="V1386" t="s">
        <v>3034</v>
      </c>
      <c r="W1386" t="s">
        <v>57</v>
      </c>
      <c r="X1386" t="s">
        <v>46</v>
      </c>
      <c r="Y1386">
        <v>1</v>
      </c>
      <c r="Z1386">
        <v>3</v>
      </c>
      <c r="AA1386">
        <v>3</v>
      </c>
      <c r="AB1386">
        <v>6</v>
      </c>
      <c r="AC1386">
        <v>11</v>
      </c>
      <c r="AD1386">
        <f t="shared" si="43"/>
        <v>11</v>
      </c>
      <c r="AF1386">
        <v>0</v>
      </c>
      <c r="AG1386">
        <v>0</v>
      </c>
      <c r="AH1386">
        <v>0</v>
      </c>
      <c r="AI1386">
        <v>0</v>
      </c>
      <c r="AJ1386">
        <f t="shared" si="44"/>
        <v>0</v>
      </c>
      <c r="AK1386" t="s">
        <v>745</v>
      </c>
      <c r="AL1386" t="s">
        <v>325</v>
      </c>
      <c r="AM1386" t="s">
        <v>746</v>
      </c>
    </row>
    <row r="1387" spans="1:39" x14ac:dyDescent="0.2">
      <c r="A1387">
        <v>55091</v>
      </c>
      <c r="B1387" t="s">
        <v>1995</v>
      </c>
      <c r="C1387">
        <v>730</v>
      </c>
      <c r="D1387" t="s">
        <v>1989</v>
      </c>
      <c r="E1387">
        <v>18</v>
      </c>
      <c r="F1387" t="s">
        <v>656</v>
      </c>
      <c r="G1387">
        <v>182</v>
      </c>
      <c r="H1387" t="s">
        <v>314</v>
      </c>
      <c r="I1387">
        <v>342</v>
      </c>
      <c r="J1387" t="s">
        <v>3035</v>
      </c>
      <c r="K1387" t="s">
        <v>41</v>
      </c>
      <c r="L1387">
        <v>12480</v>
      </c>
      <c r="M1387" t="s">
        <v>3036</v>
      </c>
      <c r="N1387" t="s">
        <v>43</v>
      </c>
      <c r="O1387" t="s">
        <v>3037</v>
      </c>
      <c r="S1387">
        <v>2</v>
      </c>
      <c r="T1387" t="s">
        <v>45</v>
      </c>
      <c r="U1387">
        <v>191</v>
      </c>
      <c r="V1387" t="s">
        <v>374</v>
      </c>
      <c r="W1387" t="s">
        <v>57</v>
      </c>
      <c r="X1387" t="s">
        <v>46</v>
      </c>
      <c r="Y1387">
        <v>1</v>
      </c>
      <c r="Z1387">
        <v>295</v>
      </c>
      <c r="AA1387">
        <v>295</v>
      </c>
      <c r="AB1387">
        <v>295</v>
      </c>
      <c r="AC1387">
        <v>295</v>
      </c>
      <c r="AD1387">
        <f t="shared" si="43"/>
        <v>295</v>
      </c>
      <c r="AF1387">
        <v>0</v>
      </c>
      <c r="AG1387">
        <v>0</v>
      </c>
      <c r="AH1387">
        <v>0</v>
      </c>
      <c r="AI1387">
        <v>0</v>
      </c>
      <c r="AJ1387">
        <f t="shared" si="44"/>
        <v>0</v>
      </c>
      <c r="AK1387" t="s">
        <v>1993</v>
      </c>
      <c r="AL1387" t="s">
        <v>325</v>
      </c>
      <c r="AM1387" t="s">
        <v>1994</v>
      </c>
    </row>
    <row r="1388" spans="1:39" x14ac:dyDescent="0.2">
      <c r="A1388">
        <v>55091</v>
      </c>
      <c r="B1388" t="s">
        <v>1995</v>
      </c>
      <c r="C1388">
        <v>731</v>
      </c>
      <c r="D1388" t="s">
        <v>3038</v>
      </c>
      <c r="E1388">
        <v>6</v>
      </c>
      <c r="F1388" t="s">
        <v>261</v>
      </c>
      <c r="G1388">
        <v>182</v>
      </c>
      <c r="H1388" t="s">
        <v>314</v>
      </c>
      <c r="I1388">
        <v>481</v>
      </c>
      <c r="J1388" t="s">
        <v>3039</v>
      </c>
      <c r="K1388" t="s">
        <v>41</v>
      </c>
      <c r="L1388">
        <v>11733</v>
      </c>
      <c r="M1388" t="s">
        <v>3040</v>
      </c>
      <c r="N1388" t="s">
        <v>43</v>
      </c>
      <c r="O1388" t="s">
        <v>3041</v>
      </c>
      <c r="S1388">
        <v>2</v>
      </c>
      <c r="T1388" t="s">
        <v>45</v>
      </c>
      <c r="U1388">
        <v>406</v>
      </c>
      <c r="V1388" t="s">
        <v>3042</v>
      </c>
      <c r="W1388" t="s">
        <v>57</v>
      </c>
      <c r="X1388" t="s">
        <v>66</v>
      </c>
      <c r="Y1388">
        <v>0</v>
      </c>
      <c r="Z1388">
        <v>3</v>
      </c>
      <c r="AA1388">
        <v>3</v>
      </c>
      <c r="AB1388">
        <v>2</v>
      </c>
      <c r="AC1388">
        <v>2</v>
      </c>
      <c r="AD1388">
        <f t="shared" si="43"/>
        <v>10</v>
      </c>
      <c r="AF1388">
        <v>0</v>
      </c>
      <c r="AG1388">
        <v>0</v>
      </c>
      <c r="AH1388">
        <v>0</v>
      </c>
      <c r="AI1388">
        <v>0</v>
      </c>
      <c r="AJ1388">
        <f t="shared" si="44"/>
        <v>0</v>
      </c>
      <c r="AK1388" t="s">
        <v>3043</v>
      </c>
      <c r="AL1388" t="s">
        <v>325</v>
      </c>
      <c r="AM1388" t="s">
        <v>3044</v>
      </c>
    </row>
    <row r="1389" spans="1:39" x14ac:dyDescent="0.2">
      <c r="A1389">
        <v>55091</v>
      </c>
      <c r="B1389" t="s">
        <v>1995</v>
      </c>
      <c r="C1389">
        <v>735</v>
      </c>
      <c r="D1389" t="s">
        <v>3045</v>
      </c>
      <c r="E1389">
        <v>6</v>
      </c>
      <c r="F1389" t="s">
        <v>261</v>
      </c>
      <c r="G1389">
        <v>182</v>
      </c>
      <c r="H1389" t="s">
        <v>314</v>
      </c>
      <c r="I1389">
        <v>342</v>
      </c>
      <c r="J1389" t="s">
        <v>3035</v>
      </c>
      <c r="K1389" t="s">
        <v>41</v>
      </c>
      <c r="L1389">
        <v>11900</v>
      </c>
      <c r="M1389" t="s">
        <v>3046</v>
      </c>
      <c r="N1389" t="s">
        <v>43</v>
      </c>
      <c r="O1389" t="s">
        <v>3047</v>
      </c>
      <c r="S1389">
        <v>2</v>
      </c>
      <c r="T1389" t="s">
        <v>45</v>
      </c>
      <c r="X1389" t="s">
        <v>46</v>
      </c>
      <c r="Y1389">
        <v>1</v>
      </c>
      <c r="Z1389">
        <v>0</v>
      </c>
      <c r="AA1389">
        <v>0</v>
      </c>
      <c r="AB1389">
        <v>0</v>
      </c>
      <c r="AC1389">
        <v>0</v>
      </c>
      <c r="AD1389">
        <f t="shared" si="43"/>
        <v>0</v>
      </c>
      <c r="AE1389" t="s">
        <v>683</v>
      </c>
      <c r="AF1389">
        <v>5000000</v>
      </c>
      <c r="AG1389">
        <v>8000000</v>
      </c>
      <c r="AH1389">
        <v>2000000</v>
      </c>
      <c r="AI1389">
        <v>5000000</v>
      </c>
      <c r="AJ1389">
        <f t="shared" si="44"/>
        <v>20000000</v>
      </c>
      <c r="AK1389" t="s">
        <v>3048</v>
      </c>
      <c r="AL1389" t="s">
        <v>325</v>
      </c>
      <c r="AM1389" t="s">
        <v>3049</v>
      </c>
    </row>
    <row r="1390" spans="1:39" x14ac:dyDescent="0.2">
      <c r="A1390">
        <v>55091</v>
      </c>
      <c r="B1390" t="s">
        <v>1995</v>
      </c>
      <c r="C1390">
        <v>735</v>
      </c>
      <c r="D1390" t="s">
        <v>3045</v>
      </c>
      <c r="E1390">
        <v>6</v>
      </c>
      <c r="F1390" t="s">
        <v>261</v>
      </c>
      <c r="G1390">
        <v>182</v>
      </c>
      <c r="H1390" t="s">
        <v>314</v>
      </c>
      <c r="I1390">
        <v>342</v>
      </c>
      <c r="J1390" t="s">
        <v>3035</v>
      </c>
      <c r="K1390" t="s">
        <v>41</v>
      </c>
      <c r="L1390">
        <v>12481</v>
      </c>
      <c r="M1390" t="s">
        <v>3050</v>
      </c>
      <c r="N1390" t="s">
        <v>43</v>
      </c>
      <c r="O1390" t="s">
        <v>3051</v>
      </c>
      <c r="S1390">
        <v>2</v>
      </c>
      <c r="T1390" t="s">
        <v>45</v>
      </c>
      <c r="X1390" t="s">
        <v>46</v>
      </c>
      <c r="Y1390">
        <v>1</v>
      </c>
      <c r="Z1390">
        <v>0</v>
      </c>
      <c r="AA1390">
        <v>0</v>
      </c>
      <c r="AB1390">
        <v>0</v>
      </c>
      <c r="AC1390">
        <v>0</v>
      </c>
      <c r="AD1390">
        <f t="shared" si="43"/>
        <v>0</v>
      </c>
      <c r="AE1390" t="s">
        <v>3052</v>
      </c>
      <c r="AF1390">
        <v>3000000</v>
      </c>
      <c r="AG1390">
        <v>3000000</v>
      </c>
      <c r="AH1390">
        <v>3000000</v>
      </c>
      <c r="AI1390">
        <v>3000000</v>
      </c>
      <c r="AJ1390">
        <f t="shared" si="44"/>
        <v>12000000</v>
      </c>
      <c r="AK1390" t="s">
        <v>3048</v>
      </c>
      <c r="AL1390" t="s">
        <v>325</v>
      </c>
      <c r="AM1390" t="s">
        <v>3049</v>
      </c>
    </row>
    <row r="1391" spans="1:39" x14ac:dyDescent="0.2">
      <c r="A1391">
        <v>55091</v>
      </c>
      <c r="B1391" t="s">
        <v>1995</v>
      </c>
      <c r="C1391">
        <v>900</v>
      </c>
      <c r="D1391" t="s">
        <v>461</v>
      </c>
      <c r="E1391">
        <v>6</v>
      </c>
      <c r="F1391" t="s">
        <v>261</v>
      </c>
      <c r="G1391">
        <v>122</v>
      </c>
      <c r="H1391" t="s">
        <v>72</v>
      </c>
      <c r="I1391">
        <v>2</v>
      </c>
      <c r="J1391" t="s">
        <v>73</v>
      </c>
      <c r="K1391" t="s">
        <v>41</v>
      </c>
      <c r="L1391">
        <v>12989</v>
      </c>
      <c r="M1391" t="s">
        <v>3053</v>
      </c>
      <c r="N1391" t="s">
        <v>43</v>
      </c>
      <c r="O1391" t="s">
        <v>583</v>
      </c>
      <c r="S1391">
        <v>2</v>
      </c>
      <c r="T1391" t="s">
        <v>45</v>
      </c>
      <c r="U1391">
        <v>332</v>
      </c>
      <c r="V1391" t="s">
        <v>76</v>
      </c>
      <c r="W1391" t="s">
        <v>57</v>
      </c>
      <c r="X1391" t="s">
        <v>46</v>
      </c>
      <c r="Y1391">
        <v>1</v>
      </c>
      <c r="Z1391">
        <v>2</v>
      </c>
      <c r="AA1391">
        <v>7</v>
      </c>
      <c r="AB1391">
        <v>12</v>
      </c>
      <c r="AC1391">
        <v>22</v>
      </c>
      <c r="AD1391">
        <f t="shared" si="43"/>
        <v>22</v>
      </c>
      <c r="AF1391">
        <v>0</v>
      </c>
      <c r="AG1391">
        <v>0</v>
      </c>
      <c r="AH1391">
        <v>0</v>
      </c>
      <c r="AI1391">
        <v>0</v>
      </c>
      <c r="AJ1391">
        <f t="shared" si="44"/>
        <v>0</v>
      </c>
      <c r="AK1391" t="s">
        <v>466</v>
      </c>
      <c r="AL1391" t="s">
        <v>467</v>
      </c>
      <c r="AM1391" t="s">
        <v>60</v>
      </c>
    </row>
    <row r="1392" spans="1:39" x14ac:dyDescent="0.2">
      <c r="A1392">
        <v>55091</v>
      </c>
      <c r="B1392" t="s">
        <v>1995</v>
      </c>
      <c r="C1392">
        <v>900</v>
      </c>
      <c r="D1392" t="s">
        <v>461</v>
      </c>
      <c r="E1392">
        <v>6</v>
      </c>
      <c r="F1392" t="s">
        <v>261</v>
      </c>
      <c r="G1392">
        <v>122</v>
      </c>
      <c r="H1392" t="s">
        <v>72</v>
      </c>
      <c r="I1392">
        <v>2</v>
      </c>
      <c r="J1392" t="s">
        <v>73</v>
      </c>
      <c r="K1392" t="s">
        <v>41</v>
      </c>
      <c r="L1392">
        <v>12989</v>
      </c>
      <c r="M1392" t="s">
        <v>3053</v>
      </c>
      <c r="N1392" t="s">
        <v>43</v>
      </c>
      <c r="O1392" t="s">
        <v>583</v>
      </c>
      <c r="S1392">
        <v>2</v>
      </c>
      <c r="T1392" t="s">
        <v>45</v>
      </c>
      <c r="X1392" t="s">
        <v>46</v>
      </c>
      <c r="Y1392">
        <v>1</v>
      </c>
      <c r="Z1392">
        <v>0</v>
      </c>
      <c r="AA1392">
        <v>0</v>
      </c>
      <c r="AB1392">
        <v>0</v>
      </c>
      <c r="AC1392">
        <v>0</v>
      </c>
      <c r="AD1392">
        <f t="shared" si="43"/>
        <v>0</v>
      </c>
      <c r="AE1392" t="s">
        <v>683</v>
      </c>
      <c r="AF1392">
        <v>2000000</v>
      </c>
      <c r="AG1392">
        <v>3000000</v>
      </c>
      <c r="AH1392">
        <v>3000000</v>
      </c>
      <c r="AI1392">
        <v>3000000</v>
      </c>
      <c r="AJ1392">
        <f t="shared" si="44"/>
        <v>11000000</v>
      </c>
      <c r="AK1392" t="s">
        <v>466</v>
      </c>
      <c r="AL1392" t="s">
        <v>467</v>
      </c>
      <c r="AM1392" t="s">
        <v>60</v>
      </c>
    </row>
    <row r="1393" spans="1:39" x14ac:dyDescent="0.2">
      <c r="A1393">
        <v>55091</v>
      </c>
      <c r="B1393" t="s">
        <v>1995</v>
      </c>
      <c r="C1393">
        <v>900</v>
      </c>
      <c r="D1393" t="s">
        <v>461</v>
      </c>
      <c r="E1393">
        <v>6</v>
      </c>
      <c r="F1393" t="s">
        <v>261</v>
      </c>
      <c r="G1393">
        <v>126</v>
      </c>
      <c r="H1393" t="s">
        <v>62</v>
      </c>
      <c r="I1393">
        <v>948</v>
      </c>
      <c r="J1393" t="s">
        <v>462</v>
      </c>
      <c r="K1393" t="s">
        <v>41</v>
      </c>
      <c r="L1393">
        <v>12991</v>
      </c>
      <c r="M1393" t="s">
        <v>2007</v>
      </c>
      <c r="N1393" t="s">
        <v>43</v>
      </c>
      <c r="O1393" t="s">
        <v>464</v>
      </c>
      <c r="S1393">
        <v>2</v>
      </c>
      <c r="T1393" t="s">
        <v>45</v>
      </c>
      <c r="X1393" t="s">
        <v>46</v>
      </c>
      <c r="Y1393">
        <v>1</v>
      </c>
      <c r="Z1393">
        <v>0</v>
      </c>
      <c r="AA1393">
        <v>0</v>
      </c>
      <c r="AB1393">
        <v>0</v>
      </c>
      <c r="AC1393">
        <v>0</v>
      </c>
      <c r="AD1393">
        <f t="shared" si="43"/>
        <v>0</v>
      </c>
      <c r="AE1393" t="s">
        <v>683</v>
      </c>
      <c r="AF1393">
        <v>800000</v>
      </c>
      <c r="AG1393">
        <v>800000</v>
      </c>
      <c r="AH1393">
        <v>850000</v>
      </c>
      <c r="AI1393">
        <v>900000</v>
      </c>
      <c r="AJ1393">
        <f t="shared" si="44"/>
        <v>3350000</v>
      </c>
      <c r="AK1393" t="s">
        <v>466</v>
      </c>
      <c r="AL1393" t="s">
        <v>467</v>
      </c>
      <c r="AM1393" t="s">
        <v>60</v>
      </c>
    </row>
    <row r="1394" spans="1:39" x14ac:dyDescent="0.2">
      <c r="A1394">
        <v>1001</v>
      </c>
      <c r="B1394" t="s">
        <v>36</v>
      </c>
      <c r="C1394">
        <v>820</v>
      </c>
      <c r="D1394" t="s">
        <v>37</v>
      </c>
      <c r="E1394">
        <v>1</v>
      </c>
      <c r="F1394" t="s">
        <v>38</v>
      </c>
      <c r="G1394">
        <v>31</v>
      </c>
      <c r="H1394" t="s">
        <v>39</v>
      </c>
      <c r="I1394">
        <v>130</v>
      </c>
      <c r="J1394" t="s">
        <v>2008</v>
      </c>
      <c r="K1394" t="s">
        <v>41</v>
      </c>
      <c r="L1394">
        <v>1119</v>
      </c>
      <c r="M1394" t="s">
        <v>2009</v>
      </c>
      <c r="N1394" t="s">
        <v>43</v>
      </c>
      <c r="O1394" t="s">
        <v>2010</v>
      </c>
      <c r="S1394">
        <v>2</v>
      </c>
      <c r="T1394" t="s">
        <v>45</v>
      </c>
      <c r="U1394">
        <v>425</v>
      </c>
      <c r="V1394" t="s">
        <v>1531</v>
      </c>
      <c r="W1394" t="s">
        <v>57</v>
      </c>
      <c r="Y1394">
        <v>1</v>
      </c>
      <c r="Z1394">
        <v>80</v>
      </c>
      <c r="AA1394">
        <v>80</v>
      </c>
      <c r="AB1394">
        <v>80</v>
      </c>
      <c r="AC1394">
        <v>80</v>
      </c>
      <c r="AD1394">
        <f t="shared" si="43"/>
        <v>80</v>
      </c>
      <c r="AF1394">
        <v>0</v>
      </c>
      <c r="AG1394">
        <v>0</v>
      </c>
      <c r="AH1394">
        <v>0</v>
      </c>
      <c r="AI1394">
        <v>0</v>
      </c>
      <c r="AJ1394">
        <f t="shared" si="44"/>
        <v>0</v>
      </c>
      <c r="AK1394" t="s">
        <v>48</v>
      </c>
      <c r="AL1394" t="s">
        <v>49</v>
      </c>
      <c r="AM1394" t="s">
        <v>50</v>
      </c>
    </row>
    <row r="1395" spans="1:39" x14ac:dyDescent="0.2">
      <c r="A1395">
        <v>1001</v>
      </c>
      <c r="B1395" t="s">
        <v>36</v>
      </c>
      <c r="C1395">
        <v>920</v>
      </c>
      <c r="D1395" t="s">
        <v>51</v>
      </c>
      <c r="E1395">
        <v>1</v>
      </c>
      <c r="F1395" t="s">
        <v>38</v>
      </c>
      <c r="G1395">
        <v>272</v>
      </c>
      <c r="H1395" t="s">
        <v>52</v>
      </c>
      <c r="I1395">
        <v>136</v>
      </c>
      <c r="J1395" t="s">
        <v>53</v>
      </c>
      <c r="K1395" t="s">
        <v>41</v>
      </c>
      <c r="L1395">
        <v>1142</v>
      </c>
      <c r="M1395" t="s">
        <v>53</v>
      </c>
      <c r="N1395" t="s">
        <v>43</v>
      </c>
      <c r="O1395" t="s">
        <v>54</v>
      </c>
      <c r="S1395">
        <v>3</v>
      </c>
      <c r="T1395" t="s">
        <v>55</v>
      </c>
      <c r="X1395" t="s">
        <v>46</v>
      </c>
      <c r="Y1395">
        <v>1</v>
      </c>
      <c r="Z1395">
        <v>0</v>
      </c>
      <c r="AA1395">
        <v>0</v>
      </c>
      <c r="AB1395">
        <v>0</v>
      </c>
      <c r="AC1395">
        <v>0</v>
      </c>
      <c r="AD1395">
        <f t="shared" si="43"/>
        <v>0</v>
      </c>
      <c r="AE1395" t="s">
        <v>85</v>
      </c>
      <c r="AF1395">
        <v>6160000</v>
      </c>
      <c r="AG1395">
        <v>12000000</v>
      </c>
      <c r="AH1395">
        <v>10000000</v>
      </c>
      <c r="AI1395">
        <v>8000000</v>
      </c>
      <c r="AJ1395">
        <f t="shared" si="44"/>
        <v>36160000</v>
      </c>
      <c r="AK1395" t="s">
        <v>58</v>
      </c>
      <c r="AL1395" t="s">
        <v>59</v>
      </c>
      <c r="AM1395" t="s">
        <v>60</v>
      </c>
    </row>
    <row r="1396" spans="1:39" x14ac:dyDescent="0.2">
      <c r="A1396">
        <v>1001</v>
      </c>
      <c r="B1396" t="s">
        <v>36</v>
      </c>
      <c r="C1396">
        <v>925</v>
      </c>
      <c r="D1396" t="s">
        <v>61</v>
      </c>
      <c r="E1396">
        <v>1</v>
      </c>
      <c r="F1396" t="s">
        <v>38</v>
      </c>
      <c r="G1396">
        <v>31</v>
      </c>
      <c r="H1396" t="s">
        <v>39</v>
      </c>
      <c r="I1396">
        <v>145</v>
      </c>
      <c r="J1396" t="s">
        <v>3054</v>
      </c>
      <c r="K1396" t="s">
        <v>41</v>
      </c>
      <c r="L1396">
        <v>1157</v>
      </c>
      <c r="M1396" t="s">
        <v>3055</v>
      </c>
      <c r="N1396" t="s">
        <v>124</v>
      </c>
      <c r="O1396" t="s">
        <v>3056</v>
      </c>
      <c r="S1396">
        <v>2</v>
      </c>
      <c r="T1396" t="s">
        <v>45</v>
      </c>
      <c r="Y1396">
        <v>1</v>
      </c>
      <c r="Z1396">
        <v>0</v>
      </c>
      <c r="AA1396">
        <v>0</v>
      </c>
      <c r="AB1396">
        <v>0</v>
      </c>
      <c r="AC1396">
        <v>0</v>
      </c>
      <c r="AD1396">
        <f t="shared" si="43"/>
        <v>0</v>
      </c>
      <c r="AE1396" t="s">
        <v>85</v>
      </c>
      <c r="AF1396">
        <v>15000000</v>
      </c>
      <c r="AG1396">
        <v>25000000</v>
      </c>
      <c r="AH1396">
        <v>25000000</v>
      </c>
      <c r="AI1396">
        <v>25000000</v>
      </c>
      <c r="AJ1396">
        <f t="shared" si="44"/>
        <v>90000000</v>
      </c>
      <c r="AK1396" t="s">
        <v>67</v>
      </c>
      <c r="AL1396" t="s">
        <v>68</v>
      </c>
      <c r="AM1396" t="s">
        <v>69</v>
      </c>
    </row>
    <row r="1397" spans="1:39" x14ac:dyDescent="0.2">
      <c r="A1397">
        <v>1001</v>
      </c>
      <c r="B1397" t="s">
        <v>36</v>
      </c>
      <c r="C1397">
        <v>925</v>
      </c>
      <c r="D1397" t="s">
        <v>61</v>
      </c>
      <c r="E1397">
        <v>1</v>
      </c>
      <c r="F1397" t="s">
        <v>38</v>
      </c>
      <c r="G1397">
        <v>31</v>
      </c>
      <c r="H1397" t="s">
        <v>39</v>
      </c>
      <c r="I1397">
        <v>145</v>
      </c>
      <c r="J1397" t="s">
        <v>3054</v>
      </c>
      <c r="K1397" t="s">
        <v>41</v>
      </c>
      <c r="L1397">
        <v>1157</v>
      </c>
      <c r="M1397" t="s">
        <v>3055</v>
      </c>
      <c r="N1397" t="s">
        <v>124</v>
      </c>
      <c r="O1397" t="s">
        <v>3056</v>
      </c>
      <c r="S1397">
        <v>2</v>
      </c>
      <c r="T1397" t="s">
        <v>45</v>
      </c>
      <c r="Y1397">
        <v>1</v>
      </c>
      <c r="Z1397">
        <v>0</v>
      </c>
      <c r="AA1397">
        <v>0</v>
      </c>
      <c r="AB1397">
        <v>0</v>
      </c>
      <c r="AC1397">
        <v>0</v>
      </c>
      <c r="AD1397">
        <f t="shared" si="43"/>
        <v>0</v>
      </c>
      <c r="AE1397" t="s">
        <v>47</v>
      </c>
      <c r="AF1397">
        <v>5040000</v>
      </c>
      <c r="AG1397">
        <v>5040000</v>
      </c>
      <c r="AH1397">
        <v>5040000</v>
      </c>
      <c r="AI1397">
        <v>5040000</v>
      </c>
      <c r="AJ1397">
        <f t="shared" si="44"/>
        <v>20160000</v>
      </c>
      <c r="AK1397" t="s">
        <v>67</v>
      </c>
      <c r="AL1397" t="s">
        <v>68</v>
      </c>
      <c r="AM1397" t="s">
        <v>69</v>
      </c>
    </row>
    <row r="1398" spans="1:39" x14ac:dyDescent="0.2">
      <c r="A1398">
        <v>1001</v>
      </c>
      <c r="B1398" t="s">
        <v>36</v>
      </c>
      <c r="C1398">
        <v>925</v>
      </c>
      <c r="D1398" t="s">
        <v>61</v>
      </c>
      <c r="E1398">
        <v>1</v>
      </c>
      <c r="F1398" t="s">
        <v>38</v>
      </c>
      <c r="G1398">
        <v>31</v>
      </c>
      <c r="H1398" t="s">
        <v>39</v>
      </c>
      <c r="I1398">
        <v>145</v>
      </c>
      <c r="J1398" t="s">
        <v>3054</v>
      </c>
      <c r="K1398" t="s">
        <v>41</v>
      </c>
      <c r="L1398">
        <v>1157</v>
      </c>
      <c r="M1398" t="s">
        <v>3055</v>
      </c>
      <c r="N1398" t="s">
        <v>124</v>
      </c>
      <c r="O1398" t="s">
        <v>3056</v>
      </c>
      <c r="S1398">
        <v>2</v>
      </c>
      <c r="T1398" t="s">
        <v>45</v>
      </c>
      <c r="Y1398">
        <v>1</v>
      </c>
      <c r="Z1398">
        <v>0</v>
      </c>
      <c r="AA1398">
        <v>0</v>
      </c>
      <c r="AB1398">
        <v>0</v>
      </c>
      <c r="AC1398">
        <v>0</v>
      </c>
      <c r="AD1398">
        <f t="shared" si="43"/>
        <v>0</v>
      </c>
      <c r="AE1398" t="s">
        <v>3057</v>
      </c>
      <c r="AF1398">
        <v>9000000</v>
      </c>
      <c r="AG1398">
        <v>8000000</v>
      </c>
      <c r="AH1398">
        <v>8500000</v>
      </c>
      <c r="AI1398">
        <v>8500000</v>
      </c>
      <c r="AJ1398">
        <f t="shared" si="44"/>
        <v>34000000</v>
      </c>
      <c r="AK1398" t="s">
        <v>67</v>
      </c>
      <c r="AL1398" t="s">
        <v>68</v>
      </c>
      <c r="AM1398" t="s">
        <v>69</v>
      </c>
    </row>
    <row r="1399" spans="1:39" x14ac:dyDescent="0.2">
      <c r="A1399">
        <v>2001</v>
      </c>
      <c r="B1399" t="s">
        <v>70</v>
      </c>
      <c r="C1399">
        <v>935</v>
      </c>
      <c r="D1399" t="s">
        <v>71</v>
      </c>
      <c r="E1399">
        <v>1</v>
      </c>
      <c r="F1399" t="s">
        <v>38</v>
      </c>
      <c r="G1399">
        <v>122</v>
      </c>
      <c r="H1399" t="s">
        <v>72</v>
      </c>
      <c r="I1399">
        <v>949</v>
      </c>
      <c r="J1399" t="s">
        <v>78</v>
      </c>
      <c r="K1399" t="s">
        <v>41</v>
      </c>
      <c r="L1399">
        <v>11134</v>
      </c>
      <c r="M1399" t="s">
        <v>79</v>
      </c>
      <c r="N1399" t="s">
        <v>43</v>
      </c>
      <c r="O1399" t="s">
        <v>80</v>
      </c>
      <c r="S1399">
        <v>2</v>
      </c>
      <c r="T1399" t="s">
        <v>45</v>
      </c>
      <c r="X1399" t="s">
        <v>46</v>
      </c>
      <c r="Y1399">
        <v>1</v>
      </c>
      <c r="Z1399">
        <v>0</v>
      </c>
      <c r="AA1399">
        <v>0</v>
      </c>
      <c r="AB1399">
        <v>0</v>
      </c>
      <c r="AC1399">
        <v>0</v>
      </c>
      <c r="AD1399">
        <f t="shared" si="43"/>
        <v>0</v>
      </c>
      <c r="AE1399" t="s">
        <v>85</v>
      </c>
      <c r="AF1399">
        <v>171257000</v>
      </c>
      <c r="AG1399">
        <v>195202000</v>
      </c>
      <c r="AH1399">
        <v>225120000</v>
      </c>
      <c r="AI1399">
        <v>254691000</v>
      </c>
      <c r="AJ1399">
        <f t="shared" si="44"/>
        <v>846270000</v>
      </c>
      <c r="AK1399" t="s">
        <v>77</v>
      </c>
      <c r="AL1399" t="s">
        <v>59</v>
      </c>
      <c r="AM1399" t="s">
        <v>60</v>
      </c>
    </row>
    <row r="1400" spans="1:39" x14ac:dyDescent="0.2">
      <c r="A1400">
        <v>2001</v>
      </c>
      <c r="B1400" t="s">
        <v>70</v>
      </c>
      <c r="C1400">
        <v>935</v>
      </c>
      <c r="D1400" t="s">
        <v>71</v>
      </c>
      <c r="E1400">
        <v>1</v>
      </c>
      <c r="F1400" t="s">
        <v>38</v>
      </c>
      <c r="G1400">
        <v>126</v>
      </c>
      <c r="H1400" t="s">
        <v>62</v>
      </c>
      <c r="I1400">
        <v>154</v>
      </c>
      <c r="J1400" t="s">
        <v>82</v>
      </c>
      <c r="K1400" t="s">
        <v>41</v>
      </c>
      <c r="L1400">
        <v>1882</v>
      </c>
      <c r="M1400" t="s">
        <v>83</v>
      </c>
      <c r="N1400" t="s">
        <v>43</v>
      </c>
      <c r="O1400" t="s">
        <v>84</v>
      </c>
      <c r="S1400">
        <v>2</v>
      </c>
      <c r="T1400" t="s">
        <v>45</v>
      </c>
      <c r="U1400">
        <v>445</v>
      </c>
      <c r="V1400" t="s">
        <v>3058</v>
      </c>
      <c r="W1400" t="s">
        <v>57</v>
      </c>
      <c r="X1400" t="s">
        <v>46</v>
      </c>
      <c r="Y1400">
        <v>1</v>
      </c>
      <c r="Z1400">
        <v>1</v>
      </c>
      <c r="AA1400">
        <v>1</v>
      </c>
      <c r="AB1400">
        <v>1</v>
      </c>
      <c r="AC1400">
        <v>1</v>
      </c>
      <c r="AD1400">
        <f t="shared" si="43"/>
        <v>1</v>
      </c>
      <c r="AF1400">
        <v>0</v>
      </c>
      <c r="AG1400">
        <v>0</v>
      </c>
      <c r="AH1400">
        <v>0</v>
      </c>
      <c r="AI1400">
        <v>0</v>
      </c>
      <c r="AJ1400">
        <f t="shared" si="44"/>
        <v>0</v>
      </c>
      <c r="AK1400" t="s">
        <v>77</v>
      </c>
      <c r="AL1400" t="s">
        <v>59</v>
      </c>
      <c r="AM1400" t="s">
        <v>60</v>
      </c>
    </row>
    <row r="1401" spans="1:39" x14ac:dyDescent="0.2">
      <c r="A1401">
        <v>3001</v>
      </c>
      <c r="B1401" t="s">
        <v>86</v>
      </c>
      <c r="C1401">
        <v>930</v>
      </c>
      <c r="D1401" t="s">
        <v>87</v>
      </c>
      <c r="E1401">
        <v>2</v>
      </c>
      <c r="F1401" t="s">
        <v>88</v>
      </c>
      <c r="G1401">
        <v>61</v>
      </c>
      <c r="H1401" t="s">
        <v>89</v>
      </c>
      <c r="I1401">
        <v>164</v>
      </c>
      <c r="J1401" t="s">
        <v>90</v>
      </c>
      <c r="K1401" t="s">
        <v>41</v>
      </c>
      <c r="L1401">
        <v>12930</v>
      </c>
      <c r="M1401" t="s">
        <v>3059</v>
      </c>
      <c r="N1401" t="s">
        <v>43</v>
      </c>
      <c r="O1401" t="s">
        <v>3060</v>
      </c>
      <c r="S1401">
        <v>2</v>
      </c>
      <c r="T1401" t="s">
        <v>45</v>
      </c>
      <c r="X1401" t="s">
        <v>46</v>
      </c>
      <c r="Y1401">
        <v>1</v>
      </c>
      <c r="Z1401">
        <v>0</v>
      </c>
      <c r="AA1401">
        <v>0</v>
      </c>
      <c r="AB1401">
        <v>0</v>
      </c>
      <c r="AC1401">
        <v>0</v>
      </c>
      <c r="AD1401">
        <f t="shared" si="43"/>
        <v>0</v>
      </c>
      <c r="AE1401" t="s">
        <v>85</v>
      </c>
      <c r="AF1401">
        <v>1395000</v>
      </c>
      <c r="AG1401">
        <v>6225000</v>
      </c>
      <c r="AH1401">
        <v>426000</v>
      </c>
      <c r="AI1401">
        <v>372000</v>
      </c>
      <c r="AJ1401">
        <f t="shared" si="44"/>
        <v>8418000</v>
      </c>
      <c r="AK1401" t="s">
        <v>94</v>
      </c>
      <c r="AL1401" t="s">
        <v>59</v>
      </c>
      <c r="AM1401" t="s">
        <v>60</v>
      </c>
    </row>
    <row r="1402" spans="1:39" x14ac:dyDescent="0.2">
      <c r="A1402">
        <v>3001</v>
      </c>
      <c r="B1402" t="s">
        <v>86</v>
      </c>
      <c r="C1402">
        <v>930</v>
      </c>
      <c r="D1402" t="s">
        <v>87</v>
      </c>
      <c r="E1402">
        <v>2</v>
      </c>
      <c r="F1402" t="s">
        <v>88</v>
      </c>
      <c r="G1402">
        <v>61</v>
      </c>
      <c r="H1402" t="s">
        <v>89</v>
      </c>
      <c r="I1402">
        <v>164</v>
      </c>
      <c r="J1402" t="s">
        <v>90</v>
      </c>
      <c r="K1402" t="s">
        <v>41</v>
      </c>
      <c r="L1402">
        <v>14055</v>
      </c>
      <c r="M1402" t="s">
        <v>91</v>
      </c>
      <c r="N1402" t="s">
        <v>43</v>
      </c>
      <c r="O1402" t="s">
        <v>92</v>
      </c>
      <c r="S1402">
        <v>2</v>
      </c>
      <c r="T1402" t="s">
        <v>45</v>
      </c>
      <c r="X1402" t="s">
        <v>66</v>
      </c>
      <c r="Y1402">
        <v>0</v>
      </c>
      <c r="Z1402">
        <v>0</v>
      </c>
      <c r="AA1402">
        <v>0</v>
      </c>
      <c r="AB1402">
        <v>0</v>
      </c>
      <c r="AC1402">
        <v>0</v>
      </c>
      <c r="AD1402">
        <f t="shared" si="43"/>
        <v>0</v>
      </c>
      <c r="AE1402" t="s">
        <v>130</v>
      </c>
      <c r="AF1402">
        <v>0</v>
      </c>
      <c r="AG1402">
        <v>15300000</v>
      </c>
      <c r="AH1402">
        <v>0</v>
      </c>
      <c r="AI1402">
        <v>0</v>
      </c>
      <c r="AJ1402">
        <f t="shared" si="44"/>
        <v>15300000</v>
      </c>
      <c r="AK1402" t="s">
        <v>94</v>
      </c>
      <c r="AL1402" t="s">
        <v>59</v>
      </c>
      <c r="AM1402" t="s">
        <v>60</v>
      </c>
    </row>
    <row r="1403" spans="1:39" x14ac:dyDescent="0.2">
      <c r="A1403">
        <v>3001</v>
      </c>
      <c r="B1403" t="s">
        <v>86</v>
      </c>
      <c r="C1403">
        <v>930</v>
      </c>
      <c r="D1403" t="s">
        <v>87</v>
      </c>
      <c r="E1403">
        <v>2</v>
      </c>
      <c r="F1403" t="s">
        <v>88</v>
      </c>
      <c r="G1403">
        <v>61</v>
      </c>
      <c r="H1403" t="s">
        <v>89</v>
      </c>
      <c r="I1403">
        <v>949</v>
      </c>
      <c r="J1403" t="s">
        <v>78</v>
      </c>
      <c r="K1403" t="s">
        <v>41</v>
      </c>
      <c r="L1403">
        <v>6777</v>
      </c>
      <c r="M1403" t="s">
        <v>100</v>
      </c>
      <c r="N1403" t="s">
        <v>43</v>
      </c>
      <c r="O1403" t="s">
        <v>101</v>
      </c>
      <c r="S1403">
        <v>2</v>
      </c>
      <c r="T1403" t="s">
        <v>45</v>
      </c>
      <c r="X1403" t="s">
        <v>46</v>
      </c>
      <c r="Y1403">
        <v>1</v>
      </c>
      <c r="Z1403">
        <v>0</v>
      </c>
      <c r="AA1403">
        <v>0</v>
      </c>
      <c r="AB1403">
        <v>0</v>
      </c>
      <c r="AC1403">
        <v>0</v>
      </c>
      <c r="AD1403">
        <f t="shared" si="43"/>
        <v>0</v>
      </c>
      <c r="AE1403" t="s">
        <v>609</v>
      </c>
      <c r="AF1403">
        <v>35186084</v>
      </c>
      <c r="AG1403">
        <v>33876000</v>
      </c>
      <c r="AH1403">
        <v>53540000</v>
      </c>
      <c r="AI1403">
        <v>57900000</v>
      </c>
      <c r="AJ1403">
        <f t="shared" si="44"/>
        <v>180502084</v>
      </c>
      <c r="AK1403" t="s">
        <v>94</v>
      </c>
      <c r="AL1403" t="s">
        <v>59</v>
      </c>
      <c r="AM1403" t="s">
        <v>60</v>
      </c>
    </row>
    <row r="1404" spans="1:39" x14ac:dyDescent="0.2">
      <c r="A1404">
        <v>3001</v>
      </c>
      <c r="B1404" t="s">
        <v>86</v>
      </c>
      <c r="C1404">
        <v>930</v>
      </c>
      <c r="D1404" t="s">
        <v>87</v>
      </c>
      <c r="E1404">
        <v>2</v>
      </c>
      <c r="F1404" t="s">
        <v>88</v>
      </c>
      <c r="G1404">
        <v>61</v>
      </c>
      <c r="H1404" t="s">
        <v>89</v>
      </c>
      <c r="I1404">
        <v>949</v>
      </c>
      <c r="J1404" t="s">
        <v>78</v>
      </c>
      <c r="K1404" t="s">
        <v>41</v>
      </c>
      <c r="L1404">
        <v>14115</v>
      </c>
      <c r="M1404" t="s">
        <v>2017</v>
      </c>
      <c r="N1404" t="s">
        <v>43</v>
      </c>
      <c r="O1404" t="s">
        <v>2018</v>
      </c>
      <c r="S1404">
        <v>2</v>
      </c>
      <c r="T1404" t="s">
        <v>45</v>
      </c>
      <c r="U1404">
        <v>923</v>
      </c>
      <c r="V1404" t="s">
        <v>81</v>
      </c>
      <c r="W1404" t="s">
        <v>57</v>
      </c>
      <c r="X1404" t="s">
        <v>66</v>
      </c>
      <c r="Y1404">
        <v>0</v>
      </c>
      <c r="Z1404">
        <v>0</v>
      </c>
      <c r="AA1404">
        <v>250</v>
      </c>
      <c r="AB1404">
        <v>0</v>
      </c>
      <c r="AC1404">
        <v>0</v>
      </c>
      <c r="AD1404">
        <f t="shared" si="43"/>
        <v>250</v>
      </c>
      <c r="AF1404">
        <v>0</v>
      </c>
      <c r="AG1404">
        <v>0</v>
      </c>
      <c r="AH1404">
        <v>0</v>
      </c>
      <c r="AI1404">
        <v>0</v>
      </c>
      <c r="AJ1404">
        <f t="shared" si="44"/>
        <v>0</v>
      </c>
      <c r="AK1404" t="s">
        <v>94</v>
      </c>
      <c r="AL1404" t="s">
        <v>59</v>
      </c>
      <c r="AM1404" t="s">
        <v>60</v>
      </c>
    </row>
    <row r="1405" spans="1:39" x14ac:dyDescent="0.2">
      <c r="A1405">
        <v>3001</v>
      </c>
      <c r="B1405" t="s">
        <v>86</v>
      </c>
      <c r="C1405">
        <v>930</v>
      </c>
      <c r="D1405" t="s">
        <v>87</v>
      </c>
      <c r="E1405">
        <v>2</v>
      </c>
      <c r="F1405" t="s">
        <v>88</v>
      </c>
      <c r="G1405">
        <v>61</v>
      </c>
      <c r="H1405" t="s">
        <v>89</v>
      </c>
      <c r="I1405">
        <v>954</v>
      </c>
      <c r="J1405" t="s">
        <v>103</v>
      </c>
      <c r="K1405" t="s">
        <v>41</v>
      </c>
      <c r="L1405">
        <v>14040</v>
      </c>
      <c r="M1405" t="s">
        <v>108</v>
      </c>
      <c r="N1405" t="s">
        <v>43</v>
      </c>
      <c r="O1405" t="s">
        <v>109</v>
      </c>
      <c r="S1405">
        <v>2</v>
      </c>
      <c r="T1405" t="s">
        <v>45</v>
      </c>
      <c r="X1405" t="s">
        <v>66</v>
      </c>
      <c r="Y1405">
        <v>0</v>
      </c>
      <c r="Z1405">
        <v>0</v>
      </c>
      <c r="AA1405">
        <v>0</v>
      </c>
      <c r="AB1405">
        <v>0</v>
      </c>
      <c r="AC1405">
        <v>0</v>
      </c>
      <c r="AD1405">
        <f t="shared" si="43"/>
        <v>0</v>
      </c>
      <c r="AE1405" t="s">
        <v>85</v>
      </c>
      <c r="AF1405">
        <v>0</v>
      </c>
      <c r="AG1405">
        <v>2023600</v>
      </c>
      <c r="AH1405">
        <v>0</v>
      </c>
      <c r="AI1405">
        <v>0</v>
      </c>
      <c r="AJ1405">
        <f t="shared" si="44"/>
        <v>2023600</v>
      </c>
      <c r="AK1405" t="s">
        <v>94</v>
      </c>
      <c r="AL1405" t="s">
        <v>59</v>
      </c>
      <c r="AM1405" t="s">
        <v>60</v>
      </c>
    </row>
    <row r="1406" spans="1:39" x14ac:dyDescent="0.2">
      <c r="A1406">
        <v>3001</v>
      </c>
      <c r="B1406" t="s">
        <v>86</v>
      </c>
      <c r="C1406">
        <v>930</v>
      </c>
      <c r="D1406" t="s">
        <v>87</v>
      </c>
      <c r="E1406">
        <v>2</v>
      </c>
      <c r="F1406" t="s">
        <v>88</v>
      </c>
      <c r="G1406">
        <v>61</v>
      </c>
      <c r="H1406" t="s">
        <v>89</v>
      </c>
      <c r="I1406">
        <v>954</v>
      </c>
      <c r="J1406" t="s">
        <v>103</v>
      </c>
      <c r="K1406" t="s">
        <v>41</v>
      </c>
      <c r="L1406">
        <v>14044</v>
      </c>
      <c r="M1406" t="s">
        <v>3061</v>
      </c>
      <c r="N1406" t="s">
        <v>43</v>
      </c>
      <c r="O1406" t="s">
        <v>111</v>
      </c>
      <c r="S1406">
        <v>2</v>
      </c>
      <c r="T1406" t="s">
        <v>45</v>
      </c>
      <c r="U1406">
        <v>332</v>
      </c>
      <c r="V1406" t="s">
        <v>76</v>
      </c>
      <c r="W1406" t="s">
        <v>57</v>
      </c>
      <c r="X1406" t="s">
        <v>66</v>
      </c>
      <c r="Y1406">
        <v>0</v>
      </c>
      <c r="Z1406">
        <v>0</v>
      </c>
      <c r="AA1406">
        <v>1</v>
      </c>
      <c r="AB1406">
        <v>0</v>
      </c>
      <c r="AC1406">
        <v>0</v>
      </c>
      <c r="AD1406">
        <f t="shared" si="43"/>
        <v>1</v>
      </c>
      <c r="AF1406">
        <v>0</v>
      </c>
      <c r="AG1406">
        <v>0</v>
      </c>
      <c r="AH1406">
        <v>0</v>
      </c>
      <c r="AI1406">
        <v>0</v>
      </c>
      <c r="AJ1406">
        <f t="shared" si="44"/>
        <v>0</v>
      </c>
      <c r="AK1406" t="s">
        <v>94</v>
      </c>
      <c r="AL1406" t="s">
        <v>59</v>
      </c>
      <c r="AM1406" t="s">
        <v>60</v>
      </c>
    </row>
    <row r="1407" spans="1:39" x14ac:dyDescent="0.2">
      <c r="A1407">
        <v>3001</v>
      </c>
      <c r="B1407" t="s">
        <v>86</v>
      </c>
      <c r="C1407">
        <v>930</v>
      </c>
      <c r="D1407" t="s">
        <v>87</v>
      </c>
      <c r="E1407">
        <v>2</v>
      </c>
      <c r="F1407" t="s">
        <v>88</v>
      </c>
      <c r="G1407">
        <v>126</v>
      </c>
      <c r="H1407" t="s">
        <v>62</v>
      </c>
      <c r="I1407">
        <v>4</v>
      </c>
      <c r="J1407" t="s">
        <v>116</v>
      </c>
      <c r="K1407" t="s">
        <v>41</v>
      </c>
      <c r="L1407">
        <v>6783</v>
      </c>
      <c r="M1407" t="s">
        <v>117</v>
      </c>
      <c r="N1407" t="s">
        <v>43</v>
      </c>
      <c r="O1407" t="s">
        <v>118</v>
      </c>
      <c r="S1407">
        <v>2</v>
      </c>
      <c r="T1407" t="s">
        <v>45</v>
      </c>
      <c r="U1407">
        <v>332</v>
      </c>
      <c r="V1407" t="s">
        <v>76</v>
      </c>
      <c r="W1407" t="s">
        <v>57</v>
      </c>
      <c r="X1407" t="s">
        <v>46</v>
      </c>
      <c r="Y1407">
        <v>1</v>
      </c>
      <c r="Z1407">
        <v>1</v>
      </c>
      <c r="AA1407">
        <v>1</v>
      </c>
      <c r="AB1407">
        <v>1</v>
      </c>
      <c r="AC1407">
        <v>1</v>
      </c>
      <c r="AD1407">
        <f t="shared" si="43"/>
        <v>1</v>
      </c>
      <c r="AF1407">
        <v>0</v>
      </c>
      <c r="AG1407">
        <v>0</v>
      </c>
      <c r="AH1407">
        <v>0</v>
      </c>
      <c r="AI1407">
        <v>0</v>
      </c>
      <c r="AJ1407">
        <f t="shared" si="44"/>
        <v>0</v>
      </c>
      <c r="AK1407" t="s">
        <v>94</v>
      </c>
      <c r="AL1407" t="s">
        <v>59</v>
      </c>
      <c r="AM1407" t="s">
        <v>60</v>
      </c>
    </row>
    <row r="1408" spans="1:39" x14ac:dyDescent="0.2">
      <c r="A1408">
        <v>3001</v>
      </c>
      <c r="B1408" t="s">
        <v>86</v>
      </c>
      <c r="C1408">
        <v>930</v>
      </c>
      <c r="D1408" t="s">
        <v>87</v>
      </c>
      <c r="E1408">
        <v>28</v>
      </c>
      <c r="F1408" t="s">
        <v>1658</v>
      </c>
      <c r="G1408">
        <v>846</v>
      </c>
      <c r="H1408" t="s">
        <v>1659</v>
      </c>
      <c r="I1408">
        <v>160</v>
      </c>
      <c r="J1408" t="s">
        <v>2027</v>
      </c>
      <c r="K1408" t="s">
        <v>41</v>
      </c>
      <c r="L1408">
        <v>6782</v>
      </c>
      <c r="M1408" t="s">
        <v>2028</v>
      </c>
      <c r="N1408" t="s">
        <v>43</v>
      </c>
      <c r="O1408" t="s">
        <v>2029</v>
      </c>
      <c r="S1408">
        <v>2</v>
      </c>
      <c r="T1408" t="s">
        <v>45</v>
      </c>
      <c r="X1408" t="s">
        <v>66</v>
      </c>
      <c r="Y1408">
        <v>0</v>
      </c>
      <c r="Z1408">
        <v>0</v>
      </c>
      <c r="AA1408">
        <v>0</v>
      </c>
      <c r="AB1408">
        <v>0</v>
      </c>
      <c r="AC1408">
        <v>0</v>
      </c>
      <c r="AD1408">
        <f t="shared" si="43"/>
        <v>0</v>
      </c>
      <c r="AE1408" t="s">
        <v>3062</v>
      </c>
      <c r="AF1408">
        <v>30000000</v>
      </c>
      <c r="AG1408">
        <v>30000000</v>
      </c>
      <c r="AH1408">
        <v>30000000</v>
      </c>
      <c r="AI1408">
        <v>30000000</v>
      </c>
      <c r="AJ1408">
        <f t="shared" si="44"/>
        <v>120000000</v>
      </c>
      <c r="AK1408" t="s">
        <v>94</v>
      </c>
      <c r="AL1408" t="s">
        <v>59</v>
      </c>
      <c r="AM1408" t="s">
        <v>60</v>
      </c>
    </row>
    <row r="1409" spans="1:39" x14ac:dyDescent="0.2">
      <c r="A1409">
        <v>3001</v>
      </c>
      <c r="B1409" t="s">
        <v>86</v>
      </c>
      <c r="C1409">
        <v>931</v>
      </c>
      <c r="D1409" t="s">
        <v>121</v>
      </c>
      <c r="E1409">
        <v>2</v>
      </c>
      <c r="F1409" t="s">
        <v>88</v>
      </c>
      <c r="G1409">
        <v>61</v>
      </c>
      <c r="H1409" t="s">
        <v>89</v>
      </c>
      <c r="I1409">
        <v>148</v>
      </c>
      <c r="J1409" t="s">
        <v>122</v>
      </c>
      <c r="K1409" t="s">
        <v>41</v>
      </c>
      <c r="L1409">
        <v>12905</v>
      </c>
      <c r="M1409" t="s">
        <v>123</v>
      </c>
      <c r="N1409" t="s">
        <v>124</v>
      </c>
      <c r="O1409" t="s">
        <v>125</v>
      </c>
      <c r="S1409">
        <v>2</v>
      </c>
      <c r="T1409" t="s">
        <v>45</v>
      </c>
      <c r="U1409">
        <v>277</v>
      </c>
      <c r="V1409" t="s">
        <v>160</v>
      </c>
      <c r="W1409" t="s">
        <v>57</v>
      </c>
      <c r="X1409" t="s">
        <v>46</v>
      </c>
      <c r="Y1409">
        <v>1</v>
      </c>
      <c r="Z1409">
        <v>1</v>
      </c>
      <c r="AA1409">
        <v>0</v>
      </c>
      <c r="AB1409">
        <v>0</v>
      </c>
      <c r="AC1409">
        <v>0</v>
      </c>
      <c r="AD1409">
        <f t="shared" si="43"/>
        <v>1</v>
      </c>
      <c r="AF1409">
        <v>0</v>
      </c>
      <c r="AG1409">
        <v>0</v>
      </c>
      <c r="AH1409">
        <v>0</v>
      </c>
      <c r="AI1409">
        <v>0</v>
      </c>
      <c r="AJ1409">
        <f t="shared" si="44"/>
        <v>0</v>
      </c>
      <c r="AK1409" t="s">
        <v>126</v>
      </c>
      <c r="AL1409" t="s">
        <v>49</v>
      </c>
      <c r="AM1409" t="s">
        <v>127</v>
      </c>
    </row>
    <row r="1410" spans="1:39" x14ac:dyDescent="0.2">
      <c r="A1410">
        <v>3001</v>
      </c>
      <c r="B1410" t="s">
        <v>86</v>
      </c>
      <c r="C1410">
        <v>931</v>
      </c>
      <c r="D1410" t="s">
        <v>121</v>
      </c>
      <c r="E1410">
        <v>2</v>
      </c>
      <c r="F1410" t="s">
        <v>88</v>
      </c>
      <c r="G1410">
        <v>61</v>
      </c>
      <c r="H1410" t="s">
        <v>89</v>
      </c>
      <c r="I1410">
        <v>949</v>
      </c>
      <c r="J1410" t="s">
        <v>78</v>
      </c>
      <c r="K1410" t="s">
        <v>41</v>
      </c>
      <c r="L1410">
        <v>14122</v>
      </c>
      <c r="M1410" t="s">
        <v>128</v>
      </c>
      <c r="N1410" t="s">
        <v>43</v>
      </c>
      <c r="O1410" t="s">
        <v>129</v>
      </c>
      <c r="S1410">
        <v>2</v>
      </c>
      <c r="T1410" t="s">
        <v>45</v>
      </c>
      <c r="U1410">
        <v>923</v>
      </c>
      <c r="V1410" t="s">
        <v>81</v>
      </c>
      <c r="W1410" t="s">
        <v>57</v>
      </c>
      <c r="X1410" t="s">
        <v>46</v>
      </c>
      <c r="Y1410">
        <v>1</v>
      </c>
      <c r="Z1410">
        <v>0</v>
      </c>
      <c r="AA1410">
        <v>7164</v>
      </c>
      <c r="AB1410">
        <v>0</v>
      </c>
      <c r="AC1410">
        <v>0</v>
      </c>
      <c r="AD1410">
        <f t="shared" si="43"/>
        <v>7164</v>
      </c>
      <c r="AF1410">
        <v>0</v>
      </c>
      <c r="AG1410">
        <v>0</v>
      </c>
      <c r="AH1410">
        <v>0</v>
      </c>
      <c r="AI1410">
        <v>0</v>
      </c>
      <c r="AJ1410">
        <f t="shared" si="44"/>
        <v>0</v>
      </c>
      <c r="AK1410" t="s">
        <v>126</v>
      </c>
      <c r="AL1410" t="s">
        <v>49</v>
      </c>
      <c r="AM1410" t="s">
        <v>127</v>
      </c>
    </row>
    <row r="1411" spans="1:39" x14ac:dyDescent="0.2">
      <c r="A1411">
        <v>3001</v>
      </c>
      <c r="B1411" t="s">
        <v>86</v>
      </c>
      <c r="C1411">
        <v>931</v>
      </c>
      <c r="D1411" t="s">
        <v>121</v>
      </c>
      <c r="E1411">
        <v>2</v>
      </c>
      <c r="F1411" t="s">
        <v>88</v>
      </c>
      <c r="G1411">
        <v>126</v>
      </c>
      <c r="H1411" t="s">
        <v>62</v>
      </c>
      <c r="I1411">
        <v>4</v>
      </c>
      <c r="J1411" t="s">
        <v>116</v>
      </c>
      <c r="K1411" t="s">
        <v>41</v>
      </c>
      <c r="L1411">
        <v>14026</v>
      </c>
      <c r="M1411" t="s">
        <v>139</v>
      </c>
      <c r="N1411" t="s">
        <v>43</v>
      </c>
      <c r="O1411" t="s">
        <v>140</v>
      </c>
      <c r="S1411">
        <v>2</v>
      </c>
      <c r="T1411" t="s">
        <v>45</v>
      </c>
      <c r="U1411">
        <v>332</v>
      </c>
      <c r="V1411" t="s">
        <v>76</v>
      </c>
      <c r="W1411" t="s">
        <v>57</v>
      </c>
      <c r="X1411" t="s">
        <v>66</v>
      </c>
      <c r="Y1411">
        <v>0</v>
      </c>
      <c r="Z1411">
        <v>0</v>
      </c>
      <c r="AA1411">
        <v>1</v>
      </c>
      <c r="AB1411">
        <v>0</v>
      </c>
      <c r="AC1411">
        <v>0</v>
      </c>
      <c r="AD1411">
        <f t="shared" ref="AD1411:AD1474" si="45">IF(Y1411=1,LARGE(Z1411:AC1411,1),Z1411+AA1411+AB1411+AC1411)</f>
        <v>1</v>
      </c>
      <c r="AF1411">
        <v>0</v>
      </c>
      <c r="AG1411">
        <v>0</v>
      </c>
      <c r="AH1411">
        <v>0</v>
      </c>
      <c r="AI1411">
        <v>0</v>
      </c>
      <c r="AJ1411">
        <f t="shared" si="44"/>
        <v>0</v>
      </c>
      <c r="AK1411" t="s">
        <v>126</v>
      </c>
      <c r="AL1411" t="s">
        <v>49</v>
      </c>
      <c r="AM1411" t="s">
        <v>127</v>
      </c>
    </row>
    <row r="1412" spans="1:39" x14ac:dyDescent="0.2">
      <c r="A1412">
        <v>3001</v>
      </c>
      <c r="B1412" t="s">
        <v>86</v>
      </c>
      <c r="C1412">
        <v>931</v>
      </c>
      <c r="D1412" t="s">
        <v>121</v>
      </c>
      <c r="E1412">
        <v>2</v>
      </c>
      <c r="F1412" t="s">
        <v>88</v>
      </c>
      <c r="G1412">
        <v>126</v>
      </c>
      <c r="H1412" t="s">
        <v>62</v>
      </c>
      <c r="I1412">
        <v>4</v>
      </c>
      <c r="J1412" t="s">
        <v>116</v>
      </c>
      <c r="K1412" t="s">
        <v>41</v>
      </c>
      <c r="L1412">
        <v>14101</v>
      </c>
      <c r="M1412" t="s">
        <v>2035</v>
      </c>
      <c r="N1412" t="s">
        <v>43</v>
      </c>
      <c r="O1412" t="s">
        <v>2036</v>
      </c>
      <c r="S1412">
        <v>2</v>
      </c>
      <c r="T1412" t="s">
        <v>45</v>
      </c>
      <c r="U1412">
        <v>332</v>
      </c>
      <c r="V1412" t="s">
        <v>76</v>
      </c>
      <c r="W1412" t="s">
        <v>57</v>
      </c>
      <c r="X1412" t="s">
        <v>66</v>
      </c>
      <c r="Y1412">
        <v>0</v>
      </c>
      <c r="Z1412">
        <v>0</v>
      </c>
      <c r="AA1412">
        <v>1</v>
      </c>
      <c r="AB1412">
        <v>0</v>
      </c>
      <c r="AC1412">
        <v>0</v>
      </c>
      <c r="AD1412">
        <f t="shared" si="45"/>
        <v>1</v>
      </c>
      <c r="AF1412">
        <v>0</v>
      </c>
      <c r="AG1412">
        <v>0</v>
      </c>
      <c r="AH1412">
        <v>0</v>
      </c>
      <c r="AI1412">
        <v>0</v>
      </c>
      <c r="AJ1412">
        <f t="shared" si="44"/>
        <v>0</v>
      </c>
      <c r="AK1412" t="s">
        <v>126</v>
      </c>
      <c r="AL1412" t="s">
        <v>49</v>
      </c>
      <c r="AM1412" t="s">
        <v>127</v>
      </c>
    </row>
    <row r="1413" spans="1:39" x14ac:dyDescent="0.2">
      <c r="A1413">
        <v>3001</v>
      </c>
      <c r="B1413" t="s">
        <v>86</v>
      </c>
      <c r="C1413">
        <v>931</v>
      </c>
      <c r="D1413" t="s">
        <v>121</v>
      </c>
      <c r="E1413">
        <v>2</v>
      </c>
      <c r="F1413" t="s">
        <v>88</v>
      </c>
      <c r="G1413">
        <v>126</v>
      </c>
      <c r="H1413" t="s">
        <v>62</v>
      </c>
      <c r="I1413">
        <v>4</v>
      </c>
      <c r="J1413" t="s">
        <v>116</v>
      </c>
      <c r="K1413" t="s">
        <v>41</v>
      </c>
      <c r="L1413">
        <v>14103</v>
      </c>
      <c r="M1413" t="s">
        <v>3063</v>
      </c>
      <c r="N1413" t="s">
        <v>43</v>
      </c>
      <c r="O1413" t="s">
        <v>3064</v>
      </c>
      <c r="S1413">
        <v>2</v>
      </c>
      <c r="T1413" t="s">
        <v>45</v>
      </c>
      <c r="U1413">
        <v>332</v>
      </c>
      <c r="V1413" t="s">
        <v>76</v>
      </c>
      <c r="W1413" t="s">
        <v>57</v>
      </c>
      <c r="X1413" t="s">
        <v>66</v>
      </c>
      <c r="Y1413">
        <v>0</v>
      </c>
      <c r="Z1413">
        <v>0</v>
      </c>
      <c r="AA1413">
        <v>1</v>
      </c>
      <c r="AB1413">
        <v>0</v>
      </c>
      <c r="AC1413">
        <v>0</v>
      </c>
      <c r="AD1413">
        <f t="shared" si="45"/>
        <v>1</v>
      </c>
      <c r="AF1413">
        <v>0</v>
      </c>
      <c r="AG1413">
        <v>0</v>
      </c>
      <c r="AH1413">
        <v>0</v>
      </c>
      <c r="AI1413">
        <v>0</v>
      </c>
      <c r="AJ1413">
        <f t="shared" si="44"/>
        <v>0</v>
      </c>
      <c r="AK1413" t="s">
        <v>126</v>
      </c>
      <c r="AL1413" t="s">
        <v>49</v>
      </c>
      <c r="AM1413" t="s">
        <v>127</v>
      </c>
    </row>
    <row r="1414" spans="1:39" x14ac:dyDescent="0.2">
      <c r="A1414">
        <v>3001</v>
      </c>
      <c r="B1414" t="s">
        <v>86</v>
      </c>
      <c r="C1414">
        <v>931</v>
      </c>
      <c r="D1414" t="s">
        <v>121</v>
      </c>
      <c r="E1414">
        <v>2</v>
      </c>
      <c r="F1414" t="s">
        <v>88</v>
      </c>
      <c r="G1414">
        <v>126</v>
      </c>
      <c r="H1414" t="s">
        <v>62</v>
      </c>
      <c r="I1414">
        <v>4</v>
      </c>
      <c r="J1414" t="s">
        <v>116</v>
      </c>
      <c r="K1414" t="s">
        <v>41</v>
      </c>
      <c r="L1414">
        <v>14103</v>
      </c>
      <c r="M1414" t="s">
        <v>3063</v>
      </c>
      <c r="N1414" t="s">
        <v>43</v>
      </c>
      <c r="O1414" t="s">
        <v>3064</v>
      </c>
      <c r="S1414">
        <v>2</v>
      </c>
      <c r="T1414" t="s">
        <v>45</v>
      </c>
      <c r="X1414" t="s">
        <v>66</v>
      </c>
      <c r="Y1414">
        <v>0</v>
      </c>
      <c r="Z1414">
        <v>0</v>
      </c>
      <c r="AA1414">
        <v>0</v>
      </c>
      <c r="AB1414">
        <v>0</v>
      </c>
      <c r="AC1414">
        <v>0</v>
      </c>
      <c r="AD1414">
        <f t="shared" si="45"/>
        <v>0</v>
      </c>
      <c r="AE1414" t="s">
        <v>130</v>
      </c>
      <c r="AF1414">
        <v>0</v>
      </c>
      <c r="AG1414">
        <v>3000000</v>
      </c>
      <c r="AH1414">
        <v>0</v>
      </c>
      <c r="AI1414">
        <v>0</v>
      </c>
      <c r="AJ1414">
        <f t="shared" si="44"/>
        <v>3000000</v>
      </c>
      <c r="AK1414" t="s">
        <v>126</v>
      </c>
      <c r="AL1414" t="s">
        <v>49</v>
      </c>
      <c r="AM1414" t="s">
        <v>127</v>
      </c>
    </row>
    <row r="1415" spans="1:39" x14ac:dyDescent="0.2">
      <c r="A1415">
        <v>3091</v>
      </c>
      <c r="B1415" t="s">
        <v>147</v>
      </c>
      <c r="C1415">
        <v>930</v>
      </c>
      <c r="D1415" t="s">
        <v>87</v>
      </c>
      <c r="E1415">
        <v>2</v>
      </c>
      <c r="F1415" t="s">
        <v>88</v>
      </c>
      <c r="G1415">
        <v>61</v>
      </c>
      <c r="H1415" t="s">
        <v>89</v>
      </c>
      <c r="I1415">
        <v>164</v>
      </c>
      <c r="J1415" t="s">
        <v>90</v>
      </c>
      <c r="K1415" t="s">
        <v>41</v>
      </c>
      <c r="L1415">
        <v>14056</v>
      </c>
      <c r="M1415" t="s">
        <v>2037</v>
      </c>
      <c r="N1415" t="s">
        <v>43</v>
      </c>
      <c r="O1415" t="s">
        <v>92</v>
      </c>
      <c r="S1415">
        <v>2</v>
      </c>
      <c r="T1415" t="s">
        <v>45</v>
      </c>
      <c r="X1415" t="s">
        <v>66</v>
      </c>
      <c r="Y1415">
        <v>0</v>
      </c>
      <c r="Z1415">
        <v>0</v>
      </c>
      <c r="AA1415">
        <v>0</v>
      </c>
      <c r="AB1415">
        <v>0</v>
      </c>
      <c r="AC1415">
        <v>0</v>
      </c>
      <c r="AD1415">
        <f t="shared" si="45"/>
        <v>0</v>
      </c>
      <c r="AE1415" t="s">
        <v>149</v>
      </c>
      <c r="AF1415">
        <v>0</v>
      </c>
      <c r="AG1415">
        <v>54216954</v>
      </c>
      <c r="AH1415">
        <v>0</v>
      </c>
      <c r="AI1415">
        <v>0</v>
      </c>
      <c r="AJ1415">
        <f t="shared" si="44"/>
        <v>54216954</v>
      </c>
      <c r="AK1415" t="s">
        <v>94</v>
      </c>
      <c r="AL1415" t="s">
        <v>59</v>
      </c>
      <c r="AM1415" t="s">
        <v>60</v>
      </c>
    </row>
    <row r="1416" spans="1:39" x14ac:dyDescent="0.2">
      <c r="A1416">
        <v>3091</v>
      </c>
      <c r="B1416" t="s">
        <v>147</v>
      </c>
      <c r="C1416">
        <v>930</v>
      </c>
      <c r="D1416" t="s">
        <v>87</v>
      </c>
      <c r="E1416">
        <v>2</v>
      </c>
      <c r="F1416" t="s">
        <v>88</v>
      </c>
      <c r="G1416">
        <v>61</v>
      </c>
      <c r="H1416" t="s">
        <v>89</v>
      </c>
      <c r="I1416">
        <v>954</v>
      </c>
      <c r="J1416" t="s">
        <v>103</v>
      </c>
      <c r="K1416" t="s">
        <v>41</v>
      </c>
      <c r="L1416">
        <v>14036</v>
      </c>
      <c r="M1416" t="s">
        <v>150</v>
      </c>
      <c r="N1416" t="s">
        <v>43</v>
      </c>
      <c r="O1416" t="s">
        <v>151</v>
      </c>
      <c r="S1416">
        <v>2</v>
      </c>
      <c r="T1416" t="s">
        <v>45</v>
      </c>
      <c r="X1416" t="s">
        <v>66</v>
      </c>
      <c r="Y1416">
        <v>0</v>
      </c>
      <c r="Z1416">
        <v>0</v>
      </c>
      <c r="AA1416">
        <v>0</v>
      </c>
      <c r="AB1416">
        <v>0</v>
      </c>
      <c r="AC1416">
        <v>0</v>
      </c>
      <c r="AD1416">
        <f t="shared" si="45"/>
        <v>0</v>
      </c>
      <c r="AE1416" t="s">
        <v>176</v>
      </c>
      <c r="AF1416">
        <v>0</v>
      </c>
      <c r="AG1416">
        <v>10881551</v>
      </c>
      <c r="AH1416">
        <v>0</v>
      </c>
      <c r="AI1416">
        <v>0</v>
      </c>
      <c r="AJ1416">
        <f t="shared" si="44"/>
        <v>10881551</v>
      </c>
      <c r="AK1416" t="s">
        <v>94</v>
      </c>
      <c r="AL1416" t="s">
        <v>59</v>
      </c>
      <c r="AM1416" t="s">
        <v>60</v>
      </c>
    </row>
    <row r="1417" spans="1:39" x14ac:dyDescent="0.2">
      <c r="A1417">
        <v>3091</v>
      </c>
      <c r="B1417" t="s">
        <v>147</v>
      </c>
      <c r="C1417">
        <v>930</v>
      </c>
      <c r="D1417" t="s">
        <v>87</v>
      </c>
      <c r="E1417">
        <v>2</v>
      </c>
      <c r="F1417" t="s">
        <v>88</v>
      </c>
      <c r="G1417">
        <v>61</v>
      </c>
      <c r="H1417" t="s">
        <v>89</v>
      </c>
      <c r="I1417">
        <v>954</v>
      </c>
      <c r="J1417" t="s">
        <v>103</v>
      </c>
      <c r="K1417" t="s">
        <v>41</v>
      </c>
      <c r="L1417">
        <v>14048</v>
      </c>
      <c r="M1417" t="s">
        <v>3065</v>
      </c>
      <c r="N1417" t="s">
        <v>43</v>
      </c>
      <c r="O1417" t="s">
        <v>2022</v>
      </c>
      <c r="S1417">
        <v>2</v>
      </c>
      <c r="T1417" t="s">
        <v>45</v>
      </c>
      <c r="U1417">
        <v>332</v>
      </c>
      <c r="V1417" t="s">
        <v>76</v>
      </c>
      <c r="W1417" t="s">
        <v>57</v>
      </c>
      <c r="X1417" t="s">
        <v>66</v>
      </c>
      <c r="Y1417">
        <v>0</v>
      </c>
      <c r="Z1417">
        <v>0</v>
      </c>
      <c r="AA1417">
        <v>1</v>
      </c>
      <c r="AB1417">
        <v>0</v>
      </c>
      <c r="AC1417">
        <v>0</v>
      </c>
      <c r="AD1417">
        <f t="shared" si="45"/>
        <v>1</v>
      </c>
      <c r="AF1417">
        <v>0</v>
      </c>
      <c r="AG1417">
        <v>0</v>
      </c>
      <c r="AH1417">
        <v>0</v>
      </c>
      <c r="AI1417">
        <v>0</v>
      </c>
      <c r="AJ1417">
        <f t="shared" si="44"/>
        <v>0</v>
      </c>
      <c r="AK1417" t="s">
        <v>94</v>
      </c>
      <c r="AL1417" t="s">
        <v>59</v>
      </c>
      <c r="AM1417" t="s">
        <v>60</v>
      </c>
    </row>
    <row r="1418" spans="1:39" x14ac:dyDescent="0.2">
      <c r="A1418">
        <v>3091</v>
      </c>
      <c r="B1418" t="s">
        <v>147</v>
      </c>
      <c r="C1418">
        <v>930</v>
      </c>
      <c r="D1418" t="s">
        <v>87</v>
      </c>
      <c r="E1418">
        <v>2</v>
      </c>
      <c r="F1418" t="s">
        <v>88</v>
      </c>
      <c r="G1418">
        <v>61</v>
      </c>
      <c r="H1418" t="s">
        <v>89</v>
      </c>
      <c r="I1418">
        <v>954</v>
      </c>
      <c r="J1418" t="s">
        <v>103</v>
      </c>
      <c r="K1418" t="s">
        <v>41</v>
      </c>
      <c r="L1418">
        <v>14048</v>
      </c>
      <c r="M1418" t="s">
        <v>3065</v>
      </c>
      <c r="N1418" t="s">
        <v>43</v>
      </c>
      <c r="O1418" t="s">
        <v>2022</v>
      </c>
      <c r="S1418">
        <v>2</v>
      </c>
      <c r="T1418" t="s">
        <v>45</v>
      </c>
      <c r="X1418" t="s">
        <v>66</v>
      </c>
      <c r="Y1418">
        <v>0</v>
      </c>
      <c r="Z1418">
        <v>0</v>
      </c>
      <c r="AA1418">
        <v>0</v>
      </c>
      <c r="AB1418">
        <v>0</v>
      </c>
      <c r="AC1418">
        <v>0</v>
      </c>
      <c r="AD1418">
        <f t="shared" si="45"/>
        <v>0</v>
      </c>
      <c r="AE1418" t="s">
        <v>149</v>
      </c>
      <c r="AF1418">
        <v>0</v>
      </c>
      <c r="AG1418">
        <v>1518000</v>
      </c>
      <c r="AH1418">
        <v>0</v>
      </c>
      <c r="AI1418">
        <v>0</v>
      </c>
      <c r="AJ1418">
        <f t="shared" si="44"/>
        <v>1518000</v>
      </c>
      <c r="AK1418" t="s">
        <v>94</v>
      </c>
      <c r="AL1418" t="s">
        <v>59</v>
      </c>
      <c r="AM1418" t="s">
        <v>60</v>
      </c>
    </row>
    <row r="1419" spans="1:39" x14ac:dyDescent="0.2">
      <c r="A1419">
        <v>3091</v>
      </c>
      <c r="B1419" t="s">
        <v>147</v>
      </c>
      <c r="C1419">
        <v>930</v>
      </c>
      <c r="D1419" t="s">
        <v>87</v>
      </c>
      <c r="E1419">
        <v>2</v>
      </c>
      <c r="F1419" t="s">
        <v>88</v>
      </c>
      <c r="G1419">
        <v>61</v>
      </c>
      <c r="H1419" t="s">
        <v>89</v>
      </c>
      <c r="I1419">
        <v>954</v>
      </c>
      <c r="J1419" t="s">
        <v>103</v>
      </c>
      <c r="K1419" t="s">
        <v>41</v>
      </c>
      <c r="L1419">
        <v>14098</v>
      </c>
      <c r="M1419" t="s">
        <v>3066</v>
      </c>
      <c r="N1419" t="s">
        <v>43</v>
      </c>
      <c r="O1419" t="s">
        <v>3067</v>
      </c>
      <c r="S1419">
        <v>2</v>
      </c>
      <c r="T1419" t="s">
        <v>45</v>
      </c>
      <c r="X1419" t="s">
        <v>66</v>
      </c>
      <c r="Y1419">
        <v>0</v>
      </c>
      <c r="Z1419">
        <v>0</v>
      </c>
      <c r="AA1419">
        <v>0</v>
      </c>
      <c r="AB1419">
        <v>0</v>
      </c>
      <c r="AC1419">
        <v>0</v>
      </c>
      <c r="AD1419">
        <f t="shared" si="45"/>
        <v>0</v>
      </c>
      <c r="AE1419" t="s">
        <v>149</v>
      </c>
      <c r="AF1419">
        <v>0</v>
      </c>
      <c r="AG1419">
        <v>310000</v>
      </c>
      <c r="AH1419">
        <v>0</v>
      </c>
      <c r="AI1419">
        <v>0</v>
      </c>
      <c r="AJ1419">
        <f t="shared" si="44"/>
        <v>310000</v>
      </c>
      <c r="AK1419" t="s">
        <v>94</v>
      </c>
      <c r="AL1419" t="s">
        <v>59</v>
      </c>
      <c r="AM1419" t="s">
        <v>60</v>
      </c>
    </row>
    <row r="1420" spans="1:39" x14ac:dyDescent="0.2">
      <c r="A1420">
        <v>3091</v>
      </c>
      <c r="B1420" t="s">
        <v>147</v>
      </c>
      <c r="C1420">
        <v>930</v>
      </c>
      <c r="D1420" t="s">
        <v>87</v>
      </c>
      <c r="E1420">
        <v>2</v>
      </c>
      <c r="F1420" t="s">
        <v>88</v>
      </c>
      <c r="G1420">
        <v>61</v>
      </c>
      <c r="H1420" t="s">
        <v>89</v>
      </c>
      <c r="I1420">
        <v>954</v>
      </c>
      <c r="J1420" t="s">
        <v>103</v>
      </c>
      <c r="K1420" t="s">
        <v>41</v>
      </c>
      <c r="L1420">
        <v>14100</v>
      </c>
      <c r="M1420" t="s">
        <v>3068</v>
      </c>
      <c r="N1420" t="s">
        <v>43</v>
      </c>
      <c r="O1420" t="s">
        <v>3069</v>
      </c>
      <c r="S1420">
        <v>2</v>
      </c>
      <c r="T1420" t="s">
        <v>45</v>
      </c>
      <c r="U1420">
        <v>332</v>
      </c>
      <c r="V1420" t="s">
        <v>76</v>
      </c>
      <c r="W1420" t="s">
        <v>57</v>
      </c>
      <c r="X1420" t="s">
        <v>66</v>
      </c>
      <c r="Y1420">
        <v>0</v>
      </c>
      <c r="Z1420">
        <v>0</v>
      </c>
      <c r="AA1420">
        <v>1</v>
      </c>
      <c r="AB1420">
        <v>0</v>
      </c>
      <c r="AC1420">
        <v>0</v>
      </c>
      <c r="AD1420">
        <f t="shared" si="45"/>
        <v>1</v>
      </c>
      <c r="AF1420">
        <v>0</v>
      </c>
      <c r="AG1420">
        <v>0</v>
      </c>
      <c r="AH1420">
        <v>0</v>
      </c>
      <c r="AI1420">
        <v>0</v>
      </c>
      <c r="AJ1420">
        <f t="shared" si="44"/>
        <v>0</v>
      </c>
      <c r="AK1420" t="s">
        <v>94</v>
      </c>
      <c r="AL1420" t="s">
        <v>59</v>
      </c>
      <c r="AM1420" t="s">
        <v>60</v>
      </c>
    </row>
    <row r="1421" spans="1:39" x14ac:dyDescent="0.2">
      <c r="A1421">
        <v>3091</v>
      </c>
      <c r="B1421" t="s">
        <v>147</v>
      </c>
      <c r="C1421">
        <v>931</v>
      </c>
      <c r="D1421" t="s">
        <v>121</v>
      </c>
      <c r="E1421">
        <v>2</v>
      </c>
      <c r="F1421" t="s">
        <v>88</v>
      </c>
      <c r="G1421">
        <v>61</v>
      </c>
      <c r="H1421" t="s">
        <v>89</v>
      </c>
      <c r="I1421">
        <v>148</v>
      </c>
      <c r="J1421" t="s">
        <v>122</v>
      </c>
      <c r="K1421" t="s">
        <v>41</v>
      </c>
      <c r="L1421">
        <v>12474</v>
      </c>
      <c r="M1421" t="s">
        <v>161</v>
      </c>
      <c r="N1421" t="s">
        <v>124</v>
      </c>
      <c r="O1421" t="s">
        <v>162</v>
      </c>
      <c r="S1421">
        <v>2</v>
      </c>
      <c r="T1421" t="s">
        <v>45</v>
      </c>
      <c r="U1421">
        <v>277</v>
      </c>
      <c r="V1421" t="s">
        <v>160</v>
      </c>
      <c r="W1421" t="s">
        <v>57</v>
      </c>
      <c r="X1421" t="s">
        <v>46</v>
      </c>
      <c r="Y1421">
        <v>1</v>
      </c>
      <c r="Z1421">
        <v>3</v>
      </c>
      <c r="AA1421">
        <v>3</v>
      </c>
      <c r="AB1421">
        <v>0</v>
      </c>
      <c r="AC1421">
        <v>3</v>
      </c>
      <c r="AD1421">
        <f t="shared" si="45"/>
        <v>3</v>
      </c>
      <c r="AF1421">
        <v>0</v>
      </c>
      <c r="AG1421">
        <v>0</v>
      </c>
      <c r="AH1421">
        <v>0</v>
      </c>
      <c r="AI1421">
        <v>0</v>
      </c>
      <c r="AJ1421">
        <f t="shared" si="44"/>
        <v>0</v>
      </c>
      <c r="AK1421" t="s">
        <v>126</v>
      </c>
      <c r="AL1421" t="s">
        <v>49</v>
      </c>
      <c r="AM1421" t="s">
        <v>127</v>
      </c>
    </row>
    <row r="1422" spans="1:39" x14ac:dyDescent="0.2">
      <c r="A1422">
        <v>3091</v>
      </c>
      <c r="B1422" t="s">
        <v>147</v>
      </c>
      <c r="C1422">
        <v>931</v>
      </c>
      <c r="D1422" t="s">
        <v>121</v>
      </c>
      <c r="E1422">
        <v>2</v>
      </c>
      <c r="F1422" t="s">
        <v>88</v>
      </c>
      <c r="G1422">
        <v>61</v>
      </c>
      <c r="H1422" t="s">
        <v>89</v>
      </c>
      <c r="I1422">
        <v>162</v>
      </c>
      <c r="J1422" t="s">
        <v>163</v>
      </c>
      <c r="K1422" t="s">
        <v>41</v>
      </c>
      <c r="L1422">
        <v>12477</v>
      </c>
      <c r="M1422" t="s">
        <v>164</v>
      </c>
      <c r="N1422" t="s">
        <v>43</v>
      </c>
      <c r="O1422" t="s">
        <v>165</v>
      </c>
      <c r="S1422">
        <v>2</v>
      </c>
      <c r="T1422" t="s">
        <v>45</v>
      </c>
      <c r="X1422" t="s">
        <v>46</v>
      </c>
      <c r="Y1422">
        <v>1</v>
      </c>
      <c r="Z1422">
        <v>0</v>
      </c>
      <c r="AA1422">
        <v>0</v>
      </c>
      <c r="AB1422">
        <v>0</v>
      </c>
      <c r="AC1422">
        <v>0</v>
      </c>
      <c r="AD1422">
        <f t="shared" si="45"/>
        <v>0</v>
      </c>
      <c r="AE1422" t="s">
        <v>3070</v>
      </c>
      <c r="AF1422">
        <v>0</v>
      </c>
      <c r="AG1422">
        <v>7030000</v>
      </c>
      <c r="AH1422">
        <v>0</v>
      </c>
      <c r="AI1422">
        <v>0</v>
      </c>
      <c r="AJ1422">
        <f t="shared" si="44"/>
        <v>7030000</v>
      </c>
      <c r="AK1422" t="s">
        <v>126</v>
      </c>
      <c r="AL1422" t="s">
        <v>49</v>
      </c>
      <c r="AM1422" t="s">
        <v>127</v>
      </c>
    </row>
    <row r="1423" spans="1:39" x14ac:dyDescent="0.2">
      <c r="A1423">
        <v>3091</v>
      </c>
      <c r="B1423" t="s">
        <v>147</v>
      </c>
      <c r="C1423">
        <v>931</v>
      </c>
      <c r="D1423" t="s">
        <v>121</v>
      </c>
      <c r="E1423">
        <v>2</v>
      </c>
      <c r="F1423" t="s">
        <v>88</v>
      </c>
      <c r="G1423">
        <v>61</v>
      </c>
      <c r="H1423" t="s">
        <v>89</v>
      </c>
      <c r="I1423">
        <v>162</v>
      </c>
      <c r="J1423" t="s">
        <v>163</v>
      </c>
      <c r="K1423" t="s">
        <v>41</v>
      </c>
      <c r="L1423">
        <v>12477</v>
      </c>
      <c r="M1423" t="s">
        <v>164</v>
      </c>
      <c r="N1423" t="s">
        <v>43</v>
      </c>
      <c r="O1423" t="s">
        <v>165</v>
      </c>
      <c r="S1423">
        <v>2</v>
      </c>
      <c r="T1423" t="s">
        <v>45</v>
      </c>
      <c r="X1423" t="s">
        <v>46</v>
      </c>
      <c r="Y1423">
        <v>1</v>
      </c>
      <c r="Z1423">
        <v>0</v>
      </c>
      <c r="AA1423">
        <v>0</v>
      </c>
      <c r="AB1423">
        <v>0</v>
      </c>
      <c r="AC1423">
        <v>0</v>
      </c>
      <c r="AD1423">
        <f t="shared" si="45"/>
        <v>0</v>
      </c>
      <c r="AE1423" t="s">
        <v>149</v>
      </c>
      <c r="AF1423">
        <v>5999243</v>
      </c>
      <c r="AG1423">
        <v>15253850</v>
      </c>
      <c r="AH1423">
        <v>16997940</v>
      </c>
      <c r="AI1423">
        <v>19149785</v>
      </c>
      <c r="AJ1423">
        <f t="shared" si="44"/>
        <v>57400818</v>
      </c>
      <c r="AK1423" t="s">
        <v>126</v>
      </c>
      <c r="AL1423" t="s">
        <v>49</v>
      </c>
      <c r="AM1423" t="s">
        <v>127</v>
      </c>
    </row>
    <row r="1424" spans="1:39" x14ac:dyDescent="0.2">
      <c r="A1424">
        <v>3091</v>
      </c>
      <c r="B1424" t="s">
        <v>147</v>
      </c>
      <c r="C1424">
        <v>931</v>
      </c>
      <c r="D1424" t="s">
        <v>121</v>
      </c>
      <c r="E1424">
        <v>2</v>
      </c>
      <c r="F1424" t="s">
        <v>88</v>
      </c>
      <c r="G1424">
        <v>61</v>
      </c>
      <c r="H1424" t="s">
        <v>89</v>
      </c>
      <c r="I1424">
        <v>167</v>
      </c>
      <c r="J1424" t="s">
        <v>167</v>
      </c>
      <c r="K1424" t="s">
        <v>41</v>
      </c>
      <c r="L1424">
        <v>6685</v>
      </c>
      <c r="M1424" t="s">
        <v>174</v>
      </c>
      <c r="N1424" t="s">
        <v>124</v>
      </c>
      <c r="O1424" t="s">
        <v>175</v>
      </c>
      <c r="S1424">
        <v>2</v>
      </c>
      <c r="T1424" t="s">
        <v>45</v>
      </c>
      <c r="U1424">
        <v>110</v>
      </c>
      <c r="V1424" t="s">
        <v>170</v>
      </c>
      <c r="W1424" t="s">
        <v>171</v>
      </c>
      <c r="X1424" t="s">
        <v>66</v>
      </c>
      <c r="Y1424">
        <v>0</v>
      </c>
      <c r="Z1424">
        <v>3185.7</v>
      </c>
      <c r="AA1424">
        <v>3695.1</v>
      </c>
      <c r="AB1424">
        <v>0</v>
      </c>
      <c r="AC1424">
        <v>0</v>
      </c>
      <c r="AD1424">
        <f t="shared" si="45"/>
        <v>6880.7999999999993</v>
      </c>
      <c r="AF1424">
        <v>0</v>
      </c>
      <c r="AG1424">
        <v>0</v>
      </c>
      <c r="AH1424">
        <v>0</v>
      </c>
      <c r="AI1424">
        <v>0</v>
      </c>
      <c r="AJ1424">
        <f t="shared" si="44"/>
        <v>0</v>
      </c>
      <c r="AK1424" t="s">
        <v>126</v>
      </c>
      <c r="AL1424" t="s">
        <v>49</v>
      </c>
      <c r="AM1424" t="s">
        <v>127</v>
      </c>
    </row>
    <row r="1425" spans="1:39" x14ac:dyDescent="0.2">
      <c r="A1425">
        <v>3091</v>
      </c>
      <c r="B1425" t="s">
        <v>147</v>
      </c>
      <c r="C1425">
        <v>931</v>
      </c>
      <c r="D1425" t="s">
        <v>121</v>
      </c>
      <c r="E1425">
        <v>2</v>
      </c>
      <c r="F1425" t="s">
        <v>88</v>
      </c>
      <c r="G1425">
        <v>61</v>
      </c>
      <c r="H1425" t="s">
        <v>89</v>
      </c>
      <c r="I1425">
        <v>167</v>
      </c>
      <c r="J1425" t="s">
        <v>167</v>
      </c>
      <c r="K1425" t="s">
        <v>41</v>
      </c>
      <c r="L1425">
        <v>11625</v>
      </c>
      <c r="M1425" t="s">
        <v>179</v>
      </c>
      <c r="N1425" t="s">
        <v>124</v>
      </c>
      <c r="O1425" t="s">
        <v>180</v>
      </c>
      <c r="S1425">
        <v>2</v>
      </c>
      <c r="T1425" t="s">
        <v>45</v>
      </c>
      <c r="X1425" t="s">
        <v>66</v>
      </c>
      <c r="Y1425">
        <v>0</v>
      </c>
      <c r="Z1425">
        <v>0</v>
      </c>
      <c r="AA1425">
        <v>0</v>
      </c>
      <c r="AB1425">
        <v>0</v>
      </c>
      <c r="AC1425">
        <v>0</v>
      </c>
      <c r="AD1425">
        <f t="shared" si="45"/>
        <v>0</v>
      </c>
      <c r="AE1425" t="s">
        <v>149</v>
      </c>
      <c r="AF1425">
        <v>10000</v>
      </c>
      <c r="AG1425">
        <v>50000</v>
      </c>
      <c r="AH1425">
        <v>5275227</v>
      </c>
      <c r="AI1425">
        <v>1416794</v>
      </c>
      <c r="AJ1425">
        <f t="shared" si="44"/>
        <v>6752021</v>
      </c>
      <c r="AK1425" t="s">
        <v>126</v>
      </c>
      <c r="AL1425" t="s">
        <v>49</v>
      </c>
      <c r="AM1425" t="s">
        <v>127</v>
      </c>
    </row>
    <row r="1426" spans="1:39" x14ac:dyDescent="0.2">
      <c r="A1426">
        <v>3091</v>
      </c>
      <c r="B1426" t="s">
        <v>147</v>
      </c>
      <c r="C1426">
        <v>931</v>
      </c>
      <c r="D1426" t="s">
        <v>121</v>
      </c>
      <c r="E1426">
        <v>2</v>
      </c>
      <c r="F1426" t="s">
        <v>88</v>
      </c>
      <c r="G1426">
        <v>61</v>
      </c>
      <c r="H1426" t="s">
        <v>89</v>
      </c>
      <c r="I1426">
        <v>167</v>
      </c>
      <c r="J1426" t="s">
        <v>167</v>
      </c>
      <c r="K1426" t="s">
        <v>41</v>
      </c>
      <c r="L1426">
        <v>11633</v>
      </c>
      <c r="M1426" t="s">
        <v>181</v>
      </c>
      <c r="N1426" t="s">
        <v>124</v>
      </c>
      <c r="O1426" t="s">
        <v>182</v>
      </c>
      <c r="S1426">
        <v>2</v>
      </c>
      <c r="T1426" t="s">
        <v>45</v>
      </c>
      <c r="X1426" t="s">
        <v>66</v>
      </c>
      <c r="Y1426">
        <v>0</v>
      </c>
      <c r="Z1426">
        <v>0</v>
      </c>
      <c r="AA1426">
        <v>0</v>
      </c>
      <c r="AB1426">
        <v>0</v>
      </c>
      <c r="AC1426">
        <v>0</v>
      </c>
      <c r="AD1426">
        <f t="shared" si="45"/>
        <v>0</v>
      </c>
      <c r="AE1426" t="s">
        <v>149</v>
      </c>
      <c r="AF1426">
        <v>10000</v>
      </c>
      <c r="AG1426">
        <v>62700</v>
      </c>
      <c r="AH1426">
        <v>5684</v>
      </c>
      <c r="AI1426">
        <v>4250382</v>
      </c>
      <c r="AJ1426">
        <f t="shared" si="44"/>
        <v>4328766</v>
      </c>
      <c r="AK1426" t="s">
        <v>126</v>
      </c>
      <c r="AL1426" t="s">
        <v>49</v>
      </c>
      <c r="AM1426" t="s">
        <v>127</v>
      </c>
    </row>
    <row r="1427" spans="1:39" x14ac:dyDescent="0.2">
      <c r="A1427">
        <v>3091</v>
      </c>
      <c r="B1427" t="s">
        <v>147</v>
      </c>
      <c r="C1427">
        <v>931</v>
      </c>
      <c r="D1427" t="s">
        <v>121</v>
      </c>
      <c r="E1427">
        <v>2</v>
      </c>
      <c r="F1427" t="s">
        <v>88</v>
      </c>
      <c r="G1427">
        <v>61</v>
      </c>
      <c r="H1427" t="s">
        <v>89</v>
      </c>
      <c r="I1427">
        <v>167</v>
      </c>
      <c r="J1427" t="s">
        <v>167</v>
      </c>
      <c r="K1427" t="s">
        <v>41</v>
      </c>
      <c r="L1427">
        <v>11637</v>
      </c>
      <c r="M1427" t="s">
        <v>183</v>
      </c>
      <c r="N1427" t="s">
        <v>124</v>
      </c>
      <c r="O1427" t="s">
        <v>184</v>
      </c>
      <c r="S1427">
        <v>2</v>
      </c>
      <c r="T1427" t="s">
        <v>45</v>
      </c>
      <c r="U1427">
        <v>110</v>
      </c>
      <c r="V1427" t="s">
        <v>170</v>
      </c>
      <c r="W1427" t="s">
        <v>171</v>
      </c>
      <c r="X1427" t="s">
        <v>66</v>
      </c>
      <c r="Y1427">
        <v>0</v>
      </c>
      <c r="Z1427">
        <v>0</v>
      </c>
      <c r="AA1427">
        <v>0</v>
      </c>
      <c r="AB1427">
        <v>0</v>
      </c>
      <c r="AC1427">
        <v>38.5</v>
      </c>
      <c r="AD1427">
        <f t="shared" si="45"/>
        <v>38.5</v>
      </c>
      <c r="AF1427">
        <v>0</v>
      </c>
      <c r="AG1427">
        <v>0</v>
      </c>
      <c r="AH1427">
        <v>0</v>
      </c>
      <c r="AI1427">
        <v>0</v>
      </c>
      <c r="AJ1427">
        <f t="shared" si="44"/>
        <v>0</v>
      </c>
      <c r="AK1427" t="s">
        <v>126</v>
      </c>
      <c r="AL1427" t="s">
        <v>49</v>
      </c>
      <c r="AM1427" t="s">
        <v>127</v>
      </c>
    </row>
    <row r="1428" spans="1:39" x14ac:dyDescent="0.2">
      <c r="A1428">
        <v>3091</v>
      </c>
      <c r="B1428" t="s">
        <v>147</v>
      </c>
      <c r="C1428">
        <v>931</v>
      </c>
      <c r="D1428" t="s">
        <v>121</v>
      </c>
      <c r="E1428">
        <v>2</v>
      </c>
      <c r="F1428" t="s">
        <v>88</v>
      </c>
      <c r="G1428">
        <v>61</v>
      </c>
      <c r="H1428" t="s">
        <v>89</v>
      </c>
      <c r="I1428">
        <v>167</v>
      </c>
      <c r="J1428" t="s">
        <v>167</v>
      </c>
      <c r="K1428" t="s">
        <v>41</v>
      </c>
      <c r="L1428">
        <v>12916</v>
      </c>
      <c r="M1428" t="s">
        <v>3071</v>
      </c>
      <c r="N1428" t="s">
        <v>124</v>
      </c>
      <c r="O1428" t="s">
        <v>3072</v>
      </c>
      <c r="S1428">
        <v>2</v>
      </c>
      <c r="T1428" t="s">
        <v>45</v>
      </c>
      <c r="U1428">
        <v>110</v>
      </c>
      <c r="V1428" t="s">
        <v>170</v>
      </c>
      <c r="W1428" t="s">
        <v>171</v>
      </c>
      <c r="X1428" t="s">
        <v>66</v>
      </c>
      <c r="Y1428">
        <v>0</v>
      </c>
      <c r="Z1428">
        <v>0</v>
      </c>
      <c r="AA1428">
        <v>0</v>
      </c>
      <c r="AB1428">
        <v>0</v>
      </c>
      <c r="AC1428">
        <v>20.100000000000001</v>
      </c>
      <c r="AD1428">
        <f t="shared" si="45"/>
        <v>20.100000000000001</v>
      </c>
      <c r="AF1428">
        <v>0</v>
      </c>
      <c r="AG1428">
        <v>0</v>
      </c>
      <c r="AH1428">
        <v>0</v>
      </c>
      <c r="AI1428">
        <v>0</v>
      </c>
      <c r="AJ1428">
        <f t="shared" si="44"/>
        <v>0</v>
      </c>
      <c r="AK1428" t="s">
        <v>126</v>
      </c>
      <c r="AL1428" t="s">
        <v>49</v>
      </c>
      <c r="AM1428" t="s">
        <v>127</v>
      </c>
    </row>
    <row r="1429" spans="1:39" x14ac:dyDescent="0.2">
      <c r="A1429">
        <v>3091</v>
      </c>
      <c r="B1429" t="s">
        <v>147</v>
      </c>
      <c r="C1429">
        <v>931</v>
      </c>
      <c r="D1429" t="s">
        <v>121</v>
      </c>
      <c r="E1429">
        <v>2</v>
      </c>
      <c r="F1429" t="s">
        <v>88</v>
      </c>
      <c r="G1429">
        <v>61</v>
      </c>
      <c r="H1429" t="s">
        <v>89</v>
      </c>
      <c r="I1429">
        <v>168</v>
      </c>
      <c r="J1429" t="s">
        <v>191</v>
      </c>
      <c r="K1429" t="s">
        <v>41</v>
      </c>
      <c r="L1429">
        <v>6688</v>
      </c>
      <c r="M1429" t="s">
        <v>3073</v>
      </c>
      <c r="N1429" t="s">
        <v>124</v>
      </c>
      <c r="O1429" t="s">
        <v>3074</v>
      </c>
      <c r="S1429">
        <v>2</v>
      </c>
      <c r="T1429" t="s">
        <v>45</v>
      </c>
      <c r="X1429" t="s">
        <v>46</v>
      </c>
      <c r="Y1429">
        <v>1</v>
      </c>
      <c r="Z1429">
        <v>0</v>
      </c>
      <c r="AA1429">
        <v>0</v>
      </c>
      <c r="AB1429">
        <v>0</v>
      </c>
      <c r="AC1429">
        <v>0</v>
      </c>
      <c r="AD1429">
        <f t="shared" si="45"/>
        <v>0</v>
      </c>
      <c r="AE1429" t="s">
        <v>149</v>
      </c>
      <c r="AF1429">
        <v>10000</v>
      </c>
      <c r="AG1429">
        <v>142316</v>
      </c>
      <c r="AH1429">
        <v>0</v>
      </c>
      <c r="AI1429">
        <v>0</v>
      </c>
      <c r="AJ1429">
        <f t="shared" si="44"/>
        <v>152316</v>
      </c>
      <c r="AK1429" t="s">
        <v>126</v>
      </c>
      <c r="AL1429" t="s">
        <v>49</v>
      </c>
      <c r="AM1429" t="s">
        <v>127</v>
      </c>
    </row>
    <row r="1430" spans="1:39" x14ac:dyDescent="0.2">
      <c r="A1430">
        <v>3091</v>
      </c>
      <c r="B1430" t="s">
        <v>147</v>
      </c>
      <c r="C1430">
        <v>931</v>
      </c>
      <c r="D1430" t="s">
        <v>121</v>
      </c>
      <c r="E1430">
        <v>2</v>
      </c>
      <c r="F1430" t="s">
        <v>88</v>
      </c>
      <c r="G1430">
        <v>61</v>
      </c>
      <c r="H1430" t="s">
        <v>89</v>
      </c>
      <c r="I1430">
        <v>168</v>
      </c>
      <c r="J1430" t="s">
        <v>191</v>
      </c>
      <c r="K1430" t="s">
        <v>41</v>
      </c>
      <c r="L1430">
        <v>9279</v>
      </c>
      <c r="M1430" t="s">
        <v>3075</v>
      </c>
      <c r="N1430" t="s">
        <v>124</v>
      </c>
      <c r="O1430" t="s">
        <v>3076</v>
      </c>
      <c r="S1430">
        <v>2</v>
      </c>
      <c r="T1430" t="s">
        <v>45</v>
      </c>
      <c r="X1430" t="s">
        <v>46</v>
      </c>
      <c r="Y1430">
        <v>1</v>
      </c>
      <c r="Z1430">
        <v>0</v>
      </c>
      <c r="AA1430">
        <v>0</v>
      </c>
      <c r="AB1430">
        <v>0</v>
      </c>
      <c r="AC1430">
        <v>0</v>
      </c>
      <c r="AD1430">
        <f t="shared" si="45"/>
        <v>0</v>
      </c>
      <c r="AE1430" t="s">
        <v>149</v>
      </c>
      <c r="AF1430">
        <v>10000</v>
      </c>
      <c r="AG1430">
        <v>117785</v>
      </c>
      <c r="AH1430">
        <v>1055716</v>
      </c>
      <c r="AI1430">
        <v>6804934</v>
      </c>
      <c r="AJ1430">
        <f t="shared" si="44"/>
        <v>7988435</v>
      </c>
      <c r="AK1430" t="s">
        <v>126</v>
      </c>
      <c r="AL1430" t="s">
        <v>49</v>
      </c>
      <c r="AM1430" t="s">
        <v>127</v>
      </c>
    </row>
    <row r="1431" spans="1:39" x14ac:dyDescent="0.2">
      <c r="A1431">
        <v>3091</v>
      </c>
      <c r="B1431" t="s">
        <v>147</v>
      </c>
      <c r="C1431">
        <v>931</v>
      </c>
      <c r="D1431" t="s">
        <v>121</v>
      </c>
      <c r="E1431">
        <v>2</v>
      </c>
      <c r="F1431" t="s">
        <v>88</v>
      </c>
      <c r="G1431">
        <v>61</v>
      </c>
      <c r="H1431" t="s">
        <v>89</v>
      </c>
      <c r="I1431">
        <v>168</v>
      </c>
      <c r="J1431" t="s">
        <v>191</v>
      </c>
      <c r="K1431" t="s">
        <v>41</v>
      </c>
      <c r="L1431">
        <v>10410</v>
      </c>
      <c r="M1431" t="s">
        <v>3077</v>
      </c>
      <c r="N1431" t="s">
        <v>124</v>
      </c>
      <c r="O1431" t="s">
        <v>3078</v>
      </c>
      <c r="S1431">
        <v>2</v>
      </c>
      <c r="T1431" t="s">
        <v>45</v>
      </c>
      <c r="X1431" t="s">
        <v>46</v>
      </c>
      <c r="Y1431">
        <v>1</v>
      </c>
      <c r="Z1431">
        <v>0</v>
      </c>
      <c r="AA1431">
        <v>0</v>
      </c>
      <c r="AB1431">
        <v>0</v>
      </c>
      <c r="AC1431">
        <v>0</v>
      </c>
      <c r="AD1431">
        <f t="shared" si="45"/>
        <v>0</v>
      </c>
      <c r="AE1431" t="s">
        <v>149</v>
      </c>
      <c r="AF1431">
        <v>10000</v>
      </c>
      <c r="AG1431">
        <v>24095</v>
      </c>
      <c r="AH1431">
        <v>0</v>
      </c>
      <c r="AI1431">
        <v>1181417</v>
      </c>
      <c r="AJ1431">
        <f t="shared" si="44"/>
        <v>1215512</v>
      </c>
      <c r="AK1431" t="s">
        <v>126</v>
      </c>
      <c r="AL1431" t="s">
        <v>49</v>
      </c>
      <c r="AM1431" t="s">
        <v>127</v>
      </c>
    </row>
    <row r="1432" spans="1:39" x14ac:dyDescent="0.2">
      <c r="A1432">
        <v>3091</v>
      </c>
      <c r="B1432" t="s">
        <v>147</v>
      </c>
      <c r="C1432">
        <v>931</v>
      </c>
      <c r="D1432" t="s">
        <v>121</v>
      </c>
      <c r="E1432">
        <v>2</v>
      </c>
      <c r="F1432" t="s">
        <v>88</v>
      </c>
      <c r="G1432">
        <v>61</v>
      </c>
      <c r="H1432" t="s">
        <v>89</v>
      </c>
      <c r="I1432">
        <v>168</v>
      </c>
      <c r="J1432" t="s">
        <v>191</v>
      </c>
      <c r="K1432" t="s">
        <v>41</v>
      </c>
      <c r="L1432">
        <v>10411</v>
      </c>
      <c r="M1432" t="s">
        <v>3079</v>
      </c>
      <c r="N1432" t="s">
        <v>124</v>
      </c>
      <c r="O1432" t="s">
        <v>3080</v>
      </c>
      <c r="S1432">
        <v>2</v>
      </c>
      <c r="T1432" t="s">
        <v>45</v>
      </c>
      <c r="U1432">
        <v>111</v>
      </c>
      <c r="V1432" t="s">
        <v>194</v>
      </c>
      <c r="W1432" t="s">
        <v>57</v>
      </c>
      <c r="X1432" t="s">
        <v>46</v>
      </c>
      <c r="Y1432">
        <v>1</v>
      </c>
      <c r="Z1432">
        <v>1</v>
      </c>
      <c r="AA1432">
        <v>1</v>
      </c>
      <c r="AB1432">
        <v>0</v>
      </c>
      <c r="AC1432">
        <v>0</v>
      </c>
      <c r="AD1432">
        <f t="shared" si="45"/>
        <v>1</v>
      </c>
      <c r="AF1432">
        <v>0</v>
      </c>
      <c r="AG1432">
        <v>0</v>
      </c>
      <c r="AH1432">
        <v>0</v>
      </c>
      <c r="AI1432">
        <v>0</v>
      </c>
      <c r="AJ1432">
        <f t="shared" si="44"/>
        <v>0</v>
      </c>
      <c r="AK1432" t="s">
        <v>126</v>
      </c>
      <c r="AL1432" t="s">
        <v>49</v>
      </c>
      <c r="AM1432" t="s">
        <v>127</v>
      </c>
    </row>
    <row r="1433" spans="1:39" x14ac:dyDescent="0.2">
      <c r="A1433">
        <v>3091</v>
      </c>
      <c r="B1433" t="s">
        <v>147</v>
      </c>
      <c r="C1433">
        <v>931</v>
      </c>
      <c r="D1433" t="s">
        <v>121</v>
      </c>
      <c r="E1433">
        <v>2</v>
      </c>
      <c r="F1433" t="s">
        <v>88</v>
      </c>
      <c r="G1433">
        <v>61</v>
      </c>
      <c r="H1433" t="s">
        <v>89</v>
      </c>
      <c r="I1433">
        <v>168</v>
      </c>
      <c r="J1433" t="s">
        <v>191</v>
      </c>
      <c r="K1433" t="s">
        <v>41</v>
      </c>
      <c r="L1433">
        <v>10516</v>
      </c>
      <c r="M1433" t="s">
        <v>3081</v>
      </c>
      <c r="N1433" t="s">
        <v>124</v>
      </c>
      <c r="O1433" t="s">
        <v>3082</v>
      </c>
      <c r="S1433">
        <v>2</v>
      </c>
      <c r="T1433" t="s">
        <v>45</v>
      </c>
      <c r="U1433">
        <v>111</v>
      </c>
      <c r="V1433" t="s">
        <v>194</v>
      </c>
      <c r="W1433" t="s">
        <v>57</v>
      </c>
      <c r="X1433" t="s">
        <v>46</v>
      </c>
      <c r="Y1433">
        <v>1</v>
      </c>
      <c r="Z1433">
        <v>1</v>
      </c>
      <c r="AA1433">
        <v>1</v>
      </c>
      <c r="AB1433">
        <v>1</v>
      </c>
      <c r="AC1433">
        <v>1</v>
      </c>
      <c r="AD1433">
        <f t="shared" si="45"/>
        <v>1</v>
      </c>
      <c r="AF1433">
        <v>0</v>
      </c>
      <c r="AG1433">
        <v>0</v>
      </c>
      <c r="AH1433">
        <v>0</v>
      </c>
      <c r="AI1433">
        <v>0</v>
      </c>
      <c r="AJ1433">
        <f t="shared" si="44"/>
        <v>0</v>
      </c>
      <c r="AK1433" t="s">
        <v>126</v>
      </c>
      <c r="AL1433" t="s">
        <v>49</v>
      </c>
      <c r="AM1433" t="s">
        <v>127</v>
      </c>
    </row>
    <row r="1434" spans="1:39" x14ac:dyDescent="0.2">
      <c r="A1434">
        <v>3091</v>
      </c>
      <c r="B1434" t="s">
        <v>147</v>
      </c>
      <c r="C1434">
        <v>931</v>
      </c>
      <c r="D1434" t="s">
        <v>121</v>
      </c>
      <c r="E1434">
        <v>2</v>
      </c>
      <c r="F1434" t="s">
        <v>88</v>
      </c>
      <c r="G1434">
        <v>61</v>
      </c>
      <c r="H1434" t="s">
        <v>89</v>
      </c>
      <c r="I1434">
        <v>168</v>
      </c>
      <c r="J1434" t="s">
        <v>191</v>
      </c>
      <c r="K1434" t="s">
        <v>41</v>
      </c>
      <c r="L1434">
        <v>10516</v>
      </c>
      <c r="M1434" t="s">
        <v>3081</v>
      </c>
      <c r="N1434" t="s">
        <v>124</v>
      </c>
      <c r="O1434" t="s">
        <v>3082</v>
      </c>
      <c r="S1434">
        <v>2</v>
      </c>
      <c r="T1434" t="s">
        <v>45</v>
      </c>
      <c r="X1434" t="s">
        <v>46</v>
      </c>
      <c r="Y1434">
        <v>1</v>
      </c>
      <c r="Z1434">
        <v>0</v>
      </c>
      <c r="AA1434">
        <v>0</v>
      </c>
      <c r="AB1434">
        <v>0</v>
      </c>
      <c r="AC1434">
        <v>0</v>
      </c>
      <c r="AD1434">
        <f t="shared" si="45"/>
        <v>0</v>
      </c>
      <c r="AE1434" t="s">
        <v>149</v>
      </c>
      <c r="AF1434">
        <v>5159</v>
      </c>
      <c r="AG1434">
        <v>43187</v>
      </c>
      <c r="AH1434">
        <v>696703</v>
      </c>
      <c r="AI1434">
        <v>249490</v>
      </c>
      <c r="AJ1434">
        <f t="shared" si="44"/>
        <v>994539</v>
      </c>
      <c r="AK1434" t="s">
        <v>126</v>
      </c>
      <c r="AL1434" t="s">
        <v>49</v>
      </c>
      <c r="AM1434" t="s">
        <v>127</v>
      </c>
    </row>
    <row r="1435" spans="1:39" x14ac:dyDescent="0.2">
      <c r="A1435">
        <v>3091</v>
      </c>
      <c r="B1435" t="s">
        <v>147</v>
      </c>
      <c r="C1435">
        <v>931</v>
      </c>
      <c r="D1435" t="s">
        <v>121</v>
      </c>
      <c r="E1435">
        <v>2</v>
      </c>
      <c r="F1435" t="s">
        <v>88</v>
      </c>
      <c r="G1435">
        <v>61</v>
      </c>
      <c r="H1435" t="s">
        <v>89</v>
      </c>
      <c r="I1435">
        <v>168</v>
      </c>
      <c r="J1435" t="s">
        <v>191</v>
      </c>
      <c r="K1435" t="s">
        <v>41</v>
      </c>
      <c r="L1435">
        <v>12433</v>
      </c>
      <c r="M1435" t="s">
        <v>3083</v>
      </c>
      <c r="N1435" t="s">
        <v>124</v>
      </c>
      <c r="O1435" t="s">
        <v>3084</v>
      </c>
      <c r="S1435">
        <v>2</v>
      </c>
      <c r="T1435" t="s">
        <v>45</v>
      </c>
      <c r="X1435" t="s">
        <v>46</v>
      </c>
      <c r="Y1435">
        <v>1</v>
      </c>
      <c r="Z1435">
        <v>0</v>
      </c>
      <c r="AA1435">
        <v>0</v>
      </c>
      <c r="AB1435">
        <v>0</v>
      </c>
      <c r="AC1435">
        <v>0</v>
      </c>
      <c r="AD1435">
        <f t="shared" si="45"/>
        <v>0</v>
      </c>
      <c r="AE1435" t="s">
        <v>149</v>
      </c>
      <c r="AF1435">
        <v>3010000</v>
      </c>
      <c r="AG1435">
        <v>10000</v>
      </c>
      <c r="AH1435">
        <v>0</v>
      </c>
      <c r="AI1435">
        <v>0</v>
      </c>
      <c r="AJ1435">
        <f t="shared" ref="AJ1435:AJ1498" si="46">AF1435+AG1435+AH1435+AI1435</f>
        <v>3020000</v>
      </c>
      <c r="AK1435" t="s">
        <v>126</v>
      </c>
      <c r="AL1435" t="s">
        <v>49</v>
      </c>
      <c r="AM1435" t="s">
        <v>127</v>
      </c>
    </row>
    <row r="1436" spans="1:39" x14ac:dyDescent="0.2">
      <c r="A1436">
        <v>3091</v>
      </c>
      <c r="B1436" t="s">
        <v>147</v>
      </c>
      <c r="C1436">
        <v>931</v>
      </c>
      <c r="D1436" t="s">
        <v>121</v>
      </c>
      <c r="E1436">
        <v>2</v>
      </c>
      <c r="F1436" t="s">
        <v>88</v>
      </c>
      <c r="G1436">
        <v>61</v>
      </c>
      <c r="H1436" t="s">
        <v>89</v>
      </c>
      <c r="I1436">
        <v>168</v>
      </c>
      <c r="J1436" t="s">
        <v>191</v>
      </c>
      <c r="K1436" t="s">
        <v>41</v>
      </c>
      <c r="L1436">
        <v>12464</v>
      </c>
      <c r="M1436" t="s">
        <v>3085</v>
      </c>
      <c r="N1436" t="s">
        <v>124</v>
      </c>
      <c r="O1436" t="s">
        <v>3086</v>
      </c>
      <c r="S1436">
        <v>2</v>
      </c>
      <c r="T1436" t="s">
        <v>45</v>
      </c>
      <c r="X1436" t="s">
        <v>46</v>
      </c>
      <c r="Y1436">
        <v>1</v>
      </c>
      <c r="Z1436">
        <v>0</v>
      </c>
      <c r="AA1436">
        <v>0</v>
      </c>
      <c r="AB1436">
        <v>0</v>
      </c>
      <c r="AC1436">
        <v>0</v>
      </c>
      <c r="AD1436">
        <f t="shared" si="45"/>
        <v>0</v>
      </c>
      <c r="AE1436" t="s">
        <v>149</v>
      </c>
      <c r="AF1436">
        <v>10000</v>
      </c>
      <c r="AG1436">
        <v>0</v>
      </c>
      <c r="AH1436">
        <v>0</v>
      </c>
      <c r="AI1436">
        <v>0</v>
      </c>
      <c r="AJ1436">
        <f t="shared" si="46"/>
        <v>10000</v>
      </c>
      <c r="AK1436" t="s">
        <v>126</v>
      </c>
      <c r="AL1436" t="s">
        <v>49</v>
      </c>
      <c r="AM1436" t="s">
        <v>127</v>
      </c>
    </row>
    <row r="1437" spans="1:39" x14ac:dyDescent="0.2">
      <c r="A1437">
        <v>3091</v>
      </c>
      <c r="B1437" t="s">
        <v>147</v>
      </c>
      <c r="C1437">
        <v>931</v>
      </c>
      <c r="D1437" t="s">
        <v>121</v>
      </c>
      <c r="E1437">
        <v>2</v>
      </c>
      <c r="F1437" t="s">
        <v>88</v>
      </c>
      <c r="G1437">
        <v>61</v>
      </c>
      <c r="H1437" t="s">
        <v>89</v>
      </c>
      <c r="I1437">
        <v>168</v>
      </c>
      <c r="J1437" t="s">
        <v>191</v>
      </c>
      <c r="K1437" t="s">
        <v>41</v>
      </c>
      <c r="L1437">
        <v>12910</v>
      </c>
      <c r="M1437" t="s">
        <v>205</v>
      </c>
      <c r="N1437" t="s">
        <v>124</v>
      </c>
      <c r="O1437" t="s">
        <v>206</v>
      </c>
      <c r="S1437">
        <v>2</v>
      </c>
      <c r="T1437" t="s">
        <v>45</v>
      </c>
      <c r="U1437">
        <v>111</v>
      </c>
      <c r="V1437" t="s">
        <v>194</v>
      </c>
      <c r="W1437" t="s">
        <v>57</v>
      </c>
      <c r="X1437" t="s">
        <v>46</v>
      </c>
      <c r="Y1437">
        <v>1</v>
      </c>
      <c r="Z1437">
        <v>1</v>
      </c>
      <c r="AA1437">
        <v>1</v>
      </c>
      <c r="AB1437">
        <v>1</v>
      </c>
      <c r="AC1437">
        <v>0</v>
      </c>
      <c r="AD1437">
        <f t="shared" si="45"/>
        <v>1</v>
      </c>
      <c r="AF1437">
        <v>0</v>
      </c>
      <c r="AG1437">
        <v>0</v>
      </c>
      <c r="AH1437">
        <v>0</v>
      </c>
      <c r="AI1437">
        <v>0</v>
      </c>
      <c r="AJ1437">
        <f t="shared" si="46"/>
        <v>0</v>
      </c>
      <c r="AK1437" t="s">
        <v>126</v>
      </c>
      <c r="AL1437" t="s">
        <v>49</v>
      </c>
      <c r="AM1437" t="s">
        <v>127</v>
      </c>
    </row>
    <row r="1438" spans="1:39" x14ac:dyDescent="0.2">
      <c r="A1438">
        <v>3091</v>
      </c>
      <c r="B1438" t="s">
        <v>147</v>
      </c>
      <c r="C1438">
        <v>931</v>
      </c>
      <c r="D1438" t="s">
        <v>121</v>
      </c>
      <c r="E1438">
        <v>2</v>
      </c>
      <c r="F1438" t="s">
        <v>88</v>
      </c>
      <c r="G1438">
        <v>61</v>
      </c>
      <c r="H1438" t="s">
        <v>89</v>
      </c>
      <c r="I1438">
        <v>168</v>
      </c>
      <c r="J1438" t="s">
        <v>191</v>
      </c>
      <c r="K1438" t="s">
        <v>41</v>
      </c>
      <c r="L1438">
        <v>12911</v>
      </c>
      <c r="M1438" t="s">
        <v>3087</v>
      </c>
      <c r="N1438" t="s">
        <v>124</v>
      </c>
      <c r="O1438" t="s">
        <v>3088</v>
      </c>
      <c r="S1438">
        <v>2</v>
      </c>
      <c r="T1438" t="s">
        <v>45</v>
      </c>
      <c r="X1438" t="s">
        <v>46</v>
      </c>
      <c r="Y1438">
        <v>1</v>
      </c>
      <c r="Z1438">
        <v>0</v>
      </c>
      <c r="AA1438">
        <v>0</v>
      </c>
      <c r="AB1438">
        <v>0</v>
      </c>
      <c r="AC1438">
        <v>0</v>
      </c>
      <c r="AD1438">
        <f t="shared" si="45"/>
        <v>0</v>
      </c>
      <c r="AE1438" t="s">
        <v>149</v>
      </c>
      <c r="AF1438">
        <v>8804</v>
      </c>
      <c r="AG1438">
        <v>19810</v>
      </c>
      <c r="AH1438">
        <v>570693</v>
      </c>
      <c r="AI1438">
        <v>0</v>
      </c>
      <c r="AJ1438">
        <f t="shared" si="46"/>
        <v>599307</v>
      </c>
      <c r="AK1438" t="s">
        <v>126</v>
      </c>
      <c r="AL1438" t="s">
        <v>49</v>
      </c>
      <c r="AM1438" t="s">
        <v>127</v>
      </c>
    </row>
    <row r="1439" spans="1:39" x14ac:dyDescent="0.2">
      <c r="A1439">
        <v>3091</v>
      </c>
      <c r="B1439" t="s">
        <v>147</v>
      </c>
      <c r="C1439">
        <v>931</v>
      </c>
      <c r="D1439" t="s">
        <v>121</v>
      </c>
      <c r="E1439">
        <v>2</v>
      </c>
      <c r="F1439" t="s">
        <v>88</v>
      </c>
      <c r="G1439">
        <v>61</v>
      </c>
      <c r="H1439" t="s">
        <v>89</v>
      </c>
      <c r="I1439">
        <v>168</v>
      </c>
      <c r="J1439" t="s">
        <v>191</v>
      </c>
      <c r="K1439" t="s">
        <v>41</v>
      </c>
      <c r="L1439">
        <v>12917</v>
      </c>
      <c r="M1439" t="s">
        <v>3089</v>
      </c>
      <c r="N1439" t="s">
        <v>124</v>
      </c>
      <c r="O1439" t="s">
        <v>3090</v>
      </c>
      <c r="S1439">
        <v>2</v>
      </c>
      <c r="T1439" t="s">
        <v>45</v>
      </c>
      <c r="X1439" t="s">
        <v>46</v>
      </c>
      <c r="Y1439">
        <v>1</v>
      </c>
      <c r="Z1439">
        <v>0</v>
      </c>
      <c r="AA1439">
        <v>0</v>
      </c>
      <c r="AB1439">
        <v>0</v>
      </c>
      <c r="AC1439">
        <v>0</v>
      </c>
      <c r="AD1439">
        <f t="shared" si="45"/>
        <v>0</v>
      </c>
      <c r="AE1439" t="s">
        <v>149</v>
      </c>
      <c r="AF1439">
        <v>0</v>
      </c>
      <c r="AG1439">
        <v>0</v>
      </c>
      <c r="AH1439">
        <v>36947</v>
      </c>
      <c r="AI1439">
        <v>145538</v>
      </c>
      <c r="AJ1439">
        <f t="shared" si="46"/>
        <v>182485</v>
      </c>
      <c r="AK1439" t="s">
        <v>126</v>
      </c>
      <c r="AL1439" t="s">
        <v>49</v>
      </c>
      <c r="AM1439" t="s">
        <v>127</v>
      </c>
    </row>
    <row r="1440" spans="1:39" x14ac:dyDescent="0.2">
      <c r="A1440">
        <v>3091</v>
      </c>
      <c r="B1440" t="s">
        <v>147</v>
      </c>
      <c r="C1440">
        <v>931</v>
      </c>
      <c r="D1440" t="s">
        <v>121</v>
      </c>
      <c r="E1440">
        <v>2</v>
      </c>
      <c r="F1440" t="s">
        <v>88</v>
      </c>
      <c r="G1440">
        <v>61</v>
      </c>
      <c r="H1440" t="s">
        <v>89</v>
      </c>
      <c r="I1440">
        <v>171</v>
      </c>
      <c r="J1440" t="s">
        <v>209</v>
      </c>
      <c r="K1440" t="s">
        <v>41</v>
      </c>
      <c r="L1440">
        <v>11727</v>
      </c>
      <c r="M1440" t="s">
        <v>2072</v>
      </c>
      <c r="N1440" t="s">
        <v>124</v>
      </c>
      <c r="O1440" t="s">
        <v>2073</v>
      </c>
      <c r="S1440">
        <v>2</v>
      </c>
      <c r="T1440" t="s">
        <v>45</v>
      </c>
      <c r="U1440">
        <v>109</v>
      </c>
      <c r="V1440" t="s">
        <v>212</v>
      </c>
      <c r="W1440" t="s">
        <v>171</v>
      </c>
      <c r="X1440" t="s">
        <v>46</v>
      </c>
      <c r="Y1440">
        <v>1</v>
      </c>
      <c r="Z1440">
        <v>1.9</v>
      </c>
      <c r="AA1440">
        <v>3.7</v>
      </c>
      <c r="AB1440">
        <v>90</v>
      </c>
      <c r="AC1440">
        <v>30</v>
      </c>
      <c r="AD1440">
        <f t="shared" si="45"/>
        <v>90</v>
      </c>
      <c r="AF1440">
        <v>0</v>
      </c>
      <c r="AG1440">
        <v>0</v>
      </c>
      <c r="AH1440">
        <v>0</v>
      </c>
      <c r="AI1440">
        <v>0</v>
      </c>
      <c r="AJ1440">
        <f t="shared" si="46"/>
        <v>0</v>
      </c>
      <c r="AK1440" t="s">
        <v>126</v>
      </c>
      <c r="AL1440" t="s">
        <v>49</v>
      </c>
      <c r="AM1440" t="s">
        <v>127</v>
      </c>
    </row>
    <row r="1441" spans="1:39" x14ac:dyDescent="0.2">
      <c r="A1441">
        <v>3091</v>
      </c>
      <c r="B1441" t="s">
        <v>147</v>
      </c>
      <c r="C1441">
        <v>931</v>
      </c>
      <c r="D1441" t="s">
        <v>121</v>
      </c>
      <c r="E1441">
        <v>2</v>
      </c>
      <c r="F1441" t="s">
        <v>88</v>
      </c>
      <c r="G1441">
        <v>61</v>
      </c>
      <c r="H1441" t="s">
        <v>89</v>
      </c>
      <c r="I1441">
        <v>956</v>
      </c>
      <c r="J1441" t="s">
        <v>136</v>
      </c>
      <c r="K1441" t="s">
        <v>41</v>
      </c>
      <c r="L1441">
        <v>14097</v>
      </c>
      <c r="M1441" t="s">
        <v>2079</v>
      </c>
      <c r="N1441" t="s">
        <v>43</v>
      </c>
      <c r="O1441" t="s">
        <v>2080</v>
      </c>
      <c r="S1441">
        <v>2</v>
      </c>
      <c r="T1441" t="s">
        <v>45</v>
      </c>
      <c r="U1441">
        <v>332</v>
      </c>
      <c r="V1441" t="s">
        <v>76</v>
      </c>
      <c r="W1441" t="s">
        <v>57</v>
      </c>
      <c r="X1441" t="s">
        <v>66</v>
      </c>
      <c r="Y1441">
        <v>0</v>
      </c>
      <c r="Z1441">
        <v>0</v>
      </c>
      <c r="AA1441">
        <v>1</v>
      </c>
      <c r="AB1441">
        <v>0</v>
      </c>
      <c r="AC1441">
        <v>0</v>
      </c>
      <c r="AD1441">
        <f t="shared" si="45"/>
        <v>1</v>
      </c>
      <c r="AF1441">
        <v>0</v>
      </c>
      <c r="AG1441">
        <v>0</v>
      </c>
      <c r="AH1441">
        <v>0</v>
      </c>
      <c r="AI1441">
        <v>0</v>
      </c>
      <c r="AJ1441">
        <f t="shared" si="46"/>
        <v>0</v>
      </c>
      <c r="AK1441" t="s">
        <v>126</v>
      </c>
      <c r="AL1441" t="s">
        <v>49</v>
      </c>
      <c r="AM1441" t="s">
        <v>127</v>
      </c>
    </row>
    <row r="1442" spans="1:39" x14ac:dyDescent="0.2">
      <c r="A1442">
        <v>4001</v>
      </c>
      <c r="B1442" t="s">
        <v>224</v>
      </c>
      <c r="C1442">
        <v>910</v>
      </c>
      <c r="D1442" t="s">
        <v>225</v>
      </c>
      <c r="E1442">
        <v>3</v>
      </c>
      <c r="F1442" t="s">
        <v>226</v>
      </c>
      <c r="G1442">
        <v>122</v>
      </c>
      <c r="H1442" t="s">
        <v>72</v>
      </c>
      <c r="I1442">
        <v>115</v>
      </c>
      <c r="J1442" t="s">
        <v>227</v>
      </c>
      <c r="K1442" t="s">
        <v>41</v>
      </c>
      <c r="L1442">
        <v>6763</v>
      </c>
      <c r="M1442" t="s">
        <v>227</v>
      </c>
      <c r="N1442" t="s">
        <v>43</v>
      </c>
      <c r="O1442" t="s">
        <v>228</v>
      </c>
      <c r="S1442">
        <v>2</v>
      </c>
      <c r="T1442" t="s">
        <v>45</v>
      </c>
      <c r="X1442" t="s">
        <v>66</v>
      </c>
      <c r="Y1442">
        <v>0</v>
      </c>
      <c r="Z1442">
        <v>0</v>
      </c>
      <c r="AA1442">
        <v>0</v>
      </c>
      <c r="AB1442">
        <v>0</v>
      </c>
      <c r="AC1442">
        <v>0</v>
      </c>
      <c r="AD1442">
        <f t="shared" si="45"/>
        <v>0</v>
      </c>
      <c r="AE1442" t="s">
        <v>47</v>
      </c>
      <c r="AF1442">
        <v>7624500</v>
      </c>
      <c r="AG1442">
        <v>4656600</v>
      </c>
      <c r="AH1442">
        <v>5085007</v>
      </c>
      <c r="AI1442">
        <v>5552828</v>
      </c>
      <c r="AJ1442">
        <f t="shared" si="46"/>
        <v>22918935</v>
      </c>
      <c r="AK1442" t="s">
        <v>230</v>
      </c>
      <c r="AL1442" t="s">
        <v>231</v>
      </c>
      <c r="AM1442" t="s">
        <v>60</v>
      </c>
    </row>
    <row r="1443" spans="1:39" x14ac:dyDescent="0.2">
      <c r="A1443">
        <v>4001</v>
      </c>
      <c r="B1443" t="s">
        <v>224</v>
      </c>
      <c r="C1443">
        <v>910</v>
      </c>
      <c r="D1443" t="s">
        <v>225</v>
      </c>
      <c r="E1443">
        <v>3</v>
      </c>
      <c r="F1443" t="s">
        <v>226</v>
      </c>
      <c r="G1443">
        <v>126</v>
      </c>
      <c r="H1443" t="s">
        <v>62</v>
      </c>
      <c r="I1443">
        <v>30</v>
      </c>
      <c r="J1443" t="s">
        <v>3091</v>
      </c>
      <c r="K1443" t="s">
        <v>41</v>
      </c>
      <c r="L1443">
        <v>14087</v>
      </c>
      <c r="M1443" t="s">
        <v>3092</v>
      </c>
      <c r="N1443" t="s">
        <v>43</v>
      </c>
      <c r="O1443" t="s">
        <v>3093</v>
      </c>
      <c r="S1443">
        <v>2</v>
      </c>
      <c r="T1443" t="s">
        <v>45</v>
      </c>
      <c r="U1443">
        <v>924</v>
      </c>
      <c r="V1443" t="s">
        <v>465</v>
      </c>
      <c r="W1443" t="s">
        <v>57</v>
      </c>
      <c r="X1443" t="s">
        <v>46</v>
      </c>
      <c r="Y1443">
        <v>1</v>
      </c>
      <c r="Z1443">
        <v>0</v>
      </c>
      <c r="AA1443">
        <v>3350</v>
      </c>
      <c r="AB1443">
        <v>3400</v>
      </c>
      <c r="AC1443">
        <v>3450</v>
      </c>
      <c r="AD1443">
        <f t="shared" si="45"/>
        <v>3450</v>
      </c>
      <c r="AF1443">
        <v>0</v>
      </c>
      <c r="AG1443">
        <v>0</v>
      </c>
      <c r="AH1443">
        <v>0</v>
      </c>
      <c r="AI1443">
        <v>0</v>
      </c>
      <c r="AJ1443">
        <f t="shared" si="46"/>
        <v>0</v>
      </c>
      <c r="AK1443" t="s">
        <v>230</v>
      </c>
      <c r="AL1443" t="s">
        <v>231</v>
      </c>
      <c r="AM1443" t="s">
        <v>60</v>
      </c>
    </row>
    <row r="1444" spans="1:39" x14ac:dyDescent="0.2">
      <c r="A1444">
        <v>4091</v>
      </c>
      <c r="B1444" t="s">
        <v>232</v>
      </c>
      <c r="C1444">
        <v>915</v>
      </c>
      <c r="D1444" t="s">
        <v>233</v>
      </c>
      <c r="E1444">
        <v>3</v>
      </c>
      <c r="F1444" t="s">
        <v>226</v>
      </c>
      <c r="G1444">
        <v>91</v>
      </c>
      <c r="H1444" t="s">
        <v>234</v>
      </c>
      <c r="I1444">
        <v>120</v>
      </c>
      <c r="J1444" t="s">
        <v>2084</v>
      </c>
      <c r="K1444" t="s">
        <v>41</v>
      </c>
      <c r="L1444">
        <v>6499</v>
      </c>
      <c r="M1444" t="s">
        <v>2084</v>
      </c>
      <c r="N1444" t="s">
        <v>43</v>
      </c>
      <c r="O1444" t="s">
        <v>2085</v>
      </c>
      <c r="S1444">
        <v>2</v>
      </c>
      <c r="T1444" t="s">
        <v>45</v>
      </c>
      <c r="X1444" t="s">
        <v>66</v>
      </c>
      <c r="Y1444">
        <v>0</v>
      </c>
      <c r="Z1444">
        <v>0</v>
      </c>
      <c r="AA1444">
        <v>0</v>
      </c>
      <c r="AB1444">
        <v>0</v>
      </c>
      <c r="AC1444">
        <v>0</v>
      </c>
      <c r="AD1444">
        <f t="shared" si="45"/>
        <v>0</v>
      </c>
      <c r="AE1444" t="s">
        <v>149</v>
      </c>
      <c r="AF1444">
        <v>2985314</v>
      </c>
      <c r="AG1444">
        <v>8107381</v>
      </c>
      <c r="AH1444">
        <v>8853260</v>
      </c>
      <c r="AI1444">
        <v>9667760</v>
      </c>
      <c r="AJ1444">
        <f t="shared" si="46"/>
        <v>29613715</v>
      </c>
      <c r="AK1444" t="s">
        <v>238</v>
      </c>
      <c r="AL1444" t="s">
        <v>239</v>
      </c>
      <c r="AM1444" t="s">
        <v>240</v>
      </c>
    </row>
    <row r="1445" spans="1:39" x14ac:dyDescent="0.2">
      <c r="A1445">
        <v>4092</v>
      </c>
      <c r="B1445" t="s">
        <v>242</v>
      </c>
      <c r="C1445">
        <v>910</v>
      </c>
      <c r="D1445" t="s">
        <v>225</v>
      </c>
      <c r="E1445">
        <v>3</v>
      </c>
      <c r="F1445" t="s">
        <v>226</v>
      </c>
      <c r="G1445">
        <v>128</v>
      </c>
      <c r="H1445" t="s">
        <v>143</v>
      </c>
      <c r="I1445">
        <v>127</v>
      </c>
      <c r="J1445" t="s">
        <v>243</v>
      </c>
      <c r="K1445" t="s">
        <v>41</v>
      </c>
      <c r="L1445">
        <v>6766</v>
      </c>
      <c r="M1445" t="s">
        <v>244</v>
      </c>
      <c r="N1445" t="s">
        <v>43</v>
      </c>
      <c r="O1445" t="s">
        <v>245</v>
      </c>
      <c r="S1445">
        <v>2</v>
      </c>
      <c r="T1445" t="s">
        <v>45</v>
      </c>
      <c r="X1445" t="s">
        <v>66</v>
      </c>
      <c r="Y1445">
        <v>0</v>
      </c>
      <c r="Z1445">
        <v>0</v>
      </c>
      <c r="AA1445">
        <v>0</v>
      </c>
      <c r="AB1445">
        <v>0</v>
      </c>
      <c r="AC1445">
        <v>0</v>
      </c>
      <c r="AD1445">
        <f t="shared" si="45"/>
        <v>0</v>
      </c>
      <c r="AE1445" t="s">
        <v>85</v>
      </c>
      <c r="AF1445">
        <v>1327381</v>
      </c>
      <c r="AG1445">
        <v>0</v>
      </c>
      <c r="AH1445">
        <v>0</v>
      </c>
      <c r="AI1445">
        <v>0</v>
      </c>
      <c r="AJ1445">
        <f t="shared" si="46"/>
        <v>1327381</v>
      </c>
      <c r="AK1445" t="s">
        <v>230</v>
      </c>
      <c r="AL1445" t="s">
        <v>231</v>
      </c>
      <c r="AM1445" t="s">
        <v>60</v>
      </c>
    </row>
    <row r="1446" spans="1:39" x14ac:dyDescent="0.2">
      <c r="A1446">
        <v>4093</v>
      </c>
      <c r="B1446" t="s">
        <v>246</v>
      </c>
      <c r="C1446">
        <v>910</v>
      </c>
      <c r="D1446" t="s">
        <v>225</v>
      </c>
      <c r="E1446">
        <v>3</v>
      </c>
      <c r="F1446" t="s">
        <v>226</v>
      </c>
      <c r="G1446">
        <v>91</v>
      </c>
      <c r="H1446" t="s">
        <v>234</v>
      </c>
      <c r="I1446">
        <v>29</v>
      </c>
      <c r="J1446" t="s">
        <v>247</v>
      </c>
      <c r="K1446" t="s">
        <v>41</v>
      </c>
      <c r="L1446">
        <v>14080</v>
      </c>
      <c r="M1446" t="s">
        <v>3094</v>
      </c>
      <c r="N1446" t="s">
        <v>124</v>
      </c>
      <c r="O1446" t="s">
        <v>3095</v>
      </c>
      <c r="S1446">
        <v>2</v>
      </c>
      <c r="T1446" t="s">
        <v>45</v>
      </c>
      <c r="X1446" t="s">
        <v>46</v>
      </c>
      <c r="Y1446">
        <v>1</v>
      </c>
      <c r="Z1446">
        <v>0</v>
      </c>
      <c r="AA1446">
        <v>0</v>
      </c>
      <c r="AB1446">
        <v>0</v>
      </c>
      <c r="AC1446">
        <v>0</v>
      </c>
      <c r="AD1446">
        <f t="shared" si="45"/>
        <v>0</v>
      </c>
      <c r="AE1446" t="s">
        <v>149</v>
      </c>
      <c r="AF1446">
        <v>0</v>
      </c>
      <c r="AG1446">
        <v>2500000</v>
      </c>
      <c r="AH1446">
        <v>0</v>
      </c>
      <c r="AI1446">
        <v>0</v>
      </c>
      <c r="AJ1446">
        <f t="shared" si="46"/>
        <v>2500000</v>
      </c>
      <c r="AK1446" t="s">
        <v>230</v>
      </c>
      <c r="AL1446" t="s">
        <v>231</v>
      </c>
      <c r="AM1446" t="s">
        <v>60</v>
      </c>
    </row>
    <row r="1447" spans="1:39" x14ac:dyDescent="0.2">
      <c r="A1447">
        <v>4093</v>
      </c>
      <c r="B1447" t="s">
        <v>246</v>
      </c>
      <c r="C1447">
        <v>910</v>
      </c>
      <c r="D1447" t="s">
        <v>225</v>
      </c>
      <c r="E1447">
        <v>3</v>
      </c>
      <c r="F1447" t="s">
        <v>226</v>
      </c>
      <c r="G1447">
        <v>91</v>
      </c>
      <c r="H1447" t="s">
        <v>234</v>
      </c>
      <c r="I1447">
        <v>29</v>
      </c>
      <c r="J1447" t="s">
        <v>247</v>
      </c>
      <c r="K1447" t="s">
        <v>41</v>
      </c>
      <c r="L1447">
        <v>14082</v>
      </c>
      <c r="M1447" t="s">
        <v>248</v>
      </c>
      <c r="N1447" t="s">
        <v>124</v>
      </c>
      <c r="O1447" t="s">
        <v>249</v>
      </c>
      <c r="S1447">
        <v>2</v>
      </c>
      <c r="T1447" t="s">
        <v>45</v>
      </c>
      <c r="U1447">
        <v>125</v>
      </c>
      <c r="V1447" t="s">
        <v>252</v>
      </c>
      <c r="W1447" t="s">
        <v>57</v>
      </c>
      <c r="X1447" t="s">
        <v>46</v>
      </c>
      <c r="Y1447">
        <v>1</v>
      </c>
      <c r="Z1447">
        <v>0</v>
      </c>
      <c r="AA1447">
        <v>1</v>
      </c>
      <c r="AB1447">
        <v>0</v>
      </c>
      <c r="AC1447">
        <v>0</v>
      </c>
      <c r="AD1447">
        <f t="shared" si="45"/>
        <v>1</v>
      </c>
      <c r="AF1447">
        <v>0</v>
      </c>
      <c r="AG1447">
        <v>0</v>
      </c>
      <c r="AH1447">
        <v>0</v>
      </c>
      <c r="AI1447">
        <v>0</v>
      </c>
      <c r="AJ1447">
        <f t="shared" si="46"/>
        <v>0</v>
      </c>
      <c r="AK1447" t="s">
        <v>230</v>
      </c>
      <c r="AL1447" t="s">
        <v>231</v>
      </c>
      <c r="AM1447" t="s">
        <v>60</v>
      </c>
    </row>
    <row r="1448" spans="1:39" x14ac:dyDescent="0.2">
      <c r="A1448">
        <v>4093</v>
      </c>
      <c r="B1448" t="s">
        <v>246</v>
      </c>
      <c r="C1448">
        <v>910</v>
      </c>
      <c r="D1448" t="s">
        <v>225</v>
      </c>
      <c r="E1448">
        <v>3</v>
      </c>
      <c r="F1448" t="s">
        <v>226</v>
      </c>
      <c r="G1448">
        <v>91</v>
      </c>
      <c r="H1448" t="s">
        <v>234</v>
      </c>
      <c r="I1448">
        <v>59</v>
      </c>
      <c r="J1448" t="s">
        <v>253</v>
      </c>
      <c r="K1448" t="s">
        <v>41</v>
      </c>
      <c r="L1448">
        <v>12718</v>
      </c>
      <c r="M1448" t="s">
        <v>3096</v>
      </c>
      <c r="N1448" t="s">
        <v>124</v>
      </c>
      <c r="O1448" t="s">
        <v>3097</v>
      </c>
      <c r="S1448">
        <v>2</v>
      </c>
      <c r="T1448" t="s">
        <v>45</v>
      </c>
      <c r="X1448" t="s">
        <v>46</v>
      </c>
      <c r="Y1448">
        <v>1</v>
      </c>
      <c r="Z1448">
        <v>0</v>
      </c>
      <c r="AA1448">
        <v>0</v>
      </c>
      <c r="AB1448">
        <v>0</v>
      </c>
      <c r="AC1448">
        <v>0</v>
      </c>
      <c r="AD1448">
        <f t="shared" si="45"/>
        <v>0</v>
      </c>
      <c r="AE1448" t="s">
        <v>149</v>
      </c>
      <c r="AF1448">
        <v>100000</v>
      </c>
      <c r="AG1448">
        <v>1000000</v>
      </c>
      <c r="AH1448">
        <v>12000000</v>
      </c>
      <c r="AI1448">
        <v>13000000</v>
      </c>
      <c r="AJ1448">
        <f t="shared" si="46"/>
        <v>26100000</v>
      </c>
      <c r="AK1448" t="s">
        <v>230</v>
      </c>
      <c r="AL1448" t="s">
        <v>231</v>
      </c>
      <c r="AM1448" t="s">
        <v>60</v>
      </c>
    </row>
    <row r="1449" spans="1:39" x14ac:dyDescent="0.2">
      <c r="A1449">
        <v>4093</v>
      </c>
      <c r="B1449" t="s">
        <v>246</v>
      </c>
      <c r="C1449">
        <v>910</v>
      </c>
      <c r="D1449" t="s">
        <v>225</v>
      </c>
      <c r="E1449">
        <v>3</v>
      </c>
      <c r="F1449" t="s">
        <v>226</v>
      </c>
      <c r="G1449">
        <v>122</v>
      </c>
      <c r="H1449" t="s">
        <v>72</v>
      </c>
      <c r="I1449">
        <v>82</v>
      </c>
      <c r="J1449" t="s">
        <v>3098</v>
      </c>
      <c r="K1449" t="s">
        <v>41</v>
      </c>
      <c r="L1449">
        <v>12494</v>
      </c>
      <c r="M1449" t="s">
        <v>3099</v>
      </c>
      <c r="N1449" t="s">
        <v>124</v>
      </c>
      <c r="O1449" t="s">
        <v>3099</v>
      </c>
      <c r="S1449">
        <v>2</v>
      </c>
      <c r="T1449" t="s">
        <v>45</v>
      </c>
      <c r="U1449">
        <v>195</v>
      </c>
      <c r="V1449" t="s">
        <v>363</v>
      </c>
      <c r="W1449" t="s">
        <v>57</v>
      </c>
      <c r="X1449" t="s">
        <v>46</v>
      </c>
      <c r="Y1449">
        <v>1</v>
      </c>
      <c r="Z1449">
        <v>1</v>
      </c>
      <c r="AA1449">
        <v>1</v>
      </c>
      <c r="AB1449">
        <v>0</v>
      </c>
      <c r="AC1449">
        <v>0</v>
      </c>
      <c r="AD1449">
        <f t="shared" si="45"/>
        <v>1</v>
      </c>
      <c r="AF1449">
        <v>0</v>
      </c>
      <c r="AG1449">
        <v>0</v>
      </c>
      <c r="AH1449">
        <v>0</v>
      </c>
      <c r="AI1449">
        <v>0</v>
      </c>
      <c r="AJ1449">
        <f t="shared" si="46"/>
        <v>0</v>
      </c>
      <c r="AK1449" t="s">
        <v>230</v>
      </c>
      <c r="AL1449" t="s">
        <v>231</v>
      </c>
      <c r="AM1449" t="s">
        <v>60</v>
      </c>
    </row>
    <row r="1450" spans="1:39" x14ac:dyDescent="0.2">
      <c r="A1450">
        <v>4093</v>
      </c>
      <c r="B1450" t="s">
        <v>246</v>
      </c>
      <c r="C1450">
        <v>910</v>
      </c>
      <c r="D1450" t="s">
        <v>225</v>
      </c>
      <c r="E1450">
        <v>3</v>
      </c>
      <c r="F1450" t="s">
        <v>226</v>
      </c>
      <c r="G1450">
        <v>122</v>
      </c>
      <c r="H1450" t="s">
        <v>72</v>
      </c>
      <c r="I1450">
        <v>128</v>
      </c>
      <c r="J1450" t="s">
        <v>2093</v>
      </c>
      <c r="K1450" t="s">
        <v>41</v>
      </c>
      <c r="L1450">
        <v>6614</v>
      </c>
      <c r="M1450" t="s">
        <v>2093</v>
      </c>
      <c r="N1450" t="s">
        <v>43</v>
      </c>
      <c r="O1450" t="s">
        <v>2094</v>
      </c>
      <c r="S1450">
        <v>2</v>
      </c>
      <c r="T1450" t="s">
        <v>45</v>
      </c>
      <c r="X1450" t="s">
        <v>46</v>
      </c>
      <c r="Y1450">
        <v>1</v>
      </c>
      <c r="Z1450">
        <v>0</v>
      </c>
      <c r="AA1450">
        <v>0</v>
      </c>
      <c r="AB1450">
        <v>0</v>
      </c>
      <c r="AC1450">
        <v>0</v>
      </c>
      <c r="AD1450">
        <f t="shared" si="45"/>
        <v>0</v>
      </c>
      <c r="AE1450" t="s">
        <v>3070</v>
      </c>
      <c r="AF1450">
        <v>1433121</v>
      </c>
      <c r="AG1450">
        <v>1592918</v>
      </c>
      <c r="AH1450">
        <v>1739466</v>
      </c>
      <c r="AI1450">
        <v>1899497</v>
      </c>
      <c r="AJ1450">
        <f t="shared" si="46"/>
        <v>6665002</v>
      </c>
      <c r="AK1450" t="s">
        <v>230</v>
      </c>
      <c r="AL1450" t="s">
        <v>231</v>
      </c>
      <c r="AM1450" t="s">
        <v>60</v>
      </c>
    </row>
    <row r="1451" spans="1:39" x14ac:dyDescent="0.2">
      <c r="A1451">
        <v>15001</v>
      </c>
      <c r="B1451" t="s">
        <v>2095</v>
      </c>
      <c r="C1451">
        <v>850</v>
      </c>
      <c r="D1451" t="s">
        <v>453</v>
      </c>
      <c r="E1451">
        <v>14</v>
      </c>
      <c r="F1451" t="s">
        <v>1933</v>
      </c>
      <c r="G1451">
        <v>128</v>
      </c>
      <c r="H1451" t="s">
        <v>143</v>
      </c>
      <c r="I1451">
        <v>6</v>
      </c>
      <c r="J1451" t="s">
        <v>454</v>
      </c>
      <c r="K1451" t="s">
        <v>41</v>
      </c>
      <c r="L1451">
        <v>12517</v>
      </c>
      <c r="M1451" t="s">
        <v>3100</v>
      </c>
      <c r="N1451" t="s">
        <v>43</v>
      </c>
      <c r="O1451" t="s">
        <v>456</v>
      </c>
      <c r="S1451">
        <v>2</v>
      </c>
      <c r="T1451" t="s">
        <v>45</v>
      </c>
      <c r="U1451">
        <v>95</v>
      </c>
      <c r="V1451" t="s">
        <v>457</v>
      </c>
      <c r="W1451" t="s">
        <v>57</v>
      </c>
      <c r="X1451" t="s">
        <v>46</v>
      </c>
      <c r="Y1451">
        <v>1</v>
      </c>
      <c r="Z1451">
        <v>159</v>
      </c>
      <c r="AA1451">
        <v>175</v>
      </c>
      <c r="AB1451">
        <v>194</v>
      </c>
      <c r="AC1451">
        <v>246</v>
      </c>
      <c r="AD1451">
        <f t="shared" si="45"/>
        <v>246</v>
      </c>
      <c r="AF1451">
        <v>0</v>
      </c>
      <c r="AG1451">
        <v>0</v>
      </c>
      <c r="AH1451">
        <v>0</v>
      </c>
      <c r="AI1451">
        <v>0</v>
      </c>
      <c r="AJ1451">
        <f t="shared" si="46"/>
        <v>0</v>
      </c>
      <c r="AK1451" t="s">
        <v>458</v>
      </c>
      <c r="AL1451" t="s">
        <v>459</v>
      </c>
      <c r="AM1451" t="s">
        <v>460</v>
      </c>
    </row>
    <row r="1452" spans="1:39" x14ac:dyDescent="0.2">
      <c r="A1452">
        <v>15001</v>
      </c>
      <c r="B1452" t="s">
        <v>2095</v>
      </c>
      <c r="C1452">
        <v>900</v>
      </c>
      <c r="D1452" t="s">
        <v>461</v>
      </c>
      <c r="E1452">
        <v>14</v>
      </c>
      <c r="F1452" t="s">
        <v>1933</v>
      </c>
      <c r="G1452">
        <v>122</v>
      </c>
      <c r="H1452" t="s">
        <v>72</v>
      </c>
      <c r="I1452">
        <v>2</v>
      </c>
      <c r="J1452" t="s">
        <v>73</v>
      </c>
      <c r="K1452" t="s">
        <v>41</v>
      </c>
      <c r="L1452">
        <v>12512</v>
      </c>
      <c r="M1452" t="s">
        <v>2096</v>
      </c>
      <c r="N1452" t="s">
        <v>43</v>
      </c>
      <c r="O1452" t="s">
        <v>583</v>
      </c>
      <c r="S1452">
        <v>2</v>
      </c>
      <c r="T1452" t="s">
        <v>45</v>
      </c>
      <c r="U1452">
        <v>332</v>
      </c>
      <c r="V1452" t="s">
        <v>76</v>
      </c>
      <c r="W1452" t="s">
        <v>57</v>
      </c>
      <c r="X1452" t="s">
        <v>46</v>
      </c>
      <c r="Y1452">
        <v>1</v>
      </c>
      <c r="Z1452">
        <v>1</v>
      </c>
      <c r="AA1452">
        <v>1</v>
      </c>
      <c r="AB1452">
        <v>1</v>
      </c>
      <c r="AC1452">
        <v>1</v>
      </c>
      <c r="AD1452">
        <f t="shared" si="45"/>
        <v>1</v>
      </c>
      <c r="AF1452">
        <v>0</v>
      </c>
      <c r="AG1452">
        <v>0</v>
      </c>
      <c r="AH1452">
        <v>0</v>
      </c>
      <c r="AI1452">
        <v>0</v>
      </c>
      <c r="AJ1452">
        <f t="shared" si="46"/>
        <v>0</v>
      </c>
      <c r="AK1452" t="s">
        <v>466</v>
      </c>
      <c r="AL1452" t="s">
        <v>467</v>
      </c>
      <c r="AM1452" t="s">
        <v>60</v>
      </c>
    </row>
    <row r="1453" spans="1:39" x14ac:dyDescent="0.2">
      <c r="A1453">
        <v>16084</v>
      </c>
      <c r="B1453" t="s">
        <v>259</v>
      </c>
      <c r="C1453">
        <v>707</v>
      </c>
      <c r="D1453" t="s">
        <v>274</v>
      </c>
      <c r="E1453">
        <v>6</v>
      </c>
      <c r="F1453" t="s">
        <v>261</v>
      </c>
      <c r="G1453">
        <v>122</v>
      </c>
      <c r="H1453" t="s">
        <v>72</v>
      </c>
      <c r="I1453">
        <v>187</v>
      </c>
      <c r="J1453" t="s">
        <v>279</v>
      </c>
      <c r="K1453" t="s">
        <v>41</v>
      </c>
      <c r="L1453">
        <v>11838</v>
      </c>
      <c r="M1453" t="s">
        <v>280</v>
      </c>
      <c r="N1453" t="s">
        <v>124</v>
      </c>
      <c r="O1453" t="s">
        <v>281</v>
      </c>
      <c r="S1453">
        <v>2</v>
      </c>
      <c r="T1453" t="s">
        <v>45</v>
      </c>
      <c r="X1453" t="s">
        <v>66</v>
      </c>
      <c r="Y1453">
        <v>0</v>
      </c>
      <c r="Z1453">
        <v>0</v>
      </c>
      <c r="AA1453">
        <v>0</v>
      </c>
      <c r="AB1453">
        <v>0</v>
      </c>
      <c r="AC1453">
        <v>0</v>
      </c>
      <c r="AD1453">
        <f t="shared" si="45"/>
        <v>0</v>
      </c>
      <c r="AE1453" t="s">
        <v>273</v>
      </c>
      <c r="AF1453">
        <v>6641187</v>
      </c>
      <c r="AG1453">
        <v>6641187</v>
      </c>
      <c r="AH1453">
        <v>15094343</v>
      </c>
      <c r="AI1453">
        <v>20962402</v>
      </c>
      <c r="AJ1453">
        <f t="shared" si="46"/>
        <v>49339119</v>
      </c>
      <c r="AK1453" t="s">
        <v>277</v>
      </c>
      <c r="AL1453" t="s">
        <v>268</v>
      </c>
      <c r="AM1453" t="s">
        <v>278</v>
      </c>
    </row>
    <row r="1454" spans="1:39" x14ac:dyDescent="0.2">
      <c r="A1454">
        <v>16084</v>
      </c>
      <c r="B1454" t="s">
        <v>259</v>
      </c>
      <c r="C1454">
        <v>707</v>
      </c>
      <c r="D1454" t="s">
        <v>274</v>
      </c>
      <c r="E1454">
        <v>6</v>
      </c>
      <c r="F1454" t="s">
        <v>261</v>
      </c>
      <c r="G1454">
        <v>122</v>
      </c>
      <c r="H1454" t="s">
        <v>72</v>
      </c>
      <c r="I1454">
        <v>483</v>
      </c>
      <c r="J1454" t="s">
        <v>290</v>
      </c>
      <c r="K1454" t="s">
        <v>41</v>
      </c>
      <c r="L1454">
        <v>11846</v>
      </c>
      <c r="M1454" t="s">
        <v>2106</v>
      </c>
      <c r="N1454" t="s">
        <v>124</v>
      </c>
      <c r="O1454" t="s">
        <v>2107</v>
      </c>
      <c r="S1454">
        <v>2</v>
      </c>
      <c r="T1454" t="s">
        <v>45</v>
      </c>
      <c r="U1454">
        <v>64</v>
      </c>
      <c r="V1454" t="s">
        <v>2338</v>
      </c>
      <c r="W1454" t="s">
        <v>171</v>
      </c>
      <c r="X1454" t="s">
        <v>46</v>
      </c>
      <c r="Y1454">
        <v>1</v>
      </c>
      <c r="Z1454">
        <v>5000</v>
      </c>
      <c r="AA1454">
        <v>5000</v>
      </c>
      <c r="AB1454">
        <v>5000</v>
      </c>
      <c r="AC1454">
        <v>6000</v>
      </c>
      <c r="AD1454">
        <f t="shared" si="45"/>
        <v>6000</v>
      </c>
      <c r="AF1454">
        <v>0</v>
      </c>
      <c r="AG1454">
        <v>0</v>
      </c>
      <c r="AH1454">
        <v>0</v>
      </c>
      <c r="AI1454">
        <v>0</v>
      </c>
      <c r="AJ1454">
        <f t="shared" si="46"/>
        <v>0</v>
      </c>
      <c r="AK1454" t="s">
        <v>277</v>
      </c>
      <c r="AL1454" t="s">
        <v>268</v>
      </c>
      <c r="AM1454" t="s">
        <v>278</v>
      </c>
    </row>
    <row r="1455" spans="1:39" x14ac:dyDescent="0.2">
      <c r="A1455">
        <v>16084</v>
      </c>
      <c r="B1455" t="s">
        <v>259</v>
      </c>
      <c r="C1455">
        <v>707</v>
      </c>
      <c r="D1455" t="s">
        <v>274</v>
      </c>
      <c r="E1455">
        <v>6</v>
      </c>
      <c r="F1455" t="s">
        <v>261</v>
      </c>
      <c r="G1455">
        <v>181</v>
      </c>
      <c r="H1455" t="s">
        <v>262</v>
      </c>
      <c r="I1455">
        <v>217</v>
      </c>
      <c r="J1455" t="s">
        <v>381</v>
      </c>
      <c r="K1455" t="s">
        <v>41</v>
      </c>
      <c r="L1455">
        <v>13142</v>
      </c>
      <c r="M1455" t="s">
        <v>3101</v>
      </c>
      <c r="N1455" t="s">
        <v>43</v>
      </c>
      <c r="O1455" t="s">
        <v>383</v>
      </c>
      <c r="S1455">
        <v>2</v>
      </c>
      <c r="T1455" t="s">
        <v>45</v>
      </c>
      <c r="U1455">
        <v>21</v>
      </c>
      <c r="V1455" t="s">
        <v>2164</v>
      </c>
      <c r="W1455" t="s">
        <v>57</v>
      </c>
      <c r="X1455" t="s">
        <v>46</v>
      </c>
      <c r="Y1455">
        <v>1</v>
      </c>
      <c r="Z1455">
        <v>350</v>
      </c>
      <c r="AA1455">
        <v>350</v>
      </c>
      <c r="AB1455">
        <v>350</v>
      </c>
      <c r="AC1455">
        <v>350</v>
      </c>
      <c r="AD1455">
        <f t="shared" si="45"/>
        <v>350</v>
      </c>
      <c r="AF1455">
        <v>0</v>
      </c>
      <c r="AG1455">
        <v>0</v>
      </c>
      <c r="AH1455">
        <v>0</v>
      </c>
      <c r="AI1455">
        <v>0</v>
      </c>
      <c r="AJ1455">
        <f t="shared" si="46"/>
        <v>0</v>
      </c>
      <c r="AK1455" t="s">
        <v>277</v>
      </c>
      <c r="AL1455" t="s">
        <v>268</v>
      </c>
      <c r="AM1455" t="s">
        <v>278</v>
      </c>
    </row>
    <row r="1456" spans="1:39" x14ac:dyDescent="0.2">
      <c r="A1456">
        <v>16084</v>
      </c>
      <c r="B1456" t="s">
        <v>259</v>
      </c>
      <c r="C1456">
        <v>707</v>
      </c>
      <c r="D1456" t="s">
        <v>274</v>
      </c>
      <c r="E1456">
        <v>6</v>
      </c>
      <c r="F1456" t="s">
        <v>261</v>
      </c>
      <c r="G1456">
        <v>181</v>
      </c>
      <c r="H1456" t="s">
        <v>262</v>
      </c>
      <c r="I1456">
        <v>248</v>
      </c>
      <c r="J1456" t="s">
        <v>300</v>
      </c>
      <c r="K1456" t="s">
        <v>41</v>
      </c>
      <c r="L1456">
        <v>13170</v>
      </c>
      <c r="M1456" t="s">
        <v>3102</v>
      </c>
      <c r="N1456" t="s">
        <v>43</v>
      </c>
      <c r="O1456" t="s">
        <v>302</v>
      </c>
      <c r="S1456">
        <v>2</v>
      </c>
      <c r="T1456" t="s">
        <v>45</v>
      </c>
      <c r="X1456" t="s">
        <v>66</v>
      </c>
      <c r="Y1456">
        <v>0</v>
      </c>
      <c r="Z1456">
        <v>0</v>
      </c>
      <c r="AA1456">
        <v>0</v>
      </c>
      <c r="AB1456">
        <v>0</v>
      </c>
      <c r="AC1456">
        <v>0</v>
      </c>
      <c r="AD1456">
        <f t="shared" si="45"/>
        <v>0</v>
      </c>
      <c r="AE1456" t="s">
        <v>273</v>
      </c>
      <c r="AF1456">
        <v>8000000</v>
      </c>
      <c r="AG1456">
        <v>8800000</v>
      </c>
      <c r="AH1456">
        <v>9680000</v>
      </c>
      <c r="AI1456">
        <v>10648000</v>
      </c>
      <c r="AJ1456">
        <f t="shared" si="46"/>
        <v>37128000</v>
      </c>
      <c r="AK1456" t="s">
        <v>277</v>
      </c>
      <c r="AL1456" t="s">
        <v>268</v>
      </c>
      <c r="AM1456" t="s">
        <v>278</v>
      </c>
    </row>
    <row r="1457" spans="1:39" x14ac:dyDescent="0.2">
      <c r="A1457">
        <v>16084</v>
      </c>
      <c r="B1457" t="s">
        <v>259</v>
      </c>
      <c r="C1457">
        <v>707</v>
      </c>
      <c r="D1457" t="s">
        <v>274</v>
      </c>
      <c r="E1457">
        <v>6</v>
      </c>
      <c r="F1457" t="s">
        <v>261</v>
      </c>
      <c r="G1457">
        <v>181</v>
      </c>
      <c r="H1457" t="s">
        <v>262</v>
      </c>
      <c r="I1457">
        <v>1005</v>
      </c>
      <c r="J1457" t="s">
        <v>2112</v>
      </c>
      <c r="K1457" t="s">
        <v>41</v>
      </c>
      <c r="L1457">
        <v>13109</v>
      </c>
      <c r="M1457" t="s">
        <v>2113</v>
      </c>
      <c r="N1457" t="s">
        <v>43</v>
      </c>
      <c r="O1457" t="s">
        <v>2114</v>
      </c>
      <c r="S1457">
        <v>2</v>
      </c>
      <c r="T1457" t="s">
        <v>45</v>
      </c>
      <c r="U1457">
        <v>92</v>
      </c>
      <c r="V1457" t="s">
        <v>286</v>
      </c>
      <c r="W1457" t="s">
        <v>57</v>
      </c>
      <c r="X1457" t="s">
        <v>66</v>
      </c>
      <c r="Y1457">
        <v>0</v>
      </c>
      <c r="Z1457">
        <v>100</v>
      </c>
      <c r="AA1457">
        <v>1000</v>
      </c>
      <c r="AB1457">
        <v>1500</v>
      </c>
      <c r="AC1457">
        <v>2000</v>
      </c>
      <c r="AD1457">
        <f t="shared" si="45"/>
        <v>4600</v>
      </c>
      <c r="AF1457">
        <v>0</v>
      </c>
      <c r="AG1457">
        <v>0</v>
      </c>
      <c r="AH1457">
        <v>0</v>
      </c>
      <c r="AI1457">
        <v>0</v>
      </c>
      <c r="AJ1457">
        <f t="shared" si="46"/>
        <v>0</v>
      </c>
      <c r="AK1457" t="s">
        <v>277</v>
      </c>
      <c r="AL1457" t="s">
        <v>268</v>
      </c>
      <c r="AM1457" t="s">
        <v>278</v>
      </c>
    </row>
    <row r="1458" spans="1:39" x14ac:dyDescent="0.2">
      <c r="A1458">
        <v>16085</v>
      </c>
      <c r="B1458" t="s">
        <v>287</v>
      </c>
      <c r="C1458">
        <v>705</v>
      </c>
      <c r="D1458" t="s">
        <v>327</v>
      </c>
      <c r="E1458">
        <v>6</v>
      </c>
      <c r="F1458" t="s">
        <v>261</v>
      </c>
      <c r="G1458">
        <v>182</v>
      </c>
      <c r="H1458" t="s">
        <v>314</v>
      </c>
      <c r="I1458">
        <v>478</v>
      </c>
      <c r="J1458" t="s">
        <v>2103</v>
      </c>
      <c r="K1458" t="s">
        <v>41</v>
      </c>
      <c r="L1458">
        <v>13115</v>
      </c>
      <c r="M1458" t="s">
        <v>3103</v>
      </c>
      <c r="N1458" t="s">
        <v>43</v>
      </c>
      <c r="O1458" t="s">
        <v>3104</v>
      </c>
      <c r="S1458">
        <v>2</v>
      </c>
      <c r="T1458" t="s">
        <v>45</v>
      </c>
      <c r="U1458">
        <v>358</v>
      </c>
      <c r="V1458" t="s">
        <v>3105</v>
      </c>
      <c r="W1458" t="s">
        <v>57</v>
      </c>
      <c r="X1458" t="s">
        <v>66</v>
      </c>
      <c r="Y1458">
        <v>0</v>
      </c>
      <c r="Z1458">
        <v>400000</v>
      </c>
      <c r="AA1458">
        <v>400000</v>
      </c>
      <c r="AB1458">
        <v>400000</v>
      </c>
      <c r="AC1458">
        <v>400000</v>
      </c>
      <c r="AD1458">
        <f t="shared" si="45"/>
        <v>1600000</v>
      </c>
      <c r="AF1458">
        <v>0</v>
      </c>
      <c r="AG1458">
        <v>0</v>
      </c>
      <c r="AH1458">
        <v>0</v>
      </c>
      <c r="AI1458">
        <v>0</v>
      </c>
      <c r="AJ1458">
        <f t="shared" si="46"/>
        <v>0</v>
      </c>
      <c r="AK1458" t="s">
        <v>331</v>
      </c>
      <c r="AL1458" t="s">
        <v>268</v>
      </c>
      <c r="AM1458" t="s">
        <v>332</v>
      </c>
    </row>
    <row r="1459" spans="1:39" x14ac:dyDescent="0.2">
      <c r="A1459">
        <v>16085</v>
      </c>
      <c r="B1459" t="s">
        <v>287</v>
      </c>
      <c r="C1459">
        <v>705</v>
      </c>
      <c r="D1459" t="s">
        <v>327</v>
      </c>
      <c r="E1459">
        <v>6</v>
      </c>
      <c r="F1459" t="s">
        <v>261</v>
      </c>
      <c r="G1459">
        <v>182</v>
      </c>
      <c r="H1459" t="s">
        <v>314</v>
      </c>
      <c r="I1459">
        <v>478</v>
      </c>
      <c r="J1459" t="s">
        <v>2103</v>
      </c>
      <c r="K1459" t="s">
        <v>41</v>
      </c>
      <c r="L1459">
        <v>13115</v>
      </c>
      <c r="M1459" t="s">
        <v>3103</v>
      </c>
      <c r="N1459" t="s">
        <v>43</v>
      </c>
      <c r="O1459" t="s">
        <v>3104</v>
      </c>
      <c r="S1459">
        <v>2</v>
      </c>
      <c r="T1459" t="s">
        <v>45</v>
      </c>
      <c r="X1459" t="s">
        <v>66</v>
      </c>
      <c r="Y1459">
        <v>0</v>
      </c>
      <c r="Z1459">
        <v>0</v>
      </c>
      <c r="AA1459">
        <v>0</v>
      </c>
      <c r="AB1459">
        <v>0</v>
      </c>
      <c r="AC1459">
        <v>0</v>
      </c>
      <c r="AD1459">
        <f t="shared" si="45"/>
        <v>0</v>
      </c>
      <c r="AE1459" t="s">
        <v>338</v>
      </c>
      <c r="AF1459">
        <v>0</v>
      </c>
      <c r="AG1459">
        <v>1000000</v>
      </c>
      <c r="AH1459">
        <v>1000000</v>
      </c>
      <c r="AI1459">
        <v>1000000</v>
      </c>
      <c r="AJ1459">
        <f t="shared" si="46"/>
        <v>3000000</v>
      </c>
      <c r="AK1459" t="s">
        <v>331</v>
      </c>
      <c r="AL1459" t="s">
        <v>268</v>
      </c>
      <c r="AM1459" t="s">
        <v>332</v>
      </c>
    </row>
    <row r="1460" spans="1:39" x14ac:dyDescent="0.2">
      <c r="A1460">
        <v>16085</v>
      </c>
      <c r="B1460" t="s">
        <v>287</v>
      </c>
      <c r="C1460">
        <v>707</v>
      </c>
      <c r="D1460" t="s">
        <v>274</v>
      </c>
      <c r="E1460">
        <v>6</v>
      </c>
      <c r="F1460" t="s">
        <v>261</v>
      </c>
      <c r="G1460">
        <v>122</v>
      </c>
      <c r="H1460" t="s">
        <v>72</v>
      </c>
      <c r="I1460">
        <v>187</v>
      </c>
      <c r="J1460" t="s">
        <v>279</v>
      </c>
      <c r="K1460" t="s">
        <v>41</v>
      </c>
      <c r="L1460">
        <v>11839</v>
      </c>
      <c r="M1460" t="s">
        <v>288</v>
      </c>
      <c r="N1460" t="s">
        <v>124</v>
      </c>
      <c r="O1460" t="s">
        <v>288</v>
      </c>
      <c r="S1460">
        <v>2</v>
      </c>
      <c r="T1460" t="s">
        <v>45</v>
      </c>
      <c r="X1460" t="s">
        <v>66</v>
      </c>
      <c r="Y1460">
        <v>0</v>
      </c>
      <c r="Z1460">
        <v>0</v>
      </c>
      <c r="AA1460">
        <v>0</v>
      </c>
      <c r="AB1460">
        <v>0</v>
      </c>
      <c r="AC1460">
        <v>0</v>
      </c>
      <c r="AD1460">
        <f t="shared" si="45"/>
        <v>0</v>
      </c>
      <c r="AE1460" t="s">
        <v>338</v>
      </c>
      <c r="AF1460">
        <v>2767105</v>
      </c>
      <c r="AG1460">
        <v>400000</v>
      </c>
      <c r="AH1460">
        <v>400000</v>
      </c>
      <c r="AI1460">
        <v>400000</v>
      </c>
      <c r="AJ1460">
        <f t="shared" si="46"/>
        <v>3967105</v>
      </c>
      <c r="AK1460" t="s">
        <v>277</v>
      </c>
      <c r="AL1460" t="s">
        <v>268</v>
      </c>
      <c r="AM1460" t="s">
        <v>278</v>
      </c>
    </row>
    <row r="1461" spans="1:39" x14ac:dyDescent="0.2">
      <c r="A1461">
        <v>16085</v>
      </c>
      <c r="B1461" t="s">
        <v>287</v>
      </c>
      <c r="C1461">
        <v>707</v>
      </c>
      <c r="D1461" t="s">
        <v>274</v>
      </c>
      <c r="E1461">
        <v>6</v>
      </c>
      <c r="F1461" t="s">
        <v>261</v>
      </c>
      <c r="G1461">
        <v>122</v>
      </c>
      <c r="H1461" t="s">
        <v>72</v>
      </c>
      <c r="I1461">
        <v>187</v>
      </c>
      <c r="J1461" t="s">
        <v>279</v>
      </c>
      <c r="K1461" t="s">
        <v>41</v>
      </c>
      <c r="L1461">
        <v>11839</v>
      </c>
      <c r="M1461" t="s">
        <v>288</v>
      </c>
      <c r="N1461" t="s">
        <v>124</v>
      </c>
      <c r="O1461" t="s">
        <v>288</v>
      </c>
      <c r="S1461">
        <v>2</v>
      </c>
      <c r="T1461" t="s">
        <v>45</v>
      </c>
      <c r="X1461" t="s">
        <v>66</v>
      </c>
      <c r="Y1461">
        <v>0</v>
      </c>
      <c r="Z1461">
        <v>0</v>
      </c>
      <c r="AA1461">
        <v>0</v>
      </c>
      <c r="AB1461">
        <v>0</v>
      </c>
      <c r="AC1461">
        <v>0</v>
      </c>
      <c r="AD1461">
        <f t="shared" si="45"/>
        <v>0</v>
      </c>
      <c r="AE1461" t="s">
        <v>149</v>
      </c>
      <c r="AF1461">
        <v>155759</v>
      </c>
      <c r="AG1461">
        <v>0</v>
      </c>
      <c r="AH1461">
        <v>0</v>
      </c>
      <c r="AI1461">
        <v>0</v>
      </c>
      <c r="AJ1461">
        <f t="shared" si="46"/>
        <v>155759</v>
      </c>
      <c r="AK1461" t="s">
        <v>277</v>
      </c>
      <c r="AL1461" t="s">
        <v>268</v>
      </c>
      <c r="AM1461" t="s">
        <v>278</v>
      </c>
    </row>
    <row r="1462" spans="1:39" x14ac:dyDescent="0.2">
      <c r="A1462">
        <v>16085</v>
      </c>
      <c r="B1462" t="s">
        <v>287</v>
      </c>
      <c r="C1462">
        <v>707</v>
      </c>
      <c r="D1462" t="s">
        <v>274</v>
      </c>
      <c r="E1462">
        <v>6</v>
      </c>
      <c r="F1462" t="s">
        <v>261</v>
      </c>
      <c r="G1462">
        <v>122</v>
      </c>
      <c r="H1462" t="s">
        <v>72</v>
      </c>
      <c r="I1462">
        <v>446</v>
      </c>
      <c r="J1462" t="s">
        <v>3106</v>
      </c>
      <c r="K1462" t="s">
        <v>41</v>
      </c>
      <c r="L1462">
        <v>11875</v>
      </c>
      <c r="M1462" t="s">
        <v>3107</v>
      </c>
      <c r="N1462" t="s">
        <v>43</v>
      </c>
      <c r="O1462" t="s">
        <v>3108</v>
      </c>
      <c r="S1462">
        <v>2</v>
      </c>
      <c r="T1462" t="s">
        <v>45</v>
      </c>
      <c r="X1462" t="s">
        <v>46</v>
      </c>
      <c r="Y1462">
        <v>1</v>
      </c>
      <c r="Z1462">
        <v>0</v>
      </c>
      <c r="AA1462">
        <v>0</v>
      </c>
      <c r="AB1462">
        <v>0</v>
      </c>
      <c r="AC1462">
        <v>0</v>
      </c>
      <c r="AD1462">
        <f t="shared" si="45"/>
        <v>0</v>
      </c>
      <c r="AE1462" t="s">
        <v>273</v>
      </c>
      <c r="AF1462">
        <v>5000000</v>
      </c>
      <c r="AG1462">
        <v>0</v>
      </c>
      <c r="AH1462">
        <v>0</v>
      </c>
      <c r="AI1462">
        <v>0</v>
      </c>
      <c r="AJ1462">
        <f t="shared" si="46"/>
        <v>5000000</v>
      </c>
      <c r="AK1462" t="s">
        <v>277</v>
      </c>
      <c r="AL1462" t="s">
        <v>268</v>
      </c>
      <c r="AM1462" t="s">
        <v>278</v>
      </c>
    </row>
    <row r="1463" spans="1:39" x14ac:dyDescent="0.2">
      <c r="A1463">
        <v>16085</v>
      </c>
      <c r="B1463" t="s">
        <v>287</v>
      </c>
      <c r="C1463">
        <v>707</v>
      </c>
      <c r="D1463" t="s">
        <v>274</v>
      </c>
      <c r="E1463">
        <v>6</v>
      </c>
      <c r="F1463" t="s">
        <v>261</v>
      </c>
      <c r="G1463">
        <v>122</v>
      </c>
      <c r="H1463" t="s">
        <v>72</v>
      </c>
      <c r="I1463">
        <v>561</v>
      </c>
      <c r="J1463" t="s">
        <v>297</v>
      </c>
      <c r="K1463" t="s">
        <v>41</v>
      </c>
      <c r="L1463">
        <v>13485</v>
      </c>
      <c r="M1463" t="s">
        <v>298</v>
      </c>
      <c r="N1463" t="s">
        <v>124</v>
      </c>
      <c r="O1463" t="s">
        <v>299</v>
      </c>
      <c r="S1463">
        <v>2</v>
      </c>
      <c r="T1463" t="s">
        <v>45</v>
      </c>
      <c r="U1463">
        <v>195</v>
      </c>
      <c r="V1463" t="s">
        <v>363</v>
      </c>
      <c r="W1463" t="s">
        <v>57</v>
      </c>
      <c r="X1463" t="s">
        <v>46</v>
      </c>
      <c r="Y1463">
        <v>1</v>
      </c>
      <c r="Z1463">
        <v>1</v>
      </c>
      <c r="AA1463">
        <v>1</v>
      </c>
      <c r="AB1463">
        <v>1</v>
      </c>
      <c r="AC1463">
        <v>1</v>
      </c>
      <c r="AD1463">
        <f t="shared" si="45"/>
        <v>1</v>
      </c>
      <c r="AF1463">
        <v>0</v>
      </c>
      <c r="AG1463">
        <v>0</v>
      </c>
      <c r="AH1463">
        <v>0</v>
      </c>
      <c r="AI1463">
        <v>0</v>
      </c>
      <c r="AJ1463">
        <f t="shared" si="46"/>
        <v>0</v>
      </c>
      <c r="AK1463" t="s">
        <v>277</v>
      </c>
      <c r="AL1463" t="s">
        <v>268</v>
      </c>
      <c r="AM1463" t="s">
        <v>278</v>
      </c>
    </row>
    <row r="1464" spans="1:39" x14ac:dyDescent="0.2">
      <c r="A1464">
        <v>16085</v>
      </c>
      <c r="B1464" t="s">
        <v>287</v>
      </c>
      <c r="C1464">
        <v>707</v>
      </c>
      <c r="D1464" t="s">
        <v>274</v>
      </c>
      <c r="E1464">
        <v>6</v>
      </c>
      <c r="F1464" t="s">
        <v>261</v>
      </c>
      <c r="G1464">
        <v>181</v>
      </c>
      <c r="H1464" t="s">
        <v>262</v>
      </c>
      <c r="I1464">
        <v>262</v>
      </c>
      <c r="J1464" t="s">
        <v>339</v>
      </c>
      <c r="K1464" t="s">
        <v>41</v>
      </c>
      <c r="L1464">
        <v>13105</v>
      </c>
      <c r="M1464" t="s">
        <v>3109</v>
      </c>
      <c r="N1464" t="s">
        <v>124</v>
      </c>
      <c r="O1464" t="s">
        <v>341</v>
      </c>
      <c r="S1464">
        <v>2</v>
      </c>
      <c r="T1464" t="s">
        <v>45</v>
      </c>
      <c r="X1464" t="s">
        <v>46</v>
      </c>
      <c r="Y1464">
        <v>1</v>
      </c>
      <c r="Z1464">
        <v>0</v>
      </c>
      <c r="AA1464">
        <v>0</v>
      </c>
      <c r="AB1464">
        <v>0</v>
      </c>
      <c r="AC1464">
        <v>0</v>
      </c>
      <c r="AD1464">
        <f t="shared" si="45"/>
        <v>0</v>
      </c>
      <c r="AE1464" t="s">
        <v>273</v>
      </c>
      <c r="AF1464">
        <v>1000000</v>
      </c>
      <c r="AG1464">
        <v>0</v>
      </c>
      <c r="AH1464">
        <v>0</v>
      </c>
      <c r="AI1464">
        <v>0</v>
      </c>
      <c r="AJ1464">
        <f t="shared" si="46"/>
        <v>1000000</v>
      </c>
      <c r="AK1464" t="s">
        <v>277</v>
      </c>
      <c r="AL1464" t="s">
        <v>268</v>
      </c>
      <c r="AM1464" t="s">
        <v>278</v>
      </c>
    </row>
    <row r="1465" spans="1:39" x14ac:dyDescent="0.2">
      <c r="A1465">
        <v>16085</v>
      </c>
      <c r="B1465" t="s">
        <v>287</v>
      </c>
      <c r="C1465">
        <v>850</v>
      </c>
      <c r="D1465" t="s">
        <v>453</v>
      </c>
      <c r="E1465">
        <v>6</v>
      </c>
      <c r="F1465" t="s">
        <v>261</v>
      </c>
      <c r="G1465">
        <v>128</v>
      </c>
      <c r="H1465" t="s">
        <v>143</v>
      </c>
      <c r="I1465">
        <v>6</v>
      </c>
      <c r="J1465" t="s">
        <v>454</v>
      </c>
      <c r="K1465" t="s">
        <v>41</v>
      </c>
      <c r="L1465">
        <v>12016</v>
      </c>
      <c r="M1465" t="s">
        <v>3110</v>
      </c>
      <c r="N1465" t="s">
        <v>43</v>
      </c>
      <c r="O1465" t="s">
        <v>456</v>
      </c>
      <c r="S1465">
        <v>2</v>
      </c>
      <c r="T1465" t="s">
        <v>45</v>
      </c>
      <c r="X1465" t="s">
        <v>46</v>
      </c>
      <c r="Y1465">
        <v>1</v>
      </c>
      <c r="Z1465">
        <v>0</v>
      </c>
      <c r="AA1465">
        <v>0</v>
      </c>
      <c r="AB1465">
        <v>0</v>
      </c>
      <c r="AC1465">
        <v>0</v>
      </c>
      <c r="AD1465">
        <f t="shared" si="45"/>
        <v>0</v>
      </c>
      <c r="AE1465" t="s">
        <v>273</v>
      </c>
      <c r="AF1465">
        <v>50000</v>
      </c>
      <c r="AG1465">
        <v>0</v>
      </c>
      <c r="AH1465">
        <v>0</v>
      </c>
      <c r="AI1465">
        <v>0</v>
      </c>
      <c r="AJ1465">
        <f t="shared" si="46"/>
        <v>50000</v>
      </c>
      <c r="AK1465" t="s">
        <v>458</v>
      </c>
      <c r="AL1465" t="s">
        <v>459</v>
      </c>
      <c r="AM1465" t="s">
        <v>460</v>
      </c>
    </row>
    <row r="1466" spans="1:39" x14ac:dyDescent="0.2">
      <c r="A1466">
        <v>16091</v>
      </c>
      <c r="B1466" t="s">
        <v>318</v>
      </c>
      <c r="C1466">
        <v>101</v>
      </c>
      <c r="D1466" t="s">
        <v>319</v>
      </c>
      <c r="E1466">
        <v>6</v>
      </c>
      <c r="F1466" t="s">
        <v>261</v>
      </c>
      <c r="G1466">
        <v>181</v>
      </c>
      <c r="H1466" t="s">
        <v>262</v>
      </c>
      <c r="I1466">
        <v>490</v>
      </c>
      <c r="J1466" t="s">
        <v>279</v>
      </c>
      <c r="K1466" t="s">
        <v>41</v>
      </c>
      <c r="L1466">
        <v>12606</v>
      </c>
      <c r="M1466" t="s">
        <v>3111</v>
      </c>
      <c r="N1466" t="s">
        <v>124</v>
      </c>
      <c r="O1466" t="s">
        <v>3112</v>
      </c>
      <c r="S1466">
        <v>2</v>
      </c>
      <c r="T1466" t="s">
        <v>45</v>
      </c>
      <c r="X1466" t="s">
        <v>66</v>
      </c>
      <c r="Y1466">
        <v>0</v>
      </c>
      <c r="Z1466">
        <v>0</v>
      </c>
      <c r="AA1466">
        <v>0</v>
      </c>
      <c r="AB1466">
        <v>0</v>
      </c>
      <c r="AC1466">
        <v>0</v>
      </c>
      <c r="AD1466">
        <f t="shared" si="45"/>
        <v>0</v>
      </c>
      <c r="AE1466" t="s">
        <v>323</v>
      </c>
      <c r="AF1466">
        <v>30000000</v>
      </c>
      <c r="AG1466">
        <v>20000000</v>
      </c>
      <c r="AH1466">
        <v>20000000</v>
      </c>
      <c r="AI1466">
        <v>20000000</v>
      </c>
      <c r="AJ1466">
        <f t="shared" si="46"/>
        <v>90000000</v>
      </c>
      <c r="AK1466" t="s">
        <v>324</v>
      </c>
      <c r="AL1466" t="s">
        <v>325</v>
      </c>
      <c r="AM1466" t="s">
        <v>326</v>
      </c>
    </row>
    <row r="1467" spans="1:39" x14ac:dyDescent="0.2">
      <c r="A1467">
        <v>16091</v>
      </c>
      <c r="B1467" t="s">
        <v>318</v>
      </c>
      <c r="C1467">
        <v>101</v>
      </c>
      <c r="D1467" t="s">
        <v>319</v>
      </c>
      <c r="E1467">
        <v>6</v>
      </c>
      <c r="F1467" t="s">
        <v>261</v>
      </c>
      <c r="G1467">
        <v>181</v>
      </c>
      <c r="H1467" t="s">
        <v>262</v>
      </c>
      <c r="I1467">
        <v>976</v>
      </c>
      <c r="J1467" t="s">
        <v>388</v>
      </c>
      <c r="K1467" t="s">
        <v>41</v>
      </c>
      <c r="L1467">
        <v>12601</v>
      </c>
      <c r="M1467" t="s">
        <v>2130</v>
      </c>
      <c r="N1467" t="s">
        <v>43</v>
      </c>
      <c r="O1467" t="s">
        <v>2131</v>
      </c>
      <c r="S1467">
        <v>2</v>
      </c>
      <c r="T1467" t="s">
        <v>45</v>
      </c>
      <c r="X1467" t="s">
        <v>66</v>
      </c>
      <c r="Y1467">
        <v>0</v>
      </c>
      <c r="Z1467">
        <v>0</v>
      </c>
      <c r="AA1467">
        <v>0</v>
      </c>
      <c r="AB1467">
        <v>0</v>
      </c>
      <c r="AC1467">
        <v>0</v>
      </c>
      <c r="AD1467">
        <f t="shared" si="45"/>
        <v>0</v>
      </c>
      <c r="AE1467" t="s">
        <v>323</v>
      </c>
      <c r="AF1467">
        <v>1500000</v>
      </c>
      <c r="AG1467">
        <v>3500000</v>
      </c>
      <c r="AH1467">
        <v>3500000</v>
      </c>
      <c r="AI1467">
        <v>3500000</v>
      </c>
      <c r="AJ1467">
        <f t="shared" si="46"/>
        <v>12000000</v>
      </c>
      <c r="AK1467" t="s">
        <v>324</v>
      </c>
      <c r="AL1467" t="s">
        <v>325</v>
      </c>
      <c r="AM1467" t="s">
        <v>326</v>
      </c>
    </row>
    <row r="1468" spans="1:39" x14ac:dyDescent="0.2">
      <c r="A1468">
        <v>16091</v>
      </c>
      <c r="B1468" t="s">
        <v>318</v>
      </c>
      <c r="C1468">
        <v>101</v>
      </c>
      <c r="D1468" t="s">
        <v>319</v>
      </c>
      <c r="E1468">
        <v>6</v>
      </c>
      <c r="F1468" t="s">
        <v>261</v>
      </c>
      <c r="G1468">
        <v>181</v>
      </c>
      <c r="H1468" t="s">
        <v>262</v>
      </c>
      <c r="I1468">
        <v>1012</v>
      </c>
      <c r="J1468" t="s">
        <v>3113</v>
      </c>
      <c r="K1468" t="s">
        <v>41</v>
      </c>
      <c r="L1468">
        <v>12603</v>
      </c>
      <c r="M1468" t="s">
        <v>3114</v>
      </c>
      <c r="N1468" t="s">
        <v>124</v>
      </c>
      <c r="O1468" t="s">
        <v>3115</v>
      </c>
      <c r="S1468">
        <v>2</v>
      </c>
      <c r="T1468" t="s">
        <v>45</v>
      </c>
      <c r="X1468" t="s">
        <v>66</v>
      </c>
      <c r="Y1468">
        <v>0</v>
      </c>
      <c r="Z1468">
        <v>0</v>
      </c>
      <c r="AA1468">
        <v>0</v>
      </c>
      <c r="AB1468">
        <v>0</v>
      </c>
      <c r="AC1468">
        <v>0</v>
      </c>
      <c r="AD1468">
        <f t="shared" si="45"/>
        <v>0</v>
      </c>
      <c r="AE1468" t="s">
        <v>323</v>
      </c>
      <c r="AF1468">
        <v>4000000</v>
      </c>
      <c r="AG1468">
        <v>3000000</v>
      </c>
      <c r="AH1468">
        <v>3000000</v>
      </c>
      <c r="AI1468">
        <v>3000000</v>
      </c>
      <c r="AJ1468">
        <f t="shared" si="46"/>
        <v>13000000</v>
      </c>
      <c r="AK1468" t="s">
        <v>324</v>
      </c>
      <c r="AL1468" t="s">
        <v>325</v>
      </c>
      <c r="AM1468" t="s">
        <v>326</v>
      </c>
    </row>
    <row r="1469" spans="1:39" x14ac:dyDescent="0.2">
      <c r="A1469">
        <v>16091</v>
      </c>
      <c r="B1469" t="s">
        <v>318</v>
      </c>
      <c r="C1469">
        <v>705</v>
      </c>
      <c r="D1469" t="s">
        <v>327</v>
      </c>
      <c r="E1469">
        <v>6</v>
      </c>
      <c r="F1469" t="s">
        <v>261</v>
      </c>
      <c r="G1469">
        <v>181</v>
      </c>
      <c r="H1469" t="s">
        <v>262</v>
      </c>
      <c r="I1469">
        <v>543</v>
      </c>
      <c r="J1469" t="s">
        <v>335</v>
      </c>
      <c r="K1469" t="s">
        <v>41</v>
      </c>
      <c r="L1469">
        <v>13163</v>
      </c>
      <c r="M1469" t="s">
        <v>336</v>
      </c>
      <c r="N1469" t="s">
        <v>43</v>
      </c>
      <c r="O1469" t="s">
        <v>337</v>
      </c>
      <c r="S1469">
        <v>2</v>
      </c>
      <c r="T1469" t="s">
        <v>45</v>
      </c>
      <c r="X1469" t="s">
        <v>66</v>
      </c>
      <c r="Y1469">
        <v>0</v>
      </c>
      <c r="Z1469">
        <v>0</v>
      </c>
      <c r="AA1469">
        <v>0</v>
      </c>
      <c r="AB1469">
        <v>0</v>
      </c>
      <c r="AC1469">
        <v>0</v>
      </c>
      <c r="AD1469">
        <f t="shared" si="45"/>
        <v>0</v>
      </c>
      <c r="AE1469" t="s">
        <v>149</v>
      </c>
      <c r="AF1469">
        <v>10000000</v>
      </c>
      <c r="AG1469">
        <v>10500000</v>
      </c>
      <c r="AH1469">
        <v>16500000</v>
      </c>
      <c r="AI1469">
        <v>16500000</v>
      </c>
      <c r="AJ1469">
        <f t="shared" si="46"/>
        <v>53500000</v>
      </c>
      <c r="AK1469" t="s">
        <v>331</v>
      </c>
      <c r="AL1469" t="s">
        <v>268</v>
      </c>
      <c r="AM1469" t="s">
        <v>332</v>
      </c>
    </row>
    <row r="1470" spans="1:39" x14ac:dyDescent="0.2">
      <c r="A1470">
        <v>16091</v>
      </c>
      <c r="B1470" t="s">
        <v>318</v>
      </c>
      <c r="C1470">
        <v>705</v>
      </c>
      <c r="D1470" t="s">
        <v>327</v>
      </c>
      <c r="E1470">
        <v>6</v>
      </c>
      <c r="F1470" t="s">
        <v>261</v>
      </c>
      <c r="G1470">
        <v>183</v>
      </c>
      <c r="H1470" t="s">
        <v>346</v>
      </c>
      <c r="I1470">
        <v>464</v>
      </c>
      <c r="J1470" t="s">
        <v>3116</v>
      </c>
      <c r="K1470" t="s">
        <v>41</v>
      </c>
      <c r="L1470">
        <v>11932</v>
      </c>
      <c r="M1470" t="s">
        <v>3117</v>
      </c>
      <c r="N1470" t="s">
        <v>43</v>
      </c>
      <c r="O1470" t="s">
        <v>3118</v>
      </c>
      <c r="S1470">
        <v>2</v>
      </c>
      <c r="T1470" t="s">
        <v>45</v>
      </c>
      <c r="X1470" t="s">
        <v>66</v>
      </c>
      <c r="Y1470">
        <v>0</v>
      </c>
      <c r="Z1470">
        <v>0</v>
      </c>
      <c r="AA1470">
        <v>0</v>
      </c>
      <c r="AB1470">
        <v>0</v>
      </c>
      <c r="AC1470">
        <v>0</v>
      </c>
      <c r="AD1470">
        <f t="shared" si="45"/>
        <v>0</v>
      </c>
      <c r="AE1470" t="s">
        <v>273</v>
      </c>
      <c r="AF1470">
        <v>1300000</v>
      </c>
      <c r="AG1470">
        <v>1100000</v>
      </c>
      <c r="AH1470">
        <v>1100000</v>
      </c>
      <c r="AI1470">
        <v>1100000</v>
      </c>
      <c r="AJ1470">
        <f t="shared" si="46"/>
        <v>4600000</v>
      </c>
      <c r="AK1470" t="s">
        <v>331</v>
      </c>
      <c r="AL1470" t="s">
        <v>268</v>
      </c>
      <c r="AM1470" t="s">
        <v>332</v>
      </c>
    </row>
    <row r="1471" spans="1:39" x14ac:dyDescent="0.2">
      <c r="A1471">
        <v>16091</v>
      </c>
      <c r="B1471" t="s">
        <v>318</v>
      </c>
      <c r="C1471">
        <v>705</v>
      </c>
      <c r="D1471" t="s">
        <v>327</v>
      </c>
      <c r="E1471">
        <v>6</v>
      </c>
      <c r="F1471" t="s">
        <v>261</v>
      </c>
      <c r="G1471">
        <v>422</v>
      </c>
      <c r="H1471" t="s">
        <v>2132</v>
      </c>
      <c r="I1471">
        <v>497</v>
      </c>
      <c r="J1471" t="s">
        <v>2133</v>
      </c>
      <c r="K1471" t="s">
        <v>41</v>
      </c>
      <c r="L1471">
        <v>11917</v>
      </c>
      <c r="M1471" t="s">
        <v>2134</v>
      </c>
      <c r="N1471" t="s">
        <v>124</v>
      </c>
      <c r="O1471" t="s">
        <v>2135</v>
      </c>
      <c r="S1471">
        <v>2</v>
      </c>
      <c r="T1471" t="s">
        <v>45</v>
      </c>
      <c r="X1471" t="s">
        <v>46</v>
      </c>
      <c r="Y1471">
        <v>1</v>
      </c>
      <c r="Z1471">
        <v>0</v>
      </c>
      <c r="AA1471">
        <v>0</v>
      </c>
      <c r="AB1471">
        <v>0</v>
      </c>
      <c r="AC1471">
        <v>0</v>
      </c>
      <c r="AD1471">
        <f t="shared" si="45"/>
        <v>0</v>
      </c>
      <c r="AE1471" t="s">
        <v>273</v>
      </c>
      <c r="AF1471">
        <v>800000</v>
      </c>
      <c r="AG1471">
        <v>715000</v>
      </c>
      <c r="AH1471">
        <v>700000</v>
      </c>
      <c r="AI1471">
        <v>700000</v>
      </c>
      <c r="AJ1471">
        <f t="shared" si="46"/>
        <v>2915000</v>
      </c>
      <c r="AK1471" t="s">
        <v>331</v>
      </c>
      <c r="AL1471" t="s">
        <v>268</v>
      </c>
      <c r="AM1471" t="s">
        <v>332</v>
      </c>
    </row>
    <row r="1472" spans="1:39" x14ac:dyDescent="0.2">
      <c r="A1472">
        <v>16091</v>
      </c>
      <c r="B1472" t="s">
        <v>318</v>
      </c>
      <c r="C1472">
        <v>706</v>
      </c>
      <c r="D1472" t="s">
        <v>260</v>
      </c>
      <c r="E1472">
        <v>6</v>
      </c>
      <c r="F1472" t="s">
        <v>261</v>
      </c>
      <c r="G1472">
        <v>181</v>
      </c>
      <c r="H1472" t="s">
        <v>262</v>
      </c>
      <c r="I1472">
        <v>597</v>
      </c>
      <c r="J1472" t="s">
        <v>343</v>
      </c>
      <c r="K1472" t="s">
        <v>41</v>
      </c>
      <c r="L1472">
        <v>13408</v>
      </c>
      <c r="M1472" t="s">
        <v>344</v>
      </c>
      <c r="N1472" t="s">
        <v>124</v>
      </c>
      <c r="O1472" t="s">
        <v>345</v>
      </c>
      <c r="S1472">
        <v>2</v>
      </c>
      <c r="T1472" t="s">
        <v>45</v>
      </c>
      <c r="U1472">
        <v>178</v>
      </c>
      <c r="V1472" t="s">
        <v>427</v>
      </c>
      <c r="W1472" t="s">
        <v>57</v>
      </c>
      <c r="X1472" t="s">
        <v>46</v>
      </c>
      <c r="Y1472">
        <v>1</v>
      </c>
      <c r="Z1472">
        <v>1</v>
      </c>
      <c r="AA1472">
        <v>1</v>
      </c>
      <c r="AB1472">
        <v>1</v>
      </c>
      <c r="AC1472">
        <v>1</v>
      </c>
      <c r="AD1472">
        <f t="shared" si="45"/>
        <v>1</v>
      </c>
      <c r="AF1472">
        <v>0</v>
      </c>
      <c r="AG1472">
        <v>0</v>
      </c>
      <c r="AH1472">
        <v>0</v>
      </c>
      <c r="AI1472">
        <v>0</v>
      </c>
      <c r="AJ1472">
        <f t="shared" si="46"/>
        <v>0</v>
      </c>
      <c r="AK1472" t="s">
        <v>267</v>
      </c>
      <c r="AL1472" t="s">
        <v>268</v>
      </c>
      <c r="AM1472" t="s">
        <v>269</v>
      </c>
    </row>
    <row r="1473" spans="1:39" x14ac:dyDescent="0.2">
      <c r="A1473">
        <v>16091</v>
      </c>
      <c r="B1473" t="s">
        <v>318</v>
      </c>
      <c r="C1473">
        <v>706</v>
      </c>
      <c r="D1473" t="s">
        <v>260</v>
      </c>
      <c r="E1473">
        <v>6</v>
      </c>
      <c r="F1473" t="s">
        <v>261</v>
      </c>
      <c r="G1473">
        <v>181</v>
      </c>
      <c r="H1473" t="s">
        <v>262</v>
      </c>
      <c r="I1473">
        <v>977</v>
      </c>
      <c r="J1473" t="s">
        <v>2144</v>
      </c>
      <c r="K1473" t="s">
        <v>41</v>
      </c>
      <c r="L1473">
        <v>11833</v>
      </c>
      <c r="M1473" t="s">
        <v>2144</v>
      </c>
      <c r="N1473" t="s">
        <v>124</v>
      </c>
      <c r="O1473" t="s">
        <v>2145</v>
      </c>
      <c r="S1473">
        <v>2</v>
      </c>
      <c r="T1473" t="s">
        <v>45</v>
      </c>
      <c r="U1473">
        <v>9</v>
      </c>
      <c r="V1473" t="s">
        <v>2159</v>
      </c>
      <c r="W1473" t="s">
        <v>57</v>
      </c>
      <c r="X1473" t="s">
        <v>46</v>
      </c>
      <c r="Y1473">
        <v>1</v>
      </c>
      <c r="Z1473">
        <v>12</v>
      </c>
      <c r="AA1473">
        <v>12</v>
      </c>
      <c r="AB1473">
        <v>12</v>
      </c>
      <c r="AC1473">
        <v>12</v>
      </c>
      <c r="AD1473">
        <f t="shared" si="45"/>
        <v>12</v>
      </c>
      <c r="AF1473">
        <v>0</v>
      </c>
      <c r="AG1473">
        <v>0</v>
      </c>
      <c r="AH1473">
        <v>0</v>
      </c>
      <c r="AI1473">
        <v>0</v>
      </c>
      <c r="AJ1473">
        <f t="shared" si="46"/>
        <v>0</v>
      </c>
      <c r="AK1473" t="s">
        <v>267</v>
      </c>
      <c r="AL1473" t="s">
        <v>268</v>
      </c>
      <c r="AM1473" t="s">
        <v>269</v>
      </c>
    </row>
    <row r="1474" spans="1:39" x14ac:dyDescent="0.2">
      <c r="A1474">
        <v>16091</v>
      </c>
      <c r="B1474" t="s">
        <v>318</v>
      </c>
      <c r="C1474">
        <v>707</v>
      </c>
      <c r="D1474" t="s">
        <v>274</v>
      </c>
      <c r="E1474">
        <v>6</v>
      </c>
      <c r="F1474" t="s">
        <v>261</v>
      </c>
      <c r="G1474">
        <v>122</v>
      </c>
      <c r="H1474" t="s">
        <v>72</v>
      </c>
      <c r="I1474">
        <v>187</v>
      </c>
      <c r="J1474" t="s">
        <v>279</v>
      </c>
      <c r="K1474" t="s">
        <v>41</v>
      </c>
      <c r="L1474">
        <v>11837</v>
      </c>
      <c r="M1474" t="s">
        <v>2146</v>
      </c>
      <c r="N1474" t="s">
        <v>124</v>
      </c>
      <c r="O1474" t="s">
        <v>2147</v>
      </c>
      <c r="S1474">
        <v>2</v>
      </c>
      <c r="T1474" t="s">
        <v>45</v>
      </c>
      <c r="U1474">
        <v>801</v>
      </c>
      <c r="V1474" t="s">
        <v>282</v>
      </c>
      <c r="W1474" t="s">
        <v>171</v>
      </c>
      <c r="X1474" t="s">
        <v>66</v>
      </c>
      <c r="Y1474">
        <v>0</v>
      </c>
      <c r="Z1474">
        <v>10600</v>
      </c>
      <c r="AA1474">
        <v>9000</v>
      </c>
      <c r="AB1474">
        <v>4600</v>
      </c>
      <c r="AC1474">
        <v>4600</v>
      </c>
      <c r="AD1474">
        <f t="shared" si="45"/>
        <v>28800</v>
      </c>
      <c r="AF1474">
        <v>0</v>
      </c>
      <c r="AG1474">
        <v>0</v>
      </c>
      <c r="AH1474">
        <v>0</v>
      </c>
      <c r="AI1474">
        <v>0</v>
      </c>
      <c r="AJ1474">
        <f t="shared" si="46"/>
        <v>0</v>
      </c>
      <c r="AK1474" t="s">
        <v>277</v>
      </c>
      <c r="AL1474" t="s">
        <v>268</v>
      </c>
      <c r="AM1474" t="s">
        <v>278</v>
      </c>
    </row>
    <row r="1475" spans="1:39" x14ac:dyDescent="0.2">
      <c r="A1475">
        <v>16091</v>
      </c>
      <c r="B1475" t="s">
        <v>318</v>
      </c>
      <c r="C1475">
        <v>707</v>
      </c>
      <c r="D1475" t="s">
        <v>274</v>
      </c>
      <c r="E1475">
        <v>6</v>
      </c>
      <c r="F1475" t="s">
        <v>261</v>
      </c>
      <c r="G1475">
        <v>122</v>
      </c>
      <c r="H1475" t="s">
        <v>72</v>
      </c>
      <c r="I1475">
        <v>561</v>
      </c>
      <c r="J1475" t="s">
        <v>297</v>
      </c>
      <c r="K1475" t="s">
        <v>41</v>
      </c>
      <c r="L1475">
        <v>12902</v>
      </c>
      <c r="M1475" t="s">
        <v>3119</v>
      </c>
      <c r="N1475" t="s">
        <v>124</v>
      </c>
      <c r="O1475" t="s">
        <v>3120</v>
      </c>
      <c r="S1475">
        <v>2</v>
      </c>
      <c r="T1475" t="s">
        <v>45</v>
      </c>
      <c r="U1475">
        <v>195</v>
      </c>
      <c r="V1475" t="s">
        <v>363</v>
      </c>
      <c r="W1475" t="s">
        <v>57</v>
      </c>
      <c r="X1475" t="s">
        <v>46</v>
      </c>
      <c r="Y1475">
        <v>1</v>
      </c>
      <c r="Z1475">
        <v>1</v>
      </c>
      <c r="AA1475">
        <v>1</v>
      </c>
      <c r="AB1475">
        <v>1</v>
      </c>
      <c r="AC1475">
        <v>1</v>
      </c>
      <c r="AD1475">
        <f t="shared" ref="AD1475:AD1538" si="47">IF(Y1475=1,LARGE(Z1475:AC1475,1),Z1475+AA1475+AB1475+AC1475)</f>
        <v>1</v>
      </c>
      <c r="AF1475">
        <v>0</v>
      </c>
      <c r="AG1475">
        <v>0</v>
      </c>
      <c r="AH1475">
        <v>0</v>
      </c>
      <c r="AI1475">
        <v>0</v>
      </c>
      <c r="AJ1475">
        <f t="shared" si="46"/>
        <v>0</v>
      </c>
      <c r="AK1475" t="s">
        <v>277</v>
      </c>
      <c r="AL1475" t="s">
        <v>268</v>
      </c>
      <c r="AM1475" t="s">
        <v>278</v>
      </c>
    </row>
    <row r="1476" spans="1:39" x14ac:dyDescent="0.2">
      <c r="A1476">
        <v>16091</v>
      </c>
      <c r="B1476" t="s">
        <v>318</v>
      </c>
      <c r="C1476">
        <v>707</v>
      </c>
      <c r="D1476" t="s">
        <v>274</v>
      </c>
      <c r="E1476">
        <v>6</v>
      </c>
      <c r="F1476" t="s">
        <v>261</v>
      </c>
      <c r="G1476">
        <v>122</v>
      </c>
      <c r="H1476" t="s">
        <v>72</v>
      </c>
      <c r="I1476">
        <v>561</v>
      </c>
      <c r="J1476" t="s">
        <v>297</v>
      </c>
      <c r="K1476" t="s">
        <v>41</v>
      </c>
      <c r="L1476">
        <v>13362</v>
      </c>
      <c r="M1476" t="s">
        <v>3121</v>
      </c>
      <c r="N1476" t="s">
        <v>124</v>
      </c>
      <c r="O1476" t="s">
        <v>3122</v>
      </c>
      <c r="S1476">
        <v>2</v>
      </c>
      <c r="T1476" t="s">
        <v>45</v>
      </c>
      <c r="U1476">
        <v>195</v>
      </c>
      <c r="V1476" t="s">
        <v>363</v>
      </c>
      <c r="W1476" t="s">
        <v>57</v>
      </c>
      <c r="X1476" t="s">
        <v>46</v>
      </c>
      <c r="Y1476">
        <v>1</v>
      </c>
      <c r="Z1476">
        <v>1</v>
      </c>
      <c r="AA1476">
        <v>1</v>
      </c>
      <c r="AB1476">
        <v>1</v>
      </c>
      <c r="AC1476">
        <v>1</v>
      </c>
      <c r="AD1476">
        <f t="shared" si="47"/>
        <v>1</v>
      </c>
      <c r="AF1476">
        <v>0</v>
      </c>
      <c r="AG1476">
        <v>0</v>
      </c>
      <c r="AH1476">
        <v>0</v>
      </c>
      <c r="AI1476">
        <v>0</v>
      </c>
      <c r="AJ1476">
        <f t="shared" si="46"/>
        <v>0</v>
      </c>
      <c r="AK1476" t="s">
        <v>277</v>
      </c>
      <c r="AL1476" t="s">
        <v>268</v>
      </c>
      <c r="AM1476" t="s">
        <v>278</v>
      </c>
    </row>
    <row r="1477" spans="1:39" x14ac:dyDescent="0.2">
      <c r="A1477">
        <v>16091</v>
      </c>
      <c r="B1477" t="s">
        <v>318</v>
      </c>
      <c r="C1477">
        <v>707</v>
      </c>
      <c r="D1477" t="s">
        <v>274</v>
      </c>
      <c r="E1477">
        <v>6</v>
      </c>
      <c r="F1477" t="s">
        <v>261</v>
      </c>
      <c r="G1477">
        <v>122</v>
      </c>
      <c r="H1477" t="s">
        <v>72</v>
      </c>
      <c r="I1477">
        <v>561</v>
      </c>
      <c r="J1477" t="s">
        <v>297</v>
      </c>
      <c r="K1477" t="s">
        <v>41</v>
      </c>
      <c r="L1477">
        <v>13372</v>
      </c>
      <c r="M1477" t="s">
        <v>3123</v>
      </c>
      <c r="N1477" t="s">
        <v>124</v>
      </c>
      <c r="O1477" t="s">
        <v>2127</v>
      </c>
      <c r="S1477">
        <v>2</v>
      </c>
      <c r="T1477" t="s">
        <v>45</v>
      </c>
      <c r="U1477">
        <v>195</v>
      </c>
      <c r="V1477" t="s">
        <v>363</v>
      </c>
      <c r="W1477" t="s">
        <v>57</v>
      </c>
      <c r="X1477" t="s">
        <v>46</v>
      </c>
      <c r="Y1477">
        <v>1</v>
      </c>
      <c r="Z1477">
        <v>1</v>
      </c>
      <c r="AA1477">
        <v>1</v>
      </c>
      <c r="AB1477">
        <v>1</v>
      </c>
      <c r="AC1477">
        <v>1</v>
      </c>
      <c r="AD1477">
        <f t="shared" si="47"/>
        <v>1</v>
      </c>
      <c r="AF1477">
        <v>0</v>
      </c>
      <c r="AG1477">
        <v>0</v>
      </c>
      <c r="AH1477">
        <v>0</v>
      </c>
      <c r="AI1477">
        <v>0</v>
      </c>
      <c r="AJ1477">
        <f t="shared" si="46"/>
        <v>0</v>
      </c>
      <c r="AK1477" t="s">
        <v>277</v>
      </c>
      <c r="AL1477" t="s">
        <v>268</v>
      </c>
      <c r="AM1477" t="s">
        <v>278</v>
      </c>
    </row>
    <row r="1478" spans="1:39" x14ac:dyDescent="0.2">
      <c r="A1478">
        <v>16091</v>
      </c>
      <c r="B1478" t="s">
        <v>318</v>
      </c>
      <c r="C1478">
        <v>707</v>
      </c>
      <c r="D1478" t="s">
        <v>274</v>
      </c>
      <c r="E1478">
        <v>6</v>
      </c>
      <c r="F1478" t="s">
        <v>261</v>
      </c>
      <c r="G1478">
        <v>122</v>
      </c>
      <c r="H1478" t="s">
        <v>72</v>
      </c>
      <c r="I1478">
        <v>561</v>
      </c>
      <c r="J1478" t="s">
        <v>297</v>
      </c>
      <c r="K1478" t="s">
        <v>41</v>
      </c>
      <c r="L1478">
        <v>13392</v>
      </c>
      <c r="M1478" t="s">
        <v>3124</v>
      </c>
      <c r="N1478" t="s">
        <v>124</v>
      </c>
      <c r="O1478" t="s">
        <v>3125</v>
      </c>
      <c r="S1478">
        <v>2</v>
      </c>
      <c r="T1478" t="s">
        <v>45</v>
      </c>
      <c r="X1478" t="s">
        <v>46</v>
      </c>
      <c r="Y1478">
        <v>1</v>
      </c>
      <c r="Z1478">
        <v>0</v>
      </c>
      <c r="AA1478">
        <v>0</v>
      </c>
      <c r="AB1478">
        <v>0</v>
      </c>
      <c r="AC1478">
        <v>0</v>
      </c>
      <c r="AD1478">
        <f t="shared" si="47"/>
        <v>0</v>
      </c>
      <c r="AE1478" t="s">
        <v>273</v>
      </c>
      <c r="AF1478">
        <v>100000</v>
      </c>
      <c r="AG1478">
        <v>100000</v>
      </c>
      <c r="AH1478">
        <v>100000</v>
      </c>
      <c r="AI1478">
        <v>100000</v>
      </c>
      <c r="AJ1478">
        <f t="shared" si="46"/>
        <v>400000</v>
      </c>
      <c r="AK1478" t="s">
        <v>277</v>
      </c>
      <c r="AL1478" t="s">
        <v>268</v>
      </c>
      <c r="AM1478" t="s">
        <v>278</v>
      </c>
    </row>
    <row r="1479" spans="1:39" x14ac:dyDescent="0.2">
      <c r="A1479">
        <v>16091</v>
      </c>
      <c r="B1479" t="s">
        <v>318</v>
      </c>
      <c r="C1479">
        <v>707</v>
      </c>
      <c r="D1479" t="s">
        <v>274</v>
      </c>
      <c r="E1479">
        <v>6</v>
      </c>
      <c r="F1479" t="s">
        <v>261</v>
      </c>
      <c r="G1479">
        <v>122</v>
      </c>
      <c r="H1479" t="s">
        <v>72</v>
      </c>
      <c r="I1479">
        <v>569</v>
      </c>
      <c r="J1479" t="s">
        <v>368</v>
      </c>
      <c r="K1479" t="s">
        <v>41</v>
      </c>
      <c r="L1479">
        <v>13406</v>
      </c>
      <c r="M1479" t="s">
        <v>369</v>
      </c>
      <c r="N1479" t="s">
        <v>124</v>
      </c>
      <c r="O1479" t="s">
        <v>370</v>
      </c>
      <c r="S1479">
        <v>2</v>
      </c>
      <c r="T1479" t="s">
        <v>45</v>
      </c>
      <c r="U1479">
        <v>195</v>
      </c>
      <c r="V1479" t="s">
        <v>363</v>
      </c>
      <c r="W1479" t="s">
        <v>57</v>
      </c>
      <c r="X1479" t="s">
        <v>46</v>
      </c>
      <c r="Y1479">
        <v>1</v>
      </c>
      <c r="Z1479">
        <v>1</v>
      </c>
      <c r="AA1479">
        <v>1</v>
      </c>
      <c r="AB1479">
        <v>1</v>
      </c>
      <c r="AC1479">
        <v>1</v>
      </c>
      <c r="AD1479">
        <f t="shared" si="47"/>
        <v>1</v>
      </c>
      <c r="AF1479">
        <v>0</v>
      </c>
      <c r="AG1479">
        <v>0</v>
      </c>
      <c r="AH1479">
        <v>0</v>
      </c>
      <c r="AI1479">
        <v>0</v>
      </c>
      <c r="AJ1479">
        <f t="shared" si="46"/>
        <v>0</v>
      </c>
      <c r="AK1479" t="s">
        <v>277</v>
      </c>
      <c r="AL1479" t="s">
        <v>268</v>
      </c>
      <c r="AM1479" t="s">
        <v>278</v>
      </c>
    </row>
    <row r="1480" spans="1:39" x14ac:dyDescent="0.2">
      <c r="A1480">
        <v>16091</v>
      </c>
      <c r="B1480" t="s">
        <v>318</v>
      </c>
      <c r="C1480">
        <v>707</v>
      </c>
      <c r="D1480" t="s">
        <v>274</v>
      </c>
      <c r="E1480">
        <v>6</v>
      </c>
      <c r="F1480" t="s">
        <v>261</v>
      </c>
      <c r="G1480">
        <v>122</v>
      </c>
      <c r="H1480" t="s">
        <v>72</v>
      </c>
      <c r="I1480">
        <v>588</v>
      </c>
      <c r="J1480" t="s">
        <v>371</v>
      </c>
      <c r="K1480" t="s">
        <v>41</v>
      </c>
      <c r="L1480">
        <v>13407</v>
      </c>
      <c r="M1480" t="s">
        <v>372</v>
      </c>
      <c r="N1480" t="s">
        <v>124</v>
      </c>
      <c r="O1480" t="s">
        <v>373</v>
      </c>
      <c r="S1480">
        <v>2</v>
      </c>
      <c r="T1480" t="s">
        <v>45</v>
      </c>
      <c r="X1480" t="s">
        <v>46</v>
      </c>
      <c r="Y1480">
        <v>1</v>
      </c>
      <c r="Z1480">
        <v>0</v>
      </c>
      <c r="AA1480">
        <v>0</v>
      </c>
      <c r="AB1480">
        <v>0</v>
      </c>
      <c r="AC1480">
        <v>0</v>
      </c>
      <c r="AD1480">
        <f t="shared" si="47"/>
        <v>0</v>
      </c>
      <c r="AE1480" t="s">
        <v>273</v>
      </c>
      <c r="AF1480">
        <v>100000</v>
      </c>
      <c r="AG1480">
        <v>100000</v>
      </c>
      <c r="AH1480">
        <v>100000</v>
      </c>
      <c r="AI1480">
        <v>100000</v>
      </c>
      <c r="AJ1480">
        <f t="shared" si="46"/>
        <v>400000</v>
      </c>
      <c r="AK1480" t="s">
        <v>277</v>
      </c>
      <c r="AL1480" t="s">
        <v>268</v>
      </c>
      <c r="AM1480" t="s">
        <v>278</v>
      </c>
    </row>
    <row r="1481" spans="1:39" x14ac:dyDescent="0.2">
      <c r="A1481">
        <v>16091</v>
      </c>
      <c r="B1481" t="s">
        <v>318</v>
      </c>
      <c r="C1481">
        <v>707</v>
      </c>
      <c r="D1481" t="s">
        <v>274</v>
      </c>
      <c r="E1481">
        <v>6</v>
      </c>
      <c r="F1481" t="s">
        <v>261</v>
      </c>
      <c r="G1481">
        <v>126</v>
      </c>
      <c r="H1481" t="s">
        <v>62</v>
      </c>
      <c r="I1481">
        <v>259</v>
      </c>
      <c r="J1481" t="s">
        <v>375</v>
      </c>
      <c r="K1481" t="s">
        <v>41</v>
      </c>
      <c r="L1481">
        <v>6359</v>
      </c>
      <c r="M1481" t="s">
        <v>376</v>
      </c>
      <c r="N1481" t="s">
        <v>43</v>
      </c>
      <c r="O1481" t="s">
        <v>377</v>
      </c>
      <c r="S1481">
        <v>2</v>
      </c>
      <c r="T1481" t="s">
        <v>45</v>
      </c>
      <c r="U1481">
        <v>247</v>
      </c>
      <c r="V1481" t="s">
        <v>3126</v>
      </c>
      <c r="W1481" t="s">
        <v>57</v>
      </c>
      <c r="X1481" t="s">
        <v>46</v>
      </c>
      <c r="Y1481">
        <v>1</v>
      </c>
      <c r="Z1481">
        <v>1</v>
      </c>
      <c r="AA1481">
        <v>10</v>
      </c>
      <c r="AB1481">
        <v>10</v>
      </c>
      <c r="AC1481">
        <v>10</v>
      </c>
      <c r="AD1481">
        <f t="shared" si="47"/>
        <v>10</v>
      </c>
      <c r="AF1481">
        <v>0</v>
      </c>
      <c r="AG1481">
        <v>0</v>
      </c>
      <c r="AH1481">
        <v>0</v>
      </c>
      <c r="AI1481">
        <v>0</v>
      </c>
      <c r="AJ1481">
        <f t="shared" si="46"/>
        <v>0</v>
      </c>
      <c r="AK1481" t="s">
        <v>277</v>
      </c>
      <c r="AL1481" t="s">
        <v>268</v>
      </c>
      <c r="AM1481" t="s">
        <v>278</v>
      </c>
    </row>
    <row r="1482" spans="1:39" x14ac:dyDescent="0.2">
      <c r="A1482">
        <v>16091</v>
      </c>
      <c r="B1482" t="s">
        <v>318</v>
      </c>
      <c r="C1482">
        <v>707</v>
      </c>
      <c r="D1482" t="s">
        <v>274</v>
      </c>
      <c r="E1482">
        <v>6</v>
      </c>
      <c r="F1482" t="s">
        <v>261</v>
      </c>
      <c r="G1482">
        <v>126</v>
      </c>
      <c r="H1482" t="s">
        <v>62</v>
      </c>
      <c r="I1482">
        <v>259</v>
      </c>
      <c r="J1482" t="s">
        <v>375</v>
      </c>
      <c r="K1482" t="s">
        <v>41</v>
      </c>
      <c r="L1482">
        <v>6359</v>
      </c>
      <c r="M1482" t="s">
        <v>376</v>
      </c>
      <c r="N1482" t="s">
        <v>43</v>
      </c>
      <c r="O1482" t="s">
        <v>377</v>
      </c>
      <c r="S1482">
        <v>2</v>
      </c>
      <c r="T1482" t="s">
        <v>45</v>
      </c>
      <c r="X1482" t="s">
        <v>46</v>
      </c>
      <c r="Y1482">
        <v>1</v>
      </c>
      <c r="Z1482">
        <v>0</v>
      </c>
      <c r="AA1482">
        <v>0</v>
      </c>
      <c r="AB1482">
        <v>0</v>
      </c>
      <c r="AC1482">
        <v>0</v>
      </c>
      <c r="AD1482">
        <f t="shared" si="47"/>
        <v>0</v>
      </c>
      <c r="AE1482" t="s">
        <v>338</v>
      </c>
      <c r="AF1482">
        <v>0</v>
      </c>
      <c r="AG1482">
        <v>10880000</v>
      </c>
      <c r="AH1482">
        <v>9000000</v>
      </c>
      <c r="AI1482">
        <v>9000000</v>
      </c>
      <c r="AJ1482">
        <f t="shared" si="46"/>
        <v>28880000</v>
      </c>
      <c r="AK1482" t="s">
        <v>277</v>
      </c>
      <c r="AL1482" t="s">
        <v>268</v>
      </c>
      <c r="AM1482" t="s">
        <v>278</v>
      </c>
    </row>
    <row r="1483" spans="1:39" x14ac:dyDescent="0.2">
      <c r="A1483">
        <v>16091</v>
      </c>
      <c r="B1483" t="s">
        <v>318</v>
      </c>
      <c r="C1483">
        <v>707</v>
      </c>
      <c r="D1483" t="s">
        <v>274</v>
      </c>
      <c r="E1483">
        <v>6</v>
      </c>
      <c r="F1483" t="s">
        <v>261</v>
      </c>
      <c r="G1483">
        <v>128</v>
      </c>
      <c r="H1483" t="s">
        <v>143</v>
      </c>
      <c r="I1483">
        <v>6</v>
      </c>
      <c r="J1483" t="s">
        <v>454</v>
      </c>
      <c r="K1483" t="s">
        <v>41</v>
      </c>
      <c r="L1483">
        <v>6382</v>
      </c>
      <c r="M1483" t="s">
        <v>3127</v>
      </c>
      <c r="N1483" t="s">
        <v>43</v>
      </c>
      <c r="O1483" t="s">
        <v>456</v>
      </c>
      <c r="S1483">
        <v>2</v>
      </c>
      <c r="T1483" t="s">
        <v>45</v>
      </c>
      <c r="U1483">
        <v>95</v>
      </c>
      <c r="V1483" t="s">
        <v>457</v>
      </c>
      <c r="W1483" t="s">
        <v>57</v>
      </c>
      <c r="X1483" t="s">
        <v>46</v>
      </c>
      <c r="Y1483">
        <v>1</v>
      </c>
      <c r="Z1483">
        <v>250</v>
      </c>
      <c r="AA1483">
        <v>250</v>
      </c>
      <c r="AB1483">
        <v>250</v>
      </c>
      <c r="AC1483">
        <v>250</v>
      </c>
      <c r="AD1483">
        <f t="shared" si="47"/>
        <v>250</v>
      </c>
      <c r="AF1483">
        <v>0</v>
      </c>
      <c r="AG1483">
        <v>0</v>
      </c>
      <c r="AH1483">
        <v>0</v>
      </c>
      <c r="AI1483">
        <v>0</v>
      </c>
      <c r="AJ1483">
        <f t="shared" si="46"/>
        <v>0</v>
      </c>
      <c r="AK1483" t="s">
        <v>277</v>
      </c>
      <c r="AL1483" t="s">
        <v>268</v>
      </c>
      <c r="AM1483" t="s">
        <v>278</v>
      </c>
    </row>
    <row r="1484" spans="1:39" x14ac:dyDescent="0.2">
      <c r="A1484">
        <v>16091</v>
      </c>
      <c r="B1484" t="s">
        <v>318</v>
      </c>
      <c r="C1484">
        <v>707</v>
      </c>
      <c r="D1484" t="s">
        <v>274</v>
      </c>
      <c r="E1484">
        <v>6</v>
      </c>
      <c r="F1484" t="s">
        <v>261</v>
      </c>
      <c r="G1484">
        <v>181</v>
      </c>
      <c r="H1484" t="s">
        <v>262</v>
      </c>
      <c r="I1484">
        <v>248</v>
      </c>
      <c r="J1484" t="s">
        <v>300</v>
      </c>
      <c r="K1484" t="s">
        <v>41</v>
      </c>
      <c r="L1484">
        <v>13167</v>
      </c>
      <c r="M1484" t="s">
        <v>3128</v>
      </c>
      <c r="N1484" t="s">
        <v>43</v>
      </c>
      <c r="O1484" t="s">
        <v>302</v>
      </c>
      <c r="S1484">
        <v>2</v>
      </c>
      <c r="T1484" t="s">
        <v>45</v>
      </c>
      <c r="U1484">
        <v>980</v>
      </c>
      <c r="V1484" t="s">
        <v>303</v>
      </c>
      <c r="W1484" t="s">
        <v>57</v>
      </c>
      <c r="X1484" t="s">
        <v>46</v>
      </c>
      <c r="Y1484">
        <v>1</v>
      </c>
      <c r="Z1484">
        <v>17</v>
      </c>
      <c r="AA1484">
        <v>16</v>
      </c>
      <c r="AB1484">
        <v>16</v>
      </c>
      <c r="AC1484">
        <v>16</v>
      </c>
      <c r="AD1484">
        <f t="shared" si="47"/>
        <v>17</v>
      </c>
      <c r="AF1484">
        <v>0</v>
      </c>
      <c r="AG1484">
        <v>0</v>
      </c>
      <c r="AH1484">
        <v>0</v>
      </c>
      <c r="AI1484">
        <v>0</v>
      </c>
      <c r="AJ1484">
        <f t="shared" si="46"/>
        <v>0</v>
      </c>
      <c r="AK1484" t="s">
        <v>277</v>
      </c>
      <c r="AL1484" t="s">
        <v>268</v>
      </c>
      <c r="AM1484" t="s">
        <v>278</v>
      </c>
    </row>
    <row r="1485" spans="1:39" x14ac:dyDescent="0.2">
      <c r="A1485">
        <v>16091</v>
      </c>
      <c r="B1485" t="s">
        <v>318</v>
      </c>
      <c r="C1485">
        <v>707</v>
      </c>
      <c r="D1485" t="s">
        <v>274</v>
      </c>
      <c r="E1485">
        <v>6</v>
      </c>
      <c r="F1485" t="s">
        <v>261</v>
      </c>
      <c r="G1485">
        <v>181</v>
      </c>
      <c r="H1485" t="s">
        <v>262</v>
      </c>
      <c r="I1485">
        <v>248</v>
      </c>
      <c r="J1485" t="s">
        <v>300</v>
      </c>
      <c r="K1485" t="s">
        <v>41</v>
      </c>
      <c r="L1485">
        <v>13167</v>
      </c>
      <c r="M1485" t="s">
        <v>3128</v>
      </c>
      <c r="N1485" t="s">
        <v>43</v>
      </c>
      <c r="O1485" t="s">
        <v>302</v>
      </c>
      <c r="S1485">
        <v>2</v>
      </c>
      <c r="T1485" t="s">
        <v>45</v>
      </c>
      <c r="X1485" t="s">
        <v>46</v>
      </c>
      <c r="Y1485">
        <v>1</v>
      </c>
      <c r="Z1485">
        <v>0</v>
      </c>
      <c r="AA1485">
        <v>0</v>
      </c>
      <c r="AB1485">
        <v>0</v>
      </c>
      <c r="AC1485">
        <v>0</v>
      </c>
      <c r="AD1485">
        <f t="shared" si="47"/>
        <v>0</v>
      </c>
      <c r="AE1485" t="s">
        <v>273</v>
      </c>
      <c r="AF1485">
        <v>1500000</v>
      </c>
      <c r="AG1485">
        <v>2200000</v>
      </c>
      <c r="AH1485">
        <v>2000000</v>
      </c>
      <c r="AI1485">
        <v>2000000</v>
      </c>
      <c r="AJ1485">
        <f t="shared" si="46"/>
        <v>7700000</v>
      </c>
      <c r="AK1485" t="s">
        <v>277</v>
      </c>
      <c r="AL1485" t="s">
        <v>268</v>
      </c>
      <c r="AM1485" t="s">
        <v>278</v>
      </c>
    </row>
    <row r="1486" spans="1:39" x14ac:dyDescent="0.2">
      <c r="A1486">
        <v>16091</v>
      </c>
      <c r="B1486" t="s">
        <v>318</v>
      </c>
      <c r="C1486">
        <v>707</v>
      </c>
      <c r="D1486" t="s">
        <v>274</v>
      </c>
      <c r="E1486">
        <v>6</v>
      </c>
      <c r="F1486" t="s">
        <v>261</v>
      </c>
      <c r="G1486">
        <v>181</v>
      </c>
      <c r="H1486" t="s">
        <v>262</v>
      </c>
      <c r="I1486">
        <v>249</v>
      </c>
      <c r="J1486" t="s">
        <v>304</v>
      </c>
      <c r="K1486" t="s">
        <v>41</v>
      </c>
      <c r="L1486">
        <v>13160</v>
      </c>
      <c r="M1486" t="s">
        <v>3129</v>
      </c>
      <c r="N1486" t="s">
        <v>43</v>
      </c>
      <c r="O1486" t="s">
        <v>306</v>
      </c>
      <c r="S1486">
        <v>2</v>
      </c>
      <c r="T1486" t="s">
        <v>45</v>
      </c>
      <c r="U1486">
        <v>93</v>
      </c>
      <c r="V1486" t="s">
        <v>410</v>
      </c>
      <c r="W1486" t="s">
        <v>57</v>
      </c>
      <c r="X1486" t="s">
        <v>66</v>
      </c>
      <c r="Y1486">
        <v>0</v>
      </c>
      <c r="Z1486">
        <v>1000</v>
      </c>
      <c r="AA1486">
        <v>0</v>
      </c>
      <c r="AB1486">
        <v>0</v>
      </c>
      <c r="AC1486">
        <v>0</v>
      </c>
      <c r="AD1486">
        <f t="shared" si="47"/>
        <v>1000</v>
      </c>
      <c r="AF1486">
        <v>0</v>
      </c>
      <c r="AG1486">
        <v>0</v>
      </c>
      <c r="AH1486">
        <v>0</v>
      </c>
      <c r="AI1486">
        <v>0</v>
      </c>
      <c r="AJ1486">
        <f t="shared" si="46"/>
        <v>0</v>
      </c>
      <c r="AK1486" t="s">
        <v>277</v>
      </c>
      <c r="AL1486" t="s">
        <v>268</v>
      </c>
      <c r="AM1486" t="s">
        <v>278</v>
      </c>
    </row>
    <row r="1487" spans="1:39" x14ac:dyDescent="0.2">
      <c r="A1487">
        <v>16091</v>
      </c>
      <c r="B1487" t="s">
        <v>318</v>
      </c>
      <c r="C1487">
        <v>707</v>
      </c>
      <c r="D1487" t="s">
        <v>274</v>
      </c>
      <c r="E1487">
        <v>6</v>
      </c>
      <c r="F1487" t="s">
        <v>261</v>
      </c>
      <c r="G1487">
        <v>181</v>
      </c>
      <c r="H1487" t="s">
        <v>262</v>
      </c>
      <c r="I1487">
        <v>249</v>
      </c>
      <c r="J1487" t="s">
        <v>304</v>
      </c>
      <c r="K1487" t="s">
        <v>41</v>
      </c>
      <c r="L1487">
        <v>13161</v>
      </c>
      <c r="M1487" t="s">
        <v>3130</v>
      </c>
      <c r="N1487" t="s">
        <v>43</v>
      </c>
      <c r="O1487" t="s">
        <v>306</v>
      </c>
      <c r="S1487">
        <v>2</v>
      </c>
      <c r="T1487" t="s">
        <v>45</v>
      </c>
      <c r="X1487" t="s">
        <v>66</v>
      </c>
      <c r="Y1487">
        <v>0</v>
      </c>
      <c r="Z1487">
        <v>0</v>
      </c>
      <c r="AA1487">
        <v>0</v>
      </c>
      <c r="AB1487">
        <v>0</v>
      </c>
      <c r="AC1487">
        <v>0</v>
      </c>
      <c r="AD1487">
        <f t="shared" si="47"/>
        <v>0</v>
      </c>
      <c r="AE1487" t="s">
        <v>273</v>
      </c>
      <c r="AF1487">
        <v>1000000</v>
      </c>
      <c r="AG1487">
        <v>0</v>
      </c>
      <c r="AH1487">
        <v>0</v>
      </c>
      <c r="AI1487">
        <v>0</v>
      </c>
      <c r="AJ1487">
        <f t="shared" si="46"/>
        <v>1000000</v>
      </c>
      <c r="AK1487" t="s">
        <v>277</v>
      </c>
      <c r="AL1487" t="s">
        <v>268</v>
      </c>
      <c r="AM1487" t="s">
        <v>278</v>
      </c>
    </row>
    <row r="1488" spans="1:39" x14ac:dyDescent="0.2">
      <c r="A1488">
        <v>16091</v>
      </c>
      <c r="B1488" t="s">
        <v>318</v>
      </c>
      <c r="C1488">
        <v>708</v>
      </c>
      <c r="D1488" t="s">
        <v>307</v>
      </c>
      <c r="E1488">
        <v>6</v>
      </c>
      <c r="F1488" t="s">
        <v>261</v>
      </c>
      <c r="G1488">
        <v>128</v>
      </c>
      <c r="H1488" t="s">
        <v>143</v>
      </c>
      <c r="I1488">
        <v>482</v>
      </c>
      <c r="J1488" t="s">
        <v>308</v>
      </c>
      <c r="K1488" t="s">
        <v>41</v>
      </c>
      <c r="L1488">
        <v>11776</v>
      </c>
      <c r="M1488" t="s">
        <v>3131</v>
      </c>
      <c r="N1488" t="s">
        <v>124</v>
      </c>
      <c r="O1488" t="s">
        <v>3132</v>
      </c>
      <c r="S1488">
        <v>2</v>
      </c>
      <c r="T1488" t="s">
        <v>45</v>
      </c>
      <c r="X1488" t="s">
        <v>46</v>
      </c>
      <c r="Y1488">
        <v>1</v>
      </c>
      <c r="Z1488">
        <v>0</v>
      </c>
      <c r="AA1488">
        <v>0</v>
      </c>
      <c r="AB1488">
        <v>0</v>
      </c>
      <c r="AC1488">
        <v>0</v>
      </c>
      <c r="AD1488">
        <f t="shared" si="47"/>
        <v>0</v>
      </c>
      <c r="AE1488" t="s">
        <v>273</v>
      </c>
      <c r="AF1488">
        <v>150000</v>
      </c>
      <c r="AG1488">
        <v>800000</v>
      </c>
      <c r="AH1488">
        <v>800000</v>
      </c>
      <c r="AI1488">
        <v>800000</v>
      </c>
      <c r="AJ1488">
        <f t="shared" si="46"/>
        <v>2550000</v>
      </c>
      <c r="AK1488" t="s">
        <v>311</v>
      </c>
      <c r="AL1488" t="s">
        <v>312</v>
      </c>
      <c r="AM1488" t="s">
        <v>313</v>
      </c>
    </row>
    <row r="1489" spans="1:39" x14ac:dyDescent="0.2">
      <c r="A1489">
        <v>16097</v>
      </c>
      <c r="B1489" t="s">
        <v>395</v>
      </c>
      <c r="C1489">
        <v>706</v>
      </c>
      <c r="D1489" t="s">
        <v>260</v>
      </c>
      <c r="E1489">
        <v>6</v>
      </c>
      <c r="F1489" t="s">
        <v>261</v>
      </c>
      <c r="G1489">
        <v>181</v>
      </c>
      <c r="H1489" t="s">
        <v>262</v>
      </c>
      <c r="I1489">
        <v>207</v>
      </c>
      <c r="J1489" t="s">
        <v>2156</v>
      </c>
      <c r="K1489" t="s">
        <v>41</v>
      </c>
      <c r="L1489">
        <v>13227</v>
      </c>
      <c r="M1489" t="s">
        <v>2157</v>
      </c>
      <c r="N1489" t="s">
        <v>43</v>
      </c>
      <c r="O1489" t="s">
        <v>2158</v>
      </c>
      <c r="S1489">
        <v>2</v>
      </c>
      <c r="T1489" t="s">
        <v>45</v>
      </c>
      <c r="X1489" t="s">
        <v>66</v>
      </c>
      <c r="Y1489">
        <v>0</v>
      </c>
      <c r="Z1489">
        <v>0</v>
      </c>
      <c r="AA1489">
        <v>0</v>
      </c>
      <c r="AB1489">
        <v>0</v>
      </c>
      <c r="AC1489">
        <v>0</v>
      </c>
      <c r="AD1489">
        <f t="shared" si="47"/>
        <v>0</v>
      </c>
      <c r="AE1489" t="s">
        <v>273</v>
      </c>
      <c r="AF1489">
        <v>350000</v>
      </c>
      <c r="AG1489">
        <v>500000</v>
      </c>
      <c r="AH1489">
        <v>550000</v>
      </c>
      <c r="AI1489">
        <v>550000</v>
      </c>
      <c r="AJ1489">
        <f t="shared" si="46"/>
        <v>1950000</v>
      </c>
      <c r="AK1489" t="s">
        <v>267</v>
      </c>
      <c r="AL1489" t="s">
        <v>268</v>
      </c>
      <c r="AM1489" t="s">
        <v>269</v>
      </c>
    </row>
    <row r="1490" spans="1:39" x14ac:dyDescent="0.2">
      <c r="A1490">
        <v>16097</v>
      </c>
      <c r="B1490" t="s">
        <v>395</v>
      </c>
      <c r="C1490">
        <v>706</v>
      </c>
      <c r="D1490" t="s">
        <v>260</v>
      </c>
      <c r="E1490">
        <v>6</v>
      </c>
      <c r="F1490" t="s">
        <v>261</v>
      </c>
      <c r="G1490">
        <v>181</v>
      </c>
      <c r="H1490" t="s">
        <v>262</v>
      </c>
      <c r="I1490">
        <v>218</v>
      </c>
      <c r="J1490" t="s">
        <v>400</v>
      </c>
      <c r="K1490" t="s">
        <v>41</v>
      </c>
      <c r="L1490">
        <v>13132</v>
      </c>
      <c r="M1490" t="s">
        <v>401</v>
      </c>
      <c r="N1490" t="s">
        <v>43</v>
      </c>
      <c r="O1490" t="s">
        <v>402</v>
      </c>
      <c r="S1490">
        <v>2</v>
      </c>
      <c r="T1490" t="s">
        <v>45</v>
      </c>
      <c r="U1490">
        <v>22</v>
      </c>
      <c r="V1490" t="s">
        <v>3133</v>
      </c>
      <c r="W1490" t="s">
        <v>57</v>
      </c>
      <c r="X1490" t="s">
        <v>46</v>
      </c>
      <c r="Y1490">
        <v>1</v>
      </c>
      <c r="Z1490">
        <v>6</v>
      </c>
      <c r="AA1490">
        <v>6</v>
      </c>
      <c r="AB1490">
        <v>6</v>
      </c>
      <c r="AC1490">
        <v>6</v>
      </c>
      <c r="AD1490">
        <f t="shared" si="47"/>
        <v>6</v>
      </c>
      <c r="AF1490">
        <v>0</v>
      </c>
      <c r="AG1490">
        <v>0</v>
      </c>
      <c r="AH1490">
        <v>0</v>
      </c>
      <c r="AI1490">
        <v>0</v>
      </c>
      <c r="AJ1490">
        <f t="shared" si="46"/>
        <v>0</v>
      </c>
      <c r="AK1490" t="s">
        <v>267</v>
      </c>
      <c r="AL1490" t="s">
        <v>268</v>
      </c>
      <c r="AM1490" t="s">
        <v>269</v>
      </c>
    </row>
    <row r="1491" spans="1:39" x14ac:dyDescent="0.2">
      <c r="A1491">
        <v>16097</v>
      </c>
      <c r="B1491" t="s">
        <v>395</v>
      </c>
      <c r="C1491">
        <v>706</v>
      </c>
      <c r="D1491" t="s">
        <v>260</v>
      </c>
      <c r="E1491">
        <v>6</v>
      </c>
      <c r="F1491" t="s">
        <v>261</v>
      </c>
      <c r="G1491">
        <v>181</v>
      </c>
      <c r="H1491" t="s">
        <v>262</v>
      </c>
      <c r="I1491">
        <v>260</v>
      </c>
      <c r="J1491" t="s">
        <v>2160</v>
      </c>
      <c r="K1491" t="s">
        <v>41</v>
      </c>
      <c r="L1491">
        <v>13118</v>
      </c>
      <c r="M1491" t="s">
        <v>2161</v>
      </c>
      <c r="N1491" t="s">
        <v>43</v>
      </c>
      <c r="O1491" t="s">
        <v>2162</v>
      </c>
      <c r="S1491">
        <v>2</v>
      </c>
      <c r="T1491" t="s">
        <v>45</v>
      </c>
      <c r="U1491">
        <v>216</v>
      </c>
      <c r="V1491" t="s">
        <v>3134</v>
      </c>
      <c r="W1491" t="s">
        <v>57</v>
      </c>
      <c r="X1491" t="s">
        <v>66</v>
      </c>
      <c r="Y1491">
        <v>0</v>
      </c>
      <c r="Z1491">
        <v>4800</v>
      </c>
      <c r="AA1491">
        <v>4800</v>
      </c>
      <c r="AB1491">
        <v>5000</v>
      </c>
      <c r="AC1491">
        <v>5000</v>
      </c>
      <c r="AD1491">
        <f t="shared" si="47"/>
        <v>19600</v>
      </c>
      <c r="AF1491">
        <v>0</v>
      </c>
      <c r="AG1491">
        <v>0</v>
      </c>
      <c r="AH1491">
        <v>0</v>
      </c>
      <c r="AI1491">
        <v>0</v>
      </c>
      <c r="AJ1491">
        <f t="shared" si="46"/>
        <v>0</v>
      </c>
      <c r="AK1491" t="s">
        <v>267</v>
      </c>
      <c r="AL1491" t="s">
        <v>268</v>
      </c>
      <c r="AM1491" t="s">
        <v>269</v>
      </c>
    </row>
    <row r="1492" spans="1:39" x14ac:dyDescent="0.2">
      <c r="A1492">
        <v>16097</v>
      </c>
      <c r="B1492" t="s">
        <v>395</v>
      </c>
      <c r="C1492">
        <v>706</v>
      </c>
      <c r="D1492" t="s">
        <v>260</v>
      </c>
      <c r="E1492">
        <v>6</v>
      </c>
      <c r="F1492" t="s">
        <v>261</v>
      </c>
      <c r="G1492">
        <v>181</v>
      </c>
      <c r="H1492" t="s">
        <v>262</v>
      </c>
      <c r="I1492">
        <v>260</v>
      </c>
      <c r="J1492" t="s">
        <v>2160</v>
      </c>
      <c r="K1492" t="s">
        <v>41</v>
      </c>
      <c r="L1492">
        <v>13118</v>
      </c>
      <c r="M1492" t="s">
        <v>2161</v>
      </c>
      <c r="N1492" t="s">
        <v>43</v>
      </c>
      <c r="O1492" t="s">
        <v>2162</v>
      </c>
      <c r="S1492">
        <v>2</v>
      </c>
      <c r="T1492" t="s">
        <v>45</v>
      </c>
      <c r="X1492" t="s">
        <v>66</v>
      </c>
      <c r="Y1492">
        <v>0</v>
      </c>
      <c r="Z1492">
        <v>0</v>
      </c>
      <c r="AA1492">
        <v>0</v>
      </c>
      <c r="AB1492">
        <v>0</v>
      </c>
      <c r="AC1492">
        <v>0</v>
      </c>
      <c r="AD1492">
        <f t="shared" si="47"/>
        <v>0</v>
      </c>
      <c r="AE1492" t="s">
        <v>149</v>
      </c>
      <c r="AF1492">
        <v>0</v>
      </c>
      <c r="AG1492">
        <v>38000000</v>
      </c>
      <c r="AH1492">
        <v>25000000</v>
      </c>
      <c r="AI1492">
        <v>27000000</v>
      </c>
      <c r="AJ1492">
        <f t="shared" si="46"/>
        <v>90000000</v>
      </c>
      <c r="AK1492" t="s">
        <v>267</v>
      </c>
      <c r="AL1492" t="s">
        <v>268</v>
      </c>
      <c r="AM1492" t="s">
        <v>269</v>
      </c>
    </row>
    <row r="1493" spans="1:39" x14ac:dyDescent="0.2">
      <c r="A1493">
        <v>16097</v>
      </c>
      <c r="B1493" t="s">
        <v>395</v>
      </c>
      <c r="C1493">
        <v>706</v>
      </c>
      <c r="D1493" t="s">
        <v>260</v>
      </c>
      <c r="E1493">
        <v>6</v>
      </c>
      <c r="F1493" t="s">
        <v>261</v>
      </c>
      <c r="G1493">
        <v>181</v>
      </c>
      <c r="H1493" t="s">
        <v>262</v>
      </c>
      <c r="I1493">
        <v>262</v>
      </c>
      <c r="J1493" t="s">
        <v>339</v>
      </c>
      <c r="K1493" t="s">
        <v>41</v>
      </c>
      <c r="L1493">
        <v>13103</v>
      </c>
      <c r="M1493" t="s">
        <v>3135</v>
      </c>
      <c r="N1493" t="s">
        <v>43</v>
      </c>
      <c r="O1493" t="s">
        <v>341</v>
      </c>
      <c r="S1493">
        <v>2</v>
      </c>
      <c r="T1493" t="s">
        <v>45</v>
      </c>
      <c r="U1493">
        <v>602</v>
      </c>
      <c r="V1493" t="s">
        <v>342</v>
      </c>
      <c r="W1493" t="s">
        <v>57</v>
      </c>
      <c r="X1493" t="s">
        <v>46</v>
      </c>
      <c r="Y1493">
        <v>1</v>
      </c>
      <c r="Z1493">
        <v>2600</v>
      </c>
      <c r="AA1493">
        <v>2600</v>
      </c>
      <c r="AB1493">
        <v>2600</v>
      </c>
      <c r="AC1493">
        <v>2600</v>
      </c>
      <c r="AD1493">
        <f t="shared" si="47"/>
        <v>2600</v>
      </c>
      <c r="AF1493">
        <v>0</v>
      </c>
      <c r="AG1493">
        <v>0</v>
      </c>
      <c r="AH1493">
        <v>0</v>
      </c>
      <c r="AI1493">
        <v>0</v>
      </c>
      <c r="AJ1493">
        <f t="shared" si="46"/>
        <v>0</v>
      </c>
      <c r="AK1493" t="s">
        <v>267</v>
      </c>
      <c r="AL1493" t="s">
        <v>268</v>
      </c>
      <c r="AM1493" t="s">
        <v>269</v>
      </c>
    </row>
    <row r="1494" spans="1:39" x14ac:dyDescent="0.2">
      <c r="A1494">
        <v>16097</v>
      </c>
      <c r="B1494" t="s">
        <v>395</v>
      </c>
      <c r="C1494">
        <v>707</v>
      </c>
      <c r="D1494" t="s">
        <v>274</v>
      </c>
      <c r="E1494">
        <v>6</v>
      </c>
      <c r="F1494" t="s">
        <v>261</v>
      </c>
      <c r="G1494">
        <v>122</v>
      </c>
      <c r="H1494" t="s">
        <v>72</v>
      </c>
      <c r="I1494">
        <v>187</v>
      </c>
      <c r="J1494" t="s">
        <v>279</v>
      </c>
      <c r="K1494" t="s">
        <v>41</v>
      </c>
      <c r="L1494">
        <v>11799</v>
      </c>
      <c r="M1494" t="s">
        <v>3136</v>
      </c>
      <c r="N1494" t="s">
        <v>43</v>
      </c>
      <c r="O1494" t="s">
        <v>3137</v>
      </c>
      <c r="S1494">
        <v>2</v>
      </c>
      <c r="T1494" t="s">
        <v>45</v>
      </c>
      <c r="U1494">
        <v>801</v>
      </c>
      <c r="V1494" t="s">
        <v>282</v>
      </c>
      <c r="W1494" t="s">
        <v>171</v>
      </c>
      <c r="X1494" t="s">
        <v>66</v>
      </c>
      <c r="Y1494">
        <v>0</v>
      </c>
      <c r="Z1494">
        <v>0</v>
      </c>
      <c r="AA1494">
        <v>1200</v>
      </c>
      <c r="AB1494">
        <v>1200</v>
      </c>
      <c r="AC1494">
        <v>1200</v>
      </c>
      <c r="AD1494">
        <f t="shared" si="47"/>
        <v>3600</v>
      </c>
      <c r="AF1494">
        <v>0</v>
      </c>
      <c r="AG1494">
        <v>0</v>
      </c>
      <c r="AH1494">
        <v>0</v>
      </c>
      <c r="AI1494">
        <v>0</v>
      </c>
      <c r="AJ1494">
        <f t="shared" si="46"/>
        <v>0</v>
      </c>
      <c r="AK1494" t="s">
        <v>277</v>
      </c>
      <c r="AL1494" t="s">
        <v>268</v>
      </c>
      <c r="AM1494" t="s">
        <v>278</v>
      </c>
    </row>
    <row r="1495" spans="1:39" x14ac:dyDescent="0.2">
      <c r="A1495">
        <v>16097</v>
      </c>
      <c r="B1495" t="s">
        <v>395</v>
      </c>
      <c r="C1495">
        <v>707</v>
      </c>
      <c r="D1495" t="s">
        <v>274</v>
      </c>
      <c r="E1495">
        <v>6</v>
      </c>
      <c r="F1495" t="s">
        <v>261</v>
      </c>
      <c r="G1495">
        <v>126</v>
      </c>
      <c r="H1495" t="s">
        <v>62</v>
      </c>
      <c r="I1495">
        <v>241</v>
      </c>
      <c r="J1495" t="s">
        <v>384</v>
      </c>
      <c r="K1495" t="s">
        <v>41</v>
      </c>
      <c r="L1495">
        <v>13221</v>
      </c>
      <c r="M1495" t="s">
        <v>3138</v>
      </c>
      <c r="N1495" t="s">
        <v>43</v>
      </c>
      <c r="O1495" t="s">
        <v>386</v>
      </c>
      <c r="S1495">
        <v>2</v>
      </c>
      <c r="T1495" t="s">
        <v>45</v>
      </c>
      <c r="U1495">
        <v>52</v>
      </c>
      <c r="V1495" t="s">
        <v>3139</v>
      </c>
      <c r="W1495" t="s">
        <v>57</v>
      </c>
      <c r="X1495" t="s">
        <v>46</v>
      </c>
      <c r="Y1495">
        <v>1</v>
      </c>
      <c r="Z1495">
        <v>14</v>
      </c>
      <c r="AA1495">
        <v>14</v>
      </c>
      <c r="AB1495">
        <v>14</v>
      </c>
      <c r="AC1495">
        <v>14</v>
      </c>
      <c r="AD1495">
        <f t="shared" si="47"/>
        <v>14</v>
      </c>
      <c r="AF1495">
        <v>0</v>
      </c>
      <c r="AG1495">
        <v>0</v>
      </c>
      <c r="AH1495">
        <v>0</v>
      </c>
      <c r="AI1495">
        <v>0</v>
      </c>
      <c r="AJ1495">
        <f t="shared" si="46"/>
        <v>0</v>
      </c>
      <c r="AK1495" t="s">
        <v>277</v>
      </c>
      <c r="AL1495" t="s">
        <v>268</v>
      </c>
      <c r="AM1495" t="s">
        <v>278</v>
      </c>
    </row>
    <row r="1496" spans="1:39" x14ac:dyDescent="0.2">
      <c r="A1496">
        <v>16097</v>
      </c>
      <c r="B1496" t="s">
        <v>395</v>
      </c>
      <c r="C1496">
        <v>707</v>
      </c>
      <c r="D1496" t="s">
        <v>274</v>
      </c>
      <c r="E1496">
        <v>6</v>
      </c>
      <c r="F1496" t="s">
        <v>261</v>
      </c>
      <c r="G1496">
        <v>181</v>
      </c>
      <c r="H1496" t="s">
        <v>262</v>
      </c>
      <c r="I1496">
        <v>246</v>
      </c>
      <c r="J1496" t="s">
        <v>405</v>
      </c>
      <c r="K1496" t="s">
        <v>41</v>
      </c>
      <c r="L1496">
        <v>13187</v>
      </c>
      <c r="M1496" t="s">
        <v>406</v>
      </c>
      <c r="N1496" t="s">
        <v>43</v>
      </c>
      <c r="O1496" t="s">
        <v>407</v>
      </c>
      <c r="S1496">
        <v>2</v>
      </c>
      <c r="T1496" t="s">
        <v>45</v>
      </c>
      <c r="U1496">
        <v>279</v>
      </c>
      <c r="V1496" t="s">
        <v>3140</v>
      </c>
      <c r="W1496" t="s">
        <v>57</v>
      </c>
      <c r="X1496" t="s">
        <v>66</v>
      </c>
      <c r="Y1496">
        <v>0</v>
      </c>
      <c r="Z1496">
        <v>20</v>
      </c>
      <c r="AA1496">
        <v>20</v>
      </c>
      <c r="AB1496">
        <v>20</v>
      </c>
      <c r="AC1496">
        <v>20</v>
      </c>
      <c r="AD1496">
        <f t="shared" si="47"/>
        <v>80</v>
      </c>
      <c r="AF1496">
        <v>0</v>
      </c>
      <c r="AG1496">
        <v>0</v>
      </c>
      <c r="AH1496">
        <v>0</v>
      </c>
      <c r="AI1496">
        <v>0</v>
      </c>
      <c r="AJ1496">
        <f t="shared" si="46"/>
        <v>0</v>
      </c>
      <c r="AK1496" t="s">
        <v>277</v>
      </c>
      <c r="AL1496" t="s">
        <v>268</v>
      </c>
      <c r="AM1496" t="s">
        <v>278</v>
      </c>
    </row>
    <row r="1497" spans="1:39" x14ac:dyDescent="0.2">
      <c r="A1497">
        <v>16097</v>
      </c>
      <c r="B1497" t="s">
        <v>395</v>
      </c>
      <c r="C1497">
        <v>707</v>
      </c>
      <c r="D1497" t="s">
        <v>274</v>
      </c>
      <c r="E1497">
        <v>6</v>
      </c>
      <c r="F1497" t="s">
        <v>261</v>
      </c>
      <c r="G1497">
        <v>181</v>
      </c>
      <c r="H1497" t="s">
        <v>262</v>
      </c>
      <c r="I1497">
        <v>248</v>
      </c>
      <c r="J1497" t="s">
        <v>300</v>
      </c>
      <c r="K1497" t="s">
        <v>41</v>
      </c>
      <c r="L1497">
        <v>13168</v>
      </c>
      <c r="M1497" t="s">
        <v>2167</v>
      </c>
      <c r="N1497" t="s">
        <v>43</v>
      </c>
      <c r="O1497" t="s">
        <v>302</v>
      </c>
      <c r="S1497">
        <v>2</v>
      </c>
      <c r="T1497" t="s">
        <v>45</v>
      </c>
      <c r="X1497" t="s">
        <v>46</v>
      </c>
      <c r="Y1497">
        <v>1</v>
      </c>
      <c r="Z1497">
        <v>0</v>
      </c>
      <c r="AA1497">
        <v>0</v>
      </c>
      <c r="AB1497">
        <v>0</v>
      </c>
      <c r="AC1497">
        <v>0</v>
      </c>
      <c r="AD1497">
        <f t="shared" si="47"/>
        <v>0</v>
      </c>
      <c r="AE1497" t="s">
        <v>273</v>
      </c>
      <c r="AF1497">
        <v>1500000</v>
      </c>
      <c r="AG1497">
        <v>1500000</v>
      </c>
      <c r="AH1497">
        <v>1600000</v>
      </c>
      <c r="AI1497">
        <v>1600000</v>
      </c>
      <c r="AJ1497">
        <f t="shared" si="46"/>
        <v>6200000</v>
      </c>
      <c r="AK1497" t="s">
        <v>277</v>
      </c>
      <c r="AL1497" t="s">
        <v>268</v>
      </c>
      <c r="AM1497" t="s">
        <v>278</v>
      </c>
    </row>
    <row r="1498" spans="1:39" x14ac:dyDescent="0.2">
      <c r="A1498">
        <v>16097</v>
      </c>
      <c r="B1498" t="s">
        <v>395</v>
      </c>
      <c r="C1498">
        <v>707</v>
      </c>
      <c r="D1498" t="s">
        <v>274</v>
      </c>
      <c r="E1498">
        <v>6</v>
      </c>
      <c r="F1498" t="s">
        <v>261</v>
      </c>
      <c r="G1498">
        <v>181</v>
      </c>
      <c r="H1498" t="s">
        <v>262</v>
      </c>
      <c r="I1498">
        <v>249</v>
      </c>
      <c r="J1498" t="s">
        <v>304</v>
      </c>
      <c r="K1498" t="s">
        <v>41</v>
      </c>
      <c r="L1498">
        <v>13162</v>
      </c>
      <c r="M1498" t="s">
        <v>408</v>
      </c>
      <c r="N1498" t="s">
        <v>43</v>
      </c>
      <c r="O1498" t="s">
        <v>409</v>
      </c>
      <c r="S1498">
        <v>2</v>
      </c>
      <c r="T1498" t="s">
        <v>45</v>
      </c>
      <c r="X1498" t="s">
        <v>66</v>
      </c>
      <c r="Y1498">
        <v>0</v>
      </c>
      <c r="Z1498">
        <v>0</v>
      </c>
      <c r="AA1498">
        <v>0</v>
      </c>
      <c r="AB1498">
        <v>0</v>
      </c>
      <c r="AC1498">
        <v>0</v>
      </c>
      <c r="AD1498">
        <f t="shared" si="47"/>
        <v>0</v>
      </c>
      <c r="AE1498" t="s">
        <v>273</v>
      </c>
      <c r="AF1498">
        <v>6000000</v>
      </c>
      <c r="AG1498">
        <v>10000000</v>
      </c>
      <c r="AH1498">
        <v>6500000</v>
      </c>
      <c r="AI1498">
        <v>8500000</v>
      </c>
      <c r="AJ1498">
        <f t="shared" si="46"/>
        <v>31000000</v>
      </c>
      <c r="AK1498" t="s">
        <v>277</v>
      </c>
      <c r="AL1498" t="s">
        <v>268</v>
      </c>
      <c r="AM1498" t="s">
        <v>278</v>
      </c>
    </row>
    <row r="1499" spans="1:39" x14ac:dyDescent="0.2">
      <c r="A1499">
        <v>16097</v>
      </c>
      <c r="B1499" t="s">
        <v>395</v>
      </c>
      <c r="C1499">
        <v>707</v>
      </c>
      <c r="D1499" t="s">
        <v>274</v>
      </c>
      <c r="E1499">
        <v>6</v>
      </c>
      <c r="F1499" t="s">
        <v>261</v>
      </c>
      <c r="G1499">
        <v>181</v>
      </c>
      <c r="H1499" t="s">
        <v>262</v>
      </c>
      <c r="I1499">
        <v>255</v>
      </c>
      <c r="J1499" t="s">
        <v>283</v>
      </c>
      <c r="K1499" t="s">
        <v>41</v>
      </c>
      <c r="L1499">
        <v>13154</v>
      </c>
      <c r="M1499" t="s">
        <v>3141</v>
      </c>
      <c r="N1499" t="s">
        <v>43</v>
      </c>
      <c r="O1499" t="s">
        <v>3142</v>
      </c>
      <c r="S1499">
        <v>2</v>
      </c>
      <c r="T1499" t="s">
        <v>45</v>
      </c>
      <c r="X1499" t="s">
        <v>66</v>
      </c>
      <c r="Y1499">
        <v>0</v>
      </c>
      <c r="Z1499">
        <v>0</v>
      </c>
      <c r="AA1499">
        <v>0</v>
      </c>
      <c r="AB1499">
        <v>0</v>
      </c>
      <c r="AC1499">
        <v>0</v>
      </c>
      <c r="AD1499">
        <f t="shared" si="47"/>
        <v>0</v>
      </c>
      <c r="AE1499" t="s">
        <v>273</v>
      </c>
      <c r="AF1499">
        <v>400000</v>
      </c>
      <c r="AG1499">
        <v>400000</v>
      </c>
      <c r="AH1499">
        <v>450000</v>
      </c>
      <c r="AI1499">
        <v>450000</v>
      </c>
      <c r="AJ1499">
        <f t="shared" ref="AJ1499:AJ1562" si="48">AF1499+AG1499+AH1499+AI1499</f>
        <v>1700000</v>
      </c>
      <c r="AK1499" t="s">
        <v>277</v>
      </c>
      <c r="AL1499" t="s">
        <v>268</v>
      </c>
      <c r="AM1499" t="s">
        <v>278</v>
      </c>
    </row>
    <row r="1500" spans="1:39" x14ac:dyDescent="0.2">
      <c r="A1500">
        <v>16097</v>
      </c>
      <c r="B1500" t="s">
        <v>395</v>
      </c>
      <c r="C1500">
        <v>707</v>
      </c>
      <c r="D1500" t="s">
        <v>274</v>
      </c>
      <c r="E1500">
        <v>6</v>
      </c>
      <c r="F1500" t="s">
        <v>261</v>
      </c>
      <c r="G1500">
        <v>181</v>
      </c>
      <c r="H1500" t="s">
        <v>262</v>
      </c>
      <c r="I1500">
        <v>261</v>
      </c>
      <c r="J1500" t="s">
        <v>760</v>
      </c>
      <c r="K1500" t="s">
        <v>41</v>
      </c>
      <c r="L1500">
        <v>13108</v>
      </c>
      <c r="M1500" t="s">
        <v>3143</v>
      </c>
      <c r="N1500" t="s">
        <v>43</v>
      </c>
      <c r="O1500" t="s">
        <v>3144</v>
      </c>
      <c r="S1500">
        <v>2</v>
      </c>
      <c r="T1500" t="s">
        <v>45</v>
      </c>
      <c r="U1500">
        <v>343</v>
      </c>
      <c r="V1500" t="s">
        <v>763</v>
      </c>
      <c r="W1500" t="s">
        <v>57</v>
      </c>
      <c r="X1500" t="s">
        <v>66</v>
      </c>
      <c r="Y1500">
        <v>0</v>
      </c>
      <c r="Z1500">
        <v>0</v>
      </c>
      <c r="AA1500">
        <v>100</v>
      </c>
      <c r="AB1500">
        <v>130</v>
      </c>
      <c r="AC1500">
        <v>160</v>
      </c>
      <c r="AD1500">
        <f t="shared" si="47"/>
        <v>390</v>
      </c>
      <c r="AF1500">
        <v>0</v>
      </c>
      <c r="AG1500">
        <v>0</v>
      </c>
      <c r="AH1500">
        <v>0</v>
      </c>
      <c r="AI1500">
        <v>0</v>
      </c>
      <c r="AJ1500">
        <f t="shared" si="48"/>
        <v>0</v>
      </c>
      <c r="AK1500" t="s">
        <v>277</v>
      </c>
      <c r="AL1500" t="s">
        <v>268</v>
      </c>
      <c r="AM1500" t="s">
        <v>278</v>
      </c>
    </row>
    <row r="1501" spans="1:39" x14ac:dyDescent="0.2">
      <c r="A1501">
        <v>16097</v>
      </c>
      <c r="B1501" t="s">
        <v>395</v>
      </c>
      <c r="C1501">
        <v>708</v>
      </c>
      <c r="D1501" t="s">
        <v>307</v>
      </c>
      <c r="E1501">
        <v>6</v>
      </c>
      <c r="F1501" t="s">
        <v>261</v>
      </c>
      <c r="G1501">
        <v>181</v>
      </c>
      <c r="H1501" t="s">
        <v>262</v>
      </c>
      <c r="I1501">
        <v>238</v>
      </c>
      <c r="J1501" t="s">
        <v>315</v>
      </c>
      <c r="K1501" t="s">
        <v>41</v>
      </c>
      <c r="L1501">
        <v>13199</v>
      </c>
      <c r="M1501" t="s">
        <v>3145</v>
      </c>
      <c r="N1501" t="s">
        <v>43</v>
      </c>
      <c r="O1501" t="s">
        <v>3146</v>
      </c>
      <c r="S1501">
        <v>2</v>
      </c>
      <c r="T1501" t="s">
        <v>45</v>
      </c>
      <c r="U1501">
        <v>42</v>
      </c>
      <c r="V1501" t="s">
        <v>1645</v>
      </c>
      <c r="W1501" t="s">
        <v>57</v>
      </c>
      <c r="X1501" t="s">
        <v>66</v>
      </c>
      <c r="Y1501">
        <v>0</v>
      </c>
      <c r="Z1501">
        <v>120</v>
      </c>
      <c r="AA1501">
        <v>160</v>
      </c>
      <c r="AB1501">
        <v>120</v>
      </c>
      <c r="AC1501">
        <v>140</v>
      </c>
      <c r="AD1501">
        <f t="shared" si="47"/>
        <v>540</v>
      </c>
      <c r="AF1501">
        <v>0</v>
      </c>
      <c r="AG1501">
        <v>0</v>
      </c>
      <c r="AH1501">
        <v>0</v>
      </c>
      <c r="AI1501">
        <v>0</v>
      </c>
      <c r="AJ1501">
        <f t="shared" si="48"/>
        <v>0</v>
      </c>
      <c r="AK1501" t="s">
        <v>311</v>
      </c>
      <c r="AL1501" t="s">
        <v>312</v>
      </c>
      <c r="AM1501" t="s">
        <v>313</v>
      </c>
    </row>
    <row r="1502" spans="1:39" x14ac:dyDescent="0.2">
      <c r="A1502">
        <v>18001</v>
      </c>
      <c r="B1502" t="s">
        <v>420</v>
      </c>
      <c r="C1502">
        <v>208</v>
      </c>
      <c r="D1502" t="s">
        <v>421</v>
      </c>
      <c r="E1502">
        <v>4</v>
      </c>
      <c r="F1502" t="s">
        <v>422</v>
      </c>
      <c r="G1502">
        <v>121</v>
      </c>
      <c r="H1502" t="s">
        <v>423</v>
      </c>
      <c r="I1502">
        <v>467</v>
      </c>
      <c r="J1502" t="s">
        <v>2170</v>
      </c>
      <c r="K1502" t="s">
        <v>41</v>
      </c>
      <c r="L1502">
        <v>13196</v>
      </c>
      <c r="M1502" t="s">
        <v>2171</v>
      </c>
      <c r="N1502" t="s">
        <v>124</v>
      </c>
      <c r="O1502" t="s">
        <v>2172</v>
      </c>
      <c r="S1502">
        <v>2</v>
      </c>
      <c r="T1502" t="s">
        <v>45</v>
      </c>
      <c r="X1502" t="s">
        <v>66</v>
      </c>
      <c r="Y1502">
        <v>0</v>
      </c>
      <c r="Z1502">
        <v>0</v>
      </c>
      <c r="AA1502">
        <v>0</v>
      </c>
      <c r="AB1502">
        <v>0</v>
      </c>
      <c r="AC1502">
        <v>0</v>
      </c>
      <c r="AD1502">
        <f t="shared" si="47"/>
        <v>0</v>
      </c>
      <c r="AE1502" t="s">
        <v>85</v>
      </c>
      <c r="AF1502">
        <v>200000</v>
      </c>
      <c r="AG1502">
        <v>200000</v>
      </c>
      <c r="AH1502">
        <v>200000</v>
      </c>
      <c r="AI1502">
        <v>200000</v>
      </c>
      <c r="AJ1502">
        <f t="shared" si="48"/>
        <v>800000</v>
      </c>
      <c r="AK1502" t="s">
        <v>428</v>
      </c>
      <c r="AL1502" t="s">
        <v>429</v>
      </c>
      <c r="AM1502" t="s">
        <v>430</v>
      </c>
    </row>
    <row r="1503" spans="1:39" x14ac:dyDescent="0.2">
      <c r="A1503">
        <v>18001</v>
      </c>
      <c r="B1503" t="s">
        <v>420</v>
      </c>
      <c r="C1503">
        <v>208</v>
      </c>
      <c r="D1503" t="s">
        <v>421</v>
      </c>
      <c r="E1503">
        <v>4</v>
      </c>
      <c r="F1503" t="s">
        <v>422</v>
      </c>
      <c r="G1503">
        <v>121</v>
      </c>
      <c r="H1503" t="s">
        <v>423</v>
      </c>
      <c r="I1503">
        <v>616</v>
      </c>
      <c r="J1503" t="s">
        <v>435</v>
      </c>
      <c r="K1503" t="s">
        <v>41</v>
      </c>
      <c r="L1503">
        <v>13231</v>
      </c>
      <c r="M1503" t="s">
        <v>436</v>
      </c>
      <c r="N1503" t="s">
        <v>124</v>
      </c>
      <c r="O1503" t="s">
        <v>437</v>
      </c>
      <c r="S1503">
        <v>2</v>
      </c>
      <c r="T1503" t="s">
        <v>45</v>
      </c>
      <c r="X1503" t="s">
        <v>46</v>
      </c>
      <c r="Y1503">
        <v>1</v>
      </c>
      <c r="Z1503">
        <v>0</v>
      </c>
      <c r="AA1503">
        <v>0</v>
      </c>
      <c r="AB1503">
        <v>0</v>
      </c>
      <c r="AC1503">
        <v>0</v>
      </c>
      <c r="AD1503">
        <f t="shared" si="47"/>
        <v>0</v>
      </c>
      <c r="AE1503" t="s">
        <v>85</v>
      </c>
      <c r="AF1503">
        <v>350000</v>
      </c>
      <c r="AG1503">
        <v>450000</v>
      </c>
      <c r="AH1503">
        <v>350000</v>
      </c>
      <c r="AI1503">
        <v>350000</v>
      </c>
      <c r="AJ1503">
        <f t="shared" si="48"/>
        <v>1500000</v>
      </c>
      <c r="AK1503" t="s">
        <v>428</v>
      </c>
      <c r="AL1503" t="s">
        <v>429</v>
      </c>
      <c r="AM1503" t="s">
        <v>430</v>
      </c>
    </row>
    <row r="1504" spans="1:39" x14ac:dyDescent="0.2">
      <c r="A1504">
        <v>18001</v>
      </c>
      <c r="B1504" t="s">
        <v>420</v>
      </c>
      <c r="C1504">
        <v>208</v>
      </c>
      <c r="D1504" t="s">
        <v>421</v>
      </c>
      <c r="E1504">
        <v>4</v>
      </c>
      <c r="F1504" t="s">
        <v>422</v>
      </c>
      <c r="G1504">
        <v>121</v>
      </c>
      <c r="H1504" t="s">
        <v>423</v>
      </c>
      <c r="I1504">
        <v>624</v>
      </c>
      <c r="J1504" t="s">
        <v>439</v>
      </c>
      <c r="K1504" t="s">
        <v>41</v>
      </c>
      <c r="L1504">
        <v>11539</v>
      </c>
      <c r="M1504" t="s">
        <v>440</v>
      </c>
      <c r="N1504" t="s">
        <v>124</v>
      </c>
      <c r="O1504" t="s">
        <v>441</v>
      </c>
      <c r="S1504">
        <v>2</v>
      </c>
      <c r="T1504" t="s">
        <v>45</v>
      </c>
      <c r="U1504">
        <v>52</v>
      </c>
      <c r="V1504" t="s">
        <v>3139</v>
      </c>
      <c r="W1504" t="s">
        <v>57</v>
      </c>
      <c r="X1504" t="s">
        <v>46</v>
      </c>
      <c r="Y1504">
        <v>1</v>
      </c>
      <c r="Z1504">
        <v>1</v>
      </c>
      <c r="AA1504">
        <v>1</v>
      </c>
      <c r="AB1504">
        <v>1</v>
      </c>
      <c r="AC1504">
        <v>1</v>
      </c>
      <c r="AD1504">
        <f t="shared" si="47"/>
        <v>1</v>
      </c>
      <c r="AF1504">
        <v>0</v>
      </c>
      <c r="AG1504">
        <v>0</v>
      </c>
      <c r="AH1504">
        <v>0</v>
      </c>
      <c r="AI1504">
        <v>0</v>
      </c>
      <c r="AJ1504">
        <f t="shared" si="48"/>
        <v>0</v>
      </c>
      <c r="AK1504" t="s">
        <v>428</v>
      </c>
      <c r="AL1504" t="s">
        <v>429</v>
      </c>
      <c r="AM1504" t="s">
        <v>430</v>
      </c>
    </row>
    <row r="1505" spans="1:39" x14ac:dyDescent="0.2">
      <c r="A1505">
        <v>18001</v>
      </c>
      <c r="B1505" t="s">
        <v>420</v>
      </c>
      <c r="C1505">
        <v>209</v>
      </c>
      <c r="D1505" t="s">
        <v>445</v>
      </c>
      <c r="E1505">
        <v>4</v>
      </c>
      <c r="F1505" t="s">
        <v>422</v>
      </c>
      <c r="G1505">
        <v>127</v>
      </c>
      <c r="H1505" t="s">
        <v>446</v>
      </c>
      <c r="I1505">
        <v>620</v>
      </c>
      <c r="J1505" t="s">
        <v>3147</v>
      </c>
      <c r="K1505" t="s">
        <v>41</v>
      </c>
      <c r="L1505">
        <v>13091</v>
      </c>
      <c r="M1505" t="s">
        <v>3148</v>
      </c>
      <c r="N1505" t="s">
        <v>124</v>
      </c>
      <c r="O1505" t="s">
        <v>3149</v>
      </c>
      <c r="S1505">
        <v>2</v>
      </c>
      <c r="T1505" t="s">
        <v>45</v>
      </c>
      <c r="X1505" t="s">
        <v>66</v>
      </c>
      <c r="Y1505">
        <v>0</v>
      </c>
      <c r="Z1505">
        <v>0</v>
      </c>
      <c r="AA1505">
        <v>0</v>
      </c>
      <c r="AB1505">
        <v>0</v>
      </c>
      <c r="AC1505">
        <v>0</v>
      </c>
      <c r="AD1505">
        <f t="shared" si="47"/>
        <v>0</v>
      </c>
      <c r="AE1505" t="s">
        <v>85</v>
      </c>
      <c r="AF1505">
        <v>350000</v>
      </c>
      <c r="AG1505">
        <v>300000</v>
      </c>
      <c r="AH1505">
        <v>200000</v>
      </c>
      <c r="AI1505">
        <v>200000</v>
      </c>
      <c r="AJ1505">
        <f t="shared" si="48"/>
        <v>1050000</v>
      </c>
      <c r="AK1505" t="s">
        <v>450</v>
      </c>
      <c r="AL1505" t="s">
        <v>451</v>
      </c>
      <c r="AM1505" t="s">
        <v>452</v>
      </c>
    </row>
    <row r="1506" spans="1:39" x14ac:dyDescent="0.2">
      <c r="A1506">
        <v>18001</v>
      </c>
      <c r="B1506" t="s">
        <v>420</v>
      </c>
      <c r="C1506">
        <v>900</v>
      </c>
      <c r="D1506" t="s">
        <v>461</v>
      </c>
      <c r="E1506">
        <v>4</v>
      </c>
      <c r="F1506" t="s">
        <v>422</v>
      </c>
      <c r="G1506">
        <v>122</v>
      </c>
      <c r="H1506" t="s">
        <v>72</v>
      </c>
      <c r="I1506">
        <v>2</v>
      </c>
      <c r="J1506" t="s">
        <v>73</v>
      </c>
      <c r="K1506" t="s">
        <v>41</v>
      </c>
      <c r="L1506">
        <v>1238</v>
      </c>
      <c r="M1506" t="s">
        <v>2177</v>
      </c>
      <c r="N1506" t="s">
        <v>43</v>
      </c>
      <c r="O1506" t="s">
        <v>583</v>
      </c>
      <c r="S1506">
        <v>2</v>
      </c>
      <c r="T1506" t="s">
        <v>45</v>
      </c>
      <c r="X1506" t="s">
        <v>46</v>
      </c>
      <c r="Y1506">
        <v>1</v>
      </c>
      <c r="Z1506">
        <v>0</v>
      </c>
      <c r="AA1506">
        <v>0</v>
      </c>
      <c r="AB1506">
        <v>0</v>
      </c>
      <c r="AC1506">
        <v>0</v>
      </c>
      <c r="AD1506">
        <f t="shared" si="47"/>
        <v>0</v>
      </c>
      <c r="AE1506" t="s">
        <v>85</v>
      </c>
      <c r="AF1506">
        <v>2500000</v>
      </c>
      <c r="AG1506">
        <v>2000000</v>
      </c>
      <c r="AH1506">
        <v>2500000</v>
      </c>
      <c r="AI1506">
        <v>2500000</v>
      </c>
      <c r="AJ1506">
        <f t="shared" si="48"/>
        <v>9500000</v>
      </c>
      <c r="AK1506" t="s">
        <v>466</v>
      </c>
      <c r="AL1506" t="s">
        <v>467</v>
      </c>
      <c r="AM1506" t="s">
        <v>60</v>
      </c>
    </row>
    <row r="1507" spans="1:39" x14ac:dyDescent="0.2">
      <c r="A1507">
        <v>18001</v>
      </c>
      <c r="B1507" t="s">
        <v>420</v>
      </c>
      <c r="C1507">
        <v>900</v>
      </c>
      <c r="D1507" t="s">
        <v>461</v>
      </c>
      <c r="E1507">
        <v>4</v>
      </c>
      <c r="F1507" t="s">
        <v>422</v>
      </c>
      <c r="G1507">
        <v>126</v>
      </c>
      <c r="H1507" t="s">
        <v>62</v>
      </c>
      <c r="I1507">
        <v>470</v>
      </c>
      <c r="J1507" t="s">
        <v>3150</v>
      </c>
      <c r="K1507" t="s">
        <v>41</v>
      </c>
      <c r="L1507">
        <v>11494</v>
      </c>
      <c r="M1507" t="s">
        <v>3151</v>
      </c>
      <c r="N1507" t="s">
        <v>43</v>
      </c>
      <c r="O1507" t="s">
        <v>3152</v>
      </c>
      <c r="S1507">
        <v>2</v>
      </c>
      <c r="T1507" t="s">
        <v>45</v>
      </c>
      <c r="U1507">
        <v>260</v>
      </c>
      <c r="V1507" t="s">
        <v>3153</v>
      </c>
      <c r="W1507" t="s">
        <v>57</v>
      </c>
      <c r="X1507" t="s">
        <v>46</v>
      </c>
      <c r="Y1507">
        <v>1</v>
      </c>
      <c r="Z1507">
        <v>1</v>
      </c>
      <c r="AA1507">
        <v>1</v>
      </c>
      <c r="AB1507">
        <v>1</v>
      </c>
      <c r="AC1507">
        <v>1</v>
      </c>
      <c r="AD1507">
        <f t="shared" si="47"/>
        <v>1</v>
      </c>
      <c r="AF1507">
        <v>0</v>
      </c>
      <c r="AG1507">
        <v>0</v>
      </c>
      <c r="AH1507">
        <v>0</v>
      </c>
      <c r="AI1507">
        <v>0</v>
      </c>
      <c r="AJ1507">
        <f t="shared" si="48"/>
        <v>0</v>
      </c>
      <c r="AK1507" t="s">
        <v>466</v>
      </c>
      <c r="AL1507" t="s">
        <v>467</v>
      </c>
      <c r="AM1507" t="s">
        <v>60</v>
      </c>
    </row>
    <row r="1508" spans="1:39" x14ac:dyDescent="0.2">
      <c r="A1508">
        <v>18021</v>
      </c>
      <c r="B1508" t="s">
        <v>468</v>
      </c>
      <c r="C1508">
        <v>105</v>
      </c>
      <c r="D1508" t="s">
        <v>1694</v>
      </c>
      <c r="E1508">
        <v>26</v>
      </c>
      <c r="F1508" t="s">
        <v>710</v>
      </c>
      <c r="G1508">
        <v>453</v>
      </c>
      <c r="H1508" t="s">
        <v>2178</v>
      </c>
      <c r="I1508">
        <v>356</v>
      </c>
      <c r="J1508" t="s">
        <v>3154</v>
      </c>
      <c r="K1508" t="s">
        <v>41</v>
      </c>
      <c r="L1508">
        <v>13076</v>
      </c>
      <c r="M1508" t="s">
        <v>3155</v>
      </c>
      <c r="N1508" t="s">
        <v>124</v>
      </c>
      <c r="O1508" t="s">
        <v>3156</v>
      </c>
      <c r="S1508">
        <v>2</v>
      </c>
      <c r="T1508" t="s">
        <v>45</v>
      </c>
      <c r="U1508">
        <v>195</v>
      </c>
      <c r="V1508" t="s">
        <v>363</v>
      </c>
      <c r="W1508" t="s">
        <v>57</v>
      </c>
      <c r="X1508" t="s">
        <v>46</v>
      </c>
      <c r="Y1508">
        <v>1</v>
      </c>
      <c r="Z1508">
        <v>0</v>
      </c>
      <c r="AA1508">
        <v>2</v>
      </c>
      <c r="AB1508">
        <v>5</v>
      </c>
      <c r="AC1508">
        <v>3</v>
      </c>
      <c r="AD1508">
        <f t="shared" si="47"/>
        <v>5</v>
      </c>
      <c r="AF1508">
        <v>0</v>
      </c>
      <c r="AG1508">
        <v>0</v>
      </c>
      <c r="AH1508">
        <v>0</v>
      </c>
      <c r="AI1508">
        <v>0</v>
      </c>
      <c r="AJ1508">
        <f t="shared" si="48"/>
        <v>0</v>
      </c>
      <c r="AK1508" t="s">
        <v>1698</v>
      </c>
      <c r="AL1508" t="s">
        <v>1699</v>
      </c>
      <c r="AM1508" t="s">
        <v>1700</v>
      </c>
    </row>
    <row r="1509" spans="1:39" x14ac:dyDescent="0.2">
      <c r="A1509">
        <v>18021</v>
      </c>
      <c r="B1509" t="s">
        <v>468</v>
      </c>
      <c r="C1509">
        <v>105</v>
      </c>
      <c r="D1509" t="s">
        <v>1694</v>
      </c>
      <c r="E1509">
        <v>26</v>
      </c>
      <c r="F1509" t="s">
        <v>710</v>
      </c>
      <c r="G1509">
        <v>785</v>
      </c>
      <c r="H1509" t="s">
        <v>1624</v>
      </c>
      <c r="I1509">
        <v>349</v>
      </c>
      <c r="J1509" t="s">
        <v>3157</v>
      </c>
      <c r="K1509" t="s">
        <v>41</v>
      </c>
      <c r="L1509">
        <v>13019</v>
      </c>
      <c r="M1509" t="s">
        <v>3158</v>
      </c>
      <c r="N1509" t="s">
        <v>124</v>
      </c>
      <c r="O1509" t="s">
        <v>3159</v>
      </c>
      <c r="S1509">
        <v>2</v>
      </c>
      <c r="T1509" t="s">
        <v>45</v>
      </c>
      <c r="X1509" t="s">
        <v>46</v>
      </c>
      <c r="Y1509">
        <v>1</v>
      </c>
      <c r="Z1509">
        <v>0</v>
      </c>
      <c r="AA1509">
        <v>0</v>
      </c>
      <c r="AB1509">
        <v>0</v>
      </c>
      <c r="AC1509">
        <v>0</v>
      </c>
      <c r="AD1509">
        <f t="shared" si="47"/>
        <v>0</v>
      </c>
      <c r="AE1509" t="s">
        <v>338</v>
      </c>
      <c r="AF1509">
        <v>850000</v>
      </c>
      <c r="AG1509">
        <v>850000</v>
      </c>
      <c r="AH1509">
        <v>850000</v>
      </c>
      <c r="AI1509">
        <v>850000</v>
      </c>
      <c r="AJ1509">
        <f t="shared" si="48"/>
        <v>3400000</v>
      </c>
      <c r="AK1509" t="s">
        <v>1698</v>
      </c>
      <c r="AL1509" t="s">
        <v>1699</v>
      </c>
      <c r="AM1509" t="s">
        <v>1700</v>
      </c>
    </row>
    <row r="1510" spans="1:39" x14ac:dyDescent="0.2">
      <c r="A1510">
        <v>18021</v>
      </c>
      <c r="B1510" t="s">
        <v>468</v>
      </c>
      <c r="C1510">
        <v>850</v>
      </c>
      <c r="D1510" t="s">
        <v>453</v>
      </c>
      <c r="E1510">
        <v>4</v>
      </c>
      <c r="F1510" t="s">
        <v>422</v>
      </c>
      <c r="G1510">
        <v>122</v>
      </c>
      <c r="H1510" t="s">
        <v>72</v>
      </c>
      <c r="I1510">
        <v>949</v>
      </c>
      <c r="J1510" t="s">
        <v>78</v>
      </c>
      <c r="K1510" t="s">
        <v>41</v>
      </c>
      <c r="L1510">
        <v>12997</v>
      </c>
      <c r="M1510" t="s">
        <v>3160</v>
      </c>
      <c r="N1510" t="s">
        <v>43</v>
      </c>
      <c r="O1510" t="s">
        <v>530</v>
      </c>
      <c r="S1510">
        <v>2</v>
      </c>
      <c r="T1510" t="s">
        <v>45</v>
      </c>
      <c r="U1510">
        <v>923</v>
      </c>
      <c r="V1510" t="s">
        <v>81</v>
      </c>
      <c r="W1510" t="s">
        <v>57</v>
      </c>
      <c r="X1510" t="s">
        <v>46</v>
      </c>
      <c r="Y1510">
        <v>1</v>
      </c>
      <c r="Z1510">
        <v>7</v>
      </c>
      <c r="AA1510">
        <v>7</v>
      </c>
      <c r="AB1510">
        <v>7</v>
      </c>
      <c r="AC1510">
        <v>7</v>
      </c>
      <c r="AD1510">
        <f t="shared" si="47"/>
        <v>7</v>
      </c>
      <c r="AF1510">
        <v>0</v>
      </c>
      <c r="AG1510">
        <v>0</v>
      </c>
      <c r="AH1510">
        <v>0</v>
      </c>
      <c r="AI1510">
        <v>0</v>
      </c>
      <c r="AJ1510">
        <f t="shared" si="48"/>
        <v>0</v>
      </c>
      <c r="AK1510" t="s">
        <v>458</v>
      </c>
      <c r="AL1510" t="s">
        <v>459</v>
      </c>
      <c r="AM1510" t="s">
        <v>460</v>
      </c>
    </row>
    <row r="1511" spans="1:39" x14ac:dyDescent="0.2">
      <c r="A1511">
        <v>18021</v>
      </c>
      <c r="B1511" t="s">
        <v>468</v>
      </c>
      <c r="C1511">
        <v>850</v>
      </c>
      <c r="D1511" t="s">
        <v>453</v>
      </c>
      <c r="E1511">
        <v>4</v>
      </c>
      <c r="F1511" t="s">
        <v>422</v>
      </c>
      <c r="G1511">
        <v>128</v>
      </c>
      <c r="H1511" t="s">
        <v>143</v>
      </c>
      <c r="I1511">
        <v>6</v>
      </c>
      <c r="J1511" t="s">
        <v>454</v>
      </c>
      <c r="K1511" t="s">
        <v>41</v>
      </c>
      <c r="L1511">
        <v>12996</v>
      </c>
      <c r="M1511" t="s">
        <v>2182</v>
      </c>
      <c r="N1511" t="s">
        <v>43</v>
      </c>
      <c r="O1511" t="s">
        <v>456</v>
      </c>
      <c r="S1511">
        <v>2</v>
      </c>
      <c r="T1511" t="s">
        <v>45</v>
      </c>
      <c r="X1511" t="s">
        <v>46</v>
      </c>
      <c r="Y1511">
        <v>1</v>
      </c>
      <c r="Z1511">
        <v>0</v>
      </c>
      <c r="AA1511">
        <v>0</v>
      </c>
      <c r="AB1511">
        <v>0</v>
      </c>
      <c r="AC1511">
        <v>0</v>
      </c>
      <c r="AD1511">
        <f t="shared" si="47"/>
        <v>0</v>
      </c>
      <c r="AE1511" t="s">
        <v>85</v>
      </c>
      <c r="AF1511">
        <v>21000</v>
      </c>
      <c r="AG1511">
        <v>21000</v>
      </c>
      <c r="AH1511">
        <v>21000</v>
      </c>
      <c r="AI1511">
        <v>21000</v>
      </c>
      <c r="AJ1511">
        <f t="shared" si="48"/>
        <v>84000</v>
      </c>
      <c r="AK1511" t="s">
        <v>458</v>
      </c>
      <c r="AL1511" t="s">
        <v>459</v>
      </c>
      <c r="AM1511" t="s">
        <v>460</v>
      </c>
    </row>
    <row r="1512" spans="1:39" x14ac:dyDescent="0.2">
      <c r="A1512">
        <v>18021</v>
      </c>
      <c r="B1512" t="s">
        <v>468</v>
      </c>
      <c r="C1512">
        <v>900</v>
      </c>
      <c r="D1512" t="s">
        <v>461</v>
      </c>
      <c r="E1512">
        <v>4</v>
      </c>
      <c r="F1512" t="s">
        <v>422</v>
      </c>
      <c r="G1512">
        <v>122</v>
      </c>
      <c r="H1512" t="s">
        <v>72</v>
      </c>
      <c r="I1512">
        <v>2</v>
      </c>
      <c r="J1512" t="s">
        <v>73</v>
      </c>
      <c r="K1512" t="s">
        <v>41</v>
      </c>
      <c r="L1512">
        <v>12998</v>
      </c>
      <c r="M1512" t="s">
        <v>3161</v>
      </c>
      <c r="N1512" t="s">
        <v>43</v>
      </c>
      <c r="O1512" t="s">
        <v>583</v>
      </c>
      <c r="S1512">
        <v>2</v>
      </c>
      <c r="T1512" t="s">
        <v>45</v>
      </c>
      <c r="X1512" t="s">
        <v>46</v>
      </c>
      <c r="Y1512">
        <v>1</v>
      </c>
      <c r="Z1512">
        <v>0</v>
      </c>
      <c r="AA1512">
        <v>0</v>
      </c>
      <c r="AB1512">
        <v>0</v>
      </c>
      <c r="AC1512">
        <v>0</v>
      </c>
      <c r="AD1512">
        <f t="shared" si="47"/>
        <v>0</v>
      </c>
      <c r="AE1512" t="s">
        <v>85</v>
      </c>
      <c r="AF1512">
        <v>300000</v>
      </c>
      <c r="AG1512">
        <v>300000</v>
      </c>
      <c r="AH1512">
        <v>300000</v>
      </c>
      <c r="AI1512">
        <v>300000</v>
      </c>
      <c r="AJ1512">
        <f t="shared" si="48"/>
        <v>1200000</v>
      </c>
      <c r="AK1512" t="s">
        <v>466</v>
      </c>
      <c r="AL1512" t="s">
        <v>467</v>
      </c>
      <c r="AM1512" t="s">
        <v>60</v>
      </c>
    </row>
    <row r="1513" spans="1:39" x14ac:dyDescent="0.2">
      <c r="A1513">
        <v>23001</v>
      </c>
      <c r="B1513" t="s">
        <v>478</v>
      </c>
      <c r="C1513">
        <v>650</v>
      </c>
      <c r="D1513" t="s">
        <v>497</v>
      </c>
      <c r="E1513">
        <v>23</v>
      </c>
      <c r="F1513" t="s">
        <v>480</v>
      </c>
      <c r="G1513">
        <v>813</v>
      </c>
      <c r="H1513" t="s">
        <v>2183</v>
      </c>
      <c r="I1513">
        <v>578</v>
      </c>
      <c r="J1513" t="s">
        <v>3162</v>
      </c>
      <c r="K1513" t="s">
        <v>41</v>
      </c>
      <c r="L1513">
        <v>13476</v>
      </c>
      <c r="M1513" t="s">
        <v>3163</v>
      </c>
      <c r="N1513" t="s">
        <v>124</v>
      </c>
      <c r="O1513" t="s">
        <v>3164</v>
      </c>
      <c r="S1513">
        <v>2</v>
      </c>
      <c r="T1513" t="s">
        <v>45</v>
      </c>
      <c r="X1513" t="s">
        <v>46</v>
      </c>
      <c r="Y1513">
        <v>1</v>
      </c>
      <c r="Z1513">
        <v>0</v>
      </c>
      <c r="AA1513">
        <v>0</v>
      </c>
      <c r="AB1513">
        <v>0</v>
      </c>
      <c r="AC1513">
        <v>0</v>
      </c>
      <c r="AD1513">
        <f t="shared" si="47"/>
        <v>0</v>
      </c>
      <c r="AE1513" t="s">
        <v>2711</v>
      </c>
      <c r="AF1513">
        <v>2761184</v>
      </c>
      <c r="AG1513">
        <v>0</v>
      </c>
      <c r="AH1513">
        <v>0</v>
      </c>
      <c r="AI1513">
        <v>0</v>
      </c>
      <c r="AJ1513">
        <f t="shared" si="48"/>
        <v>2761184</v>
      </c>
      <c r="AK1513" t="s">
        <v>503</v>
      </c>
      <c r="AL1513" t="s">
        <v>325</v>
      </c>
      <c r="AM1513" t="s">
        <v>504</v>
      </c>
    </row>
    <row r="1514" spans="1:39" x14ac:dyDescent="0.2">
      <c r="A1514">
        <v>23001</v>
      </c>
      <c r="B1514" t="s">
        <v>478</v>
      </c>
      <c r="C1514">
        <v>660</v>
      </c>
      <c r="D1514" t="s">
        <v>505</v>
      </c>
      <c r="E1514">
        <v>13</v>
      </c>
      <c r="F1514" t="s">
        <v>506</v>
      </c>
      <c r="G1514">
        <v>392</v>
      </c>
      <c r="H1514" t="s">
        <v>507</v>
      </c>
      <c r="I1514">
        <v>603</v>
      </c>
      <c r="J1514" t="s">
        <v>637</v>
      </c>
      <c r="K1514" t="s">
        <v>41</v>
      </c>
      <c r="L1514">
        <v>13376</v>
      </c>
      <c r="M1514" t="s">
        <v>3165</v>
      </c>
      <c r="N1514" t="s">
        <v>124</v>
      </c>
      <c r="O1514" t="s">
        <v>3166</v>
      </c>
      <c r="S1514">
        <v>2</v>
      </c>
      <c r="T1514" t="s">
        <v>45</v>
      </c>
      <c r="U1514">
        <v>249</v>
      </c>
      <c r="V1514" t="s">
        <v>650</v>
      </c>
      <c r="W1514" t="s">
        <v>57</v>
      </c>
      <c r="X1514" t="s">
        <v>46</v>
      </c>
      <c r="Y1514">
        <v>1</v>
      </c>
      <c r="Z1514">
        <v>1</v>
      </c>
      <c r="AA1514">
        <v>1</v>
      </c>
      <c r="AB1514">
        <v>1</v>
      </c>
      <c r="AC1514">
        <v>1</v>
      </c>
      <c r="AD1514">
        <f t="shared" si="47"/>
        <v>1</v>
      </c>
      <c r="AF1514">
        <v>0</v>
      </c>
      <c r="AG1514">
        <v>0</v>
      </c>
      <c r="AH1514">
        <v>0</v>
      </c>
      <c r="AI1514">
        <v>0</v>
      </c>
      <c r="AJ1514">
        <f t="shared" si="48"/>
        <v>0</v>
      </c>
      <c r="AK1514" t="s">
        <v>510</v>
      </c>
      <c r="AL1514" t="s">
        <v>511</v>
      </c>
      <c r="AM1514" t="s">
        <v>512</v>
      </c>
    </row>
    <row r="1515" spans="1:39" x14ac:dyDescent="0.2">
      <c r="A1515">
        <v>23001</v>
      </c>
      <c r="B1515" t="s">
        <v>478</v>
      </c>
      <c r="C1515">
        <v>660</v>
      </c>
      <c r="D1515" t="s">
        <v>505</v>
      </c>
      <c r="E1515">
        <v>13</v>
      </c>
      <c r="F1515" t="s">
        <v>506</v>
      </c>
      <c r="G1515">
        <v>392</v>
      </c>
      <c r="H1515" t="s">
        <v>507</v>
      </c>
      <c r="I1515">
        <v>604</v>
      </c>
      <c r="J1515" t="s">
        <v>2186</v>
      </c>
      <c r="K1515" t="s">
        <v>41</v>
      </c>
      <c r="L1515">
        <v>13394</v>
      </c>
      <c r="M1515" t="s">
        <v>3167</v>
      </c>
      <c r="N1515" t="s">
        <v>124</v>
      </c>
      <c r="O1515" t="s">
        <v>3168</v>
      </c>
      <c r="S1515">
        <v>2</v>
      </c>
      <c r="T1515" t="s">
        <v>45</v>
      </c>
      <c r="X1515" t="s">
        <v>46</v>
      </c>
      <c r="Y1515">
        <v>1</v>
      </c>
      <c r="Z1515">
        <v>0</v>
      </c>
      <c r="AA1515">
        <v>0</v>
      </c>
      <c r="AB1515">
        <v>0</v>
      </c>
      <c r="AC1515">
        <v>0</v>
      </c>
      <c r="AD1515">
        <f t="shared" si="47"/>
        <v>0</v>
      </c>
      <c r="AE1515" t="s">
        <v>47</v>
      </c>
      <c r="AF1515">
        <v>100000</v>
      </c>
      <c r="AG1515">
        <v>100000</v>
      </c>
      <c r="AH1515">
        <v>100000</v>
      </c>
      <c r="AI1515">
        <v>100000</v>
      </c>
      <c r="AJ1515">
        <f t="shared" si="48"/>
        <v>400000</v>
      </c>
      <c r="AK1515" t="s">
        <v>510</v>
      </c>
      <c r="AL1515" t="s">
        <v>511</v>
      </c>
      <c r="AM1515" t="s">
        <v>512</v>
      </c>
    </row>
    <row r="1516" spans="1:39" x14ac:dyDescent="0.2">
      <c r="A1516">
        <v>23001</v>
      </c>
      <c r="B1516" t="s">
        <v>478</v>
      </c>
      <c r="C1516">
        <v>660</v>
      </c>
      <c r="D1516" t="s">
        <v>505</v>
      </c>
      <c r="E1516">
        <v>13</v>
      </c>
      <c r="F1516" t="s">
        <v>506</v>
      </c>
      <c r="G1516">
        <v>392</v>
      </c>
      <c r="H1516" t="s">
        <v>507</v>
      </c>
      <c r="I1516">
        <v>604</v>
      </c>
      <c r="J1516" t="s">
        <v>2186</v>
      </c>
      <c r="K1516" t="s">
        <v>41</v>
      </c>
      <c r="L1516">
        <v>13400</v>
      </c>
      <c r="M1516" t="s">
        <v>2189</v>
      </c>
      <c r="N1516" t="s">
        <v>124</v>
      </c>
      <c r="O1516" t="s">
        <v>2190</v>
      </c>
      <c r="S1516">
        <v>2</v>
      </c>
      <c r="T1516" t="s">
        <v>45</v>
      </c>
      <c r="U1516">
        <v>349</v>
      </c>
      <c r="V1516" t="s">
        <v>492</v>
      </c>
      <c r="W1516" t="s">
        <v>57</v>
      </c>
      <c r="X1516" t="s">
        <v>46</v>
      </c>
      <c r="Y1516">
        <v>1</v>
      </c>
      <c r="Z1516">
        <v>1</v>
      </c>
      <c r="AA1516">
        <v>1</v>
      </c>
      <c r="AB1516">
        <v>1</v>
      </c>
      <c r="AC1516">
        <v>1</v>
      </c>
      <c r="AD1516">
        <f t="shared" si="47"/>
        <v>1</v>
      </c>
      <c r="AF1516">
        <v>0</v>
      </c>
      <c r="AG1516">
        <v>0</v>
      </c>
      <c r="AH1516">
        <v>0</v>
      </c>
      <c r="AI1516">
        <v>0</v>
      </c>
      <c r="AJ1516">
        <f t="shared" si="48"/>
        <v>0</v>
      </c>
      <c r="AK1516" t="s">
        <v>510</v>
      </c>
      <c r="AL1516" t="s">
        <v>511</v>
      </c>
      <c r="AM1516" t="s">
        <v>512</v>
      </c>
    </row>
    <row r="1517" spans="1:39" x14ac:dyDescent="0.2">
      <c r="A1517">
        <v>23001</v>
      </c>
      <c r="B1517" t="s">
        <v>478</v>
      </c>
      <c r="C1517">
        <v>660</v>
      </c>
      <c r="D1517" t="s">
        <v>505</v>
      </c>
      <c r="E1517">
        <v>13</v>
      </c>
      <c r="F1517" t="s">
        <v>506</v>
      </c>
      <c r="G1517">
        <v>392</v>
      </c>
      <c r="H1517" t="s">
        <v>507</v>
      </c>
      <c r="I1517">
        <v>604</v>
      </c>
      <c r="J1517" t="s">
        <v>2186</v>
      </c>
      <c r="K1517" t="s">
        <v>41</v>
      </c>
      <c r="L1517">
        <v>13456</v>
      </c>
      <c r="M1517" t="s">
        <v>3169</v>
      </c>
      <c r="N1517" t="s">
        <v>124</v>
      </c>
      <c r="O1517" t="s">
        <v>3170</v>
      </c>
      <c r="S1517">
        <v>2</v>
      </c>
      <c r="T1517" t="s">
        <v>45</v>
      </c>
      <c r="X1517" t="s">
        <v>46</v>
      </c>
      <c r="Y1517">
        <v>1</v>
      </c>
      <c r="Z1517">
        <v>0</v>
      </c>
      <c r="AA1517">
        <v>0</v>
      </c>
      <c r="AB1517">
        <v>0</v>
      </c>
      <c r="AC1517">
        <v>0</v>
      </c>
      <c r="AD1517">
        <f t="shared" si="47"/>
        <v>0</v>
      </c>
      <c r="AE1517" t="s">
        <v>47</v>
      </c>
      <c r="AF1517">
        <v>100000</v>
      </c>
      <c r="AG1517">
        <v>100000</v>
      </c>
      <c r="AH1517">
        <v>100000</v>
      </c>
      <c r="AI1517">
        <v>100000</v>
      </c>
      <c r="AJ1517">
        <f t="shared" si="48"/>
        <v>400000</v>
      </c>
      <c r="AK1517" t="s">
        <v>510</v>
      </c>
      <c r="AL1517" t="s">
        <v>511</v>
      </c>
      <c r="AM1517" t="s">
        <v>512</v>
      </c>
    </row>
    <row r="1518" spans="1:39" x14ac:dyDescent="0.2">
      <c r="A1518">
        <v>23001</v>
      </c>
      <c r="B1518" t="s">
        <v>478</v>
      </c>
      <c r="C1518">
        <v>660</v>
      </c>
      <c r="D1518" t="s">
        <v>505</v>
      </c>
      <c r="E1518">
        <v>13</v>
      </c>
      <c r="F1518" t="s">
        <v>506</v>
      </c>
      <c r="G1518">
        <v>392</v>
      </c>
      <c r="H1518" t="s">
        <v>507</v>
      </c>
      <c r="I1518">
        <v>1014</v>
      </c>
      <c r="J1518" t="s">
        <v>3171</v>
      </c>
      <c r="K1518" t="s">
        <v>41</v>
      </c>
      <c r="L1518">
        <v>13467</v>
      </c>
      <c r="M1518" t="s">
        <v>3172</v>
      </c>
      <c r="N1518" t="s">
        <v>124</v>
      </c>
      <c r="O1518" t="s">
        <v>3173</v>
      </c>
      <c r="S1518">
        <v>2</v>
      </c>
      <c r="T1518" t="s">
        <v>45</v>
      </c>
      <c r="X1518" t="s">
        <v>46</v>
      </c>
      <c r="Y1518">
        <v>1</v>
      </c>
      <c r="Z1518">
        <v>0</v>
      </c>
      <c r="AA1518">
        <v>0</v>
      </c>
      <c r="AB1518">
        <v>0</v>
      </c>
      <c r="AC1518">
        <v>0</v>
      </c>
      <c r="AD1518">
        <f t="shared" si="47"/>
        <v>0</v>
      </c>
      <c r="AE1518" t="s">
        <v>47</v>
      </c>
      <c r="AF1518">
        <v>100000</v>
      </c>
      <c r="AG1518">
        <v>100000</v>
      </c>
      <c r="AH1518">
        <v>100000</v>
      </c>
      <c r="AI1518">
        <v>100000</v>
      </c>
      <c r="AJ1518">
        <f t="shared" si="48"/>
        <v>400000</v>
      </c>
      <c r="AK1518" t="s">
        <v>510</v>
      </c>
      <c r="AL1518" t="s">
        <v>511</v>
      </c>
      <c r="AM1518" t="s">
        <v>512</v>
      </c>
    </row>
    <row r="1519" spans="1:39" x14ac:dyDescent="0.2">
      <c r="A1519">
        <v>23001</v>
      </c>
      <c r="B1519" t="s">
        <v>478</v>
      </c>
      <c r="C1519">
        <v>900</v>
      </c>
      <c r="D1519" t="s">
        <v>461</v>
      </c>
      <c r="E1519">
        <v>27</v>
      </c>
      <c r="F1519" t="s">
        <v>498</v>
      </c>
      <c r="G1519">
        <v>122</v>
      </c>
      <c r="H1519" t="s">
        <v>72</v>
      </c>
      <c r="I1519">
        <v>2</v>
      </c>
      <c r="J1519" t="s">
        <v>73</v>
      </c>
      <c r="K1519" t="s">
        <v>41</v>
      </c>
      <c r="L1519">
        <v>3816</v>
      </c>
      <c r="M1519" t="s">
        <v>2195</v>
      </c>
      <c r="N1519" t="s">
        <v>43</v>
      </c>
      <c r="O1519" t="s">
        <v>583</v>
      </c>
      <c r="S1519">
        <v>2</v>
      </c>
      <c r="T1519" t="s">
        <v>45</v>
      </c>
      <c r="U1519">
        <v>332</v>
      </c>
      <c r="V1519" t="s">
        <v>76</v>
      </c>
      <c r="W1519" t="s">
        <v>57</v>
      </c>
      <c r="X1519" t="s">
        <v>46</v>
      </c>
      <c r="Y1519">
        <v>1</v>
      </c>
      <c r="Z1519">
        <v>1</v>
      </c>
      <c r="AA1519">
        <v>1</v>
      </c>
      <c r="AB1519">
        <v>1</v>
      </c>
      <c r="AC1519">
        <v>1</v>
      </c>
      <c r="AD1519">
        <f t="shared" si="47"/>
        <v>1</v>
      </c>
      <c r="AF1519">
        <v>0</v>
      </c>
      <c r="AG1519">
        <v>0</v>
      </c>
      <c r="AH1519">
        <v>0</v>
      </c>
      <c r="AI1519">
        <v>0</v>
      </c>
      <c r="AJ1519">
        <f t="shared" si="48"/>
        <v>0</v>
      </c>
      <c r="AK1519" t="s">
        <v>466</v>
      </c>
      <c r="AL1519" t="s">
        <v>467</v>
      </c>
      <c r="AM1519" t="s">
        <v>60</v>
      </c>
    </row>
    <row r="1520" spans="1:39" x14ac:dyDescent="0.2">
      <c r="A1520">
        <v>23001</v>
      </c>
      <c r="B1520" t="s">
        <v>478</v>
      </c>
      <c r="C1520">
        <v>900</v>
      </c>
      <c r="D1520" t="s">
        <v>461</v>
      </c>
      <c r="E1520">
        <v>27</v>
      </c>
      <c r="F1520" t="s">
        <v>498</v>
      </c>
      <c r="G1520">
        <v>122</v>
      </c>
      <c r="H1520" t="s">
        <v>72</v>
      </c>
      <c r="I1520">
        <v>2</v>
      </c>
      <c r="J1520" t="s">
        <v>73</v>
      </c>
      <c r="K1520" t="s">
        <v>41</v>
      </c>
      <c r="L1520">
        <v>3816</v>
      </c>
      <c r="M1520" t="s">
        <v>2195</v>
      </c>
      <c r="N1520" t="s">
        <v>43</v>
      </c>
      <c r="O1520" t="s">
        <v>583</v>
      </c>
      <c r="S1520">
        <v>2</v>
      </c>
      <c r="T1520" t="s">
        <v>45</v>
      </c>
      <c r="X1520" t="s">
        <v>46</v>
      </c>
      <c r="Y1520">
        <v>1</v>
      </c>
      <c r="Z1520">
        <v>0</v>
      </c>
      <c r="AA1520">
        <v>0</v>
      </c>
      <c r="AB1520">
        <v>0</v>
      </c>
      <c r="AC1520">
        <v>0</v>
      </c>
      <c r="AD1520">
        <f t="shared" si="47"/>
        <v>0</v>
      </c>
      <c r="AE1520" t="s">
        <v>47</v>
      </c>
      <c r="AF1520">
        <v>4000000</v>
      </c>
      <c r="AG1520">
        <v>2700000</v>
      </c>
      <c r="AH1520">
        <v>3232800</v>
      </c>
      <c r="AI1520">
        <v>3232800</v>
      </c>
      <c r="AJ1520">
        <f t="shared" si="48"/>
        <v>13165600</v>
      </c>
      <c r="AK1520" t="s">
        <v>466</v>
      </c>
      <c r="AL1520" t="s">
        <v>467</v>
      </c>
      <c r="AM1520" t="s">
        <v>60</v>
      </c>
    </row>
    <row r="1521" spans="1:39" x14ac:dyDescent="0.2">
      <c r="A1521">
        <v>23001</v>
      </c>
      <c r="B1521" t="s">
        <v>478</v>
      </c>
      <c r="C1521">
        <v>900</v>
      </c>
      <c r="D1521" t="s">
        <v>461</v>
      </c>
      <c r="E1521">
        <v>27</v>
      </c>
      <c r="F1521" t="s">
        <v>498</v>
      </c>
      <c r="G1521">
        <v>122</v>
      </c>
      <c r="H1521" t="s">
        <v>72</v>
      </c>
      <c r="I1521">
        <v>2</v>
      </c>
      <c r="J1521" t="s">
        <v>73</v>
      </c>
      <c r="K1521" t="s">
        <v>41</v>
      </c>
      <c r="L1521">
        <v>3816</v>
      </c>
      <c r="M1521" t="s">
        <v>2195</v>
      </c>
      <c r="N1521" t="s">
        <v>43</v>
      </c>
      <c r="O1521" t="s">
        <v>583</v>
      </c>
      <c r="S1521">
        <v>2</v>
      </c>
      <c r="T1521" t="s">
        <v>45</v>
      </c>
      <c r="X1521" t="s">
        <v>46</v>
      </c>
      <c r="Y1521">
        <v>1</v>
      </c>
      <c r="Z1521">
        <v>0</v>
      </c>
      <c r="AA1521">
        <v>0</v>
      </c>
      <c r="AB1521">
        <v>0</v>
      </c>
      <c r="AC1521">
        <v>0</v>
      </c>
      <c r="AD1521">
        <f t="shared" si="47"/>
        <v>0</v>
      </c>
      <c r="AE1521" t="s">
        <v>1336</v>
      </c>
      <c r="AF1521">
        <v>300000</v>
      </c>
      <c r="AG1521">
        <v>0</v>
      </c>
      <c r="AH1521">
        <v>0</v>
      </c>
      <c r="AI1521">
        <v>0</v>
      </c>
      <c r="AJ1521">
        <f t="shared" si="48"/>
        <v>300000</v>
      </c>
      <c r="AK1521" t="s">
        <v>466</v>
      </c>
      <c r="AL1521" t="s">
        <v>467</v>
      </c>
      <c r="AM1521" t="s">
        <v>60</v>
      </c>
    </row>
    <row r="1522" spans="1:39" x14ac:dyDescent="0.2">
      <c r="A1522">
        <v>23021</v>
      </c>
      <c r="B1522" t="s">
        <v>2196</v>
      </c>
      <c r="C1522">
        <v>850</v>
      </c>
      <c r="D1522" t="s">
        <v>453</v>
      </c>
      <c r="E1522">
        <v>27</v>
      </c>
      <c r="F1522" t="s">
        <v>498</v>
      </c>
      <c r="G1522">
        <v>128</v>
      </c>
      <c r="H1522" t="s">
        <v>143</v>
      </c>
      <c r="I1522">
        <v>6</v>
      </c>
      <c r="J1522" t="s">
        <v>454</v>
      </c>
      <c r="K1522" t="s">
        <v>41</v>
      </c>
      <c r="L1522">
        <v>4302</v>
      </c>
      <c r="M1522" t="s">
        <v>3174</v>
      </c>
      <c r="N1522" t="s">
        <v>43</v>
      </c>
      <c r="O1522" t="s">
        <v>456</v>
      </c>
      <c r="S1522">
        <v>2</v>
      </c>
      <c r="T1522" t="s">
        <v>45</v>
      </c>
      <c r="U1522">
        <v>95</v>
      </c>
      <c r="V1522" t="s">
        <v>457</v>
      </c>
      <c r="W1522" t="s">
        <v>57</v>
      </c>
      <c r="X1522" t="s">
        <v>46</v>
      </c>
      <c r="Y1522">
        <v>1</v>
      </c>
      <c r="Z1522">
        <v>5</v>
      </c>
      <c r="AA1522">
        <v>5</v>
      </c>
      <c r="AB1522">
        <v>5</v>
      </c>
      <c r="AC1522">
        <v>5</v>
      </c>
      <c r="AD1522">
        <f t="shared" si="47"/>
        <v>5</v>
      </c>
      <c r="AF1522">
        <v>0</v>
      </c>
      <c r="AG1522">
        <v>0</v>
      </c>
      <c r="AH1522">
        <v>0</v>
      </c>
      <c r="AI1522">
        <v>0</v>
      </c>
      <c r="AJ1522">
        <f t="shared" si="48"/>
        <v>0</v>
      </c>
      <c r="AK1522" t="s">
        <v>458</v>
      </c>
      <c r="AL1522" t="s">
        <v>459</v>
      </c>
      <c r="AM1522" t="s">
        <v>460</v>
      </c>
    </row>
    <row r="1523" spans="1:39" x14ac:dyDescent="0.2">
      <c r="A1523">
        <v>23021</v>
      </c>
      <c r="B1523" t="s">
        <v>2196</v>
      </c>
      <c r="C1523">
        <v>900</v>
      </c>
      <c r="D1523" t="s">
        <v>461</v>
      </c>
      <c r="E1523">
        <v>27</v>
      </c>
      <c r="F1523" t="s">
        <v>498</v>
      </c>
      <c r="G1523">
        <v>122</v>
      </c>
      <c r="H1523" t="s">
        <v>72</v>
      </c>
      <c r="I1523">
        <v>2</v>
      </c>
      <c r="J1523" t="s">
        <v>73</v>
      </c>
      <c r="K1523" t="s">
        <v>41</v>
      </c>
      <c r="L1523">
        <v>4324</v>
      </c>
      <c r="M1523" t="s">
        <v>3175</v>
      </c>
      <c r="N1523" t="s">
        <v>43</v>
      </c>
      <c r="O1523" t="s">
        <v>583</v>
      </c>
      <c r="S1523">
        <v>2</v>
      </c>
      <c r="T1523" t="s">
        <v>45</v>
      </c>
      <c r="U1523">
        <v>332</v>
      </c>
      <c r="V1523" t="s">
        <v>76</v>
      </c>
      <c r="W1523" t="s">
        <v>57</v>
      </c>
      <c r="X1523" t="s">
        <v>46</v>
      </c>
      <c r="Y1523">
        <v>1</v>
      </c>
      <c r="Z1523">
        <v>1</v>
      </c>
      <c r="AA1523">
        <v>1</v>
      </c>
      <c r="AB1523">
        <v>1</v>
      </c>
      <c r="AC1523">
        <v>1</v>
      </c>
      <c r="AD1523">
        <f t="shared" si="47"/>
        <v>1</v>
      </c>
      <c r="AF1523">
        <v>0</v>
      </c>
      <c r="AG1523">
        <v>0</v>
      </c>
      <c r="AH1523">
        <v>0</v>
      </c>
      <c r="AI1523">
        <v>0</v>
      </c>
      <c r="AJ1523">
        <f t="shared" si="48"/>
        <v>0</v>
      </c>
      <c r="AK1523" t="s">
        <v>466</v>
      </c>
      <c r="AL1523" t="s">
        <v>467</v>
      </c>
      <c r="AM1523" t="s">
        <v>60</v>
      </c>
    </row>
    <row r="1524" spans="1:39" x14ac:dyDescent="0.2">
      <c r="A1524">
        <v>23022</v>
      </c>
      <c r="B1524" t="s">
        <v>518</v>
      </c>
      <c r="C1524">
        <v>660</v>
      </c>
      <c r="D1524" t="s">
        <v>505</v>
      </c>
      <c r="E1524">
        <v>13</v>
      </c>
      <c r="F1524" t="s">
        <v>506</v>
      </c>
      <c r="G1524">
        <v>392</v>
      </c>
      <c r="H1524" t="s">
        <v>507</v>
      </c>
      <c r="I1524">
        <v>958</v>
      </c>
      <c r="J1524" t="s">
        <v>3176</v>
      </c>
      <c r="K1524" t="s">
        <v>41</v>
      </c>
      <c r="L1524">
        <v>14091</v>
      </c>
      <c r="M1524" t="s">
        <v>3177</v>
      </c>
      <c r="N1524" t="s">
        <v>124</v>
      </c>
      <c r="O1524" t="s">
        <v>3178</v>
      </c>
      <c r="S1524">
        <v>2</v>
      </c>
      <c r="T1524" t="s">
        <v>45</v>
      </c>
      <c r="X1524" t="s">
        <v>46</v>
      </c>
      <c r="Y1524">
        <v>1</v>
      </c>
      <c r="Z1524">
        <v>0</v>
      </c>
      <c r="AA1524">
        <v>0</v>
      </c>
      <c r="AB1524">
        <v>0</v>
      </c>
      <c r="AC1524">
        <v>0</v>
      </c>
      <c r="AD1524">
        <f t="shared" si="47"/>
        <v>0</v>
      </c>
      <c r="AE1524" t="s">
        <v>47</v>
      </c>
      <c r="AF1524">
        <v>0</v>
      </c>
      <c r="AG1524">
        <v>200000</v>
      </c>
      <c r="AH1524">
        <v>200000</v>
      </c>
      <c r="AI1524">
        <v>200000</v>
      </c>
      <c r="AJ1524">
        <f t="shared" si="48"/>
        <v>600000</v>
      </c>
      <c r="AK1524" t="s">
        <v>510</v>
      </c>
      <c r="AL1524" t="s">
        <v>511</v>
      </c>
      <c r="AM1524" t="s">
        <v>512</v>
      </c>
    </row>
    <row r="1525" spans="1:39" x14ac:dyDescent="0.2">
      <c r="A1525">
        <v>23022</v>
      </c>
      <c r="B1525" t="s">
        <v>518</v>
      </c>
      <c r="C1525">
        <v>850</v>
      </c>
      <c r="D1525" t="s">
        <v>453</v>
      </c>
      <c r="E1525">
        <v>13</v>
      </c>
      <c r="F1525" t="s">
        <v>506</v>
      </c>
      <c r="G1525">
        <v>122</v>
      </c>
      <c r="H1525" t="s">
        <v>72</v>
      </c>
      <c r="I1525">
        <v>949</v>
      </c>
      <c r="J1525" t="s">
        <v>78</v>
      </c>
      <c r="K1525" t="s">
        <v>41</v>
      </c>
      <c r="L1525">
        <v>650</v>
      </c>
      <c r="M1525" t="s">
        <v>3179</v>
      </c>
      <c r="N1525" t="s">
        <v>43</v>
      </c>
      <c r="O1525" t="s">
        <v>530</v>
      </c>
      <c r="S1525">
        <v>2</v>
      </c>
      <c r="T1525" t="s">
        <v>45</v>
      </c>
      <c r="X1525" t="s">
        <v>46</v>
      </c>
      <c r="Y1525">
        <v>1</v>
      </c>
      <c r="Z1525">
        <v>0</v>
      </c>
      <c r="AA1525">
        <v>0</v>
      </c>
      <c r="AB1525">
        <v>0</v>
      </c>
      <c r="AC1525">
        <v>0</v>
      </c>
      <c r="AD1525">
        <f t="shared" si="47"/>
        <v>0</v>
      </c>
      <c r="AE1525" t="s">
        <v>85</v>
      </c>
      <c r="AF1525">
        <v>14750000</v>
      </c>
      <c r="AG1525">
        <v>13750000</v>
      </c>
      <c r="AH1525">
        <v>14750000</v>
      </c>
      <c r="AI1525">
        <v>14750000</v>
      </c>
      <c r="AJ1525">
        <f t="shared" si="48"/>
        <v>58000000</v>
      </c>
      <c r="AK1525" t="s">
        <v>458</v>
      </c>
      <c r="AL1525" t="s">
        <v>459</v>
      </c>
      <c r="AM1525" t="s">
        <v>460</v>
      </c>
    </row>
    <row r="1526" spans="1:39" x14ac:dyDescent="0.2">
      <c r="A1526">
        <v>23094</v>
      </c>
      <c r="B1526" t="s">
        <v>531</v>
      </c>
      <c r="C1526">
        <v>640</v>
      </c>
      <c r="D1526" t="s">
        <v>479</v>
      </c>
      <c r="E1526">
        <v>23</v>
      </c>
      <c r="F1526" t="s">
        <v>480</v>
      </c>
      <c r="G1526">
        <v>695</v>
      </c>
      <c r="H1526" t="s">
        <v>481</v>
      </c>
      <c r="I1526">
        <v>123</v>
      </c>
      <c r="J1526" t="s">
        <v>3180</v>
      </c>
      <c r="K1526" t="s">
        <v>41</v>
      </c>
      <c r="L1526">
        <v>11702</v>
      </c>
      <c r="M1526" t="s">
        <v>3181</v>
      </c>
      <c r="N1526" t="s">
        <v>43</v>
      </c>
      <c r="O1526" t="s">
        <v>3182</v>
      </c>
      <c r="S1526">
        <v>2</v>
      </c>
      <c r="T1526" t="s">
        <v>45</v>
      </c>
      <c r="X1526" t="s">
        <v>66</v>
      </c>
      <c r="Y1526">
        <v>0</v>
      </c>
      <c r="Z1526">
        <v>0</v>
      </c>
      <c r="AA1526">
        <v>0</v>
      </c>
      <c r="AB1526">
        <v>0</v>
      </c>
      <c r="AC1526">
        <v>0</v>
      </c>
      <c r="AD1526">
        <f t="shared" si="47"/>
        <v>0</v>
      </c>
      <c r="AE1526" t="s">
        <v>47</v>
      </c>
      <c r="AF1526">
        <v>5891000</v>
      </c>
      <c r="AG1526">
        <v>2700000</v>
      </c>
      <c r="AH1526">
        <v>2700000</v>
      </c>
      <c r="AI1526">
        <v>2700000</v>
      </c>
      <c r="AJ1526">
        <f t="shared" si="48"/>
        <v>13991000</v>
      </c>
      <c r="AK1526" t="s">
        <v>486</v>
      </c>
      <c r="AL1526" t="s">
        <v>487</v>
      </c>
      <c r="AM1526" t="s">
        <v>488</v>
      </c>
    </row>
    <row r="1527" spans="1:39" x14ac:dyDescent="0.2">
      <c r="A1527">
        <v>23095</v>
      </c>
      <c r="B1527" t="s">
        <v>3183</v>
      </c>
      <c r="C1527">
        <v>650</v>
      </c>
      <c r="D1527" t="s">
        <v>497</v>
      </c>
      <c r="E1527">
        <v>27</v>
      </c>
      <c r="F1527" t="s">
        <v>498</v>
      </c>
      <c r="G1527">
        <v>813</v>
      </c>
      <c r="H1527" t="s">
        <v>2183</v>
      </c>
      <c r="I1527">
        <v>121</v>
      </c>
      <c r="J1527" t="s">
        <v>532</v>
      </c>
      <c r="K1527" t="s">
        <v>41</v>
      </c>
      <c r="L1527">
        <v>11713</v>
      </c>
      <c r="M1527" t="s">
        <v>3184</v>
      </c>
      <c r="N1527" t="s">
        <v>43</v>
      </c>
      <c r="O1527" t="s">
        <v>3185</v>
      </c>
      <c r="S1527">
        <v>2</v>
      </c>
      <c r="T1527" t="s">
        <v>45</v>
      </c>
      <c r="U1527">
        <v>435</v>
      </c>
      <c r="V1527" t="s">
        <v>535</v>
      </c>
      <c r="W1527" t="s">
        <v>57</v>
      </c>
      <c r="X1527" t="s">
        <v>66</v>
      </c>
      <c r="Y1527">
        <v>0</v>
      </c>
      <c r="Z1527">
        <v>30</v>
      </c>
      <c r="AA1527">
        <v>30</v>
      </c>
      <c r="AB1527">
        <v>30</v>
      </c>
      <c r="AC1527">
        <v>30</v>
      </c>
      <c r="AD1527">
        <f t="shared" si="47"/>
        <v>120</v>
      </c>
      <c r="AF1527">
        <v>0</v>
      </c>
      <c r="AG1527">
        <v>0</v>
      </c>
      <c r="AH1527">
        <v>0</v>
      </c>
      <c r="AI1527">
        <v>0</v>
      </c>
      <c r="AJ1527">
        <f t="shared" si="48"/>
        <v>0</v>
      </c>
      <c r="AK1527" t="s">
        <v>503</v>
      </c>
      <c r="AL1527" t="s">
        <v>325</v>
      </c>
      <c r="AM1527" t="s">
        <v>504</v>
      </c>
    </row>
    <row r="1528" spans="1:39" x14ac:dyDescent="0.2">
      <c r="A1528">
        <v>23095</v>
      </c>
      <c r="B1528" t="s">
        <v>3183</v>
      </c>
      <c r="C1528">
        <v>650</v>
      </c>
      <c r="D1528" t="s">
        <v>497</v>
      </c>
      <c r="E1528">
        <v>27</v>
      </c>
      <c r="F1528" t="s">
        <v>498</v>
      </c>
      <c r="G1528">
        <v>813</v>
      </c>
      <c r="H1528" t="s">
        <v>2183</v>
      </c>
      <c r="I1528">
        <v>122</v>
      </c>
      <c r="J1528" t="s">
        <v>536</v>
      </c>
      <c r="K1528" t="s">
        <v>41</v>
      </c>
      <c r="L1528">
        <v>11711</v>
      </c>
      <c r="M1528" t="s">
        <v>3186</v>
      </c>
      <c r="N1528" t="s">
        <v>43</v>
      </c>
      <c r="O1528" t="s">
        <v>3187</v>
      </c>
      <c r="S1528">
        <v>2</v>
      </c>
      <c r="T1528" t="s">
        <v>45</v>
      </c>
      <c r="U1528">
        <v>435</v>
      </c>
      <c r="V1528" t="s">
        <v>535</v>
      </c>
      <c r="W1528" t="s">
        <v>57</v>
      </c>
      <c r="X1528" t="s">
        <v>66</v>
      </c>
      <c r="Y1528">
        <v>0</v>
      </c>
      <c r="Z1528">
        <v>65</v>
      </c>
      <c r="AA1528">
        <v>65</v>
      </c>
      <c r="AB1528">
        <v>65</v>
      </c>
      <c r="AC1528">
        <v>65</v>
      </c>
      <c r="AD1528">
        <f t="shared" si="47"/>
        <v>260</v>
      </c>
      <c r="AF1528">
        <v>0</v>
      </c>
      <c r="AG1528">
        <v>0</v>
      </c>
      <c r="AH1528">
        <v>0</v>
      </c>
      <c r="AI1528">
        <v>0</v>
      </c>
      <c r="AJ1528">
        <f t="shared" si="48"/>
        <v>0</v>
      </c>
      <c r="AK1528" t="s">
        <v>503</v>
      </c>
      <c r="AL1528" t="s">
        <v>325</v>
      </c>
      <c r="AM1528" t="s">
        <v>504</v>
      </c>
    </row>
    <row r="1529" spans="1:39" x14ac:dyDescent="0.2">
      <c r="A1529">
        <v>23095</v>
      </c>
      <c r="B1529" t="s">
        <v>3183</v>
      </c>
      <c r="C1529">
        <v>650</v>
      </c>
      <c r="D1529" t="s">
        <v>497</v>
      </c>
      <c r="E1529">
        <v>27</v>
      </c>
      <c r="F1529" t="s">
        <v>498</v>
      </c>
      <c r="G1529">
        <v>813</v>
      </c>
      <c r="H1529" t="s">
        <v>2183</v>
      </c>
      <c r="I1529">
        <v>122</v>
      </c>
      <c r="J1529" t="s">
        <v>536</v>
      </c>
      <c r="K1529" t="s">
        <v>41</v>
      </c>
      <c r="L1529">
        <v>11711</v>
      </c>
      <c r="M1529" t="s">
        <v>3186</v>
      </c>
      <c r="N1529" t="s">
        <v>43</v>
      </c>
      <c r="O1529" t="s">
        <v>3187</v>
      </c>
      <c r="S1529">
        <v>2</v>
      </c>
      <c r="T1529" t="s">
        <v>45</v>
      </c>
      <c r="X1529" t="s">
        <v>66</v>
      </c>
      <c r="Y1529">
        <v>0</v>
      </c>
      <c r="Z1529">
        <v>0</v>
      </c>
      <c r="AA1529">
        <v>0</v>
      </c>
      <c r="AB1529">
        <v>0</v>
      </c>
      <c r="AC1529">
        <v>0</v>
      </c>
      <c r="AD1529">
        <f t="shared" si="47"/>
        <v>0</v>
      </c>
      <c r="AE1529" t="s">
        <v>47</v>
      </c>
      <c r="AF1529">
        <v>2605500</v>
      </c>
      <c r="AG1529">
        <v>2605500</v>
      </c>
      <c r="AH1529">
        <v>2605500</v>
      </c>
      <c r="AI1529">
        <v>2605500</v>
      </c>
      <c r="AJ1529">
        <f t="shared" si="48"/>
        <v>10422000</v>
      </c>
      <c r="AK1529" t="s">
        <v>503</v>
      </c>
      <c r="AL1529" t="s">
        <v>325</v>
      </c>
      <c r="AM1529" t="s">
        <v>504</v>
      </c>
    </row>
    <row r="1530" spans="1:39" x14ac:dyDescent="0.2">
      <c r="A1530">
        <v>23095</v>
      </c>
      <c r="B1530" t="s">
        <v>3183</v>
      </c>
      <c r="C1530">
        <v>650</v>
      </c>
      <c r="D1530" t="s">
        <v>497</v>
      </c>
      <c r="E1530">
        <v>27</v>
      </c>
      <c r="F1530" t="s">
        <v>498</v>
      </c>
      <c r="G1530">
        <v>813</v>
      </c>
      <c r="H1530" t="s">
        <v>2183</v>
      </c>
      <c r="I1530">
        <v>123</v>
      </c>
      <c r="J1530" t="s">
        <v>3180</v>
      </c>
      <c r="K1530" t="s">
        <v>41</v>
      </c>
      <c r="L1530">
        <v>11712</v>
      </c>
      <c r="M1530" t="s">
        <v>3188</v>
      </c>
      <c r="N1530" t="s">
        <v>43</v>
      </c>
      <c r="O1530" t="s">
        <v>3189</v>
      </c>
      <c r="S1530">
        <v>2</v>
      </c>
      <c r="T1530" t="s">
        <v>45</v>
      </c>
      <c r="U1530">
        <v>435</v>
      </c>
      <c r="V1530" t="s">
        <v>535</v>
      </c>
      <c r="W1530" t="s">
        <v>57</v>
      </c>
      <c r="X1530" t="s">
        <v>66</v>
      </c>
      <c r="Y1530">
        <v>0</v>
      </c>
      <c r="Z1530">
        <v>10</v>
      </c>
      <c r="AA1530">
        <v>10</v>
      </c>
      <c r="AB1530">
        <v>10</v>
      </c>
      <c r="AC1530">
        <v>10</v>
      </c>
      <c r="AD1530">
        <f t="shared" si="47"/>
        <v>40</v>
      </c>
      <c r="AF1530">
        <v>0</v>
      </c>
      <c r="AG1530">
        <v>0</v>
      </c>
      <c r="AH1530">
        <v>0</v>
      </c>
      <c r="AI1530">
        <v>0</v>
      </c>
      <c r="AJ1530">
        <f t="shared" si="48"/>
        <v>0</v>
      </c>
      <c r="AK1530" t="s">
        <v>503</v>
      </c>
      <c r="AL1530" t="s">
        <v>325</v>
      </c>
      <c r="AM1530" t="s">
        <v>504</v>
      </c>
    </row>
    <row r="1531" spans="1:39" x14ac:dyDescent="0.2">
      <c r="A1531">
        <v>26001</v>
      </c>
      <c r="B1531" t="s">
        <v>539</v>
      </c>
      <c r="C1531">
        <v>101</v>
      </c>
      <c r="D1531" t="s">
        <v>319</v>
      </c>
      <c r="E1531">
        <v>8</v>
      </c>
      <c r="F1531" t="s">
        <v>540</v>
      </c>
      <c r="G1531">
        <v>244</v>
      </c>
      <c r="H1531" t="s">
        <v>541</v>
      </c>
      <c r="I1531">
        <v>60</v>
      </c>
      <c r="J1531" t="s">
        <v>542</v>
      </c>
      <c r="K1531" t="s">
        <v>41</v>
      </c>
      <c r="L1531">
        <v>12616</v>
      </c>
      <c r="M1531" t="s">
        <v>543</v>
      </c>
      <c r="N1531" t="s">
        <v>124</v>
      </c>
      <c r="O1531" t="s">
        <v>544</v>
      </c>
      <c r="S1531">
        <v>3</v>
      </c>
      <c r="T1531" t="s">
        <v>55</v>
      </c>
      <c r="X1531" t="s">
        <v>46</v>
      </c>
      <c r="Y1531">
        <v>1</v>
      </c>
      <c r="Z1531">
        <v>0</v>
      </c>
      <c r="AA1531">
        <v>0</v>
      </c>
      <c r="AB1531">
        <v>0</v>
      </c>
      <c r="AC1531">
        <v>0</v>
      </c>
      <c r="AD1531">
        <f t="shared" si="47"/>
        <v>0</v>
      </c>
      <c r="AE1531" t="s">
        <v>323</v>
      </c>
      <c r="AF1531">
        <v>3300000</v>
      </c>
      <c r="AG1531">
        <v>1410000</v>
      </c>
      <c r="AH1531">
        <v>0</v>
      </c>
      <c r="AI1531">
        <v>0</v>
      </c>
      <c r="AJ1531">
        <f t="shared" si="48"/>
        <v>4710000</v>
      </c>
      <c r="AK1531" t="s">
        <v>324</v>
      </c>
      <c r="AL1531" t="s">
        <v>325</v>
      </c>
      <c r="AM1531" t="s">
        <v>326</v>
      </c>
    </row>
    <row r="1532" spans="1:39" x14ac:dyDescent="0.2">
      <c r="A1532">
        <v>26001</v>
      </c>
      <c r="B1532" t="s">
        <v>539</v>
      </c>
      <c r="C1532">
        <v>510</v>
      </c>
      <c r="D1532" t="s">
        <v>545</v>
      </c>
      <c r="E1532">
        <v>8</v>
      </c>
      <c r="F1532" t="s">
        <v>540</v>
      </c>
      <c r="G1532">
        <v>244</v>
      </c>
      <c r="H1532" t="s">
        <v>541</v>
      </c>
      <c r="I1532">
        <v>304</v>
      </c>
      <c r="J1532" t="s">
        <v>546</v>
      </c>
      <c r="K1532" t="s">
        <v>41</v>
      </c>
      <c r="L1532">
        <v>13236</v>
      </c>
      <c r="M1532" t="s">
        <v>547</v>
      </c>
      <c r="N1532" t="s">
        <v>43</v>
      </c>
      <c r="O1532" t="s">
        <v>548</v>
      </c>
      <c r="S1532">
        <v>3</v>
      </c>
      <c r="T1532" t="s">
        <v>55</v>
      </c>
      <c r="U1532">
        <v>573</v>
      </c>
      <c r="V1532" t="s">
        <v>3190</v>
      </c>
      <c r="W1532" t="s">
        <v>57</v>
      </c>
      <c r="X1532" t="s">
        <v>46</v>
      </c>
      <c r="Y1532">
        <v>1</v>
      </c>
      <c r="Z1532">
        <v>22</v>
      </c>
      <c r="AA1532">
        <v>22</v>
      </c>
      <c r="AB1532">
        <v>22</v>
      </c>
      <c r="AC1532">
        <v>22</v>
      </c>
      <c r="AD1532">
        <f t="shared" si="47"/>
        <v>22</v>
      </c>
      <c r="AF1532">
        <v>0</v>
      </c>
      <c r="AG1532">
        <v>0</v>
      </c>
      <c r="AH1532">
        <v>0</v>
      </c>
      <c r="AI1532">
        <v>0</v>
      </c>
      <c r="AJ1532">
        <f t="shared" si="48"/>
        <v>0</v>
      </c>
      <c r="AK1532" t="s">
        <v>549</v>
      </c>
      <c r="AL1532" t="s">
        <v>550</v>
      </c>
      <c r="AM1532" t="s">
        <v>551</v>
      </c>
    </row>
    <row r="1533" spans="1:39" x14ac:dyDescent="0.2">
      <c r="A1533">
        <v>26001</v>
      </c>
      <c r="B1533" t="s">
        <v>539</v>
      </c>
      <c r="C1533">
        <v>510</v>
      </c>
      <c r="D1533" t="s">
        <v>545</v>
      </c>
      <c r="E1533">
        <v>8</v>
      </c>
      <c r="F1533" t="s">
        <v>540</v>
      </c>
      <c r="G1533">
        <v>244</v>
      </c>
      <c r="H1533" t="s">
        <v>541</v>
      </c>
      <c r="I1533">
        <v>564</v>
      </c>
      <c r="J1533" t="s">
        <v>552</v>
      </c>
      <c r="K1533" t="s">
        <v>41</v>
      </c>
      <c r="L1533">
        <v>12630</v>
      </c>
      <c r="M1533" t="s">
        <v>553</v>
      </c>
      <c r="N1533" t="s">
        <v>124</v>
      </c>
      <c r="O1533" t="s">
        <v>554</v>
      </c>
      <c r="S1533">
        <v>3</v>
      </c>
      <c r="T1533" t="s">
        <v>55</v>
      </c>
      <c r="X1533" t="s">
        <v>46</v>
      </c>
      <c r="Y1533">
        <v>1</v>
      </c>
      <c r="Z1533">
        <v>0</v>
      </c>
      <c r="AA1533">
        <v>0</v>
      </c>
      <c r="AB1533">
        <v>0</v>
      </c>
      <c r="AC1533">
        <v>0</v>
      </c>
      <c r="AD1533">
        <f t="shared" si="47"/>
        <v>0</v>
      </c>
      <c r="AE1533" t="s">
        <v>85</v>
      </c>
      <c r="AF1533">
        <v>100000</v>
      </c>
      <c r="AG1533">
        <v>100000</v>
      </c>
      <c r="AH1533">
        <v>100000</v>
      </c>
      <c r="AI1533">
        <v>100000</v>
      </c>
      <c r="AJ1533">
        <f t="shared" si="48"/>
        <v>400000</v>
      </c>
      <c r="AK1533" t="s">
        <v>549</v>
      </c>
      <c r="AL1533" t="s">
        <v>550</v>
      </c>
      <c r="AM1533" t="s">
        <v>551</v>
      </c>
    </row>
    <row r="1534" spans="1:39" x14ac:dyDescent="0.2">
      <c r="A1534">
        <v>26001</v>
      </c>
      <c r="B1534" t="s">
        <v>539</v>
      </c>
      <c r="C1534">
        <v>510</v>
      </c>
      <c r="D1534" t="s">
        <v>545</v>
      </c>
      <c r="E1534">
        <v>8</v>
      </c>
      <c r="F1534" t="s">
        <v>540</v>
      </c>
      <c r="G1534">
        <v>244</v>
      </c>
      <c r="H1534" t="s">
        <v>541</v>
      </c>
      <c r="I1534">
        <v>564</v>
      </c>
      <c r="J1534" t="s">
        <v>552</v>
      </c>
      <c r="K1534" t="s">
        <v>41</v>
      </c>
      <c r="L1534">
        <v>13306</v>
      </c>
      <c r="M1534" t="s">
        <v>3191</v>
      </c>
      <c r="N1534" t="s">
        <v>124</v>
      </c>
      <c r="O1534" t="s">
        <v>3192</v>
      </c>
      <c r="S1534">
        <v>3</v>
      </c>
      <c r="T1534" t="s">
        <v>55</v>
      </c>
      <c r="X1534" t="s">
        <v>46</v>
      </c>
      <c r="Y1534">
        <v>1</v>
      </c>
      <c r="Z1534">
        <v>0</v>
      </c>
      <c r="AA1534">
        <v>0</v>
      </c>
      <c r="AB1534">
        <v>0</v>
      </c>
      <c r="AC1534">
        <v>0</v>
      </c>
      <c r="AD1534">
        <f t="shared" si="47"/>
        <v>0</v>
      </c>
      <c r="AE1534" t="s">
        <v>85</v>
      </c>
      <c r="AF1534">
        <v>100000</v>
      </c>
      <c r="AG1534">
        <v>100000</v>
      </c>
      <c r="AH1534">
        <v>100000</v>
      </c>
      <c r="AI1534">
        <v>100000</v>
      </c>
      <c r="AJ1534">
        <f t="shared" si="48"/>
        <v>400000</v>
      </c>
      <c r="AK1534" t="s">
        <v>549</v>
      </c>
      <c r="AL1534" t="s">
        <v>550</v>
      </c>
      <c r="AM1534" t="s">
        <v>551</v>
      </c>
    </row>
    <row r="1535" spans="1:39" x14ac:dyDescent="0.2">
      <c r="A1535">
        <v>26001</v>
      </c>
      <c r="B1535" t="s">
        <v>539</v>
      </c>
      <c r="C1535">
        <v>520</v>
      </c>
      <c r="D1535" t="s">
        <v>557</v>
      </c>
      <c r="E1535">
        <v>8</v>
      </c>
      <c r="F1535" t="s">
        <v>540</v>
      </c>
      <c r="G1535">
        <v>241</v>
      </c>
      <c r="H1535" t="s">
        <v>558</v>
      </c>
      <c r="I1535">
        <v>592</v>
      </c>
      <c r="J1535" t="s">
        <v>559</v>
      </c>
      <c r="K1535" t="s">
        <v>41</v>
      </c>
      <c r="L1535">
        <v>13277</v>
      </c>
      <c r="M1535" t="s">
        <v>560</v>
      </c>
      <c r="N1535" t="s">
        <v>124</v>
      </c>
      <c r="O1535" t="s">
        <v>561</v>
      </c>
      <c r="S1535">
        <v>3</v>
      </c>
      <c r="T1535" t="s">
        <v>55</v>
      </c>
      <c r="U1535">
        <v>933</v>
      </c>
      <c r="V1535" t="s">
        <v>567</v>
      </c>
      <c r="W1535" t="s">
        <v>57</v>
      </c>
      <c r="X1535" t="s">
        <v>46</v>
      </c>
      <c r="Y1535">
        <v>1</v>
      </c>
      <c r="Z1535">
        <v>1</v>
      </c>
      <c r="AA1535">
        <v>1</v>
      </c>
      <c r="AB1535">
        <v>1</v>
      </c>
      <c r="AC1535">
        <v>1</v>
      </c>
      <c r="AD1535">
        <f t="shared" si="47"/>
        <v>1</v>
      </c>
      <c r="AF1535">
        <v>0</v>
      </c>
      <c r="AG1535">
        <v>0</v>
      </c>
      <c r="AH1535">
        <v>0</v>
      </c>
      <c r="AI1535">
        <v>0</v>
      </c>
      <c r="AJ1535">
        <f t="shared" si="48"/>
        <v>0</v>
      </c>
      <c r="AK1535" t="s">
        <v>562</v>
      </c>
      <c r="AL1535" t="s">
        <v>563</v>
      </c>
      <c r="AM1535" t="s">
        <v>564</v>
      </c>
    </row>
    <row r="1536" spans="1:39" x14ac:dyDescent="0.2">
      <c r="A1536">
        <v>26001</v>
      </c>
      <c r="B1536" t="s">
        <v>539</v>
      </c>
      <c r="C1536">
        <v>520</v>
      </c>
      <c r="D1536" t="s">
        <v>557</v>
      </c>
      <c r="E1536">
        <v>8</v>
      </c>
      <c r="F1536" t="s">
        <v>540</v>
      </c>
      <c r="G1536">
        <v>241</v>
      </c>
      <c r="H1536" t="s">
        <v>558</v>
      </c>
      <c r="I1536">
        <v>592</v>
      </c>
      <c r="J1536" t="s">
        <v>559</v>
      </c>
      <c r="K1536" t="s">
        <v>41</v>
      </c>
      <c r="L1536">
        <v>13293</v>
      </c>
      <c r="M1536" t="s">
        <v>3193</v>
      </c>
      <c r="N1536" t="s">
        <v>124</v>
      </c>
      <c r="O1536" t="s">
        <v>3193</v>
      </c>
      <c r="S1536">
        <v>3</v>
      </c>
      <c r="T1536" t="s">
        <v>55</v>
      </c>
      <c r="U1536">
        <v>933</v>
      </c>
      <c r="V1536" t="s">
        <v>567</v>
      </c>
      <c r="W1536" t="s">
        <v>57</v>
      </c>
      <c r="X1536" t="s">
        <v>46</v>
      </c>
      <c r="Y1536">
        <v>1</v>
      </c>
      <c r="Z1536">
        <v>1</v>
      </c>
      <c r="AA1536">
        <v>1</v>
      </c>
      <c r="AB1536">
        <v>1</v>
      </c>
      <c r="AC1536">
        <v>1</v>
      </c>
      <c r="AD1536">
        <f t="shared" si="47"/>
        <v>1</v>
      </c>
      <c r="AF1536">
        <v>0</v>
      </c>
      <c r="AG1536">
        <v>0</v>
      </c>
      <c r="AH1536">
        <v>0</v>
      </c>
      <c r="AI1536">
        <v>0</v>
      </c>
      <c r="AJ1536">
        <f t="shared" si="48"/>
        <v>0</v>
      </c>
      <c r="AK1536" t="s">
        <v>562</v>
      </c>
      <c r="AL1536" t="s">
        <v>563</v>
      </c>
      <c r="AM1536" t="s">
        <v>564</v>
      </c>
    </row>
    <row r="1537" spans="1:39" x14ac:dyDescent="0.2">
      <c r="A1537">
        <v>26001</v>
      </c>
      <c r="B1537" t="s">
        <v>539</v>
      </c>
      <c r="C1537">
        <v>520</v>
      </c>
      <c r="D1537" t="s">
        <v>557</v>
      </c>
      <c r="E1537">
        <v>8</v>
      </c>
      <c r="F1537" t="s">
        <v>540</v>
      </c>
      <c r="G1537">
        <v>241</v>
      </c>
      <c r="H1537" t="s">
        <v>558</v>
      </c>
      <c r="I1537">
        <v>592</v>
      </c>
      <c r="J1537" t="s">
        <v>559</v>
      </c>
      <c r="K1537" t="s">
        <v>41</v>
      </c>
      <c r="L1537">
        <v>13294</v>
      </c>
      <c r="M1537" t="s">
        <v>565</v>
      </c>
      <c r="N1537" t="s">
        <v>124</v>
      </c>
      <c r="O1537" t="s">
        <v>566</v>
      </c>
      <c r="S1537">
        <v>3</v>
      </c>
      <c r="T1537" t="s">
        <v>55</v>
      </c>
      <c r="X1537" t="s">
        <v>46</v>
      </c>
      <c r="Y1537">
        <v>1</v>
      </c>
      <c r="Z1537">
        <v>0</v>
      </c>
      <c r="AA1537">
        <v>0</v>
      </c>
      <c r="AB1537">
        <v>0</v>
      </c>
      <c r="AC1537">
        <v>0</v>
      </c>
      <c r="AD1537">
        <f t="shared" si="47"/>
        <v>0</v>
      </c>
      <c r="AE1537" t="s">
        <v>85</v>
      </c>
      <c r="AF1537">
        <v>100000</v>
      </c>
      <c r="AG1537">
        <v>100000</v>
      </c>
      <c r="AH1537">
        <v>100000</v>
      </c>
      <c r="AI1537">
        <v>100000</v>
      </c>
      <c r="AJ1537">
        <f t="shared" si="48"/>
        <v>400000</v>
      </c>
      <c r="AK1537" t="s">
        <v>562</v>
      </c>
      <c r="AL1537" t="s">
        <v>563</v>
      </c>
      <c r="AM1537" t="s">
        <v>564</v>
      </c>
    </row>
    <row r="1538" spans="1:39" x14ac:dyDescent="0.2">
      <c r="A1538">
        <v>26001</v>
      </c>
      <c r="B1538" t="s">
        <v>539</v>
      </c>
      <c r="C1538">
        <v>530</v>
      </c>
      <c r="D1538" t="s">
        <v>2227</v>
      </c>
      <c r="E1538">
        <v>11</v>
      </c>
      <c r="F1538" t="s">
        <v>2228</v>
      </c>
      <c r="G1538">
        <v>333</v>
      </c>
      <c r="H1538" t="s">
        <v>625</v>
      </c>
      <c r="I1538">
        <v>1001</v>
      </c>
      <c r="J1538" t="s">
        <v>2229</v>
      </c>
      <c r="K1538" t="s">
        <v>41</v>
      </c>
      <c r="L1538">
        <v>8450</v>
      </c>
      <c r="M1538" t="s">
        <v>2230</v>
      </c>
      <c r="N1538" t="s">
        <v>43</v>
      </c>
      <c r="O1538" t="s">
        <v>2231</v>
      </c>
      <c r="S1538">
        <v>3</v>
      </c>
      <c r="T1538" t="s">
        <v>55</v>
      </c>
      <c r="U1538">
        <v>975</v>
      </c>
      <c r="V1538" t="s">
        <v>266</v>
      </c>
      <c r="W1538" t="s">
        <v>57</v>
      </c>
      <c r="X1538" t="s">
        <v>66</v>
      </c>
      <c r="Y1538">
        <v>0</v>
      </c>
      <c r="Z1538">
        <v>80000</v>
      </c>
      <c r="AA1538">
        <v>161600</v>
      </c>
      <c r="AB1538">
        <v>177300</v>
      </c>
      <c r="AC1538">
        <v>79900</v>
      </c>
      <c r="AD1538">
        <f t="shared" si="47"/>
        <v>498800</v>
      </c>
      <c r="AF1538">
        <v>0</v>
      </c>
      <c r="AG1538">
        <v>0</v>
      </c>
      <c r="AH1538">
        <v>0</v>
      </c>
      <c r="AI1538">
        <v>0</v>
      </c>
      <c r="AJ1538">
        <f t="shared" si="48"/>
        <v>0</v>
      </c>
      <c r="AK1538" t="s">
        <v>2232</v>
      </c>
      <c r="AL1538" t="s">
        <v>2233</v>
      </c>
      <c r="AM1538" t="s">
        <v>2234</v>
      </c>
    </row>
    <row r="1539" spans="1:39" x14ac:dyDescent="0.2">
      <c r="A1539">
        <v>26001</v>
      </c>
      <c r="B1539" t="s">
        <v>539</v>
      </c>
      <c r="C1539">
        <v>540</v>
      </c>
      <c r="D1539" t="s">
        <v>585</v>
      </c>
      <c r="E1539">
        <v>16</v>
      </c>
      <c r="F1539" t="s">
        <v>586</v>
      </c>
      <c r="G1539">
        <v>244</v>
      </c>
      <c r="H1539" t="s">
        <v>541</v>
      </c>
      <c r="I1539">
        <v>206</v>
      </c>
      <c r="J1539" t="s">
        <v>572</v>
      </c>
      <c r="K1539" t="s">
        <v>41</v>
      </c>
      <c r="L1539">
        <v>13096</v>
      </c>
      <c r="M1539" t="s">
        <v>3194</v>
      </c>
      <c r="N1539" t="s">
        <v>43</v>
      </c>
      <c r="O1539" t="s">
        <v>3195</v>
      </c>
      <c r="S1539">
        <v>3</v>
      </c>
      <c r="T1539" t="s">
        <v>55</v>
      </c>
      <c r="Y1539">
        <v>1</v>
      </c>
      <c r="Z1539">
        <v>0</v>
      </c>
      <c r="AA1539">
        <v>0</v>
      </c>
      <c r="AB1539">
        <v>0</v>
      </c>
      <c r="AC1539">
        <v>0</v>
      </c>
      <c r="AD1539">
        <f t="shared" ref="AD1539:AD1602" si="49">IF(Y1539=1,LARGE(Z1539:AC1539,1),Z1539+AA1539+AB1539+AC1539)</f>
        <v>0</v>
      </c>
      <c r="AE1539" t="s">
        <v>85</v>
      </c>
      <c r="AF1539">
        <v>450000</v>
      </c>
      <c r="AG1539">
        <v>500000</v>
      </c>
      <c r="AH1539">
        <v>550000</v>
      </c>
      <c r="AI1539">
        <v>600000</v>
      </c>
      <c r="AJ1539">
        <f t="shared" si="48"/>
        <v>2100000</v>
      </c>
      <c r="AK1539" t="s">
        <v>591</v>
      </c>
      <c r="AL1539" t="s">
        <v>592</v>
      </c>
      <c r="AM1539" t="s">
        <v>593</v>
      </c>
    </row>
    <row r="1540" spans="1:39" x14ac:dyDescent="0.2">
      <c r="A1540">
        <v>26001</v>
      </c>
      <c r="B1540" t="s">
        <v>539</v>
      </c>
      <c r="C1540">
        <v>550</v>
      </c>
      <c r="D1540" t="s">
        <v>571</v>
      </c>
      <c r="E1540">
        <v>8</v>
      </c>
      <c r="F1540" t="s">
        <v>540</v>
      </c>
      <c r="G1540">
        <v>244</v>
      </c>
      <c r="H1540" t="s">
        <v>541</v>
      </c>
      <c r="I1540">
        <v>343</v>
      </c>
      <c r="J1540" t="s">
        <v>572</v>
      </c>
      <c r="K1540" t="s">
        <v>41</v>
      </c>
      <c r="L1540">
        <v>12486</v>
      </c>
      <c r="M1540" t="s">
        <v>573</v>
      </c>
      <c r="N1540" t="s">
        <v>43</v>
      </c>
      <c r="O1540" t="s">
        <v>574</v>
      </c>
      <c r="S1540">
        <v>3</v>
      </c>
      <c r="T1540" t="s">
        <v>55</v>
      </c>
      <c r="X1540" t="s">
        <v>66</v>
      </c>
      <c r="Y1540">
        <v>0</v>
      </c>
      <c r="Z1540">
        <v>0</v>
      </c>
      <c r="AA1540">
        <v>0</v>
      </c>
      <c r="AB1540">
        <v>0</v>
      </c>
      <c r="AC1540">
        <v>0</v>
      </c>
      <c r="AD1540">
        <f t="shared" si="49"/>
        <v>0</v>
      </c>
      <c r="AE1540" t="s">
        <v>85</v>
      </c>
      <c r="AF1540">
        <v>500000</v>
      </c>
      <c r="AG1540">
        <v>500000</v>
      </c>
      <c r="AH1540">
        <v>500000</v>
      </c>
      <c r="AI1540">
        <v>500000</v>
      </c>
      <c r="AJ1540">
        <f t="shared" si="48"/>
        <v>2000000</v>
      </c>
      <c r="AK1540" t="s">
        <v>576</v>
      </c>
      <c r="AL1540" t="s">
        <v>577</v>
      </c>
      <c r="AM1540" t="s">
        <v>578</v>
      </c>
    </row>
    <row r="1541" spans="1:39" x14ac:dyDescent="0.2">
      <c r="A1541">
        <v>26001</v>
      </c>
      <c r="B1541" t="s">
        <v>539</v>
      </c>
      <c r="C1541">
        <v>850</v>
      </c>
      <c r="D1541" t="s">
        <v>453</v>
      </c>
      <c r="E1541">
        <v>8</v>
      </c>
      <c r="F1541" t="s">
        <v>540</v>
      </c>
      <c r="G1541">
        <v>128</v>
      </c>
      <c r="H1541" t="s">
        <v>143</v>
      </c>
      <c r="I1541">
        <v>6</v>
      </c>
      <c r="J1541" t="s">
        <v>454</v>
      </c>
      <c r="K1541" t="s">
        <v>41</v>
      </c>
      <c r="L1541">
        <v>2567</v>
      </c>
      <c r="M1541" t="s">
        <v>3196</v>
      </c>
      <c r="N1541" t="s">
        <v>43</v>
      </c>
      <c r="O1541" t="s">
        <v>456</v>
      </c>
      <c r="S1541">
        <v>3</v>
      </c>
      <c r="T1541" t="s">
        <v>55</v>
      </c>
      <c r="X1541" t="s">
        <v>46</v>
      </c>
      <c r="Y1541">
        <v>1</v>
      </c>
      <c r="Z1541">
        <v>0</v>
      </c>
      <c r="AA1541">
        <v>0</v>
      </c>
      <c r="AB1541">
        <v>0</v>
      </c>
      <c r="AC1541">
        <v>0</v>
      </c>
      <c r="AD1541">
        <f t="shared" si="49"/>
        <v>0</v>
      </c>
      <c r="AE1541" t="s">
        <v>85</v>
      </c>
      <c r="AF1541">
        <v>174000</v>
      </c>
      <c r="AG1541">
        <v>174000</v>
      </c>
      <c r="AH1541">
        <v>174000</v>
      </c>
      <c r="AI1541">
        <v>174000</v>
      </c>
      <c r="AJ1541">
        <f t="shared" si="48"/>
        <v>696000</v>
      </c>
      <c r="AK1541" t="s">
        <v>458</v>
      </c>
      <c r="AL1541" t="s">
        <v>459</v>
      </c>
      <c r="AM1541" t="s">
        <v>460</v>
      </c>
    </row>
    <row r="1542" spans="1:39" x14ac:dyDescent="0.2">
      <c r="A1542">
        <v>26001</v>
      </c>
      <c r="B1542" t="s">
        <v>539</v>
      </c>
      <c r="C1542">
        <v>850</v>
      </c>
      <c r="D1542" t="s">
        <v>453</v>
      </c>
      <c r="E1542">
        <v>8</v>
      </c>
      <c r="F1542" t="s">
        <v>540</v>
      </c>
      <c r="G1542">
        <v>128</v>
      </c>
      <c r="H1542" t="s">
        <v>143</v>
      </c>
      <c r="I1542">
        <v>125</v>
      </c>
      <c r="J1542" t="s">
        <v>579</v>
      </c>
      <c r="K1542" t="s">
        <v>41</v>
      </c>
      <c r="L1542">
        <v>2582</v>
      </c>
      <c r="M1542" t="s">
        <v>580</v>
      </c>
      <c r="N1542" t="s">
        <v>43</v>
      </c>
      <c r="O1542" t="s">
        <v>581</v>
      </c>
      <c r="S1542">
        <v>3</v>
      </c>
      <c r="T1542" t="s">
        <v>55</v>
      </c>
      <c r="U1542">
        <v>303</v>
      </c>
      <c r="V1542" t="s">
        <v>419</v>
      </c>
      <c r="W1542" t="s">
        <v>57</v>
      </c>
      <c r="X1542" t="s">
        <v>46</v>
      </c>
      <c r="Y1542">
        <v>1</v>
      </c>
      <c r="Z1542">
        <v>80</v>
      </c>
      <c r="AA1542">
        <v>80</v>
      </c>
      <c r="AB1542">
        <v>80</v>
      </c>
      <c r="AC1542">
        <v>80</v>
      </c>
      <c r="AD1542">
        <f t="shared" si="49"/>
        <v>80</v>
      </c>
      <c r="AF1542">
        <v>0</v>
      </c>
      <c r="AG1542">
        <v>0</v>
      </c>
      <c r="AH1542">
        <v>0</v>
      </c>
      <c r="AI1542">
        <v>0</v>
      </c>
      <c r="AJ1542">
        <f t="shared" si="48"/>
        <v>0</v>
      </c>
      <c r="AK1542" t="s">
        <v>458</v>
      </c>
      <c r="AL1542" t="s">
        <v>459</v>
      </c>
      <c r="AM1542" t="s">
        <v>460</v>
      </c>
    </row>
    <row r="1543" spans="1:39" x14ac:dyDescent="0.2">
      <c r="A1543">
        <v>26022</v>
      </c>
      <c r="B1543" t="s">
        <v>584</v>
      </c>
      <c r="C1543">
        <v>540</v>
      </c>
      <c r="D1543" t="s">
        <v>585</v>
      </c>
      <c r="E1543">
        <v>16</v>
      </c>
      <c r="F1543" t="s">
        <v>586</v>
      </c>
      <c r="G1543">
        <v>482</v>
      </c>
      <c r="H1543" t="s">
        <v>587</v>
      </c>
      <c r="I1543">
        <v>407</v>
      </c>
      <c r="J1543" t="s">
        <v>588</v>
      </c>
      <c r="K1543" t="s">
        <v>41</v>
      </c>
      <c r="L1543">
        <v>11505</v>
      </c>
      <c r="M1543" t="s">
        <v>2248</v>
      </c>
      <c r="N1543" t="s">
        <v>124</v>
      </c>
      <c r="O1543" t="s">
        <v>612</v>
      </c>
      <c r="S1543">
        <v>2</v>
      </c>
      <c r="T1543" t="s">
        <v>45</v>
      </c>
      <c r="X1543" t="s">
        <v>66</v>
      </c>
      <c r="Y1543">
        <v>0</v>
      </c>
      <c r="Z1543">
        <v>0</v>
      </c>
      <c r="AA1543">
        <v>0</v>
      </c>
      <c r="AB1543">
        <v>0</v>
      </c>
      <c r="AC1543">
        <v>0</v>
      </c>
      <c r="AD1543">
        <f t="shared" si="49"/>
        <v>0</v>
      </c>
      <c r="AE1543" t="s">
        <v>85</v>
      </c>
      <c r="AF1543">
        <v>250000</v>
      </c>
      <c r="AG1543">
        <v>250000</v>
      </c>
      <c r="AH1543">
        <v>250000</v>
      </c>
      <c r="AI1543">
        <v>250000</v>
      </c>
      <c r="AJ1543">
        <f t="shared" si="48"/>
        <v>1000000</v>
      </c>
      <c r="AK1543" t="s">
        <v>591</v>
      </c>
      <c r="AL1543" t="s">
        <v>592</v>
      </c>
      <c r="AM1543" t="s">
        <v>593</v>
      </c>
    </row>
    <row r="1544" spans="1:39" x14ac:dyDescent="0.2">
      <c r="A1544">
        <v>26022</v>
      </c>
      <c r="B1544" t="s">
        <v>584</v>
      </c>
      <c r="C1544">
        <v>540</v>
      </c>
      <c r="D1544" t="s">
        <v>585</v>
      </c>
      <c r="E1544">
        <v>16</v>
      </c>
      <c r="F1544" t="s">
        <v>586</v>
      </c>
      <c r="G1544">
        <v>482</v>
      </c>
      <c r="H1544" t="s">
        <v>587</v>
      </c>
      <c r="I1544">
        <v>407</v>
      </c>
      <c r="J1544" t="s">
        <v>588</v>
      </c>
      <c r="K1544" t="s">
        <v>41</v>
      </c>
      <c r="L1544">
        <v>11505</v>
      </c>
      <c r="M1544" t="s">
        <v>2248</v>
      </c>
      <c r="N1544" t="s">
        <v>124</v>
      </c>
      <c r="O1544" t="s">
        <v>612</v>
      </c>
      <c r="S1544">
        <v>2</v>
      </c>
      <c r="T1544" t="s">
        <v>45</v>
      </c>
      <c r="X1544" t="s">
        <v>66</v>
      </c>
      <c r="Y1544">
        <v>0</v>
      </c>
      <c r="Z1544">
        <v>0</v>
      </c>
      <c r="AA1544">
        <v>0</v>
      </c>
      <c r="AB1544">
        <v>0</v>
      </c>
      <c r="AC1544">
        <v>0</v>
      </c>
      <c r="AD1544">
        <f t="shared" si="49"/>
        <v>0</v>
      </c>
      <c r="AE1544" t="s">
        <v>732</v>
      </c>
      <c r="AF1544">
        <v>30000</v>
      </c>
      <c r="AG1544">
        <v>500000</v>
      </c>
      <c r="AH1544">
        <v>30000</v>
      </c>
      <c r="AI1544">
        <v>30000</v>
      </c>
      <c r="AJ1544">
        <f t="shared" si="48"/>
        <v>590000</v>
      </c>
      <c r="AK1544" t="s">
        <v>591</v>
      </c>
      <c r="AL1544" t="s">
        <v>592</v>
      </c>
      <c r="AM1544" t="s">
        <v>593</v>
      </c>
    </row>
    <row r="1545" spans="1:39" x14ac:dyDescent="0.2">
      <c r="A1545">
        <v>26022</v>
      </c>
      <c r="B1545" t="s">
        <v>584</v>
      </c>
      <c r="C1545">
        <v>540</v>
      </c>
      <c r="D1545" t="s">
        <v>585</v>
      </c>
      <c r="E1545">
        <v>16</v>
      </c>
      <c r="F1545" t="s">
        <v>586</v>
      </c>
      <c r="G1545">
        <v>482</v>
      </c>
      <c r="H1545" t="s">
        <v>587</v>
      </c>
      <c r="I1545">
        <v>582</v>
      </c>
      <c r="J1545" t="s">
        <v>588</v>
      </c>
      <c r="K1545" t="s">
        <v>41</v>
      </c>
      <c r="L1545">
        <v>13302</v>
      </c>
      <c r="M1545" t="s">
        <v>589</v>
      </c>
      <c r="N1545" t="s">
        <v>124</v>
      </c>
      <c r="O1545" t="s">
        <v>590</v>
      </c>
      <c r="S1545">
        <v>2</v>
      </c>
      <c r="T1545" t="s">
        <v>45</v>
      </c>
      <c r="U1545">
        <v>191</v>
      </c>
      <c r="V1545" t="s">
        <v>374</v>
      </c>
      <c r="W1545" t="s">
        <v>57</v>
      </c>
      <c r="X1545" t="s">
        <v>46</v>
      </c>
      <c r="Y1545">
        <v>1</v>
      </c>
      <c r="Z1545">
        <v>5</v>
      </c>
      <c r="AA1545">
        <v>5</v>
      </c>
      <c r="AB1545">
        <v>5</v>
      </c>
      <c r="AC1545">
        <v>5</v>
      </c>
      <c r="AD1545">
        <f t="shared" si="49"/>
        <v>5</v>
      </c>
      <c r="AF1545">
        <v>0</v>
      </c>
      <c r="AG1545">
        <v>0</v>
      </c>
      <c r="AH1545">
        <v>0</v>
      </c>
      <c r="AI1545">
        <v>0</v>
      </c>
      <c r="AJ1545">
        <f t="shared" si="48"/>
        <v>0</v>
      </c>
      <c r="AK1545" t="s">
        <v>591</v>
      </c>
      <c r="AL1545" t="s">
        <v>592</v>
      </c>
      <c r="AM1545" t="s">
        <v>593</v>
      </c>
    </row>
    <row r="1546" spans="1:39" x14ac:dyDescent="0.2">
      <c r="A1546">
        <v>26022</v>
      </c>
      <c r="B1546" t="s">
        <v>584</v>
      </c>
      <c r="C1546">
        <v>900</v>
      </c>
      <c r="D1546" t="s">
        <v>461</v>
      </c>
      <c r="E1546">
        <v>16</v>
      </c>
      <c r="F1546" t="s">
        <v>586</v>
      </c>
      <c r="G1546">
        <v>122</v>
      </c>
      <c r="H1546" t="s">
        <v>72</v>
      </c>
      <c r="I1546">
        <v>2</v>
      </c>
      <c r="J1546" t="s">
        <v>73</v>
      </c>
      <c r="K1546" t="s">
        <v>41</v>
      </c>
      <c r="L1546">
        <v>1538</v>
      </c>
      <c r="M1546" t="s">
        <v>597</v>
      </c>
      <c r="N1546" t="s">
        <v>43</v>
      </c>
      <c r="O1546" t="s">
        <v>583</v>
      </c>
      <c r="S1546">
        <v>2</v>
      </c>
      <c r="T1546" t="s">
        <v>45</v>
      </c>
      <c r="X1546" t="s">
        <v>46</v>
      </c>
      <c r="Y1546">
        <v>1</v>
      </c>
      <c r="Z1546">
        <v>0</v>
      </c>
      <c r="AA1546">
        <v>0</v>
      </c>
      <c r="AB1546">
        <v>0</v>
      </c>
      <c r="AC1546">
        <v>0</v>
      </c>
      <c r="AD1546">
        <f t="shared" si="49"/>
        <v>0</v>
      </c>
      <c r="AE1546" t="s">
        <v>149</v>
      </c>
      <c r="AF1546">
        <v>3500</v>
      </c>
      <c r="AG1546">
        <v>100000</v>
      </c>
      <c r="AH1546">
        <v>5000</v>
      </c>
      <c r="AI1546">
        <v>5000</v>
      </c>
      <c r="AJ1546">
        <f t="shared" si="48"/>
        <v>113500</v>
      </c>
      <c r="AK1546" t="s">
        <v>466</v>
      </c>
      <c r="AL1546" t="s">
        <v>467</v>
      </c>
      <c r="AM1546" t="s">
        <v>60</v>
      </c>
    </row>
    <row r="1547" spans="1:39" x14ac:dyDescent="0.2">
      <c r="A1547">
        <v>26093</v>
      </c>
      <c r="B1547" t="s">
        <v>598</v>
      </c>
      <c r="C1547">
        <v>510</v>
      </c>
      <c r="D1547" t="s">
        <v>545</v>
      </c>
      <c r="E1547">
        <v>8</v>
      </c>
      <c r="F1547" t="s">
        <v>540</v>
      </c>
      <c r="G1547">
        <v>122</v>
      </c>
      <c r="H1547" t="s">
        <v>72</v>
      </c>
      <c r="I1547">
        <v>1004</v>
      </c>
      <c r="J1547" t="s">
        <v>599</v>
      </c>
      <c r="K1547" t="s">
        <v>41</v>
      </c>
      <c r="L1547">
        <v>9462</v>
      </c>
      <c r="M1547" t="s">
        <v>599</v>
      </c>
      <c r="N1547" t="s">
        <v>43</v>
      </c>
      <c r="O1547" t="s">
        <v>600</v>
      </c>
      <c r="S1547">
        <v>3</v>
      </c>
      <c r="T1547" t="s">
        <v>55</v>
      </c>
      <c r="U1547">
        <v>446</v>
      </c>
      <c r="V1547" t="s">
        <v>3197</v>
      </c>
      <c r="W1547" t="s">
        <v>57</v>
      </c>
      <c r="X1547" t="s">
        <v>66</v>
      </c>
      <c r="Y1547">
        <v>0</v>
      </c>
      <c r="Z1547">
        <v>1</v>
      </c>
      <c r="AA1547">
        <v>20</v>
      </c>
      <c r="AB1547">
        <v>20</v>
      </c>
      <c r="AC1547">
        <v>20</v>
      </c>
      <c r="AD1547">
        <f t="shared" si="49"/>
        <v>61</v>
      </c>
      <c r="AF1547">
        <v>0</v>
      </c>
      <c r="AG1547">
        <v>0</v>
      </c>
      <c r="AH1547">
        <v>0</v>
      </c>
      <c r="AI1547">
        <v>0</v>
      </c>
      <c r="AJ1547">
        <f t="shared" si="48"/>
        <v>0</v>
      </c>
      <c r="AK1547" t="s">
        <v>549</v>
      </c>
      <c r="AL1547" t="s">
        <v>550</v>
      </c>
      <c r="AM1547" t="s">
        <v>551</v>
      </c>
    </row>
    <row r="1548" spans="1:39" x14ac:dyDescent="0.2">
      <c r="A1548">
        <v>26093</v>
      </c>
      <c r="B1548" t="s">
        <v>598</v>
      </c>
      <c r="C1548">
        <v>510</v>
      </c>
      <c r="D1548" t="s">
        <v>545</v>
      </c>
      <c r="E1548">
        <v>8</v>
      </c>
      <c r="F1548" t="s">
        <v>540</v>
      </c>
      <c r="G1548">
        <v>244</v>
      </c>
      <c r="H1548" t="s">
        <v>541</v>
      </c>
      <c r="I1548">
        <v>179</v>
      </c>
      <c r="J1548" t="s">
        <v>602</v>
      </c>
      <c r="K1548" t="s">
        <v>41</v>
      </c>
      <c r="L1548">
        <v>11657</v>
      </c>
      <c r="M1548" t="s">
        <v>3198</v>
      </c>
      <c r="N1548" t="s">
        <v>43</v>
      </c>
      <c r="O1548" t="s">
        <v>3199</v>
      </c>
      <c r="S1548">
        <v>3</v>
      </c>
      <c r="T1548" t="s">
        <v>55</v>
      </c>
      <c r="X1548" t="s">
        <v>46</v>
      </c>
      <c r="Y1548">
        <v>1</v>
      </c>
      <c r="Z1548">
        <v>0</v>
      </c>
      <c r="AA1548">
        <v>0</v>
      </c>
      <c r="AB1548">
        <v>0</v>
      </c>
      <c r="AC1548">
        <v>0</v>
      </c>
      <c r="AD1548">
        <f t="shared" si="49"/>
        <v>0</v>
      </c>
      <c r="AE1548" t="s">
        <v>601</v>
      </c>
      <c r="AF1548">
        <v>40000</v>
      </c>
      <c r="AG1548">
        <v>0</v>
      </c>
      <c r="AH1548">
        <v>0</v>
      </c>
      <c r="AI1548">
        <v>0</v>
      </c>
      <c r="AJ1548">
        <f t="shared" si="48"/>
        <v>40000</v>
      </c>
      <c r="AK1548" t="s">
        <v>549</v>
      </c>
      <c r="AL1548" t="s">
        <v>550</v>
      </c>
      <c r="AM1548" t="s">
        <v>551</v>
      </c>
    </row>
    <row r="1549" spans="1:39" x14ac:dyDescent="0.2">
      <c r="A1549">
        <v>26093</v>
      </c>
      <c r="B1549" t="s">
        <v>598</v>
      </c>
      <c r="C1549">
        <v>510</v>
      </c>
      <c r="D1549" t="s">
        <v>545</v>
      </c>
      <c r="E1549">
        <v>8</v>
      </c>
      <c r="F1549" t="s">
        <v>540</v>
      </c>
      <c r="G1549">
        <v>244</v>
      </c>
      <c r="H1549" t="s">
        <v>541</v>
      </c>
      <c r="I1549">
        <v>280</v>
      </c>
      <c r="J1549" t="s">
        <v>2255</v>
      </c>
      <c r="K1549" t="s">
        <v>41</v>
      </c>
      <c r="L1549">
        <v>2026</v>
      </c>
      <c r="M1549" t="s">
        <v>2256</v>
      </c>
      <c r="N1549" t="s">
        <v>43</v>
      </c>
      <c r="O1549" t="s">
        <v>2257</v>
      </c>
      <c r="S1549">
        <v>3</v>
      </c>
      <c r="T1549" t="s">
        <v>55</v>
      </c>
      <c r="X1549" t="s">
        <v>66</v>
      </c>
      <c r="Y1549">
        <v>0</v>
      </c>
      <c r="Z1549">
        <v>0</v>
      </c>
      <c r="AA1549">
        <v>0</v>
      </c>
      <c r="AB1549">
        <v>0</v>
      </c>
      <c r="AC1549">
        <v>0</v>
      </c>
      <c r="AD1549">
        <f t="shared" si="49"/>
        <v>0</v>
      </c>
      <c r="AE1549" t="s">
        <v>85</v>
      </c>
      <c r="AF1549">
        <v>500000</v>
      </c>
      <c r="AG1549">
        <v>500000</v>
      </c>
      <c r="AH1549">
        <v>500000</v>
      </c>
      <c r="AI1549">
        <v>500000</v>
      </c>
      <c r="AJ1549">
        <f t="shared" si="48"/>
        <v>2000000</v>
      </c>
      <c r="AK1549" t="s">
        <v>549</v>
      </c>
      <c r="AL1549" t="s">
        <v>550</v>
      </c>
      <c r="AM1549" t="s">
        <v>551</v>
      </c>
    </row>
    <row r="1550" spans="1:39" x14ac:dyDescent="0.2">
      <c r="A1550">
        <v>26093</v>
      </c>
      <c r="B1550" t="s">
        <v>598</v>
      </c>
      <c r="C1550">
        <v>510</v>
      </c>
      <c r="D1550" t="s">
        <v>545</v>
      </c>
      <c r="E1550">
        <v>8</v>
      </c>
      <c r="F1550" t="s">
        <v>540</v>
      </c>
      <c r="G1550">
        <v>244</v>
      </c>
      <c r="H1550" t="s">
        <v>541</v>
      </c>
      <c r="I1550">
        <v>305</v>
      </c>
      <c r="J1550" t="s">
        <v>3200</v>
      </c>
      <c r="K1550" t="s">
        <v>41</v>
      </c>
      <c r="L1550">
        <v>2067</v>
      </c>
      <c r="M1550" t="s">
        <v>3201</v>
      </c>
      <c r="N1550" t="s">
        <v>43</v>
      </c>
      <c r="O1550" t="s">
        <v>3202</v>
      </c>
      <c r="S1550">
        <v>3</v>
      </c>
      <c r="T1550" t="s">
        <v>55</v>
      </c>
      <c r="U1550">
        <v>190</v>
      </c>
      <c r="V1550" t="s">
        <v>996</v>
      </c>
      <c r="W1550" t="s">
        <v>57</v>
      </c>
      <c r="X1550" t="s">
        <v>46</v>
      </c>
      <c r="Y1550">
        <v>1</v>
      </c>
      <c r="Z1550">
        <v>295</v>
      </c>
      <c r="AA1550">
        <v>295</v>
      </c>
      <c r="AB1550">
        <v>295</v>
      </c>
      <c r="AC1550">
        <v>295</v>
      </c>
      <c r="AD1550">
        <f t="shared" si="49"/>
        <v>295</v>
      </c>
      <c r="AF1550">
        <v>0</v>
      </c>
      <c r="AG1550">
        <v>0</v>
      </c>
      <c r="AH1550">
        <v>0</v>
      </c>
      <c r="AI1550">
        <v>0</v>
      </c>
      <c r="AJ1550">
        <f t="shared" si="48"/>
        <v>0</v>
      </c>
      <c r="AK1550" t="s">
        <v>549</v>
      </c>
      <c r="AL1550" t="s">
        <v>550</v>
      </c>
      <c r="AM1550" t="s">
        <v>551</v>
      </c>
    </row>
    <row r="1551" spans="1:39" x14ac:dyDescent="0.2">
      <c r="A1551">
        <v>26094</v>
      </c>
      <c r="B1551" t="s">
        <v>610</v>
      </c>
      <c r="C1551">
        <v>540</v>
      </c>
      <c r="D1551" t="s">
        <v>585</v>
      </c>
      <c r="E1551">
        <v>16</v>
      </c>
      <c r="F1551" t="s">
        <v>586</v>
      </c>
      <c r="G1551">
        <v>481</v>
      </c>
      <c r="H1551" t="s">
        <v>2245</v>
      </c>
      <c r="I1551">
        <v>407</v>
      </c>
      <c r="J1551" t="s">
        <v>588</v>
      </c>
      <c r="K1551" t="s">
        <v>41</v>
      </c>
      <c r="L1551">
        <v>11620</v>
      </c>
      <c r="M1551" t="s">
        <v>3203</v>
      </c>
      <c r="N1551" t="s">
        <v>124</v>
      </c>
      <c r="O1551" t="s">
        <v>3204</v>
      </c>
      <c r="S1551">
        <v>2</v>
      </c>
      <c r="T1551" t="s">
        <v>45</v>
      </c>
      <c r="X1551" t="s">
        <v>66</v>
      </c>
      <c r="Y1551">
        <v>0</v>
      </c>
      <c r="Z1551">
        <v>0</v>
      </c>
      <c r="AA1551">
        <v>0</v>
      </c>
      <c r="AB1551">
        <v>0</v>
      </c>
      <c r="AC1551">
        <v>0</v>
      </c>
      <c r="AD1551">
        <f t="shared" si="49"/>
        <v>0</v>
      </c>
      <c r="AE1551" t="s">
        <v>85</v>
      </c>
      <c r="AF1551">
        <v>950000</v>
      </c>
      <c r="AG1551">
        <v>950000</v>
      </c>
      <c r="AH1551">
        <v>950000</v>
      </c>
      <c r="AI1551">
        <v>950000</v>
      </c>
      <c r="AJ1551">
        <f t="shared" si="48"/>
        <v>3800000</v>
      </c>
      <c r="AK1551" t="s">
        <v>591</v>
      </c>
      <c r="AL1551" t="s">
        <v>592</v>
      </c>
      <c r="AM1551" t="s">
        <v>593</v>
      </c>
    </row>
    <row r="1552" spans="1:39" x14ac:dyDescent="0.2">
      <c r="A1552">
        <v>26096</v>
      </c>
      <c r="B1552" t="s">
        <v>614</v>
      </c>
      <c r="C1552">
        <v>101</v>
      </c>
      <c r="D1552" t="s">
        <v>319</v>
      </c>
      <c r="E1552">
        <v>8</v>
      </c>
      <c r="F1552" t="s">
        <v>540</v>
      </c>
      <c r="G1552">
        <v>241</v>
      </c>
      <c r="H1552" t="s">
        <v>558</v>
      </c>
      <c r="I1552">
        <v>522</v>
      </c>
      <c r="J1552" t="s">
        <v>3205</v>
      </c>
      <c r="K1552" t="s">
        <v>41</v>
      </c>
      <c r="L1552">
        <v>12741</v>
      </c>
      <c r="M1552" t="s">
        <v>3206</v>
      </c>
      <c r="N1552" t="s">
        <v>124</v>
      </c>
      <c r="O1552" t="s">
        <v>3207</v>
      </c>
      <c r="S1552">
        <v>3</v>
      </c>
      <c r="T1552" t="s">
        <v>55</v>
      </c>
      <c r="U1552">
        <v>385</v>
      </c>
      <c r="V1552" t="s">
        <v>485</v>
      </c>
      <c r="W1552" t="s">
        <v>57</v>
      </c>
      <c r="X1552" t="s">
        <v>46</v>
      </c>
      <c r="Y1552">
        <v>1</v>
      </c>
      <c r="Z1552">
        <v>3</v>
      </c>
      <c r="AA1552">
        <v>3</v>
      </c>
      <c r="AB1552">
        <v>0</v>
      </c>
      <c r="AC1552">
        <v>0</v>
      </c>
      <c r="AD1552">
        <f t="shared" si="49"/>
        <v>3</v>
      </c>
      <c r="AF1552">
        <v>0</v>
      </c>
      <c r="AG1552">
        <v>0</v>
      </c>
      <c r="AH1552">
        <v>0</v>
      </c>
      <c r="AI1552">
        <v>0</v>
      </c>
      <c r="AJ1552">
        <f t="shared" si="48"/>
        <v>0</v>
      </c>
      <c r="AK1552" t="s">
        <v>324</v>
      </c>
      <c r="AL1552" t="s">
        <v>325</v>
      </c>
      <c r="AM1552" t="s">
        <v>326</v>
      </c>
    </row>
    <row r="1553" spans="1:39" x14ac:dyDescent="0.2">
      <c r="A1553">
        <v>26096</v>
      </c>
      <c r="B1553" t="s">
        <v>614</v>
      </c>
      <c r="C1553">
        <v>101</v>
      </c>
      <c r="D1553" t="s">
        <v>319</v>
      </c>
      <c r="E1553">
        <v>8</v>
      </c>
      <c r="F1553" t="s">
        <v>540</v>
      </c>
      <c r="G1553">
        <v>244</v>
      </c>
      <c r="H1553" t="s">
        <v>541</v>
      </c>
      <c r="I1553">
        <v>60</v>
      </c>
      <c r="J1553" t="s">
        <v>542</v>
      </c>
      <c r="K1553" t="s">
        <v>41</v>
      </c>
      <c r="L1553">
        <v>12744</v>
      </c>
      <c r="M1553" t="s">
        <v>2260</v>
      </c>
      <c r="N1553" t="s">
        <v>124</v>
      </c>
      <c r="O1553" t="s">
        <v>2261</v>
      </c>
      <c r="S1553">
        <v>3</v>
      </c>
      <c r="T1553" t="s">
        <v>55</v>
      </c>
      <c r="X1553" t="s">
        <v>46</v>
      </c>
      <c r="Y1553">
        <v>1</v>
      </c>
      <c r="Z1553">
        <v>0</v>
      </c>
      <c r="AA1553">
        <v>0</v>
      </c>
      <c r="AB1553">
        <v>0</v>
      </c>
      <c r="AC1553">
        <v>0</v>
      </c>
      <c r="AD1553">
        <f t="shared" si="49"/>
        <v>0</v>
      </c>
      <c r="AE1553" t="s">
        <v>289</v>
      </c>
      <c r="AF1553">
        <v>0</v>
      </c>
      <c r="AG1553">
        <v>3937474</v>
      </c>
      <c r="AH1553">
        <v>0</v>
      </c>
      <c r="AI1553">
        <v>0</v>
      </c>
      <c r="AJ1553">
        <f t="shared" si="48"/>
        <v>3937474</v>
      </c>
      <c r="AK1553" t="s">
        <v>324</v>
      </c>
      <c r="AL1553" t="s">
        <v>325</v>
      </c>
      <c r="AM1553" t="s">
        <v>326</v>
      </c>
    </row>
    <row r="1554" spans="1:39" x14ac:dyDescent="0.2">
      <c r="A1554">
        <v>26096</v>
      </c>
      <c r="B1554" t="s">
        <v>614</v>
      </c>
      <c r="C1554">
        <v>101</v>
      </c>
      <c r="D1554" t="s">
        <v>319</v>
      </c>
      <c r="E1554">
        <v>8</v>
      </c>
      <c r="F1554" t="s">
        <v>540</v>
      </c>
      <c r="G1554">
        <v>244</v>
      </c>
      <c r="H1554" t="s">
        <v>541</v>
      </c>
      <c r="I1554">
        <v>383</v>
      </c>
      <c r="J1554" t="s">
        <v>2262</v>
      </c>
      <c r="K1554" t="s">
        <v>41</v>
      </c>
      <c r="L1554">
        <v>12740</v>
      </c>
      <c r="M1554" t="s">
        <v>2263</v>
      </c>
      <c r="N1554" t="s">
        <v>124</v>
      </c>
      <c r="O1554" t="s">
        <v>2264</v>
      </c>
      <c r="S1554">
        <v>2</v>
      </c>
      <c r="T1554" t="s">
        <v>45</v>
      </c>
      <c r="X1554" t="s">
        <v>66</v>
      </c>
      <c r="Y1554">
        <v>0</v>
      </c>
      <c r="Z1554">
        <v>0</v>
      </c>
      <c r="AA1554">
        <v>0</v>
      </c>
      <c r="AB1554">
        <v>0</v>
      </c>
      <c r="AC1554">
        <v>0</v>
      </c>
      <c r="AD1554">
        <f t="shared" si="49"/>
        <v>0</v>
      </c>
      <c r="AE1554" t="s">
        <v>323</v>
      </c>
      <c r="AF1554">
        <v>2400000</v>
      </c>
      <c r="AG1554">
        <v>300000</v>
      </c>
      <c r="AH1554">
        <v>0</v>
      </c>
      <c r="AI1554">
        <v>0</v>
      </c>
      <c r="AJ1554">
        <f t="shared" si="48"/>
        <v>2700000</v>
      </c>
      <c r="AK1554" t="s">
        <v>324</v>
      </c>
      <c r="AL1554" t="s">
        <v>325</v>
      </c>
      <c r="AM1554" t="s">
        <v>326</v>
      </c>
    </row>
    <row r="1555" spans="1:39" x14ac:dyDescent="0.2">
      <c r="A1555">
        <v>26096</v>
      </c>
      <c r="B1555" t="s">
        <v>614</v>
      </c>
      <c r="C1555">
        <v>101</v>
      </c>
      <c r="D1555" t="s">
        <v>319</v>
      </c>
      <c r="E1555">
        <v>11</v>
      </c>
      <c r="F1555" t="s">
        <v>2228</v>
      </c>
      <c r="G1555">
        <v>333</v>
      </c>
      <c r="H1555" t="s">
        <v>625</v>
      </c>
      <c r="I1555">
        <v>507</v>
      </c>
      <c r="J1555" t="s">
        <v>2266</v>
      </c>
      <c r="K1555" t="s">
        <v>41</v>
      </c>
      <c r="L1555">
        <v>12738</v>
      </c>
      <c r="M1555" t="s">
        <v>2267</v>
      </c>
      <c r="N1555" t="s">
        <v>124</v>
      </c>
      <c r="O1555" t="s">
        <v>2268</v>
      </c>
      <c r="S1555">
        <v>3</v>
      </c>
      <c r="T1555" t="s">
        <v>55</v>
      </c>
      <c r="X1555" t="s">
        <v>46</v>
      </c>
      <c r="Y1555">
        <v>1</v>
      </c>
      <c r="Z1555">
        <v>0</v>
      </c>
      <c r="AA1555">
        <v>0</v>
      </c>
      <c r="AB1555">
        <v>0</v>
      </c>
      <c r="AC1555">
        <v>0</v>
      </c>
      <c r="AD1555">
        <f t="shared" si="49"/>
        <v>0</v>
      </c>
      <c r="AE1555" t="s">
        <v>323</v>
      </c>
      <c r="AF1555">
        <v>3000000</v>
      </c>
      <c r="AG1555">
        <v>200000</v>
      </c>
      <c r="AH1555">
        <v>0</v>
      </c>
      <c r="AI1555">
        <v>0</v>
      </c>
      <c r="AJ1555">
        <f t="shared" si="48"/>
        <v>3200000</v>
      </c>
      <c r="AK1555" t="s">
        <v>324</v>
      </c>
      <c r="AL1555" t="s">
        <v>325</v>
      </c>
      <c r="AM1555" t="s">
        <v>326</v>
      </c>
    </row>
    <row r="1556" spans="1:39" x14ac:dyDescent="0.2">
      <c r="A1556">
        <v>27001</v>
      </c>
      <c r="B1556" t="s">
        <v>617</v>
      </c>
      <c r="C1556">
        <v>342</v>
      </c>
      <c r="D1556" t="s">
        <v>618</v>
      </c>
      <c r="E1556">
        <v>23</v>
      </c>
      <c r="F1556" t="s">
        <v>480</v>
      </c>
      <c r="G1556">
        <v>661</v>
      </c>
      <c r="H1556" t="s">
        <v>647</v>
      </c>
      <c r="I1556">
        <v>589</v>
      </c>
      <c r="J1556" t="s">
        <v>2280</v>
      </c>
      <c r="K1556" t="s">
        <v>41</v>
      </c>
      <c r="L1556">
        <v>12083</v>
      </c>
      <c r="M1556" t="s">
        <v>2281</v>
      </c>
      <c r="N1556" t="s">
        <v>124</v>
      </c>
      <c r="O1556" t="s">
        <v>2282</v>
      </c>
      <c r="S1556">
        <v>2</v>
      </c>
      <c r="T1556" t="s">
        <v>45</v>
      </c>
      <c r="U1556">
        <v>191</v>
      </c>
      <c r="V1556" t="s">
        <v>374</v>
      </c>
      <c r="W1556" t="s">
        <v>57</v>
      </c>
      <c r="X1556" t="s">
        <v>46</v>
      </c>
      <c r="Y1556">
        <v>1</v>
      </c>
      <c r="Z1556">
        <v>6</v>
      </c>
      <c r="AA1556">
        <v>6</v>
      </c>
      <c r="AB1556">
        <v>6</v>
      </c>
      <c r="AC1556">
        <v>6</v>
      </c>
      <c r="AD1556">
        <f t="shared" si="49"/>
        <v>6</v>
      </c>
      <c r="AF1556">
        <v>0</v>
      </c>
      <c r="AG1556">
        <v>0</v>
      </c>
      <c r="AH1556">
        <v>0</v>
      </c>
      <c r="AI1556">
        <v>0</v>
      </c>
      <c r="AJ1556">
        <f t="shared" si="48"/>
        <v>0</v>
      </c>
      <c r="AK1556" t="s">
        <v>622</v>
      </c>
      <c r="AL1556" t="s">
        <v>623</v>
      </c>
      <c r="AM1556" t="s">
        <v>624</v>
      </c>
    </row>
    <row r="1557" spans="1:39" x14ac:dyDescent="0.2">
      <c r="A1557">
        <v>27001</v>
      </c>
      <c r="B1557" t="s">
        <v>617</v>
      </c>
      <c r="C1557">
        <v>348</v>
      </c>
      <c r="D1557" t="s">
        <v>655</v>
      </c>
      <c r="E1557">
        <v>18</v>
      </c>
      <c r="F1557" t="s">
        <v>656</v>
      </c>
      <c r="G1557">
        <v>542</v>
      </c>
      <c r="H1557" t="s">
        <v>752</v>
      </c>
      <c r="I1557">
        <v>304</v>
      </c>
      <c r="J1557" t="s">
        <v>546</v>
      </c>
      <c r="K1557" t="s">
        <v>41</v>
      </c>
      <c r="L1557">
        <v>10180</v>
      </c>
      <c r="M1557" t="s">
        <v>3208</v>
      </c>
      <c r="N1557" t="s">
        <v>43</v>
      </c>
      <c r="O1557" t="s">
        <v>3209</v>
      </c>
      <c r="S1557">
        <v>2</v>
      </c>
      <c r="T1557" t="s">
        <v>45</v>
      </c>
      <c r="X1557" t="s">
        <v>46</v>
      </c>
      <c r="Y1557">
        <v>1</v>
      </c>
      <c r="Z1557">
        <v>0</v>
      </c>
      <c r="AA1557">
        <v>0</v>
      </c>
      <c r="AB1557">
        <v>0</v>
      </c>
      <c r="AC1557">
        <v>0</v>
      </c>
      <c r="AD1557">
        <f t="shared" si="49"/>
        <v>0</v>
      </c>
      <c r="AE1557" t="s">
        <v>646</v>
      </c>
      <c r="AF1557">
        <v>1250000</v>
      </c>
      <c r="AG1557">
        <v>250000</v>
      </c>
      <c r="AH1557">
        <v>750000</v>
      </c>
      <c r="AI1557">
        <v>750000</v>
      </c>
      <c r="AJ1557">
        <f t="shared" si="48"/>
        <v>3000000</v>
      </c>
      <c r="AK1557" t="s">
        <v>660</v>
      </c>
      <c r="AL1557" t="s">
        <v>325</v>
      </c>
      <c r="AM1557" t="s">
        <v>661</v>
      </c>
    </row>
    <row r="1558" spans="1:39" x14ac:dyDescent="0.2">
      <c r="A1558">
        <v>27001</v>
      </c>
      <c r="B1558" t="s">
        <v>617</v>
      </c>
      <c r="C1558">
        <v>850</v>
      </c>
      <c r="D1558" t="s">
        <v>453</v>
      </c>
      <c r="E1558">
        <v>4</v>
      </c>
      <c r="F1558" t="s">
        <v>422</v>
      </c>
      <c r="G1558">
        <v>128</v>
      </c>
      <c r="H1558" t="s">
        <v>143</v>
      </c>
      <c r="I1558">
        <v>125</v>
      </c>
      <c r="J1558" t="s">
        <v>579</v>
      </c>
      <c r="K1558" t="s">
        <v>41</v>
      </c>
      <c r="L1558">
        <v>13087</v>
      </c>
      <c r="M1558" t="s">
        <v>3210</v>
      </c>
      <c r="N1558" t="s">
        <v>43</v>
      </c>
      <c r="O1558" t="s">
        <v>581</v>
      </c>
      <c r="S1558">
        <v>2</v>
      </c>
      <c r="T1558" t="s">
        <v>45</v>
      </c>
      <c r="X1558" t="s">
        <v>66</v>
      </c>
      <c r="Y1558">
        <v>0</v>
      </c>
      <c r="Z1558">
        <v>0</v>
      </c>
      <c r="AA1558">
        <v>0</v>
      </c>
      <c r="AB1558">
        <v>0</v>
      </c>
      <c r="AC1558">
        <v>0</v>
      </c>
      <c r="AD1558">
        <f t="shared" si="49"/>
        <v>0</v>
      </c>
      <c r="AE1558" t="s">
        <v>85</v>
      </c>
      <c r="AF1558">
        <v>100000</v>
      </c>
      <c r="AG1558">
        <v>100000</v>
      </c>
      <c r="AH1558">
        <v>100000</v>
      </c>
      <c r="AI1558">
        <v>100000</v>
      </c>
      <c r="AJ1558">
        <f t="shared" si="48"/>
        <v>400000</v>
      </c>
      <c r="AK1558" t="s">
        <v>458</v>
      </c>
      <c r="AL1558" t="s">
        <v>459</v>
      </c>
      <c r="AM1558" t="s">
        <v>460</v>
      </c>
    </row>
    <row r="1559" spans="1:39" x14ac:dyDescent="0.2">
      <c r="A1559">
        <v>27001</v>
      </c>
      <c r="B1559" t="s">
        <v>617</v>
      </c>
      <c r="C1559">
        <v>850</v>
      </c>
      <c r="D1559" t="s">
        <v>453</v>
      </c>
      <c r="E1559">
        <v>4</v>
      </c>
      <c r="F1559" t="s">
        <v>422</v>
      </c>
      <c r="G1559">
        <v>128</v>
      </c>
      <c r="H1559" t="s">
        <v>143</v>
      </c>
      <c r="I1559">
        <v>125</v>
      </c>
      <c r="J1559" t="s">
        <v>579</v>
      </c>
      <c r="K1559" t="s">
        <v>41</v>
      </c>
      <c r="L1559">
        <v>13087</v>
      </c>
      <c r="M1559" t="s">
        <v>3210</v>
      </c>
      <c r="N1559" t="s">
        <v>43</v>
      </c>
      <c r="O1559" t="s">
        <v>581</v>
      </c>
      <c r="S1559">
        <v>2</v>
      </c>
      <c r="T1559" t="s">
        <v>45</v>
      </c>
      <c r="X1559" t="s">
        <v>66</v>
      </c>
      <c r="Y1559">
        <v>0</v>
      </c>
      <c r="Z1559">
        <v>0</v>
      </c>
      <c r="AA1559">
        <v>0</v>
      </c>
      <c r="AB1559">
        <v>0</v>
      </c>
      <c r="AC1559">
        <v>0</v>
      </c>
      <c r="AD1559">
        <f t="shared" si="49"/>
        <v>0</v>
      </c>
      <c r="AE1559" t="s">
        <v>646</v>
      </c>
      <c r="AF1559">
        <v>100000</v>
      </c>
      <c r="AG1559">
        <v>100000</v>
      </c>
      <c r="AH1559">
        <v>100000</v>
      </c>
      <c r="AI1559">
        <v>100000</v>
      </c>
      <c r="AJ1559">
        <f t="shared" si="48"/>
        <v>400000</v>
      </c>
      <c r="AK1559" t="s">
        <v>458</v>
      </c>
      <c r="AL1559" t="s">
        <v>459</v>
      </c>
      <c r="AM1559" t="s">
        <v>460</v>
      </c>
    </row>
    <row r="1560" spans="1:39" x14ac:dyDescent="0.2">
      <c r="A1560">
        <v>27001</v>
      </c>
      <c r="B1560" t="s">
        <v>617</v>
      </c>
      <c r="C1560">
        <v>850</v>
      </c>
      <c r="D1560" t="s">
        <v>453</v>
      </c>
      <c r="E1560">
        <v>18</v>
      </c>
      <c r="F1560" t="s">
        <v>656</v>
      </c>
      <c r="G1560">
        <v>122</v>
      </c>
      <c r="H1560" t="s">
        <v>72</v>
      </c>
      <c r="I1560">
        <v>949</v>
      </c>
      <c r="J1560" t="s">
        <v>78</v>
      </c>
      <c r="K1560" t="s">
        <v>41</v>
      </c>
      <c r="L1560">
        <v>893</v>
      </c>
      <c r="M1560" t="s">
        <v>3211</v>
      </c>
      <c r="N1560" t="s">
        <v>43</v>
      </c>
      <c r="O1560" t="s">
        <v>530</v>
      </c>
      <c r="S1560">
        <v>2</v>
      </c>
      <c r="T1560" t="s">
        <v>45</v>
      </c>
      <c r="U1560">
        <v>923</v>
      </c>
      <c r="V1560" t="s">
        <v>81</v>
      </c>
      <c r="W1560" t="s">
        <v>57</v>
      </c>
      <c r="X1560" t="s">
        <v>46</v>
      </c>
      <c r="Y1560">
        <v>1</v>
      </c>
      <c r="Z1560">
        <v>106</v>
      </c>
      <c r="AA1560">
        <v>106</v>
      </c>
      <c r="AB1560">
        <v>106</v>
      </c>
      <c r="AC1560">
        <v>106</v>
      </c>
      <c r="AD1560">
        <f t="shared" si="49"/>
        <v>106</v>
      </c>
      <c r="AF1560">
        <v>0</v>
      </c>
      <c r="AG1560">
        <v>0</v>
      </c>
      <c r="AH1560">
        <v>0</v>
      </c>
      <c r="AI1560">
        <v>0</v>
      </c>
      <c r="AJ1560">
        <f t="shared" si="48"/>
        <v>0</v>
      </c>
      <c r="AK1560" t="s">
        <v>458</v>
      </c>
      <c r="AL1560" t="s">
        <v>459</v>
      </c>
      <c r="AM1560" t="s">
        <v>460</v>
      </c>
    </row>
    <row r="1561" spans="1:39" x14ac:dyDescent="0.2">
      <c r="A1561">
        <v>27021</v>
      </c>
      <c r="B1561" t="s">
        <v>662</v>
      </c>
      <c r="C1561">
        <v>850</v>
      </c>
      <c r="D1561" t="s">
        <v>453</v>
      </c>
      <c r="E1561">
        <v>18</v>
      </c>
      <c r="F1561" t="s">
        <v>656</v>
      </c>
      <c r="G1561">
        <v>128</v>
      </c>
      <c r="H1561" t="s">
        <v>143</v>
      </c>
      <c r="I1561">
        <v>6</v>
      </c>
      <c r="J1561" t="s">
        <v>454</v>
      </c>
      <c r="K1561" t="s">
        <v>41</v>
      </c>
      <c r="L1561">
        <v>5980</v>
      </c>
      <c r="M1561" t="s">
        <v>3212</v>
      </c>
      <c r="N1561" t="s">
        <v>43</v>
      </c>
      <c r="O1561" t="s">
        <v>456</v>
      </c>
      <c r="S1561">
        <v>2</v>
      </c>
      <c r="T1561" t="s">
        <v>45</v>
      </c>
      <c r="U1561">
        <v>95</v>
      </c>
      <c r="V1561" t="s">
        <v>457</v>
      </c>
      <c r="W1561" t="s">
        <v>57</v>
      </c>
      <c r="X1561" t="s">
        <v>46</v>
      </c>
      <c r="Y1561">
        <v>1</v>
      </c>
      <c r="Z1561">
        <v>150</v>
      </c>
      <c r="AA1561">
        <v>150</v>
      </c>
      <c r="AB1561">
        <v>150</v>
      </c>
      <c r="AC1561">
        <v>150</v>
      </c>
      <c r="AD1561">
        <f t="shared" si="49"/>
        <v>150</v>
      </c>
      <c r="AF1561">
        <v>0</v>
      </c>
      <c r="AG1561">
        <v>0</v>
      </c>
      <c r="AH1561">
        <v>0</v>
      </c>
      <c r="AI1561">
        <v>0</v>
      </c>
      <c r="AJ1561">
        <f t="shared" si="48"/>
        <v>0</v>
      </c>
      <c r="AK1561" t="s">
        <v>458</v>
      </c>
      <c r="AL1561" t="s">
        <v>459</v>
      </c>
      <c r="AM1561" t="s">
        <v>460</v>
      </c>
    </row>
    <row r="1562" spans="1:39" x14ac:dyDescent="0.2">
      <c r="A1562">
        <v>27023</v>
      </c>
      <c r="B1562" t="s">
        <v>672</v>
      </c>
      <c r="C1562">
        <v>850</v>
      </c>
      <c r="D1562" t="s">
        <v>453</v>
      </c>
      <c r="E1562">
        <v>23</v>
      </c>
      <c r="F1562" t="s">
        <v>480</v>
      </c>
      <c r="G1562">
        <v>128</v>
      </c>
      <c r="H1562" t="s">
        <v>143</v>
      </c>
      <c r="I1562">
        <v>6</v>
      </c>
      <c r="J1562" t="s">
        <v>454</v>
      </c>
      <c r="K1562" t="s">
        <v>41</v>
      </c>
      <c r="L1562">
        <v>5202</v>
      </c>
      <c r="M1562" t="s">
        <v>673</v>
      </c>
      <c r="N1562" t="s">
        <v>43</v>
      </c>
      <c r="O1562" t="s">
        <v>456</v>
      </c>
      <c r="S1562">
        <v>2</v>
      </c>
      <c r="T1562" t="s">
        <v>45</v>
      </c>
      <c r="X1562" t="s">
        <v>46</v>
      </c>
      <c r="Y1562">
        <v>1</v>
      </c>
      <c r="Z1562">
        <v>0</v>
      </c>
      <c r="AA1562">
        <v>0</v>
      </c>
      <c r="AB1562">
        <v>0</v>
      </c>
      <c r="AC1562">
        <v>0</v>
      </c>
      <c r="AD1562">
        <f t="shared" si="49"/>
        <v>0</v>
      </c>
      <c r="AE1562" t="s">
        <v>595</v>
      </c>
      <c r="AF1562">
        <v>40672</v>
      </c>
      <c r="AG1562">
        <v>40672</v>
      </c>
      <c r="AH1562">
        <v>43824</v>
      </c>
      <c r="AI1562">
        <v>47220</v>
      </c>
      <c r="AJ1562">
        <f t="shared" si="48"/>
        <v>172388</v>
      </c>
      <c r="AK1562" t="s">
        <v>458</v>
      </c>
      <c r="AL1562" t="s">
        <v>459</v>
      </c>
      <c r="AM1562" t="s">
        <v>460</v>
      </c>
    </row>
    <row r="1563" spans="1:39" x14ac:dyDescent="0.2">
      <c r="A1563">
        <v>27023</v>
      </c>
      <c r="B1563" t="s">
        <v>672</v>
      </c>
      <c r="C1563">
        <v>850</v>
      </c>
      <c r="D1563" t="s">
        <v>453</v>
      </c>
      <c r="E1563">
        <v>23</v>
      </c>
      <c r="F1563" t="s">
        <v>480</v>
      </c>
      <c r="G1563">
        <v>128</v>
      </c>
      <c r="H1563" t="s">
        <v>143</v>
      </c>
      <c r="I1563">
        <v>125</v>
      </c>
      <c r="J1563" t="s">
        <v>579</v>
      </c>
      <c r="K1563" t="s">
        <v>41</v>
      </c>
      <c r="L1563">
        <v>5331</v>
      </c>
      <c r="M1563" t="s">
        <v>3213</v>
      </c>
      <c r="N1563" t="s">
        <v>43</v>
      </c>
      <c r="O1563" t="s">
        <v>581</v>
      </c>
      <c r="S1563">
        <v>2</v>
      </c>
      <c r="T1563" t="s">
        <v>45</v>
      </c>
      <c r="X1563" t="s">
        <v>46</v>
      </c>
      <c r="Y1563">
        <v>1</v>
      </c>
      <c r="Z1563">
        <v>0</v>
      </c>
      <c r="AA1563">
        <v>0</v>
      </c>
      <c r="AB1563">
        <v>0</v>
      </c>
      <c r="AC1563">
        <v>0</v>
      </c>
      <c r="AD1563">
        <f t="shared" si="49"/>
        <v>0</v>
      </c>
      <c r="AE1563" t="s">
        <v>595</v>
      </c>
      <c r="AF1563">
        <v>75000</v>
      </c>
      <c r="AG1563">
        <v>75000</v>
      </c>
      <c r="AH1563">
        <v>75000</v>
      </c>
      <c r="AI1563">
        <v>75000</v>
      </c>
      <c r="AJ1563">
        <f t="shared" ref="AJ1563:AJ1626" si="50">AF1563+AG1563+AH1563+AI1563</f>
        <v>300000</v>
      </c>
      <c r="AK1563" t="s">
        <v>458</v>
      </c>
      <c r="AL1563" t="s">
        <v>459</v>
      </c>
      <c r="AM1563" t="s">
        <v>460</v>
      </c>
    </row>
    <row r="1564" spans="1:39" x14ac:dyDescent="0.2">
      <c r="A1564">
        <v>27024</v>
      </c>
      <c r="B1564" t="s">
        <v>675</v>
      </c>
      <c r="C1564">
        <v>230</v>
      </c>
      <c r="D1564" t="s">
        <v>676</v>
      </c>
      <c r="E1564">
        <v>19</v>
      </c>
      <c r="F1564" t="s">
        <v>629</v>
      </c>
      <c r="G1564">
        <v>571</v>
      </c>
      <c r="H1564" t="s">
        <v>636</v>
      </c>
      <c r="I1564">
        <v>405</v>
      </c>
      <c r="J1564" t="s">
        <v>2317</v>
      </c>
      <c r="K1564" t="s">
        <v>41</v>
      </c>
      <c r="L1564">
        <v>11449</v>
      </c>
      <c r="M1564" t="s">
        <v>2318</v>
      </c>
      <c r="N1564" t="s">
        <v>43</v>
      </c>
      <c r="O1564" t="s">
        <v>2319</v>
      </c>
      <c r="S1564">
        <v>2</v>
      </c>
      <c r="T1564" t="s">
        <v>45</v>
      </c>
      <c r="X1564" t="s">
        <v>46</v>
      </c>
      <c r="Y1564">
        <v>1</v>
      </c>
      <c r="Z1564">
        <v>0</v>
      </c>
      <c r="AA1564">
        <v>0</v>
      </c>
      <c r="AB1564">
        <v>0</v>
      </c>
      <c r="AC1564">
        <v>0</v>
      </c>
      <c r="AD1564">
        <f t="shared" si="49"/>
        <v>0</v>
      </c>
      <c r="AE1564" t="s">
        <v>289</v>
      </c>
      <c r="AF1564">
        <v>39871</v>
      </c>
      <c r="AG1564">
        <v>1308009</v>
      </c>
      <c r="AH1564">
        <v>40271</v>
      </c>
      <c r="AI1564">
        <v>40472</v>
      </c>
      <c r="AJ1564">
        <f t="shared" si="50"/>
        <v>1428623</v>
      </c>
      <c r="AK1564" t="s">
        <v>680</v>
      </c>
      <c r="AL1564" t="s">
        <v>681</v>
      </c>
      <c r="AM1564" t="s">
        <v>682</v>
      </c>
    </row>
    <row r="1565" spans="1:39" x14ac:dyDescent="0.2">
      <c r="A1565">
        <v>27024</v>
      </c>
      <c r="B1565" t="s">
        <v>675</v>
      </c>
      <c r="C1565">
        <v>850</v>
      </c>
      <c r="D1565" t="s">
        <v>453</v>
      </c>
      <c r="E1565">
        <v>19</v>
      </c>
      <c r="F1565" t="s">
        <v>629</v>
      </c>
      <c r="G1565">
        <v>122</v>
      </c>
      <c r="H1565" t="s">
        <v>72</v>
      </c>
      <c r="I1565">
        <v>949</v>
      </c>
      <c r="J1565" t="s">
        <v>78</v>
      </c>
      <c r="K1565" t="s">
        <v>41</v>
      </c>
      <c r="L1565">
        <v>860</v>
      </c>
      <c r="M1565" t="s">
        <v>3214</v>
      </c>
      <c r="N1565" t="s">
        <v>43</v>
      </c>
      <c r="O1565" t="s">
        <v>530</v>
      </c>
      <c r="S1565">
        <v>2</v>
      </c>
      <c r="T1565" t="s">
        <v>45</v>
      </c>
      <c r="Y1565">
        <v>1</v>
      </c>
      <c r="Z1565">
        <v>0</v>
      </c>
      <c r="AA1565">
        <v>0</v>
      </c>
      <c r="AB1565">
        <v>0</v>
      </c>
      <c r="AC1565">
        <v>0</v>
      </c>
      <c r="AD1565">
        <f t="shared" si="49"/>
        <v>0</v>
      </c>
      <c r="AE1565" t="s">
        <v>85</v>
      </c>
      <c r="AF1565">
        <v>2700000</v>
      </c>
      <c r="AG1565">
        <v>2970000</v>
      </c>
      <c r="AH1565">
        <v>3270000</v>
      </c>
      <c r="AI1565">
        <v>3600000</v>
      </c>
      <c r="AJ1565">
        <f t="shared" si="50"/>
        <v>12540000</v>
      </c>
      <c r="AK1565" t="s">
        <v>458</v>
      </c>
      <c r="AL1565" t="s">
        <v>459</v>
      </c>
      <c r="AM1565" t="s">
        <v>460</v>
      </c>
    </row>
    <row r="1566" spans="1:39" x14ac:dyDescent="0.2">
      <c r="A1566">
        <v>27024</v>
      </c>
      <c r="B1566" t="s">
        <v>675</v>
      </c>
      <c r="C1566">
        <v>850</v>
      </c>
      <c r="D1566" t="s">
        <v>453</v>
      </c>
      <c r="E1566">
        <v>19</v>
      </c>
      <c r="F1566" t="s">
        <v>629</v>
      </c>
      <c r="G1566">
        <v>128</v>
      </c>
      <c r="H1566" t="s">
        <v>143</v>
      </c>
      <c r="I1566">
        <v>6</v>
      </c>
      <c r="J1566" t="s">
        <v>454</v>
      </c>
      <c r="K1566" t="s">
        <v>41</v>
      </c>
      <c r="L1566">
        <v>5200</v>
      </c>
      <c r="M1566" t="s">
        <v>3215</v>
      </c>
      <c r="N1566" t="s">
        <v>43</v>
      </c>
      <c r="O1566" t="s">
        <v>456</v>
      </c>
      <c r="S1566">
        <v>2</v>
      </c>
      <c r="T1566" t="s">
        <v>45</v>
      </c>
      <c r="U1566">
        <v>95</v>
      </c>
      <c r="V1566" t="s">
        <v>457</v>
      </c>
      <c r="W1566" t="s">
        <v>57</v>
      </c>
      <c r="Y1566">
        <v>1</v>
      </c>
      <c r="Z1566">
        <v>6</v>
      </c>
      <c r="AA1566">
        <v>6</v>
      </c>
      <c r="AB1566">
        <v>6</v>
      </c>
      <c r="AC1566">
        <v>6</v>
      </c>
      <c r="AD1566">
        <f t="shared" si="49"/>
        <v>6</v>
      </c>
      <c r="AF1566">
        <v>0</v>
      </c>
      <c r="AG1566">
        <v>0</v>
      </c>
      <c r="AH1566">
        <v>0</v>
      </c>
      <c r="AI1566">
        <v>0</v>
      </c>
      <c r="AJ1566">
        <f t="shared" si="50"/>
        <v>0</v>
      </c>
      <c r="AK1566" t="s">
        <v>458</v>
      </c>
      <c r="AL1566" t="s">
        <v>459</v>
      </c>
      <c r="AM1566" t="s">
        <v>460</v>
      </c>
    </row>
    <row r="1567" spans="1:39" x14ac:dyDescent="0.2">
      <c r="A1567">
        <v>27024</v>
      </c>
      <c r="B1567" t="s">
        <v>675</v>
      </c>
      <c r="C1567">
        <v>850</v>
      </c>
      <c r="D1567" t="s">
        <v>453</v>
      </c>
      <c r="E1567">
        <v>19</v>
      </c>
      <c r="F1567" t="s">
        <v>629</v>
      </c>
      <c r="G1567">
        <v>128</v>
      </c>
      <c r="H1567" t="s">
        <v>143</v>
      </c>
      <c r="I1567">
        <v>6</v>
      </c>
      <c r="J1567" t="s">
        <v>454</v>
      </c>
      <c r="K1567" t="s">
        <v>41</v>
      </c>
      <c r="L1567">
        <v>5200</v>
      </c>
      <c r="M1567" t="s">
        <v>3215</v>
      </c>
      <c r="N1567" t="s">
        <v>43</v>
      </c>
      <c r="O1567" t="s">
        <v>456</v>
      </c>
      <c r="S1567">
        <v>2</v>
      </c>
      <c r="T1567" t="s">
        <v>45</v>
      </c>
      <c r="Y1567">
        <v>1</v>
      </c>
      <c r="Z1567">
        <v>0</v>
      </c>
      <c r="AA1567">
        <v>0</v>
      </c>
      <c r="AB1567">
        <v>0</v>
      </c>
      <c r="AC1567">
        <v>0</v>
      </c>
      <c r="AD1567">
        <f t="shared" si="49"/>
        <v>0</v>
      </c>
      <c r="AE1567" t="s">
        <v>85</v>
      </c>
      <c r="AF1567">
        <v>43700</v>
      </c>
      <c r="AG1567">
        <v>43700</v>
      </c>
      <c r="AH1567">
        <v>43700</v>
      </c>
      <c r="AI1567">
        <v>43700</v>
      </c>
      <c r="AJ1567">
        <f t="shared" si="50"/>
        <v>174800</v>
      </c>
      <c r="AK1567" t="s">
        <v>458</v>
      </c>
      <c r="AL1567" t="s">
        <v>459</v>
      </c>
      <c r="AM1567" t="s">
        <v>460</v>
      </c>
    </row>
    <row r="1568" spans="1:39" x14ac:dyDescent="0.2">
      <c r="A1568">
        <v>27026</v>
      </c>
      <c r="B1568" t="s">
        <v>691</v>
      </c>
      <c r="C1568">
        <v>220</v>
      </c>
      <c r="D1568" t="s">
        <v>692</v>
      </c>
      <c r="E1568">
        <v>24</v>
      </c>
      <c r="F1568" t="s">
        <v>700</v>
      </c>
      <c r="G1568">
        <v>722</v>
      </c>
      <c r="H1568" t="s">
        <v>701</v>
      </c>
      <c r="I1568">
        <v>535</v>
      </c>
      <c r="J1568" t="s">
        <v>702</v>
      </c>
      <c r="K1568" t="s">
        <v>41</v>
      </c>
      <c r="L1568">
        <v>13016</v>
      </c>
      <c r="M1568" t="s">
        <v>703</v>
      </c>
      <c r="N1568" t="s">
        <v>124</v>
      </c>
      <c r="O1568" t="s">
        <v>704</v>
      </c>
      <c r="S1568">
        <v>1</v>
      </c>
      <c r="T1568" t="s">
        <v>696</v>
      </c>
      <c r="U1568">
        <v>399</v>
      </c>
      <c r="V1568" t="s">
        <v>3216</v>
      </c>
      <c r="W1568" t="s">
        <v>845</v>
      </c>
      <c r="X1568" t="s">
        <v>66</v>
      </c>
      <c r="Y1568">
        <v>0</v>
      </c>
      <c r="Z1568">
        <v>800</v>
      </c>
      <c r="AA1568">
        <v>800</v>
      </c>
      <c r="AB1568">
        <v>800</v>
      </c>
      <c r="AC1568">
        <v>800</v>
      </c>
      <c r="AD1568">
        <f t="shared" si="49"/>
        <v>3200</v>
      </c>
      <c r="AF1568">
        <v>0</v>
      </c>
      <c r="AG1568">
        <v>0</v>
      </c>
      <c r="AH1568">
        <v>0</v>
      </c>
      <c r="AI1568">
        <v>0</v>
      </c>
      <c r="AJ1568">
        <f t="shared" si="50"/>
        <v>0</v>
      </c>
      <c r="AK1568" t="s">
        <v>698</v>
      </c>
      <c r="AL1568" t="s">
        <v>475</v>
      </c>
      <c r="AM1568" t="s">
        <v>699</v>
      </c>
    </row>
    <row r="1569" spans="1:39" x14ac:dyDescent="0.2">
      <c r="A1569">
        <v>27029</v>
      </c>
      <c r="B1569" t="s">
        <v>706</v>
      </c>
      <c r="C1569">
        <v>850</v>
      </c>
      <c r="D1569" t="s">
        <v>453</v>
      </c>
      <c r="E1569">
        <v>4</v>
      </c>
      <c r="F1569" t="s">
        <v>422</v>
      </c>
      <c r="G1569">
        <v>122</v>
      </c>
      <c r="H1569" t="s">
        <v>72</v>
      </c>
      <c r="I1569">
        <v>949</v>
      </c>
      <c r="J1569" t="s">
        <v>78</v>
      </c>
      <c r="K1569" t="s">
        <v>41</v>
      </c>
      <c r="L1569">
        <v>13009</v>
      </c>
      <c r="M1569" t="s">
        <v>707</v>
      </c>
      <c r="N1569" t="s">
        <v>43</v>
      </c>
      <c r="O1569" t="s">
        <v>530</v>
      </c>
      <c r="S1569">
        <v>2</v>
      </c>
      <c r="T1569" t="s">
        <v>45</v>
      </c>
      <c r="X1569" t="s">
        <v>46</v>
      </c>
      <c r="Y1569">
        <v>1</v>
      </c>
      <c r="Z1569">
        <v>0</v>
      </c>
      <c r="AA1569">
        <v>0</v>
      </c>
      <c r="AB1569">
        <v>0</v>
      </c>
      <c r="AC1569">
        <v>0</v>
      </c>
      <c r="AD1569">
        <f t="shared" si="49"/>
        <v>0</v>
      </c>
      <c r="AE1569" t="s">
        <v>85</v>
      </c>
      <c r="AF1569">
        <v>400000</v>
      </c>
      <c r="AG1569">
        <v>440000</v>
      </c>
      <c r="AH1569">
        <v>484000</v>
      </c>
      <c r="AI1569">
        <v>532400</v>
      </c>
      <c r="AJ1569">
        <f t="shared" si="50"/>
        <v>1856400</v>
      </c>
      <c r="AK1569" t="s">
        <v>458</v>
      </c>
      <c r="AL1569" t="s">
        <v>459</v>
      </c>
      <c r="AM1569" t="s">
        <v>460</v>
      </c>
    </row>
    <row r="1570" spans="1:39" x14ac:dyDescent="0.2">
      <c r="A1570">
        <v>27029</v>
      </c>
      <c r="B1570" t="s">
        <v>706</v>
      </c>
      <c r="C1570">
        <v>850</v>
      </c>
      <c r="D1570" t="s">
        <v>453</v>
      </c>
      <c r="E1570">
        <v>4</v>
      </c>
      <c r="F1570" t="s">
        <v>422</v>
      </c>
      <c r="G1570">
        <v>128</v>
      </c>
      <c r="H1570" t="s">
        <v>143</v>
      </c>
      <c r="I1570">
        <v>125</v>
      </c>
      <c r="J1570" t="s">
        <v>579</v>
      </c>
      <c r="K1570" t="s">
        <v>41</v>
      </c>
      <c r="L1570">
        <v>13011</v>
      </c>
      <c r="M1570" t="s">
        <v>3217</v>
      </c>
      <c r="N1570" t="s">
        <v>43</v>
      </c>
      <c r="O1570" t="s">
        <v>581</v>
      </c>
      <c r="S1570">
        <v>2</v>
      </c>
      <c r="T1570" t="s">
        <v>45</v>
      </c>
      <c r="X1570" t="s">
        <v>66</v>
      </c>
      <c r="Y1570">
        <v>0</v>
      </c>
      <c r="Z1570">
        <v>0</v>
      </c>
      <c r="AA1570">
        <v>0</v>
      </c>
      <c r="AB1570">
        <v>0</v>
      </c>
      <c r="AC1570">
        <v>0</v>
      </c>
      <c r="AD1570">
        <f t="shared" si="49"/>
        <v>0</v>
      </c>
      <c r="AE1570" t="s">
        <v>166</v>
      </c>
      <c r="AF1570">
        <v>60000</v>
      </c>
      <c r="AG1570">
        <v>60000</v>
      </c>
      <c r="AH1570">
        <v>66000</v>
      </c>
      <c r="AI1570">
        <v>73000</v>
      </c>
      <c r="AJ1570">
        <f t="shared" si="50"/>
        <v>259000</v>
      </c>
      <c r="AK1570" t="s">
        <v>458</v>
      </c>
      <c r="AL1570" t="s">
        <v>459</v>
      </c>
      <c r="AM1570" t="s">
        <v>460</v>
      </c>
    </row>
    <row r="1571" spans="1:39" x14ac:dyDescent="0.2">
      <c r="A1571">
        <v>27029</v>
      </c>
      <c r="B1571" t="s">
        <v>706</v>
      </c>
      <c r="C1571">
        <v>900</v>
      </c>
      <c r="D1571" t="s">
        <v>461</v>
      </c>
      <c r="E1571">
        <v>4</v>
      </c>
      <c r="F1571" t="s">
        <v>422</v>
      </c>
      <c r="G1571">
        <v>126</v>
      </c>
      <c r="H1571" t="s">
        <v>62</v>
      </c>
      <c r="I1571">
        <v>948</v>
      </c>
      <c r="J1571" t="s">
        <v>462</v>
      </c>
      <c r="K1571" t="s">
        <v>41</v>
      </c>
      <c r="L1571">
        <v>13013</v>
      </c>
      <c r="M1571" t="s">
        <v>3218</v>
      </c>
      <c r="N1571" t="s">
        <v>43</v>
      </c>
      <c r="O1571" t="s">
        <v>464</v>
      </c>
      <c r="S1571">
        <v>2</v>
      </c>
      <c r="T1571" t="s">
        <v>45</v>
      </c>
      <c r="X1571" t="s">
        <v>46</v>
      </c>
      <c r="Y1571">
        <v>1</v>
      </c>
      <c r="Z1571">
        <v>0</v>
      </c>
      <c r="AA1571">
        <v>0</v>
      </c>
      <c r="AB1571">
        <v>0</v>
      </c>
      <c r="AC1571">
        <v>0</v>
      </c>
      <c r="AD1571">
        <f t="shared" si="49"/>
        <v>0</v>
      </c>
      <c r="AE1571" t="s">
        <v>166</v>
      </c>
      <c r="AF1571">
        <v>900000</v>
      </c>
      <c r="AG1571">
        <v>3700000</v>
      </c>
      <c r="AH1571">
        <v>770000</v>
      </c>
      <c r="AI1571">
        <v>850000</v>
      </c>
      <c r="AJ1571">
        <f t="shared" si="50"/>
        <v>6220000</v>
      </c>
      <c r="AK1571" t="s">
        <v>466</v>
      </c>
      <c r="AL1571" t="s">
        <v>467</v>
      </c>
      <c r="AM1571" t="s">
        <v>60</v>
      </c>
    </row>
    <row r="1572" spans="1:39" x14ac:dyDescent="0.2">
      <c r="A1572">
        <v>27029</v>
      </c>
      <c r="B1572" t="s">
        <v>706</v>
      </c>
      <c r="C1572">
        <v>950</v>
      </c>
      <c r="D1572" t="s">
        <v>2325</v>
      </c>
      <c r="E1572">
        <v>18</v>
      </c>
      <c r="F1572" t="s">
        <v>656</v>
      </c>
      <c r="G1572">
        <v>125</v>
      </c>
      <c r="H1572" t="s">
        <v>2326</v>
      </c>
      <c r="I1572">
        <v>169</v>
      </c>
      <c r="J1572" t="s">
        <v>2327</v>
      </c>
      <c r="K1572" t="s">
        <v>41</v>
      </c>
      <c r="L1572">
        <v>13136</v>
      </c>
      <c r="M1572" t="s">
        <v>3219</v>
      </c>
      <c r="N1572" t="s">
        <v>43</v>
      </c>
      <c r="O1572" t="s">
        <v>3220</v>
      </c>
      <c r="S1572">
        <v>2</v>
      </c>
      <c r="T1572" t="s">
        <v>45</v>
      </c>
      <c r="U1572">
        <v>308</v>
      </c>
      <c r="V1572" t="s">
        <v>3221</v>
      </c>
      <c r="W1572" t="s">
        <v>57</v>
      </c>
      <c r="X1572" t="s">
        <v>46</v>
      </c>
      <c r="Y1572">
        <v>1</v>
      </c>
      <c r="Z1572">
        <v>1</v>
      </c>
      <c r="AA1572">
        <v>0</v>
      </c>
      <c r="AB1572">
        <v>0</v>
      </c>
      <c r="AC1572">
        <v>0</v>
      </c>
      <c r="AD1572">
        <f t="shared" si="49"/>
        <v>1</v>
      </c>
      <c r="AF1572">
        <v>0</v>
      </c>
      <c r="AG1572">
        <v>0</v>
      </c>
      <c r="AH1572">
        <v>0</v>
      </c>
      <c r="AI1572">
        <v>0</v>
      </c>
      <c r="AJ1572">
        <f t="shared" si="50"/>
        <v>0</v>
      </c>
      <c r="AK1572" t="s">
        <v>2330</v>
      </c>
      <c r="AL1572" t="s">
        <v>49</v>
      </c>
      <c r="AM1572" t="s">
        <v>2331</v>
      </c>
    </row>
    <row r="1573" spans="1:39" x14ac:dyDescent="0.2">
      <c r="A1573">
        <v>27029</v>
      </c>
      <c r="B1573" t="s">
        <v>706</v>
      </c>
      <c r="C1573">
        <v>950</v>
      </c>
      <c r="D1573" t="s">
        <v>2325</v>
      </c>
      <c r="E1573">
        <v>18</v>
      </c>
      <c r="F1573" t="s">
        <v>656</v>
      </c>
      <c r="G1573">
        <v>125</v>
      </c>
      <c r="H1573" t="s">
        <v>2326</v>
      </c>
      <c r="I1573">
        <v>169</v>
      </c>
      <c r="J1573" t="s">
        <v>2327</v>
      </c>
      <c r="K1573" t="s">
        <v>41</v>
      </c>
      <c r="L1573">
        <v>13136</v>
      </c>
      <c r="M1573" t="s">
        <v>3219</v>
      </c>
      <c r="N1573" t="s">
        <v>43</v>
      </c>
      <c r="O1573" t="s">
        <v>3220</v>
      </c>
      <c r="S1573">
        <v>2</v>
      </c>
      <c r="T1573" t="s">
        <v>45</v>
      </c>
      <c r="X1573" t="s">
        <v>46</v>
      </c>
      <c r="Y1573">
        <v>1</v>
      </c>
      <c r="Z1573">
        <v>0</v>
      </c>
      <c r="AA1573">
        <v>0</v>
      </c>
      <c r="AB1573">
        <v>0</v>
      </c>
      <c r="AC1573">
        <v>0</v>
      </c>
      <c r="AD1573">
        <f t="shared" si="49"/>
        <v>0</v>
      </c>
      <c r="AE1573" t="s">
        <v>166</v>
      </c>
      <c r="AF1573">
        <v>100000</v>
      </c>
      <c r="AG1573">
        <v>0</v>
      </c>
      <c r="AH1573">
        <v>0</v>
      </c>
      <c r="AI1573">
        <v>0</v>
      </c>
      <c r="AJ1573">
        <f t="shared" si="50"/>
        <v>100000</v>
      </c>
      <c r="AK1573" t="s">
        <v>2330</v>
      </c>
      <c r="AL1573" t="s">
        <v>49</v>
      </c>
      <c r="AM1573" t="s">
        <v>2331</v>
      </c>
    </row>
    <row r="1574" spans="1:39" x14ac:dyDescent="0.2">
      <c r="A1574">
        <v>27030</v>
      </c>
      <c r="B1574" t="s">
        <v>708</v>
      </c>
      <c r="C1574">
        <v>150</v>
      </c>
      <c r="D1574" t="s">
        <v>709</v>
      </c>
      <c r="E1574">
        <v>26</v>
      </c>
      <c r="F1574" t="s">
        <v>710</v>
      </c>
      <c r="G1574">
        <v>122</v>
      </c>
      <c r="H1574" t="s">
        <v>72</v>
      </c>
      <c r="I1574">
        <v>321</v>
      </c>
      <c r="J1574" t="s">
        <v>3222</v>
      </c>
      <c r="K1574" t="s">
        <v>41</v>
      </c>
      <c r="L1574">
        <v>13951</v>
      </c>
      <c r="M1574" t="s">
        <v>3223</v>
      </c>
      <c r="N1574" t="s">
        <v>124</v>
      </c>
      <c r="O1574" t="s">
        <v>3224</v>
      </c>
      <c r="S1574">
        <v>2</v>
      </c>
      <c r="T1574" t="s">
        <v>45</v>
      </c>
      <c r="X1574" t="s">
        <v>66</v>
      </c>
      <c r="Y1574">
        <v>0</v>
      </c>
      <c r="Z1574">
        <v>0</v>
      </c>
      <c r="AA1574">
        <v>0</v>
      </c>
      <c r="AB1574">
        <v>0</v>
      </c>
      <c r="AC1574">
        <v>0</v>
      </c>
      <c r="AD1574">
        <f t="shared" si="49"/>
        <v>0</v>
      </c>
      <c r="AE1574" t="s">
        <v>728</v>
      </c>
      <c r="AF1574">
        <v>0</v>
      </c>
      <c r="AG1574">
        <v>0</v>
      </c>
      <c r="AH1574">
        <v>0</v>
      </c>
      <c r="AI1574">
        <v>625000</v>
      </c>
      <c r="AJ1574">
        <f t="shared" si="50"/>
        <v>625000</v>
      </c>
      <c r="AK1574" t="s">
        <v>715</v>
      </c>
      <c r="AL1574" t="s">
        <v>716</v>
      </c>
      <c r="AM1574" t="s">
        <v>717</v>
      </c>
    </row>
    <row r="1575" spans="1:39" x14ac:dyDescent="0.2">
      <c r="A1575">
        <v>27030</v>
      </c>
      <c r="B1575" t="s">
        <v>708</v>
      </c>
      <c r="C1575">
        <v>150</v>
      </c>
      <c r="D1575" t="s">
        <v>709</v>
      </c>
      <c r="E1575">
        <v>26</v>
      </c>
      <c r="F1575" t="s">
        <v>710</v>
      </c>
      <c r="G1575">
        <v>784</v>
      </c>
      <c r="H1575" t="s">
        <v>711</v>
      </c>
      <c r="I1575">
        <v>308</v>
      </c>
      <c r="J1575" t="s">
        <v>725</v>
      </c>
      <c r="K1575" t="s">
        <v>41</v>
      </c>
      <c r="L1575">
        <v>13918</v>
      </c>
      <c r="M1575" t="s">
        <v>726</v>
      </c>
      <c r="N1575" t="s">
        <v>124</v>
      </c>
      <c r="O1575" t="s">
        <v>727</v>
      </c>
      <c r="S1575">
        <v>2</v>
      </c>
      <c r="T1575" t="s">
        <v>45</v>
      </c>
      <c r="U1575">
        <v>298</v>
      </c>
      <c r="V1575" t="s">
        <v>744</v>
      </c>
      <c r="W1575" t="s">
        <v>57</v>
      </c>
      <c r="X1575" t="s">
        <v>46</v>
      </c>
      <c r="Y1575">
        <v>1</v>
      </c>
      <c r="Z1575">
        <v>5</v>
      </c>
      <c r="AA1575">
        <v>5</v>
      </c>
      <c r="AB1575">
        <v>5</v>
      </c>
      <c r="AC1575">
        <v>5</v>
      </c>
      <c r="AD1575">
        <f t="shared" si="49"/>
        <v>5</v>
      </c>
      <c r="AF1575">
        <v>0</v>
      </c>
      <c r="AG1575">
        <v>0</v>
      </c>
      <c r="AH1575">
        <v>0</v>
      </c>
      <c r="AI1575">
        <v>0</v>
      </c>
      <c r="AJ1575">
        <f t="shared" si="50"/>
        <v>0</v>
      </c>
      <c r="AK1575" t="s">
        <v>715</v>
      </c>
      <c r="AL1575" t="s">
        <v>716</v>
      </c>
      <c r="AM1575" t="s">
        <v>717</v>
      </c>
    </row>
    <row r="1576" spans="1:39" x14ac:dyDescent="0.2">
      <c r="A1576">
        <v>27030</v>
      </c>
      <c r="B1576" t="s">
        <v>708</v>
      </c>
      <c r="C1576">
        <v>150</v>
      </c>
      <c r="D1576" t="s">
        <v>709</v>
      </c>
      <c r="E1576">
        <v>26</v>
      </c>
      <c r="F1576" t="s">
        <v>710</v>
      </c>
      <c r="G1576">
        <v>784</v>
      </c>
      <c r="H1576" t="s">
        <v>711</v>
      </c>
      <c r="I1576">
        <v>311</v>
      </c>
      <c r="J1576" t="s">
        <v>733</v>
      </c>
      <c r="K1576" t="s">
        <v>41</v>
      </c>
      <c r="L1576">
        <v>13926</v>
      </c>
      <c r="M1576" t="s">
        <v>734</v>
      </c>
      <c r="N1576" t="s">
        <v>43</v>
      </c>
      <c r="O1576" t="s">
        <v>735</v>
      </c>
      <c r="S1576">
        <v>2</v>
      </c>
      <c r="T1576" t="s">
        <v>45</v>
      </c>
      <c r="X1576" t="s">
        <v>66</v>
      </c>
      <c r="Y1576">
        <v>0</v>
      </c>
      <c r="Z1576">
        <v>0</v>
      </c>
      <c r="AA1576">
        <v>0</v>
      </c>
      <c r="AB1576">
        <v>0</v>
      </c>
      <c r="AC1576">
        <v>0</v>
      </c>
      <c r="AD1576">
        <f t="shared" si="49"/>
        <v>0</v>
      </c>
      <c r="AE1576" t="s">
        <v>728</v>
      </c>
      <c r="AF1576">
        <v>0</v>
      </c>
      <c r="AG1576">
        <v>1000000</v>
      </c>
      <c r="AH1576">
        <v>0</v>
      </c>
      <c r="AI1576">
        <v>0</v>
      </c>
      <c r="AJ1576">
        <f t="shared" si="50"/>
        <v>1000000</v>
      </c>
      <c r="AK1576" t="s">
        <v>715</v>
      </c>
      <c r="AL1576" t="s">
        <v>716</v>
      </c>
      <c r="AM1576" t="s">
        <v>717</v>
      </c>
    </row>
    <row r="1577" spans="1:39" x14ac:dyDescent="0.2">
      <c r="A1577">
        <v>27030</v>
      </c>
      <c r="B1577" t="s">
        <v>708</v>
      </c>
      <c r="C1577">
        <v>150</v>
      </c>
      <c r="D1577" t="s">
        <v>709</v>
      </c>
      <c r="E1577">
        <v>26</v>
      </c>
      <c r="F1577" t="s">
        <v>710</v>
      </c>
      <c r="G1577">
        <v>784</v>
      </c>
      <c r="H1577" t="s">
        <v>711</v>
      </c>
      <c r="I1577">
        <v>338</v>
      </c>
      <c r="J1577" t="s">
        <v>3225</v>
      </c>
      <c r="K1577" t="s">
        <v>41</v>
      </c>
      <c r="L1577">
        <v>13952</v>
      </c>
      <c r="M1577" t="s">
        <v>3226</v>
      </c>
      <c r="N1577" t="s">
        <v>124</v>
      </c>
      <c r="O1577" t="s">
        <v>3227</v>
      </c>
      <c r="S1577">
        <v>2</v>
      </c>
      <c r="T1577" t="s">
        <v>45</v>
      </c>
      <c r="U1577">
        <v>418</v>
      </c>
      <c r="V1577" t="s">
        <v>3228</v>
      </c>
      <c r="W1577" t="s">
        <v>171</v>
      </c>
      <c r="X1577" t="s">
        <v>66</v>
      </c>
      <c r="Y1577">
        <v>0</v>
      </c>
      <c r="Z1577">
        <v>100000</v>
      </c>
      <c r="AA1577">
        <v>120000</v>
      </c>
      <c r="AB1577">
        <v>4350</v>
      </c>
      <c r="AC1577">
        <v>100000</v>
      </c>
      <c r="AD1577">
        <f t="shared" si="49"/>
        <v>324350</v>
      </c>
      <c r="AF1577">
        <v>0</v>
      </c>
      <c r="AG1577">
        <v>0</v>
      </c>
      <c r="AH1577">
        <v>0</v>
      </c>
      <c r="AI1577">
        <v>0</v>
      </c>
      <c r="AJ1577">
        <f t="shared" si="50"/>
        <v>0</v>
      </c>
      <c r="AK1577" t="s">
        <v>715</v>
      </c>
      <c r="AL1577" t="s">
        <v>716</v>
      </c>
      <c r="AM1577" t="s">
        <v>717</v>
      </c>
    </row>
    <row r="1578" spans="1:39" x14ac:dyDescent="0.2">
      <c r="A1578">
        <v>27030</v>
      </c>
      <c r="B1578" t="s">
        <v>708</v>
      </c>
      <c r="C1578">
        <v>150</v>
      </c>
      <c r="D1578" t="s">
        <v>709</v>
      </c>
      <c r="E1578">
        <v>26</v>
      </c>
      <c r="F1578" t="s">
        <v>710</v>
      </c>
      <c r="G1578">
        <v>784</v>
      </c>
      <c r="H1578" t="s">
        <v>711</v>
      </c>
      <c r="I1578">
        <v>422</v>
      </c>
      <c r="J1578" t="s">
        <v>2343</v>
      </c>
      <c r="K1578" t="s">
        <v>41</v>
      </c>
      <c r="L1578">
        <v>13964</v>
      </c>
      <c r="M1578" t="s">
        <v>2344</v>
      </c>
      <c r="N1578" t="s">
        <v>43</v>
      </c>
      <c r="O1578" t="s">
        <v>2345</v>
      </c>
      <c r="S1578">
        <v>2</v>
      </c>
      <c r="T1578" t="s">
        <v>45</v>
      </c>
      <c r="U1578">
        <v>66</v>
      </c>
      <c r="V1578" t="s">
        <v>3229</v>
      </c>
      <c r="W1578" t="s">
        <v>57</v>
      </c>
      <c r="X1578" t="s">
        <v>46</v>
      </c>
      <c r="Y1578">
        <v>1</v>
      </c>
      <c r="Z1578">
        <v>5</v>
      </c>
      <c r="AA1578">
        <v>5</v>
      </c>
      <c r="AB1578">
        <v>5</v>
      </c>
      <c r="AC1578">
        <v>5</v>
      </c>
      <c r="AD1578">
        <f t="shared" si="49"/>
        <v>5</v>
      </c>
      <c r="AF1578">
        <v>0</v>
      </c>
      <c r="AG1578">
        <v>0</v>
      </c>
      <c r="AH1578">
        <v>0</v>
      </c>
      <c r="AI1578">
        <v>0</v>
      </c>
      <c r="AJ1578">
        <f t="shared" si="50"/>
        <v>0</v>
      </c>
      <c r="AK1578" t="s">
        <v>715</v>
      </c>
      <c r="AL1578" t="s">
        <v>716</v>
      </c>
      <c r="AM1578" t="s">
        <v>717</v>
      </c>
    </row>
    <row r="1579" spans="1:39" x14ac:dyDescent="0.2">
      <c r="A1579">
        <v>27030</v>
      </c>
      <c r="B1579" t="s">
        <v>708</v>
      </c>
      <c r="C1579">
        <v>810</v>
      </c>
      <c r="D1579" t="s">
        <v>791</v>
      </c>
      <c r="E1579">
        <v>26</v>
      </c>
      <c r="F1579" t="s">
        <v>710</v>
      </c>
      <c r="G1579">
        <v>131</v>
      </c>
      <c r="H1579" t="s">
        <v>792</v>
      </c>
      <c r="I1579">
        <v>132</v>
      </c>
      <c r="J1579" t="s">
        <v>798</v>
      </c>
      <c r="K1579" t="s">
        <v>41</v>
      </c>
      <c r="L1579">
        <v>13935</v>
      </c>
      <c r="M1579" t="s">
        <v>3230</v>
      </c>
      <c r="N1579" t="s">
        <v>43</v>
      </c>
      <c r="O1579" t="s">
        <v>3231</v>
      </c>
      <c r="S1579">
        <v>2</v>
      </c>
      <c r="T1579" t="s">
        <v>45</v>
      </c>
      <c r="U1579">
        <v>51</v>
      </c>
      <c r="V1579" t="s">
        <v>524</v>
      </c>
      <c r="W1579" t="s">
        <v>57</v>
      </c>
      <c r="X1579" t="s">
        <v>46</v>
      </c>
      <c r="Y1579">
        <v>1</v>
      </c>
      <c r="Z1579">
        <v>1</v>
      </c>
      <c r="AA1579">
        <v>1</v>
      </c>
      <c r="AB1579">
        <v>1</v>
      </c>
      <c r="AC1579">
        <v>1</v>
      </c>
      <c r="AD1579">
        <f t="shared" si="49"/>
        <v>1</v>
      </c>
      <c r="AF1579">
        <v>0</v>
      </c>
      <c r="AG1579">
        <v>0</v>
      </c>
      <c r="AH1579">
        <v>0</v>
      </c>
      <c r="AI1579">
        <v>0</v>
      </c>
      <c r="AJ1579">
        <f t="shared" si="50"/>
        <v>0</v>
      </c>
      <c r="AK1579" t="s">
        <v>797</v>
      </c>
      <c r="AL1579" t="s">
        <v>49</v>
      </c>
      <c r="AM1579" t="s">
        <v>50</v>
      </c>
    </row>
    <row r="1580" spans="1:39" x14ac:dyDescent="0.2">
      <c r="A1580">
        <v>27030</v>
      </c>
      <c r="B1580" t="s">
        <v>708</v>
      </c>
      <c r="C1580">
        <v>810</v>
      </c>
      <c r="D1580" t="s">
        <v>791</v>
      </c>
      <c r="E1580">
        <v>26</v>
      </c>
      <c r="F1580" t="s">
        <v>710</v>
      </c>
      <c r="G1580">
        <v>131</v>
      </c>
      <c r="H1580" t="s">
        <v>792</v>
      </c>
      <c r="I1580">
        <v>132</v>
      </c>
      <c r="J1580" t="s">
        <v>798</v>
      </c>
      <c r="K1580" t="s">
        <v>41</v>
      </c>
      <c r="L1580">
        <v>13935</v>
      </c>
      <c r="M1580" t="s">
        <v>3230</v>
      </c>
      <c r="N1580" t="s">
        <v>43</v>
      </c>
      <c r="O1580" t="s">
        <v>3231</v>
      </c>
      <c r="S1580">
        <v>2</v>
      </c>
      <c r="T1580" t="s">
        <v>45</v>
      </c>
      <c r="X1580" t="s">
        <v>46</v>
      </c>
      <c r="Y1580">
        <v>1</v>
      </c>
      <c r="Z1580">
        <v>0</v>
      </c>
      <c r="AA1580">
        <v>0</v>
      </c>
      <c r="AB1580">
        <v>0</v>
      </c>
      <c r="AC1580">
        <v>0</v>
      </c>
      <c r="AD1580">
        <f t="shared" si="49"/>
        <v>0</v>
      </c>
      <c r="AE1580" t="s">
        <v>595</v>
      </c>
      <c r="AF1580">
        <v>1500000</v>
      </c>
      <c r="AG1580">
        <v>1700000</v>
      </c>
      <c r="AH1580">
        <v>1700000</v>
      </c>
      <c r="AI1580">
        <v>2200000</v>
      </c>
      <c r="AJ1580">
        <f t="shared" si="50"/>
        <v>7100000</v>
      </c>
      <c r="AK1580" t="s">
        <v>797</v>
      </c>
      <c r="AL1580" t="s">
        <v>49</v>
      </c>
      <c r="AM1580" t="s">
        <v>50</v>
      </c>
    </row>
    <row r="1581" spans="1:39" x14ac:dyDescent="0.2">
      <c r="A1581">
        <v>27030</v>
      </c>
      <c r="B1581" t="s">
        <v>708</v>
      </c>
      <c r="C1581">
        <v>900</v>
      </c>
      <c r="D1581" t="s">
        <v>461</v>
      </c>
      <c r="E1581">
        <v>26</v>
      </c>
      <c r="F1581" t="s">
        <v>710</v>
      </c>
      <c r="G1581">
        <v>126</v>
      </c>
      <c r="H1581" t="s">
        <v>62</v>
      </c>
      <c r="I1581">
        <v>948</v>
      </c>
      <c r="J1581" t="s">
        <v>462</v>
      </c>
      <c r="K1581" t="s">
        <v>41</v>
      </c>
      <c r="L1581">
        <v>13963</v>
      </c>
      <c r="M1581" t="s">
        <v>3232</v>
      </c>
      <c r="N1581" t="s">
        <v>43</v>
      </c>
      <c r="O1581" t="s">
        <v>464</v>
      </c>
      <c r="S1581">
        <v>2</v>
      </c>
      <c r="T1581" t="s">
        <v>45</v>
      </c>
      <c r="X1581" t="s">
        <v>46</v>
      </c>
      <c r="Y1581">
        <v>1</v>
      </c>
      <c r="Z1581">
        <v>0</v>
      </c>
      <c r="AA1581">
        <v>0</v>
      </c>
      <c r="AB1581">
        <v>0</v>
      </c>
      <c r="AC1581">
        <v>0</v>
      </c>
      <c r="AD1581">
        <f t="shared" si="49"/>
        <v>0</v>
      </c>
      <c r="AE1581" t="s">
        <v>289</v>
      </c>
      <c r="AF1581">
        <v>1600000</v>
      </c>
      <c r="AG1581">
        <v>170000</v>
      </c>
      <c r="AH1581">
        <v>0</v>
      </c>
      <c r="AI1581">
        <v>0</v>
      </c>
      <c r="AJ1581">
        <f t="shared" si="50"/>
        <v>1770000</v>
      </c>
      <c r="AK1581" t="s">
        <v>466</v>
      </c>
      <c r="AL1581" t="s">
        <v>467</v>
      </c>
      <c r="AM1581" t="s">
        <v>60</v>
      </c>
    </row>
    <row r="1582" spans="1:39" x14ac:dyDescent="0.2">
      <c r="A1582">
        <v>27091</v>
      </c>
      <c r="B1582" t="s">
        <v>3233</v>
      </c>
      <c r="C1582">
        <v>348</v>
      </c>
      <c r="D1582" t="s">
        <v>655</v>
      </c>
      <c r="E1582">
        <v>18</v>
      </c>
      <c r="F1582" t="s">
        <v>656</v>
      </c>
      <c r="G1582">
        <v>541</v>
      </c>
      <c r="H1582" t="s">
        <v>657</v>
      </c>
      <c r="I1582">
        <v>14</v>
      </c>
      <c r="J1582" t="s">
        <v>637</v>
      </c>
      <c r="K1582" t="s">
        <v>41</v>
      </c>
      <c r="L1582">
        <v>11692</v>
      </c>
      <c r="M1582" t="s">
        <v>3234</v>
      </c>
      <c r="N1582" t="s">
        <v>124</v>
      </c>
      <c r="O1582" t="s">
        <v>3235</v>
      </c>
      <c r="S1582">
        <v>2</v>
      </c>
      <c r="T1582" t="s">
        <v>45</v>
      </c>
      <c r="X1582" t="s">
        <v>66</v>
      </c>
      <c r="Y1582">
        <v>0</v>
      </c>
      <c r="Z1582">
        <v>0</v>
      </c>
      <c r="AA1582">
        <v>0</v>
      </c>
      <c r="AB1582">
        <v>0</v>
      </c>
      <c r="AC1582">
        <v>0</v>
      </c>
      <c r="AD1582">
        <f t="shared" si="49"/>
        <v>0</v>
      </c>
      <c r="AE1582" t="s">
        <v>149</v>
      </c>
      <c r="AF1582">
        <v>750000</v>
      </c>
      <c r="AG1582">
        <v>750000</v>
      </c>
      <c r="AH1582">
        <v>750000</v>
      </c>
      <c r="AI1582">
        <v>750000</v>
      </c>
      <c r="AJ1582">
        <f t="shared" si="50"/>
        <v>3000000</v>
      </c>
      <c r="AK1582" t="s">
        <v>660</v>
      </c>
      <c r="AL1582" t="s">
        <v>325</v>
      </c>
      <c r="AM1582" t="s">
        <v>661</v>
      </c>
    </row>
    <row r="1583" spans="1:39" x14ac:dyDescent="0.2">
      <c r="A1583">
        <v>27095</v>
      </c>
      <c r="B1583" t="s">
        <v>3236</v>
      </c>
      <c r="C1583">
        <v>348</v>
      </c>
      <c r="D1583" t="s">
        <v>655</v>
      </c>
      <c r="E1583">
        <v>18</v>
      </c>
      <c r="F1583" t="s">
        <v>656</v>
      </c>
      <c r="G1583">
        <v>542</v>
      </c>
      <c r="H1583" t="s">
        <v>752</v>
      </c>
      <c r="I1583">
        <v>14</v>
      </c>
      <c r="J1583" t="s">
        <v>637</v>
      </c>
      <c r="K1583" t="s">
        <v>41</v>
      </c>
      <c r="L1583">
        <v>11681</v>
      </c>
      <c r="M1583" t="s">
        <v>3237</v>
      </c>
      <c r="N1583" t="s">
        <v>124</v>
      </c>
      <c r="O1583" t="s">
        <v>3238</v>
      </c>
      <c r="S1583">
        <v>2</v>
      </c>
      <c r="T1583" t="s">
        <v>45</v>
      </c>
      <c r="X1583" t="s">
        <v>66</v>
      </c>
      <c r="Y1583">
        <v>0</v>
      </c>
      <c r="Z1583">
        <v>0</v>
      </c>
      <c r="AA1583">
        <v>0</v>
      </c>
      <c r="AB1583">
        <v>0</v>
      </c>
      <c r="AC1583">
        <v>0</v>
      </c>
      <c r="AD1583">
        <f t="shared" si="49"/>
        <v>0</v>
      </c>
      <c r="AE1583" t="s">
        <v>166</v>
      </c>
      <c r="AF1583">
        <v>800000</v>
      </c>
      <c r="AG1583">
        <v>1200000</v>
      </c>
      <c r="AH1583">
        <v>1200000</v>
      </c>
      <c r="AI1583">
        <v>1200000</v>
      </c>
      <c r="AJ1583">
        <f t="shared" si="50"/>
        <v>4400000</v>
      </c>
      <c r="AK1583" t="s">
        <v>660</v>
      </c>
      <c r="AL1583" t="s">
        <v>325</v>
      </c>
      <c r="AM1583" t="s">
        <v>661</v>
      </c>
    </row>
    <row r="1584" spans="1:39" x14ac:dyDescent="0.2">
      <c r="A1584">
        <v>41001</v>
      </c>
      <c r="B1584" t="s">
        <v>757</v>
      </c>
      <c r="C1584">
        <v>900</v>
      </c>
      <c r="D1584" t="s">
        <v>461</v>
      </c>
      <c r="E1584">
        <v>4</v>
      </c>
      <c r="F1584" t="s">
        <v>422</v>
      </c>
      <c r="G1584">
        <v>126</v>
      </c>
      <c r="H1584" t="s">
        <v>62</v>
      </c>
      <c r="I1584">
        <v>948</v>
      </c>
      <c r="J1584" t="s">
        <v>462</v>
      </c>
      <c r="K1584" t="s">
        <v>41</v>
      </c>
      <c r="L1584">
        <v>3596</v>
      </c>
      <c r="M1584" t="s">
        <v>3239</v>
      </c>
      <c r="N1584" t="s">
        <v>43</v>
      </c>
      <c r="O1584" t="s">
        <v>464</v>
      </c>
      <c r="S1584">
        <v>2</v>
      </c>
      <c r="T1584" t="s">
        <v>45</v>
      </c>
      <c r="U1584">
        <v>924</v>
      </c>
      <c r="V1584" t="s">
        <v>465</v>
      </c>
      <c r="W1584" t="s">
        <v>57</v>
      </c>
      <c r="X1584" t="s">
        <v>46</v>
      </c>
      <c r="Y1584">
        <v>1</v>
      </c>
      <c r="Z1584">
        <v>350</v>
      </c>
      <c r="AA1584">
        <v>350</v>
      </c>
      <c r="AB1584">
        <v>350</v>
      </c>
      <c r="AC1584">
        <v>350</v>
      </c>
      <c r="AD1584">
        <f t="shared" si="49"/>
        <v>350</v>
      </c>
      <c r="AF1584">
        <v>0</v>
      </c>
      <c r="AG1584">
        <v>0</v>
      </c>
      <c r="AH1584">
        <v>0</v>
      </c>
      <c r="AI1584">
        <v>0</v>
      </c>
      <c r="AJ1584">
        <f t="shared" si="50"/>
        <v>0</v>
      </c>
      <c r="AK1584" t="s">
        <v>466</v>
      </c>
      <c r="AL1584" t="s">
        <v>467</v>
      </c>
      <c r="AM1584" t="s">
        <v>60</v>
      </c>
    </row>
    <row r="1585" spans="1:39" x14ac:dyDescent="0.2">
      <c r="A1585">
        <v>41001</v>
      </c>
      <c r="B1585" t="s">
        <v>757</v>
      </c>
      <c r="C1585">
        <v>900</v>
      </c>
      <c r="D1585" t="s">
        <v>461</v>
      </c>
      <c r="E1585">
        <v>4</v>
      </c>
      <c r="F1585" t="s">
        <v>422</v>
      </c>
      <c r="G1585">
        <v>126</v>
      </c>
      <c r="H1585" t="s">
        <v>62</v>
      </c>
      <c r="I1585">
        <v>948</v>
      </c>
      <c r="J1585" t="s">
        <v>462</v>
      </c>
      <c r="K1585" t="s">
        <v>41</v>
      </c>
      <c r="L1585">
        <v>3596</v>
      </c>
      <c r="M1585" t="s">
        <v>3239</v>
      </c>
      <c r="N1585" t="s">
        <v>43</v>
      </c>
      <c r="O1585" t="s">
        <v>464</v>
      </c>
      <c r="S1585">
        <v>2</v>
      </c>
      <c r="T1585" t="s">
        <v>45</v>
      </c>
      <c r="X1585" t="s">
        <v>46</v>
      </c>
      <c r="Y1585">
        <v>1</v>
      </c>
      <c r="Z1585">
        <v>0</v>
      </c>
      <c r="AA1585">
        <v>0</v>
      </c>
      <c r="AB1585">
        <v>0</v>
      </c>
      <c r="AC1585">
        <v>0</v>
      </c>
      <c r="AD1585">
        <f t="shared" si="49"/>
        <v>0</v>
      </c>
      <c r="AE1585" t="s">
        <v>85</v>
      </c>
      <c r="AF1585">
        <v>749169</v>
      </c>
      <c r="AG1585">
        <v>750000</v>
      </c>
      <c r="AH1585">
        <v>750000</v>
      </c>
      <c r="AI1585">
        <v>750000</v>
      </c>
      <c r="AJ1585">
        <f t="shared" si="50"/>
        <v>2999169</v>
      </c>
      <c r="AK1585" t="s">
        <v>466</v>
      </c>
      <c r="AL1585" t="s">
        <v>467</v>
      </c>
      <c r="AM1585" t="s">
        <v>60</v>
      </c>
    </row>
    <row r="1586" spans="1:39" x14ac:dyDescent="0.2">
      <c r="A1586">
        <v>41002</v>
      </c>
      <c r="B1586" t="s">
        <v>769</v>
      </c>
      <c r="C1586">
        <v>900</v>
      </c>
      <c r="D1586" t="s">
        <v>461</v>
      </c>
      <c r="E1586">
        <v>3</v>
      </c>
      <c r="F1586" t="s">
        <v>226</v>
      </c>
      <c r="G1586">
        <v>92</v>
      </c>
      <c r="H1586" t="s">
        <v>772</v>
      </c>
      <c r="I1586">
        <v>345</v>
      </c>
      <c r="J1586" t="s">
        <v>773</v>
      </c>
      <c r="K1586" t="s">
        <v>41</v>
      </c>
      <c r="L1586">
        <v>10271</v>
      </c>
      <c r="M1586" t="s">
        <v>3240</v>
      </c>
      <c r="N1586" t="s">
        <v>43</v>
      </c>
      <c r="O1586" t="s">
        <v>3241</v>
      </c>
      <c r="S1586">
        <v>2</v>
      </c>
      <c r="T1586" t="s">
        <v>45</v>
      </c>
      <c r="U1586">
        <v>90</v>
      </c>
      <c r="V1586" t="s">
        <v>3242</v>
      </c>
      <c r="W1586" t="s">
        <v>57</v>
      </c>
      <c r="X1586" t="s">
        <v>46</v>
      </c>
      <c r="Y1586">
        <v>1</v>
      </c>
      <c r="Z1586">
        <v>5</v>
      </c>
      <c r="AA1586">
        <v>5</v>
      </c>
      <c r="AB1586">
        <v>5</v>
      </c>
      <c r="AC1586">
        <v>5</v>
      </c>
      <c r="AD1586">
        <f t="shared" si="49"/>
        <v>5</v>
      </c>
      <c r="AF1586">
        <v>0</v>
      </c>
      <c r="AG1586">
        <v>0</v>
      </c>
      <c r="AH1586">
        <v>0</v>
      </c>
      <c r="AI1586">
        <v>0</v>
      </c>
      <c r="AJ1586">
        <f t="shared" si="50"/>
        <v>0</v>
      </c>
      <c r="AK1586" t="s">
        <v>466</v>
      </c>
      <c r="AL1586" t="s">
        <v>467</v>
      </c>
      <c r="AM1586" t="s">
        <v>60</v>
      </c>
    </row>
    <row r="1587" spans="1:39" x14ac:dyDescent="0.2">
      <c r="A1587">
        <v>41003</v>
      </c>
      <c r="B1587" t="s">
        <v>777</v>
      </c>
      <c r="C1587">
        <v>900</v>
      </c>
      <c r="D1587" t="s">
        <v>461</v>
      </c>
      <c r="E1587">
        <v>4</v>
      </c>
      <c r="F1587" t="s">
        <v>422</v>
      </c>
      <c r="G1587">
        <v>122</v>
      </c>
      <c r="H1587" t="s">
        <v>72</v>
      </c>
      <c r="I1587">
        <v>2</v>
      </c>
      <c r="J1587" t="s">
        <v>73</v>
      </c>
      <c r="K1587" t="s">
        <v>41</v>
      </c>
      <c r="L1587">
        <v>2876</v>
      </c>
      <c r="M1587" t="s">
        <v>3243</v>
      </c>
      <c r="N1587" t="s">
        <v>43</v>
      </c>
      <c r="O1587" t="s">
        <v>583</v>
      </c>
      <c r="S1587">
        <v>2</v>
      </c>
      <c r="T1587" t="s">
        <v>45</v>
      </c>
      <c r="U1587">
        <v>332</v>
      </c>
      <c r="V1587" t="s">
        <v>76</v>
      </c>
      <c r="W1587" t="s">
        <v>57</v>
      </c>
      <c r="X1587" t="s">
        <v>46</v>
      </c>
      <c r="Y1587">
        <v>1</v>
      </c>
      <c r="Z1587">
        <v>1</v>
      </c>
      <c r="AA1587">
        <v>1</v>
      </c>
      <c r="AB1587">
        <v>1</v>
      </c>
      <c r="AC1587">
        <v>1</v>
      </c>
      <c r="AD1587">
        <f t="shared" si="49"/>
        <v>1</v>
      </c>
      <c r="AF1587">
        <v>0</v>
      </c>
      <c r="AG1587">
        <v>0</v>
      </c>
      <c r="AH1587">
        <v>0</v>
      </c>
      <c r="AI1587">
        <v>0</v>
      </c>
      <c r="AJ1587">
        <f t="shared" si="50"/>
        <v>0</v>
      </c>
      <c r="AK1587" t="s">
        <v>466</v>
      </c>
      <c r="AL1587" t="s">
        <v>467</v>
      </c>
      <c r="AM1587" t="s">
        <v>60</v>
      </c>
    </row>
    <row r="1588" spans="1:39" x14ac:dyDescent="0.2">
      <c r="A1588">
        <v>41003</v>
      </c>
      <c r="B1588" t="s">
        <v>777</v>
      </c>
      <c r="C1588">
        <v>900</v>
      </c>
      <c r="D1588" t="s">
        <v>461</v>
      </c>
      <c r="E1588">
        <v>4</v>
      </c>
      <c r="F1588" t="s">
        <v>422</v>
      </c>
      <c r="G1588">
        <v>126</v>
      </c>
      <c r="H1588" t="s">
        <v>62</v>
      </c>
      <c r="I1588">
        <v>948</v>
      </c>
      <c r="J1588" t="s">
        <v>462</v>
      </c>
      <c r="K1588" t="s">
        <v>41</v>
      </c>
      <c r="L1588">
        <v>4398</v>
      </c>
      <c r="M1588" t="s">
        <v>3244</v>
      </c>
      <c r="N1588" t="s">
        <v>43</v>
      </c>
      <c r="O1588" t="s">
        <v>464</v>
      </c>
      <c r="S1588">
        <v>2</v>
      </c>
      <c r="T1588" t="s">
        <v>45</v>
      </c>
      <c r="X1588" t="s">
        <v>46</v>
      </c>
      <c r="Y1588">
        <v>1</v>
      </c>
      <c r="Z1588">
        <v>0</v>
      </c>
      <c r="AA1588">
        <v>0</v>
      </c>
      <c r="AB1588">
        <v>0</v>
      </c>
      <c r="AC1588">
        <v>0</v>
      </c>
      <c r="AD1588">
        <f t="shared" si="49"/>
        <v>0</v>
      </c>
      <c r="AE1588" t="s">
        <v>85</v>
      </c>
      <c r="AF1588">
        <v>101000</v>
      </c>
      <c r="AG1588">
        <v>59500</v>
      </c>
      <c r="AH1588">
        <v>64450</v>
      </c>
      <c r="AI1588">
        <v>69895</v>
      </c>
      <c r="AJ1588">
        <f t="shared" si="50"/>
        <v>294845</v>
      </c>
      <c r="AK1588" t="s">
        <v>466</v>
      </c>
      <c r="AL1588" t="s">
        <v>467</v>
      </c>
      <c r="AM1588" t="s">
        <v>60</v>
      </c>
    </row>
    <row r="1589" spans="1:39" x14ac:dyDescent="0.2">
      <c r="A1589">
        <v>41004</v>
      </c>
      <c r="B1589" t="s">
        <v>779</v>
      </c>
      <c r="C1589">
        <v>850</v>
      </c>
      <c r="D1589" t="s">
        <v>453</v>
      </c>
      <c r="E1589">
        <v>7</v>
      </c>
      <c r="F1589" t="s">
        <v>781</v>
      </c>
      <c r="G1589">
        <v>122</v>
      </c>
      <c r="H1589" t="s">
        <v>72</v>
      </c>
      <c r="I1589">
        <v>949</v>
      </c>
      <c r="J1589" t="s">
        <v>78</v>
      </c>
      <c r="K1589" t="s">
        <v>41</v>
      </c>
      <c r="L1589">
        <v>2718</v>
      </c>
      <c r="M1589" t="s">
        <v>3245</v>
      </c>
      <c r="N1589" t="s">
        <v>43</v>
      </c>
      <c r="O1589" t="s">
        <v>530</v>
      </c>
      <c r="S1589">
        <v>2</v>
      </c>
      <c r="T1589" t="s">
        <v>45</v>
      </c>
      <c r="U1589">
        <v>923</v>
      </c>
      <c r="V1589" t="s">
        <v>81</v>
      </c>
      <c r="W1589" t="s">
        <v>57</v>
      </c>
      <c r="X1589" t="s">
        <v>46</v>
      </c>
      <c r="Y1589">
        <v>1</v>
      </c>
      <c r="Z1589">
        <v>26</v>
      </c>
      <c r="AA1589">
        <v>26</v>
      </c>
      <c r="AB1589">
        <v>26</v>
      </c>
      <c r="AC1589">
        <v>26</v>
      </c>
      <c r="AD1589">
        <f t="shared" si="49"/>
        <v>26</v>
      </c>
      <c r="AF1589">
        <v>0</v>
      </c>
      <c r="AG1589">
        <v>0</v>
      </c>
      <c r="AH1589">
        <v>0</v>
      </c>
      <c r="AI1589">
        <v>0</v>
      </c>
      <c r="AJ1589">
        <f t="shared" si="50"/>
        <v>0</v>
      </c>
      <c r="AK1589" t="s">
        <v>458</v>
      </c>
      <c r="AL1589" t="s">
        <v>459</v>
      </c>
      <c r="AM1589" t="s">
        <v>460</v>
      </c>
    </row>
    <row r="1590" spans="1:39" x14ac:dyDescent="0.2">
      <c r="A1590">
        <v>41004</v>
      </c>
      <c r="B1590" t="s">
        <v>779</v>
      </c>
      <c r="C1590">
        <v>900</v>
      </c>
      <c r="D1590" t="s">
        <v>461</v>
      </c>
      <c r="E1590">
        <v>7</v>
      </c>
      <c r="F1590" t="s">
        <v>781</v>
      </c>
      <c r="G1590">
        <v>122</v>
      </c>
      <c r="H1590" t="s">
        <v>72</v>
      </c>
      <c r="I1590">
        <v>2</v>
      </c>
      <c r="J1590" t="s">
        <v>73</v>
      </c>
      <c r="K1590" t="s">
        <v>41</v>
      </c>
      <c r="L1590">
        <v>3204</v>
      </c>
      <c r="M1590" t="s">
        <v>3246</v>
      </c>
      <c r="N1590" t="s">
        <v>43</v>
      </c>
      <c r="O1590" t="s">
        <v>583</v>
      </c>
      <c r="S1590">
        <v>2</v>
      </c>
      <c r="T1590" t="s">
        <v>45</v>
      </c>
      <c r="U1590">
        <v>332</v>
      </c>
      <c r="V1590" t="s">
        <v>76</v>
      </c>
      <c r="W1590" t="s">
        <v>57</v>
      </c>
      <c r="X1590" t="s">
        <v>46</v>
      </c>
      <c r="Y1590">
        <v>1</v>
      </c>
      <c r="Z1590">
        <v>1</v>
      </c>
      <c r="AA1590">
        <v>1</v>
      </c>
      <c r="AB1590">
        <v>1</v>
      </c>
      <c r="AC1590">
        <v>1</v>
      </c>
      <c r="AD1590">
        <f t="shared" si="49"/>
        <v>1</v>
      </c>
      <c r="AF1590">
        <v>0</v>
      </c>
      <c r="AG1590">
        <v>0</v>
      </c>
      <c r="AH1590">
        <v>0</v>
      </c>
      <c r="AI1590">
        <v>0</v>
      </c>
      <c r="AJ1590">
        <f t="shared" si="50"/>
        <v>0</v>
      </c>
      <c r="AK1590" t="s">
        <v>466</v>
      </c>
      <c r="AL1590" t="s">
        <v>467</v>
      </c>
      <c r="AM1590" t="s">
        <v>60</v>
      </c>
    </row>
    <row r="1591" spans="1:39" x14ac:dyDescent="0.2">
      <c r="A1591">
        <v>41004</v>
      </c>
      <c r="B1591" t="s">
        <v>779</v>
      </c>
      <c r="C1591">
        <v>900</v>
      </c>
      <c r="D1591" t="s">
        <v>461</v>
      </c>
      <c r="E1591">
        <v>7</v>
      </c>
      <c r="F1591" t="s">
        <v>781</v>
      </c>
      <c r="G1591">
        <v>126</v>
      </c>
      <c r="H1591" t="s">
        <v>62</v>
      </c>
      <c r="I1591">
        <v>948</v>
      </c>
      <c r="J1591" t="s">
        <v>462</v>
      </c>
      <c r="K1591" t="s">
        <v>41</v>
      </c>
      <c r="L1591">
        <v>3262</v>
      </c>
      <c r="M1591" t="s">
        <v>3247</v>
      </c>
      <c r="N1591" t="s">
        <v>43</v>
      </c>
      <c r="O1591" t="s">
        <v>464</v>
      </c>
      <c r="S1591">
        <v>2</v>
      </c>
      <c r="T1591" t="s">
        <v>45</v>
      </c>
      <c r="X1591" t="s">
        <v>46</v>
      </c>
      <c r="Y1591">
        <v>1</v>
      </c>
      <c r="Z1591">
        <v>0</v>
      </c>
      <c r="AA1591">
        <v>0</v>
      </c>
      <c r="AB1591">
        <v>0</v>
      </c>
      <c r="AC1591">
        <v>0</v>
      </c>
      <c r="AD1591">
        <f t="shared" si="49"/>
        <v>0</v>
      </c>
      <c r="AE1591" t="s">
        <v>85</v>
      </c>
      <c r="AF1591">
        <v>144000</v>
      </c>
      <c r="AG1591">
        <v>188000</v>
      </c>
      <c r="AH1591">
        <v>188000</v>
      </c>
      <c r="AI1591">
        <v>188000</v>
      </c>
      <c r="AJ1591">
        <f t="shared" si="50"/>
        <v>708000</v>
      </c>
      <c r="AK1591" t="s">
        <v>466</v>
      </c>
      <c r="AL1591" t="s">
        <v>467</v>
      </c>
      <c r="AM1591" t="s">
        <v>60</v>
      </c>
    </row>
    <row r="1592" spans="1:39" x14ac:dyDescent="0.2">
      <c r="A1592">
        <v>41005</v>
      </c>
      <c r="B1592" t="s">
        <v>790</v>
      </c>
      <c r="C1592">
        <v>810</v>
      </c>
      <c r="D1592" t="s">
        <v>791</v>
      </c>
      <c r="E1592">
        <v>24</v>
      </c>
      <c r="F1592" t="s">
        <v>700</v>
      </c>
      <c r="G1592">
        <v>131</v>
      </c>
      <c r="H1592" t="s">
        <v>792</v>
      </c>
      <c r="I1592">
        <v>132</v>
      </c>
      <c r="J1592" t="s">
        <v>798</v>
      </c>
      <c r="K1592" t="s">
        <v>41</v>
      </c>
      <c r="L1592">
        <v>2565</v>
      </c>
      <c r="M1592" t="s">
        <v>799</v>
      </c>
      <c r="N1592" t="s">
        <v>43</v>
      </c>
      <c r="O1592" t="s">
        <v>800</v>
      </c>
      <c r="S1592">
        <v>2</v>
      </c>
      <c r="T1592" t="s">
        <v>45</v>
      </c>
      <c r="X1592" t="s">
        <v>66</v>
      </c>
      <c r="Y1592">
        <v>0</v>
      </c>
      <c r="Z1592">
        <v>0</v>
      </c>
      <c r="AA1592">
        <v>0</v>
      </c>
      <c r="AB1592">
        <v>0</v>
      </c>
      <c r="AC1592">
        <v>0</v>
      </c>
      <c r="AD1592">
        <f t="shared" si="49"/>
        <v>0</v>
      </c>
      <c r="AE1592" t="s">
        <v>85</v>
      </c>
      <c r="AF1592">
        <v>77000000</v>
      </c>
      <c r="AG1592">
        <v>77000000</v>
      </c>
      <c r="AH1592">
        <v>77000000</v>
      </c>
      <c r="AI1592">
        <v>77000000</v>
      </c>
      <c r="AJ1592">
        <f t="shared" si="50"/>
        <v>308000000</v>
      </c>
      <c r="AK1592" t="s">
        <v>797</v>
      </c>
      <c r="AL1592" t="s">
        <v>49</v>
      </c>
      <c r="AM1592" t="s">
        <v>50</v>
      </c>
    </row>
    <row r="1593" spans="1:39" x14ac:dyDescent="0.2">
      <c r="A1593">
        <v>41005</v>
      </c>
      <c r="B1593" t="s">
        <v>790</v>
      </c>
      <c r="C1593">
        <v>810</v>
      </c>
      <c r="D1593" t="s">
        <v>791</v>
      </c>
      <c r="E1593">
        <v>24</v>
      </c>
      <c r="F1593" t="s">
        <v>700</v>
      </c>
      <c r="G1593">
        <v>131</v>
      </c>
      <c r="H1593" t="s">
        <v>792</v>
      </c>
      <c r="I1593">
        <v>465</v>
      </c>
      <c r="J1593" t="s">
        <v>2356</v>
      </c>
      <c r="K1593" t="s">
        <v>41</v>
      </c>
      <c r="L1593">
        <v>12669</v>
      </c>
      <c r="M1593" t="s">
        <v>2357</v>
      </c>
      <c r="N1593" t="s">
        <v>43</v>
      </c>
      <c r="O1593" t="s">
        <v>2358</v>
      </c>
      <c r="S1593">
        <v>2</v>
      </c>
      <c r="T1593" t="s">
        <v>45</v>
      </c>
      <c r="X1593" t="s">
        <v>66</v>
      </c>
      <c r="Y1593">
        <v>0</v>
      </c>
      <c r="Z1593">
        <v>0</v>
      </c>
      <c r="AA1593">
        <v>0</v>
      </c>
      <c r="AB1593">
        <v>0</v>
      </c>
      <c r="AC1593">
        <v>0</v>
      </c>
      <c r="AD1593">
        <f t="shared" si="49"/>
        <v>0</v>
      </c>
      <c r="AE1593" t="s">
        <v>85</v>
      </c>
      <c r="AF1593">
        <v>2350000</v>
      </c>
      <c r="AG1593">
        <v>2350000</v>
      </c>
      <c r="AH1593">
        <v>2350000</v>
      </c>
      <c r="AI1593">
        <v>2350000</v>
      </c>
      <c r="AJ1593">
        <f t="shared" si="50"/>
        <v>9400000</v>
      </c>
      <c r="AK1593" t="s">
        <v>797</v>
      </c>
      <c r="AL1593" t="s">
        <v>49</v>
      </c>
      <c r="AM1593" t="s">
        <v>50</v>
      </c>
    </row>
    <row r="1594" spans="1:39" x14ac:dyDescent="0.2">
      <c r="A1594">
        <v>41005</v>
      </c>
      <c r="B1594" t="s">
        <v>790</v>
      </c>
      <c r="C1594">
        <v>900</v>
      </c>
      <c r="D1594" t="s">
        <v>461</v>
      </c>
      <c r="E1594">
        <v>24</v>
      </c>
      <c r="F1594" t="s">
        <v>700</v>
      </c>
      <c r="G1594">
        <v>126</v>
      </c>
      <c r="H1594" t="s">
        <v>62</v>
      </c>
      <c r="I1594">
        <v>948</v>
      </c>
      <c r="J1594" t="s">
        <v>462</v>
      </c>
      <c r="K1594" t="s">
        <v>41</v>
      </c>
      <c r="L1594">
        <v>2562</v>
      </c>
      <c r="M1594" t="s">
        <v>3248</v>
      </c>
      <c r="N1594" t="s">
        <v>43</v>
      </c>
      <c r="O1594" t="s">
        <v>464</v>
      </c>
      <c r="S1594">
        <v>2</v>
      </c>
      <c r="T1594" t="s">
        <v>45</v>
      </c>
      <c r="X1594" t="s">
        <v>46</v>
      </c>
      <c r="Y1594">
        <v>1</v>
      </c>
      <c r="Z1594">
        <v>0</v>
      </c>
      <c r="AA1594">
        <v>0</v>
      </c>
      <c r="AB1594">
        <v>0</v>
      </c>
      <c r="AC1594">
        <v>0</v>
      </c>
      <c r="AD1594">
        <f t="shared" si="49"/>
        <v>0</v>
      </c>
      <c r="AE1594" t="s">
        <v>85</v>
      </c>
      <c r="AF1594">
        <v>140000</v>
      </c>
      <c r="AG1594">
        <v>140000</v>
      </c>
      <c r="AH1594">
        <v>140000</v>
      </c>
      <c r="AI1594">
        <v>140000</v>
      </c>
      <c r="AJ1594">
        <f t="shared" si="50"/>
        <v>560000</v>
      </c>
      <c r="AK1594" t="s">
        <v>466</v>
      </c>
      <c r="AL1594" t="s">
        <v>467</v>
      </c>
      <c r="AM1594" t="s">
        <v>60</v>
      </c>
    </row>
    <row r="1595" spans="1:39" x14ac:dyDescent="0.2">
      <c r="A1595">
        <v>41021</v>
      </c>
      <c r="B1595" t="s">
        <v>803</v>
      </c>
      <c r="C1595">
        <v>160</v>
      </c>
      <c r="D1595" t="s">
        <v>804</v>
      </c>
      <c r="E1595">
        <v>25</v>
      </c>
      <c r="F1595" t="s">
        <v>805</v>
      </c>
      <c r="G1595">
        <v>752</v>
      </c>
      <c r="H1595" t="s">
        <v>806</v>
      </c>
      <c r="I1595">
        <v>367</v>
      </c>
      <c r="J1595" t="s">
        <v>813</v>
      </c>
      <c r="K1595" t="s">
        <v>41</v>
      </c>
      <c r="L1595">
        <v>9748</v>
      </c>
      <c r="M1595" t="s">
        <v>3249</v>
      </c>
      <c r="N1595" t="s">
        <v>124</v>
      </c>
      <c r="O1595" t="s">
        <v>3250</v>
      </c>
      <c r="S1595">
        <v>1</v>
      </c>
      <c r="T1595" t="s">
        <v>696</v>
      </c>
      <c r="U1595">
        <v>369</v>
      </c>
      <c r="V1595" t="s">
        <v>816</v>
      </c>
      <c r="W1595" t="s">
        <v>817</v>
      </c>
      <c r="X1595" t="s">
        <v>46</v>
      </c>
      <c r="Y1595">
        <v>1</v>
      </c>
      <c r="Z1595">
        <v>0</v>
      </c>
      <c r="AA1595">
        <v>0</v>
      </c>
      <c r="AB1595">
        <v>9</v>
      </c>
      <c r="AC1595">
        <v>9</v>
      </c>
      <c r="AD1595">
        <f t="shared" si="49"/>
        <v>9</v>
      </c>
      <c r="AF1595">
        <v>0</v>
      </c>
      <c r="AG1595">
        <v>0</v>
      </c>
      <c r="AH1595">
        <v>0</v>
      </c>
      <c r="AI1595">
        <v>0</v>
      </c>
      <c r="AJ1595">
        <f t="shared" si="50"/>
        <v>0</v>
      </c>
      <c r="AK1595" t="s">
        <v>810</v>
      </c>
      <c r="AL1595" t="s">
        <v>811</v>
      </c>
      <c r="AM1595" t="s">
        <v>812</v>
      </c>
    </row>
    <row r="1596" spans="1:39" x14ac:dyDescent="0.2">
      <c r="A1596">
        <v>41021</v>
      </c>
      <c r="B1596" t="s">
        <v>803</v>
      </c>
      <c r="C1596">
        <v>160</v>
      </c>
      <c r="D1596" t="s">
        <v>804</v>
      </c>
      <c r="E1596">
        <v>25</v>
      </c>
      <c r="F1596" t="s">
        <v>805</v>
      </c>
      <c r="G1596">
        <v>752</v>
      </c>
      <c r="H1596" t="s">
        <v>806</v>
      </c>
      <c r="I1596">
        <v>367</v>
      </c>
      <c r="J1596" t="s">
        <v>813</v>
      </c>
      <c r="K1596" t="s">
        <v>41</v>
      </c>
      <c r="L1596">
        <v>11503</v>
      </c>
      <c r="M1596" t="s">
        <v>3251</v>
      </c>
      <c r="N1596" t="s">
        <v>124</v>
      </c>
      <c r="O1596" t="s">
        <v>3252</v>
      </c>
      <c r="S1596">
        <v>1</v>
      </c>
      <c r="T1596" t="s">
        <v>696</v>
      </c>
      <c r="U1596">
        <v>369</v>
      </c>
      <c r="V1596" t="s">
        <v>816</v>
      </c>
      <c r="W1596" t="s">
        <v>817</v>
      </c>
      <c r="X1596" t="s">
        <v>46</v>
      </c>
      <c r="Y1596">
        <v>1</v>
      </c>
      <c r="Z1596">
        <v>0</v>
      </c>
      <c r="AA1596">
        <v>0</v>
      </c>
      <c r="AB1596">
        <v>0</v>
      </c>
      <c r="AC1596">
        <v>4</v>
      </c>
      <c r="AD1596">
        <f t="shared" si="49"/>
        <v>4</v>
      </c>
      <c r="AF1596">
        <v>0</v>
      </c>
      <c r="AG1596">
        <v>0</v>
      </c>
      <c r="AH1596">
        <v>0</v>
      </c>
      <c r="AI1596">
        <v>0</v>
      </c>
      <c r="AJ1596">
        <f t="shared" si="50"/>
        <v>0</v>
      </c>
      <c r="AK1596" t="s">
        <v>810</v>
      </c>
      <c r="AL1596" t="s">
        <v>811</v>
      </c>
      <c r="AM1596" t="s">
        <v>812</v>
      </c>
    </row>
    <row r="1597" spans="1:39" x14ac:dyDescent="0.2">
      <c r="A1597">
        <v>41022</v>
      </c>
      <c r="B1597" t="s">
        <v>829</v>
      </c>
      <c r="C1597">
        <v>180</v>
      </c>
      <c r="D1597" t="s">
        <v>830</v>
      </c>
      <c r="E1597">
        <v>25</v>
      </c>
      <c r="F1597" t="s">
        <v>805</v>
      </c>
      <c r="G1597">
        <v>722</v>
      </c>
      <c r="H1597" t="s">
        <v>701</v>
      </c>
      <c r="I1597">
        <v>959</v>
      </c>
      <c r="J1597" t="s">
        <v>857</v>
      </c>
      <c r="K1597" t="s">
        <v>41</v>
      </c>
      <c r="L1597">
        <v>1573</v>
      </c>
      <c r="M1597" t="s">
        <v>2366</v>
      </c>
      <c r="N1597" t="s">
        <v>124</v>
      </c>
      <c r="O1597" t="s">
        <v>2367</v>
      </c>
      <c r="S1597">
        <v>1</v>
      </c>
      <c r="T1597" t="s">
        <v>696</v>
      </c>
      <c r="U1597">
        <v>312</v>
      </c>
      <c r="V1597" t="s">
        <v>756</v>
      </c>
      <c r="W1597" t="s">
        <v>57</v>
      </c>
      <c r="X1597" t="s">
        <v>46</v>
      </c>
      <c r="Y1597">
        <v>1</v>
      </c>
      <c r="Z1597">
        <v>1</v>
      </c>
      <c r="AA1597">
        <v>82</v>
      </c>
      <c r="AB1597">
        <v>30</v>
      </c>
      <c r="AC1597">
        <v>14</v>
      </c>
      <c r="AD1597">
        <f t="shared" si="49"/>
        <v>82</v>
      </c>
      <c r="AF1597">
        <v>0</v>
      </c>
      <c r="AG1597">
        <v>0</v>
      </c>
      <c r="AH1597">
        <v>0</v>
      </c>
      <c r="AI1597">
        <v>0</v>
      </c>
      <c r="AJ1597">
        <f t="shared" si="50"/>
        <v>0</v>
      </c>
      <c r="AK1597" t="s">
        <v>834</v>
      </c>
      <c r="AL1597" t="s">
        <v>811</v>
      </c>
      <c r="AM1597" t="s">
        <v>835</v>
      </c>
    </row>
    <row r="1598" spans="1:39" x14ac:dyDescent="0.2">
      <c r="A1598">
        <v>41022</v>
      </c>
      <c r="B1598" t="s">
        <v>829</v>
      </c>
      <c r="C1598">
        <v>180</v>
      </c>
      <c r="D1598" t="s">
        <v>830</v>
      </c>
      <c r="E1598">
        <v>25</v>
      </c>
      <c r="F1598" t="s">
        <v>805</v>
      </c>
      <c r="G1598">
        <v>752</v>
      </c>
      <c r="H1598" t="s">
        <v>806</v>
      </c>
      <c r="I1598">
        <v>110</v>
      </c>
      <c r="J1598" t="s">
        <v>2368</v>
      </c>
      <c r="K1598" t="s">
        <v>41</v>
      </c>
      <c r="L1598">
        <v>13282</v>
      </c>
      <c r="M1598" t="s">
        <v>3253</v>
      </c>
      <c r="N1598" t="s">
        <v>124</v>
      </c>
      <c r="O1598" t="s">
        <v>3254</v>
      </c>
      <c r="S1598">
        <v>1</v>
      </c>
      <c r="T1598" t="s">
        <v>696</v>
      </c>
      <c r="U1598">
        <v>315</v>
      </c>
      <c r="V1598" t="s">
        <v>3255</v>
      </c>
      <c r="W1598" t="s">
        <v>57</v>
      </c>
      <c r="X1598" t="s">
        <v>46</v>
      </c>
      <c r="Y1598">
        <v>1</v>
      </c>
      <c r="Z1598">
        <v>1</v>
      </c>
      <c r="AA1598">
        <v>1</v>
      </c>
      <c r="AB1598">
        <v>1</v>
      </c>
      <c r="AC1598">
        <v>1</v>
      </c>
      <c r="AD1598">
        <f t="shared" si="49"/>
        <v>1</v>
      </c>
      <c r="AF1598">
        <v>0</v>
      </c>
      <c r="AG1598">
        <v>0</v>
      </c>
      <c r="AH1598">
        <v>0</v>
      </c>
      <c r="AI1598">
        <v>0</v>
      </c>
      <c r="AJ1598">
        <f t="shared" si="50"/>
        <v>0</v>
      </c>
      <c r="AK1598" t="s">
        <v>834</v>
      </c>
      <c r="AL1598" t="s">
        <v>811</v>
      </c>
      <c r="AM1598" t="s">
        <v>835</v>
      </c>
    </row>
    <row r="1599" spans="1:39" x14ac:dyDescent="0.2">
      <c r="A1599">
        <v>41022</v>
      </c>
      <c r="B1599" t="s">
        <v>829</v>
      </c>
      <c r="C1599">
        <v>180</v>
      </c>
      <c r="D1599" t="s">
        <v>830</v>
      </c>
      <c r="E1599">
        <v>25</v>
      </c>
      <c r="F1599" t="s">
        <v>805</v>
      </c>
      <c r="G1599">
        <v>752</v>
      </c>
      <c r="H1599" t="s">
        <v>806</v>
      </c>
      <c r="I1599">
        <v>110</v>
      </c>
      <c r="J1599" t="s">
        <v>2368</v>
      </c>
      <c r="K1599" t="s">
        <v>41</v>
      </c>
      <c r="L1599">
        <v>13282</v>
      </c>
      <c r="M1599" t="s">
        <v>3253</v>
      </c>
      <c r="N1599" t="s">
        <v>124</v>
      </c>
      <c r="O1599" t="s">
        <v>3254</v>
      </c>
      <c r="S1599">
        <v>1</v>
      </c>
      <c r="T1599" t="s">
        <v>696</v>
      </c>
      <c r="X1599" t="s">
        <v>46</v>
      </c>
      <c r="Y1599">
        <v>1</v>
      </c>
      <c r="Z1599">
        <v>0</v>
      </c>
      <c r="AA1599">
        <v>0</v>
      </c>
      <c r="AB1599">
        <v>0</v>
      </c>
      <c r="AC1599">
        <v>0</v>
      </c>
      <c r="AD1599">
        <f t="shared" si="49"/>
        <v>0</v>
      </c>
      <c r="AE1599" t="s">
        <v>705</v>
      </c>
      <c r="AF1599">
        <v>100000</v>
      </c>
      <c r="AG1599">
        <v>100000</v>
      </c>
      <c r="AH1599">
        <v>100000</v>
      </c>
      <c r="AI1599">
        <v>100000</v>
      </c>
      <c r="AJ1599">
        <f t="shared" si="50"/>
        <v>400000</v>
      </c>
      <c r="AK1599" t="s">
        <v>834</v>
      </c>
      <c r="AL1599" t="s">
        <v>811</v>
      </c>
      <c r="AM1599" t="s">
        <v>835</v>
      </c>
    </row>
    <row r="1600" spans="1:39" x14ac:dyDescent="0.2">
      <c r="A1600">
        <v>41022</v>
      </c>
      <c r="B1600" t="s">
        <v>829</v>
      </c>
      <c r="C1600">
        <v>180</v>
      </c>
      <c r="D1600" t="s">
        <v>830</v>
      </c>
      <c r="E1600">
        <v>25</v>
      </c>
      <c r="F1600" t="s">
        <v>805</v>
      </c>
      <c r="G1600">
        <v>752</v>
      </c>
      <c r="H1600" t="s">
        <v>806</v>
      </c>
      <c r="I1600">
        <v>111</v>
      </c>
      <c r="J1600" t="s">
        <v>2371</v>
      </c>
      <c r="K1600" t="s">
        <v>41</v>
      </c>
      <c r="L1600">
        <v>550</v>
      </c>
      <c r="M1600" t="s">
        <v>2372</v>
      </c>
      <c r="N1600" t="s">
        <v>124</v>
      </c>
      <c r="O1600" t="s">
        <v>2373</v>
      </c>
      <c r="S1600">
        <v>1</v>
      </c>
      <c r="T1600" t="s">
        <v>696</v>
      </c>
      <c r="X1600" t="s">
        <v>66</v>
      </c>
      <c r="Y1600">
        <v>0</v>
      </c>
      <c r="Z1600">
        <v>0</v>
      </c>
      <c r="AA1600">
        <v>0</v>
      </c>
      <c r="AB1600">
        <v>0</v>
      </c>
      <c r="AC1600">
        <v>0</v>
      </c>
      <c r="AD1600">
        <f t="shared" si="49"/>
        <v>0</v>
      </c>
      <c r="AE1600" t="s">
        <v>705</v>
      </c>
      <c r="AF1600">
        <v>9461002</v>
      </c>
      <c r="AG1600">
        <v>9650222</v>
      </c>
      <c r="AH1600">
        <v>9843226</v>
      </c>
      <c r="AI1600">
        <v>10040091</v>
      </c>
      <c r="AJ1600">
        <f t="shared" si="50"/>
        <v>38994541</v>
      </c>
      <c r="AK1600" t="s">
        <v>834</v>
      </c>
      <c r="AL1600" t="s">
        <v>811</v>
      </c>
      <c r="AM1600" t="s">
        <v>835</v>
      </c>
    </row>
    <row r="1601" spans="1:39" x14ac:dyDescent="0.2">
      <c r="A1601">
        <v>41022</v>
      </c>
      <c r="B1601" t="s">
        <v>829</v>
      </c>
      <c r="C1601">
        <v>180</v>
      </c>
      <c r="D1601" t="s">
        <v>830</v>
      </c>
      <c r="E1601">
        <v>25</v>
      </c>
      <c r="F1601" t="s">
        <v>805</v>
      </c>
      <c r="G1601">
        <v>752</v>
      </c>
      <c r="H1601" t="s">
        <v>806</v>
      </c>
      <c r="I1601">
        <v>193</v>
      </c>
      <c r="J1601" t="s">
        <v>842</v>
      </c>
      <c r="K1601" t="s">
        <v>41</v>
      </c>
      <c r="L1601">
        <v>790</v>
      </c>
      <c r="M1601" t="s">
        <v>842</v>
      </c>
      <c r="N1601" t="s">
        <v>43</v>
      </c>
      <c r="O1601" t="s">
        <v>843</v>
      </c>
      <c r="S1601">
        <v>1</v>
      </c>
      <c r="T1601" t="s">
        <v>696</v>
      </c>
      <c r="X1601" t="s">
        <v>66</v>
      </c>
      <c r="Y1601">
        <v>0</v>
      </c>
      <c r="Z1601">
        <v>0</v>
      </c>
      <c r="AA1601">
        <v>0</v>
      </c>
      <c r="AB1601">
        <v>0</v>
      </c>
      <c r="AC1601">
        <v>0</v>
      </c>
      <c r="AD1601">
        <f t="shared" si="49"/>
        <v>0</v>
      </c>
      <c r="AE1601" t="s">
        <v>705</v>
      </c>
      <c r="AF1601">
        <v>818550</v>
      </c>
      <c r="AG1601">
        <v>834921</v>
      </c>
      <c r="AH1601">
        <v>851619</v>
      </c>
      <c r="AI1601">
        <v>868652</v>
      </c>
      <c r="AJ1601">
        <f t="shared" si="50"/>
        <v>3373742</v>
      </c>
      <c r="AK1601" t="s">
        <v>834</v>
      </c>
      <c r="AL1601" t="s">
        <v>811</v>
      </c>
      <c r="AM1601" t="s">
        <v>835</v>
      </c>
    </row>
    <row r="1602" spans="1:39" x14ac:dyDescent="0.2">
      <c r="A1602">
        <v>41022</v>
      </c>
      <c r="B1602" t="s">
        <v>829</v>
      </c>
      <c r="C1602">
        <v>180</v>
      </c>
      <c r="D1602" t="s">
        <v>830</v>
      </c>
      <c r="E1602">
        <v>25</v>
      </c>
      <c r="F1602" t="s">
        <v>805</v>
      </c>
      <c r="G1602">
        <v>752</v>
      </c>
      <c r="H1602" t="s">
        <v>806</v>
      </c>
      <c r="I1602">
        <v>607</v>
      </c>
      <c r="J1602" t="s">
        <v>850</v>
      </c>
      <c r="K1602" t="s">
        <v>41</v>
      </c>
      <c r="L1602">
        <v>13279</v>
      </c>
      <c r="M1602" t="s">
        <v>3256</v>
      </c>
      <c r="N1602" t="s">
        <v>124</v>
      </c>
      <c r="O1602" t="s">
        <v>3257</v>
      </c>
      <c r="S1602">
        <v>1</v>
      </c>
      <c r="T1602" t="s">
        <v>696</v>
      </c>
      <c r="X1602" t="s">
        <v>46</v>
      </c>
      <c r="Y1602">
        <v>1</v>
      </c>
      <c r="Z1602">
        <v>0</v>
      </c>
      <c r="AA1602">
        <v>0</v>
      </c>
      <c r="AB1602">
        <v>0</v>
      </c>
      <c r="AC1602">
        <v>0</v>
      </c>
      <c r="AD1602">
        <f t="shared" si="49"/>
        <v>0</v>
      </c>
      <c r="AE1602" t="s">
        <v>705</v>
      </c>
      <c r="AF1602">
        <v>100000</v>
      </c>
      <c r="AG1602">
        <v>200000</v>
      </c>
      <c r="AH1602">
        <v>100000</v>
      </c>
      <c r="AI1602">
        <v>0</v>
      </c>
      <c r="AJ1602">
        <f t="shared" si="50"/>
        <v>400000</v>
      </c>
      <c r="AK1602" t="s">
        <v>834</v>
      </c>
      <c r="AL1602" t="s">
        <v>811</v>
      </c>
      <c r="AM1602" t="s">
        <v>835</v>
      </c>
    </row>
    <row r="1603" spans="1:39" x14ac:dyDescent="0.2">
      <c r="A1603">
        <v>41022</v>
      </c>
      <c r="B1603" t="s">
        <v>829</v>
      </c>
      <c r="C1603">
        <v>180</v>
      </c>
      <c r="D1603" t="s">
        <v>830</v>
      </c>
      <c r="E1603">
        <v>25</v>
      </c>
      <c r="F1603" t="s">
        <v>805</v>
      </c>
      <c r="G1603">
        <v>752</v>
      </c>
      <c r="H1603" t="s">
        <v>806</v>
      </c>
      <c r="I1603">
        <v>607</v>
      </c>
      <c r="J1603" t="s">
        <v>850</v>
      </c>
      <c r="K1603" t="s">
        <v>41</v>
      </c>
      <c r="L1603">
        <v>13281</v>
      </c>
      <c r="M1603" t="s">
        <v>3258</v>
      </c>
      <c r="N1603" t="s">
        <v>124</v>
      </c>
      <c r="O1603" t="s">
        <v>3259</v>
      </c>
      <c r="S1603">
        <v>1</v>
      </c>
      <c r="T1603" t="s">
        <v>696</v>
      </c>
      <c r="X1603" t="s">
        <v>46</v>
      </c>
      <c r="Y1603">
        <v>1</v>
      </c>
      <c r="Z1603">
        <v>0</v>
      </c>
      <c r="AA1603">
        <v>0</v>
      </c>
      <c r="AB1603">
        <v>0</v>
      </c>
      <c r="AC1603">
        <v>0</v>
      </c>
      <c r="AD1603">
        <f t="shared" ref="AD1603:AD1666" si="51">IF(Y1603=1,LARGE(Z1603:AC1603,1),Z1603+AA1603+AB1603+AC1603)</f>
        <v>0</v>
      </c>
      <c r="AE1603" t="s">
        <v>705</v>
      </c>
      <c r="AF1603">
        <v>100000</v>
      </c>
      <c r="AG1603">
        <v>100000</v>
      </c>
      <c r="AH1603">
        <v>100000</v>
      </c>
      <c r="AI1603">
        <v>100000</v>
      </c>
      <c r="AJ1603">
        <f t="shared" si="50"/>
        <v>400000</v>
      </c>
      <c r="AK1603" t="s">
        <v>834</v>
      </c>
      <c r="AL1603" t="s">
        <v>811</v>
      </c>
      <c r="AM1603" t="s">
        <v>835</v>
      </c>
    </row>
    <row r="1604" spans="1:39" x14ac:dyDescent="0.2">
      <c r="A1604">
        <v>41022</v>
      </c>
      <c r="B1604" t="s">
        <v>829</v>
      </c>
      <c r="C1604">
        <v>180</v>
      </c>
      <c r="D1604" t="s">
        <v>830</v>
      </c>
      <c r="E1604">
        <v>25</v>
      </c>
      <c r="F1604" t="s">
        <v>805</v>
      </c>
      <c r="G1604">
        <v>752</v>
      </c>
      <c r="H1604" t="s">
        <v>806</v>
      </c>
      <c r="I1604">
        <v>607</v>
      </c>
      <c r="J1604" t="s">
        <v>850</v>
      </c>
      <c r="K1604" t="s">
        <v>41</v>
      </c>
      <c r="L1604">
        <v>13285</v>
      </c>
      <c r="M1604" t="s">
        <v>3260</v>
      </c>
      <c r="N1604" t="s">
        <v>124</v>
      </c>
      <c r="O1604" t="s">
        <v>3261</v>
      </c>
      <c r="S1604">
        <v>1</v>
      </c>
      <c r="T1604" t="s">
        <v>696</v>
      </c>
      <c r="U1604">
        <v>284</v>
      </c>
      <c r="V1604" t="s">
        <v>2390</v>
      </c>
      <c r="W1604" t="s">
        <v>57</v>
      </c>
      <c r="X1604" t="s">
        <v>46</v>
      </c>
      <c r="Y1604">
        <v>1</v>
      </c>
      <c r="Z1604">
        <v>1</v>
      </c>
      <c r="AA1604">
        <v>1</v>
      </c>
      <c r="AB1604">
        <v>1</v>
      </c>
      <c r="AC1604">
        <v>1</v>
      </c>
      <c r="AD1604">
        <f t="shared" si="51"/>
        <v>1</v>
      </c>
      <c r="AF1604">
        <v>0</v>
      </c>
      <c r="AG1604">
        <v>0</v>
      </c>
      <c r="AH1604">
        <v>0</v>
      </c>
      <c r="AI1604">
        <v>0</v>
      </c>
      <c r="AJ1604">
        <f t="shared" si="50"/>
        <v>0</v>
      </c>
      <c r="AK1604" t="s">
        <v>834</v>
      </c>
      <c r="AL1604" t="s">
        <v>811</v>
      </c>
      <c r="AM1604" t="s">
        <v>835</v>
      </c>
    </row>
    <row r="1605" spans="1:39" x14ac:dyDescent="0.2">
      <c r="A1605">
        <v>41022</v>
      </c>
      <c r="B1605" t="s">
        <v>829</v>
      </c>
      <c r="C1605">
        <v>180</v>
      </c>
      <c r="D1605" t="s">
        <v>830</v>
      </c>
      <c r="E1605">
        <v>25</v>
      </c>
      <c r="F1605" t="s">
        <v>805</v>
      </c>
      <c r="G1605">
        <v>752</v>
      </c>
      <c r="H1605" t="s">
        <v>806</v>
      </c>
      <c r="I1605">
        <v>607</v>
      </c>
      <c r="J1605" t="s">
        <v>850</v>
      </c>
      <c r="K1605" t="s">
        <v>41</v>
      </c>
      <c r="L1605">
        <v>13287</v>
      </c>
      <c r="M1605" t="s">
        <v>3262</v>
      </c>
      <c r="N1605" t="s">
        <v>124</v>
      </c>
      <c r="O1605" t="s">
        <v>3263</v>
      </c>
      <c r="S1605">
        <v>1</v>
      </c>
      <c r="T1605" t="s">
        <v>696</v>
      </c>
      <c r="X1605" t="s">
        <v>46</v>
      </c>
      <c r="Y1605">
        <v>1</v>
      </c>
      <c r="Z1605">
        <v>0</v>
      </c>
      <c r="AA1605">
        <v>0</v>
      </c>
      <c r="AB1605">
        <v>0</v>
      </c>
      <c r="AC1605">
        <v>0</v>
      </c>
      <c r="AD1605">
        <f t="shared" si="51"/>
        <v>0</v>
      </c>
      <c r="AE1605" t="s">
        <v>705</v>
      </c>
      <c r="AF1605">
        <v>100000</v>
      </c>
      <c r="AG1605">
        <v>100000</v>
      </c>
      <c r="AH1605">
        <v>100000</v>
      </c>
      <c r="AI1605">
        <v>100000</v>
      </c>
      <c r="AJ1605">
        <f t="shared" si="50"/>
        <v>400000</v>
      </c>
      <c r="AK1605" t="s">
        <v>834</v>
      </c>
      <c r="AL1605" t="s">
        <v>811</v>
      </c>
      <c r="AM1605" t="s">
        <v>835</v>
      </c>
    </row>
    <row r="1606" spans="1:39" x14ac:dyDescent="0.2">
      <c r="A1606">
        <v>41022</v>
      </c>
      <c r="B1606" t="s">
        <v>829</v>
      </c>
      <c r="C1606">
        <v>186</v>
      </c>
      <c r="D1606" t="s">
        <v>861</v>
      </c>
      <c r="E1606">
        <v>25</v>
      </c>
      <c r="F1606" t="s">
        <v>805</v>
      </c>
      <c r="G1606">
        <v>752</v>
      </c>
      <c r="H1606" t="s">
        <v>806</v>
      </c>
      <c r="I1606">
        <v>202</v>
      </c>
      <c r="J1606" t="s">
        <v>3264</v>
      </c>
      <c r="K1606" t="s">
        <v>41</v>
      </c>
      <c r="L1606">
        <v>11572</v>
      </c>
      <c r="M1606" t="s">
        <v>3264</v>
      </c>
      <c r="N1606" t="s">
        <v>43</v>
      </c>
      <c r="O1606" t="s">
        <v>3265</v>
      </c>
      <c r="S1606">
        <v>1</v>
      </c>
      <c r="T1606" t="s">
        <v>696</v>
      </c>
      <c r="U1606">
        <v>8</v>
      </c>
      <c r="V1606" t="s">
        <v>608</v>
      </c>
      <c r="W1606" t="s">
        <v>57</v>
      </c>
      <c r="X1606" t="s">
        <v>66</v>
      </c>
      <c r="Y1606">
        <v>0</v>
      </c>
      <c r="Z1606">
        <v>60</v>
      </c>
      <c r="AA1606">
        <v>50</v>
      </c>
      <c r="AB1606">
        <v>35</v>
      </c>
      <c r="AC1606">
        <v>25</v>
      </c>
      <c r="AD1606">
        <f t="shared" si="51"/>
        <v>170</v>
      </c>
      <c r="AF1606">
        <v>0</v>
      </c>
      <c r="AG1606">
        <v>0</v>
      </c>
      <c r="AH1606">
        <v>0</v>
      </c>
      <c r="AI1606">
        <v>0</v>
      </c>
      <c r="AJ1606">
        <f t="shared" si="50"/>
        <v>0</v>
      </c>
      <c r="AK1606" t="s">
        <v>865</v>
      </c>
      <c r="AL1606" t="s">
        <v>811</v>
      </c>
      <c r="AM1606" t="s">
        <v>866</v>
      </c>
    </row>
    <row r="1607" spans="1:39" x14ac:dyDescent="0.2">
      <c r="A1607">
        <v>41022</v>
      </c>
      <c r="B1607" t="s">
        <v>829</v>
      </c>
      <c r="C1607">
        <v>186</v>
      </c>
      <c r="D1607" t="s">
        <v>861</v>
      </c>
      <c r="E1607">
        <v>25</v>
      </c>
      <c r="F1607" t="s">
        <v>805</v>
      </c>
      <c r="G1607">
        <v>752</v>
      </c>
      <c r="H1607" t="s">
        <v>806</v>
      </c>
      <c r="I1607">
        <v>475</v>
      </c>
      <c r="J1607" t="s">
        <v>3266</v>
      </c>
      <c r="K1607" t="s">
        <v>41</v>
      </c>
      <c r="L1607">
        <v>11573</v>
      </c>
      <c r="M1607" t="s">
        <v>3267</v>
      </c>
      <c r="N1607" t="s">
        <v>124</v>
      </c>
      <c r="O1607" t="s">
        <v>3268</v>
      </c>
      <c r="S1607">
        <v>1</v>
      </c>
      <c r="T1607" t="s">
        <v>696</v>
      </c>
      <c r="X1607" t="s">
        <v>66</v>
      </c>
      <c r="Y1607">
        <v>0</v>
      </c>
      <c r="Z1607">
        <v>0</v>
      </c>
      <c r="AA1607">
        <v>0</v>
      </c>
      <c r="AB1607">
        <v>0</v>
      </c>
      <c r="AC1607">
        <v>0</v>
      </c>
      <c r="AD1607">
        <f t="shared" si="51"/>
        <v>0</v>
      </c>
      <c r="AE1607" t="s">
        <v>705</v>
      </c>
      <c r="AF1607">
        <v>350000</v>
      </c>
      <c r="AG1607">
        <v>300000</v>
      </c>
      <c r="AH1607">
        <v>250000</v>
      </c>
      <c r="AI1607">
        <v>200000</v>
      </c>
      <c r="AJ1607">
        <f t="shared" si="50"/>
        <v>1100000</v>
      </c>
      <c r="AK1607" t="s">
        <v>865</v>
      </c>
      <c r="AL1607" t="s">
        <v>811</v>
      </c>
      <c r="AM1607" t="s">
        <v>866</v>
      </c>
    </row>
    <row r="1608" spans="1:39" x14ac:dyDescent="0.2">
      <c r="A1608">
        <v>41022</v>
      </c>
      <c r="B1608" t="s">
        <v>829</v>
      </c>
      <c r="C1608">
        <v>187</v>
      </c>
      <c r="D1608" t="s">
        <v>867</v>
      </c>
      <c r="E1608">
        <v>25</v>
      </c>
      <c r="F1608" t="s">
        <v>805</v>
      </c>
      <c r="G1608">
        <v>122</v>
      </c>
      <c r="H1608" t="s">
        <v>72</v>
      </c>
      <c r="I1608">
        <v>476</v>
      </c>
      <c r="J1608" t="s">
        <v>3269</v>
      </c>
      <c r="K1608" t="s">
        <v>41</v>
      </c>
      <c r="L1608">
        <v>11575</v>
      </c>
      <c r="M1608" t="s">
        <v>3269</v>
      </c>
      <c r="N1608" t="s">
        <v>43</v>
      </c>
      <c r="O1608" t="s">
        <v>3270</v>
      </c>
      <c r="S1608">
        <v>1</v>
      </c>
      <c r="T1608" t="s">
        <v>696</v>
      </c>
      <c r="X1608" t="s">
        <v>66</v>
      </c>
      <c r="Y1608">
        <v>0</v>
      </c>
      <c r="Z1608">
        <v>0</v>
      </c>
      <c r="AA1608">
        <v>0</v>
      </c>
      <c r="AB1608">
        <v>0</v>
      </c>
      <c r="AC1608">
        <v>0</v>
      </c>
      <c r="AD1608">
        <f t="shared" si="51"/>
        <v>0</v>
      </c>
      <c r="AE1608" t="s">
        <v>705</v>
      </c>
      <c r="AF1608">
        <v>1100000</v>
      </c>
      <c r="AG1608">
        <v>11100000</v>
      </c>
      <c r="AH1608">
        <v>9100000</v>
      </c>
      <c r="AI1608">
        <v>1100000</v>
      </c>
      <c r="AJ1608">
        <f t="shared" si="50"/>
        <v>22400000</v>
      </c>
      <c r="AK1608" t="s">
        <v>868</v>
      </c>
      <c r="AL1608" t="s">
        <v>811</v>
      </c>
      <c r="AM1608" t="s">
        <v>869</v>
      </c>
    </row>
    <row r="1609" spans="1:39" x14ac:dyDescent="0.2">
      <c r="A1609">
        <v>41022</v>
      </c>
      <c r="B1609" t="s">
        <v>829</v>
      </c>
      <c r="C1609">
        <v>187</v>
      </c>
      <c r="D1609" t="s">
        <v>867</v>
      </c>
      <c r="E1609">
        <v>25</v>
      </c>
      <c r="F1609" t="s">
        <v>805</v>
      </c>
      <c r="G1609">
        <v>126</v>
      </c>
      <c r="H1609" t="s">
        <v>62</v>
      </c>
      <c r="I1609">
        <v>279</v>
      </c>
      <c r="J1609" t="s">
        <v>3271</v>
      </c>
      <c r="K1609" t="s">
        <v>41</v>
      </c>
      <c r="L1609">
        <v>953</v>
      </c>
      <c r="M1609" t="s">
        <v>3272</v>
      </c>
      <c r="N1609" t="s">
        <v>124</v>
      </c>
      <c r="O1609" t="s">
        <v>3273</v>
      </c>
      <c r="S1609">
        <v>1</v>
      </c>
      <c r="T1609" t="s">
        <v>696</v>
      </c>
      <c r="U1609">
        <v>376</v>
      </c>
      <c r="V1609" t="s">
        <v>3274</v>
      </c>
      <c r="W1609" t="s">
        <v>57</v>
      </c>
      <c r="X1609" t="s">
        <v>66</v>
      </c>
      <c r="Y1609">
        <v>0</v>
      </c>
      <c r="Z1609">
        <v>1</v>
      </c>
      <c r="AA1609">
        <v>4507</v>
      </c>
      <c r="AB1609">
        <v>4404</v>
      </c>
      <c r="AC1609">
        <v>6115</v>
      </c>
      <c r="AD1609">
        <f t="shared" si="51"/>
        <v>15027</v>
      </c>
      <c r="AF1609">
        <v>0</v>
      </c>
      <c r="AG1609">
        <v>0</v>
      </c>
      <c r="AH1609">
        <v>0</v>
      </c>
      <c r="AI1609">
        <v>0</v>
      </c>
      <c r="AJ1609">
        <f t="shared" si="50"/>
        <v>0</v>
      </c>
      <c r="AK1609" t="s">
        <v>868</v>
      </c>
      <c r="AL1609" t="s">
        <v>811</v>
      </c>
      <c r="AM1609" t="s">
        <v>869</v>
      </c>
    </row>
    <row r="1610" spans="1:39" x14ac:dyDescent="0.2">
      <c r="A1610">
        <v>41022</v>
      </c>
      <c r="B1610" t="s">
        <v>829</v>
      </c>
      <c r="C1610">
        <v>187</v>
      </c>
      <c r="D1610" t="s">
        <v>867</v>
      </c>
      <c r="E1610">
        <v>25</v>
      </c>
      <c r="F1610" t="s">
        <v>805</v>
      </c>
      <c r="G1610">
        <v>126</v>
      </c>
      <c r="H1610" t="s">
        <v>62</v>
      </c>
      <c r="I1610">
        <v>279</v>
      </c>
      <c r="J1610" t="s">
        <v>3271</v>
      </c>
      <c r="K1610" t="s">
        <v>41</v>
      </c>
      <c r="L1610">
        <v>953</v>
      </c>
      <c r="M1610" t="s">
        <v>3272</v>
      </c>
      <c r="N1610" t="s">
        <v>124</v>
      </c>
      <c r="O1610" t="s">
        <v>3273</v>
      </c>
      <c r="S1610">
        <v>1</v>
      </c>
      <c r="T1610" t="s">
        <v>696</v>
      </c>
      <c r="X1610" t="s">
        <v>66</v>
      </c>
      <c r="Y1610">
        <v>0</v>
      </c>
      <c r="Z1610">
        <v>0</v>
      </c>
      <c r="AA1610">
        <v>0</v>
      </c>
      <c r="AB1610">
        <v>0</v>
      </c>
      <c r="AC1610">
        <v>0</v>
      </c>
      <c r="AD1610">
        <f t="shared" si="51"/>
        <v>0</v>
      </c>
      <c r="AE1610" t="s">
        <v>705</v>
      </c>
      <c r="AF1610">
        <v>8750000</v>
      </c>
      <c r="AG1610">
        <v>15300000</v>
      </c>
      <c r="AH1610">
        <v>30650000</v>
      </c>
      <c r="AI1610">
        <v>28990000</v>
      </c>
      <c r="AJ1610">
        <f t="shared" si="50"/>
        <v>83690000</v>
      </c>
      <c r="AK1610" t="s">
        <v>868</v>
      </c>
      <c r="AL1610" t="s">
        <v>811</v>
      </c>
      <c r="AM1610" t="s">
        <v>869</v>
      </c>
    </row>
    <row r="1611" spans="1:39" x14ac:dyDescent="0.2">
      <c r="A1611">
        <v>41023</v>
      </c>
      <c r="B1611" t="s">
        <v>873</v>
      </c>
      <c r="C1611">
        <v>150</v>
      </c>
      <c r="D1611" t="s">
        <v>709</v>
      </c>
      <c r="E1611">
        <v>26</v>
      </c>
      <c r="F1611" t="s">
        <v>710</v>
      </c>
      <c r="G1611">
        <v>784</v>
      </c>
      <c r="H1611" t="s">
        <v>711</v>
      </c>
      <c r="I1611">
        <v>351</v>
      </c>
      <c r="J1611" t="s">
        <v>3275</v>
      </c>
      <c r="K1611" t="s">
        <v>41</v>
      </c>
      <c r="L1611">
        <v>13180</v>
      </c>
      <c r="M1611" t="s">
        <v>3276</v>
      </c>
      <c r="N1611" t="s">
        <v>124</v>
      </c>
      <c r="O1611" t="s">
        <v>3277</v>
      </c>
      <c r="S1611">
        <v>1</v>
      </c>
      <c r="T1611" t="s">
        <v>696</v>
      </c>
      <c r="U1611">
        <v>178</v>
      </c>
      <c r="V1611" t="s">
        <v>427</v>
      </c>
      <c r="W1611" t="s">
        <v>57</v>
      </c>
      <c r="X1611" t="s">
        <v>46</v>
      </c>
      <c r="Y1611">
        <v>1</v>
      </c>
      <c r="Z1611">
        <v>1</v>
      </c>
      <c r="AA1611">
        <v>1</v>
      </c>
      <c r="AB1611">
        <v>1</v>
      </c>
      <c r="AC1611">
        <v>1</v>
      </c>
      <c r="AD1611">
        <f t="shared" si="51"/>
        <v>1</v>
      </c>
      <c r="AF1611">
        <v>0</v>
      </c>
      <c r="AG1611">
        <v>0</v>
      </c>
      <c r="AH1611">
        <v>0</v>
      </c>
      <c r="AI1611">
        <v>0</v>
      </c>
      <c r="AJ1611">
        <f t="shared" si="50"/>
        <v>0</v>
      </c>
      <c r="AK1611" t="s">
        <v>715</v>
      </c>
      <c r="AL1611" t="s">
        <v>716</v>
      </c>
      <c r="AM1611" t="s">
        <v>717</v>
      </c>
    </row>
    <row r="1612" spans="1:39" x14ac:dyDescent="0.2">
      <c r="A1612">
        <v>41023</v>
      </c>
      <c r="B1612" t="s">
        <v>873</v>
      </c>
      <c r="C1612">
        <v>150</v>
      </c>
      <c r="D1612" t="s">
        <v>709</v>
      </c>
      <c r="E1612">
        <v>26</v>
      </c>
      <c r="F1612" t="s">
        <v>710</v>
      </c>
      <c r="G1612">
        <v>784</v>
      </c>
      <c r="H1612" t="s">
        <v>711</v>
      </c>
      <c r="I1612">
        <v>351</v>
      </c>
      <c r="J1612" t="s">
        <v>3275</v>
      </c>
      <c r="K1612" t="s">
        <v>41</v>
      </c>
      <c r="L1612">
        <v>13180</v>
      </c>
      <c r="M1612" t="s">
        <v>3276</v>
      </c>
      <c r="N1612" t="s">
        <v>124</v>
      </c>
      <c r="O1612" t="s">
        <v>3277</v>
      </c>
      <c r="S1612">
        <v>1</v>
      </c>
      <c r="T1612" t="s">
        <v>696</v>
      </c>
      <c r="X1612" t="s">
        <v>46</v>
      </c>
      <c r="Y1612">
        <v>1</v>
      </c>
      <c r="Z1612">
        <v>0</v>
      </c>
      <c r="AA1612">
        <v>0</v>
      </c>
      <c r="AB1612">
        <v>0</v>
      </c>
      <c r="AC1612">
        <v>0</v>
      </c>
      <c r="AD1612">
        <f t="shared" si="51"/>
        <v>0</v>
      </c>
      <c r="AE1612" t="s">
        <v>705</v>
      </c>
      <c r="AF1612">
        <v>646237</v>
      </c>
      <c r="AG1612">
        <v>3000000</v>
      </c>
      <c r="AH1612">
        <v>500000</v>
      </c>
      <c r="AI1612">
        <v>500000</v>
      </c>
      <c r="AJ1612">
        <f t="shared" si="50"/>
        <v>4646237</v>
      </c>
      <c r="AK1612" t="s">
        <v>715</v>
      </c>
      <c r="AL1612" t="s">
        <v>716</v>
      </c>
      <c r="AM1612" t="s">
        <v>717</v>
      </c>
    </row>
    <row r="1613" spans="1:39" x14ac:dyDescent="0.2">
      <c r="A1613">
        <v>41023</v>
      </c>
      <c r="B1613" t="s">
        <v>873</v>
      </c>
      <c r="C1613">
        <v>150</v>
      </c>
      <c r="D1613" t="s">
        <v>709</v>
      </c>
      <c r="E1613">
        <v>26</v>
      </c>
      <c r="F1613" t="s">
        <v>710</v>
      </c>
      <c r="G1613">
        <v>784</v>
      </c>
      <c r="H1613" t="s">
        <v>711</v>
      </c>
      <c r="I1613">
        <v>952</v>
      </c>
      <c r="J1613" t="s">
        <v>3278</v>
      </c>
      <c r="K1613" t="s">
        <v>41</v>
      </c>
      <c r="L1613">
        <v>14108</v>
      </c>
      <c r="M1613" t="s">
        <v>3279</v>
      </c>
      <c r="N1613" t="s">
        <v>124</v>
      </c>
      <c r="O1613" t="s">
        <v>3280</v>
      </c>
      <c r="S1613">
        <v>1</v>
      </c>
      <c r="T1613" t="s">
        <v>696</v>
      </c>
      <c r="X1613" t="s">
        <v>46</v>
      </c>
      <c r="Y1613">
        <v>1</v>
      </c>
      <c r="Z1613">
        <v>0</v>
      </c>
      <c r="AA1613">
        <v>0</v>
      </c>
      <c r="AB1613">
        <v>0</v>
      </c>
      <c r="AC1613">
        <v>0</v>
      </c>
      <c r="AD1613">
        <f t="shared" si="51"/>
        <v>0</v>
      </c>
      <c r="AE1613" t="s">
        <v>705</v>
      </c>
      <c r="AF1613">
        <v>0</v>
      </c>
      <c r="AG1613">
        <v>2500000</v>
      </c>
      <c r="AH1613">
        <v>1000000</v>
      </c>
      <c r="AI1613">
        <v>500000</v>
      </c>
      <c r="AJ1613">
        <f t="shared" si="50"/>
        <v>4000000</v>
      </c>
      <c r="AK1613" t="s">
        <v>715</v>
      </c>
      <c r="AL1613" t="s">
        <v>716</v>
      </c>
      <c r="AM1613" t="s">
        <v>717</v>
      </c>
    </row>
    <row r="1614" spans="1:39" x14ac:dyDescent="0.2">
      <c r="A1614">
        <v>41023</v>
      </c>
      <c r="B1614" t="s">
        <v>873</v>
      </c>
      <c r="C1614">
        <v>188</v>
      </c>
      <c r="D1614" t="s">
        <v>874</v>
      </c>
      <c r="E1614">
        <v>4</v>
      </c>
      <c r="F1614" t="s">
        <v>422</v>
      </c>
      <c r="G1614">
        <v>122</v>
      </c>
      <c r="H1614" t="s">
        <v>72</v>
      </c>
      <c r="I1614">
        <v>190</v>
      </c>
      <c r="J1614" t="s">
        <v>2393</v>
      </c>
      <c r="K1614" t="s">
        <v>41</v>
      </c>
      <c r="L1614">
        <v>11686</v>
      </c>
      <c r="M1614" t="s">
        <v>2394</v>
      </c>
      <c r="N1614" t="s">
        <v>43</v>
      </c>
      <c r="O1614" t="s">
        <v>2395</v>
      </c>
      <c r="S1614">
        <v>1</v>
      </c>
      <c r="T1614" t="s">
        <v>696</v>
      </c>
      <c r="X1614" t="s">
        <v>66</v>
      </c>
      <c r="Y1614">
        <v>0</v>
      </c>
      <c r="Z1614">
        <v>0</v>
      </c>
      <c r="AA1614">
        <v>0</v>
      </c>
      <c r="AB1614">
        <v>0</v>
      </c>
      <c r="AC1614">
        <v>0</v>
      </c>
      <c r="AD1614">
        <f t="shared" si="51"/>
        <v>0</v>
      </c>
      <c r="AE1614" t="s">
        <v>705</v>
      </c>
      <c r="AF1614">
        <v>180000</v>
      </c>
      <c r="AG1614">
        <v>188334</v>
      </c>
      <c r="AH1614">
        <v>8334</v>
      </c>
      <c r="AI1614">
        <v>8334</v>
      </c>
      <c r="AJ1614">
        <f t="shared" si="50"/>
        <v>385002</v>
      </c>
      <c r="AK1614" t="s">
        <v>879</v>
      </c>
      <c r="AL1614" t="s">
        <v>880</v>
      </c>
      <c r="AM1614" t="s">
        <v>881</v>
      </c>
    </row>
    <row r="1615" spans="1:39" x14ac:dyDescent="0.2">
      <c r="A1615">
        <v>41025</v>
      </c>
      <c r="B1615" t="s">
        <v>882</v>
      </c>
      <c r="C1615">
        <v>360</v>
      </c>
      <c r="D1615" t="s">
        <v>883</v>
      </c>
      <c r="E1615">
        <v>17</v>
      </c>
      <c r="F1615" t="s">
        <v>884</v>
      </c>
      <c r="G1615">
        <v>512</v>
      </c>
      <c r="H1615" t="s">
        <v>885</v>
      </c>
      <c r="I1615">
        <v>282</v>
      </c>
      <c r="J1615" t="s">
        <v>886</v>
      </c>
      <c r="K1615" t="s">
        <v>41</v>
      </c>
      <c r="L1615">
        <v>1245</v>
      </c>
      <c r="M1615" t="s">
        <v>887</v>
      </c>
      <c r="N1615" t="s">
        <v>124</v>
      </c>
      <c r="O1615" t="s">
        <v>888</v>
      </c>
      <c r="S1615">
        <v>1</v>
      </c>
      <c r="T1615" t="s">
        <v>696</v>
      </c>
      <c r="X1615" t="s">
        <v>66</v>
      </c>
      <c r="Y1615">
        <v>0</v>
      </c>
      <c r="Z1615">
        <v>0</v>
      </c>
      <c r="AA1615">
        <v>0</v>
      </c>
      <c r="AB1615">
        <v>0</v>
      </c>
      <c r="AC1615">
        <v>0</v>
      </c>
      <c r="AD1615">
        <f t="shared" si="51"/>
        <v>0</v>
      </c>
      <c r="AE1615" t="s">
        <v>705</v>
      </c>
      <c r="AF1615">
        <v>3480501</v>
      </c>
      <c r="AG1615">
        <v>4501598</v>
      </c>
      <c r="AH1615">
        <v>0</v>
      </c>
      <c r="AI1615">
        <v>0</v>
      </c>
      <c r="AJ1615">
        <f t="shared" si="50"/>
        <v>7982099</v>
      </c>
      <c r="AK1615" t="s">
        <v>891</v>
      </c>
      <c r="AL1615" t="s">
        <v>892</v>
      </c>
      <c r="AM1615" t="s">
        <v>893</v>
      </c>
    </row>
    <row r="1616" spans="1:39" x14ac:dyDescent="0.2">
      <c r="A1616">
        <v>41025</v>
      </c>
      <c r="B1616" t="s">
        <v>882</v>
      </c>
      <c r="C1616">
        <v>360</v>
      </c>
      <c r="D1616" t="s">
        <v>883</v>
      </c>
      <c r="E1616">
        <v>17</v>
      </c>
      <c r="F1616" t="s">
        <v>884</v>
      </c>
      <c r="G1616">
        <v>512</v>
      </c>
      <c r="H1616" t="s">
        <v>885</v>
      </c>
      <c r="I1616">
        <v>362</v>
      </c>
      <c r="J1616" t="s">
        <v>3281</v>
      </c>
      <c r="K1616" t="s">
        <v>41</v>
      </c>
      <c r="L1616">
        <v>9573</v>
      </c>
      <c r="M1616" t="s">
        <v>3282</v>
      </c>
      <c r="N1616" t="s">
        <v>124</v>
      </c>
      <c r="O1616" t="s">
        <v>3283</v>
      </c>
      <c r="S1616">
        <v>1</v>
      </c>
      <c r="T1616" t="s">
        <v>696</v>
      </c>
      <c r="X1616" t="s">
        <v>66</v>
      </c>
      <c r="Y1616">
        <v>0</v>
      </c>
      <c r="Z1616">
        <v>0</v>
      </c>
      <c r="AA1616">
        <v>0</v>
      </c>
      <c r="AB1616">
        <v>0</v>
      </c>
      <c r="AC1616">
        <v>0</v>
      </c>
      <c r="AD1616">
        <f t="shared" si="51"/>
        <v>0</v>
      </c>
      <c r="AE1616" t="s">
        <v>826</v>
      </c>
      <c r="AF1616">
        <v>3040203</v>
      </c>
      <c r="AG1616">
        <v>0</v>
      </c>
      <c r="AH1616">
        <v>0</v>
      </c>
      <c r="AI1616">
        <v>0</v>
      </c>
      <c r="AJ1616">
        <f t="shared" si="50"/>
        <v>3040203</v>
      </c>
      <c r="AK1616" t="s">
        <v>891</v>
      </c>
      <c r="AL1616" t="s">
        <v>892</v>
      </c>
      <c r="AM1616" t="s">
        <v>893</v>
      </c>
    </row>
    <row r="1617" spans="1:39" x14ac:dyDescent="0.2">
      <c r="A1617">
        <v>41025</v>
      </c>
      <c r="B1617" t="s">
        <v>882</v>
      </c>
      <c r="C1617">
        <v>360</v>
      </c>
      <c r="D1617" t="s">
        <v>883</v>
      </c>
      <c r="E1617">
        <v>17</v>
      </c>
      <c r="F1617" t="s">
        <v>884</v>
      </c>
      <c r="G1617">
        <v>512</v>
      </c>
      <c r="H1617" t="s">
        <v>885</v>
      </c>
      <c r="I1617">
        <v>363</v>
      </c>
      <c r="J1617" t="s">
        <v>894</v>
      </c>
      <c r="K1617" t="s">
        <v>41</v>
      </c>
      <c r="L1617">
        <v>10554</v>
      </c>
      <c r="M1617" t="s">
        <v>895</v>
      </c>
      <c r="N1617" t="s">
        <v>124</v>
      </c>
      <c r="O1617" t="s">
        <v>896</v>
      </c>
      <c r="S1617">
        <v>1</v>
      </c>
      <c r="T1617" t="s">
        <v>696</v>
      </c>
      <c r="X1617" t="s">
        <v>66</v>
      </c>
      <c r="Y1617">
        <v>0</v>
      </c>
      <c r="Z1617">
        <v>0</v>
      </c>
      <c r="AA1617">
        <v>0</v>
      </c>
      <c r="AB1617">
        <v>0</v>
      </c>
      <c r="AC1617">
        <v>0</v>
      </c>
      <c r="AD1617">
        <f t="shared" si="51"/>
        <v>0</v>
      </c>
      <c r="AE1617" t="s">
        <v>2836</v>
      </c>
      <c r="AF1617">
        <v>89098922</v>
      </c>
      <c r="AG1617">
        <v>54526840</v>
      </c>
      <c r="AH1617">
        <v>28939484</v>
      </c>
      <c r="AI1617">
        <v>0</v>
      </c>
      <c r="AJ1617">
        <f t="shared" si="50"/>
        <v>172565246</v>
      </c>
      <c r="AK1617" t="s">
        <v>891</v>
      </c>
      <c r="AL1617" t="s">
        <v>892</v>
      </c>
      <c r="AM1617" t="s">
        <v>893</v>
      </c>
    </row>
    <row r="1618" spans="1:39" x14ac:dyDescent="0.2">
      <c r="A1618">
        <v>41025</v>
      </c>
      <c r="B1618" t="s">
        <v>882</v>
      </c>
      <c r="C1618">
        <v>360</v>
      </c>
      <c r="D1618" t="s">
        <v>883</v>
      </c>
      <c r="E1618">
        <v>17</v>
      </c>
      <c r="F1618" t="s">
        <v>884</v>
      </c>
      <c r="G1618">
        <v>512</v>
      </c>
      <c r="H1618" t="s">
        <v>885</v>
      </c>
      <c r="I1618">
        <v>562</v>
      </c>
      <c r="J1618" t="s">
        <v>2404</v>
      </c>
      <c r="K1618" t="s">
        <v>41</v>
      </c>
      <c r="L1618">
        <v>13373</v>
      </c>
      <c r="M1618" t="s">
        <v>2405</v>
      </c>
      <c r="N1618" t="s">
        <v>124</v>
      </c>
      <c r="O1618" t="s">
        <v>2406</v>
      </c>
      <c r="S1618">
        <v>1</v>
      </c>
      <c r="T1618" t="s">
        <v>696</v>
      </c>
      <c r="X1618" t="s">
        <v>46</v>
      </c>
      <c r="Y1618">
        <v>1</v>
      </c>
      <c r="Z1618">
        <v>0</v>
      </c>
      <c r="AA1618">
        <v>0</v>
      </c>
      <c r="AB1618">
        <v>0</v>
      </c>
      <c r="AC1618">
        <v>0</v>
      </c>
      <c r="AD1618">
        <f t="shared" si="51"/>
        <v>0</v>
      </c>
      <c r="AE1618" t="s">
        <v>705</v>
      </c>
      <c r="AF1618">
        <v>100000</v>
      </c>
      <c r="AG1618">
        <v>100000</v>
      </c>
      <c r="AH1618">
        <v>100000</v>
      </c>
      <c r="AI1618">
        <v>0</v>
      </c>
      <c r="AJ1618">
        <f t="shared" si="50"/>
        <v>300000</v>
      </c>
      <c r="AK1618" t="s">
        <v>891</v>
      </c>
      <c r="AL1618" t="s">
        <v>892</v>
      </c>
      <c r="AM1618" t="s">
        <v>893</v>
      </c>
    </row>
    <row r="1619" spans="1:39" x14ac:dyDescent="0.2">
      <c r="A1619">
        <v>41025</v>
      </c>
      <c r="B1619" t="s">
        <v>882</v>
      </c>
      <c r="C1619">
        <v>360</v>
      </c>
      <c r="D1619" t="s">
        <v>883</v>
      </c>
      <c r="E1619">
        <v>17</v>
      </c>
      <c r="F1619" t="s">
        <v>884</v>
      </c>
      <c r="G1619">
        <v>512</v>
      </c>
      <c r="H1619" t="s">
        <v>885</v>
      </c>
      <c r="I1619">
        <v>584</v>
      </c>
      <c r="J1619" t="s">
        <v>928</v>
      </c>
      <c r="K1619" t="s">
        <v>41</v>
      </c>
      <c r="L1619">
        <v>13363</v>
      </c>
      <c r="M1619" t="s">
        <v>3284</v>
      </c>
      <c r="N1619" t="s">
        <v>124</v>
      </c>
      <c r="O1619" t="s">
        <v>3285</v>
      </c>
      <c r="S1619">
        <v>1</v>
      </c>
      <c r="T1619" t="s">
        <v>696</v>
      </c>
      <c r="U1619">
        <v>191</v>
      </c>
      <c r="V1619" t="s">
        <v>374</v>
      </c>
      <c r="W1619" t="s">
        <v>57</v>
      </c>
      <c r="X1619" t="s">
        <v>46</v>
      </c>
      <c r="Y1619">
        <v>1</v>
      </c>
      <c r="Z1619">
        <v>6</v>
      </c>
      <c r="AA1619">
        <v>6</v>
      </c>
      <c r="AB1619">
        <v>6</v>
      </c>
      <c r="AC1619">
        <v>6</v>
      </c>
      <c r="AD1619">
        <f t="shared" si="51"/>
        <v>6</v>
      </c>
      <c r="AF1619">
        <v>0</v>
      </c>
      <c r="AG1619">
        <v>0</v>
      </c>
      <c r="AH1619">
        <v>0</v>
      </c>
      <c r="AI1619">
        <v>0</v>
      </c>
      <c r="AJ1619">
        <f t="shared" si="50"/>
        <v>0</v>
      </c>
      <c r="AK1619" t="s">
        <v>891</v>
      </c>
      <c r="AL1619" t="s">
        <v>892</v>
      </c>
      <c r="AM1619" t="s">
        <v>893</v>
      </c>
    </row>
    <row r="1620" spans="1:39" x14ac:dyDescent="0.2">
      <c r="A1620">
        <v>41025</v>
      </c>
      <c r="B1620" t="s">
        <v>882</v>
      </c>
      <c r="C1620">
        <v>365</v>
      </c>
      <c r="D1620" t="s">
        <v>898</v>
      </c>
      <c r="E1620">
        <v>17</v>
      </c>
      <c r="F1620" t="s">
        <v>884</v>
      </c>
      <c r="G1620">
        <v>512</v>
      </c>
      <c r="H1620" t="s">
        <v>885</v>
      </c>
      <c r="I1620">
        <v>360</v>
      </c>
      <c r="J1620" t="s">
        <v>899</v>
      </c>
      <c r="K1620" t="s">
        <v>41</v>
      </c>
      <c r="L1620">
        <v>9544</v>
      </c>
      <c r="M1620" t="s">
        <v>2409</v>
      </c>
      <c r="N1620" t="s">
        <v>124</v>
      </c>
      <c r="O1620" t="s">
        <v>2410</v>
      </c>
      <c r="S1620">
        <v>1</v>
      </c>
      <c r="T1620" t="s">
        <v>696</v>
      </c>
      <c r="X1620" t="s">
        <v>66</v>
      </c>
      <c r="Y1620">
        <v>0</v>
      </c>
      <c r="Z1620">
        <v>0</v>
      </c>
      <c r="AA1620">
        <v>0</v>
      </c>
      <c r="AB1620">
        <v>0</v>
      </c>
      <c r="AC1620">
        <v>0</v>
      </c>
      <c r="AD1620">
        <f t="shared" si="51"/>
        <v>0</v>
      </c>
      <c r="AE1620" t="s">
        <v>705</v>
      </c>
      <c r="AF1620">
        <v>552839</v>
      </c>
      <c r="AG1620">
        <v>1055481</v>
      </c>
      <c r="AH1620">
        <v>1558122</v>
      </c>
      <c r="AI1620">
        <v>0</v>
      </c>
      <c r="AJ1620">
        <f t="shared" si="50"/>
        <v>3166442</v>
      </c>
      <c r="AK1620" t="s">
        <v>902</v>
      </c>
      <c r="AL1620" t="s">
        <v>892</v>
      </c>
      <c r="AM1620" t="s">
        <v>903</v>
      </c>
    </row>
    <row r="1621" spans="1:39" x14ac:dyDescent="0.2">
      <c r="A1621">
        <v>41025</v>
      </c>
      <c r="B1621" t="s">
        <v>882</v>
      </c>
      <c r="C1621">
        <v>365</v>
      </c>
      <c r="D1621" t="s">
        <v>898</v>
      </c>
      <c r="E1621">
        <v>17</v>
      </c>
      <c r="F1621" t="s">
        <v>884</v>
      </c>
      <c r="G1621">
        <v>512</v>
      </c>
      <c r="H1621" t="s">
        <v>885</v>
      </c>
      <c r="I1621">
        <v>360</v>
      </c>
      <c r="J1621" t="s">
        <v>899</v>
      </c>
      <c r="K1621" t="s">
        <v>41</v>
      </c>
      <c r="L1621">
        <v>9547</v>
      </c>
      <c r="M1621" t="s">
        <v>3286</v>
      </c>
      <c r="N1621" t="s">
        <v>124</v>
      </c>
      <c r="O1621" t="s">
        <v>3287</v>
      </c>
      <c r="S1621">
        <v>1</v>
      </c>
      <c r="T1621" t="s">
        <v>696</v>
      </c>
      <c r="U1621">
        <v>953</v>
      </c>
      <c r="V1621" t="s">
        <v>897</v>
      </c>
      <c r="W1621" t="s">
        <v>890</v>
      </c>
      <c r="X1621" t="s">
        <v>66</v>
      </c>
      <c r="Y1621">
        <v>0</v>
      </c>
      <c r="Z1621">
        <v>81.900000000000006</v>
      </c>
      <c r="AA1621">
        <v>18.100000000000001</v>
      </c>
      <c r="AB1621">
        <v>0</v>
      </c>
      <c r="AC1621">
        <v>0</v>
      </c>
      <c r="AD1621">
        <f t="shared" si="51"/>
        <v>100</v>
      </c>
      <c r="AF1621">
        <v>0</v>
      </c>
      <c r="AG1621">
        <v>0</v>
      </c>
      <c r="AH1621">
        <v>0</v>
      </c>
      <c r="AI1621">
        <v>0</v>
      </c>
      <c r="AJ1621">
        <f t="shared" si="50"/>
        <v>0</v>
      </c>
      <c r="AK1621" t="s">
        <v>902</v>
      </c>
      <c r="AL1621" t="s">
        <v>892</v>
      </c>
      <c r="AM1621" t="s">
        <v>903</v>
      </c>
    </row>
    <row r="1622" spans="1:39" x14ac:dyDescent="0.2">
      <c r="A1622">
        <v>41025</v>
      </c>
      <c r="B1622" t="s">
        <v>882</v>
      </c>
      <c r="C1622">
        <v>365</v>
      </c>
      <c r="D1622" t="s">
        <v>898</v>
      </c>
      <c r="E1622">
        <v>17</v>
      </c>
      <c r="F1622" t="s">
        <v>884</v>
      </c>
      <c r="G1622">
        <v>512</v>
      </c>
      <c r="H1622" t="s">
        <v>885</v>
      </c>
      <c r="I1622">
        <v>360</v>
      </c>
      <c r="J1622" t="s">
        <v>899</v>
      </c>
      <c r="K1622" t="s">
        <v>41</v>
      </c>
      <c r="L1622">
        <v>9559</v>
      </c>
      <c r="M1622" t="s">
        <v>900</v>
      </c>
      <c r="N1622" t="s">
        <v>124</v>
      </c>
      <c r="O1622" t="s">
        <v>901</v>
      </c>
      <c r="S1622">
        <v>1</v>
      </c>
      <c r="T1622" t="s">
        <v>696</v>
      </c>
      <c r="X1622" t="s">
        <v>66</v>
      </c>
      <c r="Y1622">
        <v>0</v>
      </c>
      <c r="Z1622">
        <v>0</v>
      </c>
      <c r="AA1622">
        <v>0</v>
      </c>
      <c r="AB1622">
        <v>0</v>
      </c>
      <c r="AC1622">
        <v>0</v>
      </c>
      <c r="AD1622">
        <f t="shared" si="51"/>
        <v>0</v>
      </c>
      <c r="AE1622" t="s">
        <v>705</v>
      </c>
      <c r="AF1622">
        <v>8454734</v>
      </c>
      <c r="AG1622">
        <v>10010375</v>
      </c>
      <c r="AH1622">
        <v>1973923</v>
      </c>
      <c r="AI1622">
        <v>0</v>
      </c>
      <c r="AJ1622">
        <f t="shared" si="50"/>
        <v>20439032</v>
      </c>
      <c r="AK1622" t="s">
        <v>902</v>
      </c>
      <c r="AL1622" t="s">
        <v>892</v>
      </c>
      <c r="AM1622" t="s">
        <v>903</v>
      </c>
    </row>
    <row r="1623" spans="1:39" x14ac:dyDescent="0.2">
      <c r="A1623">
        <v>41025</v>
      </c>
      <c r="B1623" t="s">
        <v>882</v>
      </c>
      <c r="C1623">
        <v>365</v>
      </c>
      <c r="D1623" t="s">
        <v>898</v>
      </c>
      <c r="E1623">
        <v>17</v>
      </c>
      <c r="F1623" t="s">
        <v>884</v>
      </c>
      <c r="G1623">
        <v>512</v>
      </c>
      <c r="H1623" t="s">
        <v>885</v>
      </c>
      <c r="I1623">
        <v>360</v>
      </c>
      <c r="J1623" t="s">
        <v>899</v>
      </c>
      <c r="K1623" t="s">
        <v>41</v>
      </c>
      <c r="L1623">
        <v>9575</v>
      </c>
      <c r="M1623" t="s">
        <v>904</v>
      </c>
      <c r="N1623" t="s">
        <v>124</v>
      </c>
      <c r="O1623" t="s">
        <v>905</v>
      </c>
      <c r="S1623">
        <v>1</v>
      </c>
      <c r="T1623" t="s">
        <v>696</v>
      </c>
      <c r="X1623" t="s">
        <v>66</v>
      </c>
      <c r="Y1623">
        <v>0</v>
      </c>
      <c r="Z1623">
        <v>0</v>
      </c>
      <c r="AA1623">
        <v>0</v>
      </c>
      <c r="AB1623">
        <v>0</v>
      </c>
      <c r="AC1623">
        <v>0</v>
      </c>
      <c r="AD1623">
        <f t="shared" si="51"/>
        <v>0</v>
      </c>
      <c r="AE1623" t="s">
        <v>705</v>
      </c>
      <c r="AF1623">
        <v>3450279</v>
      </c>
      <c r="AG1623">
        <v>3450279</v>
      </c>
      <c r="AH1623">
        <v>0</v>
      </c>
      <c r="AI1623">
        <v>0</v>
      </c>
      <c r="AJ1623">
        <f t="shared" si="50"/>
        <v>6900558</v>
      </c>
      <c r="AK1623" t="s">
        <v>902</v>
      </c>
      <c r="AL1623" t="s">
        <v>892</v>
      </c>
      <c r="AM1623" t="s">
        <v>903</v>
      </c>
    </row>
    <row r="1624" spans="1:39" x14ac:dyDescent="0.2">
      <c r="A1624">
        <v>41025</v>
      </c>
      <c r="B1624" t="s">
        <v>882</v>
      </c>
      <c r="C1624">
        <v>365</v>
      </c>
      <c r="D1624" t="s">
        <v>898</v>
      </c>
      <c r="E1624">
        <v>17</v>
      </c>
      <c r="F1624" t="s">
        <v>884</v>
      </c>
      <c r="G1624">
        <v>512</v>
      </c>
      <c r="H1624" t="s">
        <v>885</v>
      </c>
      <c r="I1624">
        <v>360</v>
      </c>
      <c r="J1624" t="s">
        <v>899</v>
      </c>
      <c r="K1624" t="s">
        <v>41</v>
      </c>
      <c r="L1624">
        <v>9581</v>
      </c>
      <c r="M1624" t="s">
        <v>907</v>
      </c>
      <c r="N1624" t="s">
        <v>124</v>
      </c>
      <c r="O1624" t="s">
        <v>908</v>
      </c>
      <c r="S1624">
        <v>1</v>
      </c>
      <c r="T1624" t="s">
        <v>696</v>
      </c>
      <c r="X1624" t="s">
        <v>66</v>
      </c>
      <c r="Y1624">
        <v>0</v>
      </c>
      <c r="Z1624">
        <v>0</v>
      </c>
      <c r="AA1624">
        <v>0</v>
      </c>
      <c r="AB1624">
        <v>0</v>
      </c>
      <c r="AC1624">
        <v>0</v>
      </c>
      <c r="AD1624">
        <f t="shared" si="51"/>
        <v>0</v>
      </c>
      <c r="AE1624" t="s">
        <v>705</v>
      </c>
      <c r="AF1624">
        <v>3258177</v>
      </c>
      <c r="AG1624">
        <v>3258177</v>
      </c>
      <c r="AH1624">
        <v>0</v>
      </c>
      <c r="AI1624">
        <v>0</v>
      </c>
      <c r="AJ1624">
        <f t="shared" si="50"/>
        <v>6516354</v>
      </c>
      <c r="AK1624" t="s">
        <v>902</v>
      </c>
      <c r="AL1624" t="s">
        <v>892</v>
      </c>
      <c r="AM1624" t="s">
        <v>903</v>
      </c>
    </row>
    <row r="1625" spans="1:39" x14ac:dyDescent="0.2">
      <c r="A1625">
        <v>41025</v>
      </c>
      <c r="B1625" t="s">
        <v>882</v>
      </c>
      <c r="C1625">
        <v>365</v>
      </c>
      <c r="D1625" t="s">
        <v>898</v>
      </c>
      <c r="E1625">
        <v>17</v>
      </c>
      <c r="F1625" t="s">
        <v>884</v>
      </c>
      <c r="G1625">
        <v>512</v>
      </c>
      <c r="H1625" t="s">
        <v>885</v>
      </c>
      <c r="I1625">
        <v>360</v>
      </c>
      <c r="J1625" t="s">
        <v>899</v>
      </c>
      <c r="K1625" t="s">
        <v>41</v>
      </c>
      <c r="L1625">
        <v>10544</v>
      </c>
      <c r="M1625" t="s">
        <v>909</v>
      </c>
      <c r="N1625" t="s">
        <v>124</v>
      </c>
      <c r="O1625" t="s">
        <v>910</v>
      </c>
      <c r="S1625">
        <v>1</v>
      </c>
      <c r="T1625" t="s">
        <v>696</v>
      </c>
      <c r="U1625">
        <v>953</v>
      </c>
      <c r="V1625" t="s">
        <v>897</v>
      </c>
      <c r="W1625" t="s">
        <v>890</v>
      </c>
      <c r="X1625" t="s">
        <v>66</v>
      </c>
      <c r="Y1625">
        <v>0</v>
      </c>
      <c r="Z1625">
        <v>100</v>
      </c>
      <c r="AA1625">
        <v>0</v>
      </c>
      <c r="AB1625">
        <v>0</v>
      </c>
      <c r="AC1625">
        <v>0</v>
      </c>
      <c r="AD1625">
        <f t="shared" si="51"/>
        <v>100</v>
      </c>
      <c r="AF1625">
        <v>0</v>
      </c>
      <c r="AG1625">
        <v>0</v>
      </c>
      <c r="AH1625">
        <v>0</v>
      </c>
      <c r="AI1625">
        <v>0</v>
      </c>
      <c r="AJ1625">
        <f t="shared" si="50"/>
        <v>0</v>
      </c>
      <c r="AK1625" t="s">
        <v>902</v>
      </c>
      <c r="AL1625" t="s">
        <v>892</v>
      </c>
      <c r="AM1625" t="s">
        <v>903</v>
      </c>
    </row>
    <row r="1626" spans="1:39" x14ac:dyDescent="0.2">
      <c r="A1626">
        <v>41025</v>
      </c>
      <c r="B1626" t="s">
        <v>882</v>
      </c>
      <c r="C1626">
        <v>365</v>
      </c>
      <c r="D1626" t="s">
        <v>898</v>
      </c>
      <c r="E1626">
        <v>17</v>
      </c>
      <c r="F1626" t="s">
        <v>884</v>
      </c>
      <c r="G1626">
        <v>512</v>
      </c>
      <c r="H1626" t="s">
        <v>885</v>
      </c>
      <c r="I1626">
        <v>360</v>
      </c>
      <c r="J1626" t="s">
        <v>899</v>
      </c>
      <c r="K1626" t="s">
        <v>41</v>
      </c>
      <c r="L1626">
        <v>10545</v>
      </c>
      <c r="M1626" t="s">
        <v>3288</v>
      </c>
      <c r="N1626" t="s">
        <v>124</v>
      </c>
      <c r="O1626" t="s">
        <v>3289</v>
      </c>
      <c r="S1626">
        <v>1</v>
      </c>
      <c r="T1626" t="s">
        <v>696</v>
      </c>
      <c r="U1626">
        <v>953</v>
      </c>
      <c r="V1626" t="s">
        <v>897</v>
      </c>
      <c r="W1626" t="s">
        <v>890</v>
      </c>
      <c r="X1626" t="s">
        <v>66</v>
      </c>
      <c r="Y1626">
        <v>0</v>
      </c>
      <c r="Z1626">
        <v>100</v>
      </c>
      <c r="AA1626">
        <v>0</v>
      </c>
      <c r="AB1626">
        <v>0</v>
      </c>
      <c r="AC1626">
        <v>0</v>
      </c>
      <c r="AD1626">
        <f t="shared" si="51"/>
        <v>100</v>
      </c>
      <c r="AF1626">
        <v>0</v>
      </c>
      <c r="AG1626">
        <v>0</v>
      </c>
      <c r="AH1626">
        <v>0</v>
      </c>
      <c r="AI1626">
        <v>0</v>
      </c>
      <c r="AJ1626">
        <f t="shared" si="50"/>
        <v>0</v>
      </c>
      <c r="AK1626" t="s">
        <v>902</v>
      </c>
      <c r="AL1626" t="s">
        <v>892</v>
      </c>
      <c r="AM1626" t="s">
        <v>903</v>
      </c>
    </row>
    <row r="1627" spans="1:39" x14ac:dyDescent="0.2">
      <c r="A1627">
        <v>41025</v>
      </c>
      <c r="B1627" t="s">
        <v>882</v>
      </c>
      <c r="C1627">
        <v>365</v>
      </c>
      <c r="D1627" t="s">
        <v>898</v>
      </c>
      <c r="E1627">
        <v>17</v>
      </c>
      <c r="F1627" t="s">
        <v>884</v>
      </c>
      <c r="G1627">
        <v>512</v>
      </c>
      <c r="H1627" t="s">
        <v>885</v>
      </c>
      <c r="I1627">
        <v>360</v>
      </c>
      <c r="J1627" t="s">
        <v>899</v>
      </c>
      <c r="K1627" t="s">
        <v>41</v>
      </c>
      <c r="L1627">
        <v>10545</v>
      </c>
      <c r="M1627" t="s">
        <v>3288</v>
      </c>
      <c r="N1627" t="s">
        <v>124</v>
      </c>
      <c r="O1627" t="s">
        <v>3289</v>
      </c>
      <c r="S1627">
        <v>1</v>
      </c>
      <c r="T1627" t="s">
        <v>696</v>
      </c>
      <c r="X1627" t="s">
        <v>66</v>
      </c>
      <c r="Y1627">
        <v>0</v>
      </c>
      <c r="Z1627">
        <v>0</v>
      </c>
      <c r="AA1627">
        <v>0</v>
      </c>
      <c r="AB1627">
        <v>0</v>
      </c>
      <c r="AC1627">
        <v>0</v>
      </c>
      <c r="AD1627">
        <f t="shared" si="51"/>
        <v>0</v>
      </c>
      <c r="AE1627" t="s">
        <v>906</v>
      </c>
      <c r="AF1627">
        <v>5220089</v>
      </c>
      <c r="AG1627">
        <v>0</v>
      </c>
      <c r="AH1627">
        <v>0</v>
      </c>
      <c r="AI1627">
        <v>0</v>
      </c>
      <c r="AJ1627">
        <f t="shared" ref="AJ1627:AJ1690" si="52">AF1627+AG1627+AH1627+AI1627</f>
        <v>5220089</v>
      </c>
      <c r="AK1627" t="s">
        <v>902</v>
      </c>
      <c r="AL1627" t="s">
        <v>892</v>
      </c>
      <c r="AM1627" t="s">
        <v>903</v>
      </c>
    </row>
    <row r="1628" spans="1:39" x14ac:dyDescent="0.2">
      <c r="A1628">
        <v>41025</v>
      </c>
      <c r="B1628" t="s">
        <v>882</v>
      </c>
      <c r="C1628">
        <v>365</v>
      </c>
      <c r="D1628" t="s">
        <v>898</v>
      </c>
      <c r="E1628">
        <v>17</v>
      </c>
      <c r="F1628" t="s">
        <v>884</v>
      </c>
      <c r="G1628">
        <v>512</v>
      </c>
      <c r="H1628" t="s">
        <v>885</v>
      </c>
      <c r="I1628">
        <v>360</v>
      </c>
      <c r="J1628" t="s">
        <v>899</v>
      </c>
      <c r="K1628" t="s">
        <v>41</v>
      </c>
      <c r="L1628">
        <v>11265</v>
      </c>
      <c r="M1628" t="s">
        <v>911</v>
      </c>
      <c r="N1628" t="s">
        <v>124</v>
      </c>
      <c r="O1628" t="s">
        <v>912</v>
      </c>
      <c r="S1628">
        <v>1</v>
      </c>
      <c r="T1628" t="s">
        <v>696</v>
      </c>
      <c r="U1628">
        <v>953</v>
      </c>
      <c r="V1628" t="s">
        <v>897</v>
      </c>
      <c r="W1628" t="s">
        <v>890</v>
      </c>
      <c r="X1628" t="s">
        <v>66</v>
      </c>
      <c r="Y1628">
        <v>0</v>
      </c>
      <c r="Z1628">
        <v>66</v>
      </c>
      <c r="AA1628">
        <v>34</v>
      </c>
      <c r="AB1628">
        <v>0</v>
      </c>
      <c r="AC1628">
        <v>0</v>
      </c>
      <c r="AD1628">
        <f t="shared" si="51"/>
        <v>100</v>
      </c>
      <c r="AF1628">
        <v>0</v>
      </c>
      <c r="AG1628">
        <v>0</v>
      </c>
      <c r="AH1628">
        <v>0</v>
      </c>
      <c r="AI1628">
        <v>0</v>
      </c>
      <c r="AJ1628">
        <f t="shared" si="52"/>
        <v>0</v>
      </c>
      <c r="AK1628" t="s">
        <v>902</v>
      </c>
      <c r="AL1628" t="s">
        <v>892</v>
      </c>
      <c r="AM1628" t="s">
        <v>903</v>
      </c>
    </row>
    <row r="1629" spans="1:39" x14ac:dyDescent="0.2">
      <c r="A1629">
        <v>41025</v>
      </c>
      <c r="B1629" t="s">
        <v>882</v>
      </c>
      <c r="C1629">
        <v>365</v>
      </c>
      <c r="D1629" t="s">
        <v>898</v>
      </c>
      <c r="E1629">
        <v>17</v>
      </c>
      <c r="F1629" t="s">
        <v>884</v>
      </c>
      <c r="G1629">
        <v>512</v>
      </c>
      <c r="H1629" t="s">
        <v>885</v>
      </c>
      <c r="I1629">
        <v>360</v>
      </c>
      <c r="J1629" t="s">
        <v>899</v>
      </c>
      <c r="K1629" t="s">
        <v>41</v>
      </c>
      <c r="L1629">
        <v>12644</v>
      </c>
      <c r="M1629" t="s">
        <v>3290</v>
      </c>
      <c r="N1629" t="s">
        <v>124</v>
      </c>
      <c r="O1629" t="s">
        <v>3291</v>
      </c>
      <c r="S1629">
        <v>1</v>
      </c>
      <c r="T1629" t="s">
        <v>696</v>
      </c>
      <c r="X1629" t="s">
        <v>46</v>
      </c>
      <c r="Y1629">
        <v>1</v>
      </c>
      <c r="Z1629">
        <v>0</v>
      </c>
      <c r="AA1629">
        <v>0</v>
      </c>
      <c r="AB1629">
        <v>0</v>
      </c>
      <c r="AC1629">
        <v>0</v>
      </c>
      <c r="AD1629">
        <f t="shared" si="51"/>
        <v>0</v>
      </c>
      <c r="AE1629" t="s">
        <v>826</v>
      </c>
      <c r="AF1629">
        <v>5505186</v>
      </c>
      <c r="AG1629">
        <v>0</v>
      </c>
      <c r="AH1629">
        <v>0</v>
      </c>
      <c r="AI1629">
        <v>0</v>
      </c>
      <c r="AJ1629">
        <f t="shared" si="52"/>
        <v>5505186</v>
      </c>
      <c r="AK1629" t="s">
        <v>902</v>
      </c>
      <c r="AL1629" t="s">
        <v>892</v>
      </c>
      <c r="AM1629" t="s">
        <v>903</v>
      </c>
    </row>
    <row r="1630" spans="1:39" x14ac:dyDescent="0.2">
      <c r="A1630">
        <v>41025</v>
      </c>
      <c r="B1630" t="s">
        <v>882</v>
      </c>
      <c r="C1630">
        <v>365</v>
      </c>
      <c r="D1630" t="s">
        <v>898</v>
      </c>
      <c r="E1630">
        <v>17</v>
      </c>
      <c r="F1630" t="s">
        <v>884</v>
      </c>
      <c r="G1630">
        <v>512</v>
      </c>
      <c r="H1630" t="s">
        <v>885</v>
      </c>
      <c r="I1630">
        <v>360</v>
      </c>
      <c r="J1630" t="s">
        <v>899</v>
      </c>
      <c r="K1630" t="s">
        <v>41</v>
      </c>
      <c r="L1630">
        <v>12838</v>
      </c>
      <c r="M1630" t="s">
        <v>3292</v>
      </c>
      <c r="N1630" t="s">
        <v>124</v>
      </c>
      <c r="O1630" t="s">
        <v>3293</v>
      </c>
      <c r="S1630">
        <v>1</v>
      </c>
      <c r="T1630" t="s">
        <v>696</v>
      </c>
      <c r="X1630" t="s">
        <v>46</v>
      </c>
      <c r="Y1630">
        <v>1</v>
      </c>
      <c r="Z1630">
        <v>0</v>
      </c>
      <c r="AA1630">
        <v>0</v>
      </c>
      <c r="AB1630">
        <v>0</v>
      </c>
      <c r="AC1630">
        <v>0</v>
      </c>
      <c r="AD1630">
        <f t="shared" si="51"/>
        <v>0</v>
      </c>
      <c r="AE1630" t="s">
        <v>705</v>
      </c>
      <c r="AF1630">
        <v>425444</v>
      </c>
      <c r="AG1630">
        <v>0</v>
      </c>
      <c r="AH1630">
        <v>0</v>
      </c>
      <c r="AI1630">
        <v>0</v>
      </c>
      <c r="AJ1630">
        <f t="shared" si="52"/>
        <v>425444</v>
      </c>
      <c r="AK1630" t="s">
        <v>902</v>
      </c>
      <c r="AL1630" t="s">
        <v>892</v>
      </c>
      <c r="AM1630" t="s">
        <v>903</v>
      </c>
    </row>
    <row r="1631" spans="1:39" x14ac:dyDescent="0.2">
      <c r="A1631">
        <v>41025</v>
      </c>
      <c r="B1631" t="s">
        <v>882</v>
      </c>
      <c r="C1631">
        <v>365</v>
      </c>
      <c r="D1631" t="s">
        <v>898</v>
      </c>
      <c r="E1631">
        <v>17</v>
      </c>
      <c r="F1631" t="s">
        <v>884</v>
      </c>
      <c r="G1631">
        <v>512</v>
      </c>
      <c r="H1631" t="s">
        <v>885</v>
      </c>
      <c r="I1631">
        <v>361</v>
      </c>
      <c r="J1631" t="s">
        <v>919</v>
      </c>
      <c r="K1631" t="s">
        <v>41</v>
      </c>
      <c r="L1631">
        <v>9576</v>
      </c>
      <c r="M1631" t="s">
        <v>2411</v>
      </c>
      <c r="N1631" t="s">
        <v>124</v>
      </c>
      <c r="O1631" t="s">
        <v>2412</v>
      </c>
      <c r="S1631">
        <v>1</v>
      </c>
      <c r="T1631" t="s">
        <v>696</v>
      </c>
      <c r="X1631" t="s">
        <v>66</v>
      </c>
      <c r="Y1631">
        <v>0</v>
      </c>
      <c r="Z1631">
        <v>0</v>
      </c>
      <c r="AA1631">
        <v>0</v>
      </c>
      <c r="AB1631">
        <v>0</v>
      </c>
      <c r="AC1631">
        <v>0</v>
      </c>
      <c r="AD1631">
        <f t="shared" si="51"/>
        <v>0</v>
      </c>
      <c r="AE1631" t="s">
        <v>705</v>
      </c>
      <c r="AF1631">
        <v>12938991</v>
      </c>
      <c r="AG1631">
        <v>12938991</v>
      </c>
      <c r="AH1631">
        <v>12938991</v>
      </c>
      <c r="AI1631">
        <v>12938991</v>
      </c>
      <c r="AJ1631">
        <f t="shared" si="52"/>
        <v>51755964</v>
      </c>
      <c r="AK1631" t="s">
        <v>902</v>
      </c>
      <c r="AL1631" t="s">
        <v>892</v>
      </c>
      <c r="AM1631" t="s">
        <v>903</v>
      </c>
    </row>
    <row r="1632" spans="1:39" x14ac:dyDescent="0.2">
      <c r="A1632">
        <v>41025</v>
      </c>
      <c r="B1632" t="s">
        <v>882</v>
      </c>
      <c r="C1632">
        <v>365</v>
      </c>
      <c r="D1632" t="s">
        <v>898</v>
      </c>
      <c r="E1632">
        <v>17</v>
      </c>
      <c r="F1632" t="s">
        <v>884</v>
      </c>
      <c r="G1632">
        <v>512</v>
      </c>
      <c r="H1632" t="s">
        <v>885</v>
      </c>
      <c r="I1632">
        <v>361</v>
      </c>
      <c r="J1632" t="s">
        <v>919</v>
      </c>
      <c r="K1632" t="s">
        <v>41</v>
      </c>
      <c r="L1632">
        <v>10237</v>
      </c>
      <c r="M1632" t="s">
        <v>3294</v>
      </c>
      <c r="N1632" t="s">
        <v>124</v>
      </c>
      <c r="O1632" t="s">
        <v>3295</v>
      </c>
      <c r="S1632">
        <v>1</v>
      </c>
      <c r="T1632" t="s">
        <v>696</v>
      </c>
      <c r="X1632" t="s">
        <v>66</v>
      </c>
      <c r="Y1632">
        <v>0</v>
      </c>
      <c r="Z1632">
        <v>0</v>
      </c>
      <c r="AA1632">
        <v>0</v>
      </c>
      <c r="AB1632">
        <v>0</v>
      </c>
      <c r="AC1632">
        <v>0</v>
      </c>
      <c r="AD1632">
        <f t="shared" si="51"/>
        <v>0</v>
      </c>
      <c r="AE1632" t="s">
        <v>826</v>
      </c>
      <c r="AF1632">
        <v>13484359</v>
      </c>
      <c r="AG1632">
        <v>0</v>
      </c>
      <c r="AH1632">
        <v>0</v>
      </c>
      <c r="AI1632">
        <v>0</v>
      </c>
      <c r="AJ1632">
        <f t="shared" si="52"/>
        <v>13484359</v>
      </c>
      <c r="AK1632" t="s">
        <v>902</v>
      </c>
      <c r="AL1632" t="s">
        <v>892</v>
      </c>
      <c r="AM1632" t="s">
        <v>903</v>
      </c>
    </row>
    <row r="1633" spans="1:39" x14ac:dyDescent="0.2">
      <c r="A1633">
        <v>41025</v>
      </c>
      <c r="B1633" t="s">
        <v>882</v>
      </c>
      <c r="C1633">
        <v>365</v>
      </c>
      <c r="D1633" t="s">
        <v>898</v>
      </c>
      <c r="E1633">
        <v>17</v>
      </c>
      <c r="F1633" t="s">
        <v>884</v>
      </c>
      <c r="G1633">
        <v>512</v>
      </c>
      <c r="H1633" t="s">
        <v>885</v>
      </c>
      <c r="I1633">
        <v>361</v>
      </c>
      <c r="J1633" t="s">
        <v>919</v>
      </c>
      <c r="K1633" t="s">
        <v>41</v>
      </c>
      <c r="L1633">
        <v>10273</v>
      </c>
      <c r="M1633" t="s">
        <v>3296</v>
      </c>
      <c r="N1633" t="s">
        <v>124</v>
      </c>
      <c r="O1633" t="s">
        <v>3297</v>
      </c>
      <c r="S1633">
        <v>1</v>
      </c>
      <c r="T1633" t="s">
        <v>696</v>
      </c>
      <c r="X1633" t="s">
        <v>66</v>
      </c>
      <c r="Y1633">
        <v>0</v>
      </c>
      <c r="Z1633">
        <v>0</v>
      </c>
      <c r="AA1633">
        <v>0</v>
      </c>
      <c r="AB1633">
        <v>0</v>
      </c>
      <c r="AC1633">
        <v>0</v>
      </c>
      <c r="AD1633">
        <f t="shared" si="51"/>
        <v>0</v>
      </c>
      <c r="AE1633" t="s">
        <v>906</v>
      </c>
      <c r="AF1633">
        <v>8331056</v>
      </c>
      <c r="AG1633">
        <v>7400851</v>
      </c>
      <c r="AH1633">
        <v>8331056</v>
      </c>
      <c r="AI1633">
        <v>8331056</v>
      </c>
      <c r="AJ1633">
        <f t="shared" si="52"/>
        <v>32394019</v>
      </c>
      <c r="AK1633" t="s">
        <v>902</v>
      </c>
      <c r="AL1633" t="s">
        <v>892</v>
      </c>
      <c r="AM1633" t="s">
        <v>903</v>
      </c>
    </row>
    <row r="1634" spans="1:39" x14ac:dyDescent="0.2">
      <c r="A1634">
        <v>41025</v>
      </c>
      <c r="B1634" t="s">
        <v>882</v>
      </c>
      <c r="C1634">
        <v>365</v>
      </c>
      <c r="D1634" t="s">
        <v>898</v>
      </c>
      <c r="E1634">
        <v>17</v>
      </c>
      <c r="F1634" t="s">
        <v>884</v>
      </c>
      <c r="G1634">
        <v>512</v>
      </c>
      <c r="H1634" t="s">
        <v>885</v>
      </c>
      <c r="I1634">
        <v>361</v>
      </c>
      <c r="J1634" t="s">
        <v>919</v>
      </c>
      <c r="K1634" t="s">
        <v>41</v>
      </c>
      <c r="L1634">
        <v>10275</v>
      </c>
      <c r="M1634" t="s">
        <v>2415</v>
      </c>
      <c r="N1634" t="s">
        <v>124</v>
      </c>
      <c r="O1634" t="s">
        <v>2416</v>
      </c>
      <c r="S1634">
        <v>1</v>
      </c>
      <c r="T1634" t="s">
        <v>696</v>
      </c>
      <c r="U1634">
        <v>953</v>
      </c>
      <c r="V1634" t="s">
        <v>897</v>
      </c>
      <c r="W1634" t="s">
        <v>890</v>
      </c>
      <c r="X1634" t="s">
        <v>66</v>
      </c>
      <c r="Y1634">
        <v>0</v>
      </c>
      <c r="Z1634">
        <v>40.799999999999997</v>
      </c>
      <c r="AA1634">
        <v>18.5</v>
      </c>
      <c r="AB1634">
        <v>40.700000000000003</v>
      </c>
      <c r="AC1634">
        <v>0</v>
      </c>
      <c r="AD1634">
        <f t="shared" si="51"/>
        <v>100</v>
      </c>
      <c r="AF1634">
        <v>0</v>
      </c>
      <c r="AG1634">
        <v>0</v>
      </c>
      <c r="AH1634">
        <v>0</v>
      </c>
      <c r="AI1634">
        <v>0</v>
      </c>
      <c r="AJ1634">
        <f t="shared" si="52"/>
        <v>0</v>
      </c>
      <c r="AK1634" t="s">
        <v>902</v>
      </c>
      <c r="AL1634" t="s">
        <v>892</v>
      </c>
      <c r="AM1634" t="s">
        <v>903</v>
      </c>
    </row>
    <row r="1635" spans="1:39" x14ac:dyDescent="0.2">
      <c r="A1635">
        <v>41025</v>
      </c>
      <c r="B1635" t="s">
        <v>882</v>
      </c>
      <c r="C1635">
        <v>365</v>
      </c>
      <c r="D1635" t="s">
        <v>898</v>
      </c>
      <c r="E1635">
        <v>17</v>
      </c>
      <c r="F1635" t="s">
        <v>884</v>
      </c>
      <c r="G1635">
        <v>512</v>
      </c>
      <c r="H1635" t="s">
        <v>885</v>
      </c>
      <c r="I1635">
        <v>562</v>
      </c>
      <c r="J1635" t="s">
        <v>2404</v>
      </c>
      <c r="K1635" t="s">
        <v>41</v>
      </c>
      <c r="L1635">
        <v>13380</v>
      </c>
      <c r="M1635" t="s">
        <v>3298</v>
      </c>
      <c r="N1635" t="s">
        <v>124</v>
      </c>
      <c r="O1635" t="s">
        <v>3299</v>
      </c>
      <c r="S1635">
        <v>1</v>
      </c>
      <c r="T1635" t="s">
        <v>696</v>
      </c>
      <c r="U1635">
        <v>195</v>
      </c>
      <c r="V1635" t="s">
        <v>363</v>
      </c>
      <c r="W1635" t="s">
        <v>57</v>
      </c>
      <c r="X1635" t="s">
        <v>46</v>
      </c>
      <c r="Y1635">
        <v>1</v>
      </c>
      <c r="Z1635">
        <v>1</v>
      </c>
      <c r="AA1635">
        <v>1</v>
      </c>
      <c r="AB1635">
        <v>1</v>
      </c>
      <c r="AC1635">
        <v>1</v>
      </c>
      <c r="AD1635">
        <f t="shared" si="51"/>
        <v>1</v>
      </c>
      <c r="AF1635">
        <v>0</v>
      </c>
      <c r="AG1635">
        <v>0</v>
      </c>
      <c r="AH1635">
        <v>0</v>
      </c>
      <c r="AI1635">
        <v>0</v>
      </c>
      <c r="AJ1635">
        <f t="shared" si="52"/>
        <v>0</v>
      </c>
      <c r="AK1635" t="s">
        <v>902</v>
      </c>
      <c r="AL1635" t="s">
        <v>892</v>
      </c>
      <c r="AM1635" t="s">
        <v>903</v>
      </c>
    </row>
    <row r="1636" spans="1:39" x14ac:dyDescent="0.2">
      <c r="A1636">
        <v>41025</v>
      </c>
      <c r="B1636" t="s">
        <v>882</v>
      </c>
      <c r="C1636">
        <v>365</v>
      </c>
      <c r="D1636" t="s">
        <v>898</v>
      </c>
      <c r="E1636">
        <v>17</v>
      </c>
      <c r="F1636" t="s">
        <v>884</v>
      </c>
      <c r="G1636">
        <v>512</v>
      </c>
      <c r="H1636" t="s">
        <v>885</v>
      </c>
      <c r="I1636">
        <v>562</v>
      </c>
      <c r="J1636" t="s">
        <v>2404</v>
      </c>
      <c r="K1636" t="s">
        <v>41</v>
      </c>
      <c r="L1636">
        <v>13380</v>
      </c>
      <c r="M1636" t="s">
        <v>3298</v>
      </c>
      <c r="N1636" t="s">
        <v>124</v>
      </c>
      <c r="O1636" t="s">
        <v>3299</v>
      </c>
      <c r="S1636">
        <v>1</v>
      </c>
      <c r="T1636" t="s">
        <v>696</v>
      </c>
      <c r="X1636" t="s">
        <v>46</v>
      </c>
      <c r="Y1636">
        <v>1</v>
      </c>
      <c r="Z1636">
        <v>0</v>
      </c>
      <c r="AA1636">
        <v>0</v>
      </c>
      <c r="AB1636">
        <v>0</v>
      </c>
      <c r="AC1636">
        <v>0</v>
      </c>
      <c r="AD1636">
        <f t="shared" si="51"/>
        <v>0</v>
      </c>
      <c r="AE1636" t="s">
        <v>705</v>
      </c>
      <c r="AF1636">
        <v>100000</v>
      </c>
      <c r="AG1636">
        <v>100000</v>
      </c>
      <c r="AH1636">
        <v>100000</v>
      </c>
      <c r="AI1636">
        <v>100000</v>
      </c>
      <c r="AJ1636">
        <f t="shared" si="52"/>
        <v>400000</v>
      </c>
      <c r="AK1636" t="s">
        <v>902</v>
      </c>
      <c r="AL1636" t="s">
        <v>892</v>
      </c>
      <c r="AM1636" t="s">
        <v>903</v>
      </c>
    </row>
    <row r="1637" spans="1:39" x14ac:dyDescent="0.2">
      <c r="A1637">
        <v>41025</v>
      </c>
      <c r="B1637" t="s">
        <v>882</v>
      </c>
      <c r="C1637">
        <v>370</v>
      </c>
      <c r="D1637" t="s">
        <v>931</v>
      </c>
      <c r="E1637">
        <v>17</v>
      </c>
      <c r="F1637" t="s">
        <v>884</v>
      </c>
      <c r="G1637">
        <v>512</v>
      </c>
      <c r="H1637" t="s">
        <v>885</v>
      </c>
      <c r="I1637">
        <v>281</v>
      </c>
      <c r="J1637" t="s">
        <v>304</v>
      </c>
      <c r="K1637" t="s">
        <v>41</v>
      </c>
      <c r="L1637">
        <v>12986</v>
      </c>
      <c r="M1637" t="s">
        <v>3300</v>
      </c>
      <c r="N1637" t="s">
        <v>124</v>
      </c>
      <c r="O1637" t="s">
        <v>3301</v>
      </c>
      <c r="S1637">
        <v>1</v>
      </c>
      <c r="T1637" t="s">
        <v>696</v>
      </c>
      <c r="U1637">
        <v>950</v>
      </c>
      <c r="V1637" t="s">
        <v>889</v>
      </c>
      <c r="W1637" t="s">
        <v>890</v>
      </c>
      <c r="X1637" t="s">
        <v>66</v>
      </c>
      <c r="Y1637">
        <v>0</v>
      </c>
      <c r="Z1637">
        <v>32.9</v>
      </c>
      <c r="AA1637">
        <v>20.2</v>
      </c>
      <c r="AB1637">
        <v>22.3</v>
      </c>
      <c r="AC1637">
        <v>24.6</v>
      </c>
      <c r="AD1637">
        <f t="shared" si="51"/>
        <v>100</v>
      </c>
      <c r="AF1637">
        <v>0</v>
      </c>
      <c r="AG1637">
        <v>0</v>
      </c>
      <c r="AH1637">
        <v>0</v>
      </c>
      <c r="AI1637">
        <v>0</v>
      </c>
      <c r="AJ1637">
        <f t="shared" si="52"/>
        <v>0</v>
      </c>
      <c r="AK1637" t="s">
        <v>934</v>
      </c>
      <c r="AL1637" t="s">
        <v>49</v>
      </c>
      <c r="AM1637" t="s">
        <v>935</v>
      </c>
    </row>
    <row r="1638" spans="1:39" x14ac:dyDescent="0.2">
      <c r="A1638">
        <v>41025</v>
      </c>
      <c r="B1638" t="s">
        <v>882</v>
      </c>
      <c r="C1638">
        <v>370</v>
      </c>
      <c r="D1638" t="s">
        <v>931</v>
      </c>
      <c r="E1638">
        <v>17</v>
      </c>
      <c r="F1638" t="s">
        <v>884</v>
      </c>
      <c r="G1638">
        <v>512</v>
      </c>
      <c r="H1638" t="s">
        <v>885</v>
      </c>
      <c r="I1638">
        <v>281</v>
      </c>
      <c r="J1638" t="s">
        <v>304</v>
      </c>
      <c r="K1638" t="s">
        <v>41</v>
      </c>
      <c r="L1638">
        <v>12986</v>
      </c>
      <c r="M1638" t="s">
        <v>3300</v>
      </c>
      <c r="N1638" t="s">
        <v>124</v>
      </c>
      <c r="O1638" t="s">
        <v>3301</v>
      </c>
      <c r="S1638">
        <v>1</v>
      </c>
      <c r="T1638" t="s">
        <v>696</v>
      </c>
      <c r="X1638" t="s">
        <v>66</v>
      </c>
      <c r="Y1638">
        <v>0</v>
      </c>
      <c r="Z1638">
        <v>0</v>
      </c>
      <c r="AA1638">
        <v>0</v>
      </c>
      <c r="AB1638">
        <v>0</v>
      </c>
      <c r="AC1638">
        <v>0</v>
      </c>
      <c r="AD1638">
        <f t="shared" si="51"/>
        <v>0</v>
      </c>
      <c r="AE1638" t="s">
        <v>705</v>
      </c>
      <c r="AF1638">
        <v>1111287</v>
      </c>
      <c r="AG1638">
        <v>683842</v>
      </c>
      <c r="AH1638">
        <v>753903</v>
      </c>
      <c r="AI1638">
        <v>832371</v>
      </c>
      <c r="AJ1638">
        <f t="shared" si="52"/>
        <v>3381403</v>
      </c>
      <c r="AK1638" t="s">
        <v>934</v>
      </c>
      <c r="AL1638" t="s">
        <v>49</v>
      </c>
      <c r="AM1638" t="s">
        <v>935</v>
      </c>
    </row>
    <row r="1639" spans="1:39" x14ac:dyDescent="0.2">
      <c r="A1639">
        <v>41025</v>
      </c>
      <c r="B1639" t="s">
        <v>882</v>
      </c>
      <c r="C1639">
        <v>370</v>
      </c>
      <c r="D1639" t="s">
        <v>931</v>
      </c>
      <c r="E1639">
        <v>17</v>
      </c>
      <c r="F1639" t="s">
        <v>884</v>
      </c>
      <c r="G1639">
        <v>512</v>
      </c>
      <c r="H1639" t="s">
        <v>885</v>
      </c>
      <c r="I1639">
        <v>288</v>
      </c>
      <c r="J1639" t="s">
        <v>3302</v>
      </c>
      <c r="K1639" t="s">
        <v>41</v>
      </c>
      <c r="L1639">
        <v>13027</v>
      </c>
      <c r="M1639" t="s">
        <v>3303</v>
      </c>
      <c r="N1639" t="s">
        <v>124</v>
      </c>
      <c r="O1639" t="s">
        <v>3304</v>
      </c>
      <c r="S1639">
        <v>1</v>
      </c>
      <c r="T1639" t="s">
        <v>696</v>
      </c>
      <c r="X1639" t="s">
        <v>66</v>
      </c>
      <c r="Y1639">
        <v>0</v>
      </c>
      <c r="Z1639">
        <v>0</v>
      </c>
      <c r="AA1639">
        <v>0</v>
      </c>
      <c r="AB1639">
        <v>0</v>
      </c>
      <c r="AC1639">
        <v>0</v>
      </c>
      <c r="AD1639">
        <f t="shared" si="51"/>
        <v>0</v>
      </c>
      <c r="AE1639" t="s">
        <v>705</v>
      </c>
      <c r="AF1639">
        <v>8686760</v>
      </c>
      <c r="AG1639">
        <v>6215000</v>
      </c>
      <c r="AH1639">
        <v>4330000</v>
      </c>
      <c r="AI1639">
        <v>2650000</v>
      </c>
      <c r="AJ1639">
        <f t="shared" si="52"/>
        <v>21881760</v>
      </c>
      <c r="AK1639" t="s">
        <v>934</v>
      </c>
      <c r="AL1639" t="s">
        <v>49</v>
      </c>
      <c r="AM1639" t="s">
        <v>935</v>
      </c>
    </row>
    <row r="1640" spans="1:39" x14ac:dyDescent="0.2">
      <c r="A1640">
        <v>41025</v>
      </c>
      <c r="B1640" t="s">
        <v>882</v>
      </c>
      <c r="C1640">
        <v>370</v>
      </c>
      <c r="D1640" t="s">
        <v>931</v>
      </c>
      <c r="E1640">
        <v>17</v>
      </c>
      <c r="F1640" t="s">
        <v>884</v>
      </c>
      <c r="G1640">
        <v>512</v>
      </c>
      <c r="H1640" t="s">
        <v>885</v>
      </c>
      <c r="I1640">
        <v>289</v>
      </c>
      <c r="J1640" t="s">
        <v>945</v>
      </c>
      <c r="K1640" t="s">
        <v>41</v>
      </c>
      <c r="L1640">
        <v>13032</v>
      </c>
      <c r="M1640" t="s">
        <v>2423</v>
      </c>
      <c r="N1640" t="s">
        <v>124</v>
      </c>
      <c r="O1640" t="s">
        <v>2424</v>
      </c>
      <c r="S1640">
        <v>1</v>
      </c>
      <c r="T1640" t="s">
        <v>696</v>
      </c>
      <c r="X1640" t="s">
        <v>66</v>
      </c>
      <c r="Y1640">
        <v>0</v>
      </c>
      <c r="Z1640">
        <v>0</v>
      </c>
      <c r="AA1640">
        <v>0</v>
      </c>
      <c r="AB1640">
        <v>0</v>
      </c>
      <c r="AC1640">
        <v>0</v>
      </c>
      <c r="AD1640">
        <f t="shared" si="51"/>
        <v>0</v>
      </c>
      <c r="AE1640" t="s">
        <v>705</v>
      </c>
      <c r="AF1640">
        <v>1910000</v>
      </c>
      <c r="AG1640">
        <v>1530000</v>
      </c>
      <c r="AH1640">
        <v>1530000</v>
      </c>
      <c r="AI1640">
        <v>1530000</v>
      </c>
      <c r="AJ1640">
        <f t="shared" si="52"/>
        <v>6500000</v>
      </c>
      <c r="AK1640" t="s">
        <v>934</v>
      </c>
      <c r="AL1640" t="s">
        <v>49</v>
      </c>
      <c r="AM1640" t="s">
        <v>935</v>
      </c>
    </row>
    <row r="1641" spans="1:39" x14ac:dyDescent="0.2">
      <c r="A1641">
        <v>41025</v>
      </c>
      <c r="B1641" t="s">
        <v>882</v>
      </c>
      <c r="C1641">
        <v>370</v>
      </c>
      <c r="D1641" t="s">
        <v>931</v>
      </c>
      <c r="E1641">
        <v>17</v>
      </c>
      <c r="F1641" t="s">
        <v>884</v>
      </c>
      <c r="G1641">
        <v>512</v>
      </c>
      <c r="H1641" t="s">
        <v>885</v>
      </c>
      <c r="I1641">
        <v>289</v>
      </c>
      <c r="J1641" t="s">
        <v>945</v>
      </c>
      <c r="K1641" t="s">
        <v>41</v>
      </c>
      <c r="L1641">
        <v>13051</v>
      </c>
      <c r="M1641" t="s">
        <v>3305</v>
      </c>
      <c r="N1641" t="s">
        <v>124</v>
      </c>
      <c r="O1641" t="s">
        <v>3306</v>
      </c>
      <c r="S1641">
        <v>1</v>
      </c>
      <c r="T1641" t="s">
        <v>696</v>
      </c>
      <c r="U1641">
        <v>950</v>
      </c>
      <c r="V1641" t="s">
        <v>889</v>
      </c>
      <c r="W1641" t="s">
        <v>890</v>
      </c>
      <c r="X1641" t="s">
        <v>66</v>
      </c>
      <c r="Y1641">
        <v>0</v>
      </c>
      <c r="Z1641">
        <v>25</v>
      </c>
      <c r="AA1641">
        <v>30</v>
      </c>
      <c r="AB1641">
        <v>26</v>
      </c>
      <c r="AC1641">
        <v>19</v>
      </c>
      <c r="AD1641">
        <f t="shared" si="51"/>
        <v>100</v>
      </c>
      <c r="AF1641">
        <v>0</v>
      </c>
      <c r="AG1641">
        <v>0</v>
      </c>
      <c r="AH1641">
        <v>0</v>
      </c>
      <c r="AI1641">
        <v>0</v>
      </c>
      <c r="AJ1641">
        <f t="shared" si="52"/>
        <v>0</v>
      </c>
      <c r="AK1641" t="s">
        <v>934</v>
      </c>
      <c r="AL1641" t="s">
        <v>49</v>
      </c>
      <c r="AM1641" t="s">
        <v>935</v>
      </c>
    </row>
    <row r="1642" spans="1:39" x14ac:dyDescent="0.2">
      <c r="A1642">
        <v>41025</v>
      </c>
      <c r="B1642" t="s">
        <v>882</v>
      </c>
      <c r="C1642">
        <v>370</v>
      </c>
      <c r="D1642" t="s">
        <v>931</v>
      </c>
      <c r="E1642">
        <v>17</v>
      </c>
      <c r="F1642" t="s">
        <v>884</v>
      </c>
      <c r="G1642">
        <v>512</v>
      </c>
      <c r="H1642" t="s">
        <v>885</v>
      </c>
      <c r="I1642">
        <v>289</v>
      </c>
      <c r="J1642" t="s">
        <v>945</v>
      </c>
      <c r="K1642" t="s">
        <v>41</v>
      </c>
      <c r="L1642">
        <v>13051</v>
      </c>
      <c r="M1642" t="s">
        <v>3305</v>
      </c>
      <c r="N1642" t="s">
        <v>124</v>
      </c>
      <c r="O1642" t="s">
        <v>3306</v>
      </c>
      <c r="S1642">
        <v>1</v>
      </c>
      <c r="T1642" t="s">
        <v>696</v>
      </c>
      <c r="X1642" t="s">
        <v>66</v>
      </c>
      <c r="Y1642">
        <v>0</v>
      </c>
      <c r="Z1642">
        <v>0</v>
      </c>
      <c r="AA1642">
        <v>0</v>
      </c>
      <c r="AB1642">
        <v>0</v>
      </c>
      <c r="AC1642">
        <v>0</v>
      </c>
      <c r="AD1642">
        <f t="shared" si="51"/>
        <v>0</v>
      </c>
      <c r="AE1642" t="s">
        <v>705</v>
      </c>
      <c r="AF1642">
        <v>11450000</v>
      </c>
      <c r="AG1642">
        <v>14100000</v>
      </c>
      <c r="AH1642">
        <v>11800000</v>
      </c>
      <c r="AI1642">
        <v>8900000</v>
      </c>
      <c r="AJ1642">
        <f t="shared" si="52"/>
        <v>46250000</v>
      </c>
      <c r="AK1642" t="s">
        <v>934</v>
      </c>
      <c r="AL1642" t="s">
        <v>49</v>
      </c>
      <c r="AM1642" t="s">
        <v>935</v>
      </c>
    </row>
    <row r="1643" spans="1:39" x14ac:dyDescent="0.2">
      <c r="A1643">
        <v>41025</v>
      </c>
      <c r="B1643" t="s">
        <v>882</v>
      </c>
      <c r="C1643">
        <v>370</v>
      </c>
      <c r="D1643" t="s">
        <v>931</v>
      </c>
      <c r="E1643">
        <v>17</v>
      </c>
      <c r="F1643" t="s">
        <v>884</v>
      </c>
      <c r="G1643">
        <v>512</v>
      </c>
      <c r="H1643" t="s">
        <v>885</v>
      </c>
      <c r="I1643">
        <v>294</v>
      </c>
      <c r="J1643" t="s">
        <v>3307</v>
      </c>
      <c r="K1643" t="s">
        <v>41</v>
      </c>
      <c r="L1643">
        <v>13039</v>
      </c>
      <c r="M1643" t="s">
        <v>3308</v>
      </c>
      <c r="N1643" t="s">
        <v>124</v>
      </c>
      <c r="O1643" t="s">
        <v>3309</v>
      </c>
      <c r="S1643">
        <v>1</v>
      </c>
      <c r="T1643" t="s">
        <v>696</v>
      </c>
      <c r="U1643">
        <v>950</v>
      </c>
      <c r="V1643" t="s">
        <v>889</v>
      </c>
      <c r="W1643" t="s">
        <v>890</v>
      </c>
      <c r="X1643" t="s">
        <v>66</v>
      </c>
      <c r="Y1643">
        <v>0</v>
      </c>
      <c r="Z1643">
        <v>23</v>
      </c>
      <c r="AA1643">
        <v>24</v>
      </c>
      <c r="AB1643">
        <v>26</v>
      </c>
      <c r="AC1643">
        <v>27</v>
      </c>
      <c r="AD1643">
        <f t="shared" si="51"/>
        <v>100</v>
      </c>
      <c r="AF1643">
        <v>0</v>
      </c>
      <c r="AG1643">
        <v>0</v>
      </c>
      <c r="AH1643">
        <v>0</v>
      </c>
      <c r="AI1643">
        <v>0</v>
      </c>
      <c r="AJ1643">
        <f t="shared" si="52"/>
        <v>0</v>
      </c>
      <c r="AK1643" t="s">
        <v>934</v>
      </c>
      <c r="AL1643" t="s">
        <v>49</v>
      </c>
      <c r="AM1643" t="s">
        <v>935</v>
      </c>
    </row>
    <row r="1644" spans="1:39" x14ac:dyDescent="0.2">
      <c r="A1644">
        <v>41026</v>
      </c>
      <c r="B1644" t="s">
        <v>950</v>
      </c>
      <c r="C1644">
        <v>150</v>
      </c>
      <c r="D1644" t="s">
        <v>709</v>
      </c>
      <c r="E1644">
        <v>26</v>
      </c>
      <c r="F1644" t="s">
        <v>710</v>
      </c>
      <c r="G1644">
        <v>784</v>
      </c>
      <c r="H1644" t="s">
        <v>711</v>
      </c>
      <c r="I1644">
        <v>87</v>
      </c>
      <c r="J1644" t="s">
        <v>3310</v>
      </c>
      <c r="K1644" t="s">
        <v>41</v>
      </c>
      <c r="L1644">
        <v>12834</v>
      </c>
      <c r="M1644" t="s">
        <v>3311</v>
      </c>
      <c r="N1644" t="s">
        <v>124</v>
      </c>
      <c r="O1644" t="s">
        <v>3312</v>
      </c>
      <c r="S1644">
        <v>1</v>
      </c>
      <c r="T1644" t="s">
        <v>696</v>
      </c>
      <c r="X1644" t="s">
        <v>46</v>
      </c>
      <c r="Y1644">
        <v>1</v>
      </c>
      <c r="Z1644">
        <v>0</v>
      </c>
      <c r="AA1644">
        <v>0</v>
      </c>
      <c r="AB1644">
        <v>0</v>
      </c>
      <c r="AC1644">
        <v>0</v>
      </c>
      <c r="AD1644">
        <f t="shared" si="51"/>
        <v>0</v>
      </c>
      <c r="AE1644" t="s">
        <v>705</v>
      </c>
      <c r="AF1644">
        <v>1500000</v>
      </c>
      <c r="AG1644">
        <v>2000000</v>
      </c>
      <c r="AH1644">
        <v>1000000</v>
      </c>
      <c r="AI1644">
        <v>0</v>
      </c>
      <c r="AJ1644">
        <f t="shared" si="52"/>
        <v>4500000</v>
      </c>
      <c r="AK1644" t="s">
        <v>715</v>
      </c>
      <c r="AL1644" t="s">
        <v>716</v>
      </c>
      <c r="AM1644" t="s">
        <v>717</v>
      </c>
    </row>
    <row r="1645" spans="1:39" x14ac:dyDescent="0.2">
      <c r="A1645">
        <v>41026</v>
      </c>
      <c r="B1645" t="s">
        <v>950</v>
      </c>
      <c r="C1645">
        <v>150</v>
      </c>
      <c r="D1645" t="s">
        <v>709</v>
      </c>
      <c r="E1645">
        <v>26</v>
      </c>
      <c r="F1645" t="s">
        <v>710</v>
      </c>
      <c r="G1645">
        <v>784</v>
      </c>
      <c r="H1645" t="s">
        <v>711</v>
      </c>
      <c r="I1645">
        <v>317</v>
      </c>
      <c r="J1645" t="s">
        <v>3313</v>
      </c>
      <c r="K1645" t="s">
        <v>41</v>
      </c>
      <c r="L1645">
        <v>12832</v>
      </c>
      <c r="M1645" t="s">
        <v>3314</v>
      </c>
      <c r="N1645" t="s">
        <v>124</v>
      </c>
      <c r="O1645" t="s">
        <v>3315</v>
      </c>
      <c r="S1645">
        <v>1</v>
      </c>
      <c r="T1645" t="s">
        <v>696</v>
      </c>
      <c r="U1645">
        <v>598</v>
      </c>
      <c r="V1645" t="s">
        <v>3316</v>
      </c>
      <c r="W1645" t="s">
        <v>57</v>
      </c>
      <c r="X1645" t="s">
        <v>46</v>
      </c>
      <c r="Y1645">
        <v>1</v>
      </c>
      <c r="Z1645">
        <v>2</v>
      </c>
      <c r="AA1645">
        <v>1</v>
      </c>
      <c r="AB1645">
        <v>1</v>
      </c>
      <c r="AC1645">
        <v>1</v>
      </c>
      <c r="AD1645">
        <f t="shared" si="51"/>
        <v>2</v>
      </c>
      <c r="AF1645">
        <v>0</v>
      </c>
      <c r="AG1645">
        <v>0</v>
      </c>
      <c r="AH1645">
        <v>0</v>
      </c>
      <c r="AI1645">
        <v>0</v>
      </c>
      <c r="AJ1645">
        <f t="shared" si="52"/>
        <v>0</v>
      </c>
      <c r="AK1645" t="s">
        <v>715</v>
      </c>
      <c r="AL1645" t="s">
        <v>716</v>
      </c>
      <c r="AM1645" t="s">
        <v>717</v>
      </c>
    </row>
    <row r="1646" spans="1:39" x14ac:dyDescent="0.2">
      <c r="A1646">
        <v>41026</v>
      </c>
      <c r="B1646" t="s">
        <v>950</v>
      </c>
      <c r="C1646">
        <v>150</v>
      </c>
      <c r="D1646" t="s">
        <v>709</v>
      </c>
      <c r="E1646">
        <v>26</v>
      </c>
      <c r="F1646" t="s">
        <v>710</v>
      </c>
      <c r="G1646">
        <v>784</v>
      </c>
      <c r="H1646" t="s">
        <v>711</v>
      </c>
      <c r="I1646">
        <v>317</v>
      </c>
      <c r="J1646" t="s">
        <v>3313</v>
      </c>
      <c r="K1646" t="s">
        <v>41</v>
      </c>
      <c r="L1646">
        <v>12832</v>
      </c>
      <c r="M1646" t="s">
        <v>3314</v>
      </c>
      <c r="N1646" t="s">
        <v>124</v>
      </c>
      <c r="O1646" t="s">
        <v>3315</v>
      </c>
      <c r="S1646">
        <v>1</v>
      </c>
      <c r="T1646" t="s">
        <v>696</v>
      </c>
      <c r="X1646" t="s">
        <v>46</v>
      </c>
      <c r="Y1646">
        <v>1</v>
      </c>
      <c r="Z1646">
        <v>0</v>
      </c>
      <c r="AA1646">
        <v>0</v>
      </c>
      <c r="AB1646">
        <v>0</v>
      </c>
      <c r="AC1646">
        <v>0</v>
      </c>
      <c r="AD1646">
        <f t="shared" si="51"/>
        <v>0</v>
      </c>
      <c r="AE1646" t="s">
        <v>3317</v>
      </c>
      <c r="AF1646">
        <v>600000</v>
      </c>
      <c r="AG1646">
        <v>600000</v>
      </c>
      <c r="AH1646">
        <v>600000</v>
      </c>
      <c r="AI1646">
        <v>600000</v>
      </c>
      <c r="AJ1646">
        <f t="shared" si="52"/>
        <v>2400000</v>
      </c>
      <c r="AK1646" t="s">
        <v>715</v>
      </c>
      <c r="AL1646" t="s">
        <v>716</v>
      </c>
      <c r="AM1646" t="s">
        <v>717</v>
      </c>
    </row>
    <row r="1647" spans="1:39" x14ac:dyDescent="0.2">
      <c r="A1647">
        <v>41026</v>
      </c>
      <c r="B1647" t="s">
        <v>950</v>
      </c>
      <c r="C1647">
        <v>150</v>
      </c>
      <c r="D1647" t="s">
        <v>709</v>
      </c>
      <c r="E1647">
        <v>26</v>
      </c>
      <c r="F1647" t="s">
        <v>710</v>
      </c>
      <c r="G1647">
        <v>784</v>
      </c>
      <c r="H1647" t="s">
        <v>711</v>
      </c>
      <c r="I1647">
        <v>528</v>
      </c>
      <c r="J1647" t="s">
        <v>3318</v>
      </c>
      <c r="K1647" t="s">
        <v>41</v>
      </c>
      <c r="L1647">
        <v>12825</v>
      </c>
      <c r="M1647" t="s">
        <v>3319</v>
      </c>
      <c r="N1647" t="s">
        <v>124</v>
      </c>
      <c r="O1647" t="s">
        <v>3320</v>
      </c>
      <c r="S1647">
        <v>1</v>
      </c>
      <c r="T1647" t="s">
        <v>696</v>
      </c>
      <c r="X1647" t="s">
        <v>66</v>
      </c>
      <c r="Y1647">
        <v>0</v>
      </c>
      <c r="Z1647">
        <v>0</v>
      </c>
      <c r="AA1647">
        <v>0</v>
      </c>
      <c r="AB1647">
        <v>0</v>
      </c>
      <c r="AC1647">
        <v>0</v>
      </c>
      <c r="AD1647">
        <f t="shared" si="51"/>
        <v>0</v>
      </c>
      <c r="AE1647" t="s">
        <v>705</v>
      </c>
      <c r="AF1647">
        <v>1054541</v>
      </c>
      <c r="AG1647">
        <v>1154041</v>
      </c>
      <c r="AH1647">
        <v>1054043</v>
      </c>
      <c r="AI1647">
        <v>687375</v>
      </c>
      <c r="AJ1647">
        <f t="shared" si="52"/>
        <v>3950000</v>
      </c>
      <c r="AK1647" t="s">
        <v>715</v>
      </c>
      <c r="AL1647" t="s">
        <v>716</v>
      </c>
      <c r="AM1647" t="s">
        <v>717</v>
      </c>
    </row>
    <row r="1648" spans="1:39" x14ac:dyDescent="0.2">
      <c r="A1648">
        <v>41028</v>
      </c>
      <c r="B1648" t="s">
        <v>962</v>
      </c>
      <c r="C1648">
        <v>190</v>
      </c>
      <c r="D1648" t="s">
        <v>963</v>
      </c>
      <c r="E1648">
        <v>25</v>
      </c>
      <c r="F1648" t="s">
        <v>805</v>
      </c>
      <c r="G1648">
        <v>753</v>
      </c>
      <c r="H1648" t="s">
        <v>964</v>
      </c>
      <c r="I1648">
        <v>591</v>
      </c>
      <c r="J1648" t="s">
        <v>965</v>
      </c>
      <c r="K1648" t="s">
        <v>41</v>
      </c>
      <c r="L1648">
        <v>13502</v>
      </c>
      <c r="M1648" t="s">
        <v>976</v>
      </c>
      <c r="N1648" t="s">
        <v>124</v>
      </c>
      <c r="O1648" t="s">
        <v>977</v>
      </c>
      <c r="S1648">
        <v>1</v>
      </c>
      <c r="T1648" t="s">
        <v>696</v>
      </c>
      <c r="U1648">
        <v>195</v>
      </c>
      <c r="V1648" t="s">
        <v>363</v>
      </c>
      <c r="W1648" t="s">
        <v>57</v>
      </c>
      <c r="X1648" t="s">
        <v>46</v>
      </c>
      <c r="Y1648">
        <v>1</v>
      </c>
      <c r="Z1648">
        <v>1</v>
      </c>
      <c r="AA1648">
        <v>1.3</v>
      </c>
      <c r="AB1648">
        <v>18.899999999999999</v>
      </c>
      <c r="AC1648">
        <v>19.399999999999999</v>
      </c>
      <c r="AD1648">
        <f t="shared" si="51"/>
        <v>19.399999999999999</v>
      </c>
      <c r="AF1648">
        <v>0</v>
      </c>
      <c r="AG1648">
        <v>0</v>
      </c>
      <c r="AH1648">
        <v>0</v>
      </c>
      <c r="AI1648">
        <v>0</v>
      </c>
      <c r="AJ1648">
        <f t="shared" si="52"/>
        <v>0</v>
      </c>
      <c r="AK1648" t="s">
        <v>968</v>
      </c>
      <c r="AL1648" t="s">
        <v>969</v>
      </c>
      <c r="AM1648" t="s">
        <v>970</v>
      </c>
    </row>
    <row r="1649" spans="1:39" x14ac:dyDescent="0.2">
      <c r="A1649">
        <v>41028</v>
      </c>
      <c r="B1649" t="s">
        <v>962</v>
      </c>
      <c r="C1649">
        <v>190</v>
      </c>
      <c r="D1649" t="s">
        <v>963</v>
      </c>
      <c r="E1649">
        <v>25</v>
      </c>
      <c r="F1649" t="s">
        <v>805</v>
      </c>
      <c r="G1649">
        <v>753</v>
      </c>
      <c r="H1649" t="s">
        <v>964</v>
      </c>
      <c r="I1649">
        <v>591</v>
      </c>
      <c r="J1649" t="s">
        <v>965</v>
      </c>
      <c r="K1649" t="s">
        <v>41</v>
      </c>
      <c r="L1649">
        <v>13504</v>
      </c>
      <c r="M1649" t="s">
        <v>3321</v>
      </c>
      <c r="N1649" t="s">
        <v>124</v>
      </c>
      <c r="O1649" t="s">
        <v>3322</v>
      </c>
      <c r="S1649">
        <v>1</v>
      </c>
      <c r="T1649" t="s">
        <v>696</v>
      </c>
      <c r="X1649" t="s">
        <v>46</v>
      </c>
      <c r="Y1649">
        <v>1</v>
      </c>
      <c r="Z1649">
        <v>0</v>
      </c>
      <c r="AA1649">
        <v>0</v>
      </c>
      <c r="AB1649">
        <v>0</v>
      </c>
      <c r="AC1649">
        <v>0</v>
      </c>
      <c r="AD1649">
        <f t="shared" si="51"/>
        <v>0</v>
      </c>
      <c r="AE1649" t="s">
        <v>705</v>
      </c>
      <c r="AF1649">
        <v>0</v>
      </c>
      <c r="AG1649">
        <v>0</v>
      </c>
      <c r="AH1649">
        <v>0</v>
      </c>
      <c r="AI1649">
        <v>2413178</v>
      </c>
      <c r="AJ1649">
        <f t="shared" si="52"/>
        <v>2413178</v>
      </c>
      <c r="AK1649" t="s">
        <v>968</v>
      </c>
      <c r="AL1649" t="s">
        <v>969</v>
      </c>
      <c r="AM1649" t="s">
        <v>970</v>
      </c>
    </row>
    <row r="1650" spans="1:39" x14ac:dyDescent="0.2">
      <c r="A1650">
        <v>41028</v>
      </c>
      <c r="B1650" t="s">
        <v>962</v>
      </c>
      <c r="C1650">
        <v>190</v>
      </c>
      <c r="D1650" t="s">
        <v>963</v>
      </c>
      <c r="E1650">
        <v>25</v>
      </c>
      <c r="F1650" t="s">
        <v>805</v>
      </c>
      <c r="G1650">
        <v>753</v>
      </c>
      <c r="H1650" t="s">
        <v>964</v>
      </c>
      <c r="I1650">
        <v>591</v>
      </c>
      <c r="J1650" t="s">
        <v>965</v>
      </c>
      <c r="K1650" t="s">
        <v>41</v>
      </c>
      <c r="L1650">
        <v>13505</v>
      </c>
      <c r="M1650" t="s">
        <v>2429</v>
      </c>
      <c r="N1650" t="s">
        <v>124</v>
      </c>
      <c r="O1650" t="s">
        <v>2430</v>
      </c>
      <c r="S1650">
        <v>1</v>
      </c>
      <c r="T1650" t="s">
        <v>696</v>
      </c>
      <c r="U1650">
        <v>195</v>
      </c>
      <c r="V1650" t="s">
        <v>363</v>
      </c>
      <c r="W1650" t="s">
        <v>57</v>
      </c>
      <c r="X1650" t="s">
        <v>66</v>
      </c>
      <c r="Y1650">
        <v>0</v>
      </c>
      <c r="Z1650">
        <v>1</v>
      </c>
      <c r="AA1650">
        <v>0</v>
      </c>
      <c r="AB1650">
        <v>3.4</v>
      </c>
      <c r="AC1650">
        <v>6.8</v>
      </c>
      <c r="AD1650">
        <f t="shared" si="51"/>
        <v>11.2</v>
      </c>
      <c r="AF1650">
        <v>0</v>
      </c>
      <c r="AG1650">
        <v>0</v>
      </c>
      <c r="AH1650">
        <v>0</v>
      </c>
      <c r="AI1650">
        <v>0</v>
      </c>
      <c r="AJ1650">
        <f t="shared" si="52"/>
        <v>0</v>
      </c>
      <c r="AK1650" t="s">
        <v>968</v>
      </c>
      <c r="AL1650" t="s">
        <v>969</v>
      </c>
      <c r="AM1650" t="s">
        <v>970</v>
      </c>
    </row>
    <row r="1651" spans="1:39" x14ac:dyDescent="0.2">
      <c r="A1651">
        <v>41028</v>
      </c>
      <c r="B1651" t="s">
        <v>962</v>
      </c>
      <c r="C1651">
        <v>190</v>
      </c>
      <c r="D1651" t="s">
        <v>963</v>
      </c>
      <c r="E1651">
        <v>25</v>
      </c>
      <c r="F1651" t="s">
        <v>805</v>
      </c>
      <c r="G1651">
        <v>753</v>
      </c>
      <c r="H1651" t="s">
        <v>964</v>
      </c>
      <c r="I1651">
        <v>591</v>
      </c>
      <c r="J1651" t="s">
        <v>965</v>
      </c>
      <c r="K1651" t="s">
        <v>41</v>
      </c>
      <c r="L1651">
        <v>13507</v>
      </c>
      <c r="M1651" t="s">
        <v>3323</v>
      </c>
      <c r="N1651" t="s">
        <v>124</v>
      </c>
      <c r="O1651" t="s">
        <v>3324</v>
      </c>
      <c r="S1651">
        <v>1</v>
      </c>
      <c r="T1651" t="s">
        <v>696</v>
      </c>
      <c r="U1651">
        <v>195</v>
      </c>
      <c r="V1651" t="s">
        <v>363</v>
      </c>
      <c r="W1651" t="s">
        <v>57</v>
      </c>
      <c r="X1651" t="s">
        <v>66</v>
      </c>
      <c r="Y1651">
        <v>0</v>
      </c>
      <c r="Z1651">
        <v>0</v>
      </c>
      <c r="AA1651">
        <v>1.4</v>
      </c>
      <c r="AB1651">
        <v>0</v>
      </c>
      <c r="AC1651">
        <v>0.2</v>
      </c>
      <c r="AD1651">
        <f t="shared" si="51"/>
        <v>1.5999999999999999</v>
      </c>
      <c r="AF1651">
        <v>0</v>
      </c>
      <c r="AG1651">
        <v>0</v>
      </c>
      <c r="AH1651">
        <v>0</v>
      </c>
      <c r="AI1651">
        <v>0</v>
      </c>
      <c r="AJ1651">
        <f t="shared" si="52"/>
        <v>0</v>
      </c>
      <c r="AK1651" t="s">
        <v>968</v>
      </c>
      <c r="AL1651" t="s">
        <v>969</v>
      </c>
      <c r="AM1651" t="s">
        <v>970</v>
      </c>
    </row>
    <row r="1652" spans="1:39" x14ac:dyDescent="0.2">
      <c r="A1652">
        <v>41029</v>
      </c>
      <c r="B1652" t="s">
        <v>978</v>
      </c>
      <c r="C1652">
        <v>200</v>
      </c>
      <c r="D1652" t="s">
        <v>979</v>
      </c>
      <c r="E1652">
        <v>23</v>
      </c>
      <c r="F1652" t="s">
        <v>480</v>
      </c>
      <c r="G1652">
        <v>694</v>
      </c>
      <c r="H1652" t="s">
        <v>980</v>
      </c>
      <c r="I1652">
        <v>385</v>
      </c>
      <c r="J1652" t="s">
        <v>981</v>
      </c>
      <c r="K1652" t="s">
        <v>41</v>
      </c>
      <c r="L1652">
        <v>10281</v>
      </c>
      <c r="M1652" t="s">
        <v>982</v>
      </c>
      <c r="N1652" t="s">
        <v>124</v>
      </c>
      <c r="O1652" t="s">
        <v>983</v>
      </c>
      <c r="S1652">
        <v>1</v>
      </c>
      <c r="T1652" t="s">
        <v>696</v>
      </c>
      <c r="X1652" t="s">
        <v>66</v>
      </c>
      <c r="Y1652">
        <v>0</v>
      </c>
      <c r="Z1652">
        <v>0</v>
      </c>
      <c r="AA1652">
        <v>0</v>
      </c>
      <c r="AB1652">
        <v>0</v>
      </c>
      <c r="AC1652">
        <v>0</v>
      </c>
      <c r="AD1652">
        <f t="shared" si="51"/>
        <v>0</v>
      </c>
      <c r="AE1652" t="s">
        <v>2836</v>
      </c>
      <c r="AF1652">
        <v>70551000</v>
      </c>
      <c r="AG1652">
        <v>77606000</v>
      </c>
      <c r="AH1652">
        <v>85367000</v>
      </c>
      <c r="AI1652">
        <v>93904000</v>
      </c>
      <c r="AJ1652">
        <f t="shared" si="52"/>
        <v>327428000</v>
      </c>
      <c r="AK1652" t="s">
        <v>984</v>
      </c>
      <c r="AL1652" t="s">
        <v>985</v>
      </c>
      <c r="AM1652" t="s">
        <v>986</v>
      </c>
    </row>
    <row r="1653" spans="1:39" x14ac:dyDescent="0.2">
      <c r="A1653">
        <v>41029</v>
      </c>
      <c r="B1653" t="s">
        <v>978</v>
      </c>
      <c r="C1653">
        <v>200</v>
      </c>
      <c r="D1653" t="s">
        <v>979</v>
      </c>
      <c r="E1653">
        <v>23</v>
      </c>
      <c r="F1653" t="s">
        <v>480</v>
      </c>
      <c r="G1653">
        <v>694</v>
      </c>
      <c r="H1653" t="s">
        <v>980</v>
      </c>
      <c r="I1653">
        <v>385</v>
      </c>
      <c r="J1653" t="s">
        <v>981</v>
      </c>
      <c r="K1653" t="s">
        <v>41</v>
      </c>
      <c r="L1653">
        <v>10283</v>
      </c>
      <c r="M1653" t="s">
        <v>2431</v>
      </c>
      <c r="N1653" t="s">
        <v>124</v>
      </c>
      <c r="O1653" t="s">
        <v>2432</v>
      </c>
      <c r="S1653">
        <v>1</v>
      </c>
      <c r="T1653" t="s">
        <v>696</v>
      </c>
      <c r="X1653" t="s">
        <v>66</v>
      </c>
      <c r="Y1653">
        <v>0</v>
      </c>
      <c r="Z1653">
        <v>0</v>
      </c>
      <c r="AA1653">
        <v>0</v>
      </c>
      <c r="AB1653">
        <v>0</v>
      </c>
      <c r="AC1653">
        <v>0</v>
      </c>
      <c r="AD1653">
        <f t="shared" si="51"/>
        <v>0</v>
      </c>
      <c r="AE1653" t="s">
        <v>705</v>
      </c>
      <c r="AF1653">
        <v>6000000</v>
      </c>
      <c r="AG1653">
        <v>6600000</v>
      </c>
      <c r="AH1653">
        <v>7260000</v>
      </c>
      <c r="AI1653">
        <v>7986000</v>
      </c>
      <c r="AJ1653">
        <f t="shared" si="52"/>
        <v>27846000</v>
      </c>
      <c r="AK1653" t="s">
        <v>984</v>
      </c>
      <c r="AL1653" t="s">
        <v>985</v>
      </c>
      <c r="AM1653" t="s">
        <v>986</v>
      </c>
    </row>
    <row r="1654" spans="1:39" x14ac:dyDescent="0.2">
      <c r="A1654">
        <v>41029</v>
      </c>
      <c r="B1654" t="s">
        <v>978</v>
      </c>
      <c r="C1654">
        <v>200</v>
      </c>
      <c r="D1654" t="s">
        <v>979</v>
      </c>
      <c r="E1654">
        <v>23</v>
      </c>
      <c r="F1654" t="s">
        <v>480</v>
      </c>
      <c r="G1654">
        <v>694</v>
      </c>
      <c r="H1654" t="s">
        <v>980</v>
      </c>
      <c r="I1654">
        <v>385</v>
      </c>
      <c r="J1654" t="s">
        <v>981</v>
      </c>
      <c r="K1654" t="s">
        <v>41</v>
      </c>
      <c r="L1654">
        <v>10287</v>
      </c>
      <c r="M1654" t="s">
        <v>3325</v>
      </c>
      <c r="N1654" t="s">
        <v>124</v>
      </c>
      <c r="O1654" t="s">
        <v>3326</v>
      </c>
      <c r="S1654">
        <v>1</v>
      </c>
      <c r="T1654" t="s">
        <v>696</v>
      </c>
      <c r="U1654">
        <v>370</v>
      </c>
      <c r="V1654" t="s">
        <v>2433</v>
      </c>
      <c r="W1654" t="s">
        <v>57</v>
      </c>
      <c r="X1654" t="s">
        <v>66</v>
      </c>
      <c r="Y1654">
        <v>0</v>
      </c>
      <c r="Z1654">
        <v>66</v>
      </c>
      <c r="AA1654">
        <v>72</v>
      </c>
      <c r="AB1654">
        <v>79</v>
      </c>
      <c r="AC1654">
        <v>87</v>
      </c>
      <c r="AD1654">
        <f t="shared" si="51"/>
        <v>304</v>
      </c>
      <c r="AF1654">
        <v>0</v>
      </c>
      <c r="AG1654">
        <v>0</v>
      </c>
      <c r="AH1654">
        <v>0</v>
      </c>
      <c r="AI1654">
        <v>0</v>
      </c>
      <c r="AJ1654">
        <f t="shared" si="52"/>
        <v>0</v>
      </c>
      <c r="AK1654" t="s">
        <v>984</v>
      </c>
      <c r="AL1654" t="s">
        <v>985</v>
      </c>
      <c r="AM1654" t="s">
        <v>986</v>
      </c>
    </row>
    <row r="1655" spans="1:39" x14ac:dyDescent="0.2">
      <c r="A1655">
        <v>41031</v>
      </c>
      <c r="B1655" t="s">
        <v>987</v>
      </c>
      <c r="C1655">
        <v>610</v>
      </c>
      <c r="D1655" t="s">
        <v>990</v>
      </c>
      <c r="E1655">
        <v>12</v>
      </c>
      <c r="F1655" t="s">
        <v>991</v>
      </c>
      <c r="G1655">
        <v>122</v>
      </c>
      <c r="H1655" t="s">
        <v>72</v>
      </c>
      <c r="I1655">
        <v>1</v>
      </c>
      <c r="J1655" t="s">
        <v>1066</v>
      </c>
      <c r="K1655" t="s">
        <v>41</v>
      </c>
      <c r="L1655">
        <v>13517</v>
      </c>
      <c r="M1655" t="s">
        <v>3327</v>
      </c>
      <c r="N1655" t="s">
        <v>43</v>
      </c>
      <c r="O1655" t="s">
        <v>1068</v>
      </c>
      <c r="S1655">
        <v>2</v>
      </c>
      <c r="T1655" t="s">
        <v>45</v>
      </c>
      <c r="U1655">
        <v>332</v>
      </c>
      <c r="V1655" t="s">
        <v>76</v>
      </c>
      <c r="W1655" t="s">
        <v>57</v>
      </c>
      <c r="X1655" t="s">
        <v>46</v>
      </c>
      <c r="Y1655">
        <v>1</v>
      </c>
      <c r="Z1655">
        <v>1</v>
      </c>
      <c r="AA1655">
        <v>1</v>
      </c>
      <c r="AB1655">
        <v>1</v>
      </c>
      <c r="AC1655">
        <v>1</v>
      </c>
      <c r="AD1655">
        <f t="shared" si="51"/>
        <v>1</v>
      </c>
      <c r="AF1655">
        <v>0</v>
      </c>
      <c r="AG1655">
        <v>0</v>
      </c>
      <c r="AH1655">
        <v>0</v>
      </c>
      <c r="AI1655">
        <v>0</v>
      </c>
      <c r="AJ1655">
        <f t="shared" si="52"/>
        <v>0</v>
      </c>
      <c r="AK1655" t="s">
        <v>997</v>
      </c>
      <c r="AL1655" t="s">
        <v>998</v>
      </c>
      <c r="AM1655" t="s">
        <v>999</v>
      </c>
    </row>
    <row r="1656" spans="1:39" x14ac:dyDescent="0.2">
      <c r="A1656">
        <v>41031</v>
      </c>
      <c r="B1656" t="s">
        <v>987</v>
      </c>
      <c r="C1656">
        <v>610</v>
      </c>
      <c r="D1656" t="s">
        <v>990</v>
      </c>
      <c r="E1656">
        <v>12</v>
      </c>
      <c r="F1656" t="s">
        <v>991</v>
      </c>
      <c r="G1656">
        <v>368</v>
      </c>
      <c r="H1656" t="s">
        <v>1014</v>
      </c>
      <c r="I1656">
        <v>103</v>
      </c>
      <c r="J1656" t="s">
        <v>1028</v>
      </c>
      <c r="K1656" t="s">
        <v>41</v>
      </c>
      <c r="L1656">
        <v>13520</v>
      </c>
      <c r="M1656" t="s">
        <v>3328</v>
      </c>
      <c r="N1656" t="s">
        <v>43</v>
      </c>
      <c r="O1656" t="s">
        <v>1030</v>
      </c>
      <c r="S1656">
        <v>2</v>
      </c>
      <c r="T1656" t="s">
        <v>45</v>
      </c>
      <c r="X1656" t="s">
        <v>46</v>
      </c>
      <c r="Y1656">
        <v>1</v>
      </c>
      <c r="Z1656">
        <v>0</v>
      </c>
      <c r="AA1656">
        <v>0</v>
      </c>
      <c r="AB1656">
        <v>0</v>
      </c>
      <c r="AC1656">
        <v>0</v>
      </c>
      <c r="AD1656">
        <f t="shared" si="51"/>
        <v>0</v>
      </c>
      <c r="AE1656" t="s">
        <v>1018</v>
      </c>
      <c r="AF1656">
        <v>1136350</v>
      </c>
      <c r="AG1656">
        <v>1250085</v>
      </c>
      <c r="AH1656">
        <v>1365250</v>
      </c>
      <c r="AI1656">
        <v>1477200</v>
      </c>
      <c r="AJ1656">
        <f t="shared" si="52"/>
        <v>5228885</v>
      </c>
      <c r="AK1656" t="s">
        <v>997</v>
      </c>
      <c r="AL1656" t="s">
        <v>998</v>
      </c>
      <c r="AM1656" t="s">
        <v>999</v>
      </c>
    </row>
    <row r="1657" spans="1:39" x14ac:dyDescent="0.2">
      <c r="A1657">
        <v>41031</v>
      </c>
      <c r="B1657" t="s">
        <v>987</v>
      </c>
      <c r="C1657">
        <v>610</v>
      </c>
      <c r="D1657" t="s">
        <v>990</v>
      </c>
      <c r="E1657">
        <v>12</v>
      </c>
      <c r="F1657" t="s">
        <v>991</v>
      </c>
      <c r="G1657">
        <v>368</v>
      </c>
      <c r="H1657" t="s">
        <v>1014</v>
      </c>
      <c r="I1657">
        <v>104</v>
      </c>
      <c r="J1657" t="s">
        <v>1024</v>
      </c>
      <c r="K1657" t="s">
        <v>41</v>
      </c>
      <c r="L1657">
        <v>13521</v>
      </c>
      <c r="M1657" t="s">
        <v>3329</v>
      </c>
      <c r="N1657" t="s">
        <v>43</v>
      </c>
      <c r="O1657" t="s">
        <v>3330</v>
      </c>
      <c r="S1657">
        <v>2</v>
      </c>
      <c r="T1657" t="s">
        <v>45</v>
      </c>
      <c r="U1657">
        <v>1</v>
      </c>
      <c r="V1657" t="s">
        <v>1027</v>
      </c>
      <c r="W1657" t="s">
        <v>57</v>
      </c>
      <c r="X1657" t="s">
        <v>46</v>
      </c>
      <c r="Y1657">
        <v>1</v>
      </c>
      <c r="Z1657">
        <v>3700</v>
      </c>
      <c r="AA1657">
        <v>3700</v>
      </c>
      <c r="AB1657">
        <v>3700</v>
      </c>
      <c r="AC1657">
        <v>3700</v>
      </c>
      <c r="AD1657">
        <f t="shared" si="51"/>
        <v>3700</v>
      </c>
      <c r="AF1657">
        <v>0</v>
      </c>
      <c r="AG1657">
        <v>0</v>
      </c>
      <c r="AH1657">
        <v>0</v>
      </c>
      <c r="AI1657">
        <v>0</v>
      </c>
      <c r="AJ1657">
        <f t="shared" si="52"/>
        <v>0</v>
      </c>
      <c r="AK1657" t="s">
        <v>997</v>
      </c>
      <c r="AL1657" t="s">
        <v>998</v>
      </c>
      <c r="AM1657" t="s">
        <v>999</v>
      </c>
    </row>
    <row r="1658" spans="1:39" x14ac:dyDescent="0.2">
      <c r="A1658">
        <v>41031</v>
      </c>
      <c r="B1658" t="s">
        <v>987</v>
      </c>
      <c r="C1658">
        <v>625</v>
      </c>
      <c r="D1658" t="s">
        <v>1008</v>
      </c>
      <c r="E1658">
        <v>12</v>
      </c>
      <c r="F1658" t="s">
        <v>991</v>
      </c>
      <c r="G1658">
        <v>122</v>
      </c>
      <c r="H1658" t="s">
        <v>72</v>
      </c>
      <c r="I1658">
        <v>949</v>
      </c>
      <c r="J1658" t="s">
        <v>78</v>
      </c>
      <c r="K1658" t="s">
        <v>41</v>
      </c>
      <c r="L1658">
        <v>13523</v>
      </c>
      <c r="M1658" t="s">
        <v>3331</v>
      </c>
      <c r="N1658" t="s">
        <v>43</v>
      </c>
      <c r="O1658" t="s">
        <v>530</v>
      </c>
      <c r="S1658">
        <v>2</v>
      </c>
      <c r="T1658" t="s">
        <v>45</v>
      </c>
      <c r="U1658">
        <v>923</v>
      </c>
      <c r="V1658" t="s">
        <v>81</v>
      </c>
      <c r="W1658" t="s">
        <v>57</v>
      </c>
      <c r="X1658" t="s">
        <v>46</v>
      </c>
      <c r="Y1658">
        <v>1</v>
      </c>
      <c r="Z1658">
        <v>17</v>
      </c>
      <c r="AA1658">
        <v>17</v>
      </c>
      <c r="AB1658">
        <v>17</v>
      </c>
      <c r="AC1658">
        <v>17</v>
      </c>
      <c r="AD1658">
        <f t="shared" si="51"/>
        <v>17</v>
      </c>
      <c r="AF1658">
        <v>0</v>
      </c>
      <c r="AG1658">
        <v>0</v>
      </c>
      <c r="AH1658">
        <v>0</v>
      </c>
      <c r="AI1658">
        <v>0</v>
      </c>
      <c r="AJ1658">
        <f t="shared" si="52"/>
        <v>0</v>
      </c>
      <c r="AK1658" t="s">
        <v>1010</v>
      </c>
      <c r="AL1658" t="s">
        <v>1011</v>
      </c>
      <c r="AM1658" t="s">
        <v>1012</v>
      </c>
    </row>
    <row r="1659" spans="1:39" x14ac:dyDescent="0.2">
      <c r="A1659">
        <v>41031</v>
      </c>
      <c r="B1659" t="s">
        <v>987</v>
      </c>
      <c r="C1659">
        <v>900</v>
      </c>
      <c r="D1659" t="s">
        <v>461</v>
      </c>
      <c r="E1659">
        <v>4</v>
      </c>
      <c r="F1659" t="s">
        <v>422</v>
      </c>
      <c r="G1659">
        <v>122</v>
      </c>
      <c r="H1659" t="s">
        <v>72</v>
      </c>
      <c r="I1659">
        <v>2</v>
      </c>
      <c r="J1659" t="s">
        <v>73</v>
      </c>
      <c r="K1659" t="s">
        <v>41</v>
      </c>
      <c r="L1659">
        <v>13514</v>
      </c>
      <c r="M1659" t="s">
        <v>3332</v>
      </c>
      <c r="N1659" t="s">
        <v>43</v>
      </c>
      <c r="O1659" t="s">
        <v>583</v>
      </c>
      <c r="S1659">
        <v>2</v>
      </c>
      <c r="T1659" t="s">
        <v>45</v>
      </c>
      <c r="U1659">
        <v>332</v>
      </c>
      <c r="V1659" t="s">
        <v>76</v>
      </c>
      <c r="W1659" t="s">
        <v>57</v>
      </c>
      <c r="X1659" t="s">
        <v>46</v>
      </c>
      <c r="Y1659">
        <v>1</v>
      </c>
      <c r="Z1659">
        <v>1</v>
      </c>
      <c r="AA1659">
        <v>1</v>
      </c>
      <c r="AB1659">
        <v>1</v>
      </c>
      <c r="AC1659">
        <v>1</v>
      </c>
      <c r="AD1659">
        <f t="shared" si="51"/>
        <v>1</v>
      </c>
      <c r="AF1659">
        <v>0</v>
      </c>
      <c r="AG1659">
        <v>0</v>
      </c>
      <c r="AH1659">
        <v>0</v>
      </c>
      <c r="AI1659">
        <v>0</v>
      </c>
      <c r="AJ1659">
        <f t="shared" si="52"/>
        <v>0</v>
      </c>
      <c r="AK1659" t="s">
        <v>466</v>
      </c>
      <c r="AL1659" t="s">
        <v>467</v>
      </c>
      <c r="AM1659" t="s">
        <v>60</v>
      </c>
    </row>
    <row r="1660" spans="1:39" x14ac:dyDescent="0.2">
      <c r="A1660">
        <v>41032</v>
      </c>
      <c r="B1660" t="s">
        <v>989</v>
      </c>
      <c r="C1660">
        <v>610</v>
      </c>
      <c r="D1660" t="s">
        <v>990</v>
      </c>
      <c r="E1660">
        <v>12</v>
      </c>
      <c r="F1660" t="s">
        <v>991</v>
      </c>
      <c r="G1660">
        <v>368</v>
      </c>
      <c r="H1660" t="s">
        <v>1014</v>
      </c>
      <c r="I1660">
        <v>144</v>
      </c>
      <c r="J1660" t="s">
        <v>1015</v>
      </c>
      <c r="K1660" t="s">
        <v>41</v>
      </c>
      <c r="L1660">
        <v>13530</v>
      </c>
      <c r="M1660" t="s">
        <v>3333</v>
      </c>
      <c r="N1660" t="s">
        <v>43</v>
      </c>
      <c r="O1660" t="s">
        <v>1017</v>
      </c>
      <c r="S1660">
        <v>2</v>
      </c>
      <c r="T1660" t="s">
        <v>45</v>
      </c>
      <c r="X1660" t="s">
        <v>46</v>
      </c>
      <c r="Y1660">
        <v>1</v>
      </c>
      <c r="Z1660">
        <v>0</v>
      </c>
      <c r="AA1660">
        <v>0</v>
      </c>
      <c r="AB1660">
        <v>0</v>
      </c>
      <c r="AC1660">
        <v>0</v>
      </c>
      <c r="AD1660">
        <f t="shared" si="51"/>
        <v>0</v>
      </c>
      <c r="AE1660" t="s">
        <v>1158</v>
      </c>
      <c r="AF1660">
        <v>86059</v>
      </c>
      <c r="AG1660">
        <v>91764</v>
      </c>
      <c r="AH1660">
        <v>98344</v>
      </c>
      <c r="AI1660">
        <v>104343</v>
      </c>
      <c r="AJ1660">
        <f t="shared" si="52"/>
        <v>380510</v>
      </c>
      <c r="AK1660" t="s">
        <v>997</v>
      </c>
      <c r="AL1660" t="s">
        <v>998</v>
      </c>
      <c r="AM1660" t="s">
        <v>999</v>
      </c>
    </row>
    <row r="1661" spans="1:39" x14ac:dyDescent="0.2">
      <c r="A1661">
        <v>41033</v>
      </c>
      <c r="B1661" t="s">
        <v>1003</v>
      </c>
      <c r="C1661">
        <v>610</v>
      </c>
      <c r="D1661" t="s">
        <v>990</v>
      </c>
      <c r="E1661">
        <v>12</v>
      </c>
      <c r="F1661" t="s">
        <v>991</v>
      </c>
      <c r="G1661">
        <v>368</v>
      </c>
      <c r="H1661" t="s">
        <v>1014</v>
      </c>
      <c r="I1661">
        <v>103</v>
      </c>
      <c r="J1661" t="s">
        <v>1028</v>
      </c>
      <c r="K1661" t="s">
        <v>41</v>
      </c>
      <c r="L1661">
        <v>13548</v>
      </c>
      <c r="M1661" t="s">
        <v>3334</v>
      </c>
      <c r="N1661" t="s">
        <v>43</v>
      </c>
      <c r="O1661" t="s">
        <v>1030</v>
      </c>
      <c r="S1661">
        <v>2</v>
      </c>
      <c r="T1661" t="s">
        <v>45</v>
      </c>
      <c r="X1661" t="s">
        <v>46</v>
      </c>
      <c r="Y1661">
        <v>1</v>
      </c>
      <c r="Z1661">
        <v>0</v>
      </c>
      <c r="AA1661">
        <v>0</v>
      </c>
      <c r="AB1661">
        <v>0</v>
      </c>
      <c r="AC1661">
        <v>0</v>
      </c>
      <c r="AD1661">
        <f t="shared" si="51"/>
        <v>0</v>
      </c>
      <c r="AE1661" t="s">
        <v>1018</v>
      </c>
      <c r="AF1661">
        <v>1437617</v>
      </c>
      <c r="AG1661">
        <v>1581478</v>
      </c>
      <c r="AH1661">
        <v>1727202</v>
      </c>
      <c r="AI1661">
        <v>1868833</v>
      </c>
      <c r="AJ1661">
        <f t="shared" si="52"/>
        <v>6615130</v>
      </c>
      <c r="AK1661" t="s">
        <v>997</v>
      </c>
      <c r="AL1661" t="s">
        <v>998</v>
      </c>
      <c r="AM1661" t="s">
        <v>999</v>
      </c>
    </row>
    <row r="1662" spans="1:39" x14ac:dyDescent="0.2">
      <c r="A1662">
        <v>41033</v>
      </c>
      <c r="B1662" t="s">
        <v>1003</v>
      </c>
      <c r="C1662">
        <v>625</v>
      </c>
      <c r="D1662" t="s">
        <v>1008</v>
      </c>
      <c r="E1662">
        <v>12</v>
      </c>
      <c r="F1662" t="s">
        <v>991</v>
      </c>
      <c r="G1662">
        <v>122</v>
      </c>
      <c r="H1662" t="s">
        <v>72</v>
      </c>
      <c r="I1662">
        <v>949</v>
      </c>
      <c r="J1662" t="s">
        <v>78</v>
      </c>
      <c r="K1662" t="s">
        <v>41</v>
      </c>
      <c r="L1662">
        <v>13551</v>
      </c>
      <c r="M1662" t="s">
        <v>1009</v>
      </c>
      <c r="N1662" t="s">
        <v>43</v>
      </c>
      <c r="O1662" t="s">
        <v>530</v>
      </c>
      <c r="S1662">
        <v>2</v>
      </c>
      <c r="T1662" t="s">
        <v>45</v>
      </c>
      <c r="X1662" t="s">
        <v>46</v>
      </c>
      <c r="Y1662">
        <v>1</v>
      </c>
      <c r="Z1662">
        <v>0</v>
      </c>
      <c r="AA1662">
        <v>0</v>
      </c>
      <c r="AB1662">
        <v>0</v>
      </c>
      <c r="AC1662">
        <v>0</v>
      </c>
      <c r="AD1662">
        <f t="shared" si="51"/>
        <v>0</v>
      </c>
      <c r="AE1662" t="s">
        <v>85</v>
      </c>
      <c r="AF1662">
        <v>2260115</v>
      </c>
      <c r="AG1662">
        <v>2475277</v>
      </c>
      <c r="AH1662">
        <v>2715379</v>
      </c>
      <c r="AI1662">
        <v>2938040</v>
      </c>
      <c r="AJ1662">
        <f t="shared" si="52"/>
        <v>10388811</v>
      </c>
      <c r="AK1662" t="s">
        <v>1010</v>
      </c>
      <c r="AL1662" t="s">
        <v>1011</v>
      </c>
      <c r="AM1662" t="s">
        <v>1012</v>
      </c>
    </row>
    <row r="1663" spans="1:39" x14ac:dyDescent="0.2">
      <c r="A1663">
        <v>41034</v>
      </c>
      <c r="B1663" t="s">
        <v>1013</v>
      </c>
      <c r="C1663">
        <v>130</v>
      </c>
      <c r="D1663" t="s">
        <v>1058</v>
      </c>
      <c r="E1663">
        <v>26</v>
      </c>
      <c r="F1663" t="s">
        <v>710</v>
      </c>
      <c r="G1663">
        <v>782</v>
      </c>
      <c r="H1663" t="s">
        <v>764</v>
      </c>
      <c r="I1663">
        <v>413</v>
      </c>
      <c r="J1663" t="s">
        <v>1059</v>
      </c>
      <c r="K1663" t="s">
        <v>41</v>
      </c>
      <c r="L1663">
        <v>13557</v>
      </c>
      <c r="M1663" t="s">
        <v>3335</v>
      </c>
      <c r="N1663" t="s">
        <v>124</v>
      </c>
      <c r="O1663" t="s">
        <v>1061</v>
      </c>
      <c r="S1663">
        <v>2</v>
      </c>
      <c r="T1663" t="s">
        <v>45</v>
      </c>
      <c r="X1663" t="s">
        <v>46</v>
      </c>
      <c r="Y1663">
        <v>1</v>
      </c>
      <c r="Z1663">
        <v>0</v>
      </c>
      <c r="AA1663">
        <v>0</v>
      </c>
      <c r="AB1663">
        <v>0</v>
      </c>
      <c r="AC1663">
        <v>0</v>
      </c>
      <c r="AD1663">
        <f t="shared" si="51"/>
        <v>0</v>
      </c>
      <c r="AE1663" t="s">
        <v>728</v>
      </c>
      <c r="AF1663">
        <v>13621</v>
      </c>
      <c r="AG1663">
        <v>14980</v>
      </c>
      <c r="AH1663">
        <v>16480</v>
      </c>
      <c r="AI1663">
        <v>18120</v>
      </c>
      <c r="AJ1663">
        <f t="shared" si="52"/>
        <v>63201</v>
      </c>
      <c r="AK1663" t="s">
        <v>1063</v>
      </c>
      <c r="AL1663" t="s">
        <v>1064</v>
      </c>
      <c r="AM1663" t="s">
        <v>1065</v>
      </c>
    </row>
    <row r="1664" spans="1:39" x14ac:dyDescent="0.2">
      <c r="A1664">
        <v>41034</v>
      </c>
      <c r="B1664" t="s">
        <v>1013</v>
      </c>
      <c r="C1664">
        <v>610</v>
      </c>
      <c r="D1664" t="s">
        <v>990</v>
      </c>
      <c r="E1664">
        <v>12</v>
      </c>
      <c r="F1664" t="s">
        <v>991</v>
      </c>
      <c r="G1664">
        <v>368</v>
      </c>
      <c r="H1664" t="s">
        <v>1014</v>
      </c>
      <c r="I1664">
        <v>103</v>
      </c>
      <c r="J1664" t="s">
        <v>1028</v>
      </c>
      <c r="K1664" t="s">
        <v>41</v>
      </c>
      <c r="L1664">
        <v>13561</v>
      </c>
      <c r="M1664" t="s">
        <v>3336</v>
      </c>
      <c r="N1664" t="s">
        <v>43</v>
      </c>
      <c r="O1664" t="s">
        <v>1030</v>
      </c>
      <c r="S1664">
        <v>2</v>
      </c>
      <c r="T1664" t="s">
        <v>45</v>
      </c>
      <c r="U1664">
        <v>1</v>
      </c>
      <c r="V1664" t="s">
        <v>1027</v>
      </c>
      <c r="W1664" t="s">
        <v>57</v>
      </c>
      <c r="X1664" t="s">
        <v>46</v>
      </c>
      <c r="Y1664">
        <v>1</v>
      </c>
      <c r="Z1664">
        <v>2160</v>
      </c>
      <c r="AA1664">
        <v>2160</v>
      </c>
      <c r="AB1664">
        <v>2160</v>
      </c>
      <c r="AC1664">
        <v>2160</v>
      </c>
      <c r="AD1664">
        <f t="shared" si="51"/>
        <v>2160</v>
      </c>
      <c r="AF1664">
        <v>0</v>
      </c>
      <c r="AG1664">
        <v>0</v>
      </c>
      <c r="AH1664">
        <v>0</v>
      </c>
      <c r="AI1664">
        <v>0</v>
      </c>
      <c r="AJ1664">
        <f t="shared" si="52"/>
        <v>0</v>
      </c>
      <c r="AK1664" t="s">
        <v>997</v>
      </c>
      <c r="AL1664" t="s">
        <v>998</v>
      </c>
      <c r="AM1664" t="s">
        <v>999</v>
      </c>
    </row>
    <row r="1665" spans="1:39" x14ac:dyDescent="0.2">
      <c r="A1665">
        <v>41034</v>
      </c>
      <c r="B1665" t="s">
        <v>1013</v>
      </c>
      <c r="C1665">
        <v>610</v>
      </c>
      <c r="D1665" t="s">
        <v>990</v>
      </c>
      <c r="E1665">
        <v>12</v>
      </c>
      <c r="F1665" t="s">
        <v>991</v>
      </c>
      <c r="G1665">
        <v>368</v>
      </c>
      <c r="H1665" t="s">
        <v>1014</v>
      </c>
      <c r="I1665">
        <v>144</v>
      </c>
      <c r="J1665" t="s">
        <v>1015</v>
      </c>
      <c r="K1665" t="s">
        <v>41</v>
      </c>
      <c r="L1665">
        <v>13559</v>
      </c>
      <c r="M1665" t="s">
        <v>1016</v>
      </c>
      <c r="N1665" t="s">
        <v>43</v>
      </c>
      <c r="O1665" t="s">
        <v>1017</v>
      </c>
      <c r="S1665">
        <v>2</v>
      </c>
      <c r="T1665" t="s">
        <v>45</v>
      </c>
      <c r="U1665">
        <v>431</v>
      </c>
      <c r="V1665" t="s">
        <v>1114</v>
      </c>
      <c r="W1665" t="s">
        <v>57</v>
      </c>
      <c r="X1665" t="s">
        <v>46</v>
      </c>
      <c r="Y1665">
        <v>1</v>
      </c>
      <c r="Z1665">
        <v>15</v>
      </c>
      <c r="AA1665">
        <v>20</v>
      </c>
      <c r="AB1665">
        <v>20</v>
      </c>
      <c r="AC1665">
        <v>20</v>
      </c>
      <c r="AD1665">
        <f t="shared" si="51"/>
        <v>20</v>
      </c>
      <c r="AF1665">
        <v>0</v>
      </c>
      <c r="AG1665">
        <v>0</v>
      </c>
      <c r="AH1665">
        <v>0</v>
      </c>
      <c r="AI1665">
        <v>0</v>
      </c>
      <c r="AJ1665">
        <f t="shared" si="52"/>
        <v>0</v>
      </c>
      <c r="AK1665" t="s">
        <v>997</v>
      </c>
      <c r="AL1665" t="s">
        <v>998</v>
      </c>
      <c r="AM1665" t="s">
        <v>999</v>
      </c>
    </row>
    <row r="1666" spans="1:39" x14ac:dyDescent="0.2">
      <c r="A1666">
        <v>41034</v>
      </c>
      <c r="B1666" t="s">
        <v>1013</v>
      </c>
      <c r="C1666">
        <v>625</v>
      </c>
      <c r="D1666" t="s">
        <v>1008</v>
      </c>
      <c r="E1666">
        <v>12</v>
      </c>
      <c r="F1666" t="s">
        <v>991</v>
      </c>
      <c r="G1666">
        <v>122</v>
      </c>
      <c r="H1666" t="s">
        <v>72</v>
      </c>
      <c r="I1666">
        <v>949</v>
      </c>
      <c r="J1666" t="s">
        <v>78</v>
      </c>
      <c r="K1666" t="s">
        <v>41</v>
      </c>
      <c r="L1666">
        <v>13565</v>
      </c>
      <c r="M1666" t="s">
        <v>3337</v>
      </c>
      <c r="N1666" t="s">
        <v>43</v>
      </c>
      <c r="O1666" t="s">
        <v>530</v>
      </c>
      <c r="S1666">
        <v>2</v>
      </c>
      <c r="T1666" t="s">
        <v>45</v>
      </c>
      <c r="U1666">
        <v>923</v>
      </c>
      <c r="V1666" t="s">
        <v>81</v>
      </c>
      <c r="W1666" t="s">
        <v>57</v>
      </c>
      <c r="X1666" t="s">
        <v>46</v>
      </c>
      <c r="Y1666">
        <v>1</v>
      </c>
      <c r="Z1666">
        <v>16</v>
      </c>
      <c r="AA1666">
        <v>16</v>
      </c>
      <c r="AB1666">
        <v>16</v>
      </c>
      <c r="AC1666">
        <v>16</v>
      </c>
      <c r="AD1666">
        <f t="shared" si="51"/>
        <v>16</v>
      </c>
      <c r="AF1666">
        <v>0</v>
      </c>
      <c r="AG1666">
        <v>0</v>
      </c>
      <c r="AH1666">
        <v>0</v>
      </c>
      <c r="AI1666">
        <v>0</v>
      </c>
      <c r="AJ1666">
        <f t="shared" si="52"/>
        <v>0</v>
      </c>
      <c r="AK1666" t="s">
        <v>1010</v>
      </c>
      <c r="AL1666" t="s">
        <v>1011</v>
      </c>
      <c r="AM1666" t="s">
        <v>1012</v>
      </c>
    </row>
    <row r="1667" spans="1:39" x14ac:dyDescent="0.2">
      <c r="A1667">
        <v>41035</v>
      </c>
      <c r="B1667" t="s">
        <v>1023</v>
      </c>
      <c r="C1667">
        <v>210</v>
      </c>
      <c r="D1667" t="s">
        <v>469</v>
      </c>
      <c r="E1667">
        <v>4</v>
      </c>
      <c r="F1667" t="s">
        <v>422</v>
      </c>
      <c r="G1667">
        <v>121</v>
      </c>
      <c r="H1667" t="s">
        <v>423</v>
      </c>
      <c r="I1667">
        <v>574</v>
      </c>
      <c r="J1667" t="s">
        <v>1049</v>
      </c>
      <c r="K1667" t="s">
        <v>41</v>
      </c>
      <c r="L1667">
        <v>13583</v>
      </c>
      <c r="M1667" t="s">
        <v>3338</v>
      </c>
      <c r="N1667" t="s">
        <v>124</v>
      </c>
      <c r="O1667" t="s">
        <v>1051</v>
      </c>
      <c r="S1667">
        <v>2</v>
      </c>
      <c r="T1667" t="s">
        <v>45</v>
      </c>
      <c r="X1667" t="s">
        <v>46</v>
      </c>
      <c r="Y1667">
        <v>1</v>
      </c>
      <c r="Z1667">
        <v>0</v>
      </c>
      <c r="AA1667">
        <v>0</v>
      </c>
      <c r="AB1667">
        <v>0</v>
      </c>
      <c r="AC1667">
        <v>0</v>
      </c>
      <c r="AD1667">
        <f t="shared" ref="AD1667:AD1730" si="53">IF(Y1667=1,LARGE(Z1667:AC1667,1),Z1667+AA1667+AB1667+AC1667)</f>
        <v>0</v>
      </c>
      <c r="AE1667" t="s">
        <v>85</v>
      </c>
      <c r="AF1667">
        <v>200000</v>
      </c>
      <c r="AG1667">
        <v>200000</v>
      </c>
      <c r="AH1667">
        <v>200000</v>
      </c>
      <c r="AI1667">
        <v>200000</v>
      </c>
      <c r="AJ1667">
        <f t="shared" si="52"/>
        <v>800000</v>
      </c>
      <c r="AK1667" t="s">
        <v>474</v>
      </c>
      <c r="AL1667" t="s">
        <v>475</v>
      </c>
      <c r="AM1667" t="s">
        <v>476</v>
      </c>
    </row>
    <row r="1668" spans="1:39" x14ac:dyDescent="0.2">
      <c r="A1668">
        <v>41035</v>
      </c>
      <c r="B1668" t="s">
        <v>1023</v>
      </c>
      <c r="C1668">
        <v>610</v>
      </c>
      <c r="D1668" t="s">
        <v>990</v>
      </c>
      <c r="E1668">
        <v>12</v>
      </c>
      <c r="F1668" t="s">
        <v>991</v>
      </c>
      <c r="G1668">
        <v>368</v>
      </c>
      <c r="H1668" t="s">
        <v>1014</v>
      </c>
      <c r="I1668">
        <v>103</v>
      </c>
      <c r="J1668" t="s">
        <v>1028</v>
      </c>
      <c r="K1668" t="s">
        <v>41</v>
      </c>
      <c r="L1668">
        <v>13569</v>
      </c>
      <c r="M1668" t="s">
        <v>1029</v>
      </c>
      <c r="N1668" t="s">
        <v>43</v>
      </c>
      <c r="O1668" t="s">
        <v>1030</v>
      </c>
      <c r="S1668">
        <v>2</v>
      </c>
      <c r="T1668" t="s">
        <v>45</v>
      </c>
      <c r="U1668">
        <v>1</v>
      </c>
      <c r="V1668" t="s">
        <v>1027</v>
      </c>
      <c r="W1668" t="s">
        <v>57</v>
      </c>
      <c r="X1668" t="s">
        <v>46</v>
      </c>
      <c r="Y1668">
        <v>1</v>
      </c>
      <c r="Z1668">
        <v>3434</v>
      </c>
      <c r="AA1668">
        <v>3434</v>
      </c>
      <c r="AB1668">
        <v>3434</v>
      </c>
      <c r="AC1668">
        <v>3434</v>
      </c>
      <c r="AD1668">
        <f t="shared" si="53"/>
        <v>3434</v>
      </c>
      <c r="AF1668">
        <v>0</v>
      </c>
      <c r="AG1668">
        <v>0</v>
      </c>
      <c r="AH1668">
        <v>0</v>
      </c>
      <c r="AI1668">
        <v>0</v>
      </c>
      <c r="AJ1668">
        <f t="shared" si="52"/>
        <v>0</v>
      </c>
      <c r="AK1668" t="s">
        <v>997</v>
      </c>
      <c r="AL1668" t="s">
        <v>998</v>
      </c>
      <c r="AM1668" t="s">
        <v>999</v>
      </c>
    </row>
    <row r="1669" spans="1:39" x14ac:dyDescent="0.2">
      <c r="A1669">
        <v>41035</v>
      </c>
      <c r="B1669" t="s">
        <v>1023</v>
      </c>
      <c r="C1669">
        <v>625</v>
      </c>
      <c r="D1669" t="s">
        <v>1008</v>
      </c>
      <c r="E1669">
        <v>12</v>
      </c>
      <c r="F1669" t="s">
        <v>991</v>
      </c>
      <c r="G1669">
        <v>368</v>
      </c>
      <c r="H1669" t="s">
        <v>1014</v>
      </c>
      <c r="I1669">
        <v>242</v>
      </c>
      <c r="J1669" t="s">
        <v>1019</v>
      </c>
      <c r="K1669" t="s">
        <v>41</v>
      </c>
      <c r="L1669">
        <v>13579</v>
      </c>
      <c r="M1669" t="s">
        <v>3339</v>
      </c>
      <c r="N1669" t="s">
        <v>43</v>
      </c>
      <c r="O1669" t="s">
        <v>1021</v>
      </c>
      <c r="S1669">
        <v>2</v>
      </c>
      <c r="T1669" t="s">
        <v>45</v>
      </c>
      <c r="U1669">
        <v>242</v>
      </c>
      <c r="V1669" t="s">
        <v>1022</v>
      </c>
      <c r="W1669" t="s">
        <v>57</v>
      </c>
      <c r="X1669" t="s">
        <v>46</v>
      </c>
      <c r="Y1669">
        <v>1</v>
      </c>
      <c r="Z1669">
        <v>583</v>
      </c>
      <c r="AA1669">
        <v>583</v>
      </c>
      <c r="AB1669">
        <v>583</v>
      </c>
      <c r="AC1669">
        <v>583</v>
      </c>
      <c r="AD1669">
        <f t="shared" si="53"/>
        <v>583</v>
      </c>
      <c r="AF1669">
        <v>0</v>
      </c>
      <c r="AG1669">
        <v>0</v>
      </c>
      <c r="AH1669">
        <v>0</v>
      </c>
      <c r="AI1669">
        <v>0</v>
      </c>
      <c r="AJ1669">
        <f t="shared" si="52"/>
        <v>0</v>
      </c>
      <c r="AK1669" t="s">
        <v>1010</v>
      </c>
      <c r="AL1669" t="s">
        <v>1011</v>
      </c>
      <c r="AM1669" t="s">
        <v>1012</v>
      </c>
    </row>
    <row r="1670" spans="1:39" x14ac:dyDescent="0.2">
      <c r="A1670">
        <v>41035</v>
      </c>
      <c r="B1670" t="s">
        <v>1023</v>
      </c>
      <c r="C1670">
        <v>850</v>
      </c>
      <c r="D1670" t="s">
        <v>453</v>
      </c>
      <c r="E1670">
        <v>4</v>
      </c>
      <c r="F1670" t="s">
        <v>422</v>
      </c>
      <c r="G1670">
        <v>122</v>
      </c>
      <c r="H1670" t="s">
        <v>72</v>
      </c>
      <c r="I1670">
        <v>949</v>
      </c>
      <c r="J1670" t="s">
        <v>78</v>
      </c>
      <c r="K1670" t="s">
        <v>41</v>
      </c>
      <c r="L1670">
        <v>13568</v>
      </c>
      <c r="M1670" t="s">
        <v>3340</v>
      </c>
      <c r="N1670" t="s">
        <v>43</v>
      </c>
      <c r="O1670" t="s">
        <v>530</v>
      </c>
      <c r="S1670">
        <v>2</v>
      </c>
      <c r="T1670" t="s">
        <v>45</v>
      </c>
      <c r="U1670">
        <v>923</v>
      </c>
      <c r="V1670" t="s">
        <v>81</v>
      </c>
      <c r="W1670" t="s">
        <v>57</v>
      </c>
      <c r="X1670" t="s">
        <v>46</v>
      </c>
      <c r="Y1670">
        <v>1</v>
      </c>
      <c r="Z1670">
        <v>22</v>
      </c>
      <c r="AA1670">
        <v>22</v>
      </c>
      <c r="AB1670">
        <v>22</v>
      </c>
      <c r="AC1670">
        <v>22</v>
      </c>
      <c r="AD1670">
        <f t="shared" si="53"/>
        <v>22</v>
      </c>
      <c r="AF1670">
        <v>0</v>
      </c>
      <c r="AG1670">
        <v>0</v>
      </c>
      <c r="AH1670">
        <v>0</v>
      </c>
      <c r="AI1670">
        <v>0</v>
      </c>
      <c r="AJ1670">
        <f t="shared" si="52"/>
        <v>0</v>
      </c>
      <c r="AK1670" t="s">
        <v>458</v>
      </c>
      <c r="AL1670" t="s">
        <v>459</v>
      </c>
      <c r="AM1670" t="s">
        <v>460</v>
      </c>
    </row>
    <row r="1671" spans="1:39" x14ac:dyDescent="0.2">
      <c r="A1671">
        <v>41035</v>
      </c>
      <c r="B1671" t="s">
        <v>1023</v>
      </c>
      <c r="C1671">
        <v>900</v>
      </c>
      <c r="D1671" t="s">
        <v>461</v>
      </c>
      <c r="E1671">
        <v>4</v>
      </c>
      <c r="F1671" t="s">
        <v>422</v>
      </c>
      <c r="G1671">
        <v>126</v>
      </c>
      <c r="H1671" t="s">
        <v>62</v>
      </c>
      <c r="I1671">
        <v>948</v>
      </c>
      <c r="J1671" t="s">
        <v>462</v>
      </c>
      <c r="K1671" t="s">
        <v>41</v>
      </c>
      <c r="L1671">
        <v>13573</v>
      </c>
      <c r="M1671" t="s">
        <v>3341</v>
      </c>
      <c r="N1671" t="s">
        <v>43</v>
      </c>
      <c r="O1671" t="s">
        <v>464</v>
      </c>
      <c r="S1671">
        <v>2</v>
      </c>
      <c r="T1671" t="s">
        <v>45</v>
      </c>
      <c r="U1671">
        <v>924</v>
      </c>
      <c r="V1671" t="s">
        <v>465</v>
      </c>
      <c r="W1671" t="s">
        <v>57</v>
      </c>
      <c r="X1671" t="s">
        <v>46</v>
      </c>
      <c r="Y1671">
        <v>1</v>
      </c>
      <c r="Z1671">
        <v>22</v>
      </c>
      <c r="AA1671">
        <v>22</v>
      </c>
      <c r="AB1671">
        <v>22</v>
      </c>
      <c r="AC1671">
        <v>22</v>
      </c>
      <c r="AD1671">
        <f t="shared" si="53"/>
        <v>22</v>
      </c>
      <c r="AF1671">
        <v>0</v>
      </c>
      <c r="AG1671">
        <v>0</v>
      </c>
      <c r="AH1671">
        <v>0</v>
      </c>
      <c r="AI1671">
        <v>0</v>
      </c>
      <c r="AJ1671">
        <f t="shared" si="52"/>
        <v>0</v>
      </c>
      <c r="AK1671" t="s">
        <v>466</v>
      </c>
      <c r="AL1671" t="s">
        <v>467</v>
      </c>
      <c r="AM1671" t="s">
        <v>60</v>
      </c>
    </row>
    <row r="1672" spans="1:39" x14ac:dyDescent="0.2">
      <c r="A1672">
        <v>41036</v>
      </c>
      <c r="B1672" t="s">
        <v>1032</v>
      </c>
      <c r="C1672">
        <v>210</v>
      </c>
      <c r="D1672" t="s">
        <v>469</v>
      </c>
      <c r="E1672">
        <v>4</v>
      </c>
      <c r="F1672" t="s">
        <v>422</v>
      </c>
      <c r="G1672">
        <v>121</v>
      </c>
      <c r="H1672" t="s">
        <v>423</v>
      </c>
      <c r="I1672">
        <v>574</v>
      </c>
      <c r="J1672" t="s">
        <v>1049</v>
      </c>
      <c r="K1672" t="s">
        <v>41</v>
      </c>
      <c r="L1672">
        <v>13604</v>
      </c>
      <c r="M1672" t="s">
        <v>3342</v>
      </c>
      <c r="N1672" t="s">
        <v>124</v>
      </c>
      <c r="O1672" t="s">
        <v>1051</v>
      </c>
      <c r="S1672">
        <v>2</v>
      </c>
      <c r="T1672" t="s">
        <v>45</v>
      </c>
      <c r="U1672">
        <v>190</v>
      </c>
      <c r="V1672" t="s">
        <v>996</v>
      </c>
      <c r="W1672" t="s">
        <v>57</v>
      </c>
      <c r="X1672" t="s">
        <v>46</v>
      </c>
      <c r="Y1672">
        <v>1</v>
      </c>
      <c r="Z1672">
        <v>7</v>
      </c>
      <c r="AA1672">
        <v>7</v>
      </c>
      <c r="AB1672">
        <v>7</v>
      </c>
      <c r="AC1672">
        <v>7</v>
      </c>
      <c r="AD1672">
        <f t="shared" si="53"/>
        <v>7</v>
      </c>
      <c r="AF1672">
        <v>0</v>
      </c>
      <c r="AG1672">
        <v>0</v>
      </c>
      <c r="AH1672">
        <v>0</v>
      </c>
      <c r="AI1672">
        <v>0</v>
      </c>
      <c r="AJ1672">
        <f t="shared" si="52"/>
        <v>0</v>
      </c>
      <c r="AK1672" t="s">
        <v>474</v>
      </c>
      <c r="AL1672" t="s">
        <v>475</v>
      </c>
      <c r="AM1672" t="s">
        <v>476</v>
      </c>
    </row>
    <row r="1673" spans="1:39" x14ac:dyDescent="0.2">
      <c r="A1673">
        <v>41036</v>
      </c>
      <c r="B1673" t="s">
        <v>1032</v>
      </c>
      <c r="C1673">
        <v>850</v>
      </c>
      <c r="D1673" t="s">
        <v>453</v>
      </c>
      <c r="E1673">
        <v>4</v>
      </c>
      <c r="F1673" t="s">
        <v>422</v>
      </c>
      <c r="G1673">
        <v>128</v>
      </c>
      <c r="H1673" t="s">
        <v>143</v>
      </c>
      <c r="I1673">
        <v>6</v>
      </c>
      <c r="J1673" t="s">
        <v>454</v>
      </c>
      <c r="K1673" t="s">
        <v>41</v>
      </c>
      <c r="L1673">
        <v>13589</v>
      </c>
      <c r="M1673" t="s">
        <v>1036</v>
      </c>
      <c r="N1673" t="s">
        <v>43</v>
      </c>
      <c r="O1673" t="s">
        <v>456</v>
      </c>
      <c r="S1673">
        <v>2</v>
      </c>
      <c r="T1673" t="s">
        <v>45</v>
      </c>
      <c r="U1673">
        <v>95</v>
      </c>
      <c r="V1673" t="s">
        <v>457</v>
      </c>
      <c r="W1673" t="s">
        <v>57</v>
      </c>
      <c r="X1673" t="s">
        <v>46</v>
      </c>
      <c r="Y1673">
        <v>1</v>
      </c>
      <c r="Z1673">
        <v>2</v>
      </c>
      <c r="AA1673">
        <v>2</v>
      </c>
      <c r="AB1673">
        <v>2</v>
      </c>
      <c r="AC1673">
        <v>2</v>
      </c>
      <c r="AD1673">
        <f t="shared" si="53"/>
        <v>2</v>
      </c>
      <c r="AF1673">
        <v>0</v>
      </c>
      <c r="AG1673">
        <v>0</v>
      </c>
      <c r="AH1673">
        <v>0</v>
      </c>
      <c r="AI1673">
        <v>0</v>
      </c>
      <c r="AJ1673">
        <f t="shared" si="52"/>
        <v>0</v>
      </c>
      <c r="AK1673" t="s">
        <v>458</v>
      </c>
      <c r="AL1673" t="s">
        <v>459</v>
      </c>
      <c r="AM1673" t="s">
        <v>460</v>
      </c>
    </row>
    <row r="1674" spans="1:39" x14ac:dyDescent="0.2">
      <c r="A1674">
        <v>41037</v>
      </c>
      <c r="B1674" t="s">
        <v>1038</v>
      </c>
      <c r="C1674">
        <v>130</v>
      </c>
      <c r="D1674" t="s">
        <v>1058</v>
      </c>
      <c r="E1674">
        <v>26</v>
      </c>
      <c r="F1674" t="s">
        <v>710</v>
      </c>
      <c r="G1674">
        <v>782</v>
      </c>
      <c r="H1674" t="s">
        <v>764</v>
      </c>
      <c r="I1674">
        <v>413</v>
      </c>
      <c r="J1674" t="s">
        <v>1059</v>
      </c>
      <c r="K1674" t="s">
        <v>41</v>
      </c>
      <c r="L1674">
        <v>13627</v>
      </c>
      <c r="M1674" t="s">
        <v>3343</v>
      </c>
      <c r="N1674" t="s">
        <v>124</v>
      </c>
      <c r="O1674" t="s">
        <v>1061</v>
      </c>
      <c r="S1674">
        <v>2</v>
      </c>
      <c r="T1674" t="s">
        <v>45</v>
      </c>
      <c r="X1674" t="s">
        <v>46</v>
      </c>
      <c r="Y1674">
        <v>1</v>
      </c>
      <c r="Z1674">
        <v>0</v>
      </c>
      <c r="AA1674">
        <v>0</v>
      </c>
      <c r="AB1674">
        <v>0</v>
      </c>
      <c r="AC1674">
        <v>0</v>
      </c>
      <c r="AD1674">
        <f t="shared" si="53"/>
        <v>0</v>
      </c>
      <c r="AE1674" t="s">
        <v>728</v>
      </c>
      <c r="AF1674">
        <v>2120</v>
      </c>
      <c r="AG1674">
        <v>7199</v>
      </c>
      <c r="AH1674">
        <v>8000</v>
      </c>
      <c r="AI1674">
        <v>8000</v>
      </c>
      <c r="AJ1674">
        <f t="shared" si="52"/>
        <v>25319</v>
      </c>
      <c r="AK1674" t="s">
        <v>1063</v>
      </c>
      <c r="AL1674" t="s">
        <v>1064</v>
      </c>
      <c r="AM1674" t="s">
        <v>1065</v>
      </c>
    </row>
    <row r="1675" spans="1:39" x14ac:dyDescent="0.2">
      <c r="A1675">
        <v>41037</v>
      </c>
      <c r="B1675" t="s">
        <v>1038</v>
      </c>
      <c r="C1675">
        <v>900</v>
      </c>
      <c r="D1675" t="s">
        <v>461</v>
      </c>
      <c r="E1675">
        <v>4</v>
      </c>
      <c r="F1675" t="s">
        <v>422</v>
      </c>
      <c r="G1675">
        <v>126</v>
      </c>
      <c r="H1675" t="s">
        <v>62</v>
      </c>
      <c r="I1675">
        <v>948</v>
      </c>
      <c r="J1675" t="s">
        <v>462</v>
      </c>
      <c r="K1675" t="s">
        <v>41</v>
      </c>
      <c r="L1675">
        <v>13623</v>
      </c>
      <c r="M1675" t="s">
        <v>3344</v>
      </c>
      <c r="N1675" t="s">
        <v>43</v>
      </c>
      <c r="O1675" t="s">
        <v>464</v>
      </c>
      <c r="S1675">
        <v>2</v>
      </c>
      <c r="T1675" t="s">
        <v>45</v>
      </c>
      <c r="U1675">
        <v>924</v>
      </c>
      <c r="V1675" t="s">
        <v>465</v>
      </c>
      <c r="W1675" t="s">
        <v>57</v>
      </c>
      <c r="X1675" t="s">
        <v>46</v>
      </c>
      <c r="Y1675">
        <v>1</v>
      </c>
      <c r="Z1675">
        <v>45</v>
      </c>
      <c r="AA1675">
        <v>45</v>
      </c>
      <c r="AB1675">
        <v>45</v>
      </c>
      <c r="AC1675">
        <v>45</v>
      </c>
      <c r="AD1675">
        <f t="shared" si="53"/>
        <v>45</v>
      </c>
      <c r="AF1675">
        <v>0</v>
      </c>
      <c r="AG1675">
        <v>0</v>
      </c>
      <c r="AH1675">
        <v>0</v>
      </c>
      <c r="AI1675">
        <v>0</v>
      </c>
      <c r="AJ1675">
        <f t="shared" si="52"/>
        <v>0</v>
      </c>
      <c r="AK1675" t="s">
        <v>466</v>
      </c>
      <c r="AL1675" t="s">
        <v>467</v>
      </c>
      <c r="AM1675" t="s">
        <v>60</v>
      </c>
    </row>
    <row r="1676" spans="1:39" x14ac:dyDescent="0.2">
      <c r="A1676">
        <v>41038</v>
      </c>
      <c r="B1676" t="s">
        <v>1041</v>
      </c>
      <c r="C1676">
        <v>130</v>
      </c>
      <c r="D1676" t="s">
        <v>1058</v>
      </c>
      <c r="E1676">
        <v>26</v>
      </c>
      <c r="F1676" t="s">
        <v>710</v>
      </c>
      <c r="G1676">
        <v>782</v>
      </c>
      <c r="H1676" t="s">
        <v>764</v>
      </c>
      <c r="I1676">
        <v>413</v>
      </c>
      <c r="J1676" t="s">
        <v>1059</v>
      </c>
      <c r="K1676" t="s">
        <v>41</v>
      </c>
      <c r="L1676">
        <v>13643</v>
      </c>
      <c r="M1676" t="s">
        <v>3345</v>
      </c>
      <c r="N1676" t="s">
        <v>124</v>
      </c>
      <c r="O1676" t="s">
        <v>1061</v>
      </c>
      <c r="S1676">
        <v>2</v>
      </c>
      <c r="T1676" t="s">
        <v>45</v>
      </c>
      <c r="U1676">
        <v>286</v>
      </c>
      <c r="V1676" t="s">
        <v>1062</v>
      </c>
      <c r="W1676" t="s">
        <v>845</v>
      </c>
      <c r="X1676" t="s">
        <v>46</v>
      </c>
      <c r="Y1676">
        <v>1</v>
      </c>
      <c r="Z1676">
        <v>41.7</v>
      </c>
      <c r="AA1676">
        <v>184</v>
      </c>
      <c r="AB1676">
        <v>184</v>
      </c>
      <c r="AC1676">
        <v>184</v>
      </c>
      <c r="AD1676">
        <f t="shared" si="53"/>
        <v>184</v>
      </c>
      <c r="AF1676">
        <v>0</v>
      </c>
      <c r="AG1676">
        <v>0</v>
      </c>
      <c r="AH1676">
        <v>0</v>
      </c>
      <c r="AI1676">
        <v>0</v>
      </c>
      <c r="AJ1676">
        <f t="shared" si="52"/>
        <v>0</v>
      </c>
      <c r="AK1676" t="s">
        <v>1063</v>
      </c>
      <c r="AL1676" t="s">
        <v>1064</v>
      </c>
      <c r="AM1676" t="s">
        <v>1065</v>
      </c>
    </row>
    <row r="1677" spans="1:39" x14ac:dyDescent="0.2">
      <c r="A1677">
        <v>41038</v>
      </c>
      <c r="B1677" t="s">
        <v>1041</v>
      </c>
      <c r="C1677">
        <v>610</v>
      </c>
      <c r="D1677" t="s">
        <v>990</v>
      </c>
      <c r="E1677">
        <v>12</v>
      </c>
      <c r="F1677" t="s">
        <v>991</v>
      </c>
      <c r="G1677">
        <v>368</v>
      </c>
      <c r="H1677" t="s">
        <v>1014</v>
      </c>
      <c r="I1677">
        <v>104</v>
      </c>
      <c r="J1677" t="s">
        <v>1024</v>
      </c>
      <c r="K1677" t="s">
        <v>41</v>
      </c>
      <c r="L1677">
        <v>13644</v>
      </c>
      <c r="M1677" t="s">
        <v>1043</v>
      </c>
      <c r="N1677" t="s">
        <v>43</v>
      </c>
      <c r="O1677" t="s">
        <v>1044</v>
      </c>
      <c r="S1677">
        <v>2</v>
      </c>
      <c r="T1677" t="s">
        <v>45</v>
      </c>
      <c r="U1677">
        <v>1</v>
      </c>
      <c r="V1677" t="s">
        <v>1027</v>
      </c>
      <c r="W1677" t="s">
        <v>57</v>
      </c>
      <c r="X1677" t="s">
        <v>46</v>
      </c>
      <c r="Y1677">
        <v>1</v>
      </c>
      <c r="Z1677">
        <v>9900</v>
      </c>
      <c r="AA1677">
        <v>9900</v>
      </c>
      <c r="AB1677">
        <v>9900</v>
      </c>
      <c r="AC1677">
        <v>9900</v>
      </c>
      <c r="AD1677">
        <f t="shared" si="53"/>
        <v>9900</v>
      </c>
      <c r="AF1677">
        <v>0</v>
      </c>
      <c r="AG1677">
        <v>0</v>
      </c>
      <c r="AH1677">
        <v>0</v>
      </c>
      <c r="AI1677">
        <v>0</v>
      </c>
      <c r="AJ1677">
        <f t="shared" si="52"/>
        <v>0</v>
      </c>
      <c r="AK1677" t="s">
        <v>997</v>
      </c>
      <c r="AL1677" t="s">
        <v>998</v>
      </c>
      <c r="AM1677" t="s">
        <v>999</v>
      </c>
    </row>
    <row r="1678" spans="1:39" x14ac:dyDescent="0.2">
      <c r="A1678">
        <v>41038</v>
      </c>
      <c r="B1678" t="s">
        <v>1041</v>
      </c>
      <c r="C1678">
        <v>610</v>
      </c>
      <c r="D1678" t="s">
        <v>990</v>
      </c>
      <c r="E1678">
        <v>12</v>
      </c>
      <c r="F1678" t="s">
        <v>991</v>
      </c>
      <c r="G1678">
        <v>368</v>
      </c>
      <c r="H1678" t="s">
        <v>1014</v>
      </c>
      <c r="I1678">
        <v>144</v>
      </c>
      <c r="J1678" t="s">
        <v>1015</v>
      </c>
      <c r="K1678" t="s">
        <v>41</v>
      </c>
      <c r="L1678">
        <v>13640</v>
      </c>
      <c r="M1678" t="s">
        <v>1045</v>
      </c>
      <c r="N1678" t="s">
        <v>43</v>
      </c>
      <c r="O1678" t="s">
        <v>1017</v>
      </c>
      <c r="S1678">
        <v>2</v>
      </c>
      <c r="T1678" t="s">
        <v>45</v>
      </c>
      <c r="U1678">
        <v>431</v>
      </c>
      <c r="V1678" t="s">
        <v>1114</v>
      </c>
      <c r="W1678" t="s">
        <v>57</v>
      </c>
      <c r="X1678" t="s">
        <v>46</v>
      </c>
      <c r="Y1678">
        <v>1</v>
      </c>
      <c r="Z1678">
        <v>28</v>
      </c>
      <c r="AA1678">
        <v>28</v>
      </c>
      <c r="AB1678">
        <v>28</v>
      </c>
      <c r="AC1678">
        <v>28</v>
      </c>
      <c r="AD1678">
        <f t="shared" si="53"/>
        <v>28</v>
      </c>
      <c r="AF1678">
        <v>0</v>
      </c>
      <c r="AG1678">
        <v>0</v>
      </c>
      <c r="AH1678">
        <v>0</v>
      </c>
      <c r="AI1678">
        <v>0</v>
      </c>
      <c r="AJ1678">
        <f t="shared" si="52"/>
        <v>0</v>
      </c>
      <c r="AK1678" t="s">
        <v>997</v>
      </c>
      <c r="AL1678" t="s">
        <v>998</v>
      </c>
      <c r="AM1678" t="s">
        <v>999</v>
      </c>
    </row>
    <row r="1679" spans="1:39" x14ac:dyDescent="0.2">
      <c r="A1679">
        <v>41038</v>
      </c>
      <c r="B1679" t="s">
        <v>1041</v>
      </c>
      <c r="C1679">
        <v>610</v>
      </c>
      <c r="D1679" t="s">
        <v>990</v>
      </c>
      <c r="E1679">
        <v>12</v>
      </c>
      <c r="F1679" t="s">
        <v>991</v>
      </c>
      <c r="G1679">
        <v>368</v>
      </c>
      <c r="H1679" t="s">
        <v>1014</v>
      </c>
      <c r="I1679">
        <v>144</v>
      </c>
      <c r="J1679" t="s">
        <v>1015</v>
      </c>
      <c r="K1679" t="s">
        <v>41</v>
      </c>
      <c r="L1679">
        <v>13640</v>
      </c>
      <c r="M1679" t="s">
        <v>1045</v>
      </c>
      <c r="N1679" t="s">
        <v>43</v>
      </c>
      <c r="O1679" t="s">
        <v>1017</v>
      </c>
      <c r="S1679">
        <v>2</v>
      </c>
      <c r="T1679" t="s">
        <v>45</v>
      </c>
      <c r="X1679" t="s">
        <v>46</v>
      </c>
      <c r="Y1679">
        <v>1</v>
      </c>
      <c r="Z1679">
        <v>0</v>
      </c>
      <c r="AA1679">
        <v>0</v>
      </c>
      <c r="AB1679">
        <v>0</v>
      </c>
      <c r="AC1679">
        <v>0</v>
      </c>
      <c r="AD1679">
        <f t="shared" si="53"/>
        <v>0</v>
      </c>
      <c r="AE1679" t="s">
        <v>1158</v>
      </c>
      <c r="AF1679">
        <v>261704</v>
      </c>
      <c r="AG1679">
        <v>279055</v>
      </c>
      <c r="AH1679">
        <v>299063</v>
      </c>
      <c r="AI1679">
        <v>317306</v>
      </c>
      <c r="AJ1679">
        <f t="shared" si="52"/>
        <v>1157128</v>
      </c>
      <c r="AK1679" t="s">
        <v>997</v>
      </c>
      <c r="AL1679" t="s">
        <v>998</v>
      </c>
      <c r="AM1679" t="s">
        <v>999</v>
      </c>
    </row>
    <row r="1680" spans="1:39" x14ac:dyDescent="0.2">
      <c r="A1680">
        <v>41039</v>
      </c>
      <c r="B1680" t="s">
        <v>1048</v>
      </c>
      <c r="C1680">
        <v>610</v>
      </c>
      <c r="D1680" t="s">
        <v>990</v>
      </c>
      <c r="E1680">
        <v>12</v>
      </c>
      <c r="F1680" t="s">
        <v>991</v>
      </c>
      <c r="G1680">
        <v>363</v>
      </c>
      <c r="H1680" t="s">
        <v>1004</v>
      </c>
      <c r="I1680">
        <v>104</v>
      </c>
      <c r="J1680" t="s">
        <v>1024</v>
      </c>
      <c r="K1680" t="s">
        <v>41</v>
      </c>
      <c r="L1680">
        <v>13663</v>
      </c>
      <c r="M1680" t="s">
        <v>3346</v>
      </c>
      <c r="N1680" t="s">
        <v>43</v>
      </c>
      <c r="O1680" t="s">
        <v>1096</v>
      </c>
      <c r="S1680">
        <v>2</v>
      </c>
      <c r="T1680" t="s">
        <v>45</v>
      </c>
      <c r="U1680">
        <v>1</v>
      </c>
      <c r="V1680" t="s">
        <v>1027</v>
      </c>
      <c r="W1680" t="s">
        <v>57</v>
      </c>
      <c r="X1680" t="s">
        <v>46</v>
      </c>
      <c r="Y1680">
        <v>1</v>
      </c>
      <c r="Z1680">
        <v>370</v>
      </c>
      <c r="AA1680">
        <v>370</v>
      </c>
      <c r="AB1680">
        <v>370</v>
      </c>
      <c r="AC1680">
        <v>370</v>
      </c>
      <c r="AD1680">
        <f t="shared" si="53"/>
        <v>370</v>
      </c>
      <c r="AF1680">
        <v>0</v>
      </c>
      <c r="AG1680">
        <v>0</v>
      </c>
      <c r="AH1680">
        <v>0</v>
      </c>
      <c r="AI1680">
        <v>0</v>
      </c>
      <c r="AJ1680">
        <f t="shared" si="52"/>
        <v>0</v>
      </c>
      <c r="AK1680" t="s">
        <v>997</v>
      </c>
      <c r="AL1680" t="s">
        <v>998</v>
      </c>
      <c r="AM1680" t="s">
        <v>999</v>
      </c>
    </row>
    <row r="1681" spans="1:39" x14ac:dyDescent="0.2">
      <c r="A1681">
        <v>41039</v>
      </c>
      <c r="B1681" t="s">
        <v>1048</v>
      </c>
      <c r="C1681">
        <v>610</v>
      </c>
      <c r="D1681" t="s">
        <v>990</v>
      </c>
      <c r="E1681">
        <v>12</v>
      </c>
      <c r="F1681" t="s">
        <v>991</v>
      </c>
      <c r="G1681">
        <v>368</v>
      </c>
      <c r="H1681" t="s">
        <v>1014</v>
      </c>
      <c r="I1681">
        <v>103</v>
      </c>
      <c r="J1681" t="s">
        <v>1028</v>
      </c>
      <c r="K1681" t="s">
        <v>41</v>
      </c>
      <c r="L1681">
        <v>13661</v>
      </c>
      <c r="M1681" t="s">
        <v>2454</v>
      </c>
      <c r="N1681" t="s">
        <v>43</v>
      </c>
      <c r="O1681" t="s">
        <v>1030</v>
      </c>
      <c r="S1681">
        <v>2</v>
      </c>
      <c r="T1681" t="s">
        <v>45</v>
      </c>
      <c r="X1681" t="s">
        <v>46</v>
      </c>
      <c r="Y1681">
        <v>1</v>
      </c>
      <c r="Z1681">
        <v>0</v>
      </c>
      <c r="AA1681">
        <v>0</v>
      </c>
      <c r="AB1681">
        <v>0</v>
      </c>
      <c r="AC1681">
        <v>0</v>
      </c>
      <c r="AD1681">
        <f t="shared" si="53"/>
        <v>0</v>
      </c>
      <c r="AE1681" t="s">
        <v>1018</v>
      </c>
      <c r="AF1681">
        <v>1269053</v>
      </c>
      <c r="AG1681">
        <v>1396058</v>
      </c>
      <c r="AH1681">
        <v>1524684</v>
      </c>
      <c r="AI1681">
        <v>1649708</v>
      </c>
      <c r="AJ1681">
        <f t="shared" si="52"/>
        <v>5839503</v>
      </c>
      <c r="AK1681" t="s">
        <v>997</v>
      </c>
      <c r="AL1681" t="s">
        <v>998</v>
      </c>
      <c r="AM1681" t="s">
        <v>999</v>
      </c>
    </row>
    <row r="1682" spans="1:39" x14ac:dyDescent="0.2">
      <c r="A1682">
        <v>41039</v>
      </c>
      <c r="B1682" t="s">
        <v>1048</v>
      </c>
      <c r="C1682">
        <v>610</v>
      </c>
      <c r="D1682" t="s">
        <v>990</v>
      </c>
      <c r="E1682">
        <v>12</v>
      </c>
      <c r="F1682" t="s">
        <v>991</v>
      </c>
      <c r="G1682">
        <v>368</v>
      </c>
      <c r="H1682" t="s">
        <v>1014</v>
      </c>
      <c r="I1682">
        <v>104</v>
      </c>
      <c r="J1682" t="s">
        <v>1024</v>
      </c>
      <c r="K1682" t="s">
        <v>41</v>
      </c>
      <c r="L1682">
        <v>13658</v>
      </c>
      <c r="M1682" t="s">
        <v>2455</v>
      </c>
      <c r="N1682" t="s">
        <v>43</v>
      </c>
      <c r="O1682" t="s">
        <v>1044</v>
      </c>
      <c r="S1682">
        <v>2</v>
      </c>
      <c r="T1682" t="s">
        <v>45</v>
      </c>
      <c r="X1682" t="s">
        <v>46</v>
      </c>
      <c r="Y1682">
        <v>1</v>
      </c>
      <c r="Z1682">
        <v>0</v>
      </c>
      <c r="AA1682">
        <v>0</v>
      </c>
      <c r="AB1682">
        <v>0</v>
      </c>
      <c r="AC1682">
        <v>0</v>
      </c>
      <c r="AD1682">
        <f t="shared" si="53"/>
        <v>0</v>
      </c>
      <c r="AE1682" t="s">
        <v>1158</v>
      </c>
      <c r="AF1682">
        <v>124069</v>
      </c>
      <c r="AG1682">
        <v>409529</v>
      </c>
      <c r="AH1682">
        <v>141781</v>
      </c>
      <c r="AI1682">
        <v>150429</v>
      </c>
      <c r="AJ1682">
        <f t="shared" si="52"/>
        <v>825808</v>
      </c>
      <c r="AK1682" t="s">
        <v>997</v>
      </c>
      <c r="AL1682" t="s">
        <v>998</v>
      </c>
      <c r="AM1682" t="s">
        <v>999</v>
      </c>
    </row>
    <row r="1683" spans="1:39" x14ac:dyDescent="0.2">
      <c r="A1683">
        <v>41039</v>
      </c>
      <c r="B1683" t="s">
        <v>1048</v>
      </c>
      <c r="C1683">
        <v>610</v>
      </c>
      <c r="D1683" t="s">
        <v>990</v>
      </c>
      <c r="E1683">
        <v>12</v>
      </c>
      <c r="F1683" t="s">
        <v>991</v>
      </c>
      <c r="G1683">
        <v>368</v>
      </c>
      <c r="H1683" t="s">
        <v>1014</v>
      </c>
      <c r="I1683">
        <v>144</v>
      </c>
      <c r="J1683" t="s">
        <v>1015</v>
      </c>
      <c r="K1683" t="s">
        <v>41</v>
      </c>
      <c r="L1683">
        <v>13665</v>
      </c>
      <c r="M1683" t="s">
        <v>3347</v>
      </c>
      <c r="N1683" t="s">
        <v>43</v>
      </c>
      <c r="O1683" t="s">
        <v>1017</v>
      </c>
      <c r="S1683">
        <v>2</v>
      </c>
      <c r="T1683" t="s">
        <v>45</v>
      </c>
      <c r="X1683" t="s">
        <v>46</v>
      </c>
      <c r="Y1683">
        <v>1</v>
      </c>
      <c r="Z1683">
        <v>0</v>
      </c>
      <c r="AA1683">
        <v>0</v>
      </c>
      <c r="AB1683">
        <v>0</v>
      </c>
      <c r="AC1683">
        <v>0</v>
      </c>
      <c r="AD1683">
        <f t="shared" si="53"/>
        <v>0</v>
      </c>
      <c r="AE1683" t="s">
        <v>1158</v>
      </c>
      <c r="AF1683">
        <v>115070</v>
      </c>
      <c r="AG1683">
        <v>122699</v>
      </c>
      <c r="AH1683">
        <v>131496</v>
      </c>
      <c r="AI1683">
        <v>139518</v>
      </c>
      <c r="AJ1683">
        <f t="shared" si="52"/>
        <v>508783</v>
      </c>
      <c r="AK1683" t="s">
        <v>997</v>
      </c>
      <c r="AL1683" t="s">
        <v>998</v>
      </c>
      <c r="AM1683" t="s">
        <v>999</v>
      </c>
    </row>
    <row r="1684" spans="1:39" x14ac:dyDescent="0.2">
      <c r="A1684">
        <v>41039</v>
      </c>
      <c r="B1684" t="s">
        <v>1048</v>
      </c>
      <c r="C1684">
        <v>850</v>
      </c>
      <c r="D1684" t="s">
        <v>453</v>
      </c>
      <c r="E1684">
        <v>4</v>
      </c>
      <c r="F1684" t="s">
        <v>422</v>
      </c>
      <c r="G1684">
        <v>128</v>
      </c>
      <c r="H1684" t="s">
        <v>143</v>
      </c>
      <c r="I1684">
        <v>125</v>
      </c>
      <c r="J1684" t="s">
        <v>579</v>
      </c>
      <c r="K1684" t="s">
        <v>41</v>
      </c>
      <c r="L1684">
        <v>13671</v>
      </c>
      <c r="M1684" t="s">
        <v>3348</v>
      </c>
      <c r="N1684" t="s">
        <v>43</v>
      </c>
      <c r="O1684" t="s">
        <v>581</v>
      </c>
      <c r="S1684">
        <v>2</v>
      </c>
      <c r="T1684" t="s">
        <v>45</v>
      </c>
      <c r="U1684">
        <v>303</v>
      </c>
      <c r="V1684" t="s">
        <v>419</v>
      </c>
      <c r="W1684" t="s">
        <v>57</v>
      </c>
      <c r="X1684" t="s">
        <v>46</v>
      </c>
      <c r="Y1684">
        <v>1</v>
      </c>
      <c r="Z1684">
        <v>31</v>
      </c>
      <c r="AA1684">
        <v>31</v>
      </c>
      <c r="AB1684">
        <v>31</v>
      </c>
      <c r="AC1684">
        <v>31</v>
      </c>
      <c r="AD1684">
        <f t="shared" si="53"/>
        <v>31</v>
      </c>
      <c r="AF1684">
        <v>0</v>
      </c>
      <c r="AG1684">
        <v>0</v>
      </c>
      <c r="AH1684">
        <v>0</v>
      </c>
      <c r="AI1684">
        <v>0</v>
      </c>
      <c r="AJ1684">
        <f t="shared" si="52"/>
        <v>0</v>
      </c>
      <c r="AK1684" t="s">
        <v>458</v>
      </c>
      <c r="AL1684" t="s">
        <v>459</v>
      </c>
      <c r="AM1684" t="s">
        <v>460</v>
      </c>
    </row>
    <row r="1685" spans="1:39" x14ac:dyDescent="0.2">
      <c r="A1685">
        <v>41040</v>
      </c>
      <c r="B1685" t="s">
        <v>1053</v>
      </c>
      <c r="C1685">
        <v>625</v>
      </c>
      <c r="D1685" t="s">
        <v>1008</v>
      </c>
      <c r="E1685">
        <v>12</v>
      </c>
      <c r="F1685" t="s">
        <v>991</v>
      </c>
      <c r="G1685">
        <v>122</v>
      </c>
      <c r="H1685" t="s">
        <v>72</v>
      </c>
      <c r="I1685">
        <v>949</v>
      </c>
      <c r="J1685" t="s">
        <v>78</v>
      </c>
      <c r="K1685" t="s">
        <v>41</v>
      </c>
      <c r="L1685">
        <v>13693</v>
      </c>
      <c r="M1685" t="s">
        <v>2462</v>
      </c>
      <c r="N1685" t="s">
        <v>43</v>
      </c>
      <c r="O1685" t="s">
        <v>530</v>
      </c>
      <c r="S1685">
        <v>2</v>
      </c>
      <c r="T1685" t="s">
        <v>45</v>
      </c>
      <c r="U1685">
        <v>923</v>
      </c>
      <c r="V1685" t="s">
        <v>81</v>
      </c>
      <c r="W1685" t="s">
        <v>57</v>
      </c>
      <c r="X1685" t="s">
        <v>46</v>
      </c>
      <c r="Y1685">
        <v>1</v>
      </c>
      <c r="Z1685">
        <v>24</v>
      </c>
      <c r="AA1685">
        <v>24</v>
      </c>
      <c r="AB1685">
        <v>24</v>
      </c>
      <c r="AC1685">
        <v>24</v>
      </c>
      <c r="AD1685">
        <f t="shared" si="53"/>
        <v>24</v>
      </c>
      <c r="AF1685">
        <v>0</v>
      </c>
      <c r="AG1685">
        <v>0</v>
      </c>
      <c r="AH1685">
        <v>0</v>
      </c>
      <c r="AI1685">
        <v>0</v>
      </c>
      <c r="AJ1685">
        <f t="shared" si="52"/>
        <v>0</v>
      </c>
      <c r="AK1685" t="s">
        <v>1010</v>
      </c>
      <c r="AL1685" t="s">
        <v>1011</v>
      </c>
      <c r="AM1685" t="s">
        <v>1012</v>
      </c>
    </row>
    <row r="1686" spans="1:39" x14ac:dyDescent="0.2">
      <c r="A1686">
        <v>41041</v>
      </c>
      <c r="B1686" t="s">
        <v>1057</v>
      </c>
      <c r="C1686">
        <v>610</v>
      </c>
      <c r="D1686" t="s">
        <v>990</v>
      </c>
      <c r="E1686">
        <v>12</v>
      </c>
      <c r="F1686" t="s">
        <v>991</v>
      </c>
      <c r="G1686">
        <v>368</v>
      </c>
      <c r="H1686" t="s">
        <v>1014</v>
      </c>
      <c r="I1686">
        <v>103</v>
      </c>
      <c r="J1686" t="s">
        <v>1028</v>
      </c>
      <c r="K1686" t="s">
        <v>41</v>
      </c>
      <c r="L1686">
        <v>13711</v>
      </c>
      <c r="M1686" t="s">
        <v>3349</v>
      </c>
      <c r="N1686" t="s">
        <v>43</v>
      </c>
      <c r="O1686" t="s">
        <v>1030</v>
      </c>
      <c r="S1686">
        <v>2</v>
      </c>
      <c r="T1686" t="s">
        <v>45</v>
      </c>
      <c r="X1686" t="s">
        <v>46</v>
      </c>
      <c r="Y1686">
        <v>1</v>
      </c>
      <c r="Z1686">
        <v>0</v>
      </c>
      <c r="AA1686">
        <v>0</v>
      </c>
      <c r="AB1686">
        <v>0</v>
      </c>
      <c r="AC1686">
        <v>0</v>
      </c>
      <c r="AD1686">
        <f t="shared" si="53"/>
        <v>0</v>
      </c>
      <c r="AE1686" t="s">
        <v>1018</v>
      </c>
      <c r="AF1686">
        <v>3700682</v>
      </c>
      <c r="AG1686">
        <v>4071000</v>
      </c>
      <c r="AH1686">
        <v>4446127</v>
      </c>
      <c r="AI1686">
        <v>4810709</v>
      </c>
      <c r="AJ1686">
        <f t="shared" si="52"/>
        <v>17028518</v>
      </c>
      <c r="AK1686" t="s">
        <v>997</v>
      </c>
      <c r="AL1686" t="s">
        <v>998</v>
      </c>
      <c r="AM1686" t="s">
        <v>999</v>
      </c>
    </row>
    <row r="1687" spans="1:39" x14ac:dyDescent="0.2">
      <c r="A1687">
        <v>41041</v>
      </c>
      <c r="B1687" t="s">
        <v>1057</v>
      </c>
      <c r="C1687">
        <v>850</v>
      </c>
      <c r="D1687" t="s">
        <v>453</v>
      </c>
      <c r="E1687">
        <v>4</v>
      </c>
      <c r="F1687" t="s">
        <v>422</v>
      </c>
      <c r="G1687">
        <v>128</v>
      </c>
      <c r="H1687" t="s">
        <v>143</v>
      </c>
      <c r="I1687">
        <v>6</v>
      </c>
      <c r="J1687" t="s">
        <v>454</v>
      </c>
      <c r="K1687" t="s">
        <v>41</v>
      </c>
      <c r="L1687">
        <v>13699</v>
      </c>
      <c r="M1687" t="s">
        <v>3350</v>
      </c>
      <c r="N1687" t="s">
        <v>43</v>
      </c>
      <c r="O1687" t="s">
        <v>456</v>
      </c>
      <c r="S1687">
        <v>2</v>
      </c>
      <c r="T1687" t="s">
        <v>45</v>
      </c>
      <c r="X1687" t="s">
        <v>46</v>
      </c>
      <c r="Y1687">
        <v>1</v>
      </c>
      <c r="Z1687">
        <v>0</v>
      </c>
      <c r="AA1687">
        <v>0</v>
      </c>
      <c r="AB1687">
        <v>0</v>
      </c>
      <c r="AC1687">
        <v>0</v>
      </c>
      <c r="AD1687">
        <f t="shared" si="53"/>
        <v>0</v>
      </c>
      <c r="AE1687" t="s">
        <v>85</v>
      </c>
      <c r="AF1687">
        <v>30000</v>
      </c>
      <c r="AG1687">
        <v>33000</v>
      </c>
      <c r="AH1687">
        <v>36000</v>
      </c>
      <c r="AI1687">
        <v>40000</v>
      </c>
      <c r="AJ1687">
        <f t="shared" si="52"/>
        <v>139000</v>
      </c>
      <c r="AK1687" t="s">
        <v>458</v>
      </c>
      <c r="AL1687" t="s">
        <v>459</v>
      </c>
      <c r="AM1687" t="s">
        <v>460</v>
      </c>
    </row>
    <row r="1688" spans="1:39" x14ac:dyDescent="0.2">
      <c r="A1688">
        <v>41042</v>
      </c>
      <c r="B1688" t="s">
        <v>1073</v>
      </c>
      <c r="C1688">
        <v>130</v>
      </c>
      <c r="D1688" t="s">
        <v>1058</v>
      </c>
      <c r="E1688">
        <v>26</v>
      </c>
      <c r="F1688" t="s">
        <v>710</v>
      </c>
      <c r="G1688">
        <v>782</v>
      </c>
      <c r="H1688" t="s">
        <v>764</v>
      </c>
      <c r="I1688">
        <v>413</v>
      </c>
      <c r="J1688" t="s">
        <v>1059</v>
      </c>
      <c r="K1688" t="s">
        <v>41</v>
      </c>
      <c r="L1688">
        <v>13721</v>
      </c>
      <c r="M1688" t="s">
        <v>3351</v>
      </c>
      <c r="N1688" t="s">
        <v>124</v>
      </c>
      <c r="O1688" t="s">
        <v>1061</v>
      </c>
      <c r="S1688">
        <v>2</v>
      </c>
      <c r="T1688" t="s">
        <v>45</v>
      </c>
      <c r="U1688">
        <v>286</v>
      </c>
      <c r="V1688" t="s">
        <v>1062</v>
      </c>
      <c r="W1688" t="s">
        <v>845</v>
      </c>
      <c r="X1688" t="s">
        <v>46</v>
      </c>
      <c r="Y1688">
        <v>1</v>
      </c>
      <c r="Z1688">
        <v>11.3</v>
      </c>
      <c r="AA1688">
        <v>133</v>
      </c>
      <c r="AB1688">
        <v>133</v>
      </c>
      <c r="AC1688">
        <v>133</v>
      </c>
      <c r="AD1688">
        <f t="shared" si="53"/>
        <v>133</v>
      </c>
      <c r="AF1688">
        <v>0</v>
      </c>
      <c r="AG1688">
        <v>0</v>
      </c>
      <c r="AH1688">
        <v>0</v>
      </c>
      <c r="AI1688">
        <v>0</v>
      </c>
      <c r="AJ1688">
        <f t="shared" si="52"/>
        <v>0</v>
      </c>
      <c r="AK1688" t="s">
        <v>1063</v>
      </c>
      <c r="AL1688" t="s">
        <v>1064</v>
      </c>
      <c r="AM1688" t="s">
        <v>1065</v>
      </c>
    </row>
    <row r="1689" spans="1:39" x14ac:dyDescent="0.2">
      <c r="A1689">
        <v>41042</v>
      </c>
      <c r="B1689" t="s">
        <v>1073</v>
      </c>
      <c r="C1689">
        <v>610</v>
      </c>
      <c r="D1689" t="s">
        <v>990</v>
      </c>
      <c r="E1689">
        <v>12</v>
      </c>
      <c r="F1689" t="s">
        <v>991</v>
      </c>
      <c r="G1689">
        <v>368</v>
      </c>
      <c r="H1689" t="s">
        <v>1014</v>
      </c>
      <c r="I1689">
        <v>104</v>
      </c>
      <c r="J1689" t="s">
        <v>1024</v>
      </c>
      <c r="K1689" t="s">
        <v>41</v>
      </c>
      <c r="L1689">
        <v>13723</v>
      </c>
      <c r="M1689" t="s">
        <v>1074</v>
      </c>
      <c r="N1689" t="s">
        <v>43</v>
      </c>
      <c r="O1689" t="s">
        <v>1044</v>
      </c>
      <c r="S1689">
        <v>2</v>
      </c>
      <c r="T1689" t="s">
        <v>45</v>
      </c>
      <c r="X1689" t="s">
        <v>46</v>
      </c>
      <c r="Y1689">
        <v>1</v>
      </c>
      <c r="Z1689">
        <v>0</v>
      </c>
      <c r="AA1689">
        <v>0</v>
      </c>
      <c r="AB1689">
        <v>0</v>
      </c>
      <c r="AC1689">
        <v>0</v>
      </c>
      <c r="AD1689">
        <f t="shared" si="53"/>
        <v>0</v>
      </c>
      <c r="AE1689" t="s">
        <v>1158</v>
      </c>
      <c r="AF1689">
        <v>203748</v>
      </c>
      <c r="AG1689">
        <v>672469</v>
      </c>
      <c r="AH1689">
        <v>232834</v>
      </c>
      <c r="AI1689">
        <v>247037</v>
      </c>
      <c r="AJ1689">
        <f t="shared" si="52"/>
        <v>1356088</v>
      </c>
      <c r="AK1689" t="s">
        <v>997</v>
      </c>
      <c r="AL1689" t="s">
        <v>998</v>
      </c>
      <c r="AM1689" t="s">
        <v>999</v>
      </c>
    </row>
    <row r="1690" spans="1:39" x14ac:dyDescent="0.2">
      <c r="A1690">
        <v>41042</v>
      </c>
      <c r="B1690" t="s">
        <v>1073</v>
      </c>
      <c r="C1690">
        <v>850</v>
      </c>
      <c r="D1690" t="s">
        <v>453</v>
      </c>
      <c r="E1690">
        <v>4</v>
      </c>
      <c r="F1690" t="s">
        <v>422</v>
      </c>
      <c r="G1690">
        <v>128</v>
      </c>
      <c r="H1690" t="s">
        <v>143</v>
      </c>
      <c r="I1690">
        <v>125</v>
      </c>
      <c r="J1690" t="s">
        <v>579</v>
      </c>
      <c r="K1690" t="s">
        <v>41</v>
      </c>
      <c r="L1690">
        <v>13730</v>
      </c>
      <c r="M1690" t="s">
        <v>3352</v>
      </c>
      <c r="N1690" t="s">
        <v>43</v>
      </c>
      <c r="O1690" t="s">
        <v>581</v>
      </c>
      <c r="S1690">
        <v>2</v>
      </c>
      <c r="T1690" t="s">
        <v>45</v>
      </c>
      <c r="U1690">
        <v>303</v>
      </c>
      <c r="V1690" t="s">
        <v>419</v>
      </c>
      <c r="W1690" t="s">
        <v>57</v>
      </c>
      <c r="X1690" t="s">
        <v>46</v>
      </c>
      <c r="Y1690">
        <v>1</v>
      </c>
      <c r="Z1690">
        <v>37</v>
      </c>
      <c r="AA1690">
        <v>37</v>
      </c>
      <c r="AB1690">
        <v>37</v>
      </c>
      <c r="AC1690">
        <v>37</v>
      </c>
      <c r="AD1690">
        <f t="shared" si="53"/>
        <v>37</v>
      </c>
      <c r="AF1690">
        <v>0</v>
      </c>
      <c r="AG1690">
        <v>0</v>
      </c>
      <c r="AH1690">
        <v>0</v>
      </c>
      <c r="AI1690">
        <v>0</v>
      </c>
      <c r="AJ1690">
        <f t="shared" si="52"/>
        <v>0</v>
      </c>
      <c r="AK1690" t="s">
        <v>458</v>
      </c>
      <c r="AL1690" t="s">
        <v>459</v>
      </c>
      <c r="AM1690" t="s">
        <v>460</v>
      </c>
    </row>
    <row r="1691" spans="1:39" x14ac:dyDescent="0.2">
      <c r="A1691">
        <v>41042</v>
      </c>
      <c r="B1691" t="s">
        <v>1073</v>
      </c>
      <c r="C1691">
        <v>900</v>
      </c>
      <c r="D1691" t="s">
        <v>461</v>
      </c>
      <c r="E1691">
        <v>4</v>
      </c>
      <c r="F1691" t="s">
        <v>422</v>
      </c>
      <c r="G1691">
        <v>122</v>
      </c>
      <c r="H1691" t="s">
        <v>72</v>
      </c>
      <c r="I1691">
        <v>2</v>
      </c>
      <c r="J1691" t="s">
        <v>73</v>
      </c>
      <c r="K1691" t="s">
        <v>41</v>
      </c>
      <c r="L1691">
        <v>13720</v>
      </c>
      <c r="M1691" t="s">
        <v>3353</v>
      </c>
      <c r="N1691" t="s">
        <v>43</v>
      </c>
      <c r="O1691" t="s">
        <v>583</v>
      </c>
      <c r="S1691">
        <v>2</v>
      </c>
      <c r="T1691" t="s">
        <v>45</v>
      </c>
      <c r="X1691" t="s">
        <v>46</v>
      </c>
      <c r="Y1691">
        <v>1</v>
      </c>
      <c r="Z1691">
        <v>0</v>
      </c>
      <c r="AA1691">
        <v>0</v>
      </c>
      <c r="AB1691">
        <v>0</v>
      </c>
      <c r="AC1691">
        <v>0</v>
      </c>
      <c r="AD1691">
        <f t="shared" si="53"/>
        <v>0</v>
      </c>
      <c r="AE1691" t="s">
        <v>85</v>
      </c>
      <c r="AF1691">
        <v>810000</v>
      </c>
      <c r="AG1691">
        <v>890000</v>
      </c>
      <c r="AH1691">
        <v>950000</v>
      </c>
      <c r="AI1691">
        <v>1050000</v>
      </c>
      <c r="AJ1691">
        <f t="shared" ref="AJ1691:AJ1754" si="54">AF1691+AG1691+AH1691+AI1691</f>
        <v>3700000</v>
      </c>
      <c r="AK1691" t="s">
        <v>466</v>
      </c>
      <c r="AL1691" t="s">
        <v>467</v>
      </c>
      <c r="AM1691" t="s">
        <v>60</v>
      </c>
    </row>
    <row r="1692" spans="1:39" x14ac:dyDescent="0.2">
      <c r="A1692">
        <v>41043</v>
      </c>
      <c r="B1692" t="s">
        <v>1076</v>
      </c>
      <c r="C1692">
        <v>130</v>
      </c>
      <c r="D1692" t="s">
        <v>1058</v>
      </c>
      <c r="E1692">
        <v>26</v>
      </c>
      <c r="F1692" t="s">
        <v>710</v>
      </c>
      <c r="G1692">
        <v>782</v>
      </c>
      <c r="H1692" t="s">
        <v>764</v>
      </c>
      <c r="I1692">
        <v>413</v>
      </c>
      <c r="J1692" t="s">
        <v>1059</v>
      </c>
      <c r="K1692" t="s">
        <v>41</v>
      </c>
      <c r="L1692">
        <v>13741</v>
      </c>
      <c r="M1692" t="s">
        <v>3354</v>
      </c>
      <c r="N1692" t="s">
        <v>124</v>
      </c>
      <c r="O1692" t="s">
        <v>1061</v>
      </c>
      <c r="S1692">
        <v>2</v>
      </c>
      <c r="T1692" t="s">
        <v>45</v>
      </c>
      <c r="X1692" t="s">
        <v>46</v>
      </c>
      <c r="Y1692">
        <v>1</v>
      </c>
      <c r="Z1692">
        <v>0</v>
      </c>
      <c r="AA1692">
        <v>0</v>
      </c>
      <c r="AB1692">
        <v>0</v>
      </c>
      <c r="AC1692">
        <v>0</v>
      </c>
      <c r="AD1692">
        <f t="shared" si="53"/>
        <v>0</v>
      </c>
      <c r="AE1692" t="s">
        <v>728</v>
      </c>
      <c r="AF1692">
        <v>17790</v>
      </c>
      <c r="AG1692">
        <v>24810</v>
      </c>
      <c r="AH1692">
        <v>25000</v>
      </c>
      <c r="AI1692">
        <v>30000</v>
      </c>
      <c r="AJ1692">
        <f t="shared" si="54"/>
        <v>97600</v>
      </c>
      <c r="AK1692" t="s">
        <v>1063</v>
      </c>
      <c r="AL1692" t="s">
        <v>1064</v>
      </c>
      <c r="AM1692" t="s">
        <v>1065</v>
      </c>
    </row>
    <row r="1693" spans="1:39" x14ac:dyDescent="0.2">
      <c r="A1693">
        <v>41043</v>
      </c>
      <c r="B1693" t="s">
        <v>1076</v>
      </c>
      <c r="C1693">
        <v>610</v>
      </c>
      <c r="D1693" t="s">
        <v>990</v>
      </c>
      <c r="E1693">
        <v>12</v>
      </c>
      <c r="F1693" t="s">
        <v>991</v>
      </c>
      <c r="G1693">
        <v>368</v>
      </c>
      <c r="H1693" t="s">
        <v>1014</v>
      </c>
      <c r="I1693">
        <v>144</v>
      </c>
      <c r="J1693" t="s">
        <v>1015</v>
      </c>
      <c r="K1693" t="s">
        <v>41</v>
      </c>
      <c r="L1693">
        <v>13743</v>
      </c>
      <c r="M1693" t="s">
        <v>3355</v>
      </c>
      <c r="N1693" t="s">
        <v>43</v>
      </c>
      <c r="O1693" t="s">
        <v>1017</v>
      </c>
      <c r="S1693">
        <v>2</v>
      </c>
      <c r="T1693" t="s">
        <v>45</v>
      </c>
      <c r="U1693">
        <v>431</v>
      </c>
      <c r="V1693" t="s">
        <v>1114</v>
      </c>
      <c r="W1693" t="s">
        <v>57</v>
      </c>
      <c r="X1693" t="s">
        <v>46</v>
      </c>
      <c r="Y1693">
        <v>1</v>
      </c>
      <c r="Z1693">
        <v>25</v>
      </c>
      <c r="AA1693">
        <v>25</v>
      </c>
      <c r="AB1693">
        <v>25</v>
      </c>
      <c r="AC1693">
        <v>25</v>
      </c>
      <c r="AD1693">
        <f t="shared" si="53"/>
        <v>25</v>
      </c>
      <c r="AF1693">
        <v>0</v>
      </c>
      <c r="AG1693">
        <v>0</v>
      </c>
      <c r="AH1693">
        <v>0</v>
      </c>
      <c r="AI1693">
        <v>0</v>
      </c>
      <c r="AJ1693">
        <f t="shared" si="54"/>
        <v>0</v>
      </c>
      <c r="AK1693" t="s">
        <v>997</v>
      </c>
      <c r="AL1693" t="s">
        <v>998</v>
      </c>
      <c r="AM1693" t="s">
        <v>999</v>
      </c>
    </row>
    <row r="1694" spans="1:39" x14ac:dyDescent="0.2">
      <c r="A1694">
        <v>41043</v>
      </c>
      <c r="B1694" t="s">
        <v>1076</v>
      </c>
      <c r="C1694">
        <v>625</v>
      </c>
      <c r="D1694" t="s">
        <v>1008</v>
      </c>
      <c r="E1694">
        <v>12</v>
      </c>
      <c r="F1694" t="s">
        <v>991</v>
      </c>
      <c r="G1694">
        <v>122</v>
      </c>
      <c r="H1694" t="s">
        <v>72</v>
      </c>
      <c r="I1694">
        <v>949</v>
      </c>
      <c r="J1694" t="s">
        <v>78</v>
      </c>
      <c r="K1694" t="s">
        <v>41</v>
      </c>
      <c r="L1694">
        <v>13751</v>
      </c>
      <c r="M1694" t="s">
        <v>2471</v>
      </c>
      <c r="N1694" t="s">
        <v>43</v>
      </c>
      <c r="O1694" t="s">
        <v>530</v>
      </c>
      <c r="S1694">
        <v>2</v>
      </c>
      <c r="T1694" t="s">
        <v>45</v>
      </c>
      <c r="U1694">
        <v>923</v>
      </c>
      <c r="V1694" t="s">
        <v>81</v>
      </c>
      <c r="W1694" t="s">
        <v>57</v>
      </c>
      <c r="X1694" t="s">
        <v>46</v>
      </c>
      <c r="Y1694">
        <v>1</v>
      </c>
      <c r="Z1694">
        <v>40</v>
      </c>
      <c r="AA1694">
        <v>40</v>
      </c>
      <c r="AB1694">
        <v>40</v>
      </c>
      <c r="AC1694">
        <v>40</v>
      </c>
      <c r="AD1694">
        <f t="shared" si="53"/>
        <v>40</v>
      </c>
      <c r="AF1694">
        <v>0</v>
      </c>
      <c r="AG1694">
        <v>0</v>
      </c>
      <c r="AH1694">
        <v>0</v>
      </c>
      <c r="AI1694">
        <v>0</v>
      </c>
      <c r="AJ1694">
        <f t="shared" si="54"/>
        <v>0</v>
      </c>
      <c r="AK1694" t="s">
        <v>1010</v>
      </c>
      <c r="AL1694" t="s">
        <v>1011</v>
      </c>
      <c r="AM1694" t="s">
        <v>1012</v>
      </c>
    </row>
    <row r="1695" spans="1:39" x14ac:dyDescent="0.2">
      <c r="A1695">
        <v>41044</v>
      </c>
      <c r="B1695" t="s">
        <v>1079</v>
      </c>
      <c r="C1695">
        <v>210</v>
      </c>
      <c r="D1695" t="s">
        <v>469</v>
      </c>
      <c r="E1695">
        <v>4</v>
      </c>
      <c r="F1695" t="s">
        <v>422</v>
      </c>
      <c r="G1695">
        <v>121</v>
      </c>
      <c r="H1695" t="s">
        <v>423</v>
      </c>
      <c r="I1695">
        <v>574</v>
      </c>
      <c r="J1695" t="s">
        <v>1049</v>
      </c>
      <c r="K1695" t="s">
        <v>41</v>
      </c>
      <c r="L1695">
        <v>13773</v>
      </c>
      <c r="M1695" t="s">
        <v>3356</v>
      </c>
      <c r="N1695" t="s">
        <v>124</v>
      </c>
      <c r="O1695" t="s">
        <v>1051</v>
      </c>
      <c r="S1695">
        <v>2</v>
      </c>
      <c r="T1695" t="s">
        <v>45</v>
      </c>
      <c r="U1695">
        <v>190</v>
      </c>
      <c r="V1695" t="s">
        <v>996</v>
      </c>
      <c r="W1695" t="s">
        <v>57</v>
      </c>
      <c r="X1695" t="s">
        <v>46</v>
      </c>
      <c r="Y1695">
        <v>1</v>
      </c>
      <c r="Z1695">
        <v>8</v>
      </c>
      <c r="AA1695">
        <v>8</v>
      </c>
      <c r="AB1695">
        <v>8</v>
      </c>
      <c r="AC1695">
        <v>8</v>
      </c>
      <c r="AD1695">
        <f t="shared" si="53"/>
        <v>8</v>
      </c>
      <c r="AF1695">
        <v>0</v>
      </c>
      <c r="AG1695">
        <v>0</v>
      </c>
      <c r="AH1695">
        <v>0</v>
      </c>
      <c r="AI1695">
        <v>0</v>
      </c>
      <c r="AJ1695">
        <f t="shared" si="54"/>
        <v>0</v>
      </c>
      <c r="AK1695" t="s">
        <v>474</v>
      </c>
      <c r="AL1695" t="s">
        <v>475</v>
      </c>
      <c r="AM1695" t="s">
        <v>476</v>
      </c>
    </row>
    <row r="1696" spans="1:39" x14ac:dyDescent="0.2">
      <c r="A1696">
        <v>41044</v>
      </c>
      <c r="B1696" t="s">
        <v>1079</v>
      </c>
      <c r="C1696">
        <v>610</v>
      </c>
      <c r="D1696" t="s">
        <v>990</v>
      </c>
      <c r="E1696">
        <v>12</v>
      </c>
      <c r="F1696" t="s">
        <v>991</v>
      </c>
      <c r="G1696">
        <v>363</v>
      </c>
      <c r="H1696" t="s">
        <v>1004</v>
      </c>
      <c r="I1696">
        <v>104</v>
      </c>
      <c r="J1696" t="s">
        <v>1024</v>
      </c>
      <c r="K1696" t="s">
        <v>41</v>
      </c>
      <c r="L1696">
        <v>13770</v>
      </c>
      <c r="M1696" t="s">
        <v>3357</v>
      </c>
      <c r="N1696" t="s">
        <v>43</v>
      </c>
      <c r="O1696" t="s">
        <v>1096</v>
      </c>
      <c r="S1696">
        <v>2</v>
      </c>
      <c r="T1696" t="s">
        <v>45</v>
      </c>
      <c r="X1696" t="s">
        <v>46</v>
      </c>
      <c r="Y1696">
        <v>1</v>
      </c>
      <c r="Z1696">
        <v>0</v>
      </c>
      <c r="AA1696">
        <v>0</v>
      </c>
      <c r="AB1696">
        <v>0</v>
      </c>
      <c r="AC1696">
        <v>0</v>
      </c>
      <c r="AD1696">
        <f t="shared" si="53"/>
        <v>0</v>
      </c>
      <c r="AE1696" t="s">
        <v>85</v>
      </c>
      <c r="AF1696">
        <v>218000</v>
      </c>
      <c r="AG1696">
        <v>238754</v>
      </c>
      <c r="AH1696">
        <v>261913</v>
      </c>
      <c r="AI1696">
        <v>283390</v>
      </c>
      <c r="AJ1696">
        <f t="shared" si="54"/>
        <v>1002057</v>
      </c>
      <c r="AK1696" t="s">
        <v>997</v>
      </c>
      <c r="AL1696" t="s">
        <v>998</v>
      </c>
      <c r="AM1696" t="s">
        <v>999</v>
      </c>
    </row>
    <row r="1697" spans="1:39" x14ac:dyDescent="0.2">
      <c r="A1697">
        <v>41044</v>
      </c>
      <c r="B1697" t="s">
        <v>1079</v>
      </c>
      <c r="C1697">
        <v>610</v>
      </c>
      <c r="D1697" t="s">
        <v>990</v>
      </c>
      <c r="E1697">
        <v>12</v>
      </c>
      <c r="F1697" t="s">
        <v>991</v>
      </c>
      <c r="G1697">
        <v>368</v>
      </c>
      <c r="H1697" t="s">
        <v>1014</v>
      </c>
      <c r="I1697">
        <v>144</v>
      </c>
      <c r="J1697" t="s">
        <v>1015</v>
      </c>
      <c r="K1697" t="s">
        <v>41</v>
      </c>
      <c r="L1697">
        <v>13768</v>
      </c>
      <c r="M1697" t="s">
        <v>1081</v>
      </c>
      <c r="N1697" t="s">
        <v>43</v>
      </c>
      <c r="O1697" t="s">
        <v>1017</v>
      </c>
      <c r="S1697">
        <v>2</v>
      </c>
      <c r="T1697" t="s">
        <v>45</v>
      </c>
      <c r="U1697">
        <v>431</v>
      </c>
      <c r="V1697" t="s">
        <v>1114</v>
      </c>
      <c r="W1697" t="s">
        <v>57</v>
      </c>
      <c r="X1697" t="s">
        <v>46</v>
      </c>
      <c r="Y1697">
        <v>1</v>
      </c>
      <c r="Z1697">
        <v>16</v>
      </c>
      <c r="AA1697">
        <v>17</v>
      </c>
      <c r="AB1697">
        <v>17</v>
      </c>
      <c r="AC1697">
        <v>17</v>
      </c>
      <c r="AD1697">
        <f t="shared" si="53"/>
        <v>17</v>
      </c>
      <c r="AF1697">
        <v>0</v>
      </c>
      <c r="AG1697">
        <v>0</v>
      </c>
      <c r="AH1697">
        <v>0</v>
      </c>
      <c r="AI1697">
        <v>0</v>
      </c>
      <c r="AJ1697">
        <f t="shared" si="54"/>
        <v>0</v>
      </c>
      <c r="AK1697" t="s">
        <v>997</v>
      </c>
      <c r="AL1697" t="s">
        <v>998</v>
      </c>
      <c r="AM1697" t="s">
        <v>999</v>
      </c>
    </row>
    <row r="1698" spans="1:39" x14ac:dyDescent="0.2">
      <c r="A1698">
        <v>41044</v>
      </c>
      <c r="B1698" t="s">
        <v>1079</v>
      </c>
      <c r="C1698">
        <v>625</v>
      </c>
      <c r="D1698" t="s">
        <v>1008</v>
      </c>
      <c r="E1698">
        <v>12</v>
      </c>
      <c r="F1698" t="s">
        <v>991</v>
      </c>
      <c r="G1698">
        <v>368</v>
      </c>
      <c r="H1698" t="s">
        <v>1014</v>
      </c>
      <c r="I1698">
        <v>104</v>
      </c>
      <c r="J1698" t="s">
        <v>1024</v>
      </c>
      <c r="K1698" t="s">
        <v>41</v>
      </c>
      <c r="L1698">
        <v>13766</v>
      </c>
      <c r="M1698" t="s">
        <v>3358</v>
      </c>
      <c r="N1698" t="s">
        <v>43</v>
      </c>
      <c r="O1698" t="s">
        <v>1044</v>
      </c>
      <c r="S1698">
        <v>2</v>
      </c>
      <c r="T1698" t="s">
        <v>45</v>
      </c>
      <c r="X1698" t="s">
        <v>46</v>
      </c>
      <c r="Y1698">
        <v>1</v>
      </c>
      <c r="Z1698">
        <v>0</v>
      </c>
      <c r="AA1698">
        <v>0</v>
      </c>
      <c r="AB1698">
        <v>0</v>
      </c>
      <c r="AC1698">
        <v>0</v>
      </c>
      <c r="AD1698">
        <f t="shared" si="53"/>
        <v>0</v>
      </c>
      <c r="AE1698" t="s">
        <v>1018</v>
      </c>
      <c r="AF1698">
        <v>664913</v>
      </c>
      <c r="AG1698">
        <v>315985</v>
      </c>
      <c r="AH1698">
        <v>798850</v>
      </c>
      <c r="AI1698">
        <v>864356</v>
      </c>
      <c r="AJ1698">
        <f t="shared" si="54"/>
        <v>2644104</v>
      </c>
      <c r="AK1698" t="s">
        <v>1010</v>
      </c>
      <c r="AL1698" t="s">
        <v>1011</v>
      </c>
      <c r="AM1698" t="s">
        <v>1012</v>
      </c>
    </row>
    <row r="1699" spans="1:39" x14ac:dyDescent="0.2">
      <c r="A1699">
        <v>41044</v>
      </c>
      <c r="B1699" t="s">
        <v>1079</v>
      </c>
      <c r="C1699">
        <v>850</v>
      </c>
      <c r="D1699" t="s">
        <v>453</v>
      </c>
      <c r="E1699">
        <v>4</v>
      </c>
      <c r="F1699" t="s">
        <v>422</v>
      </c>
      <c r="G1699">
        <v>122</v>
      </c>
      <c r="H1699" t="s">
        <v>72</v>
      </c>
      <c r="I1699">
        <v>949</v>
      </c>
      <c r="J1699" t="s">
        <v>78</v>
      </c>
      <c r="K1699" t="s">
        <v>41</v>
      </c>
      <c r="L1699">
        <v>13756</v>
      </c>
      <c r="M1699" t="s">
        <v>2476</v>
      </c>
      <c r="N1699" t="s">
        <v>43</v>
      </c>
      <c r="O1699" t="s">
        <v>530</v>
      </c>
      <c r="S1699">
        <v>2</v>
      </c>
      <c r="T1699" t="s">
        <v>45</v>
      </c>
      <c r="X1699" t="s">
        <v>46</v>
      </c>
      <c r="Y1699">
        <v>1</v>
      </c>
      <c r="Z1699">
        <v>0</v>
      </c>
      <c r="AA1699">
        <v>0</v>
      </c>
      <c r="AB1699">
        <v>0</v>
      </c>
      <c r="AC1699">
        <v>0</v>
      </c>
      <c r="AD1699">
        <f t="shared" si="53"/>
        <v>0</v>
      </c>
      <c r="AE1699" t="s">
        <v>85</v>
      </c>
      <c r="AF1699">
        <v>1130000</v>
      </c>
      <c r="AG1699">
        <v>1240000</v>
      </c>
      <c r="AH1699">
        <v>1370000</v>
      </c>
      <c r="AI1699">
        <v>1500000</v>
      </c>
      <c r="AJ1699">
        <f t="shared" si="54"/>
        <v>5240000</v>
      </c>
      <c r="AK1699" t="s">
        <v>458</v>
      </c>
      <c r="AL1699" t="s">
        <v>459</v>
      </c>
      <c r="AM1699" t="s">
        <v>460</v>
      </c>
    </row>
    <row r="1700" spans="1:39" x14ac:dyDescent="0.2">
      <c r="A1700">
        <v>41044</v>
      </c>
      <c r="B1700" t="s">
        <v>1079</v>
      </c>
      <c r="C1700">
        <v>850</v>
      </c>
      <c r="D1700" t="s">
        <v>453</v>
      </c>
      <c r="E1700">
        <v>4</v>
      </c>
      <c r="F1700" t="s">
        <v>422</v>
      </c>
      <c r="G1700">
        <v>128</v>
      </c>
      <c r="H1700" t="s">
        <v>143</v>
      </c>
      <c r="I1700">
        <v>6</v>
      </c>
      <c r="J1700" t="s">
        <v>454</v>
      </c>
      <c r="K1700" t="s">
        <v>41</v>
      </c>
      <c r="L1700">
        <v>13762</v>
      </c>
      <c r="M1700" t="s">
        <v>1083</v>
      </c>
      <c r="N1700" t="s">
        <v>43</v>
      </c>
      <c r="O1700" t="s">
        <v>456</v>
      </c>
      <c r="S1700">
        <v>2</v>
      </c>
      <c r="T1700" t="s">
        <v>45</v>
      </c>
      <c r="X1700" t="s">
        <v>46</v>
      </c>
      <c r="Y1700">
        <v>1</v>
      </c>
      <c r="Z1700">
        <v>0</v>
      </c>
      <c r="AA1700">
        <v>0</v>
      </c>
      <c r="AB1700">
        <v>0</v>
      </c>
      <c r="AC1700">
        <v>0</v>
      </c>
      <c r="AD1700">
        <f t="shared" si="53"/>
        <v>0</v>
      </c>
      <c r="AE1700" t="s">
        <v>85</v>
      </c>
      <c r="AF1700">
        <v>21000</v>
      </c>
      <c r="AG1700">
        <v>23000</v>
      </c>
      <c r="AH1700">
        <v>25000</v>
      </c>
      <c r="AI1700">
        <v>28000</v>
      </c>
      <c r="AJ1700">
        <f t="shared" si="54"/>
        <v>97000</v>
      </c>
      <c r="AK1700" t="s">
        <v>458</v>
      </c>
      <c r="AL1700" t="s">
        <v>459</v>
      </c>
      <c r="AM1700" t="s">
        <v>460</v>
      </c>
    </row>
    <row r="1701" spans="1:39" x14ac:dyDescent="0.2">
      <c r="A1701">
        <v>41045</v>
      </c>
      <c r="B1701" t="s">
        <v>1084</v>
      </c>
      <c r="C1701">
        <v>610</v>
      </c>
      <c r="D1701" t="s">
        <v>990</v>
      </c>
      <c r="E1701">
        <v>12</v>
      </c>
      <c r="F1701" t="s">
        <v>991</v>
      </c>
      <c r="G1701">
        <v>368</v>
      </c>
      <c r="H1701" t="s">
        <v>1014</v>
      </c>
      <c r="I1701">
        <v>104</v>
      </c>
      <c r="J1701" t="s">
        <v>1024</v>
      </c>
      <c r="K1701" t="s">
        <v>41</v>
      </c>
      <c r="L1701">
        <v>13791</v>
      </c>
      <c r="M1701" t="s">
        <v>3359</v>
      </c>
      <c r="N1701" t="s">
        <v>43</v>
      </c>
      <c r="O1701" t="s">
        <v>1044</v>
      </c>
      <c r="S1701">
        <v>2</v>
      </c>
      <c r="T1701" t="s">
        <v>45</v>
      </c>
      <c r="U1701">
        <v>1</v>
      </c>
      <c r="V1701" t="s">
        <v>1027</v>
      </c>
      <c r="W1701" t="s">
        <v>57</v>
      </c>
      <c r="X1701" t="s">
        <v>46</v>
      </c>
      <c r="Y1701">
        <v>1</v>
      </c>
      <c r="Z1701">
        <v>8700</v>
      </c>
      <c r="AA1701">
        <v>8700</v>
      </c>
      <c r="AB1701">
        <v>8700</v>
      </c>
      <c r="AC1701">
        <v>8700</v>
      </c>
      <c r="AD1701">
        <f t="shared" si="53"/>
        <v>8700</v>
      </c>
      <c r="AF1701">
        <v>0</v>
      </c>
      <c r="AG1701">
        <v>0</v>
      </c>
      <c r="AH1701">
        <v>0</v>
      </c>
      <c r="AI1701">
        <v>0</v>
      </c>
      <c r="AJ1701">
        <f t="shared" si="54"/>
        <v>0</v>
      </c>
      <c r="AK1701" t="s">
        <v>997</v>
      </c>
      <c r="AL1701" t="s">
        <v>998</v>
      </c>
      <c r="AM1701" t="s">
        <v>999</v>
      </c>
    </row>
    <row r="1702" spans="1:39" x14ac:dyDescent="0.2">
      <c r="A1702">
        <v>41045</v>
      </c>
      <c r="B1702" t="s">
        <v>1084</v>
      </c>
      <c r="C1702">
        <v>610</v>
      </c>
      <c r="D1702" t="s">
        <v>990</v>
      </c>
      <c r="E1702">
        <v>12</v>
      </c>
      <c r="F1702" t="s">
        <v>991</v>
      </c>
      <c r="G1702">
        <v>368</v>
      </c>
      <c r="H1702" t="s">
        <v>1014</v>
      </c>
      <c r="I1702">
        <v>144</v>
      </c>
      <c r="J1702" t="s">
        <v>1015</v>
      </c>
      <c r="K1702" t="s">
        <v>41</v>
      </c>
      <c r="L1702">
        <v>13787</v>
      </c>
      <c r="M1702" t="s">
        <v>3360</v>
      </c>
      <c r="N1702" t="s">
        <v>43</v>
      </c>
      <c r="O1702" t="s">
        <v>1017</v>
      </c>
      <c r="S1702">
        <v>2</v>
      </c>
      <c r="T1702" t="s">
        <v>45</v>
      </c>
      <c r="U1702">
        <v>431</v>
      </c>
      <c r="V1702" t="s">
        <v>1114</v>
      </c>
      <c r="W1702" t="s">
        <v>57</v>
      </c>
      <c r="X1702" t="s">
        <v>46</v>
      </c>
      <c r="Y1702">
        <v>1</v>
      </c>
      <c r="Z1702">
        <v>21</v>
      </c>
      <c r="AA1702">
        <v>21</v>
      </c>
      <c r="AB1702">
        <v>21</v>
      </c>
      <c r="AC1702">
        <v>21</v>
      </c>
      <c r="AD1702">
        <f t="shared" si="53"/>
        <v>21</v>
      </c>
      <c r="AF1702">
        <v>0</v>
      </c>
      <c r="AG1702">
        <v>0</v>
      </c>
      <c r="AH1702">
        <v>0</v>
      </c>
      <c r="AI1702">
        <v>0</v>
      </c>
      <c r="AJ1702">
        <f t="shared" si="54"/>
        <v>0</v>
      </c>
      <c r="AK1702" t="s">
        <v>997</v>
      </c>
      <c r="AL1702" t="s">
        <v>998</v>
      </c>
      <c r="AM1702" t="s">
        <v>999</v>
      </c>
    </row>
    <row r="1703" spans="1:39" x14ac:dyDescent="0.2">
      <c r="A1703">
        <v>41045</v>
      </c>
      <c r="B1703" t="s">
        <v>1084</v>
      </c>
      <c r="C1703">
        <v>610</v>
      </c>
      <c r="D1703" t="s">
        <v>990</v>
      </c>
      <c r="E1703">
        <v>12</v>
      </c>
      <c r="F1703" t="s">
        <v>991</v>
      </c>
      <c r="G1703">
        <v>368</v>
      </c>
      <c r="H1703" t="s">
        <v>1014</v>
      </c>
      <c r="I1703">
        <v>144</v>
      </c>
      <c r="J1703" t="s">
        <v>1015</v>
      </c>
      <c r="K1703" t="s">
        <v>41</v>
      </c>
      <c r="L1703">
        <v>13787</v>
      </c>
      <c r="M1703" t="s">
        <v>3360</v>
      </c>
      <c r="N1703" t="s">
        <v>43</v>
      </c>
      <c r="O1703" t="s">
        <v>1017</v>
      </c>
      <c r="S1703">
        <v>2</v>
      </c>
      <c r="T1703" t="s">
        <v>45</v>
      </c>
      <c r="X1703" t="s">
        <v>46</v>
      </c>
      <c r="Y1703">
        <v>1</v>
      </c>
      <c r="Z1703">
        <v>0</v>
      </c>
      <c r="AA1703">
        <v>0</v>
      </c>
      <c r="AB1703">
        <v>0</v>
      </c>
      <c r="AC1703">
        <v>0</v>
      </c>
      <c r="AD1703">
        <f t="shared" si="53"/>
        <v>0</v>
      </c>
      <c r="AE1703" t="s">
        <v>1018</v>
      </c>
      <c r="AF1703">
        <v>231904</v>
      </c>
      <c r="AG1703">
        <v>253981</v>
      </c>
      <c r="AH1703">
        <v>278618</v>
      </c>
      <c r="AI1703">
        <v>301464</v>
      </c>
      <c r="AJ1703">
        <f t="shared" si="54"/>
        <v>1065967</v>
      </c>
      <c r="AK1703" t="s">
        <v>997</v>
      </c>
      <c r="AL1703" t="s">
        <v>998</v>
      </c>
      <c r="AM1703" t="s">
        <v>999</v>
      </c>
    </row>
    <row r="1704" spans="1:39" x14ac:dyDescent="0.2">
      <c r="A1704">
        <v>41045</v>
      </c>
      <c r="B1704" t="s">
        <v>1084</v>
      </c>
      <c r="C1704">
        <v>850</v>
      </c>
      <c r="D1704" t="s">
        <v>453</v>
      </c>
      <c r="E1704">
        <v>4</v>
      </c>
      <c r="F1704" t="s">
        <v>422</v>
      </c>
      <c r="G1704">
        <v>128</v>
      </c>
      <c r="H1704" t="s">
        <v>143</v>
      </c>
      <c r="I1704">
        <v>125</v>
      </c>
      <c r="J1704" t="s">
        <v>579</v>
      </c>
      <c r="K1704" t="s">
        <v>41</v>
      </c>
      <c r="L1704">
        <v>13794</v>
      </c>
      <c r="M1704" t="s">
        <v>2479</v>
      </c>
      <c r="N1704" t="s">
        <v>43</v>
      </c>
      <c r="O1704" t="s">
        <v>581</v>
      </c>
      <c r="S1704">
        <v>2</v>
      </c>
      <c r="T1704" t="s">
        <v>45</v>
      </c>
      <c r="U1704">
        <v>303</v>
      </c>
      <c r="V1704" t="s">
        <v>419</v>
      </c>
      <c r="W1704" t="s">
        <v>57</v>
      </c>
      <c r="X1704" t="s">
        <v>46</v>
      </c>
      <c r="Y1704">
        <v>1</v>
      </c>
      <c r="Z1704">
        <v>34</v>
      </c>
      <c r="AA1704">
        <v>34</v>
      </c>
      <c r="AB1704">
        <v>34</v>
      </c>
      <c r="AC1704">
        <v>34</v>
      </c>
      <c r="AD1704">
        <f t="shared" si="53"/>
        <v>34</v>
      </c>
      <c r="AF1704">
        <v>0</v>
      </c>
      <c r="AG1704">
        <v>0</v>
      </c>
      <c r="AH1704">
        <v>0</v>
      </c>
      <c r="AI1704">
        <v>0</v>
      </c>
      <c r="AJ1704">
        <f t="shared" si="54"/>
        <v>0</v>
      </c>
      <c r="AK1704" t="s">
        <v>458</v>
      </c>
      <c r="AL1704" t="s">
        <v>459</v>
      </c>
      <c r="AM1704" t="s">
        <v>460</v>
      </c>
    </row>
    <row r="1705" spans="1:39" x14ac:dyDescent="0.2">
      <c r="A1705">
        <v>41046</v>
      </c>
      <c r="B1705" t="s">
        <v>1089</v>
      </c>
      <c r="C1705">
        <v>610</v>
      </c>
      <c r="D1705" t="s">
        <v>990</v>
      </c>
      <c r="E1705">
        <v>12</v>
      </c>
      <c r="F1705" t="s">
        <v>991</v>
      </c>
      <c r="G1705">
        <v>368</v>
      </c>
      <c r="H1705" t="s">
        <v>1014</v>
      </c>
      <c r="I1705">
        <v>144</v>
      </c>
      <c r="J1705" t="s">
        <v>1015</v>
      </c>
      <c r="K1705" t="s">
        <v>41</v>
      </c>
      <c r="L1705">
        <v>13809</v>
      </c>
      <c r="M1705" t="s">
        <v>3361</v>
      </c>
      <c r="N1705" t="s">
        <v>43</v>
      </c>
      <c r="O1705" t="s">
        <v>1017</v>
      </c>
      <c r="S1705">
        <v>2</v>
      </c>
      <c r="T1705" t="s">
        <v>45</v>
      </c>
      <c r="U1705">
        <v>431</v>
      </c>
      <c r="V1705" t="s">
        <v>1114</v>
      </c>
      <c r="W1705" t="s">
        <v>57</v>
      </c>
      <c r="X1705" t="s">
        <v>46</v>
      </c>
      <c r="Y1705">
        <v>1</v>
      </c>
      <c r="Z1705">
        <v>19</v>
      </c>
      <c r="AA1705">
        <v>19</v>
      </c>
      <c r="AB1705">
        <v>19</v>
      </c>
      <c r="AC1705">
        <v>19</v>
      </c>
      <c r="AD1705">
        <f t="shared" si="53"/>
        <v>19</v>
      </c>
      <c r="AF1705">
        <v>0</v>
      </c>
      <c r="AG1705">
        <v>0</v>
      </c>
      <c r="AH1705">
        <v>0</v>
      </c>
      <c r="AI1705">
        <v>0</v>
      </c>
      <c r="AJ1705">
        <f t="shared" si="54"/>
        <v>0</v>
      </c>
      <c r="AK1705" t="s">
        <v>997</v>
      </c>
      <c r="AL1705" t="s">
        <v>998</v>
      </c>
      <c r="AM1705" t="s">
        <v>999</v>
      </c>
    </row>
    <row r="1706" spans="1:39" x14ac:dyDescent="0.2">
      <c r="A1706">
        <v>41047</v>
      </c>
      <c r="B1706" t="s">
        <v>1093</v>
      </c>
      <c r="C1706">
        <v>610</v>
      </c>
      <c r="D1706" t="s">
        <v>990</v>
      </c>
      <c r="E1706">
        <v>12</v>
      </c>
      <c r="F1706" t="s">
        <v>991</v>
      </c>
      <c r="G1706">
        <v>368</v>
      </c>
      <c r="H1706" t="s">
        <v>1014</v>
      </c>
      <c r="I1706">
        <v>103</v>
      </c>
      <c r="J1706" t="s">
        <v>1028</v>
      </c>
      <c r="K1706" t="s">
        <v>41</v>
      </c>
      <c r="L1706">
        <v>13834</v>
      </c>
      <c r="M1706" t="s">
        <v>3362</v>
      </c>
      <c r="N1706" t="s">
        <v>43</v>
      </c>
      <c r="O1706" t="s">
        <v>1030</v>
      </c>
      <c r="S1706">
        <v>2</v>
      </c>
      <c r="T1706" t="s">
        <v>45</v>
      </c>
      <c r="X1706" t="s">
        <v>46</v>
      </c>
      <c r="Y1706">
        <v>1</v>
      </c>
      <c r="Z1706">
        <v>0</v>
      </c>
      <c r="AA1706">
        <v>0</v>
      </c>
      <c r="AB1706">
        <v>0</v>
      </c>
      <c r="AC1706">
        <v>0</v>
      </c>
      <c r="AD1706">
        <f t="shared" si="53"/>
        <v>0</v>
      </c>
      <c r="AE1706" t="s">
        <v>1018</v>
      </c>
      <c r="AF1706">
        <v>857379</v>
      </c>
      <c r="AG1706">
        <v>943216</v>
      </c>
      <c r="AH1706">
        <v>1030084</v>
      </c>
      <c r="AI1706">
        <v>1114551</v>
      </c>
      <c r="AJ1706">
        <f t="shared" si="54"/>
        <v>3945230</v>
      </c>
      <c r="AK1706" t="s">
        <v>997</v>
      </c>
      <c r="AL1706" t="s">
        <v>998</v>
      </c>
      <c r="AM1706" t="s">
        <v>999</v>
      </c>
    </row>
    <row r="1707" spans="1:39" x14ac:dyDescent="0.2">
      <c r="A1707">
        <v>41047</v>
      </c>
      <c r="B1707" t="s">
        <v>1093</v>
      </c>
      <c r="C1707">
        <v>610</v>
      </c>
      <c r="D1707" t="s">
        <v>990</v>
      </c>
      <c r="E1707">
        <v>12</v>
      </c>
      <c r="F1707" t="s">
        <v>991</v>
      </c>
      <c r="G1707">
        <v>368</v>
      </c>
      <c r="H1707" t="s">
        <v>1014</v>
      </c>
      <c r="I1707">
        <v>144</v>
      </c>
      <c r="J1707" t="s">
        <v>1015</v>
      </c>
      <c r="K1707" t="s">
        <v>41</v>
      </c>
      <c r="L1707">
        <v>13835</v>
      </c>
      <c r="M1707" t="s">
        <v>1097</v>
      </c>
      <c r="N1707" t="s">
        <v>43</v>
      </c>
      <c r="O1707" t="s">
        <v>1017</v>
      </c>
      <c r="S1707">
        <v>2</v>
      </c>
      <c r="T1707" t="s">
        <v>45</v>
      </c>
      <c r="X1707" t="s">
        <v>46</v>
      </c>
      <c r="Y1707">
        <v>1</v>
      </c>
      <c r="Z1707">
        <v>0</v>
      </c>
      <c r="AA1707">
        <v>0</v>
      </c>
      <c r="AB1707">
        <v>0</v>
      </c>
      <c r="AC1707">
        <v>0</v>
      </c>
      <c r="AD1707">
        <f t="shared" si="53"/>
        <v>0</v>
      </c>
      <c r="AE1707" t="s">
        <v>1158</v>
      </c>
      <c r="AF1707">
        <v>181604</v>
      </c>
      <c r="AG1707">
        <v>193644</v>
      </c>
      <c r="AH1707">
        <v>207528</v>
      </c>
      <c r="AI1707">
        <v>220187</v>
      </c>
      <c r="AJ1707">
        <f t="shared" si="54"/>
        <v>802963</v>
      </c>
      <c r="AK1707" t="s">
        <v>997</v>
      </c>
      <c r="AL1707" t="s">
        <v>998</v>
      </c>
      <c r="AM1707" t="s">
        <v>999</v>
      </c>
    </row>
    <row r="1708" spans="1:39" x14ac:dyDescent="0.2">
      <c r="A1708">
        <v>41047</v>
      </c>
      <c r="B1708" t="s">
        <v>1093</v>
      </c>
      <c r="C1708">
        <v>625</v>
      </c>
      <c r="D1708" t="s">
        <v>1008</v>
      </c>
      <c r="E1708">
        <v>12</v>
      </c>
      <c r="F1708" t="s">
        <v>991</v>
      </c>
      <c r="G1708">
        <v>122</v>
      </c>
      <c r="H1708" t="s">
        <v>72</v>
      </c>
      <c r="I1708">
        <v>949</v>
      </c>
      <c r="J1708" t="s">
        <v>78</v>
      </c>
      <c r="K1708" t="s">
        <v>41</v>
      </c>
      <c r="L1708">
        <v>13839</v>
      </c>
      <c r="M1708" t="s">
        <v>2487</v>
      </c>
      <c r="N1708" t="s">
        <v>43</v>
      </c>
      <c r="O1708" t="s">
        <v>530</v>
      </c>
      <c r="S1708">
        <v>2</v>
      </c>
      <c r="T1708" t="s">
        <v>45</v>
      </c>
      <c r="U1708">
        <v>923</v>
      </c>
      <c r="V1708" t="s">
        <v>81</v>
      </c>
      <c r="W1708" t="s">
        <v>57</v>
      </c>
      <c r="X1708" t="s">
        <v>46</v>
      </c>
      <c r="Y1708">
        <v>1</v>
      </c>
      <c r="Z1708">
        <v>24</v>
      </c>
      <c r="AA1708">
        <v>24</v>
      </c>
      <c r="AB1708">
        <v>24</v>
      </c>
      <c r="AC1708">
        <v>24</v>
      </c>
      <c r="AD1708">
        <f t="shared" si="53"/>
        <v>24</v>
      </c>
      <c r="AF1708">
        <v>0</v>
      </c>
      <c r="AG1708">
        <v>0</v>
      </c>
      <c r="AH1708">
        <v>0</v>
      </c>
      <c r="AI1708">
        <v>0</v>
      </c>
      <c r="AJ1708">
        <f t="shared" si="54"/>
        <v>0</v>
      </c>
      <c r="AK1708" t="s">
        <v>1010</v>
      </c>
      <c r="AL1708" t="s">
        <v>1011</v>
      </c>
      <c r="AM1708" t="s">
        <v>1012</v>
      </c>
    </row>
    <row r="1709" spans="1:39" x14ac:dyDescent="0.2">
      <c r="A1709">
        <v>41047</v>
      </c>
      <c r="B1709" t="s">
        <v>1093</v>
      </c>
      <c r="C1709">
        <v>850</v>
      </c>
      <c r="D1709" t="s">
        <v>453</v>
      </c>
      <c r="E1709">
        <v>4</v>
      </c>
      <c r="F1709" t="s">
        <v>422</v>
      </c>
      <c r="G1709">
        <v>122</v>
      </c>
      <c r="H1709" t="s">
        <v>72</v>
      </c>
      <c r="I1709">
        <v>949</v>
      </c>
      <c r="J1709" t="s">
        <v>78</v>
      </c>
      <c r="K1709" t="s">
        <v>41</v>
      </c>
      <c r="L1709">
        <v>13819</v>
      </c>
      <c r="M1709" t="s">
        <v>2489</v>
      </c>
      <c r="N1709" t="s">
        <v>43</v>
      </c>
      <c r="O1709" t="s">
        <v>530</v>
      </c>
      <c r="S1709">
        <v>2</v>
      </c>
      <c r="T1709" t="s">
        <v>45</v>
      </c>
      <c r="X1709" t="s">
        <v>46</v>
      </c>
      <c r="Y1709">
        <v>1</v>
      </c>
      <c r="Z1709">
        <v>0</v>
      </c>
      <c r="AA1709">
        <v>0</v>
      </c>
      <c r="AB1709">
        <v>0</v>
      </c>
      <c r="AC1709">
        <v>0</v>
      </c>
      <c r="AD1709">
        <f t="shared" si="53"/>
        <v>0</v>
      </c>
      <c r="AE1709" t="s">
        <v>85</v>
      </c>
      <c r="AF1709">
        <v>1280000</v>
      </c>
      <c r="AG1709">
        <v>1875000</v>
      </c>
      <c r="AH1709">
        <v>1550000</v>
      </c>
      <c r="AI1709">
        <v>1700000</v>
      </c>
      <c r="AJ1709">
        <f t="shared" si="54"/>
        <v>6405000</v>
      </c>
      <c r="AK1709" t="s">
        <v>458</v>
      </c>
      <c r="AL1709" t="s">
        <v>459</v>
      </c>
      <c r="AM1709" t="s">
        <v>460</v>
      </c>
    </row>
    <row r="1710" spans="1:39" x14ac:dyDescent="0.2">
      <c r="A1710">
        <v>41047</v>
      </c>
      <c r="B1710" t="s">
        <v>1093</v>
      </c>
      <c r="C1710">
        <v>850</v>
      </c>
      <c r="D1710" t="s">
        <v>453</v>
      </c>
      <c r="E1710">
        <v>4</v>
      </c>
      <c r="F1710" t="s">
        <v>422</v>
      </c>
      <c r="G1710">
        <v>128</v>
      </c>
      <c r="H1710" t="s">
        <v>143</v>
      </c>
      <c r="I1710">
        <v>6</v>
      </c>
      <c r="J1710" t="s">
        <v>454</v>
      </c>
      <c r="K1710" t="s">
        <v>41</v>
      </c>
      <c r="L1710">
        <v>13822</v>
      </c>
      <c r="M1710" t="s">
        <v>3363</v>
      </c>
      <c r="N1710" t="s">
        <v>43</v>
      </c>
      <c r="O1710" t="s">
        <v>456</v>
      </c>
      <c r="S1710">
        <v>2</v>
      </c>
      <c r="T1710" t="s">
        <v>45</v>
      </c>
      <c r="X1710" t="s">
        <v>46</v>
      </c>
      <c r="Y1710">
        <v>1</v>
      </c>
      <c r="Z1710">
        <v>0</v>
      </c>
      <c r="AA1710">
        <v>0</v>
      </c>
      <c r="AB1710">
        <v>0</v>
      </c>
      <c r="AC1710">
        <v>0</v>
      </c>
      <c r="AD1710">
        <f t="shared" si="53"/>
        <v>0</v>
      </c>
      <c r="AE1710" t="s">
        <v>85</v>
      </c>
      <c r="AF1710">
        <v>21000</v>
      </c>
      <c r="AG1710">
        <v>23000</v>
      </c>
      <c r="AH1710">
        <v>25000</v>
      </c>
      <c r="AI1710">
        <v>28000</v>
      </c>
      <c r="AJ1710">
        <f t="shared" si="54"/>
        <v>97000</v>
      </c>
      <c r="AK1710" t="s">
        <v>458</v>
      </c>
      <c r="AL1710" t="s">
        <v>459</v>
      </c>
      <c r="AM1710" t="s">
        <v>460</v>
      </c>
    </row>
    <row r="1711" spans="1:39" x14ac:dyDescent="0.2">
      <c r="A1711">
        <v>41048</v>
      </c>
      <c r="B1711" t="s">
        <v>1099</v>
      </c>
      <c r="C1711">
        <v>610</v>
      </c>
      <c r="D1711" t="s">
        <v>990</v>
      </c>
      <c r="E1711">
        <v>12</v>
      </c>
      <c r="F1711" t="s">
        <v>991</v>
      </c>
      <c r="G1711">
        <v>368</v>
      </c>
      <c r="H1711" t="s">
        <v>1014</v>
      </c>
      <c r="I1711">
        <v>103</v>
      </c>
      <c r="J1711" t="s">
        <v>1028</v>
      </c>
      <c r="K1711" t="s">
        <v>41</v>
      </c>
      <c r="L1711">
        <v>13855</v>
      </c>
      <c r="M1711" t="s">
        <v>3364</v>
      </c>
      <c r="N1711" t="s">
        <v>43</v>
      </c>
      <c r="O1711" t="s">
        <v>1030</v>
      </c>
      <c r="S1711">
        <v>2</v>
      </c>
      <c r="T1711" t="s">
        <v>45</v>
      </c>
      <c r="U1711">
        <v>1</v>
      </c>
      <c r="V1711" t="s">
        <v>1027</v>
      </c>
      <c r="W1711" t="s">
        <v>57</v>
      </c>
      <c r="X1711" t="s">
        <v>46</v>
      </c>
      <c r="Y1711">
        <v>1</v>
      </c>
      <c r="Z1711">
        <v>3291</v>
      </c>
      <c r="AA1711">
        <v>3291</v>
      </c>
      <c r="AB1711">
        <v>3291</v>
      </c>
      <c r="AC1711">
        <v>3191</v>
      </c>
      <c r="AD1711">
        <f t="shared" si="53"/>
        <v>3291</v>
      </c>
      <c r="AF1711">
        <v>0</v>
      </c>
      <c r="AG1711">
        <v>0</v>
      </c>
      <c r="AH1711">
        <v>0</v>
      </c>
      <c r="AI1711">
        <v>0</v>
      </c>
      <c r="AJ1711">
        <f t="shared" si="54"/>
        <v>0</v>
      </c>
      <c r="AK1711" t="s">
        <v>997</v>
      </c>
      <c r="AL1711" t="s">
        <v>998</v>
      </c>
      <c r="AM1711" t="s">
        <v>999</v>
      </c>
    </row>
    <row r="1712" spans="1:39" x14ac:dyDescent="0.2">
      <c r="A1712">
        <v>41048</v>
      </c>
      <c r="B1712" t="s">
        <v>1099</v>
      </c>
      <c r="C1712">
        <v>610</v>
      </c>
      <c r="D1712" t="s">
        <v>990</v>
      </c>
      <c r="E1712">
        <v>12</v>
      </c>
      <c r="F1712" t="s">
        <v>991</v>
      </c>
      <c r="G1712">
        <v>368</v>
      </c>
      <c r="H1712" t="s">
        <v>1014</v>
      </c>
      <c r="I1712">
        <v>103</v>
      </c>
      <c r="J1712" t="s">
        <v>1028</v>
      </c>
      <c r="K1712" t="s">
        <v>41</v>
      </c>
      <c r="L1712">
        <v>13855</v>
      </c>
      <c r="M1712" t="s">
        <v>3364</v>
      </c>
      <c r="N1712" t="s">
        <v>43</v>
      </c>
      <c r="O1712" t="s">
        <v>1030</v>
      </c>
      <c r="S1712">
        <v>2</v>
      </c>
      <c r="T1712" t="s">
        <v>45</v>
      </c>
      <c r="X1712" t="s">
        <v>46</v>
      </c>
      <c r="Y1712">
        <v>1</v>
      </c>
      <c r="Z1712">
        <v>0</v>
      </c>
      <c r="AA1712">
        <v>0</v>
      </c>
      <c r="AB1712">
        <v>0</v>
      </c>
      <c r="AC1712">
        <v>0</v>
      </c>
      <c r="AD1712">
        <f t="shared" si="53"/>
        <v>0</v>
      </c>
      <c r="AE1712" t="s">
        <v>1018</v>
      </c>
      <c r="AF1712">
        <v>1986275</v>
      </c>
      <c r="AG1712">
        <v>2185003</v>
      </c>
      <c r="AH1712">
        <v>2386380</v>
      </c>
      <c r="AI1712">
        <v>2582063</v>
      </c>
      <c r="AJ1712">
        <f t="shared" si="54"/>
        <v>9139721</v>
      </c>
      <c r="AK1712" t="s">
        <v>997</v>
      </c>
      <c r="AL1712" t="s">
        <v>998</v>
      </c>
      <c r="AM1712" t="s">
        <v>999</v>
      </c>
    </row>
    <row r="1713" spans="1:39" x14ac:dyDescent="0.2">
      <c r="A1713">
        <v>41048</v>
      </c>
      <c r="B1713" t="s">
        <v>1099</v>
      </c>
      <c r="C1713">
        <v>610</v>
      </c>
      <c r="D1713" t="s">
        <v>990</v>
      </c>
      <c r="E1713">
        <v>12</v>
      </c>
      <c r="F1713" t="s">
        <v>991</v>
      </c>
      <c r="G1713">
        <v>368</v>
      </c>
      <c r="H1713" t="s">
        <v>1014</v>
      </c>
      <c r="I1713">
        <v>144</v>
      </c>
      <c r="J1713" t="s">
        <v>1015</v>
      </c>
      <c r="K1713" t="s">
        <v>41</v>
      </c>
      <c r="L1713">
        <v>13853</v>
      </c>
      <c r="M1713" t="s">
        <v>2492</v>
      </c>
      <c r="N1713" t="s">
        <v>43</v>
      </c>
      <c r="O1713" t="s">
        <v>1017</v>
      </c>
      <c r="S1713">
        <v>2</v>
      </c>
      <c r="T1713" t="s">
        <v>45</v>
      </c>
      <c r="X1713" t="s">
        <v>46</v>
      </c>
      <c r="Y1713">
        <v>1</v>
      </c>
      <c r="Z1713">
        <v>0</v>
      </c>
      <c r="AA1713">
        <v>0</v>
      </c>
      <c r="AB1713">
        <v>0</v>
      </c>
      <c r="AC1713">
        <v>0</v>
      </c>
      <c r="AD1713">
        <f t="shared" si="53"/>
        <v>0</v>
      </c>
      <c r="AE1713" t="s">
        <v>1158</v>
      </c>
      <c r="AF1713">
        <v>205732</v>
      </c>
      <c r="AG1713">
        <v>219372</v>
      </c>
      <c r="AH1713">
        <v>235101</v>
      </c>
      <c r="AI1713">
        <v>249442</v>
      </c>
      <c r="AJ1713">
        <f t="shared" si="54"/>
        <v>909647</v>
      </c>
      <c r="AK1713" t="s">
        <v>997</v>
      </c>
      <c r="AL1713" t="s">
        <v>998</v>
      </c>
      <c r="AM1713" t="s">
        <v>999</v>
      </c>
    </row>
    <row r="1714" spans="1:39" x14ac:dyDescent="0.2">
      <c r="A1714">
        <v>41049</v>
      </c>
      <c r="B1714" t="s">
        <v>1101</v>
      </c>
      <c r="C1714">
        <v>130</v>
      </c>
      <c r="D1714" t="s">
        <v>1058</v>
      </c>
      <c r="E1714">
        <v>26</v>
      </c>
      <c r="F1714" t="s">
        <v>710</v>
      </c>
      <c r="G1714">
        <v>782</v>
      </c>
      <c r="H1714" t="s">
        <v>764</v>
      </c>
      <c r="I1714">
        <v>413</v>
      </c>
      <c r="J1714" t="s">
        <v>1059</v>
      </c>
      <c r="K1714" t="s">
        <v>41</v>
      </c>
      <c r="L1714">
        <v>13873</v>
      </c>
      <c r="M1714" t="s">
        <v>3365</v>
      </c>
      <c r="N1714" t="s">
        <v>124</v>
      </c>
      <c r="O1714" t="s">
        <v>1061</v>
      </c>
      <c r="S1714">
        <v>2</v>
      </c>
      <c r="T1714" t="s">
        <v>45</v>
      </c>
      <c r="U1714">
        <v>286</v>
      </c>
      <c r="V1714" t="s">
        <v>1062</v>
      </c>
      <c r="W1714" t="s">
        <v>845</v>
      </c>
      <c r="X1714" t="s">
        <v>46</v>
      </c>
      <c r="Y1714">
        <v>1</v>
      </c>
      <c r="Z1714">
        <v>103.5</v>
      </c>
      <c r="AA1714">
        <v>251</v>
      </c>
      <c r="AB1714">
        <v>251</v>
      </c>
      <c r="AC1714">
        <v>251</v>
      </c>
      <c r="AD1714">
        <f t="shared" si="53"/>
        <v>251</v>
      </c>
      <c r="AF1714">
        <v>0</v>
      </c>
      <c r="AG1714">
        <v>0</v>
      </c>
      <c r="AH1714">
        <v>0</v>
      </c>
      <c r="AI1714">
        <v>0</v>
      </c>
      <c r="AJ1714">
        <f t="shared" si="54"/>
        <v>0</v>
      </c>
      <c r="AK1714" t="s">
        <v>1063</v>
      </c>
      <c r="AL1714" t="s">
        <v>1064</v>
      </c>
      <c r="AM1714" t="s">
        <v>1065</v>
      </c>
    </row>
    <row r="1715" spans="1:39" x14ac:dyDescent="0.2">
      <c r="A1715">
        <v>41049</v>
      </c>
      <c r="B1715" t="s">
        <v>1101</v>
      </c>
      <c r="C1715">
        <v>610</v>
      </c>
      <c r="D1715" t="s">
        <v>990</v>
      </c>
      <c r="E1715">
        <v>12</v>
      </c>
      <c r="F1715" t="s">
        <v>991</v>
      </c>
      <c r="G1715">
        <v>122</v>
      </c>
      <c r="H1715" t="s">
        <v>72</v>
      </c>
      <c r="I1715">
        <v>1</v>
      </c>
      <c r="J1715" t="s">
        <v>1066</v>
      </c>
      <c r="K1715" t="s">
        <v>41</v>
      </c>
      <c r="L1715">
        <v>13866</v>
      </c>
      <c r="M1715" t="s">
        <v>3366</v>
      </c>
      <c r="N1715" t="s">
        <v>43</v>
      </c>
      <c r="O1715" t="s">
        <v>1068</v>
      </c>
      <c r="S1715">
        <v>2</v>
      </c>
      <c r="T1715" t="s">
        <v>45</v>
      </c>
      <c r="U1715">
        <v>332</v>
      </c>
      <c r="V1715" t="s">
        <v>76</v>
      </c>
      <c r="W1715" t="s">
        <v>57</v>
      </c>
      <c r="X1715" t="s">
        <v>46</v>
      </c>
      <c r="Y1715">
        <v>1</v>
      </c>
      <c r="Z1715">
        <v>1</v>
      </c>
      <c r="AA1715">
        <v>1</v>
      </c>
      <c r="AB1715">
        <v>1</v>
      </c>
      <c r="AC1715">
        <v>1</v>
      </c>
      <c r="AD1715">
        <f t="shared" si="53"/>
        <v>1</v>
      </c>
      <c r="AF1715">
        <v>0</v>
      </c>
      <c r="AG1715">
        <v>0</v>
      </c>
      <c r="AH1715">
        <v>0</v>
      </c>
      <c r="AI1715">
        <v>0</v>
      </c>
      <c r="AJ1715">
        <f t="shared" si="54"/>
        <v>0</v>
      </c>
      <c r="AK1715" t="s">
        <v>997</v>
      </c>
      <c r="AL1715" t="s">
        <v>998</v>
      </c>
      <c r="AM1715" t="s">
        <v>999</v>
      </c>
    </row>
    <row r="1716" spans="1:39" x14ac:dyDescent="0.2">
      <c r="A1716">
        <v>41049</v>
      </c>
      <c r="B1716" t="s">
        <v>1101</v>
      </c>
      <c r="C1716">
        <v>610</v>
      </c>
      <c r="D1716" t="s">
        <v>990</v>
      </c>
      <c r="E1716">
        <v>12</v>
      </c>
      <c r="F1716" t="s">
        <v>991</v>
      </c>
      <c r="G1716">
        <v>368</v>
      </c>
      <c r="H1716" t="s">
        <v>1014</v>
      </c>
      <c r="I1716">
        <v>104</v>
      </c>
      <c r="J1716" t="s">
        <v>1024</v>
      </c>
      <c r="K1716" t="s">
        <v>41</v>
      </c>
      <c r="L1716">
        <v>13875</v>
      </c>
      <c r="M1716" t="s">
        <v>3367</v>
      </c>
      <c r="N1716" t="s">
        <v>43</v>
      </c>
      <c r="O1716" t="s">
        <v>1044</v>
      </c>
      <c r="S1716">
        <v>2</v>
      </c>
      <c r="T1716" t="s">
        <v>45</v>
      </c>
      <c r="X1716" t="s">
        <v>46</v>
      </c>
      <c r="Y1716">
        <v>1</v>
      </c>
      <c r="Z1716">
        <v>0</v>
      </c>
      <c r="AA1716">
        <v>0</v>
      </c>
      <c r="AB1716">
        <v>0</v>
      </c>
      <c r="AC1716">
        <v>0</v>
      </c>
      <c r="AD1716">
        <f t="shared" si="53"/>
        <v>0</v>
      </c>
      <c r="AE1716" t="s">
        <v>1018</v>
      </c>
      <c r="AF1716">
        <v>843288</v>
      </c>
      <c r="AG1716">
        <v>337949</v>
      </c>
      <c r="AH1716">
        <v>1013155</v>
      </c>
      <c r="AI1716">
        <v>1096233</v>
      </c>
      <c r="AJ1716">
        <f t="shared" si="54"/>
        <v>3290625</v>
      </c>
      <c r="AK1716" t="s">
        <v>997</v>
      </c>
      <c r="AL1716" t="s">
        <v>998</v>
      </c>
      <c r="AM1716" t="s">
        <v>999</v>
      </c>
    </row>
    <row r="1717" spans="1:39" x14ac:dyDescent="0.2">
      <c r="A1717">
        <v>41049</v>
      </c>
      <c r="B1717" t="s">
        <v>1101</v>
      </c>
      <c r="C1717">
        <v>850</v>
      </c>
      <c r="D1717" t="s">
        <v>453</v>
      </c>
      <c r="E1717">
        <v>4</v>
      </c>
      <c r="F1717" t="s">
        <v>422</v>
      </c>
      <c r="G1717">
        <v>128</v>
      </c>
      <c r="H1717" t="s">
        <v>143</v>
      </c>
      <c r="I1717">
        <v>6</v>
      </c>
      <c r="J1717" t="s">
        <v>454</v>
      </c>
      <c r="K1717" t="s">
        <v>41</v>
      </c>
      <c r="L1717">
        <v>13869</v>
      </c>
      <c r="M1717" t="s">
        <v>1103</v>
      </c>
      <c r="N1717" t="s">
        <v>43</v>
      </c>
      <c r="O1717" t="s">
        <v>456</v>
      </c>
      <c r="S1717">
        <v>2</v>
      </c>
      <c r="T1717" t="s">
        <v>45</v>
      </c>
      <c r="U1717">
        <v>95</v>
      </c>
      <c r="V1717" t="s">
        <v>457</v>
      </c>
      <c r="W1717" t="s">
        <v>57</v>
      </c>
      <c r="X1717" t="s">
        <v>46</v>
      </c>
      <c r="Y1717">
        <v>1</v>
      </c>
      <c r="Z1717">
        <v>2</v>
      </c>
      <c r="AA1717">
        <v>2</v>
      </c>
      <c r="AB1717">
        <v>2</v>
      </c>
      <c r="AC1717">
        <v>2</v>
      </c>
      <c r="AD1717">
        <f t="shared" si="53"/>
        <v>2</v>
      </c>
      <c r="AF1717">
        <v>0</v>
      </c>
      <c r="AG1717">
        <v>0</v>
      </c>
      <c r="AH1717">
        <v>0</v>
      </c>
      <c r="AI1717">
        <v>0</v>
      </c>
      <c r="AJ1717">
        <f t="shared" si="54"/>
        <v>0</v>
      </c>
      <c r="AK1717" t="s">
        <v>458</v>
      </c>
      <c r="AL1717" t="s">
        <v>459</v>
      </c>
      <c r="AM1717" t="s">
        <v>460</v>
      </c>
    </row>
    <row r="1718" spans="1:39" x14ac:dyDescent="0.2">
      <c r="A1718">
        <v>41050</v>
      </c>
      <c r="B1718" t="s">
        <v>1107</v>
      </c>
      <c r="C1718">
        <v>610</v>
      </c>
      <c r="D1718" t="s">
        <v>990</v>
      </c>
      <c r="E1718">
        <v>12</v>
      </c>
      <c r="F1718" t="s">
        <v>991</v>
      </c>
      <c r="G1718">
        <v>368</v>
      </c>
      <c r="H1718" t="s">
        <v>1014</v>
      </c>
      <c r="I1718">
        <v>103</v>
      </c>
      <c r="J1718" t="s">
        <v>1028</v>
      </c>
      <c r="K1718" t="s">
        <v>41</v>
      </c>
      <c r="L1718">
        <v>13581</v>
      </c>
      <c r="M1718" t="s">
        <v>1108</v>
      </c>
      <c r="N1718" t="s">
        <v>43</v>
      </c>
      <c r="O1718" t="s">
        <v>1030</v>
      </c>
      <c r="S1718">
        <v>2</v>
      </c>
      <c r="T1718" t="s">
        <v>45</v>
      </c>
      <c r="X1718" t="s">
        <v>46</v>
      </c>
      <c r="Y1718">
        <v>1</v>
      </c>
      <c r="Z1718">
        <v>0</v>
      </c>
      <c r="AA1718">
        <v>0</v>
      </c>
      <c r="AB1718">
        <v>0</v>
      </c>
      <c r="AC1718">
        <v>0</v>
      </c>
      <c r="AD1718">
        <f t="shared" si="53"/>
        <v>0</v>
      </c>
      <c r="AE1718" t="s">
        <v>1018</v>
      </c>
      <c r="AF1718">
        <v>3727408</v>
      </c>
      <c r="AG1718">
        <v>4100249</v>
      </c>
      <c r="AH1718">
        <v>4478236</v>
      </c>
      <c r="AI1718">
        <v>4845452</v>
      </c>
      <c r="AJ1718">
        <f t="shared" si="54"/>
        <v>17151345</v>
      </c>
      <c r="AK1718" t="s">
        <v>997</v>
      </c>
      <c r="AL1718" t="s">
        <v>998</v>
      </c>
      <c r="AM1718" t="s">
        <v>999</v>
      </c>
    </row>
    <row r="1719" spans="1:39" x14ac:dyDescent="0.2">
      <c r="A1719">
        <v>41050</v>
      </c>
      <c r="B1719" t="s">
        <v>1107</v>
      </c>
      <c r="C1719">
        <v>850</v>
      </c>
      <c r="D1719" t="s">
        <v>453</v>
      </c>
      <c r="E1719">
        <v>4</v>
      </c>
      <c r="F1719" t="s">
        <v>422</v>
      </c>
      <c r="G1719">
        <v>128</v>
      </c>
      <c r="H1719" t="s">
        <v>143</v>
      </c>
      <c r="I1719">
        <v>6</v>
      </c>
      <c r="J1719" t="s">
        <v>454</v>
      </c>
      <c r="K1719" t="s">
        <v>41</v>
      </c>
      <c r="L1719">
        <v>13567</v>
      </c>
      <c r="M1719" t="s">
        <v>3368</v>
      </c>
      <c r="N1719" t="s">
        <v>43</v>
      </c>
      <c r="O1719" t="s">
        <v>456</v>
      </c>
      <c r="S1719">
        <v>2</v>
      </c>
      <c r="T1719" t="s">
        <v>45</v>
      </c>
      <c r="X1719" t="s">
        <v>46</v>
      </c>
      <c r="Y1719">
        <v>1</v>
      </c>
      <c r="Z1719">
        <v>0</v>
      </c>
      <c r="AA1719">
        <v>0</v>
      </c>
      <c r="AB1719">
        <v>0</v>
      </c>
      <c r="AC1719">
        <v>0</v>
      </c>
      <c r="AD1719">
        <f t="shared" si="53"/>
        <v>0</v>
      </c>
      <c r="AE1719" t="s">
        <v>85</v>
      </c>
      <c r="AF1719">
        <v>21000</v>
      </c>
      <c r="AG1719">
        <v>23000</v>
      </c>
      <c r="AH1719">
        <v>25000</v>
      </c>
      <c r="AI1719">
        <v>28000</v>
      </c>
      <c r="AJ1719">
        <f t="shared" si="54"/>
        <v>97000</v>
      </c>
      <c r="AK1719" t="s">
        <v>458</v>
      </c>
      <c r="AL1719" t="s">
        <v>459</v>
      </c>
      <c r="AM1719" t="s">
        <v>460</v>
      </c>
    </row>
    <row r="1720" spans="1:39" x14ac:dyDescent="0.2">
      <c r="A1720">
        <v>41051</v>
      </c>
      <c r="B1720" t="s">
        <v>1111</v>
      </c>
      <c r="C1720">
        <v>610</v>
      </c>
      <c r="D1720" t="s">
        <v>990</v>
      </c>
      <c r="E1720">
        <v>12</v>
      </c>
      <c r="F1720" t="s">
        <v>991</v>
      </c>
      <c r="G1720">
        <v>122</v>
      </c>
      <c r="H1720" t="s">
        <v>72</v>
      </c>
      <c r="I1720">
        <v>1</v>
      </c>
      <c r="J1720" t="s">
        <v>1066</v>
      </c>
      <c r="K1720" t="s">
        <v>41</v>
      </c>
      <c r="L1720">
        <v>13616</v>
      </c>
      <c r="M1720" t="s">
        <v>3369</v>
      </c>
      <c r="N1720" t="s">
        <v>43</v>
      </c>
      <c r="O1720" t="s">
        <v>1068</v>
      </c>
      <c r="S1720">
        <v>2</v>
      </c>
      <c r="T1720" t="s">
        <v>45</v>
      </c>
      <c r="U1720">
        <v>332</v>
      </c>
      <c r="V1720" t="s">
        <v>76</v>
      </c>
      <c r="W1720" t="s">
        <v>57</v>
      </c>
      <c r="X1720" t="s">
        <v>46</v>
      </c>
      <c r="Y1720">
        <v>1</v>
      </c>
      <c r="Z1720">
        <v>1</v>
      </c>
      <c r="AA1720">
        <v>1</v>
      </c>
      <c r="AB1720">
        <v>1</v>
      </c>
      <c r="AC1720">
        <v>1</v>
      </c>
      <c r="AD1720">
        <f t="shared" si="53"/>
        <v>1</v>
      </c>
      <c r="AF1720">
        <v>0</v>
      </c>
      <c r="AG1720">
        <v>0</v>
      </c>
      <c r="AH1720">
        <v>0</v>
      </c>
      <c r="AI1720">
        <v>0</v>
      </c>
      <c r="AJ1720">
        <f t="shared" si="54"/>
        <v>0</v>
      </c>
      <c r="AK1720" t="s">
        <v>997</v>
      </c>
      <c r="AL1720" t="s">
        <v>998</v>
      </c>
      <c r="AM1720" t="s">
        <v>999</v>
      </c>
    </row>
    <row r="1721" spans="1:39" x14ac:dyDescent="0.2">
      <c r="A1721">
        <v>41051</v>
      </c>
      <c r="B1721" t="s">
        <v>1111</v>
      </c>
      <c r="C1721">
        <v>610</v>
      </c>
      <c r="D1721" t="s">
        <v>990</v>
      </c>
      <c r="E1721">
        <v>12</v>
      </c>
      <c r="F1721" t="s">
        <v>991</v>
      </c>
      <c r="G1721">
        <v>363</v>
      </c>
      <c r="H1721" t="s">
        <v>1004</v>
      </c>
      <c r="I1721">
        <v>104</v>
      </c>
      <c r="J1721" t="s">
        <v>1024</v>
      </c>
      <c r="K1721" t="s">
        <v>41</v>
      </c>
      <c r="L1721">
        <v>13629</v>
      </c>
      <c r="M1721" t="s">
        <v>1112</v>
      </c>
      <c r="N1721" t="s">
        <v>43</v>
      </c>
      <c r="O1721" t="s">
        <v>1096</v>
      </c>
      <c r="S1721">
        <v>2</v>
      </c>
      <c r="T1721" t="s">
        <v>45</v>
      </c>
      <c r="U1721">
        <v>1</v>
      </c>
      <c r="V1721" t="s">
        <v>1027</v>
      </c>
      <c r="W1721" t="s">
        <v>57</v>
      </c>
      <c r="X1721" t="s">
        <v>46</v>
      </c>
      <c r="Y1721">
        <v>1</v>
      </c>
      <c r="Z1721">
        <v>2930</v>
      </c>
      <c r="AA1721">
        <v>2930</v>
      </c>
      <c r="AB1721">
        <v>2930</v>
      </c>
      <c r="AC1721">
        <v>2930</v>
      </c>
      <c r="AD1721">
        <f t="shared" si="53"/>
        <v>2930</v>
      </c>
      <c r="AF1721">
        <v>0</v>
      </c>
      <c r="AG1721">
        <v>0</v>
      </c>
      <c r="AH1721">
        <v>0</v>
      </c>
      <c r="AI1721">
        <v>0</v>
      </c>
      <c r="AJ1721">
        <f t="shared" si="54"/>
        <v>0</v>
      </c>
      <c r="AK1721" t="s">
        <v>997</v>
      </c>
      <c r="AL1721" t="s">
        <v>998</v>
      </c>
      <c r="AM1721" t="s">
        <v>999</v>
      </c>
    </row>
    <row r="1722" spans="1:39" x14ac:dyDescent="0.2">
      <c r="A1722">
        <v>41051</v>
      </c>
      <c r="B1722" t="s">
        <v>1111</v>
      </c>
      <c r="C1722">
        <v>610</v>
      </c>
      <c r="D1722" t="s">
        <v>990</v>
      </c>
      <c r="E1722">
        <v>12</v>
      </c>
      <c r="F1722" t="s">
        <v>991</v>
      </c>
      <c r="G1722">
        <v>368</v>
      </c>
      <c r="H1722" t="s">
        <v>1014</v>
      </c>
      <c r="I1722">
        <v>103</v>
      </c>
      <c r="J1722" t="s">
        <v>1028</v>
      </c>
      <c r="K1722" t="s">
        <v>41</v>
      </c>
      <c r="L1722">
        <v>13606</v>
      </c>
      <c r="M1722" t="s">
        <v>2500</v>
      </c>
      <c r="N1722" t="s">
        <v>43</v>
      </c>
      <c r="O1722" t="s">
        <v>1030</v>
      </c>
      <c r="S1722">
        <v>2</v>
      </c>
      <c r="T1722" t="s">
        <v>45</v>
      </c>
      <c r="X1722" t="s">
        <v>46</v>
      </c>
      <c r="Y1722">
        <v>1</v>
      </c>
      <c r="Z1722">
        <v>0</v>
      </c>
      <c r="AA1722">
        <v>0</v>
      </c>
      <c r="AB1722">
        <v>0</v>
      </c>
      <c r="AC1722">
        <v>0</v>
      </c>
      <c r="AD1722">
        <f t="shared" si="53"/>
        <v>0</v>
      </c>
      <c r="AE1722" t="s">
        <v>1018</v>
      </c>
      <c r="AF1722">
        <v>2703540</v>
      </c>
      <c r="AG1722">
        <v>2973994</v>
      </c>
      <c r="AH1722">
        <v>3248126</v>
      </c>
      <c r="AI1722">
        <v>3514472</v>
      </c>
      <c r="AJ1722">
        <f t="shared" si="54"/>
        <v>12440132</v>
      </c>
      <c r="AK1722" t="s">
        <v>997</v>
      </c>
      <c r="AL1722" t="s">
        <v>998</v>
      </c>
      <c r="AM1722" t="s">
        <v>999</v>
      </c>
    </row>
    <row r="1723" spans="1:39" x14ac:dyDescent="0.2">
      <c r="A1723">
        <v>41051</v>
      </c>
      <c r="B1723" t="s">
        <v>1111</v>
      </c>
      <c r="C1723">
        <v>850</v>
      </c>
      <c r="D1723" t="s">
        <v>453</v>
      </c>
      <c r="E1723">
        <v>4</v>
      </c>
      <c r="F1723" t="s">
        <v>422</v>
      </c>
      <c r="G1723">
        <v>128</v>
      </c>
      <c r="H1723" t="s">
        <v>143</v>
      </c>
      <c r="I1723">
        <v>125</v>
      </c>
      <c r="J1723" t="s">
        <v>579</v>
      </c>
      <c r="K1723" t="s">
        <v>41</v>
      </c>
      <c r="L1723">
        <v>13639</v>
      </c>
      <c r="M1723" t="s">
        <v>3370</v>
      </c>
      <c r="N1723" t="s">
        <v>43</v>
      </c>
      <c r="O1723" t="s">
        <v>581</v>
      </c>
      <c r="S1723">
        <v>2</v>
      </c>
      <c r="T1723" t="s">
        <v>45</v>
      </c>
      <c r="U1723">
        <v>303</v>
      </c>
      <c r="V1723" t="s">
        <v>419</v>
      </c>
      <c r="W1723" t="s">
        <v>57</v>
      </c>
      <c r="X1723" t="s">
        <v>46</v>
      </c>
      <c r="Y1723">
        <v>1</v>
      </c>
      <c r="Z1723">
        <v>53</v>
      </c>
      <c r="AA1723">
        <v>53</v>
      </c>
      <c r="AB1723">
        <v>53</v>
      </c>
      <c r="AC1723">
        <v>53</v>
      </c>
      <c r="AD1723">
        <f t="shared" si="53"/>
        <v>53</v>
      </c>
      <c r="AF1723">
        <v>0</v>
      </c>
      <c r="AG1723">
        <v>0</v>
      </c>
      <c r="AH1723">
        <v>0</v>
      </c>
      <c r="AI1723">
        <v>0</v>
      </c>
      <c r="AJ1723">
        <f t="shared" si="54"/>
        <v>0</v>
      </c>
      <c r="AK1723" t="s">
        <v>458</v>
      </c>
      <c r="AL1723" t="s">
        <v>459</v>
      </c>
      <c r="AM1723" t="s">
        <v>460</v>
      </c>
    </row>
    <row r="1724" spans="1:39" x14ac:dyDescent="0.2">
      <c r="A1724">
        <v>41052</v>
      </c>
      <c r="B1724" t="s">
        <v>1116</v>
      </c>
      <c r="C1724">
        <v>130</v>
      </c>
      <c r="D1724" t="s">
        <v>1058</v>
      </c>
      <c r="E1724">
        <v>26</v>
      </c>
      <c r="F1724" t="s">
        <v>710</v>
      </c>
      <c r="G1724">
        <v>782</v>
      </c>
      <c r="H1724" t="s">
        <v>764</v>
      </c>
      <c r="I1724">
        <v>413</v>
      </c>
      <c r="J1724" t="s">
        <v>1059</v>
      </c>
      <c r="K1724" t="s">
        <v>41</v>
      </c>
      <c r="L1724">
        <v>13651</v>
      </c>
      <c r="M1724" t="s">
        <v>1117</v>
      </c>
      <c r="N1724" t="s">
        <v>124</v>
      </c>
      <c r="O1724" t="s">
        <v>1061</v>
      </c>
      <c r="S1724">
        <v>2</v>
      </c>
      <c r="T1724" t="s">
        <v>45</v>
      </c>
      <c r="X1724" t="s">
        <v>46</v>
      </c>
      <c r="Y1724">
        <v>1</v>
      </c>
      <c r="Z1724">
        <v>0</v>
      </c>
      <c r="AA1724">
        <v>0</v>
      </c>
      <c r="AB1724">
        <v>0</v>
      </c>
      <c r="AC1724">
        <v>0</v>
      </c>
      <c r="AD1724">
        <f t="shared" si="53"/>
        <v>0</v>
      </c>
      <c r="AE1724" t="s">
        <v>728</v>
      </c>
      <c r="AF1724">
        <v>26233</v>
      </c>
      <c r="AG1724">
        <v>28950</v>
      </c>
      <c r="AH1724">
        <v>31850</v>
      </c>
      <c r="AI1724">
        <v>35035</v>
      </c>
      <c r="AJ1724">
        <f t="shared" si="54"/>
        <v>122068</v>
      </c>
      <c r="AK1724" t="s">
        <v>1063</v>
      </c>
      <c r="AL1724" t="s">
        <v>1064</v>
      </c>
      <c r="AM1724" t="s">
        <v>1065</v>
      </c>
    </row>
    <row r="1725" spans="1:39" x14ac:dyDescent="0.2">
      <c r="A1725">
        <v>41052</v>
      </c>
      <c r="B1725" t="s">
        <v>1116</v>
      </c>
      <c r="C1725">
        <v>210</v>
      </c>
      <c r="D1725" t="s">
        <v>469</v>
      </c>
      <c r="E1725">
        <v>4</v>
      </c>
      <c r="F1725" t="s">
        <v>422</v>
      </c>
      <c r="G1725">
        <v>121</v>
      </c>
      <c r="H1725" t="s">
        <v>423</v>
      </c>
      <c r="I1725">
        <v>574</v>
      </c>
      <c r="J1725" t="s">
        <v>1049</v>
      </c>
      <c r="K1725" t="s">
        <v>41</v>
      </c>
      <c r="L1725">
        <v>13675</v>
      </c>
      <c r="M1725" t="s">
        <v>3371</v>
      </c>
      <c r="N1725" t="s">
        <v>124</v>
      </c>
      <c r="O1725" t="s">
        <v>1051</v>
      </c>
      <c r="S1725">
        <v>2</v>
      </c>
      <c r="T1725" t="s">
        <v>45</v>
      </c>
      <c r="U1725">
        <v>190</v>
      </c>
      <c r="V1725" t="s">
        <v>996</v>
      </c>
      <c r="W1725" t="s">
        <v>57</v>
      </c>
      <c r="X1725" t="s">
        <v>46</v>
      </c>
      <c r="Y1725">
        <v>1</v>
      </c>
      <c r="Z1725">
        <v>8</v>
      </c>
      <c r="AA1725">
        <v>8</v>
      </c>
      <c r="AB1725">
        <v>8</v>
      </c>
      <c r="AC1725">
        <v>8</v>
      </c>
      <c r="AD1725">
        <f t="shared" si="53"/>
        <v>8</v>
      </c>
      <c r="AF1725">
        <v>0</v>
      </c>
      <c r="AG1725">
        <v>0</v>
      </c>
      <c r="AH1725">
        <v>0</v>
      </c>
      <c r="AI1725">
        <v>0</v>
      </c>
      <c r="AJ1725">
        <f t="shared" si="54"/>
        <v>0</v>
      </c>
      <c r="AK1725" t="s">
        <v>474</v>
      </c>
      <c r="AL1725" t="s">
        <v>475</v>
      </c>
      <c r="AM1725" t="s">
        <v>476</v>
      </c>
    </row>
    <row r="1726" spans="1:39" x14ac:dyDescent="0.2">
      <c r="A1726">
        <v>41052</v>
      </c>
      <c r="B1726" t="s">
        <v>1116</v>
      </c>
      <c r="C1726">
        <v>610</v>
      </c>
      <c r="D1726" t="s">
        <v>990</v>
      </c>
      <c r="E1726">
        <v>12</v>
      </c>
      <c r="F1726" t="s">
        <v>991</v>
      </c>
      <c r="G1726">
        <v>368</v>
      </c>
      <c r="H1726" t="s">
        <v>1014</v>
      </c>
      <c r="I1726">
        <v>103</v>
      </c>
      <c r="J1726" t="s">
        <v>1028</v>
      </c>
      <c r="K1726" t="s">
        <v>41</v>
      </c>
      <c r="L1726">
        <v>13667</v>
      </c>
      <c r="M1726" t="s">
        <v>3372</v>
      </c>
      <c r="N1726" t="s">
        <v>43</v>
      </c>
      <c r="O1726" t="s">
        <v>1030</v>
      </c>
      <c r="S1726">
        <v>2</v>
      </c>
      <c r="T1726" t="s">
        <v>45</v>
      </c>
      <c r="U1726">
        <v>1</v>
      </c>
      <c r="V1726" t="s">
        <v>1027</v>
      </c>
      <c r="W1726" t="s">
        <v>57</v>
      </c>
      <c r="X1726" t="s">
        <v>46</v>
      </c>
      <c r="Y1726">
        <v>1</v>
      </c>
      <c r="Z1726">
        <v>5994</v>
      </c>
      <c r="AA1726">
        <v>5994</v>
      </c>
      <c r="AB1726">
        <v>5994</v>
      </c>
      <c r="AC1726">
        <v>5994</v>
      </c>
      <c r="AD1726">
        <f t="shared" si="53"/>
        <v>5994</v>
      </c>
      <c r="AF1726">
        <v>0</v>
      </c>
      <c r="AG1726">
        <v>0</v>
      </c>
      <c r="AH1726">
        <v>0</v>
      </c>
      <c r="AI1726">
        <v>0</v>
      </c>
      <c r="AJ1726">
        <f t="shared" si="54"/>
        <v>0</v>
      </c>
      <c r="AK1726" t="s">
        <v>997</v>
      </c>
      <c r="AL1726" t="s">
        <v>998</v>
      </c>
      <c r="AM1726" t="s">
        <v>999</v>
      </c>
    </row>
    <row r="1727" spans="1:39" x14ac:dyDescent="0.2">
      <c r="A1727">
        <v>41052</v>
      </c>
      <c r="B1727" t="s">
        <v>1116</v>
      </c>
      <c r="C1727">
        <v>900</v>
      </c>
      <c r="D1727" t="s">
        <v>461</v>
      </c>
      <c r="E1727">
        <v>4</v>
      </c>
      <c r="F1727" t="s">
        <v>422</v>
      </c>
      <c r="G1727">
        <v>126</v>
      </c>
      <c r="H1727" t="s">
        <v>62</v>
      </c>
      <c r="I1727">
        <v>948</v>
      </c>
      <c r="J1727" t="s">
        <v>462</v>
      </c>
      <c r="K1727" t="s">
        <v>41</v>
      </c>
      <c r="L1727">
        <v>13672</v>
      </c>
      <c r="M1727" t="s">
        <v>3373</v>
      </c>
      <c r="N1727" t="s">
        <v>43</v>
      </c>
      <c r="O1727" t="s">
        <v>464</v>
      </c>
      <c r="S1727">
        <v>2</v>
      </c>
      <c r="T1727" t="s">
        <v>45</v>
      </c>
      <c r="X1727" t="s">
        <v>46</v>
      </c>
      <c r="Y1727">
        <v>1</v>
      </c>
      <c r="Z1727">
        <v>0</v>
      </c>
      <c r="AA1727">
        <v>0</v>
      </c>
      <c r="AB1727">
        <v>0</v>
      </c>
      <c r="AC1727">
        <v>0</v>
      </c>
      <c r="AD1727">
        <f t="shared" si="53"/>
        <v>0</v>
      </c>
      <c r="AE1727" t="s">
        <v>85</v>
      </c>
      <c r="AF1727">
        <v>30000</v>
      </c>
      <c r="AG1727">
        <v>40000</v>
      </c>
      <c r="AH1727">
        <v>40000</v>
      </c>
      <c r="AI1727">
        <v>45000</v>
      </c>
      <c r="AJ1727">
        <f t="shared" si="54"/>
        <v>155000</v>
      </c>
      <c r="AK1727" t="s">
        <v>466</v>
      </c>
      <c r="AL1727" t="s">
        <v>467</v>
      </c>
      <c r="AM1727" t="s">
        <v>60</v>
      </c>
    </row>
    <row r="1728" spans="1:39" x14ac:dyDescent="0.2">
      <c r="A1728">
        <v>41053</v>
      </c>
      <c r="B1728" t="s">
        <v>1118</v>
      </c>
      <c r="C1728">
        <v>210</v>
      </c>
      <c r="D1728" t="s">
        <v>469</v>
      </c>
      <c r="E1728">
        <v>4</v>
      </c>
      <c r="F1728" t="s">
        <v>422</v>
      </c>
      <c r="G1728">
        <v>121</v>
      </c>
      <c r="H1728" t="s">
        <v>423</v>
      </c>
      <c r="I1728">
        <v>574</v>
      </c>
      <c r="J1728" t="s">
        <v>1049</v>
      </c>
      <c r="K1728" t="s">
        <v>41</v>
      </c>
      <c r="L1728">
        <v>13710</v>
      </c>
      <c r="M1728" t="s">
        <v>3374</v>
      </c>
      <c r="N1728" t="s">
        <v>124</v>
      </c>
      <c r="O1728" t="s">
        <v>1051</v>
      </c>
      <c r="S1728">
        <v>2</v>
      </c>
      <c r="T1728" t="s">
        <v>45</v>
      </c>
      <c r="X1728" t="s">
        <v>46</v>
      </c>
      <c r="Y1728">
        <v>1</v>
      </c>
      <c r="Z1728">
        <v>0</v>
      </c>
      <c r="AA1728">
        <v>0</v>
      </c>
      <c r="AB1728">
        <v>0</v>
      </c>
      <c r="AC1728">
        <v>0</v>
      </c>
      <c r="AD1728">
        <f t="shared" si="53"/>
        <v>0</v>
      </c>
      <c r="AE1728" t="s">
        <v>85</v>
      </c>
      <c r="AF1728">
        <v>300000</v>
      </c>
      <c r="AG1728">
        <v>300000</v>
      </c>
      <c r="AH1728">
        <v>300000</v>
      </c>
      <c r="AI1728">
        <v>300000</v>
      </c>
      <c r="AJ1728">
        <f t="shared" si="54"/>
        <v>1200000</v>
      </c>
      <c r="AK1728" t="s">
        <v>474</v>
      </c>
      <c r="AL1728" t="s">
        <v>475</v>
      </c>
      <c r="AM1728" t="s">
        <v>476</v>
      </c>
    </row>
    <row r="1729" spans="1:39" x14ac:dyDescent="0.2">
      <c r="A1729">
        <v>41053</v>
      </c>
      <c r="B1729" t="s">
        <v>1118</v>
      </c>
      <c r="C1729">
        <v>610</v>
      </c>
      <c r="D1729" t="s">
        <v>990</v>
      </c>
      <c r="E1729">
        <v>12</v>
      </c>
      <c r="F1729" t="s">
        <v>991</v>
      </c>
      <c r="G1729">
        <v>368</v>
      </c>
      <c r="H1729" t="s">
        <v>1014</v>
      </c>
      <c r="I1729">
        <v>104</v>
      </c>
      <c r="J1729" t="s">
        <v>1024</v>
      </c>
      <c r="K1729" t="s">
        <v>41</v>
      </c>
      <c r="L1729">
        <v>13705</v>
      </c>
      <c r="M1729" t="s">
        <v>1120</v>
      </c>
      <c r="N1729" t="s">
        <v>43</v>
      </c>
      <c r="O1729" t="s">
        <v>1044</v>
      </c>
      <c r="S1729">
        <v>2</v>
      </c>
      <c r="T1729" t="s">
        <v>45</v>
      </c>
      <c r="U1729">
        <v>1</v>
      </c>
      <c r="V1729" t="s">
        <v>1027</v>
      </c>
      <c r="W1729" t="s">
        <v>57</v>
      </c>
      <c r="X1729" t="s">
        <v>46</v>
      </c>
      <c r="Y1729">
        <v>1</v>
      </c>
      <c r="Z1729">
        <v>32000</v>
      </c>
      <c r="AA1729">
        <v>32000</v>
      </c>
      <c r="AB1729">
        <v>32000</v>
      </c>
      <c r="AC1729">
        <v>32000</v>
      </c>
      <c r="AD1729">
        <f t="shared" si="53"/>
        <v>32000</v>
      </c>
      <c r="AF1729">
        <v>0</v>
      </c>
      <c r="AG1729">
        <v>0</v>
      </c>
      <c r="AH1729">
        <v>0</v>
      </c>
      <c r="AI1729">
        <v>0</v>
      </c>
      <c r="AJ1729">
        <f t="shared" si="54"/>
        <v>0</v>
      </c>
      <c r="AK1729" t="s">
        <v>997</v>
      </c>
      <c r="AL1729" t="s">
        <v>998</v>
      </c>
      <c r="AM1729" t="s">
        <v>999</v>
      </c>
    </row>
    <row r="1730" spans="1:39" x14ac:dyDescent="0.2">
      <c r="A1730">
        <v>41053</v>
      </c>
      <c r="B1730" t="s">
        <v>1118</v>
      </c>
      <c r="C1730">
        <v>610</v>
      </c>
      <c r="D1730" t="s">
        <v>990</v>
      </c>
      <c r="E1730">
        <v>12</v>
      </c>
      <c r="F1730" t="s">
        <v>991</v>
      </c>
      <c r="G1730">
        <v>368</v>
      </c>
      <c r="H1730" t="s">
        <v>1014</v>
      </c>
      <c r="I1730">
        <v>144</v>
      </c>
      <c r="J1730" t="s">
        <v>1015</v>
      </c>
      <c r="K1730" t="s">
        <v>41</v>
      </c>
      <c r="L1730">
        <v>13703</v>
      </c>
      <c r="M1730" t="s">
        <v>1121</v>
      </c>
      <c r="N1730" t="s">
        <v>43</v>
      </c>
      <c r="O1730" t="s">
        <v>1017</v>
      </c>
      <c r="S1730">
        <v>2</v>
      </c>
      <c r="T1730" t="s">
        <v>45</v>
      </c>
      <c r="X1730" t="s">
        <v>46</v>
      </c>
      <c r="Y1730">
        <v>1</v>
      </c>
      <c r="Z1730">
        <v>0</v>
      </c>
      <c r="AA1730">
        <v>0</v>
      </c>
      <c r="AB1730">
        <v>0</v>
      </c>
      <c r="AC1730">
        <v>0</v>
      </c>
      <c r="AD1730">
        <f t="shared" si="53"/>
        <v>0</v>
      </c>
      <c r="AE1730" t="s">
        <v>1158</v>
      </c>
      <c r="AF1730">
        <v>591513</v>
      </c>
      <c r="AG1730">
        <v>630731</v>
      </c>
      <c r="AH1730">
        <v>675954</v>
      </c>
      <c r="AI1730">
        <v>717187</v>
      </c>
      <c r="AJ1730">
        <f t="shared" si="54"/>
        <v>2615385</v>
      </c>
      <c r="AK1730" t="s">
        <v>997</v>
      </c>
      <c r="AL1730" t="s">
        <v>998</v>
      </c>
      <c r="AM1730" t="s">
        <v>999</v>
      </c>
    </row>
    <row r="1731" spans="1:39" x14ac:dyDescent="0.2">
      <c r="A1731">
        <v>41054</v>
      </c>
      <c r="B1731" t="s">
        <v>1123</v>
      </c>
      <c r="C1731">
        <v>610</v>
      </c>
      <c r="D1731" t="s">
        <v>990</v>
      </c>
      <c r="E1731">
        <v>12</v>
      </c>
      <c r="F1731" t="s">
        <v>991</v>
      </c>
      <c r="G1731">
        <v>122</v>
      </c>
      <c r="H1731" t="s">
        <v>72</v>
      </c>
      <c r="I1731">
        <v>1</v>
      </c>
      <c r="J1731" t="s">
        <v>1066</v>
      </c>
      <c r="K1731" t="s">
        <v>41</v>
      </c>
      <c r="L1731">
        <v>13737</v>
      </c>
      <c r="M1731" t="s">
        <v>2511</v>
      </c>
      <c r="N1731" t="s">
        <v>43</v>
      </c>
      <c r="O1731" t="s">
        <v>1068</v>
      </c>
      <c r="S1731">
        <v>2</v>
      </c>
      <c r="T1731" t="s">
        <v>45</v>
      </c>
      <c r="X1731" t="s">
        <v>46</v>
      </c>
      <c r="Y1731">
        <v>1</v>
      </c>
      <c r="Z1731">
        <v>0</v>
      </c>
      <c r="AA1731">
        <v>0</v>
      </c>
      <c r="AB1731">
        <v>0</v>
      </c>
      <c r="AC1731">
        <v>0</v>
      </c>
      <c r="AD1731">
        <f t="shared" ref="AD1731:AD1794" si="55">IF(Y1731=1,LARGE(Z1731:AC1731,1),Z1731+AA1731+AB1731+AC1731)</f>
        <v>0</v>
      </c>
      <c r="AE1731" t="s">
        <v>85</v>
      </c>
      <c r="AF1731">
        <v>326182</v>
      </c>
      <c r="AG1731">
        <v>357234</v>
      </c>
      <c r="AH1731">
        <v>391886</v>
      </c>
      <c r="AI1731">
        <v>424021</v>
      </c>
      <c r="AJ1731">
        <f t="shared" si="54"/>
        <v>1499323</v>
      </c>
      <c r="AK1731" t="s">
        <v>997</v>
      </c>
      <c r="AL1731" t="s">
        <v>998</v>
      </c>
      <c r="AM1731" t="s">
        <v>999</v>
      </c>
    </row>
    <row r="1732" spans="1:39" x14ac:dyDescent="0.2">
      <c r="A1732">
        <v>41054</v>
      </c>
      <c r="B1732" t="s">
        <v>1123</v>
      </c>
      <c r="C1732">
        <v>610</v>
      </c>
      <c r="D1732" t="s">
        <v>990</v>
      </c>
      <c r="E1732">
        <v>12</v>
      </c>
      <c r="F1732" t="s">
        <v>991</v>
      </c>
      <c r="G1732">
        <v>368</v>
      </c>
      <c r="H1732" t="s">
        <v>1014</v>
      </c>
      <c r="I1732">
        <v>104</v>
      </c>
      <c r="J1732" t="s">
        <v>1024</v>
      </c>
      <c r="K1732" t="s">
        <v>41</v>
      </c>
      <c r="L1732">
        <v>13749</v>
      </c>
      <c r="M1732" t="s">
        <v>3375</v>
      </c>
      <c r="N1732" t="s">
        <v>43</v>
      </c>
      <c r="O1732" t="s">
        <v>1044</v>
      </c>
      <c r="S1732">
        <v>2</v>
      </c>
      <c r="T1732" t="s">
        <v>45</v>
      </c>
      <c r="X1732" t="s">
        <v>46</v>
      </c>
      <c r="Y1732">
        <v>1</v>
      </c>
      <c r="Z1732">
        <v>0</v>
      </c>
      <c r="AA1732">
        <v>0</v>
      </c>
      <c r="AB1732">
        <v>0</v>
      </c>
      <c r="AC1732">
        <v>0</v>
      </c>
      <c r="AD1732">
        <f t="shared" si="55"/>
        <v>0</v>
      </c>
      <c r="AE1732" t="s">
        <v>1158</v>
      </c>
      <c r="AF1732">
        <v>388313</v>
      </c>
      <c r="AG1732">
        <v>1281531</v>
      </c>
      <c r="AH1732">
        <v>443746</v>
      </c>
      <c r="AI1732">
        <v>470814</v>
      </c>
      <c r="AJ1732">
        <f t="shared" si="54"/>
        <v>2584404</v>
      </c>
      <c r="AK1732" t="s">
        <v>997</v>
      </c>
      <c r="AL1732" t="s">
        <v>998</v>
      </c>
      <c r="AM1732" t="s">
        <v>999</v>
      </c>
    </row>
    <row r="1733" spans="1:39" x14ac:dyDescent="0.2">
      <c r="A1733">
        <v>41054</v>
      </c>
      <c r="B1733" t="s">
        <v>1123</v>
      </c>
      <c r="C1733">
        <v>850</v>
      </c>
      <c r="D1733" t="s">
        <v>453</v>
      </c>
      <c r="E1733">
        <v>4</v>
      </c>
      <c r="F1733" t="s">
        <v>422</v>
      </c>
      <c r="G1733">
        <v>128</v>
      </c>
      <c r="H1733" t="s">
        <v>143</v>
      </c>
      <c r="I1733">
        <v>6</v>
      </c>
      <c r="J1733" t="s">
        <v>454</v>
      </c>
      <c r="K1733" t="s">
        <v>41</v>
      </c>
      <c r="L1733">
        <v>13738</v>
      </c>
      <c r="M1733" t="s">
        <v>3376</v>
      </c>
      <c r="N1733" t="s">
        <v>43</v>
      </c>
      <c r="O1733" t="s">
        <v>456</v>
      </c>
      <c r="S1733">
        <v>2</v>
      </c>
      <c r="T1733" t="s">
        <v>45</v>
      </c>
      <c r="U1733">
        <v>95</v>
      </c>
      <c r="V1733" t="s">
        <v>457</v>
      </c>
      <c r="W1733" t="s">
        <v>57</v>
      </c>
      <c r="X1733" t="s">
        <v>46</v>
      </c>
      <c r="Y1733">
        <v>1</v>
      </c>
      <c r="Z1733">
        <v>4</v>
      </c>
      <c r="AA1733">
        <v>4</v>
      </c>
      <c r="AB1733">
        <v>4</v>
      </c>
      <c r="AC1733">
        <v>4</v>
      </c>
      <c r="AD1733">
        <f t="shared" si="55"/>
        <v>4</v>
      </c>
      <c r="AF1733">
        <v>0</v>
      </c>
      <c r="AG1733">
        <v>0</v>
      </c>
      <c r="AH1733">
        <v>0</v>
      </c>
      <c r="AI1733">
        <v>0</v>
      </c>
      <c r="AJ1733">
        <f t="shared" si="54"/>
        <v>0</v>
      </c>
      <c r="AK1733" t="s">
        <v>458</v>
      </c>
      <c r="AL1733" t="s">
        <v>459</v>
      </c>
      <c r="AM1733" t="s">
        <v>460</v>
      </c>
    </row>
    <row r="1734" spans="1:39" x14ac:dyDescent="0.2">
      <c r="A1734">
        <v>41055</v>
      </c>
      <c r="B1734" t="s">
        <v>1127</v>
      </c>
      <c r="C1734">
        <v>210</v>
      </c>
      <c r="D1734" t="s">
        <v>469</v>
      </c>
      <c r="E1734">
        <v>4</v>
      </c>
      <c r="F1734" t="s">
        <v>422</v>
      </c>
      <c r="G1734">
        <v>121</v>
      </c>
      <c r="H1734" t="s">
        <v>423</v>
      </c>
      <c r="I1734">
        <v>574</v>
      </c>
      <c r="J1734" t="s">
        <v>1049</v>
      </c>
      <c r="K1734" t="s">
        <v>41</v>
      </c>
      <c r="L1734">
        <v>13798</v>
      </c>
      <c r="M1734" t="s">
        <v>3377</v>
      </c>
      <c r="N1734" t="s">
        <v>124</v>
      </c>
      <c r="O1734" t="s">
        <v>1051</v>
      </c>
      <c r="S1734">
        <v>2</v>
      </c>
      <c r="T1734" t="s">
        <v>45</v>
      </c>
      <c r="U1734">
        <v>190</v>
      </c>
      <c r="V1734" t="s">
        <v>996</v>
      </c>
      <c r="W1734" t="s">
        <v>57</v>
      </c>
      <c r="X1734" t="s">
        <v>46</v>
      </c>
      <c r="Y1734">
        <v>1</v>
      </c>
      <c r="Z1734">
        <v>7</v>
      </c>
      <c r="AA1734">
        <v>7</v>
      </c>
      <c r="AB1734">
        <v>7</v>
      </c>
      <c r="AC1734">
        <v>7</v>
      </c>
      <c r="AD1734">
        <f t="shared" si="55"/>
        <v>7</v>
      </c>
      <c r="AF1734">
        <v>0</v>
      </c>
      <c r="AG1734">
        <v>0</v>
      </c>
      <c r="AH1734">
        <v>0</v>
      </c>
      <c r="AI1734">
        <v>0</v>
      </c>
      <c r="AJ1734">
        <f t="shared" si="54"/>
        <v>0</v>
      </c>
      <c r="AK1734" t="s">
        <v>474</v>
      </c>
      <c r="AL1734" t="s">
        <v>475</v>
      </c>
      <c r="AM1734" t="s">
        <v>476</v>
      </c>
    </row>
    <row r="1735" spans="1:39" x14ac:dyDescent="0.2">
      <c r="A1735">
        <v>41055</v>
      </c>
      <c r="B1735" t="s">
        <v>1127</v>
      </c>
      <c r="C1735">
        <v>610</v>
      </c>
      <c r="D1735" t="s">
        <v>990</v>
      </c>
      <c r="E1735">
        <v>12</v>
      </c>
      <c r="F1735" t="s">
        <v>991</v>
      </c>
      <c r="G1735">
        <v>368</v>
      </c>
      <c r="H1735" t="s">
        <v>1014</v>
      </c>
      <c r="I1735">
        <v>103</v>
      </c>
      <c r="J1735" t="s">
        <v>1028</v>
      </c>
      <c r="K1735" t="s">
        <v>41</v>
      </c>
      <c r="L1735">
        <v>13793</v>
      </c>
      <c r="M1735" t="s">
        <v>3378</v>
      </c>
      <c r="N1735" t="s">
        <v>43</v>
      </c>
      <c r="O1735" t="s">
        <v>1030</v>
      </c>
      <c r="S1735">
        <v>2</v>
      </c>
      <c r="T1735" t="s">
        <v>45</v>
      </c>
      <c r="X1735" t="s">
        <v>46</v>
      </c>
      <c r="Y1735">
        <v>1</v>
      </c>
      <c r="Z1735">
        <v>0</v>
      </c>
      <c r="AA1735">
        <v>0</v>
      </c>
      <c r="AB1735">
        <v>0</v>
      </c>
      <c r="AC1735">
        <v>0</v>
      </c>
      <c r="AD1735">
        <f t="shared" si="55"/>
        <v>0</v>
      </c>
      <c r="AE1735" t="s">
        <v>1018</v>
      </c>
      <c r="AF1735">
        <v>3791249</v>
      </c>
      <c r="AG1735">
        <v>4170474</v>
      </c>
      <c r="AH1735">
        <v>4554937</v>
      </c>
      <c r="AI1735">
        <v>4928442</v>
      </c>
      <c r="AJ1735">
        <f t="shared" si="54"/>
        <v>17445102</v>
      </c>
      <c r="AK1735" t="s">
        <v>997</v>
      </c>
      <c r="AL1735" t="s">
        <v>998</v>
      </c>
      <c r="AM1735" t="s">
        <v>999</v>
      </c>
    </row>
    <row r="1736" spans="1:39" x14ac:dyDescent="0.2">
      <c r="A1736">
        <v>41055</v>
      </c>
      <c r="B1736" t="s">
        <v>1127</v>
      </c>
      <c r="C1736">
        <v>625</v>
      </c>
      <c r="D1736" t="s">
        <v>1008</v>
      </c>
      <c r="E1736">
        <v>12</v>
      </c>
      <c r="F1736" t="s">
        <v>991</v>
      </c>
      <c r="G1736">
        <v>122</v>
      </c>
      <c r="H1736" t="s">
        <v>72</v>
      </c>
      <c r="I1736">
        <v>949</v>
      </c>
      <c r="J1736" t="s">
        <v>78</v>
      </c>
      <c r="K1736" t="s">
        <v>41</v>
      </c>
      <c r="L1736">
        <v>13801</v>
      </c>
      <c r="M1736" t="s">
        <v>1130</v>
      </c>
      <c r="N1736" t="s">
        <v>43</v>
      </c>
      <c r="O1736" t="s">
        <v>530</v>
      </c>
      <c r="S1736">
        <v>2</v>
      </c>
      <c r="T1736" t="s">
        <v>45</v>
      </c>
      <c r="U1736">
        <v>923</v>
      </c>
      <c r="V1736" t="s">
        <v>81</v>
      </c>
      <c r="W1736" t="s">
        <v>57</v>
      </c>
      <c r="X1736" t="s">
        <v>46</v>
      </c>
      <c r="Y1736">
        <v>1</v>
      </c>
      <c r="Z1736">
        <v>42</v>
      </c>
      <c r="AA1736">
        <v>42</v>
      </c>
      <c r="AB1736">
        <v>42</v>
      </c>
      <c r="AC1736">
        <v>42</v>
      </c>
      <c r="AD1736">
        <f t="shared" si="55"/>
        <v>42</v>
      </c>
      <c r="AF1736">
        <v>0</v>
      </c>
      <c r="AG1736">
        <v>0</v>
      </c>
      <c r="AH1736">
        <v>0</v>
      </c>
      <c r="AI1736">
        <v>0</v>
      </c>
      <c r="AJ1736">
        <f t="shared" si="54"/>
        <v>0</v>
      </c>
      <c r="AK1736" t="s">
        <v>1010</v>
      </c>
      <c r="AL1736" t="s">
        <v>1011</v>
      </c>
      <c r="AM1736" t="s">
        <v>1012</v>
      </c>
    </row>
    <row r="1737" spans="1:39" x14ac:dyDescent="0.2">
      <c r="A1737">
        <v>41055</v>
      </c>
      <c r="B1737" t="s">
        <v>1127</v>
      </c>
      <c r="C1737">
        <v>850</v>
      </c>
      <c r="D1737" t="s">
        <v>453</v>
      </c>
      <c r="E1737">
        <v>4</v>
      </c>
      <c r="F1737" t="s">
        <v>422</v>
      </c>
      <c r="G1737">
        <v>122</v>
      </c>
      <c r="H1737" t="s">
        <v>72</v>
      </c>
      <c r="I1737">
        <v>949</v>
      </c>
      <c r="J1737" t="s">
        <v>78</v>
      </c>
      <c r="K1737" t="s">
        <v>41</v>
      </c>
      <c r="L1737">
        <v>13767</v>
      </c>
      <c r="M1737" t="s">
        <v>3379</v>
      </c>
      <c r="N1737" t="s">
        <v>43</v>
      </c>
      <c r="O1737" t="s">
        <v>530</v>
      </c>
      <c r="S1737">
        <v>2</v>
      </c>
      <c r="T1737" t="s">
        <v>45</v>
      </c>
      <c r="X1737" t="s">
        <v>46</v>
      </c>
      <c r="Y1737">
        <v>1</v>
      </c>
      <c r="Z1737">
        <v>0</v>
      </c>
      <c r="AA1737">
        <v>0</v>
      </c>
      <c r="AB1737">
        <v>0</v>
      </c>
      <c r="AC1737">
        <v>0</v>
      </c>
      <c r="AD1737">
        <f t="shared" si="55"/>
        <v>0</v>
      </c>
      <c r="AE1737" t="s">
        <v>85</v>
      </c>
      <c r="AF1737">
        <v>2210000</v>
      </c>
      <c r="AG1737">
        <v>2690000</v>
      </c>
      <c r="AH1737">
        <v>2680000</v>
      </c>
      <c r="AI1737">
        <v>3000000</v>
      </c>
      <c r="AJ1737">
        <f t="shared" si="54"/>
        <v>10580000</v>
      </c>
      <c r="AK1737" t="s">
        <v>458</v>
      </c>
      <c r="AL1737" t="s">
        <v>459</v>
      </c>
      <c r="AM1737" t="s">
        <v>460</v>
      </c>
    </row>
    <row r="1738" spans="1:39" x14ac:dyDescent="0.2">
      <c r="A1738">
        <v>41055</v>
      </c>
      <c r="B1738" t="s">
        <v>1127</v>
      </c>
      <c r="C1738">
        <v>850</v>
      </c>
      <c r="D1738" t="s">
        <v>453</v>
      </c>
      <c r="E1738">
        <v>4</v>
      </c>
      <c r="F1738" t="s">
        <v>422</v>
      </c>
      <c r="G1738">
        <v>128</v>
      </c>
      <c r="H1738" t="s">
        <v>143</v>
      </c>
      <c r="I1738">
        <v>125</v>
      </c>
      <c r="J1738" t="s">
        <v>579</v>
      </c>
      <c r="K1738" t="s">
        <v>41</v>
      </c>
      <c r="L1738">
        <v>13804</v>
      </c>
      <c r="M1738" t="s">
        <v>3380</v>
      </c>
      <c r="N1738" t="s">
        <v>43</v>
      </c>
      <c r="O1738" t="s">
        <v>581</v>
      </c>
      <c r="S1738">
        <v>2</v>
      </c>
      <c r="T1738" t="s">
        <v>45</v>
      </c>
      <c r="U1738">
        <v>303</v>
      </c>
      <c r="V1738" t="s">
        <v>419</v>
      </c>
      <c r="W1738" t="s">
        <v>57</v>
      </c>
      <c r="X1738" t="s">
        <v>46</v>
      </c>
      <c r="Y1738">
        <v>1</v>
      </c>
      <c r="Z1738">
        <v>61</v>
      </c>
      <c r="AA1738">
        <v>61</v>
      </c>
      <c r="AB1738">
        <v>61</v>
      </c>
      <c r="AC1738">
        <v>61</v>
      </c>
      <c r="AD1738">
        <f t="shared" si="55"/>
        <v>61</v>
      </c>
      <c r="AF1738">
        <v>0</v>
      </c>
      <c r="AG1738">
        <v>0</v>
      </c>
      <c r="AH1738">
        <v>0</v>
      </c>
      <c r="AI1738">
        <v>0</v>
      </c>
      <c r="AJ1738">
        <f t="shared" si="54"/>
        <v>0</v>
      </c>
      <c r="AK1738" t="s">
        <v>458</v>
      </c>
      <c r="AL1738" t="s">
        <v>459</v>
      </c>
      <c r="AM1738" t="s">
        <v>460</v>
      </c>
    </row>
    <row r="1739" spans="1:39" x14ac:dyDescent="0.2">
      <c r="A1739">
        <v>41056</v>
      </c>
      <c r="B1739" t="s">
        <v>1131</v>
      </c>
      <c r="C1739">
        <v>625</v>
      </c>
      <c r="D1739" t="s">
        <v>1008</v>
      </c>
      <c r="E1739">
        <v>12</v>
      </c>
      <c r="F1739" t="s">
        <v>991</v>
      </c>
      <c r="G1739">
        <v>122</v>
      </c>
      <c r="H1739" t="s">
        <v>72</v>
      </c>
      <c r="I1739">
        <v>949</v>
      </c>
      <c r="J1739" t="s">
        <v>78</v>
      </c>
      <c r="K1739" t="s">
        <v>41</v>
      </c>
      <c r="L1739">
        <v>13833</v>
      </c>
      <c r="M1739" t="s">
        <v>1134</v>
      </c>
      <c r="N1739" t="s">
        <v>43</v>
      </c>
      <c r="O1739" t="s">
        <v>530</v>
      </c>
      <c r="S1739">
        <v>2</v>
      </c>
      <c r="T1739" t="s">
        <v>45</v>
      </c>
      <c r="U1739">
        <v>923</v>
      </c>
      <c r="V1739" t="s">
        <v>81</v>
      </c>
      <c r="W1739" t="s">
        <v>57</v>
      </c>
      <c r="X1739" t="s">
        <v>46</v>
      </c>
      <c r="Y1739">
        <v>1</v>
      </c>
      <c r="Z1739">
        <v>46</v>
      </c>
      <c r="AA1739">
        <v>46</v>
      </c>
      <c r="AB1739">
        <v>46</v>
      </c>
      <c r="AC1739">
        <v>46</v>
      </c>
      <c r="AD1739">
        <f t="shared" si="55"/>
        <v>46</v>
      </c>
      <c r="AF1739">
        <v>0</v>
      </c>
      <c r="AG1739">
        <v>0</v>
      </c>
      <c r="AH1739">
        <v>0</v>
      </c>
      <c r="AI1739">
        <v>0</v>
      </c>
      <c r="AJ1739">
        <f t="shared" si="54"/>
        <v>0</v>
      </c>
      <c r="AK1739" t="s">
        <v>1010</v>
      </c>
      <c r="AL1739" t="s">
        <v>1011</v>
      </c>
      <c r="AM1739" t="s">
        <v>1012</v>
      </c>
    </row>
    <row r="1740" spans="1:39" x14ac:dyDescent="0.2">
      <c r="A1740">
        <v>41056</v>
      </c>
      <c r="B1740" t="s">
        <v>1131</v>
      </c>
      <c r="C1740">
        <v>900</v>
      </c>
      <c r="D1740" t="s">
        <v>461</v>
      </c>
      <c r="E1740">
        <v>4</v>
      </c>
      <c r="F1740" t="s">
        <v>422</v>
      </c>
      <c r="G1740">
        <v>122</v>
      </c>
      <c r="H1740" t="s">
        <v>72</v>
      </c>
      <c r="I1740">
        <v>2</v>
      </c>
      <c r="J1740" t="s">
        <v>73</v>
      </c>
      <c r="K1740" t="s">
        <v>41</v>
      </c>
      <c r="L1740">
        <v>13816</v>
      </c>
      <c r="M1740" t="s">
        <v>3381</v>
      </c>
      <c r="N1740" t="s">
        <v>43</v>
      </c>
      <c r="O1740" t="s">
        <v>583</v>
      </c>
      <c r="S1740">
        <v>2</v>
      </c>
      <c r="T1740" t="s">
        <v>45</v>
      </c>
      <c r="X1740" t="s">
        <v>46</v>
      </c>
      <c r="Y1740">
        <v>1</v>
      </c>
      <c r="Z1740">
        <v>0</v>
      </c>
      <c r="AA1740">
        <v>0</v>
      </c>
      <c r="AB1740">
        <v>0</v>
      </c>
      <c r="AC1740">
        <v>0</v>
      </c>
      <c r="AD1740">
        <f t="shared" si="55"/>
        <v>0</v>
      </c>
      <c r="AE1740" t="s">
        <v>85</v>
      </c>
      <c r="AF1740">
        <v>800000</v>
      </c>
      <c r="AG1740">
        <v>880000</v>
      </c>
      <c r="AH1740">
        <v>950000</v>
      </c>
      <c r="AI1740">
        <v>1050000</v>
      </c>
      <c r="AJ1740">
        <f t="shared" si="54"/>
        <v>3680000</v>
      </c>
      <c r="AK1740" t="s">
        <v>466</v>
      </c>
      <c r="AL1740" t="s">
        <v>467</v>
      </c>
      <c r="AM1740" t="s">
        <v>60</v>
      </c>
    </row>
    <row r="1741" spans="1:39" x14ac:dyDescent="0.2">
      <c r="A1741">
        <v>41057</v>
      </c>
      <c r="B1741" t="s">
        <v>1136</v>
      </c>
      <c r="C1741">
        <v>610</v>
      </c>
      <c r="D1741" t="s">
        <v>990</v>
      </c>
      <c r="E1741">
        <v>12</v>
      </c>
      <c r="F1741" t="s">
        <v>991</v>
      </c>
      <c r="G1741">
        <v>368</v>
      </c>
      <c r="H1741" t="s">
        <v>1014</v>
      </c>
      <c r="I1741">
        <v>104</v>
      </c>
      <c r="J1741" t="s">
        <v>1024</v>
      </c>
      <c r="K1741" t="s">
        <v>41</v>
      </c>
      <c r="L1741">
        <v>13861</v>
      </c>
      <c r="M1741" t="s">
        <v>3382</v>
      </c>
      <c r="N1741" t="s">
        <v>43</v>
      </c>
      <c r="O1741" t="s">
        <v>1044</v>
      </c>
      <c r="S1741">
        <v>2</v>
      </c>
      <c r="T1741" t="s">
        <v>45</v>
      </c>
      <c r="U1741">
        <v>1</v>
      </c>
      <c r="V1741" t="s">
        <v>1027</v>
      </c>
      <c r="W1741" t="s">
        <v>57</v>
      </c>
      <c r="X1741" t="s">
        <v>46</v>
      </c>
      <c r="Y1741">
        <v>1</v>
      </c>
      <c r="Z1741">
        <v>19400</v>
      </c>
      <c r="AA1741">
        <v>19400</v>
      </c>
      <c r="AB1741">
        <v>19400</v>
      </c>
      <c r="AC1741">
        <v>19400</v>
      </c>
      <c r="AD1741">
        <f t="shared" si="55"/>
        <v>19400</v>
      </c>
      <c r="AF1741">
        <v>0</v>
      </c>
      <c r="AG1741">
        <v>0</v>
      </c>
      <c r="AH1741">
        <v>0</v>
      </c>
      <c r="AI1741">
        <v>0</v>
      </c>
      <c r="AJ1741">
        <f t="shared" si="54"/>
        <v>0</v>
      </c>
      <c r="AK1741" t="s">
        <v>997</v>
      </c>
      <c r="AL1741" t="s">
        <v>998</v>
      </c>
      <c r="AM1741" t="s">
        <v>999</v>
      </c>
    </row>
    <row r="1742" spans="1:39" x14ac:dyDescent="0.2">
      <c r="A1742">
        <v>41057</v>
      </c>
      <c r="B1742" t="s">
        <v>1136</v>
      </c>
      <c r="C1742">
        <v>610</v>
      </c>
      <c r="D1742" t="s">
        <v>990</v>
      </c>
      <c r="E1742">
        <v>12</v>
      </c>
      <c r="F1742" t="s">
        <v>991</v>
      </c>
      <c r="G1742">
        <v>368</v>
      </c>
      <c r="H1742" t="s">
        <v>1014</v>
      </c>
      <c r="I1742">
        <v>144</v>
      </c>
      <c r="J1742" t="s">
        <v>1015</v>
      </c>
      <c r="K1742" t="s">
        <v>41</v>
      </c>
      <c r="L1742">
        <v>13865</v>
      </c>
      <c r="M1742" t="s">
        <v>2521</v>
      </c>
      <c r="N1742" t="s">
        <v>43</v>
      </c>
      <c r="O1742" t="s">
        <v>1017</v>
      </c>
      <c r="S1742">
        <v>2</v>
      </c>
      <c r="T1742" t="s">
        <v>45</v>
      </c>
      <c r="X1742" t="s">
        <v>46</v>
      </c>
      <c r="Y1742">
        <v>1</v>
      </c>
      <c r="Z1742">
        <v>0</v>
      </c>
      <c r="AA1742">
        <v>0</v>
      </c>
      <c r="AB1742">
        <v>0</v>
      </c>
      <c r="AC1742">
        <v>0</v>
      </c>
      <c r="AD1742">
        <f t="shared" si="55"/>
        <v>0</v>
      </c>
      <c r="AE1742" t="s">
        <v>1158</v>
      </c>
      <c r="AF1742">
        <v>446309</v>
      </c>
      <c r="AG1742">
        <v>475899</v>
      </c>
      <c r="AH1742">
        <v>510021</v>
      </c>
      <c r="AI1742">
        <v>541132</v>
      </c>
      <c r="AJ1742">
        <f t="shared" si="54"/>
        <v>1973361</v>
      </c>
      <c r="AK1742" t="s">
        <v>997</v>
      </c>
      <c r="AL1742" t="s">
        <v>998</v>
      </c>
      <c r="AM1742" t="s">
        <v>999</v>
      </c>
    </row>
    <row r="1743" spans="1:39" x14ac:dyDescent="0.2">
      <c r="A1743">
        <v>41057</v>
      </c>
      <c r="B1743" t="s">
        <v>1136</v>
      </c>
      <c r="C1743">
        <v>625</v>
      </c>
      <c r="D1743" t="s">
        <v>1008</v>
      </c>
      <c r="E1743">
        <v>12</v>
      </c>
      <c r="F1743" t="s">
        <v>991</v>
      </c>
      <c r="G1743">
        <v>122</v>
      </c>
      <c r="H1743" t="s">
        <v>72</v>
      </c>
      <c r="I1743">
        <v>949</v>
      </c>
      <c r="J1743" t="s">
        <v>78</v>
      </c>
      <c r="K1743" t="s">
        <v>41</v>
      </c>
      <c r="L1743">
        <v>13870</v>
      </c>
      <c r="M1743" t="s">
        <v>1138</v>
      </c>
      <c r="N1743" t="s">
        <v>43</v>
      </c>
      <c r="O1743" t="s">
        <v>530</v>
      </c>
      <c r="S1743">
        <v>2</v>
      </c>
      <c r="T1743" t="s">
        <v>45</v>
      </c>
      <c r="U1743">
        <v>923</v>
      </c>
      <c r="V1743" t="s">
        <v>81</v>
      </c>
      <c r="W1743" t="s">
        <v>57</v>
      </c>
      <c r="X1743" t="s">
        <v>46</v>
      </c>
      <c r="Y1743">
        <v>1</v>
      </c>
      <c r="Z1743">
        <v>33</v>
      </c>
      <c r="AA1743">
        <v>33</v>
      </c>
      <c r="AB1743">
        <v>33</v>
      </c>
      <c r="AC1743">
        <v>33</v>
      </c>
      <c r="AD1743">
        <f t="shared" si="55"/>
        <v>33</v>
      </c>
      <c r="AF1743">
        <v>0</v>
      </c>
      <c r="AG1743">
        <v>0</v>
      </c>
      <c r="AH1743">
        <v>0</v>
      </c>
      <c r="AI1743">
        <v>0</v>
      </c>
      <c r="AJ1743">
        <f t="shared" si="54"/>
        <v>0</v>
      </c>
      <c r="AK1743" t="s">
        <v>1010</v>
      </c>
      <c r="AL1743" t="s">
        <v>1011</v>
      </c>
      <c r="AM1743" t="s">
        <v>1012</v>
      </c>
    </row>
    <row r="1744" spans="1:39" x14ac:dyDescent="0.2">
      <c r="A1744">
        <v>41057</v>
      </c>
      <c r="B1744" t="s">
        <v>1136</v>
      </c>
      <c r="C1744">
        <v>850</v>
      </c>
      <c r="D1744" t="s">
        <v>453</v>
      </c>
      <c r="E1744">
        <v>4</v>
      </c>
      <c r="F1744" t="s">
        <v>422</v>
      </c>
      <c r="G1744">
        <v>128</v>
      </c>
      <c r="H1744" t="s">
        <v>143</v>
      </c>
      <c r="I1744">
        <v>6</v>
      </c>
      <c r="J1744" t="s">
        <v>454</v>
      </c>
      <c r="K1744" t="s">
        <v>41</v>
      </c>
      <c r="L1744">
        <v>13846</v>
      </c>
      <c r="M1744" t="s">
        <v>2522</v>
      </c>
      <c r="N1744" t="s">
        <v>43</v>
      </c>
      <c r="O1744" t="s">
        <v>456</v>
      </c>
      <c r="S1744">
        <v>2</v>
      </c>
      <c r="T1744" t="s">
        <v>45</v>
      </c>
      <c r="X1744" t="s">
        <v>46</v>
      </c>
      <c r="Y1744">
        <v>1</v>
      </c>
      <c r="Z1744">
        <v>0</v>
      </c>
      <c r="AA1744">
        <v>0</v>
      </c>
      <c r="AB1744">
        <v>0</v>
      </c>
      <c r="AC1744">
        <v>0</v>
      </c>
      <c r="AD1744">
        <f t="shared" si="55"/>
        <v>0</v>
      </c>
      <c r="AE1744" t="s">
        <v>85</v>
      </c>
      <c r="AF1744">
        <v>21000</v>
      </c>
      <c r="AG1744">
        <v>23000</v>
      </c>
      <c r="AH1744">
        <v>25000</v>
      </c>
      <c r="AI1744">
        <v>28000</v>
      </c>
      <c r="AJ1744">
        <f t="shared" si="54"/>
        <v>97000</v>
      </c>
      <c r="AK1744" t="s">
        <v>458</v>
      </c>
      <c r="AL1744" t="s">
        <v>459</v>
      </c>
      <c r="AM1744" t="s">
        <v>460</v>
      </c>
    </row>
    <row r="1745" spans="1:39" x14ac:dyDescent="0.2">
      <c r="A1745">
        <v>41058</v>
      </c>
      <c r="B1745" t="s">
        <v>1140</v>
      </c>
      <c r="C1745">
        <v>610</v>
      </c>
      <c r="D1745" t="s">
        <v>990</v>
      </c>
      <c r="E1745">
        <v>12</v>
      </c>
      <c r="F1745" t="s">
        <v>991</v>
      </c>
      <c r="G1745">
        <v>363</v>
      </c>
      <c r="H1745" t="s">
        <v>1004</v>
      </c>
      <c r="I1745">
        <v>104</v>
      </c>
      <c r="J1745" t="s">
        <v>1024</v>
      </c>
      <c r="K1745" t="s">
        <v>41</v>
      </c>
      <c r="L1745">
        <v>13908</v>
      </c>
      <c r="M1745" t="s">
        <v>3383</v>
      </c>
      <c r="N1745" t="s">
        <v>43</v>
      </c>
      <c r="O1745" t="s">
        <v>1096</v>
      </c>
      <c r="S1745">
        <v>2</v>
      </c>
      <c r="T1745" t="s">
        <v>45</v>
      </c>
      <c r="X1745" t="s">
        <v>46</v>
      </c>
      <c r="Y1745">
        <v>1</v>
      </c>
      <c r="Z1745">
        <v>0</v>
      </c>
      <c r="AA1745">
        <v>0</v>
      </c>
      <c r="AB1745">
        <v>0</v>
      </c>
      <c r="AC1745">
        <v>0</v>
      </c>
      <c r="AD1745">
        <f t="shared" si="55"/>
        <v>0</v>
      </c>
      <c r="AE1745" t="s">
        <v>85</v>
      </c>
      <c r="AF1745">
        <v>350217</v>
      </c>
      <c r="AG1745">
        <v>383558</v>
      </c>
      <c r="AH1745">
        <v>420763</v>
      </c>
      <c r="AI1745">
        <v>455265</v>
      </c>
      <c r="AJ1745">
        <f t="shared" si="54"/>
        <v>1609803</v>
      </c>
      <c r="AK1745" t="s">
        <v>997</v>
      </c>
      <c r="AL1745" t="s">
        <v>998</v>
      </c>
      <c r="AM1745" t="s">
        <v>999</v>
      </c>
    </row>
    <row r="1746" spans="1:39" x14ac:dyDescent="0.2">
      <c r="A1746">
        <v>41059</v>
      </c>
      <c r="B1746" t="s">
        <v>1145</v>
      </c>
      <c r="C1746">
        <v>610</v>
      </c>
      <c r="D1746" t="s">
        <v>990</v>
      </c>
      <c r="E1746">
        <v>12</v>
      </c>
      <c r="F1746" t="s">
        <v>991</v>
      </c>
      <c r="G1746">
        <v>368</v>
      </c>
      <c r="H1746" t="s">
        <v>1014</v>
      </c>
      <c r="I1746">
        <v>104</v>
      </c>
      <c r="J1746" t="s">
        <v>1024</v>
      </c>
      <c r="K1746" t="s">
        <v>41</v>
      </c>
      <c r="L1746">
        <v>13959</v>
      </c>
      <c r="M1746" t="s">
        <v>3384</v>
      </c>
      <c r="N1746" t="s">
        <v>43</v>
      </c>
      <c r="O1746" t="s">
        <v>1044</v>
      </c>
      <c r="S1746">
        <v>2</v>
      </c>
      <c r="T1746" t="s">
        <v>45</v>
      </c>
      <c r="X1746" t="s">
        <v>46</v>
      </c>
      <c r="Y1746">
        <v>1</v>
      </c>
      <c r="Z1746">
        <v>0</v>
      </c>
      <c r="AA1746">
        <v>0</v>
      </c>
      <c r="AB1746">
        <v>0</v>
      </c>
      <c r="AC1746">
        <v>0</v>
      </c>
      <c r="AD1746">
        <f t="shared" si="55"/>
        <v>0</v>
      </c>
      <c r="AE1746" t="s">
        <v>1158</v>
      </c>
      <c r="AF1746">
        <v>537724</v>
      </c>
      <c r="AG1746">
        <v>1774590</v>
      </c>
      <c r="AH1746">
        <v>614486</v>
      </c>
      <c r="AI1746">
        <v>651970</v>
      </c>
      <c r="AJ1746">
        <f t="shared" si="54"/>
        <v>3578770</v>
      </c>
      <c r="AK1746" t="s">
        <v>997</v>
      </c>
      <c r="AL1746" t="s">
        <v>998</v>
      </c>
      <c r="AM1746" t="s">
        <v>999</v>
      </c>
    </row>
    <row r="1747" spans="1:39" x14ac:dyDescent="0.2">
      <c r="A1747">
        <v>41059</v>
      </c>
      <c r="B1747" t="s">
        <v>1145</v>
      </c>
      <c r="C1747">
        <v>610</v>
      </c>
      <c r="D1747" t="s">
        <v>990</v>
      </c>
      <c r="E1747">
        <v>12</v>
      </c>
      <c r="F1747" t="s">
        <v>991</v>
      </c>
      <c r="G1747">
        <v>368</v>
      </c>
      <c r="H1747" t="s">
        <v>1014</v>
      </c>
      <c r="I1747">
        <v>144</v>
      </c>
      <c r="J1747" t="s">
        <v>1015</v>
      </c>
      <c r="K1747" t="s">
        <v>41</v>
      </c>
      <c r="L1747">
        <v>13965</v>
      </c>
      <c r="M1747" t="s">
        <v>1147</v>
      </c>
      <c r="N1747" t="s">
        <v>43</v>
      </c>
      <c r="O1747" t="s">
        <v>1017</v>
      </c>
      <c r="S1747">
        <v>2</v>
      </c>
      <c r="T1747" t="s">
        <v>45</v>
      </c>
      <c r="X1747" t="s">
        <v>46</v>
      </c>
      <c r="Y1747">
        <v>1</v>
      </c>
      <c r="Z1747">
        <v>0</v>
      </c>
      <c r="AA1747">
        <v>0</v>
      </c>
      <c r="AB1747">
        <v>0</v>
      </c>
      <c r="AC1747">
        <v>0</v>
      </c>
      <c r="AD1747">
        <f t="shared" si="55"/>
        <v>0</v>
      </c>
      <c r="AE1747" t="s">
        <v>1158</v>
      </c>
      <c r="AF1747">
        <v>395104</v>
      </c>
      <c r="AG1747">
        <v>421299</v>
      </c>
      <c r="AH1747">
        <v>451506</v>
      </c>
      <c r="AI1747">
        <v>479048</v>
      </c>
      <c r="AJ1747">
        <f t="shared" si="54"/>
        <v>1746957</v>
      </c>
      <c r="AK1747" t="s">
        <v>997</v>
      </c>
      <c r="AL1747" t="s">
        <v>998</v>
      </c>
      <c r="AM1747" t="s">
        <v>999</v>
      </c>
    </row>
    <row r="1748" spans="1:39" x14ac:dyDescent="0.2">
      <c r="A1748">
        <v>41060</v>
      </c>
      <c r="B1748" t="s">
        <v>1150</v>
      </c>
      <c r="C1748">
        <v>610</v>
      </c>
      <c r="D1748" t="s">
        <v>990</v>
      </c>
      <c r="E1748">
        <v>12</v>
      </c>
      <c r="F1748" t="s">
        <v>991</v>
      </c>
      <c r="G1748">
        <v>363</v>
      </c>
      <c r="H1748" t="s">
        <v>1004</v>
      </c>
      <c r="I1748">
        <v>104</v>
      </c>
      <c r="J1748" t="s">
        <v>1024</v>
      </c>
      <c r="K1748" t="s">
        <v>41</v>
      </c>
      <c r="L1748">
        <v>13894</v>
      </c>
      <c r="M1748" t="s">
        <v>2526</v>
      </c>
      <c r="N1748" t="s">
        <v>43</v>
      </c>
      <c r="O1748" t="s">
        <v>1096</v>
      </c>
      <c r="S1748">
        <v>2</v>
      </c>
      <c r="T1748" t="s">
        <v>45</v>
      </c>
      <c r="X1748" t="s">
        <v>46</v>
      </c>
      <c r="Y1748">
        <v>1</v>
      </c>
      <c r="Z1748">
        <v>0</v>
      </c>
      <c r="AA1748">
        <v>0</v>
      </c>
      <c r="AB1748">
        <v>0</v>
      </c>
      <c r="AC1748">
        <v>0</v>
      </c>
      <c r="AD1748">
        <f t="shared" si="55"/>
        <v>0</v>
      </c>
      <c r="AE1748" t="s">
        <v>85</v>
      </c>
      <c r="AF1748">
        <v>250809</v>
      </c>
      <c r="AG1748">
        <v>274686</v>
      </c>
      <c r="AH1748">
        <v>301331</v>
      </c>
      <c r="AI1748">
        <v>326040</v>
      </c>
      <c r="AJ1748">
        <f t="shared" si="54"/>
        <v>1152866</v>
      </c>
      <c r="AK1748" t="s">
        <v>997</v>
      </c>
      <c r="AL1748" t="s">
        <v>998</v>
      </c>
      <c r="AM1748" t="s">
        <v>999</v>
      </c>
    </row>
    <row r="1749" spans="1:39" x14ac:dyDescent="0.2">
      <c r="A1749">
        <v>41060</v>
      </c>
      <c r="B1749" t="s">
        <v>1150</v>
      </c>
      <c r="C1749">
        <v>610</v>
      </c>
      <c r="D1749" t="s">
        <v>990</v>
      </c>
      <c r="E1749">
        <v>12</v>
      </c>
      <c r="F1749" t="s">
        <v>991</v>
      </c>
      <c r="G1749">
        <v>368</v>
      </c>
      <c r="H1749" t="s">
        <v>1014</v>
      </c>
      <c r="I1749">
        <v>103</v>
      </c>
      <c r="J1749" t="s">
        <v>1028</v>
      </c>
      <c r="K1749" t="s">
        <v>41</v>
      </c>
      <c r="L1749">
        <v>13901</v>
      </c>
      <c r="M1749" t="s">
        <v>3385</v>
      </c>
      <c r="N1749" t="s">
        <v>43</v>
      </c>
      <c r="O1749" t="s">
        <v>1030</v>
      </c>
      <c r="S1749">
        <v>2</v>
      </c>
      <c r="T1749" t="s">
        <v>45</v>
      </c>
      <c r="X1749" t="s">
        <v>46</v>
      </c>
      <c r="Y1749">
        <v>1</v>
      </c>
      <c r="Z1749">
        <v>0</v>
      </c>
      <c r="AA1749">
        <v>0</v>
      </c>
      <c r="AB1749">
        <v>0</v>
      </c>
      <c r="AC1749">
        <v>0</v>
      </c>
      <c r="AD1749">
        <f t="shared" si="55"/>
        <v>0</v>
      </c>
      <c r="AE1749" t="s">
        <v>1018</v>
      </c>
      <c r="AF1749">
        <v>4432243</v>
      </c>
      <c r="AG1749">
        <v>4875567</v>
      </c>
      <c r="AH1749">
        <v>5325049</v>
      </c>
      <c r="AI1749">
        <v>5761703</v>
      </c>
      <c r="AJ1749">
        <f t="shared" si="54"/>
        <v>20394562</v>
      </c>
      <c r="AK1749" t="s">
        <v>997</v>
      </c>
      <c r="AL1749" t="s">
        <v>998</v>
      </c>
      <c r="AM1749" t="s">
        <v>999</v>
      </c>
    </row>
    <row r="1750" spans="1:39" x14ac:dyDescent="0.2">
      <c r="A1750">
        <v>41060</v>
      </c>
      <c r="B1750" t="s">
        <v>1150</v>
      </c>
      <c r="C1750">
        <v>610</v>
      </c>
      <c r="D1750" t="s">
        <v>990</v>
      </c>
      <c r="E1750">
        <v>12</v>
      </c>
      <c r="F1750" t="s">
        <v>991</v>
      </c>
      <c r="G1750">
        <v>368</v>
      </c>
      <c r="H1750" t="s">
        <v>1014</v>
      </c>
      <c r="I1750">
        <v>104</v>
      </c>
      <c r="J1750" t="s">
        <v>1024</v>
      </c>
      <c r="K1750" t="s">
        <v>41</v>
      </c>
      <c r="L1750">
        <v>13899</v>
      </c>
      <c r="M1750" t="s">
        <v>3386</v>
      </c>
      <c r="N1750" t="s">
        <v>43</v>
      </c>
      <c r="O1750" t="s">
        <v>1044</v>
      </c>
      <c r="S1750">
        <v>2</v>
      </c>
      <c r="T1750" t="s">
        <v>45</v>
      </c>
      <c r="U1750">
        <v>1</v>
      </c>
      <c r="V1750" t="s">
        <v>1027</v>
      </c>
      <c r="W1750" t="s">
        <v>57</v>
      </c>
      <c r="X1750" t="s">
        <v>46</v>
      </c>
      <c r="Y1750">
        <v>1</v>
      </c>
      <c r="Z1750">
        <v>22200</v>
      </c>
      <c r="AA1750">
        <v>22200</v>
      </c>
      <c r="AB1750">
        <v>22200</v>
      </c>
      <c r="AC1750">
        <v>22200</v>
      </c>
      <c r="AD1750">
        <f t="shared" si="55"/>
        <v>22200</v>
      </c>
      <c r="AF1750">
        <v>0</v>
      </c>
      <c r="AG1750">
        <v>0</v>
      </c>
      <c r="AH1750">
        <v>0</v>
      </c>
      <c r="AI1750">
        <v>0</v>
      </c>
      <c r="AJ1750">
        <f t="shared" si="54"/>
        <v>0</v>
      </c>
      <c r="AK1750" t="s">
        <v>997</v>
      </c>
      <c r="AL1750" t="s">
        <v>998</v>
      </c>
      <c r="AM1750" t="s">
        <v>999</v>
      </c>
    </row>
    <row r="1751" spans="1:39" x14ac:dyDescent="0.2">
      <c r="A1751">
        <v>41061</v>
      </c>
      <c r="B1751" t="s">
        <v>1154</v>
      </c>
      <c r="C1751">
        <v>130</v>
      </c>
      <c r="D1751" t="s">
        <v>1058</v>
      </c>
      <c r="E1751">
        <v>26</v>
      </c>
      <c r="F1751" t="s">
        <v>710</v>
      </c>
      <c r="G1751">
        <v>782</v>
      </c>
      <c r="H1751" t="s">
        <v>764</v>
      </c>
      <c r="I1751">
        <v>413</v>
      </c>
      <c r="J1751" t="s">
        <v>1059</v>
      </c>
      <c r="K1751" t="s">
        <v>41</v>
      </c>
      <c r="L1751">
        <v>13917</v>
      </c>
      <c r="M1751" t="s">
        <v>3387</v>
      </c>
      <c r="N1751" t="s">
        <v>124</v>
      </c>
      <c r="O1751" t="s">
        <v>1061</v>
      </c>
      <c r="S1751">
        <v>2</v>
      </c>
      <c r="T1751" t="s">
        <v>45</v>
      </c>
      <c r="X1751" t="s">
        <v>46</v>
      </c>
      <c r="Y1751">
        <v>1</v>
      </c>
      <c r="Z1751">
        <v>0</v>
      </c>
      <c r="AA1751">
        <v>0</v>
      </c>
      <c r="AB1751">
        <v>0</v>
      </c>
      <c r="AC1751">
        <v>0</v>
      </c>
      <c r="AD1751">
        <f t="shared" si="55"/>
        <v>0</v>
      </c>
      <c r="AE1751" t="s">
        <v>728</v>
      </c>
      <c r="AF1751">
        <v>28990</v>
      </c>
      <c r="AG1751">
        <v>31880</v>
      </c>
      <c r="AH1751">
        <v>35060</v>
      </c>
      <c r="AI1751">
        <v>38560</v>
      </c>
      <c r="AJ1751">
        <f t="shared" si="54"/>
        <v>134490</v>
      </c>
      <c r="AK1751" t="s">
        <v>1063</v>
      </c>
      <c r="AL1751" t="s">
        <v>1064</v>
      </c>
      <c r="AM1751" t="s">
        <v>1065</v>
      </c>
    </row>
    <row r="1752" spans="1:39" x14ac:dyDescent="0.2">
      <c r="A1752">
        <v>41061</v>
      </c>
      <c r="B1752" t="s">
        <v>1154</v>
      </c>
      <c r="C1752">
        <v>610</v>
      </c>
      <c r="D1752" t="s">
        <v>990</v>
      </c>
      <c r="E1752">
        <v>12</v>
      </c>
      <c r="F1752" t="s">
        <v>991</v>
      </c>
      <c r="G1752">
        <v>368</v>
      </c>
      <c r="H1752" t="s">
        <v>1014</v>
      </c>
      <c r="I1752">
        <v>104</v>
      </c>
      <c r="J1752" t="s">
        <v>1024</v>
      </c>
      <c r="K1752" t="s">
        <v>41</v>
      </c>
      <c r="L1752">
        <v>13923</v>
      </c>
      <c r="M1752" t="s">
        <v>3388</v>
      </c>
      <c r="N1752" t="s">
        <v>43</v>
      </c>
      <c r="O1752" t="s">
        <v>1044</v>
      </c>
      <c r="S1752">
        <v>2</v>
      </c>
      <c r="T1752" t="s">
        <v>45</v>
      </c>
      <c r="X1752" t="s">
        <v>46</v>
      </c>
      <c r="Y1752">
        <v>1</v>
      </c>
      <c r="Z1752">
        <v>0</v>
      </c>
      <c r="AA1752">
        <v>0</v>
      </c>
      <c r="AB1752">
        <v>0</v>
      </c>
      <c r="AC1752">
        <v>0</v>
      </c>
      <c r="AD1752">
        <f t="shared" si="55"/>
        <v>0</v>
      </c>
      <c r="AE1752" t="s">
        <v>1158</v>
      </c>
      <c r="AF1752">
        <v>400848</v>
      </c>
      <c r="AG1752">
        <v>1322897</v>
      </c>
      <c r="AH1752">
        <v>458070</v>
      </c>
      <c r="AI1752">
        <v>486012</v>
      </c>
      <c r="AJ1752">
        <f t="shared" si="54"/>
        <v>2667827</v>
      </c>
      <c r="AK1752" t="s">
        <v>997</v>
      </c>
      <c r="AL1752" t="s">
        <v>998</v>
      </c>
      <c r="AM1752" t="s">
        <v>999</v>
      </c>
    </row>
    <row r="1753" spans="1:39" x14ac:dyDescent="0.2">
      <c r="A1753">
        <v>41062</v>
      </c>
      <c r="B1753" t="s">
        <v>1162</v>
      </c>
      <c r="C1753">
        <v>210</v>
      </c>
      <c r="D1753" t="s">
        <v>469</v>
      </c>
      <c r="E1753">
        <v>4</v>
      </c>
      <c r="F1753" t="s">
        <v>422</v>
      </c>
      <c r="G1753">
        <v>121</v>
      </c>
      <c r="H1753" t="s">
        <v>423</v>
      </c>
      <c r="I1753">
        <v>574</v>
      </c>
      <c r="J1753" t="s">
        <v>1049</v>
      </c>
      <c r="K1753" t="s">
        <v>41</v>
      </c>
      <c r="L1753">
        <v>13947</v>
      </c>
      <c r="M1753" t="s">
        <v>2531</v>
      </c>
      <c r="N1753" t="s">
        <v>124</v>
      </c>
      <c r="O1753" t="s">
        <v>1051</v>
      </c>
      <c r="S1753">
        <v>2</v>
      </c>
      <c r="T1753" t="s">
        <v>45</v>
      </c>
      <c r="X1753" t="s">
        <v>46</v>
      </c>
      <c r="Y1753">
        <v>1</v>
      </c>
      <c r="Z1753">
        <v>0</v>
      </c>
      <c r="AA1753">
        <v>0</v>
      </c>
      <c r="AB1753">
        <v>0</v>
      </c>
      <c r="AC1753">
        <v>0</v>
      </c>
      <c r="AD1753">
        <f t="shared" si="55"/>
        <v>0</v>
      </c>
      <c r="AE1753" t="s">
        <v>85</v>
      </c>
      <c r="AF1753">
        <v>400000</v>
      </c>
      <c r="AG1753">
        <v>400000</v>
      </c>
      <c r="AH1753">
        <v>400000</v>
      </c>
      <c r="AI1753">
        <v>400000</v>
      </c>
      <c r="AJ1753">
        <f t="shared" si="54"/>
        <v>1600000</v>
      </c>
      <c r="AK1753" t="s">
        <v>474</v>
      </c>
      <c r="AL1753" t="s">
        <v>475</v>
      </c>
      <c r="AM1753" t="s">
        <v>476</v>
      </c>
    </row>
    <row r="1754" spans="1:39" x14ac:dyDescent="0.2">
      <c r="A1754">
        <v>41062</v>
      </c>
      <c r="B1754" t="s">
        <v>1162</v>
      </c>
      <c r="C1754">
        <v>625</v>
      </c>
      <c r="D1754" t="s">
        <v>1008</v>
      </c>
      <c r="E1754">
        <v>12</v>
      </c>
      <c r="F1754" t="s">
        <v>991</v>
      </c>
      <c r="G1754">
        <v>122</v>
      </c>
      <c r="H1754" t="s">
        <v>72</v>
      </c>
      <c r="I1754">
        <v>949</v>
      </c>
      <c r="J1754" t="s">
        <v>78</v>
      </c>
      <c r="K1754" t="s">
        <v>41</v>
      </c>
      <c r="L1754">
        <v>13949</v>
      </c>
      <c r="M1754" t="s">
        <v>3389</v>
      </c>
      <c r="N1754" t="s">
        <v>43</v>
      </c>
      <c r="O1754" t="s">
        <v>530</v>
      </c>
      <c r="S1754">
        <v>2</v>
      </c>
      <c r="T1754" t="s">
        <v>45</v>
      </c>
      <c r="X1754" t="s">
        <v>46</v>
      </c>
      <c r="Y1754">
        <v>1</v>
      </c>
      <c r="Z1754">
        <v>0</v>
      </c>
      <c r="AA1754">
        <v>0</v>
      </c>
      <c r="AB1754">
        <v>0</v>
      </c>
      <c r="AC1754">
        <v>0</v>
      </c>
      <c r="AD1754">
        <f t="shared" si="55"/>
        <v>0</v>
      </c>
      <c r="AE1754" t="s">
        <v>85</v>
      </c>
      <c r="AF1754">
        <v>3546230</v>
      </c>
      <c r="AG1754">
        <v>3883831</v>
      </c>
      <c r="AH1754">
        <v>4260562</v>
      </c>
      <c r="AI1754">
        <v>4609928</v>
      </c>
      <c r="AJ1754">
        <f t="shared" si="54"/>
        <v>16300551</v>
      </c>
      <c r="AK1754" t="s">
        <v>1010</v>
      </c>
      <c r="AL1754" t="s">
        <v>1011</v>
      </c>
      <c r="AM1754" t="s">
        <v>1012</v>
      </c>
    </row>
    <row r="1755" spans="1:39" x14ac:dyDescent="0.2">
      <c r="A1755">
        <v>41062</v>
      </c>
      <c r="B1755" t="s">
        <v>1162</v>
      </c>
      <c r="C1755">
        <v>625</v>
      </c>
      <c r="D1755" t="s">
        <v>1008</v>
      </c>
      <c r="E1755">
        <v>12</v>
      </c>
      <c r="F1755" t="s">
        <v>991</v>
      </c>
      <c r="G1755">
        <v>368</v>
      </c>
      <c r="H1755" t="s">
        <v>1014</v>
      </c>
      <c r="I1755">
        <v>242</v>
      </c>
      <c r="J1755" t="s">
        <v>1019</v>
      </c>
      <c r="K1755" t="s">
        <v>41</v>
      </c>
      <c r="L1755">
        <v>13942</v>
      </c>
      <c r="M1755" t="s">
        <v>3390</v>
      </c>
      <c r="N1755" t="s">
        <v>43</v>
      </c>
      <c r="O1755" t="s">
        <v>1021</v>
      </c>
      <c r="S1755">
        <v>2</v>
      </c>
      <c r="T1755" t="s">
        <v>45</v>
      </c>
      <c r="U1755">
        <v>242</v>
      </c>
      <c r="V1755" t="s">
        <v>1022</v>
      </c>
      <c r="W1755" t="s">
        <v>57</v>
      </c>
      <c r="X1755" t="s">
        <v>46</v>
      </c>
      <c r="Y1755">
        <v>1</v>
      </c>
      <c r="Z1755">
        <v>1109</v>
      </c>
      <c r="AA1755">
        <v>1109</v>
      </c>
      <c r="AB1755">
        <v>1109</v>
      </c>
      <c r="AC1755">
        <v>1109</v>
      </c>
      <c r="AD1755">
        <f t="shared" si="55"/>
        <v>1109</v>
      </c>
      <c r="AF1755">
        <v>0</v>
      </c>
      <c r="AG1755">
        <v>0</v>
      </c>
      <c r="AH1755">
        <v>0</v>
      </c>
      <c r="AI1755">
        <v>0</v>
      </c>
      <c r="AJ1755">
        <f t="shared" ref="AJ1755:AJ1818" si="56">AF1755+AG1755+AH1755+AI1755</f>
        <v>0</v>
      </c>
      <c r="AK1755" t="s">
        <v>1010</v>
      </c>
      <c r="AL1755" t="s">
        <v>1011</v>
      </c>
      <c r="AM1755" t="s">
        <v>1012</v>
      </c>
    </row>
    <row r="1756" spans="1:39" x14ac:dyDescent="0.2">
      <c r="A1756">
        <v>41062</v>
      </c>
      <c r="B1756" t="s">
        <v>1162</v>
      </c>
      <c r="C1756">
        <v>850</v>
      </c>
      <c r="D1756" t="s">
        <v>453</v>
      </c>
      <c r="E1756">
        <v>4</v>
      </c>
      <c r="F1756" t="s">
        <v>422</v>
      </c>
      <c r="G1756">
        <v>122</v>
      </c>
      <c r="H1756" t="s">
        <v>72</v>
      </c>
      <c r="I1756">
        <v>949</v>
      </c>
      <c r="J1756" t="s">
        <v>78</v>
      </c>
      <c r="K1756" t="s">
        <v>41</v>
      </c>
      <c r="L1756">
        <v>13932</v>
      </c>
      <c r="M1756" t="s">
        <v>1166</v>
      </c>
      <c r="N1756" t="s">
        <v>43</v>
      </c>
      <c r="O1756" t="s">
        <v>530</v>
      </c>
      <c r="S1756">
        <v>2</v>
      </c>
      <c r="T1756" t="s">
        <v>45</v>
      </c>
      <c r="X1756" t="s">
        <v>46</v>
      </c>
      <c r="Y1756">
        <v>1</v>
      </c>
      <c r="Z1756">
        <v>0</v>
      </c>
      <c r="AA1756">
        <v>0</v>
      </c>
      <c r="AB1756">
        <v>0</v>
      </c>
      <c r="AC1756">
        <v>0</v>
      </c>
      <c r="AD1756">
        <f t="shared" si="55"/>
        <v>0</v>
      </c>
      <c r="AE1756" t="s">
        <v>85</v>
      </c>
      <c r="AF1756">
        <v>2100000</v>
      </c>
      <c r="AG1756">
        <v>2590000</v>
      </c>
      <c r="AH1756">
        <v>2540000</v>
      </c>
      <c r="AI1756">
        <v>2800000</v>
      </c>
      <c r="AJ1756">
        <f t="shared" si="56"/>
        <v>10030000</v>
      </c>
      <c r="AK1756" t="s">
        <v>458</v>
      </c>
      <c r="AL1756" t="s">
        <v>459</v>
      </c>
      <c r="AM1756" t="s">
        <v>460</v>
      </c>
    </row>
    <row r="1757" spans="1:39" x14ac:dyDescent="0.2">
      <c r="A1757">
        <v>41062</v>
      </c>
      <c r="B1757" t="s">
        <v>1162</v>
      </c>
      <c r="C1757">
        <v>850</v>
      </c>
      <c r="D1757" t="s">
        <v>453</v>
      </c>
      <c r="E1757">
        <v>4</v>
      </c>
      <c r="F1757" t="s">
        <v>422</v>
      </c>
      <c r="G1757">
        <v>128</v>
      </c>
      <c r="H1757" t="s">
        <v>143</v>
      </c>
      <c r="I1757">
        <v>125</v>
      </c>
      <c r="J1757" t="s">
        <v>579</v>
      </c>
      <c r="K1757" t="s">
        <v>41</v>
      </c>
      <c r="L1757">
        <v>13950</v>
      </c>
      <c r="M1757" t="s">
        <v>3391</v>
      </c>
      <c r="N1757" t="s">
        <v>43</v>
      </c>
      <c r="O1757" t="s">
        <v>581</v>
      </c>
      <c r="S1757">
        <v>2</v>
      </c>
      <c r="T1757" t="s">
        <v>45</v>
      </c>
      <c r="U1757">
        <v>303</v>
      </c>
      <c r="V1757" t="s">
        <v>419</v>
      </c>
      <c r="W1757" t="s">
        <v>57</v>
      </c>
      <c r="X1757" t="s">
        <v>46</v>
      </c>
      <c r="Y1757">
        <v>1</v>
      </c>
      <c r="Z1757">
        <v>55</v>
      </c>
      <c r="AA1757">
        <v>55</v>
      </c>
      <c r="AB1757">
        <v>55</v>
      </c>
      <c r="AC1757">
        <v>55</v>
      </c>
      <c r="AD1757">
        <f t="shared" si="55"/>
        <v>55</v>
      </c>
      <c r="AF1757">
        <v>0</v>
      </c>
      <c r="AG1757">
        <v>0</v>
      </c>
      <c r="AH1757">
        <v>0</v>
      </c>
      <c r="AI1757">
        <v>0</v>
      </c>
      <c r="AJ1757">
        <f t="shared" si="56"/>
        <v>0</v>
      </c>
      <c r="AK1757" t="s">
        <v>458</v>
      </c>
      <c r="AL1757" t="s">
        <v>459</v>
      </c>
      <c r="AM1757" t="s">
        <v>460</v>
      </c>
    </row>
    <row r="1758" spans="1:39" x14ac:dyDescent="0.2">
      <c r="A1758">
        <v>41062</v>
      </c>
      <c r="B1758" t="s">
        <v>1162</v>
      </c>
      <c r="C1758">
        <v>900</v>
      </c>
      <c r="D1758" t="s">
        <v>461</v>
      </c>
      <c r="E1758">
        <v>4</v>
      </c>
      <c r="F1758" t="s">
        <v>422</v>
      </c>
      <c r="G1758">
        <v>126</v>
      </c>
      <c r="H1758" t="s">
        <v>62</v>
      </c>
      <c r="I1758">
        <v>948</v>
      </c>
      <c r="J1758" t="s">
        <v>462</v>
      </c>
      <c r="K1758" t="s">
        <v>41</v>
      </c>
      <c r="L1758">
        <v>13936</v>
      </c>
      <c r="M1758" t="s">
        <v>3392</v>
      </c>
      <c r="N1758" t="s">
        <v>43</v>
      </c>
      <c r="O1758" t="s">
        <v>464</v>
      </c>
      <c r="S1758">
        <v>2</v>
      </c>
      <c r="T1758" t="s">
        <v>45</v>
      </c>
      <c r="X1758" t="s">
        <v>46</v>
      </c>
      <c r="Y1758">
        <v>1</v>
      </c>
      <c r="Z1758">
        <v>0</v>
      </c>
      <c r="AA1758">
        <v>0</v>
      </c>
      <c r="AB1758">
        <v>0</v>
      </c>
      <c r="AC1758">
        <v>0</v>
      </c>
      <c r="AD1758">
        <f t="shared" si="55"/>
        <v>0</v>
      </c>
      <c r="AE1758" t="s">
        <v>85</v>
      </c>
      <c r="AF1758">
        <v>60000</v>
      </c>
      <c r="AG1758">
        <v>63000</v>
      </c>
      <c r="AH1758">
        <v>66000</v>
      </c>
      <c r="AI1758">
        <v>70000</v>
      </c>
      <c r="AJ1758">
        <f t="shared" si="56"/>
        <v>259000</v>
      </c>
      <c r="AK1758" t="s">
        <v>466</v>
      </c>
      <c r="AL1758" t="s">
        <v>467</v>
      </c>
      <c r="AM1758" t="s">
        <v>60</v>
      </c>
    </row>
    <row r="1759" spans="1:39" x14ac:dyDescent="0.2">
      <c r="A1759">
        <v>41063</v>
      </c>
      <c r="B1759" t="s">
        <v>1167</v>
      </c>
      <c r="C1759">
        <v>130</v>
      </c>
      <c r="D1759" t="s">
        <v>1058</v>
      </c>
      <c r="E1759">
        <v>26</v>
      </c>
      <c r="F1759" t="s">
        <v>710</v>
      </c>
      <c r="G1759">
        <v>782</v>
      </c>
      <c r="H1759" t="s">
        <v>764</v>
      </c>
      <c r="I1759">
        <v>413</v>
      </c>
      <c r="J1759" t="s">
        <v>1059</v>
      </c>
      <c r="K1759" t="s">
        <v>41</v>
      </c>
      <c r="L1759">
        <v>13975</v>
      </c>
      <c r="M1759" t="s">
        <v>3393</v>
      </c>
      <c r="N1759" t="s">
        <v>124</v>
      </c>
      <c r="O1759" t="s">
        <v>1061</v>
      </c>
      <c r="S1759">
        <v>2</v>
      </c>
      <c r="T1759" t="s">
        <v>45</v>
      </c>
      <c r="U1759">
        <v>286</v>
      </c>
      <c r="V1759" t="s">
        <v>1062</v>
      </c>
      <c r="W1759" t="s">
        <v>845</v>
      </c>
      <c r="X1759" t="s">
        <v>46</v>
      </c>
      <c r="Y1759">
        <v>1</v>
      </c>
      <c r="Z1759">
        <v>64.099999999999994</v>
      </c>
      <c r="AA1759">
        <v>257</v>
      </c>
      <c r="AB1759">
        <v>257</v>
      </c>
      <c r="AC1759">
        <v>257</v>
      </c>
      <c r="AD1759">
        <f t="shared" si="55"/>
        <v>257</v>
      </c>
      <c r="AF1759">
        <v>0</v>
      </c>
      <c r="AG1759">
        <v>0</v>
      </c>
      <c r="AH1759">
        <v>0</v>
      </c>
      <c r="AI1759">
        <v>0</v>
      </c>
      <c r="AJ1759">
        <f t="shared" si="56"/>
        <v>0</v>
      </c>
      <c r="AK1759" t="s">
        <v>1063</v>
      </c>
      <c r="AL1759" t="s">
        <v>1064</v>
      </c>
      <c r="AM1759" t="s">
        <v>1065</v>
      </c>
    </row>
    <row r="1760" spans="1:39" x14ac:dyDescent="0.2">
      <c r="A1760">
        <v>41063</v>
      </c>
      <c r="B1760" t="s">
        <v>1167</v>
      </c>
      <c r="C1760">
        <v>210</v>
      </c>
      <c r="D1760" t="s">
        <v>469</v>
      </c>
      <c r="E1760">
        <v>4</v>
      </c>
      <c r="F1760" t="s">
        <v>422</v>
      </c>
      <c r="G1760">
        <v>121</v>
      </c>
      <c r="H1760" t="s">
        <v>423</v>
      </c>
      <c r="I1760">
        <v>574</v>
      </c>
      <c r="J1760" t="s">
        <v>1049</v>
      </c>
      <c r="K1760" t="s">
        <v>41</v>
      </c>
      <c r="L1760">
        <v>13981</v>
      </c>
      <c r="M1760" t="s">
        <v>2535</v>
      </c>
      <c r="N1760" t="s">
        <v>124</v>
      </c>
      <c r="O1760" t="s">
        <v>1051</v>
      </c>
      <c r="S1760">
        <v>2</v>
      </c>
      <c r="T1760" t="s">
        <v>45</v>
      </c>
      <c r="U1760">
        <v>190</v>
      </c>
      <c r="V1760" t="s">
        <v>996</v>
      </c>
      <c r="W1760" t="s">
        <v>57</v>
      </c>
      <c r="X1760" t="s">
        <v>46</v>
      </c>
      <c r="Y1760">
        <v>1</v>
      </c>
      <c r="Z1760">
        <v>6</v>
      </c>
      <c r="AA1760">
        <v>6</v>
      </c>
      <c r="AB1760">
        <v>6</v>
      </c>
      <c r="AC1760">
        <v>6</v>
      </c>
      <c r="AD1760">
        <f t="shared" si="55"/>
        <v>6</v>
      </c>
      <c r="AF1760">
        <v>0</v>
      </c>
      <c r="AG1760">
        <v>0</v>
      </c>
      <c r="AH1760">
        <v>0</v>
      </c>
      <c r="AI1760">
        <v>0</v>
      </c>
      <c r="AJ1760">
        <f t="shared" si="56"/>
        <v>0</v>
      </c>
      <c r="AK1760" t="s">
        <v>474</v>
      </c>
      <c r="AL1760" t="s">
        <v>475</v>
      </c>
      <c r="AM1760" t="s">
        <v>476</v>
      </c>
    </row>
    <row r="1761" spans="1:39" x14ac:dyDescent="0.2">
      <c r="A1761">
        <v>41063</v>
      </c>
      <c r="B1761" t="s">
        <v>1167</v>
      </c>
      <c r="C1761">
        <v>610</v>
      </c>
      <c r="D1761" t="s">
        <v>990</v>
      </c>
      <c r="E1761">
        <v>12</v>
      </c>
      <c r="F1761" t="s">
        <v>991</v>
      </c>
      <c r="G1761">
        <v>368</v>
      </c>
      <c r="H1761" t="s">
        <v>1014</v>
      </c>
      <c r="I1761">
        <v>104</v>
      </c>
      <c r="J1761" t="s">
        <v>1024</v>
      </c>
      <c r="K1761" t="s">
        <v>41</v>
      </c>
      <c r="L1761">
        <v>13979</v>
      </c>
      <c r="M1761" t="s">
        <v>3394</v>
      </c>
      <c r="N1761" t="s">
        <v>43</v>
      </c>
      <c r="O1761" t="s">
        <v>1044</v>
      </c>
      <c r="S1761">
        <v>2</v>
      </c>
      <c r="T1761" t="s">
        <v>45</v>
      </c>
      <c r="X1761" t="s">
        <v>46</v>
      </c>
      <c r="Y1761">
        <v>1</v>
      </c>
      <c r="Z1761">
        <v>0</v>
      </c>
      <c r="AA1761">
        <v>0</v>
      </c>
      <c r="AB1761">
        <v>0</v>
      </c>
      <c r="AC1761">
        <v>0</v>
      </c>
      <c r="AD1761">
        <f t="shared" si="55"/>
        <v>0</v>
      </c>
      <c r="AE1761" t="s">
        <v>1158</v>
      </c>
      <c r="AF1761">
        <v>161402</v>
      </c>
      <c r="AG1761">
        <v>532726</v>
      </c>
      <c r="AH1761">
        <v>184442</v>
      </c>
      <c r="AI1761">
        <v>195693</v>
      </c>
      <c r="AJ1761">
        <f t="shared" si="56"/>
        <v>1074263</v>
      </c>
      <c r="AK1761" t="s">
        <v>997</v>
      </c>
      <c r="AL1761" t="s">
        <v>998</v>
      </c>
      <c r="AM1761" t="s">
        <v>999</v>
      </c>
    </row>
    <row r="1762" spans="1:39" x14ac:dyDescent="0.2">
      <c r="A1762">
        <v>41063</v>
      </c>
      <c r="B1762" t="s">
        <v>1167</v>
      </c>
      <c r="C1762">
        <v>610</v>
      </c>
      <c r="D1762" t="s">
        <v>990</v>
      </c>
      <c r="E1762">
        <v>12</v>
      </c>
      <c r="F1762" t="s">
        <v>991</v>
      </c>
      <c r="G1762">
        <v>368</v>
      </c>
      <c r="H1762" t="s">
        <v>1014</v>
      </c>
      <c r="I1762">
        <v>144</v>
      </c>
      <c r="J1762" t="s">
        <v>1015</v>
      </c>
      <c r="K1762" t="s">
        <v>41</v>
      </c>
      <c r="L1762">
        <v>13980</v>
      </c>
      <c r="M1762" t="s">
        <v>3395</v>
      </c>
      <c r="N1762" t="s">
        <v>43</v>
      </c>
      <c r="O1762" t="s">
        <v>1017</v>
      </c>
      <c r="S1762">
        <v>2</v>
      </c>
      <c r="T1762" t="s">
        <v>45</v>
      </c>
      <c r="X1762" t="s">
        <v>46</v>
      </c>
      <c r="Y1762">
        <v>1</v>
      </c>
      <c r="Z1762">
        <v>0</v>
      </c>
      <c r="AA1762">
        <v>0</v>
      </c>
      <c r="AB1762">
        <v>0</v>
      </c>
      <c r="AC1762">
        <v>0</v>
      </c>
      <c r="AD1762">
        <f t="shared" si="55"/>
        <v>0</v>
      </c>
      <c r="AE1762" t="s">
        <v>1018</v>
      </c>
      <c r="AF1762">
        <v>140195</v>
      </c>
      <c r="AG1762">
        <v>153541</v>
      </c>
      <c r="AH1762">
        <v>168435</v>
      </c>
      <c r="AI1762">
        <v>182247</v>
      </c>
      <c r="AJ1762">
        <f t="shared" si="56"/>
        <v>644418</v>
      </c>
      <c r="AK1762" t="s">
        <v>997</v>
      </c>
      <c r="AL1762" t="s">
        <v>998</v>
      </c>
      <c r="AM1762" t="s">
        <v>999</v>
      </c>
    </row>
    <row r="1763" spans="1:39" x14ac:dyDescent="0.2">
      <c r="A1763">
        <v>41064</v>
      </c>
      <c r="B1763" t="s">
        <v>1169</v>
      </c>
      <c r="C1763">
        <v>610</v>
      </c>
      <c r="D1763" t="s">
        <v>990</v>
      </c>
      <c r="E1763">
        <v>12</v>
      </c>
      <c r="F1763" t="s">
        <v>991</v>
      </c>
      <c r="G1763">
        <v>368</v>
      </c>
      <c r="H1763" t="s">
        <v>1014</v>
      </c>
      <c r="I1763">
        <v>144</v>
      </c>
      <c r="J1763" t="s">
        <v>1015</v>
      </c>
      <c r="K1763" t="s">
        <v>41</v>
      </c>
      <c r="L1763">
        <v>13986</v>
      </c>
      <c r="M1763" t="s">
        <v>2543</v>
      </c>
      <c r="N1763" t="s">
        <v>43</v>
      </c>
      <c r="O1763" t="s">
        <v>1017</v>
      </c>
      <c r="S1763">
        <v>2</v>
      </c>
      <c r="T1763" t="s">
        <v>45</v>
      </c>
      <c r="X1763" t="s">
        <v>46</v>
      </c>
      <c r="Y1763">
        <v>1</v>
      </c>
      <c r="Z1763">
        <v>0</v>
      </c>
      <c r="AA1763">
        <v>0</v>
      </c>
      <c r="AB1763">
        <v>0</v>
      </c>
      <c r="AC1763">
        <v>0</v>
      </c>
      <c r="AD1763">
        <f t="shared" si="55"/>
        <v>0</v>
      </c>
      <c r="AE1763" t="s">
        <v>1018</v>
      </c>
      <c r="AF1763">
        <v>207216</v>
      </c>
      <c r="AG1763">
        <v>226943</v>
      </c>
      <c r="AH1763">
        <v>248956</v>
      </c>
      <c r="AI1763">
        <v>269371</v>
      </c>
      <c r="AJ1763">
        <f t="shared" si="56"/>
        <v>952486</v>
      </c>
      <c r="AK1763" t="s">
        <v>997</v>
      </c>
      <c r="AL1763" t="s">
        <v>998</v>
      </c>
      <c r="AM1763" t="s">
        <v>999</v>
      </c>
    </row>
    <row r="1764" spans="1:39" x14ac:dyDescent="0.2">
      <c r="A1764">
        <v>41064</v>
      </c>
      <c r="B1764" t="s">
        <v>1169</v>
      </c>
      <c r="C1764">
        <v>900</v>
      </c>
      <c r="D1764" t="s">
        <v>461</v>
      </c>
      <c r="E1764">
        <v>4</v>
      </c>
      <c r="F1764" t="s">
        <v>422</v>
      </c>
      <c r="G1764">
        <v>122</v>
      </c>
      <c r="H1764" t="s">
        <v>72</v>
      </c>
      <c r="I1764">
        <v>2</v>
      </c>
      <c r="J1764" t="s">
        <v>73</v>
      </c>
      <c r="K1764" t="s">
        <v>41</v>
      </c>
      <c r="L1764">
        <v>13988</v>
      </c>
      <c r="M1764" t="s">
        <v>1175</v>
      </c>
      <c r="N1764" t="s">
        <v>43</v>
      </c>
      <c r="O1764" t="s">
        <v>583</v>
      </c>
      <c r="S1764">
        <v>2</v>
      </c>
      <c r="T1764" t="s">
        <v>45</v>
      </c>
      <c r="X1764" t="s">
        <v>46</v>
      </c>
      <c r="Y1764">
        <v>1</v>
      </c>
      <c r="Z1764">
        <v>0</v>
      </c>
      <c r="AA1764">
        <v>0</v>
      </c>
      <c r="AB1764">
        <v>0</v>
      </c>
      <c r="AC1764">
        <v>0</v>
      </c>
      <c r="AD1764">
        <f t="shared" si="55"/>
        <v>0</v>
      </c>
      <c r="AE1764" t="s">
        <v>85</v>
      </c>
      <c r="AF1764">
        <v>360000</v>
      </c>
      <c r="AG1764">
        <v>390000</v>
      </c>
      <c r="AH1764">
        <v>420000</v>
      </c>
      <c r="AI1764">
        <v>450000</v>
      </c>
      <c r="AJ1764">
        <f t="shared" si="56"/>
        <v>1620000</v>
      </c>
      <c r="AK1764" t="s">
        <v>466</v>
      </c>
      <c r="AL1764" t="s">
        <v>467</v>
      </c>
      <c r="AM1764" t="s">
        <v>60</v>
      </c>
    </row>
    <row r="1765" spans="1:39" x14ac:dyDescent="0.2">
      <c r="A1765">
        <v>41065</v>
      </c>
      <c r="B1765" t="s">
        <v>1177</v>
      </c>
      <c r="C1765">
        <v>625</v>
      </c>
      <c r="D1765" t="s">
        <v>1008</v>
      </c>
      <c r="E1765">
        <v>12</v>
      </c>
      <c r="F1765" t="s">
        <v>991</v>
      </c>
      <c r="G1765">
        <v>368</v>
      </c>
      <c r="H1765" t="s">
        <v>1014</v>
      </c>
      <c r="I1765">
        <v>242</v>
      </c>
      <c r="J1765" t="s">
        <v>1019</v>
      </c>
      <c r="K1765" t="s">
        <v>41</v>
      </c>
      <c r="L1765">
        <v>14002</v>
      </c>
      <c r="M1765" t="s">
        <v>3396</v>
      </c>
      <c r="N1765" t="s">
        <v>43</v>
      </c>
      <c r="O1765" t="s">
        <v>1021</v>
      </c>
      <c r="S1765">
        <v>2</v>
      </c>
      <c r="T1765" t="s">
        <v>45</v>
      </c>
      <c r="U1765">
        <v>242</v>
      </c>
      <c r="V1765" t="s">
        <v>1022</v>
      </c>
      <c r="W1765" t="s">
        <v>57</v>
      </c>
      <c r="X1765" t="s">
        <v>46</v>
      </c>
      <c r="Y1765">
        <v>1</v>
      </c>
      <c r="Z1765">
        <v>324</v>
      </c>
      <c r="AA1765">
        <v>324</v>
      </c>
      <c r="AB1765">
        <v>324</v>
      </c>
      <c r="AC1765">
        <v>324</v>
      </c>
      <c r="AD1765">
        <f t="shared" si="55"/>
        <v>324</v>
      </c>
      <c r="AF1765">
        <v>0</v>
      </c>
      <c r="AG1765">
        <v>0</v>
      </c>
      <c r="AH1765">
        <v>0</v>
      </c>
      <c r="AI1765">
        <v>0</v>
      </c>
      <c r="AJ1765">
        <f t="shared" si="56"/>
        <v>0</v>
      </c>
      <c r="AK1765" t="s">
        <v>1010</v>
      </c>
      <c r="AL1765" t="s">
        <v>1011</v>
      </c>
      <c r="AM1765" t="s">
        <v>1012</v>
      </c>
    </row>
    <row r="1766" spans="1:39" x14ac:dyDescent="0.2">
      <c r="A1766">
        <v>41065</v>
      </c>
      <c r="B1766" t="s">
        <v>1177</v>
      </c>
      <c r="C1766">
        <v>850</v>
      </c>
      <c r="D1766" t="s">
        <v>453</v>
      </c>
      <c r="E1766">
        <v>4</v>
      </c>
      <c r="F1766" t="s">
        <v>422</v>
      </c>
      <c r="G1766">
        <v>128</v>
      </c>
      <c r="H1766" t="s">
        <v>143</v>
      </c>
      <c r="I1766">
        <v>6</v>
      </c>
      <c r="J1766" t="s">
        <v>454</v>
      </c>
      <c r="K1766" t="s">
        <v>41</v>
      </c>
      <c r="L1766">
        <v>13997</v>
      </c>
      <c r="M1766" t="s">
        <v>3397</v>
      </c>
      <c r="N1766" t="s">
        <v>43</v>
      </c>
      <c r="O1766" t="s">
        <v>456</v>
      </c>
      <c r="S1766">
        <v>2</v>
      </c>
      <c r="T1766" t="s">
        <v>45</v>
      </c>
      <c r="X1766" t="s">
        <v>46</v>
      </c>
      <c r="Y1766">
        <v>1</v>
      </c>
      <c r="Z1766">
        <v>0</v>
      </c>
      <c r="AA1766">
        <v>0</v>
      </c>
      <c r="AB1766">
        <v>0</v>
      </c>
      <c r="AC1766">
        <v>0</v>
      </c>
      <c r="AD1766">
        <f t="shared" si="55"/>
        <v>0</v>
      </c>
      <c r="AE1766" t="s">
        <v>85</v>
      </c>
      <c r="AF1766">
        <v>21000</v>
      </c>
      <c r="AG1766">
        <v>23000</v>
      </c>
      <c r="AH1766">
        <v>25000</v>
      </c>
      <c r="AI1766">
        <v>28000</v>
      </c>
      <c r="AJ1766">
        <f t="shared" si="56"/>
        <v>97000</v>
      </c>
      <c r="AK1766" t="s">
        <v>458</v>
      </c>
      <c r="AL1766" t="s">
        <v>459</v>
      </c>
      <c r="AM1766" t="s">
        <v>460</v>
      </c>
    </row>
    <row r="1767" spans="1:39" x14ac:dyDescent="0.2">
      <c r="A1767">
        <v>41065</v>
      </c>
      <c r="B1767" t="s">
        <v>1177</v>
      </c>
      <c r="C1767">
        <v>850</v>
      </c>
      <c r="D1767" t="s">
        <v>453</v>
      </c>
      <c r="E1767">
        <v>4</v>
      </c>
      <c r="F1767" t="s">
        <v>422</v>
      </c>
      <c r="G1767">
        <v>128</v>
      </c>
      <c r="H1767" t="s">
        <v>143</v>
      </c>
      <c r="I1767">
        <v>125</v>
      </c>
      <c r="J1767" t="s">
        <v>579</v>
      </c>
      <c r="K1767" t="s">
        <v>41</v>
      </c>
      <c r="L1767">
        <v>14007</v>
      </c>
      <c r="M1767" t="s">
        <v>2545</v>
      </c>
      <c r="N1767" t="s">
        <v>43</v>
      </c>
      <c r="O1767" t="s">
        <v>581</v>
      </c>
      <c r="S1767">
        <v>2</v>
      </c>
      <c r="T1767" t="s">
        <v>45</v>
      </c>
      <c r="U1767">
        <v>303</v>
      </c>
      <c r="V1767" t="s">
        <v>419</v>
      </c>
      <c r="W1767" t="s">
        <v>57</v>
      </c>
      <c r="X1767" t="s">
        <v>46</v>
      </c>
      <c r="Y1767">
        <v>1</v>
      </c>
      <c r="Z1767">
        <v>26</v>
      </c>
      <c r="AA1767">
        <v>26</v>
      </c>
      <c r="AB1767">
        <v>26</v>
      </c>
      <c r="AC1767">
        <v>26</v>
      </c>
      <c r="AD1767">
        <f t="shared" si="55"/>
        <v>26</v>
      </c>
      <c r="AF1767">
        <v>0</v>
      </c>
      <c r="AG1767">
        <v>0</v>
      </c>
      <c r="AH1767">
        <v>0</v>
      </c>
      <c r="AI1767">
        <v>0</v>
      </c>
      <c r="AJ1767">
        <f t="shared" si="56"/>
        <v>0</v>
      </c>
      <c r="AK1767" t="s">
        <v>458</v>
      </c>
      <c r="AL1767" t="s">
        <v>459</v>
      </c>
      <c r="AM1767" t="s">
        <v>460</v>
      </c>
    </row>
    <row r="1768" spans="1:39" x14ac:dyDescent="0.2">
      <c r="A1768">
        <v>41065</v>
      </c>
      <c r="B1768" t="s">
        <v>1177</v>
      </c>
      <c r="C1768">
        <v>900</v>
      </c>
      <c r="D1768" t="s">
        <v>461</v>
      </c>
      <c r="E1768">
        <v>4</v>
      </c>
      <c r="F1768" t="s">
        <v>422</v>
      </c>
      <c r="G1768">
        <v>122</v>
      </c>
      <c r="H1768" t="s">
        <v>72</v>
      </c>
      <c r="I1768">
        <v>2</v>
      </c>
      <c r="J1768" t="s">
        <v>73</v>
      </c>
      <c r="K1768" t="s">
        <v>41</v>
      </c>
      <c r="L1768">
        <v>13998</v>
      </c>
      <c r="M1768" t="s">
        <v>3398</v>
      </c>
      <c r="N1768" t="s">
        <v>43</v>
      </c>
      <c r="O1768" t="s">
        <v>583</v>
      </c>
      <c r="S1768">
        <v>2</v>
      </c>
      <c r="T1768" t="s">
        <v>45</v>
      </c>
      <c r="U1768">
        <v>332</v>
      </c>
      <c r="V1768" t="s">
        <v>76</v>
      </c>
      <c r="W1768" t="s">
        <v>57</v>
      </c>
      <c r="X1768" t="s">
        <v>46</v>
      </c>
      <c r="Y1768">
        <v>1</v>
      </c>
      <c r="Z1768">
        <v>1</v>
      </c>
      <c r="AA1768">
        <v>1</v>
      </c>
      <c r="AB1768">
        <v>1</v>
      </c>
      <c r="AC1768">
        <v>1</v>
      </c>
      <c r="AD1768">
        <f t="shared" si="55"/>
        <v>1</v>
      </c>
      <c r="AF1768">
        <v>0</v>
      </c>
      <c r="AG1768">
        <v>0</v>
      </c>
      <c r="AH1768">
        <v>0</v>
      </c>
      <c r="AI1768">
        <v>0</v>
      </c>
      <c r="AJ1768">
        <f t="shared" si="56"/>
        <v>0</v>
      </c>
      <c r="AK1768" t="s">
        <v>466</v>
      </c>
      <c r="AL1768" t="s">
        <v>467</v>
      </c>
      <c r="AM1768" t="s">
        <v>60</v>
      </c>
    </row>
    <row r="1769" spans="1:39" x14ac:dyDescent="0.2">
      <c r="A1769">
        <v>41091</v>
      </c>
      <c r="B1769" t="s">
        <v>1181</v>
      </c>
      <c r="C1769">
        <v>900</v>
      </c>
      <c r="D1769" t="s">
        <v>461</v>
      </c>
      <c r="E1769">
        <v>3</v>
      </c>
      <c r="F1769" t="s">
        <v>226</v>
      </c>
      <c r="G1769">
        <v>126</v>
      </c>
      <c r="H1769" t="s">
        <v>62</v>
      </c>
      <c r="I1769">
        <v>948</v>
      </c>
      <c r="J1769" t="s">
        <v>462</v>
      </c>
      <c r="K1769" t="s">
        <v>41</v>
      </c>
      <c r="L1769">
        <v>8094</v>
      </c>
      <c r="M1769" t="s">
        <v>3399</v>
      </c>
      <c r="N1769" t="s">
        <v>43</v>
      </c>
      <c r="O1769" t="s">
        <v>3400</v>
      </c>
      <c r="S1769">
        <v>2</v>
      </c>
      <c r="T1769" t="s">
        <v>45</v>
      </c>
      <c r="U1769">
        <v>924</v>
      </c>
      <c r="V1769" t="s">
        <v>465</v>
      </c>
      <c r="W1769" t="s">
        <v>57</v>
      </c>
      <c r="X1769" t="s">
        <v>46</v>
      </c>
      <c r="Y1769">
        <v>1</v>
      </c>
      <c r="Z1769">
        <v>10</v>
      </c>
      <c r="AA1769">
        <v>10</v>
      </c>
      <c r="AB1769">
        <v>10</v>
      </c>
      <c r="AC1769">
        <v>10</v>
      </c>
      <c r="AD1769">
        <f t="shared" si="55"/>
        <v>10</v>
      </c>
      <c r="AF1769">
        <v>0</v>
      </c>
      <c r="AG1769">
        <v>0</v>
      </c>
      <c r="AH1769">
        <v>0</v>
      </c>
      <c r="AI1769">
        <v>0</v>
      </c>
      <c r="AJ1769">
        <f t="shared" si="56"/>
        <v>0</v>
      </c>
      <c r="AK1769" t="s">
        <v>466</v>
      </c>
      <c r="AL1769" t="s">
        <v>467</v>
      </c>
      <c r="AM1769" t="s">
        <v>60</v>
      </c>
    </row>
    <row r="1770" spans="1:39" x14ac:dyDescent="0.2">
      <c r="A1770">
        <v>41094</v>
      </c>
      <c r="B1770" t="s">
        <v>1183</v>
      </c>
      <c r="C1770">
        <v>110</v>
      </c>
      <c r="D1770" t="s">
        <v>1184</v>
      </c>
      <c r="E1770">
        <v>26</v>
      </c>
      <c r="F1770" t="s">
        <v>710</v>
      </c>
      <c r="G1770">
        <v>782</v>
      </c>
      <c r="H1770" t="s">
        <v>764</v>
      </c>
      <c r="I1770">
        <v>417</v>
      </c>
      <c r="J1770" t="s">
        <v>1185</v>
      </c>
      <c r="K1770" t="s">
        <v>41</v>
      </c>
      <c r="L1770">
        <v>11126</v>
      </c>
      <c r="M1770" t="s">
        <v>1186</v>
      </c>
      <c r="N1770" t="s">
        <v>124</v>
      </c>
      <c r="O1770" t="s">
        <v>1187</v>
      </c>
      <c r="S1770">
        <v>2</v>
      </c>
      <c r="T1770" t="s">
        <v>45</v>
      </c>
      <c r="X1770" t="s">
        <v>66</v>
      </c>
      <c r="Y1770">
        <v>0</v>
      </c>
      <c r="Z1770">
        <v>0</v>
      </c>
      <c r="AA1770">
        <v>0</v>
      </c>
      <c r="AB1770">
        <v>0</v>
      </c>
      <c r="AC1770">
        <v>0</v>
      </c>
      <c r="AD1770">
        <f t="shared" si="55"/>
        <v>0</v>
      </c>
      <c r="AE1770" t="s">
        <v>609</v>
      </c>
      <c r="AF1770">
        <v>103576429</v>
      </c>
      <c r="AG1770">
        <v>104157250</v>
      </c>
      <c r="AH1770">
        <v>105157250</v>
      </c>
      <c r="AI1770">
        <v>0</v>
      </c>
      <c r="AJ1770">
        <f t="shared" si="56"/>
        <v>312890929</v>
      </c>
      <c r="AK1770" t="s">
        <v>1189</v>
      </c>
      <c r="AL1770" t="s">
        <v>1064</v>
      </c>
      <c r="AM1770" t="s">
        <v>1190</v>
      </c>
    </row>
    <row r="1771" spans="1:39" x14ac:dyDescent="0.2">
      <c r="A1771">
        <v>41094</v>
      </c>
      <c r="B1771" t="s">
        <v>1183</v>
      </c>
      <c r="C1771">
        <v>510</v>
      </c>
      <c r="D1771" t="s">
        <v>545</v>
      </c>
      <c r="E1771">
        <v>8</v>
      </c>
      <c r="F1771" t="s">
        <v>540</v>
      </c>
      <c r="G1771">
        <v>244</v>
      </c>
      <c r="H1771" t="s">
        <v>541</v>
      </c>
      <c r="I1771">
        <v>230</v>
      </c>
      <c r="J1771" t="s">
        <v>1211</v>
      </c>
      <c r="K1771" t="s">
        <v>41</v>
      </c>
      <c r="L1771">
        <v>11094</v>
      </c>
      <c r="M1771" t="s">
        <v>1212</v>
      </c>
      <c r="N1771" t="s">
        <v>43</v>
      </c>
      <c r="O1771" t="s">
        <v>1213</v>
      </c>
      <c r="S1771">
        <v>3</v>
      </c>
      <c r="T1771" t="s">
        <v>55</v>
      </c>
      <c r="X1771" t="s">
        <v>66</v>
      </c>
      <c r="Y1771">
        <v>0</v>
      </c>
      <c r="Z1771">
        <v>0</v>
      </c>
      <c r="AA1771">
        <v>0</v>
      </c>
      <c r="AB1771">
        <v>0</v>
      </c>
      <c r="AC1771">
        <v>0</v>
      </c>
      <c r="AD1771">
        <f t="shared" si="55"/>
        <v>0</v>
      </c>
      <c r="AE1771" t="s">
        <v>1191</v>
      </c>
      <c r="AF1771">
        <v>0</v>
      </c>
      <c r="AG1771">
        <v>20000000</v>
      </c>
      <c r="AH1771">
        <v>20000000</v>
      </c>
      <c r="AI1771">
        <v>20000000</v>
      </c>
      <c r="AJ1771">
        <f t="shared" si="56"/>
        <v>60000000</v>
      </c>
      <c r="AK1771" t="s">
        <v>549</v>
      </c>
      <c r="AL1771" t="s">
        <v>550</v>
      </c>
      <c r="AM1771" t="s">
        <v>551</v>
      </c>
    </row>
    <row r="1772" spans="1:39" x14ac:dyDescent="0.2">
      <c r="A1772">
        <v>41094</v>
      </c>
      <c r="B1772" t="s">
        <v>1183</v>
      </c>
      <c r="C1772">
        <v>640</v>
      </c>
      <c r="D1772" t="s">
        <v>479</v>
      </c>
      <c r="E1772">
        <v>23</v>
      </c>
      <c r="F1772" t="s">
        <v>480</v>
      </c>
      <c r="G1772">
        <v>695</v>
      </c>
      <c r="H1772" t="s">
        <v>481</v>
      </c>
      <c r="I1772">
        <v>408</v>
      </c>
      <c r="J1772" t="s">
        <v>489</v>
      </c>
      <c r="K1772" t="s">
        <v>41</v>
      </c>
      <c r="L1772">
        <v>11124</v>
      </c>
      <c r="M1772" t="s">
        <v>3401</v>
      </c>
      <c r="N1772" t="s">
        <v>124</v>
      </c>
      <c r="O1772" t="s">
        <v>3402</v>
      </c>
      <c r="S1772">
        <v>2</v>
      </c>
      <c r="T1772" t="s">
        <v>45</v>
      </c>
      <c r="U1772">
        <v>349</v>
      </c>
      <c r="V1772" t="s">
        <v>492</v>
      </c>
      <c r="W1772" t="s">
        <v>57</v>
      </c>
      <c r="X1772" t="s">
        <v>66</v>
      </c>
      <c r="Y1772">
        <v>0</v>
      </c>
      <c r="Z1772">
        <v>10</v>
      </c>
      <c r="AA1772">
        <v>10</v>
      </c>
      <c r="AB1772">
        <v>10</v>
      </c>
      <c r="AC1772">
        <v>10</v>
      </c>
      <c r="AD1772">
        <f t="shared" si="55"/>
        <v>40</v>
      </c>
      <c r="AF1772">
        <v>0</v>
      </c>
      <c r="AG1772">
        <v>0</v>
      </c>
      <c r="AH1772">
        <v>0</v>
      </c>
      <c r="AI1772">
        <v>0</v>
      </c>
      <c r="AJ1772">
        <f t="shared" si="56"/>
        <v>0</v>
      </c>
      <c r="AK1772" t="s">
        <v>486</v>
      </c>
      <c r="AL1772" t="s">
        <v>487</v>
      </c>
      <c r="AM1772" t="s">
        <v>488</v>
      </c>
    </row>
    <row r="1773" spans="1:39" x14ac:dyDescent="0.2">
      <c r="A1773">
        <v>42001</v>
      </c>
      <c r="B1773" t="s">
        <v>2552</v>
      </c>
      <c r="C1773">
        <v>900</v>
      </c>
      <c r="D1773" t="s">
        <v>461</v>
      </c>
      <c r="E1773">
        <v>4</v>
      </c>
      <c r="F1773" t="s">
        <v>422</v>
      </c>
      <c r="G1773">
        <v>122</v>
      </c>
      <c r="H1773" t="s">
        <v>72</v>
      </c>
      <c r="I1773">
        <v>2</v>
      </c>
      <c r="J1773" t="s">
        <v>73</v>
      </c>
      <c r="K1773" t="s">
        <v>41</v>
      </c>
      <c r="L1773">
        <v>4158</v>
      </c>
      <c r="M1773" t="s">
        <v>2553</v>
      </c>
      <c r="N1773" t="s">
        <v>43</v>
      </c>
      <c r="O1773" t="s">
        <v>583</v>
      </c>
      <c r="S1773">
        <v>2</v>
      </c>
      <c r="T1773" t="s">
        <v>45</v>
      </c>
      <c r="X1773" t="s">
        <v>46</v>
      </c>
      <c r="Y1773">
        <v>1</v>
      </c>
      <c r="Z1773">
        <v>0</v>
      </c>
      <c r="AA1773">
        <v>0</v>
      </c>
      <c r="AB1773">
        <v>0</v>
      </c>
      <c r="AC1773">
        <v>0</v>
      </c>
      <c r="AD1773">
        <f t="shared" si="55"/>
        <v>0</v>
      </c>
      <c r="AE1773" t="s">
        <v>85</v>
      </c>
      <c r="AF1773">
        <v>3760000</v>
      </c>
      <c r="AG1773">
        <v>2000000</v>
      </c>
      <c r="AH1773">
        <v>3790000</v>
      </c>
      <c r="AI1773">
        <v>3790000</v>
      </c>
      <c r="AJ1773">
        <f t="shared" si="56"/>
        <v>13340000</v>
      </c>
      <c r="AK1773" t="s">
        <v>466</v>
      </c>
      <c r="AL1773" t="s">
        <v>467</v>
      </c>
      <c r="AM1773" t="s">
        <v>60</v>
      </c>
    </row>
    <row r="1774" spans="1:39" x14ac:dyDescent="0.2">
      <c r="A1774">
        <v>44001</v>
      </c>
      <c r="B1774" t="s">
        <v>1234</v>
      </c>
      <c r="C1774">
        <v>100</v>
      </c>
      <c r="D1774" t="s">
        <v>1501</v>
      </c>
      <c r="E1774">
        <v>20</v>
      </c>
      <c r="F1774" t="s">
        <v>1201</v>
      </c>
      <c r="G1774">
        <v>605</v>
      </c>
      <c r="H1774" t="s">
        <v>1296</v>
      </c>
      <c r="I1774">
        <v>603</v>
      </c>
      <c r="J1774" t="s">
        <v>637</v>
      </c>
      <c r="K1774" t="s">
        <v>41</v>
      </c>
      <c r="L1774">
        <v>12720</v>
      </c>
      <c r="M1774" t="s">
        <v>3403</v>
      </c>
      <c r="N1774" t="s">
        <v>124</v>
      </c>
      <c r="O1774" t="s">
        <v>3404</v>
      </c>
      <c r="S1774">
        <v>2</v>
      </c>
      <c r="T1774" t="s">
        <v>45</v>
      </c>
      <c r="X1774" t="s">
        <v>46</v>
      </c>
      <c r="Y1774">
        <v>1</v>
      </c>
      <c r="Z1774">
        <v>0</v>
      </c>
      <c r="AA1774">
        <v>0</v>
      </c>
      <c r="AB1774">
        <v>0</v>
      </c>
      <c r="AC1774">
        <v>0</v>
      </c>
      <c r="AD1774">
        <f t="shared" si="55"/>
        <v>0</v>
      </c>
      <c r="AE1774" t="s">
        <v>85</v>
      </c>
      <c r="AF1774">
        <v>100000</v>
      </c>
      <c r="AG1774">
        <v>100000</v>
      </c>
      <c r="AH1774">
        <v>100000</v>
      </c>
      <c r="AI1774">
        <v>100000</v>
      </c>
      <c r="AJ1774">
        <f t="shared" si="56"/>
        <v>400000</v>
      </c>
      <c r="AK1774" t="s">
        <v>1505</v>
      </c>
      <c r="AL1774" t="s">
        <v>325</v>
      </c>
      <c r="AM1774" t="s">
        <v>326</v>
      </c>
    </row>
    <row r="1775" spans="1:39" x14ac:dyDescent="0.2">
      <c r="A1775">
        <v>44001</v>
      </c>
      <c r="B1775" t="s">
        <v>1234</v>
      </c>
      <c r="C1775">
        <v>300</v>
      </c>
      <c r="D1775" t="s">
        <v>1193</v>
      </c>
      <c r="E1775">
        <v>20</v>
      </c>
      <c r="F1775" t="s">
        <v>1201</v>
      </c>
      <c r="G1775">
        <v>541</v>
      </c>
      <c r="H1775" t="s">
        <v>657</v>
      </c>
      <c r="I1775">
        <v>603</v>
      </c>
      <c r="J1775" t="s">
        <v>637</v>
      </c>
      <c r="K1775" t="s">
        <v>41</v>
      </c>
      <c r="L1775">
        <v>13399</v>
      </c>
      <c r="M1775" t="s">
        <v>2557</v>
      </c>
      <c r="N1775" t="s">
        <v>124</v>
      </c>
      <c r="O1775" t="s">
        <v>2558</v>
      </c>
      <c r="S1775">
        <v>2</v>
      </c>
      <c r="T1775" t="s">
        <v>45</v>
      </c>
      <c r="U1775">
        <v>249</v>
      </c>
      <c r="V1775" t="s">
        <v>650</v>
      </c>
      <c r="W1775" t="s">
        <v>57</v>
      </c>
      <c r="X1775" t="s">
        <v>46</v>
      </c>
      <c r="Y1775">
        <v>1</v>
      </c>
      <c r="Z1775">
        <v>1</v>
      </c>
      <c r="AA1775">
        <v>1</v>
      </c>
      <c r="AB1775">
        <v>1</v>
      </c>
      <c r="AC1775">
        <v>1</v>
      </c>
      <c r="AD1775">
        <f t="shared" si="55"/>
        <v>1</v>
      </c>
      <c r="AF1775">
        <v>0</v>
      </c>
      <c r="AG1775">
        <v>0</v>
      </c>
      <c r="AH1775">
        <v>0</v>
      </c>
      <c r="AI1775">
        <v>0</v>
      </c>
      <c r="AJ1775">
        <f t="shared" si="56"/>
        <v>0</v>
      </c>
      <c r="AK1775" t="s">
        <v>1198</v>
      </c>
      <c r="AL1775" t="s">
        <v>1199</v>
      </c>
      <c r="AM1775" t="s">
        <v>1200</v>
      </c>
    </row>
    <row r="1776" spans="1:39" x14ac:dyDescent="0.2">
      <c r="A1776">
        <v>44001</v>
      </c>
      <c r="B1776" t="s">
        <v>1234</v>
      </c>
      <c r="C1776">
        <v>300</v>
      </c>
      <c r="D1776" t="s">
        <v>1193</v>
      </c>
      <c r="E1776">
        <v>20</v>
      </c>
      <c r="F1776" t="s">
        <v>1201</v>
      </c>
      <c r="G1776">
        <v>606</v>
      </c>
      <c r="H1776" t="s">
        <v>1202</v>
      </c>
      <c r="I1776">
        <v>14</v>
      </c>
      <c r="J1776" t="s">
        <v>637</v>
      </c>
      <c r="K1776" t="s">
        <v>41</v>
      </c>
      <c r="L1776">
        <v>11341</v>
      </c>
      <c r="M1776" t="s">
        <v>3405</v>
      </c>
      <c r="N1776" t="s">
        <v>43</v>
      </c>
      <c r="O1776" t="s">
        <v>3406</v>
      </c>
      <c r="S1776">
        <v>2</v>
      </c>
      <c r="T1776" t="s">
        <v>45</v>
      </c>
      <c r="U1776">
        <v>249</v>
      </c>
      <c r="V1776" t="s">
        <v>650</v>
      </c>
      <c r="W1776" t="s">
        <v>57</v>
      </c>
      <c r="X1776" t="s">
        <v>66</v>
      </c>
      <c r="Y1776">
        <v>0</v>
      </c>
      <c r="Z1776">
        <v>20</v>
      </c>
      <c r="AA1776">
        <v>200</v>
      </c>
      <c r="AB1776">
        <v>200</v>
      </c>
      <c r="AC1776">
        <v>200</v>
      </c>
      <c r="AD1776">
        <f t="shared" si="55"/>
        <v>620</v>
      </c>
      <c r="AF1776">
        <v>0</v>
      </c>
      <c r="AG1776">
        <v>0</v>
      </c>
      <c r="AH1776">
        <v>0</v>
      </c>
      <c r="AI1776">
        <v>0</v>
      </c>
      <c r="AJ1776">
        <f t="shared" si="56"/>
        <v>0</v>
      </c>
      <c r="AK1776" t="s">
        <v>1198</v>
      </c>
      <c r="AL1776" t="s">
        <v>1199</v>
      </c>
      <c r="AM1776" t="s">
        <v>1200</v>
      </c>
    </row>
    <row r="1777" spans="1:39" x14ac:dyDescent="0.2">
      <c r="A1777">
        <v>44001</v>
      </c>
      <c r="B1777" t="s">
        <v>1234</v>
      </c>
      <c r="C1777">
        <v>300</v>
      </c>
      <c r="D1777" t="s">
        <v>1193</v>
      </c>
      <c r="E1777">
        <v>20</v>
      </c>
      <c r="F1777" t="s">
        <v>1201</v>
      </c>
      <c r="G1777">
        <v>606</v>
      </c>
      <c r="H1777" t="s">
        <v>1202</v>
      </c>
      <c r="I1777">
        <v>14</v>
      </c>
      <c r="J1777" t="s">
        <v>637</v>
      </c>
      <c r="K1777" t="s">
        <v>41</v>
      </c>
      <c r="L1777">
        <v>11341</v>
      </c>
      <c r="M1777" t="s">
        <v>3405</v>
      </c>
      <c r="N1777" t="s">
        <v>43</v>
      </c>
      <c r="O1777" t="s">
        <v>3406</v>
      </c>
      <c r="S1777">
        <v>2</v>
      </c>
      <c r="T1777" t="s">
        <v>45</v>
      </c>
      <c r="X1777" t="s">
        <v>66</v>
      </c>
      <c r="Y1777">
        <v>0</v>
      </c>
      <c r="Z1777">
        <v>0</v>
      </c>
      <c r="AA1777">
        <v>0</v>
      </c>
      <c r="AB1777">
        <v>0</v>
      </c>
      <c r="AC1777">
        <v>0</v>
      </c>
      <c r="AD1777">
        <f t="shared" si="55"/>
        <v>0</v>
      </c>
      <c r="AE1777" t="s">
        <v>85</v>
      </c>
      <c r="AF1777">
        <v>10000000</v>
      </c>
      <c r="AG1777">
        <v>7000000</v>
      </c>
      <c r="AH1777">
        <v>7000000</v>
      </c>
      <c r="AI1777">
        <v>7000000</v>
      </c>
      <c r="AJ1777">
        <f t="shared" si="56"/>
        <v>31000000</v>
      </c>
      <c r="AK1777" t="s">
        <v>1198</v>
      </c>
      <c r="AL1777" t="s">
        <v>1199</v>
      </c>
      <c r="AM1777" t="s">
        <v>1200</v>
      </c>
    </row>
    <row r="1778" spans="1:39" x14ac:dyDescent="0.2">
      <c r="A1778">
        <v>44001</v>
      </c>
      <c r="B1778" t="s">
        <v>1234</v>
      </c>
      <c r="C1778">
        <v>300</v>
      </c>
      <c r="D1778" t="s">
        <v>1193</v>
      </c>
      <c r="E1778">
        <v>20</v>
      </c>
      <c r="F1778" t="s">
        <v>1201</v>
      </c>
      <c r="G1778">
        <v>606</v>
      </c>
      <c r="H1778" t="s">
        <v>1202</v>
      </c>
      <c r="I1778">
        <v>450</v>
      </c>
      <c r="J1778" t="s">
        <v>3407</v>
      </c>
      <c r="K1778" t="s">
        <v>41</v>
      </c>
      <c r="L1778">
        <v>11394</v>
      </c>
      <c r="M1778" t="s">
        <v>3408</v>
      </c>
      <c r="N1778" t="s">
        <v>43</v>
      </c>
      <c r="O1778" t="s">
        <v>3409</v>
      </c>
      <c r="S1778">
        <v>2</v>
      </c>
      <c r="T1778" t="s">
        <v>45</v>
      </c>
      <c r="X1778" t="s">
        <v>66</v>
      </c>
      <c r="Y1778">
        <v>0</v>
      </c>
      <c r="Z1778">
        <v>0</v>
      </c>
      <c r="AA1778">
        <v>0</v>
      </c>
      <c r="AB1778">
        <v>0</v>
      </c>
      <c r="AC1778">
        <v>0</v>
      </c>
      <c r="AD1778">
        <f t="shared" si="55"/>
        <v>0</v>
      </c>
      <c r="AE1778" t="s">
        <v>85</v>
      </c>
      <c r="AF1778">
        <v>3684000</v>
      </c>
      <c r="AG1778">
        <v>1000000</v>
      </c>
      <c r="AH1778">
        <v>1000000</v>
      </c>
      <c r="AI1778">
        <v>1000000</v>
      </c>
      <c r="AJ1778">
        <f t="shared" si="56"/>
        <v>6684000</v>
      </c>
      <c r="AK1778" t="s">
        <v>1198</v>
      </c>
      <c r="AL1778" t="s">
        <v>1199</v>
      </c>
      <c r="AM1778" t="s">
        <v>1200</v>
      </c>
    </row>
    <row r="1779" spans="1:39" x14ac:dyDescent="0.2">
      <c r="A1779">
        <v>44001</v>
      </c>
      <c r="B1779" t="s">
        <v>1234</v>
      </c>
      <c r="C1779">
        <v>300</v>
      </c>
      <c r="D1779" t="s">
        <v>1193</v>
      </c>
      <c r="E1779">
        <v>20</v>
      </c>
      <c r="F1779" t="s">
        <v>1201</v>
      </c>
      <c r="G1779">
        <v>606</v>
      </c>
      <c r="H1779" t="s">
        <v>1202</v>
      </c>
      <c r="I1779">
        <v>600</v>
      </c>
      <c r="J1779" t="s">
        <v>1241</v>
      </c>
      <c r="K1779" t="s">
        <v>41</v>
      </c>
      <c r="L1779">
        <v>13418</v>
      </c>
      <c r="M1779" t="s">
        <v>1244</v>
      </c>
      <c r="N1779" t="s">
        <v>124</v>
      </c>
      <c r="O1779" t="s">
        <v>1245</v>
      </c>
      <c r="S1779">
        <v>2</v>
      </c>
      <c r="T1779" t="s">
        <v>45</v>
      </c>
      <c r="U1779">
        <v>178</v>
      </c>
      <c r="V1779" t="s">
        <v>427</v>
      </c>
      <c r="W1779" t="s">
        <v>57</v>
      </c>
      <c r="X1779" t="s">
        <v>46</v>
      </c>
      <c r="Y1779">
        <v>1</v>
      </c>
      <c r="Z1779">
        <v>1</v>
      </c>
      <c r="AA1779">
        <v>1</v>
      </c>
      <c r="AB1779">
        <v>1</v>
      </c>
      <c r="AC1779">
        <v>1</v>
      </c>
      <c r="AD1779">
        <f t="shared" si="55"/>
        <v>1</v>
      </c>
      <c r="AF1779">
        <v>0</v>
      </c>
      <c r="AG1779">
        <v>0</v>
      </c>
      <c r="AH1779">
        <v>0</v>
      </c>
      <c r="AI1779">
        <v>0</v>
      </c>
      <c r="AJ1779">
        <f t="shared" si="56"/>
        <v>0</v>
      </c>
      <c r="AK1779" t="s">
        <v>1198</v>
      </c>
      <c r="AL1779" t="s">
        <v>1199</v>
      </c>
      <c r="AM1779" t="s">
        <v>1200</v>
      </c>
    </row>
    <row r="1780" spans="1:39" x14ac:dyDescent="0.2">
      <c r="A1780">
        <v>44001</v>
      </c>
      <c r="B1780" t="s">
        <v>1234</v>
      </c>
      <c r="C1780">
        <v>300</v>
      </c>
      <c r="D1780" t="s">
        <v>1193</v>
      </c>
      <c r="E1780">
        <v>20</v>
      </c>
      <c r="F1780" t="s">
        <v>1201</v>
      </c>
      <c r="G1780">
        <v>606</v>
      </c>
      <c r="H1780" t="s">
        <v>1202</v>
      </c>
      <c r="I1780">
        <v>603</v>
      </c>
      <c r="J1780" t="s">
        <v>637</v>
      </c>
      <c r="K1780" t="s">
        <v>41</v>
      </c>
      <c r="L1780">
        <v>13440</v>
      </c>
      <c r="M1780" t="s">
        <v>1250</v>
      </c>
      <c r="N1780" t="s">
        <v>124</v>
      </c>
      <c r="O1780" t="s">
        <v>1251</v>
      </c>
      <c r="S1780">
        <v>2</v>
      </c>
      <c r="T1780" t="s">
        <v>45</v>
      </c>
      <c r="X1780" t="s">
        <v>46</v>
      </c>
      <c r="Y1780">
        <v>1</v>
      </c>
      <c r="Z1780">
        <v>0</v>
      </c>
      <c r="AA1780">
        <v>0</v>
      </c>
      <c r="AB1780">
        <v>0</v>
      </c>
      <c r="AC1780">
        <v>0</v>
      </c>
      <c r="AD1780">
        <f t="shared" si="55"/>
        <v>0</v>
      </c>
      <c r="AE1780" t="s">
        <v>85</v>
      </c>
      <c r="AF1780">
        <v>100000</v>
      </c>
      <c r="AG1780">
        <v>100000</v>
      </c>
      <c r="AH1780">
        <v>100000</v>
      </c>
      <c r="AI1780">
        <v>100000</v>
      </c>
      <c r="AJ1780">
        <f t="shared" si="56"/>
        <v>400000</v>
      </c>
      <c r="AK1780" t="s">
        <v>1198</v>
      </c>
      <c r="AL1780" t="s">
        <v>1199</v>
      </c>
      <c r="AM1780" t="s">
        <v>1200</v>
      </c>
    </row>
    <row r="1781" spans="1:39" x14ac:dyDescent="0.2">
      <c r="A1781">
        <v>44001</v>
      </c>
      <c r="B1781" t="s">
        <v>1234</v>
      </c>
      <c r="C1781">
        <v>320</v>
      </c>
      <c r="D1781" t="s">
        <v>1295</v>
      </c>
      <c r="E1781">
        <v>20</v>
      </c>
      <c r="F1781" t="s">
        <v>1201</v>
      </c>
      <c r="G1781">
        <v>606</v>
      </c>
      <c r="H1781" t="s">
        <v>1202</v>
      </c>
      <c r="I1781">
        <v>615</v>
      </c>
      <c r="J1781" t="s">
        <v>3410</v>
      </c>
      <c r="K1781" t="s">
        <v>41</v>
      </c>
      <c r="L1781">
        <v>13271</v>
      </c>
      <c r="M1781" t="s">
        <v>3411</v>
      </c>
      <c r="N1781" t="s">
        <v>124</v>
      </c>
      <c r="O1781" t="s">
        <v>3412</v>
      </c>
      <c r="S1781">
        <v>2</v>
      </c>
      <c r="T1781" t="s">
        <v>45</v>
      </c>
      <c r="U1781">
        <v>44</v>
      </c>
      <c r="V1781" t="s">
        <v>3413</v>
      </c>
      <c r="W1781" t="s">
        <v>57</v>
      </c>
      <c r="X1781" t="s">
        <v>46</v>
      </c>
      <c r="Y1781">
        <v>1</v>
      </c>
      <c r="Z1781">
        <v>1</v>
      </c>
      <c r="AA1781">
        <v>1</v>
      </c>
      <c r="AB1781">
        <v>1</v>
      </c>
      <c r="AC1781">
        <v>1</v>
      </c>
      <c r="AD1781">
        <f t="shared" si="55"/>
        <v>1</v>
      </c>
      <c r="AF1781">
        <v>0</v>
      </c>
      <c r="AG1781">
        <v>0</v>
      </c>
      <c r="AH1781">
        <v>0</v>
      </c>
      <c r="AI1781">
        <v>0</v>
      </c>
      <c r="AJ1781">
        <f t="shared" si="56"/>
        <v>0</v>
      </c>
      <c r="AK1781" t="s">
        <v>1299</v>
      </c>
      <c r="AL1781" t="s">
        <v>1300</v>
      </c>
      <c r="AM1781" t="s">
        <v>1301</v>
      </c>
    </row>
    <row r="1782" spans="1:39" x14ac:dyDescent="0.2">
      <c r="A1782">
        <v>44001</v>
      </c>
      <c r="B1782" t="s">
        <v>1234</v>
      </c>
      <c r="C1782">
        <v>320</v>
      </c>
      <c r="D1782" t="s">
        <v>1295</v>
      </c>
      <c r="E1782">
        <v>20</v>
      </c>
      <c r="F1782" t="s">
        <v>1201</v>
      </c>
      <c r="G1782">
        <v>606</v>
      </c>
      <c r="H1782" t="s">
        <v>1202</v>
      </c>
      <c r="I1782">
        <v>615</v>
      </c>
      <c r="J1782" t="s">
        <v>3410</v>
      </c>
      <c r="K1782" t="s">
        <v>41</v>
      </c>
      <c r="L1782">
        <v>13271</v>
      </c>
      <c r="M1782" t="s">
        <v>3411</v>
      </c>
      <c r="N1782" t="s">
        <v>124</v>
      </c>
      <c r="O1782" t="s">
        <v>3412</v>
      </c>
      <c r="S1782">
        <v>2</v>
      </c>
      <c r="T1782" t="s">
        <v>45</v>
      </c>
      <c r="X1782" t="s">
        <v>46</v>
      </c>
      <c r="Y1782">
        <v>1</v>
      </c>
      <c r="Z1782">
        <v>0</v>
      </c>
      <c r="AA1782">
        <v>0</v>
      </c>
      <c r="AB1782">
        <v>0</v>
      </c>
      <c r="AC1782">
        <v>0</v>
      </c>
      <c r="AD1782">
        <f t="shared" si="55"/>
        <v>0</v>
      </c>
      <c r="AE1782" t="s">
        <v>85</v>
      </c>
      <c r="AF1782">
        <v>100000</v>
      </c>
      <c r="AG1782">
        <v>100000</v>
      </c>
      <c r="AH1782">
        <v>100000</v>
      </c>
      <c r="AI1782">
        <v>100000</v>
      </c>
      <c r="AJ1782">
        <f t="shared" si="56"/>
        <v>400000</v>
      </c>
      <c r="AK1782" t="s">
        <v>1299</v>
      </c>
      <c r="AL1782" t="s">
        <v>1300</v>
      </c>
      <c r="AM1782" t="s">
        <v>1301</v>
      </c>
    </row>
    <row r="1783" spans="1:39" x14ac:dyDescent="0.2">
      <c r="A1783">
        <v>44001</v>
      </c>
      <c r="B1783" t="s">
        <v>1234</v>
      </c>
      <c r="C1783">
        <v>320</v>
      </c>
      <c r="D1783" t="s">
        <v>1295</v>
      </c>
      <c r="E1783">
        <v>20</v>
      </c>
      <c r="F1783" t="s">
        <v>1201</v>
      </c>
      <c r="G1783">
        <v>606</v>
      </c>
      <c r="H1783" t="s">
        <v>1202</v>
      </c>
      <c r="I1783">
        <v>1024</v>
      </c>
      <c r="J1783" t="s">
        <v>3414</v>
      </c>
      <c r="K1783" t="s">
        <v>41</v>
      </c>
      <c r="L1783">
        <v>13389</v>
      </c>
      <c r="M1783" t="s">
        <v>3415</v>
      </c>
      <c r="N1783" t="s">
        <v>124</v>
      </c>
      <c r="O1783" t="s">
        <v>3416</v>
      </c>
      <c r="S1783">
        <v>2</v>
      </c>
      <c r="T1783" t="s">
        <v>45</v>
      </c>
      <c r="X1783" t="s">
        <v>66</v>
      </c>
      <c r="Y1783">
        <v>0</v>
      </c>
      <c r="Z1783">
        <v>0</v>
      </c>
      <c r="AA1783">
        <v>0</v>
      </c>
      <c r="AB1783">
        <v>0</v>
      </c>
      <c r="AC1783">
        <v>0</v>
      </c>
      <c r="AD1783">
        <f t="shared" si="55"/>
        <v>0</v>
      </c>
      <c r="AE1783" t="s">
        <v>85</v>
      </c>
      <c r="AF1783">
        <v>100000</v>
      </c>
      <c r="AG1783">
        <v>100000</v>
      </c>
      <c r="AH1783">
        <v>100000</v>
      </c>
      <c r="AI1783">
        <v>100000</v>
      </c>
      <c r="AJ1783">
        <f t="shared" si="56"/>
        <v>400000</v>
      </c>
      <c r="AK1783" t="s">
        <v>1299</v>
      </c>
      <c r="AL1783" t="s">
        <v>1300</v>
      </c>
      <c r="AM1783" t="s">
        <v>1301</v>
      </c>
    </row>
    <row r="1784" spans="1:39" x14ac:dyDescent="0.2">
      <c r="A1784">
        <v>44001</v>
      </c>
      <c r="B1784" t="s">
        <v>1234</v>
      </c>
      <c r="C1784">
        <v>320</v>
      </c>
      <c r="D1784" t="s">
        <v>1295</v>
      </c>
      <c r="E1784">
        <v>20</v>
      </c>
      <c r="F1784" t="s">
        <v>1201</v>
      </c>
      <c r="G1784">
        <v>607</v>
      </c>
      <c r="H1784" t="s">
        <v>2582</v>
      </c>
      <c r="I1784">
        <v>971</v>
      </c>
      <c r="J1784" t="s">
        <v>1315</v>
      </c>
      <c r="K1784" t="s">
        <v>41</v>
      </c>
      <c r="L1784">
        <v>11367</v>
      </c>
      <c r="M1784" t="s">
        <v>3417</v>
      </c>
      <c r="N1784" t="s">
        <v>43</v>
      </c>
      <c r="O1784" t="s">
        <v>3418</v>
      </c>
      <c r="S1784">
        <v>2</v>
      </c>
      <c r="T1784" t="s">
        <v>45</v>
      </c>
      <c r="X1784" t="s">
        <v>66</v>
      </c>
      <c r="Y1784">
        <v>0</v>
      </c>
      <c r="Z1784">
        <v>0</v>
      </c>
      <c r="AA1784">
        <v>0</v>
      </c>
      <c r="AB1784">
        <v>0</v>
      </c>
      <c r="AC1784">
        <v>0</v>
      </c>
      <c r="AD1784">
        <f t="shared" si="55"/>
        <v>0</v>
      </c>
      <c r="AE1784" t="s">
        <v>85</v>
      </c>
      <c r="AF1784">
        <v>3134536</v>
      </c>
      <c r="AG1784">
        <v>1000000</v>
      </c>
      <c r="AH1784">
        <v>1000000</v>
      </c>
      <c r="AI1784">
        <v>1000000</v>
      </c>
      <c r="AJ1784">
        <f t="shared" si="56"/>
        <v>6134536</v>
      </c>
      <c r="AK1784" t="s">
        <v>1299</v>
      </c>
      <c r="AL1784" t="s">
        <v>1300</v>
      </c>
      <c r="AM1784" t="s">
        <v>1301</v>
      </c>
    </row>
    <row r="1785" spans="1:39" x14ac:dyDescent="0.2">
      <c r="A1785">
        <v>44001</v>
      </c>
      <c r="B1785" t="s">
        <v>1234</v>
      </c>
      <c r="C1785">
        <v>335</v>
      </c>
      <c r="D1785" t="s">
        <v>663</v>
      </c>
      <c r="E1785">
        <v>20</v>
      </c>
      <c r="F1785" t="s">
        <v>1201</v>
      </c>
      <c r="G1785">
        <v>606</v>
      </c>
      <c r="H1785" t="s">
        <v>1202</v>
      </c>
      <c r="I1785">
        <v>602</v>
      </c>
      <c r="J1785" t="s">
        <v>3419</v>
      </c>
      <c r="K1785" t="s">
        <v>41</v>
      </c>
      <c r="L1785">
        <v>13460</v>
      </c>
      <c r="M1785" t="s">
        <v>3420</v>
      </c>
      <c r="N1785" t="s">
        <v>124</v>
      </c>
      <c r="O1785" t="s">
        <v>3421</v>
      </c>
      <c r="S1785">
        <v>2</v>
      </c>
      <c r="T1785" t="s">
        <v>45</v>
      </c>
      <c r="U1785">
        <v>214</v>
      </c>
      <c r="V1785" t="s">
        <v>3422</v>
      </c>
      <c r="W1785" t="s">
        <v>57</v>
      </c>
      <c r="X1785" t="s">
        <v>46</v>
      </c>
      <c r="Y1785">
        <v>1</v>
      </c>
      <c r="Z1785">
        <v>1</v>
      </c>
      <c r="AA1785">
        <v>1</v>
      </c>
      <c r="AB1785">
        <v>1</v>
      </c>
      <c r="AC1785">
        <v>1</v>
      </c>
      <c r="AD1785">
        <f t="shared" si="55"/>
        <v>1</v>
      </c>
      <c r="AF1785">
        <v>0</v>
      </c>
      <c r="AG1785">
        <v>0</v>
      </c>
      <c r="AH1785">
        <v>0</v>
      </c>
      <c r="AI1785">
        <v>0</v>
      </c>
      <c r="AJ1785">
        <f t="shared" si="56"/>
        <v>0</v>
      </c>
      <c r="AK1785" t="s">
        <v>668</v>
      </c>
      <c r="AL1785" t="s">
        <v>669</v>
      </c>
      <c r="AM1785" t="s">
        <v>670</v>
      </c>
    </row>
    <row r="1786" spans="1:39" x14ac:dyDescent="0.2">
      <c r="A1786">
        <v>44001</v>
      </c>
      <c r="B1786" t="s">
        <v>1234</v>
      </c>
      <c r="C1786">
        <v>850</v>
      </c>
      <c r="D1786" t="s">
        <v>453</v>
      </c>
      <c r="E1786">
        <v>20</v>
      </c>
      <c r="F1786" t="s">
        <v>1201</v>
      </c>
      <c r="G1786">
        <v>122</v>
      </c>
      <c r="H1786" t="s">
        <v>72</v>
      </c>
      <c r="I1786">
        <v>949</v>
      </c>
      <c r="J1786" t="s">
        <v>78</v>
      </c>
      <c r="K1786" t="s">
        <v>41</v>
      </c>
      <c r="L1786">
        <v>1100</v>
      </c>
      <c r="M1786" t="s">
        <v>3423</v>
      </c>
      <c r="N1786" t="s">
        <v>43</v>
      </c>
      <c r="O1786" t="s">
        <v>530</v>
      </c>
      <c r="S1786">
        <v>2</v>
      </c>
      <c r="T1786" t="s">
        <v>45</v>
      </c>
      <c r="U1786">
        <v>923</v>
      </c>
      <c r="V1786" t="s">
        <v>81</v>
      </c>
      <c r="W1786" t="s">
        <v>57</v>
      </c>
      <c r="X1786" t="s">
        <v>46</v>
      </c>
      <c r="Y1786">
        <v>1</v>
      </c>
      <c r="Z1786">
        <v>432</v>
      </c>
      <c r="AA1786">
        <v>432</v>
      </c>
      <c r="AB1786">
        <v>432</v>
      </c>
      <c r="AC1786">
        <v>432</v>
      </c>
      <c r="AD1786">
        <f t="shared" si="55"/>
        <v>432</v>
      </c>
      <c r="AF1786">
        <v>0</v>
      </c>
      <c r="AG1786">
        <v>0</v>
      </c>
      <c r="AH1786">
        <v>0</v>
      </c>
      <c r="AI1786">
        <v>0</v>
      </c>
      <c r="AJ1786">
        <f t="shared" si="56"/>
        <v>0</v>
      </c>
      <c r="AK1786" t="s">
        <v>458</v>
      </c>
      <c r="AL1786" t="s">
        <v>459</v>
      </c>
      <c r="AM1786" t="s">
        <v>460</v>
      </c>
    </row>
    <row r="1787" spans="1:39" x14ac:dyDescent="0.2">
      <c r="A1787">
        <v>44001</v>
      </c>
      <c r="B1787" t="s">
        <v>1234</v>
      </c>
      <c r="C1787">
        <v>850</v>
      </c>
      <c r="D1787" t="s">
        <v>453</v>
      </c>
      <c r="E1787">
        <v>20</v>
      </c>
      <c r="F1787" t="s">
        <v>1201</v>
      </c>
      <c r="G1787">
        <v>122</v>
      </c>
      <c r="H1787" t="s">
        <v>72</v>
      </c>
      <c r="I1787">
        <v>949</v>
      </c>
      <c r="J1787" t="s">
        <v>78</v>
      </c>
      <c r="K1787" t="s">
        <v>41</v>
      </c>
      <c r="L1787">
        <v>1100</v>
      </c>
      <c r="M1787" t="s">
        <v>3423</v>
      </c>
      <c r="N1787" t="s">
        <v>43</v>
      </c>
      <c r="O1787" t="s">
        <v>530</v>
      </c>
      <c r="S1787">
        <v>2</v>
      </c>
      <c r="T1787" t="s">
        <v>45</v>
      </c>
      <c r="X1787" t="s">
        <v>46</v>
      </c>
      <c r="Y1787">
        <v>1</v>
      </c>
      <c r="Z1787">
        <v>0</v>
      </c>
      <c r="AA1787">
        <v>0</v>
      </c>
      <c r="AB1787">
        <v>0</v>
      </c>
      <c r="AC1787">
        <v>0</v>
      </c>
      <c r="AD1787">
        <f t="shared" si="55"/>
        <v>0</v>
      </c>
      <c r="AE1787" t="s">
        <v>85</v>
      </c>
      <c r="AF1787">
        <v>9900000</v>
      </c>
      <c r="AG1787">
        <v>8800000</v>
      </c>
      <c r="AH1787">
        <v>11600000</v>
      </c>
      <c r="AI1787">
        <v>13400000</v>
      </c>
      <c r="AJ1787">
        <f t="shared" si="56"/>
        <v>43700000</v>
      </c>
      <c r="AK1787" t="s">
        <v>458</v>
      </c>
      <c r="AL1787" t="s">
        <v>459</v>
      </c>
      <c r="AM1787" t="s">
        <v>460</v>
      </c>
    </row>
    <row r="1788" spans="1:39" x14ac:dyDescent="0.2">
      <c r="A1788">
        <v>44001</v>
      </c>
      <c r="B1788" t="s">
        <v>1234</v>
      </c>
      <c r="C1788">
        <v>850</v>
      </c>
      <c r="D1788" t="s">
        <v>453</v>
      </c>
      <c r="E1788">
        <v>20</v>
      </c>
      <c r="F1788" t="s">
        <v>1201</v>
      </c>
      <c r="G1788">
        <v>128</v>
      </c>
      <c r="H1788" t="s">
        <v>143</v>
      </c>
      <c r="I1788">
        <v>6</v>
      </c>
      <c r="J1788" t="s">
        <v>454</v>
      </c>
      <c r="K1788" t="s">
        <v>41</v>
      </c>
      <c r="L1788">
        <v>1373</v>
      </c>
      <c r="M1788" t="s">
        <v>3424</v>
      </c>
      <c r="N1788" t="s">
        <v>43</v>
      </c>
      <c r="O1788" t="s">
        <v>456</v>
      </c>
      <c r="S1788">
        <v>2</v>
      </c>
      <c r="T1788" t="s">
        <v>45</v>
      </c>
      <c r="U1788">
        <v>95</v>
      </c>
      <c r="V1788" t="s">
        <v>457</v>
      </c>
      <c r="W1788" t="s">
        <v>57</v>
      </c>
      <c r="X1788" t="s">
        <v>46</v>
      </c>
      <c r="Y1788">
        <v>1</v>
      </c>
      <c r="Z1788">
        <v>21</v>
      </c>
      <c r="AA1788">
        <v>21</v>
      </c>
      <c r="AB1788">
        <v>21</v>
      </c>
      <c r="AC1788">
        <v>21</v>
      </c>
      <c r="AD1788">
        <f t="shared" si="55"/>
        <v>21</v>
      </c>
      <c r="AF1788">
        <v>0</v>
      </c>
      <c r="AG1788">
        <v>0</v>
      </c>
      <c r="AH1788">
        <v>0</v>
      </c>
      <c r="AI1788">
        <v>0</v>
      </c>
      <c r="AJ1788">
        <f t="shared" si="56"/>
        <v>0</v>
      </c>
      <c r="AK1788" t="s">
        <v>458</v>
      </c>
      <c r="AL1788" t="s">
        <v>459</v>
      </c>
      <c r="AM1788" t="s">
        <v>460</v>
      </c>
    </row>
    <row r="1789" spans="1:39" x14ac:dyDescent="0.2">
      <c r="A1789">
        <v>44022</v>
      </c>
      <c r="B1789" t="s">
        <v>1254</v>
      </c>
      <c r="C1789">
        <v>315</v>
      </c>
      <c r="D1789" t="s">
        <v>1265</v>
      </c>
      <c r="E1789">
        <v>20</v>
      </c>
      <c r="F1789" t="s">
        <v>1201</v>
      </c>
      <c r="G1789">
        <v>604</v>
      </c>
      <c r="H1789" t="s">
        <v>1280</v>
      </c>
      <c r="I1789">
        <v>633</v>
      </c>
      <c r="J1789" t="s">
        <v>2570</v>
      </c>
      <c r="K1789" t="s">
        <v>41</v>
      </c>
      <c r="L1789">
        <v>1919</v>
      </c>
      <c r="M1789" t="s">
        <v>2571</v>
      </c>
      <c r="N1789" t="s">
        <v>43</v>
      </c>
      <c r="O1789" t="s">
        <v>2572</v>
      </c>
      <c r="S1789">
        <v>2</v>
      </c>
      <c r="T1789" t="s">
        <v>45</v>
      </c>
      <c r="X1789" t="s">
        <v>66</v>
      </c>
      <c r="Y1789">
        <v>0</v>
      </c>
      <c r="Z1789">
        <v>0</v>
      </c>
      <c r="AA1789">
        <v>0</v>
      </c>
      <c r="AB1789">
        <v>0</v>
      </c>
      <c r="AC1789">
        <v>0</v>
      </c>
      <c r="AD1789">
        <f t="shared" si="55"/>
        <v>0</v>
      </c>
      <c r="AE1789" t="s">
        <v>595</v>
      </c>
      <c r="AF1789">
        <v>263884</v>
      </c>
      <c r="AG1789">
        <v>287634</v>
      </c>
      <c r="AH1789">
        <v>313521</v>
      </c>
      <c r="AI1789">
        <v>341738</v>
      </c>
      <c r="AJ1789">
        <f t="shared" si="56"/>
        <v>1206777</v>
      </c>
      <c r="AK1789" t="s">
        <v>1270</v>
      </c>
      <c r="AL1789" t="s">
        <v>1271</v>
      </c>
      <c r="AM1789" t="s">
        <v>1272</v>
      </c>
    </row>
    <row r="1790" spans="1:39" x14ac:dyDescent="0.2">
      <c r="A1790">
        <v>44022</v>
      </c>
      <c r="B1790" t="s">
        <v>1254</v>
      </c>
      <c r="C1790">
        <v>850</v>
      </c>
      <c r="D1790" t="s">
        <v>453</v>
      </c>
      <c r="E1790">
        <v>20</v>
      </c>
      <c r="F1790" t="s">
        <v>1201</v>
      </c>
      <c r="G1790">
        <v>128</v>
      </c>
      <c r="H1790" t="s">
        <v>143</v>
      </c>
      <c r="I1790">
        <v>6</v>
      </c>
      <c r="J1790" t="s">
        <v>454</v>
      </c>
      <c r="K1790" t="s">
        <v>41</v>
      </c>
      <c r="L1790">
        <v>3451</v>
      </c>
      <c r="M1790" t="s">
        <v>3425</v>
      </c>
      <c r="N1790" t="s">
        <v>43</v>
      </c>
      <c r="O1790" t="s">
        <v>456</v>
      </c>
      <c r="S1790">
        <v>2</v>
      </c>
      <c r="T1790" t="s">
        <v>45</v>
      </c>
      <c r="U1790">
        <v>95</v>
      </c>
      <c r="V1790" t="s">
        <v>457</v>
      </c>
      <c r="W1790" t="s">
        <v>57</v>
      </c>
      <c r="X1790" t="s">
        <v>46</v>
      </c>
      <c r="Y1790">
        <v>1</v>
      </c>
      <c r="Z1790">
        <v>100</v>
      </c>
      <c r="AA1790">
        <v>100</v>
      </c>
      <c r="AB1790">
        <v>100</v>
      </c>
      <c r="AC1790">
        <v>100</v>
      </c>
      <c r="AD1790">
        <f t="shared" si="55"/>
        <v>100</v>
      </c>
      <c r="AF1790">
        <v>0</v>
      </c>
      <c r="AG1790">
        <v>0</v>
      </c>
      <c r="AH1790">
        <v>0</v>
      </c>
      <c r="AI1790">
        <v>0</v>
      </c>
      <c r="AJ1790">
        <f t="shared" si="56"/>
        <v>0</v>
      </c>
      <c r="AK1790" t="s">
        <v>458</v>
      </c>
      <c r="AL1790" t="s">
        <v>459</v>
      </c>
      <c r="AM1790" t="s">
        <v>460</v>
      </c>
    </row>
    <row r="1791" spans="1:39" x14ac:dyDescent="0.2">
      <c r="A1791">
        <v>44022</v>
      </c>
      <c r="B1791" t="s">
        <v>1254</v>
      </c>
      <c r="C1791">
        <v>850</v>
      </c>
      <c r="D1791" t="s">
        <v>453</v>
      </c>
      <c r="E1791">
        <v>20</v>
      </c>
      <c r="F1791" t="s">
        <v>1201</v>
      </c>
      <c r="G1791">
        <v>128</v>
      </c>
      <c r="H1791" t="s">
        <v>143</v>
      </c>
      <c r="I1791">
        <v>125</v>
      </c>
      <c r="J1791" t="s">
        <v>579</v>
      </c>
      <c r="K1791" t="s">
        <v>41</v>
      </c>
      <c r="L1791">
        <v>12973</v>
      </c>
      <c r="M1791" t="s">
        <v>2574</v>
      </c>
      <c r="N1791" t="s">
        <v>43</v>
      </c>
      <c r="O1791" t="s">
        <v>581</v>
      </c>
      <c r="S1791">
        <v>2</v>
      </c>
      <c r="T1791" t="s">
        <v>45</v>
      </c>
      <c r="X1791" t="s">
        <v>66</v>
      </c>
      <c r="Y1791">
        <v>0</v>
      </c>
      <c r="Z1791">
        <v>0</v>
      </c>
      <c r="AA1791">
        <v>0</v>
      </c>
      <c r="AB1791">
        <v>0</v>
      </c>
      <c r="AC1791">
        <v>0</v>
      </c>
      <c r="AD1791">
        <f t="shared" si="55"/>
        <v>0</v>
      </c>
      <c r="AE1791" t="s">
        <v>149</v>
      </c>
      <c r="AF1791">
        <v>581924</v>
      </c>
      <c r="AG1791">
        <v>634297</v>
      </c>
      <c r="AH1791">
        <v>691384</v>
      </c>
      <c r="AI1791">
        <v>753608</v>
      </c>
      <c r="AJ1791">
        <f t="shared" si="56"/>
        <v>2661213</v>
      </c>
      <c r="AK1791" t="s">
        <v>458</v>
      </c>
      <c r="AL1791" t="s">
        <v>459</v>
      </c>
      <c r="AM1791" t="s">
        <v>460</v>
      </c>
    </row>
    <row r="1792" spans="1:39" x14ac:dyDescent="0.2">
      <c r="A1792">
        <v>44022</v>
      </c>
      <c r="B1792" t="s">
        <v>1254</v>
      </c>
      <c r="C1792">
        <v>900</v>
      </c>
      <c r="D1792" t="s">
        <v>461</v>
      </c>
      <c r="E1792">
        <v>20</v>
      </c>
      <c r="F1792" t="s">
        <v>1201</v>
      </c>
      <c r="G1792">
        <v>122</v>
      </c>
      <c r="H1792" t="s">
        <v>72</v>
      </c>
      <c r="I1792">
        <v>2</v>
      </c>
      <c r="J1792" t="s">
        <v>73</v>
      </c>
      <c r="K1792" t="s">
        <v>41</v>
      </c>
      <c r="L1792">
        <v>2555</v>
      </c>
      <c r="M1792" t="s">
        <v>3426</v>
      </c>
      <c r="N1792" t="s">
        <v>43</v>
      </c>
      <c r="O1792" t="s">
        <v>583</v>
      </c>
      <c r="S1792">
        <v>2</v>
      </c>
      <c r="T1792" t="s">
        <v>45</v>
      </c>
      <c r="X1792" t="s">
        <v>46</v>
      </c>
      <c r="Y1792">
        <v>1</v>
      </c>
      <c r="Z1792">
        <v>0</v>
      </c>
      <c r="AA1792">
        <v>0</v>
      </c>
      <c r="AB1792">
        <v>0</v>
      </c>
      <c r="AC1792">
        <v>0</v>
      </c>
      <c r="AD1792">
        <f t="shared" si="55"/>
        <v>0</v>
      </c>
      <c r="AE1792" t="s">
        <v>595</v>
      </c>
      <c r="AF1792">
        <v>15326318</v>
      </c>
      <c r="AG1792">
        <v>10900000</v>
      </c>
      <c r="AH1792">
        <v>10080598</v>
      </c>
      <c r="AI1792">
        <v>12077852</v>
      </c>
      <c r="AJ1792">
        <f t="shared" si="56"/>
        <v>48384768</v>
      </c>
      <c r="AK1792" t="s">
        <v>466</v>
      </c>
      <c r="AL1792" t="s">
        <v>467</v>
      </c>
      <c r="AM1792" t="s">
        <v>60</v>
      </c>
    </row>
    <row r="1793" spans="1:39" x14ac:dyDescent="0.2">
      <c r="A1793">
        <v>44022</v>
      </c>
      <c r="B1793" t="s">
        <v>1254</v>
      </c>
      <c r="C1793">
        <v>900</v>
      </c>
      <c r="D1793" t="s">
        <v>461</v>
      </c>
      <c r="E1793">
        <v>20</v>
      </c>
      <c r="F1793" t="s">
        <v>1201</v>
      </c>
      <c r="G1793">
        <v>122</v>
      </c>
      <c r="H1793" t="s">
        <v>72</v>
      </c>
      <c r="I1793">
        <v>2</v>
      </c>
      <c r="J1793" t="s">
        <v>73</v>
      </c>
      <c r="K1793" t="s">
        <v>41</v>
      </c>
      <c r="L1793">
        <v>2555</v>
      </c>
      <c r="M1793" t="s">
        <v>3426</v>
      </c>
      <c r="N1793" t="s">
        <v>43</v>
      </c>
      <c r="O1793" t="s">
        <v>583</v>
      </c>
      <c r="S1793">
        <v>2</v>
      </c>
      <c r="T1793" t="s">
        <v>45</v>
      </c>
      <c r="X1793" t="s">
        <v>46</v>
      </c>
      <c r="Y1793">
        <v>1</v>
      </c>
      <c r="Z1793">
        <v>0</v>
      </c>
      <c r="AA1793">
        <v>0</v>
      </c>
      <c r="AB1793">
        <v>0</v>
      </c>
      <c r="AC1793">
        <v>0</v>
      </c>
      <c r="AD1793">
        <f t="shared" si="55"/>
        <v>0</v>
      </c>
      <c r="AE1793" t="s">
        <v>732</v>
      </c>
      <c r="AF1793">
        <v>5224</v>
      </c>
      <c r="AG1793">
        <v>5694</v>
      </c>
      <c r="AH1793">
        <v>6207</v>
      </c>
      <c r="AI1793">
        <v>6765</v>
      </c>
      <c r="AJ1793">
        <f t="shared" si="56"/>
        <v>23890</v>
      </c>
      <c r="AK1793" t="s">
        <v>466</v>
      </c>
      <c r="AL1793" t="s">
        <v>467</v>
      </c>
      <c r="AM1793" t="s">
        <v>60</v>
      </c>
    </row>
    <row r="1794" spans="1:39" x14ac:dyDescent="0.2">
      <c r="A1794">
        <v>44023</v>
      </c>
      <c r="B1794" t="s">
        <v>1286</v>
      </c>
      <c r="C1794">
        <v>310</v>
      </c>
      <c r="D1794" t="s">
        <v>1255</v>
      </c>
      <c r="E1794">
        <v>20</v>
      </c>
      <c r="F1794" t="s">
        <v>1201</v>
      </c>
      <c r="G1794">
        <v>571</v>
      </c>
      <c r="H1794" t="s">
        <v>636</v>
      </c>
      <c r="I1794">
        <v>603</v>
      </c>
      <c r="J1794" t="s">
        <v>637</v>
      </c>
      <c r="K1794" t="s">
        <v>41</v>
      </c>
      <c r="L1794">
        <v>10606</v>
      </c>
      <c r="M1794" t="s">
        <v>3427</v>
      </c>
      <c r="N1794" t="s">
        <v>124</v>
      </c>
      <c r="O1794" t="s">
        <v>3428</v>
      </c>
      <c r="S1794">
        <v>2</v>
      </c>
      <c r="T1794" t="s">
        <v>45</v>
      </c>
      <c r="U1794">
        <v>249</v>
      </c>
      <c r="V1794" t="s">
        <v>650</v>
      </c>
      <c r="W1794" t="s">
        <v>57</v>
      </c>
      <c r="X1794" t="s">
        <v>46</v>
      </c>
      <c r="Y1794">
        <v>1</v>
      </c>
      <c r="Z1794">
        <v>25</v>
      </c>
      <c r="AA1794">
        <v>25</v>
      </c>
      <c r="AB1794">
        <v>0</v>
      </c>
      <c r="AC1794">
        <v>0</v>
      </c>
      <c r="AD1794">
        <f t="shared" si="55"/>
        <v>25</v>
      </c>
      <c r="AF1794">
        <v>0</v>
      </c>
      <c r="AG1794">
        <v>0</v>
      </c>
      <c r="AH1794">
        <v>0</v>
      </c>
      <c r="AI1794">
        <v>0</v>
      </c>
      <c r="AJ1794">
        <f t="shared" si="56"/>
        <v>0</v>
      </c>
      <c r="AK1794" t="s">
        <v>1262</v>
      </c>
      <c r="AL1794" t="s">
        <v>1263</v>
      </c>
      <c r="AM1794" t="s">
        <v>1264</v>
      </c>
    </row>
    <row r="1795" spans="1:39" x14ac:dyDescent="0.2">
      <c r="A1795">
        <v>44023</v>
      </c>
      <c r="B1795" t="s">
        <v>1286</v>
      </c>
      <c r="C1795">
        <v>310</v>
      </c>
      <c r="D1795" t="s">
        <v>1255</v>
      </c>
      <c r="E1795">
        <v>20</v>
      </c>
      <c r="F1795" t="s">
        <v>1201</v>
      </c>
      <c r="G1795">
        <v>606</v>
      </c>
      <c r="H1795" t="s">
        <v>1202</v>
      </c>
      <c r="I1795">
        <v>409</v>
      </c>
      <c r="J1795" t="s">
        <v>1290</v>
      </c>
      <c r="K1795" t="s">
        <v>41</v>
      </c>
      <c r="L1795">
        <v>2117</v>
      </c>
      <c r="M1795" t="s">
        <v>1291</v>
      </c>
      <c r="N1795" t="s">
        <v>43</v>
      </c>
      <c r="O1795" t="s">
        <v>1292</v>
      </c>
      <c r="S1795">
        <v>2</v>
      </c>
      <c r="T1795" t="s">
        <v>45</v>
      </c>
      <c r="U1795">
        <v>982</v>
      </c>
      <c r="V1795" t="s">
        <v>3429</v>
      </c>
      <c r="W1795" t="s">
        <v>57</v>
      </c>
      <c r="X1795" t="s">
        <v>66</v>
      </c>
      <c r="Y1795">
        <v>0</v>
      </c>
      <c r="Z1795">
        <v>250000</v>
      </c>
      <c r="AA1795">
        <v>250000</v>
      </c>
      <c r="AB1795">
        <v>250000</v>
      </c>
      <c r="AC1795">
        <v>250000</v>
      </c>
      <c r="AD1795">
        <f t="shared" ref="AD1795:AD1858" si="57">IF(Y1795=1,LARGE(Z1795:AC1795,1),Z1795+AA1795+AB1795+AC1795)</f>
        <v>1000000</v>
      </c>
      <c r="AF1795">
        <v>0</v>
      </c>
      <c r="AG1795">
        <v>0</v>
      </c>
      <c r="AH1795">
        <v>0</v>
      </c>
      <c r="AI1795">
        <v>0</v>
      </c>
      <c r="AJ1795">
        <f t="shared" si="56"/>
        <v>0</v>
      </c>
      <c r="AK1795" t="s">
        <v>1262</v>
      </c>
      <c r="AL1795" t="s">
        <v>1263</v>
      </c>
      <c r="AM1795" t="s">
        <v>1264</v>
      </c>
    </row>
    <row r="1796" spans="1:39" x14ac:dyDescent="0.2">
      <c r="A1796">
        <v>44023</v>
      </c>
      <c r="B1796" t="s">
        <v>1286</v>
      </c>
      <c r="C1796">
        <v>310</v>
      </c>
      <c r="D1796" t="s">
        <v>1255</v>
      </c>
      <c r="E1796">
        <v>20</v>
      </c>
      <c r="F1796" t="s">
        <v>1201</v>
      </c>
      <c r="G1796">
        <v>606</v>
      </c>
      <c r="H1796" t="s">
        <v>1202</v>
      </c>
      <c r="I1796">
        <v>409</v>
      </c>
      <c r="J1796" t="s">
        <v>1290</v>
      </c>
      <c r="K1796" t="s">
        <v>41</v>
      </c>
      <c r="L1796">
        <v>2117</v>
      </c>
      <c r="M1796" t="s">
        <v>1291</v>
      </c>
      <c r="N1796" t="s">
        <v>43</v>
      </c>
      <c r="O1796" t="s">
        <v>1292</v>
      </c>
      <c r="S1796">
        <v>2</v>
      </c>
      <c r="T1796" t="s">
        <v>45</v>
      </c>
      <c r="X1796" t="s">
        <v>66</v>
      </c>
      <c r="Y1796">
        <v>0</v>
      </c>
      <c r="Z1796">
        <v>0</v>
      </c>
      <c r="AA1796">
        <v>0</v>
      </c>
      <c r="AB1796">
        <v>0</v>
      </c>
      <c r="AC1796">
        <v>0</v>
      </c>
      <c r="AD1796">
        <f t="shared" si="57"/>
        <v>0</v>
      </c>
      <c r="AE1796" t="s">
        <v>595</v>
      </c>
      <c r="AF1796">
        <v>2550000</v>
      </c>
      <c r="AG1796">
        <v>4534323</v>
      </c>
      <c r="AH1796">
        <v>2550000</v>
      </c>
      <c r="AI1796">
        <v>2550000</v>
      </c>
      <c r="AJ1796">
        <f t="shared" si="56"/>
        <v>12184323</v>
      </c>
      <c r="AK1796" t="s">
        <v>1262</v>
      </c>
      <c r="AL1796" t="s">
        <v>1263</v>
      </c>
      <c r="AM1796" t="s">
        <v>1264</v>
      </c>
    </row>
    <row r="1797" spans="1:39" x14ac:dyDescent="0.2">
      <c r="A1797">
        <v>44023</v>
      </c>
      <c r="B1797" t="s">
        <v>1286</v>
      </c>
      <c r="C1797">
        <v>310</v>
      </c>
      <c r="D1797" t="s">
        <v>1255</v>
      </c>
      <c r="E1797">
        <v>20</v>
      </c>
      <c r="F1797" t="s">
        <v>1201</v>
      </c>
      <c r="G1797">
        <v>606</v>
      </c>
      <c r="H1797" t="s">
        <v>1202</v>
      </c>
      <c r="I1797">
        <v>415</v>
      </c>
      <c r="J1797" t="s">
        <v>3430</v>
      </c>
      <c r="K1797" t="s">
        <v>41</v>
      </c>
      <c r="L1797">
        <v>10465</v>
      </c>
      <c r="M1797" t="s">
        <v>3431</v>
      </c>
      <c r="N1797" t="s">
        <v>43</v>
      </c>
      <c r="O1797" t="s">
        <v>3432</v>
      </c>
      <c r="S1797">
        <v>2</v>
      </c>
      <c r="T1797" t="s">
        <v>45</v>
      </c>
      <c r="X1797" t="s">
        <v>66</v>
      </c>
      <c r="Y1797">
        <v>0</v>
      </c>
      <c r="Z1797">
        <v>0</v>
      </c>
      <c r="AA1797">
        <v>0</v>
      </c>
      <c r="AB1797">
        <v>0</v>
      </c>
      <c r="AC1797">
        <v>0</v>
      </c>
      <c r="AD1797">
        <f t="shared" si="57"/>
        <v>0</v>
      </c>
      <c r="AE1797" t="s">
        <v>85</v>
      </c>
      <c r="AF1797">
        <v>1095286</v>
      </c>
      <c r="AG1797">
        <v>641000</v>
      </c>
      <c r="AH1797">
        <v>0</v>
      </c>
      <c r="AI1797">
        <v>0</v>
      </c>
      <c r="AJ1797">
        <f t="shared" si="56"/>
        <v>1736286</v>
      </c>
      <c r="AK1797" t="s">
        <v>1262</v>
      </c>
      <c r="AL1797" t="s">
        <v>1263</v>
      </c>
      <c r="AM1797" t="s">
        <v>1264</v>
      </c>
    </row>
    <row r="1798" spans="1:39" x14ac:dyDescent="0.2">
      <c r="A1798">
        <v>44023</v>
      </c>
      <c r="B1798" t="s">
        <v>1286</v>
      </c>
      <c r="C1798">
        <v>850</v>
      </c>
      <c r="D1798" t="s">
        <v>453</v>
      </c>
      <c r="E1798">
        <v>20</v>
      </c>
      <c r="F1798" t="s">
        <v>1201</v>
      </c>
      <c r="G1798">
        <v>122</v>
      </c>
      <c r="H1798" t="s">
        <v>72</v>
      </c>
      <c r="I1798">
        <v>949</v>
      </c>
      <c r="J1798" t="s">
        <v>78</v>
      </c>
      <c r="K1798" t="s">
        <v>41</v>
      </c>
      <c r="L1798">
        <v>890</v>
      </c>
      <c r="M1798" t="s">
        <v>2580</v>
      </c>
      <c r="N1798" t="s">
        <v>43</v>
      </c>
      <c r="O1798" t="s">
        <v>530</v>
      </c>
      <c r="S1798">
        <v>2</v>
      </c>
      <c r="T1798" t="s">
        <v>45</v>
      </c>
      <c r="U1798">
        <v>923</v>
      </c>
      <c r="V1798" t="s">
        <v>81</v>
      </c>
      <c r="W1798" t="s">
        <v>57</v>
      </c>
      <c r="X1798" t="s">
        <v>46</v>
      </c>
      <c r="Y1798">
        <v>1</v>
      </c>
      <c r="Z1798">
        <v>1746</v>
      </c>
      <c r="AA1798">
        <v>1650</v>
      </c>
      <c r="AB1798">
        <v>1746</v>
      </c>
      <c r="AC1798">
        <v>1746</v>
      </c>
      <c r="AD1798">
        <f t="shared" si="57"/>
        <v>1746</v>
      </c>
      <c r="AF1798">
        <v>0</v>
      </c>
      <c r="AG1798">
        <v>0</v>
      </c>
      <c r="AH1798">
        <v>0</v>
      </c>
      <c r="AI1798">
        <v>0</v>
      </c>
      <c r="AJ1798">
        <f t="shared" si="56"/>
        <v>0</v>
      </c>
      <c r="AK1798" t="s">
        <v>458</v>
      </c>
      <c r="AL1798" t="s">
        <v>459</v>
      </c>
      <c r="AM1798" t="s">
        <v>460</v>
      </c>
    </row>
    <row r="1799" spans="1:39" x14ac:dyDescent="0.2">
      <c r="A1799">
        <v>44023</v>
      </c>
      <c r="B1799" t="s">
        <v>1286</v>
      </c>
      <c r="C1799">
        <v>850</v>
      </c>
      <c r="D1799" t="s">
        <v>453</v>
      </c>
      <c r="E1799">
        <v>20</v>
      </c>
      <c r="F1799" t="s">
        <v>1201</v>
      </c>
      <c r="G1799">
        <v>128</v>
      </c>
      <c r="H1799" t="s">
        <v>143</v>
      </c>
      <c r="I1799">
        <v>125</v>
      </c>
      <c r="J1799" t="s">
        <v>579</v>
      </c>
      <c r="K1799" t="s">
        <v>41</v>
      </c>
      <c r="L1799">
        <v>12965</v>
      </c>
      <c r="M1799" t="s">
        <v>2581</v>
      </c>
      <c r="N1799" t="s">
        <v>43</v>
      </c>
      <c r="O1799" t="s">
        <v>581</v>
      </c>
      <c r="S1799">
        <v>2</v>
      </c>
      <c r="T1799" t="s">
        <v>45</v>
      </c>
      <c r="X1799" t="s">
        <v>46</v>
      </c>
      <c r="Y1799">
        <v>1</v>
      </c>
      <c r="Z1799">
        <v>0</v>
      </c>
      <c r="AA1799">
        <v>0</v>
      </c>
      <c r="AB1799">
        <v>0</v>
      </c>
      <c r="AC1799">
        <v>0</v>
      </c>
      <c r="AD1799">
        <f t="shared" si="57"/>
        <v>0</v>
      </c>
      <c r="AE1799" t="s">
        <v>85</v>
      </c>
      <c r="AF1799">
        <v>1375000</v>
      </c>
      <c r="AG1799">
        <v>620000</v>
      </c>
      <c r="AH1799">
        <v>620000</v>
      </c>
      <c r="AI1799">
        <v>620000</v>
      </c>
      <c r="AJ1799">
        <f t="shared" si="56"/>
        <v>3235000</v>
      </c>
      <c r="AK1799" t="s">
        <v>458</v>
      </c>
      <c r="AL1799" t="s">
        <v>459</v>
      </c>
      <c r="AM1799" t="s">
        <v>460</v>
      </c>
    </row>
    <row r="1800" spans="1:39" x14ac:dyDescent="0.2">
      <c r="A1800">
        <v>44023</v>
      </c>
      <c r="B1800" t="s">
        <v>1286</v>
      </c>
      <c r="C1800">
        <v>900</v>
      </c>
      <c r="D1800" t="s">
        <v>461</v>
      </c>
      <c r="E1800">
        <v>20</v>
      </c>
      <c r="F1800" t="s">
        <v>1201</v>
      </c>
      <c r="G1800">
        <v>126</v>
      </c>
      <c r="H1800" t="s">
        <v>62</v>
      </c>
      <c r="I1800">
        <v>948</v>
      </c>
      <c r="J1800" t="s">
        <v>462</v>
      </c>
      <c r="K1800" t="s">
        <v>41</v>
      </c>
      <c r="L1800">
        <v>3715</v>
      </c>
      <c r="M1800" t="s">
        <v>3433</v>
      </c>
      <c r="N1800" t="s">
        <v>43</v>
      </c>
      <c r="O1800" t="s">
        <v>464</v>
      </c>
      <c r="S1800">
        <v>2</v>
      </c>
      <c r="T1800" t="s">
        <v>45</v>
      </c>
      <c r="U1800">
        <v>924</v>
      </c>
      <c r="V1800" t="s">
        <v>465</v>
      </c>
      <c r="W1800" t="s">
        <v>57</v>
      </c>
      <c r="X1800" t="s">
        <v>46</v>
      </c>
      <c r="Y1800">
        <v>1</v>
      </c>
      <c r="Z1800">
        <v>3130</v>
      </c>
      <c r="AA1800">
        <v>3130</v>
      </c>
      <c r="AB1800">
        <v>3130</v>
      </c>
      <c r="AC1800">
        <v>3130</v>
      </c>
      <c r="AD1800">
        <f t="shared" si="57"/>
        <v>3130</v>
      </c>
      <c r="AF1800">
        <v>0</v>
      </c>
      <c r="AG1800">
        <v>0</v>
      </c>
      <c r="AH1800">
        <v>0</v>
      </c>
      <c r="AI1800">
        <v>0</v>
      </c>
      <c r="AJ1800">
        <f t="shared" si="56"/>
        <v>0</v>
      </c>
      <c r="AK1800" t="s">
        <v>466</v>
      </c>
      <c r="AL1800" t="s">
        <v>467</v>
      </c>
      <c r="AM1800" t="s">
        <v>60</v>
      </c>
    </row>
    <row r="1801" spans="1:39" x14ac:dyDescent="0.2">
      <c r="A1801">
        <v>44093</v>
      </c>
      <c r="B1801" t="s">
        <v>1308</v>
      </c>
      <c r="C1801">
        <v>100</v>
      </c>
      <c r="D1801" t="s">
        <v>1501</v>
      </c>
      <c r="E1801">
        <v>20</v>
      </c>
      <c r="F1801" t="s">
        <v>1201</v>
      </c>
      <c r="G1801">
        <v>606</v>
      </c>
      <c r="H1801" t="s">
        <v>1202</v>
      </c>
      <c r="I1801">
        <v>649</v>
      </c>
      <c r="J1801" t="s">
        <v>3434</v>
      </c>
      <c r="K1801" t="s">
        <v>41</v>
      </c>
      <c r="L1801">
        <v>12415</v>
      </c>
      <c r="M1801" t="s">
        <v>3435</v>
      </c>
      <c r="N1801" t="s">
        <v>124</v>
      </c>
      <c r="O1801" t="s">
        <v>3436</v>
      </c>
      <c r="S1801">
        <v>2</v>
      </c>
      <c r="T1801" t="s">
        <v>45</v>
      </c>
      <c r="U1801">
        <v>106</v>
      </c>
      <c r="V1801" t="s">
        <v>1312</v>
      </c>
      <c r="W1801" t="s">
        <v>57</v>
      </c>
      <c r="X1801" t="s">
        <v>46</v>
      </c>
      <c r="Y1801">
        <v>1</v>
      </c>
      <c r="Z1801">
        <v>0</v>
      </c>
      <c r="AA1801">
        <v>1864</v>
      </c>
      <c r="AB1801">
        <v>0</v>
      </c>
      <c r="AC1801">
        <v>0</v>
      </c>
      <c r="AD1801">
        <f t="shared" si="57"/>
        <v>1864</v>
      </c>
      <c r="AF1801">
        <v>0</v>
      </c>
      <c r="AG1801">
        <v>0</v>
      </c>
      <c r="AH1801">
        <v>0</v>
      </c>
      <c r="AI1801">
        <v>0</v>
      </c>
      <c r="AJ1801">
        <f t="shared" si="56"/>
        <v>0</v>
      </c>
      <c r="AK1801" t="s">
        <v>1505</v>
      </c>
      <c r="AL1801" t="s">
        <v>325</v>
      </c>
      <c r="AM1801" t="s">
        <v>326</v>
      </c>
    </row>
    <row r="1802" spans="1:39" x14ac:dyDescent="0.2">
      <c r="A1802">
        <v>44093</v>
      </c>
      <c r="B1802" t="s">
        <v>1308</v>
      </c>
      <c r="C1802">
        <v>100</v>
      </c>
      <c r="D1802" t="s">
        <v>1501</v>
      </c>
      <c r="E1802">
        <v>20</v>
      </c>
      <c r="F1802" t="s">
        <v>1201</v>
      </c>
      <c r="G1802">
        <v>606</v>
      </c>
      <c r="H1802" t="s">
        <v>1202</v>
      </c>
      <c r="I1802">
        <v>649</v>
      </c>
      <c r="J1802" t="s">
        <v>3434</v>
      </c>
      <c r="K1802" t="s">
        <v>41</v>
      </c>
      <c r="L1802">
        <v>12415</v>
      </c>
      <c r="M1802" t="s">
        <v>3435</v>
      </c>
      <c r="N1802" t="s">
        <v>124</v>
      </c>
      <c r="O1802" t="s">
        <v>3436</v>
      </c>
      <c r="S1802">
        <v>2</v>
      </c>
      <c r="T1802" t="s">
        <v>45</v>
      </c>
      <c r="X1802" t="s">
        <v>46</v>
      </c>
      <c r="Y1802">
        <v>1</v>
      </c>
      <c r="Z1802">
        <v>0</v>
      </c>
      <c r="AA1802">
        <v>0</v>
      </c>
      <c r="AB1802">
        <v>0</v>
      </c>
      <c r="AC1802">
        <v>0</v>
      </c>
      <c r="AD1802">
        <f t="shared" si="57"/>
        <v>0</v>
      </c>
      <c r="AE1802" t="s">
        <v>1336</v>
      </c>
      <c r="AF1802">
        <v>0</v>
      </c>
      <c r="AG1802">
        <v>630000</v>
      </c>
      <c r="AH1802">
        <v>0</v>
      </c>
      <c r="AI1802">
        <v>0</v>
      </c>
      <c r="AJ1802">
        <f t="shared" si="56"/>
        <v>630000</v>
      </c>
      <c r="AK1802" t="s">
        <v>1505</v>
      </c>
      <c r="AL1802" t="s">
        <v>325</v>
      </c>
      <c r="AM1802" t="s">
        <v>326</v>
      </c>
    </row>
    <row r="1803" spans="1:39" x14ac:dyDescent="0.2">
      <c r="A1803">
        <v>44093</v>
      </c>
      <c r="B1803" t="s">
        <v>1308</v>
      </c>
      <c r="C1803">
        <v>320</v>
      </c>
      <c r="D1803" t="s">
        <v>1295</v>
      </c>
      <c r="E1803">
        <v>20</v>
      </c>
      <c r="F1803" t="s">
        <v>1201</v>
      </c>
      <c r="G1803">
        <v>304</v>
      </c>
      <c r="H1803" t="s">
        <v>1565</v>
      </c>
      <c r="I1803">
        <v>449</v>
      </c>
      <c r="J1803" t="s">
        <v>1309</v>
      </c>
      <c r="K1803" t="s">
        <v>41</v>
      </c>
      <c r="L1803">
        <v>11418</v>
      </c>
      <c r="M1803" t="s">
        <v>3437</v>
      </c>
      <c r="N1803" t="s">
        <v>43</v>
      </c>
      <c r="O1803" t="s">
        <v>3438</v>
      </c>
      <c r="S1803">
        <v>2</v>
      </c>
      <c r="T1803" t="s">
        <v>45</v>
      </c>
      <c r="U1803">
        <v>106</v>
      </c>
      <c r="V1803" t="s">
        <v>1312</v>
      </c>
      <c r="W1803" t="s">
        <v>57</v>
      </c>
      <c r="X1803" t="s">
        <v>66</v>
      </c>
      <c r="Y1803">
        <v>0</v>
      </c>
      <c r="Z1803">
        <v>4000</v>
      </c>
      <c r="AA1803">
        <v>4000</v>
      </c>
      <c r="AB1803">
        <v>4000</v>
      </c>
      <c r="AC1803">
        <v>4000</v>
      </c>
      <c r="AD1803">
        <f t="shared" si="57"/>
        <v>16000</v>
      </c>
      <c r="AF1803">
        <v>0</v>
      </c>
      <c r="AG1803">
        <v>0</v>
      </c>
      <c r="AH1803">
        <v>0</v>
      </c>
      <c r="AI1803">
        <v>0</v>
      </c>
      <c r="AJ1803">
        <f t="shared" si="56"/>
        <v>0</v>
      </c>
      <c r="AK1803" t="s">
        <v>1299</v>
      </c>
      <c r="AL1803" t="s">
        <v>1300</v>
      </c>
      <c r="AM1803" t="s">
        <v>1301</v>
      </c>
    </row>
    <row r="1804" spans="1:39" x14ac:dyDescent="0.2">
      <c r="A1804">
        <v>44093</v>
      </c>
      <c r="B1804" t="s">
        <v>1308</v>
      </c>
      <c r="C1804">
        <v>320</v>
      </c>
      <c r="D1804" t="s">
        <v>1295</v>
      </c>
      <c r="E1804">
        <v>20</v>
      </c>
      <c r="F1804" t="s">
        <v>1201</v>
      </c>
      <c r="G1804">
        <v>304</v>
      </c>
      <c r="H1804" t="s">
        <v>1565</v>
      </c>
      <c r="I1804">
        <v>449</v>
      </c>
      <c r="J1804" t="s">
        <v>1309</v>
      </c>
      <c r="K1804" t="s">
        <v>41</v>
      </c>
      <c r="L1804">
        <v>11418</v>
      </c>
      <c r="M1804" t="s">
        <v>3437</v>
      </c>
      <c r="N1804" t="s">
        <v>43</v>
      </c>
      <c r="O1804" t="s">
        <v>3438</v>
      </c>
      <c r="S1804">
        <v>2</v>
      </c>
      <c r="T1804" t="s">
        <v>45</v>
      </c>
      <c r="X1804" t="s">
        <v>66</v>
      </c>
      <c r="Y1804">
        <v>0</v>
      </c>
      <c r="Z1804">
        <v>0</v>
      </c>
      <c r="AA1804">
        <v>0</v>
      </c>
      <c r="AB1804">
        <v>0</v>
      </c>
      <c r="AC1804">
        <v>0</v>
      </c>
      <c r="AD1804">
        <f t="shared" si="57"/>
        <v>0</v>
      </c>
      <c r="AE1804" t="s">
        <v>85</v>
      </c>
      <c r="AF1804">
        <v>6000000</v>
      </c>
      <c r="AG1804">
        <v>6000000</v>
      </c>
      <c r="AH1804">
        <v>6000000</v>
      </c>
      <c r="AI1804">
        <v>6000000</v>
      </c>
      <c r="AJ1804">
        <f t="shared" si="56"/>
        <v>24000000</v>
      </c>
      <c r="AK1804" t="s">
        <v>1299</v>
      </c>
      <c r="AL1804" t="s">
        <v>1300</v>
      </c>
      <c r="AM1804" t="s">
        <v>1301</v>
      </c>
    </row>
    <row r="1805" spans="1:39" x14ac:dyDescent="0.2">
      <c r="A1805">
        <v>44093</v>
      </c>
      <c r="B1805" t="s">
        <v>1308</v>
      </c>
      <c r="C1805">
        <v>320</v>
      </c>
      <c r="D1805" t="s">
        <v>1295</v>
      </c>
      <c r="E1805">
        <v>20</v>
      </c>
      <c r="F1805" t="s">
        <v>1201</v>
      </c>
      <c r="G1805">
        <v>304</v>
      </c>
      <c r="H1805" t="s">
        <v>1565</v>
      </c>
      <c r="I1805">
        <v>971</v>
      </c>
      <c r="J1805" t="s">
        <v>1315</v>
      </c>
      <c r="K1805" t="s">
        <v>41</v>
      </c>
      <c r="L1805">
        <v>11361</v>
      </c>
      <c r="M1805" t="s">
        <v>3439</v>
      </c>
      <c r="N1805" t="s">
        <v>43</v>
      </c>
      <c r="O1805" t="s">
        <v>3440</v>
      </c>
      <c r="S1805">
        <v>2</v>
      </c>
      <c r="T1805" t="s">
        <v>45</v>
      </c>
      <c r="U1805">
        <v>106</v>
      </c>
      <c r="V1805" t="s">
        <v>1312</v>
      </c>
      <c r="W1805" t="s">
        <v>57</v>
      </c>
      <c r="X1805" t="s">
        <v>66</v>
      </c>
      <c r="Y1805">
        <v>0</v>
      </c>
      <c r="Z1805">
        <v>70000</v>
      </c>
      <c r="AA1805">
        <v>70000</v>
      </c>
      <c r="AB1805">
        <v>70000</v>
      </c>
      <c r="AC1805">
        <v>70000</v>
      </c>
      <c r="AD1805">
        <f t="shared" si="57"/>
        <v>280000</v>
      </c>
      <c r="AF1805">
        <v>0</v>
      </c>
      <c r="AG1805">
        <v>0</v>
      </c>
      <c r="AH1805">
        <v>0</v>
      </c>
      <c r="AI1805">
        <v>0</v>
      </c>
      <c r="AJ1805">
        <f t="shared" si="56"/>
        <v>0</v>
      </c>
      <c r="AK1805" t="s">
        <v>1299</v>
      </c>
      <c r="AL1805" t="s">
        <v>1300</v>
      </c>
      <c r="AM1805" t="s">
        <v>1301</v>
      </c>
    </row>
    <row r="1806" spans="1:39" x14ac:dyDescent="0.2">
      <c r="A1806">
        <v>44093</v>
      </c>
      <c r="B1806" t="s">
        <v>1308</v>
      </c>
      <c r="C1806">
        <v>320</v>
      </c>
      <c r="D1806" t="s">
        <v>1295</v>
      </c>
      <c r="E1806">
        <v>20</v>
      </c>
      <c r="F1806" t="s">
        <v>1201</v>
      </c>
      <c r="G1806">
        <v>304</v>
      </c>
      <c r="H1806" t="s">
        <v>1565</v>
      </c>
      <c r="I1806">
        <v>971</v>
      </c>
      <c r="J1806" t="s">
        <v>1315</v>
      </c>
      <c r="K1806" t="s">
        <v>41</v>
      </c>
      <c r="L1806">
        <v>11361</v>
      </c>
      <c r="M1806" t="s">
        <v>3439</v>
      </c>
      <c r="N1806" t="s">
        <v>43</v>
      </c>
      <c r="O1806" t="s">
        <v>3440</v>
      </c>
      <c r="S1806">
        <v>2</v>
      </c>
      <c r="T1806" t="s">
        <v>45</v>
      </c>
      <c r="X1806" t="s">
        <v>66</v>
      </c>
      <c r="Y1806">
        <v>0</v>
      </c>
      <c r="Z1806">
        <v>0</v>
      </c>
      <c r="AA1806">
        <v>0</v>
      </c>
      <c r="AB1806">
        <v>0</v>
      </c>
      <c r="AC1806">
        <v>0</v>
      </c>
      <c r="AD1806">
        <f t="shared" si="57"/>
        <v>0</v>
      </c>
      <c r="AE1806" t="s">
        <v>2592</v>
      </c>
      <c r="AF1806">
        <v>5000000</v>
      </c>
      <c r="AG1806">
        <v>3000000</v>
      </c>
      <c r="AH1806">
        <v>3000000</v>
      </c>
      <c r="AI1806">
        <v>3000000</v>
      </c>
      <c r="AJ1806">
        <f t="shared" si="56"/>
        <v>14000000</v>
      </c>
      <c r="AK1806" t="s">
        <v>1299</v>
      </c>
      <c r="AL1806" t="s">
        <v>1300</v>
      </c>
      <c r="AM1806" t="s">
        <v>1301</v>
      </c>
    </row>
    <row r="1807" spans="1:39" x14ac:dyDescent="0.2">
      <c r="A1807">
        <v>44094</v>
      </c>
      <c r="B1807" t="s">
        <v>1323</v>
      </c>
      <c r="C1807">
        <v>315</v>
      </c>
      <c r="D1807" t="s">
        <v>1265</v>
      </c>
      <c r="E1807">
        <v>20</v>
      </c>
      <c r="F1807" t="s">
        <v>1201</v>
      </c>
      <c r="G1807">
        <v>604</v>
      </c>
      <c r="H1807" t="s">
        <v>1280</v>
      </c>
      <c r="I1807">
        <v>436</v>
      </c>
      <c r="J1807" t="s">
        <v>1324</v>
      </c>
      <c r="K1807" t="s">
        <v>41</v>
      </c>
      <c r="L1807">
        <v>11286</v>
      </c>
      <c r="M1807" t="s">
        <v>1325</v>
      </c>
      <c r="N1807" t="s">
        <v>43</v>
      </c>
      <c r="O1807" t="s">
        <v>1326</v>
      </c>
      <c r="S1807">
        <v>2</v>
      </c>
      <c r="T1807" t="s">
        <v>45</v>
      </c>
      <c r="U1807">
        <v>563</v>
      </c>
      <c r="V1807" t="s">
        <v>3441</v>
      </c>
      <c r="W1807" t="s">
        <v>57</v>
      </c>
      <c r="X1807" t="s">
        <v>66</v>
      </c>
      <c r="Y1807">
        <v>0</v>
      </c>
      <c r="Z1807">
        <v>10000</v>
      </c>
      <c r="AA1807">
        <v>11000</v>
      </c>
      <c r="AB1807">
        <v>12000</v>
      </c>
      <c r="AC1807">
        <v>13000</v>
      </c>
      <c r="AD1807">
        <f t="shared" si="57"/>
        <v>46000</v>
      </c>
      <c r="AF1807">
        <v>0</v>
      </c>
      <c r="AG1807">
        <v>0</v>
      </c>
      <c r="AH1807">
        <v>0</v>
      </c>
      <c r="AI1807">
        <v>0</v>
      </c>
      <c r="AJ1807">
        <f t="shared" si="56"/>
        <v>0</v>
      </c>
      <c r="AK1807" t="s">
        <v>1270</v>
      </c>
      <c r="AL1807" t="s">
        <v>1271</v>
      </c>
      <c r="AM1807" t="s">
        <v>1272</v>
      </c>
    </row>
    <row r="1808" spans="1:39" x14ac:dyDescent="0.2">
      <c r="A1808">
        <v>44094</v>
      </c>
      <c r="B1808" t="s">
        <v>1323</v>
      </c>
      <c r="C1808">
        <v>315</v>
      </c>
      <c r="D1808" t="s">
        <v>1265</v>
      </c>
      <c r="E1808">
        <v>20</v>
      </c>
      <c r="F1808" t="s">
        <v>1201</v>
      </c>
      <c r="G1808">
        <v>604</v>
      </c>
      <c r="H1808" t="s">
        <v>1280</v>
      </c>
      <c r="I1808">
        <v>436</v>
      </c>
      <c r="J1808" t="s">
        <v>1324</v>
      </c>
      <c r="K1808" t="s">
        <v>41</v>
      </c>
      <c r="L1808">
        <v>11286</v>
      </c>
      <c r="M1808" t="s">
        <v>1325</v>
      </c>
      <c r="N1808" t="s">
        <v>43</v>
      </c>
      <c r="O1808" t="s">
        <v>1326</v>
      </c>
      <c r="S1808">
        <v>2</v>
      </c>
      <c r="T1808" t="s">
        <v>45</v>
      </c>
      <c r="X1808" t="s">
        <v>66</v>
      </c>
      <c r="Y1808">
        <v>0</v>
      </c>
      <c r="Z1808">
        <v>0</v>
      </c>
      <c r="AA1808">
        <v>0</v>
      </c>
      <c r="AB1808">
        <v>0</v>
      </c>
      <c r="AC1808">
        <v>0</v>
      </c>
      <c r="AD1808">
        <f t="shared" si="57"/>
        <v>0</v>
      </c>
      <c r="AE1808" t="s">
        <v>2592</v>
      </c>
      <c r="AF1808">
        <v>0</v>
      </c>
      <c r="AG1808">
        <v>3000000</v>
      </c>
      <c r="AH1808">
        <v>3000000</v>
      </c>
      <c r="AI1808">
        <v>3000000</v>
      </c>
      <c r="AJ1808">
        <f t="shared" si="56"/>
        <v>9000000</v>
      </c>
      <c r="AK1808" t="s">
        <v>1270</v>
      </c>
      <c r="AL1808" t="s">
        <v>1271</v>
      </c>
      <c r="AM1808" t="s">
        <v>1272</v>
      </c>
    </row>
    <row r="1809" spans="1:39" x14ac:dyDescent="0.2">
      <c r="A1809">
        <v>45001</v>
      </c>
      <c r="B1809" t="s">
        <v>1327</v>
      </c>
      <c r="C1809">
        <v>610</v>
      </c>
      <c r="D1809" t="s">
        <v>990</v>
      </c>
      <c r="E1809">
        <v>12</v>
      </c>
      <c r="F1809" t="s">
        <v>991</v>
      </c>
      <c r="G1809">
        <v>363</v>
      </c>
      <c r="H1809" t="s">
        <v>1004</v>
      </c>
      <c r="I1809">
        <v>104</v>
      </c>
      <c r="J1809" t="s">
        <v>1024</v>
      </c>
      <c r="K1809" t="s">
        <v>41</v>
      </c>
      <c r="L1809">
        <v>6291</v>
      </c>
      <c r="M1809" t="s">
        <v>1334</v>
      </c>
      <c r="N1809" t="s">
        <v>43</v>
      </c>
      <c r="O1809" t="s">
        <v>1335</v>
      </c>
      <c r="S1809">
        <v>2</v>
      </c>
      <c r="T1809" t="s">
        <v>45</v>
      </c>
      <c r="U1809">
        <v>1</v>
      </c>
      <c r="V1809" t="s">
        <v>1027</v>
      </c>
      <c r="W1809" t="s">
        <v>57</v>
      </c>
      <c r="X1809" t="s">
        <v>46</v>
      </c>
      <c r="Y1809">
        <v>1</v>
      </c>
      <c r="Z1809">
        <v>10000</v>
      </c>
      <c r="AA1809">
        <v>10000</v>
      </c>
      <c r="AB1809">
        <v>10000</v>
      </c>
      <c r="AC1809">
        <v>10000</v>
      </c>
      <c r="AD1809">
        <f t="shared" si="57"/>
        <v>10000</v>
      </c>
      <c r="AF1809">
        <v>0</v>
      </c>
      <c r="AG1809">
        <v>0</v>
      </c>
      <c r="AH1809">
        <v>0</v>
      </c>
      <c r="AI1809">
        <v>0</v>
      </c>
      <c r="AJ1809">
        <f t="shared" si="56"/>
        <v>0</v>
      </c>
      <c r="AK1809" t="s">
        <v>997</v>
      </c>
      <c r="AL1809" t="s">
        <v>998</v>
      </c>
      <c r="AM1809" t="s">
        <v>999</v>
      </c>
    </row>
    <row r="1810" spans="1:39" x14ac:dyDescent="0.2">
      <c r="A1810">
        <v>45001</v>
      </c>
      <c r="B1810" t="s">
        <v>1327</v>
      </c>
      <c r="C1810">
        <v>610</v>
      </c>
      <c r="D1810" t="s">
        <v>990</v>
      </c>
      <c r="E1810">
        <v>12</v>
      </c>
      <c r="F1810" t="s">
        <v>991</v>
      </c>
      <c r="G1810">
        <v>368</v>
      </c>
      <c r="H1810" t="s">
        <v>1014</v>
      </c>
      <c r="I1810">
        <v>103</v>
      </c>
      <c r="J1810" t="s">
        <v>1028</v>
      </c>
      <c r="K1810" t="s">
        <v>41</v>
      </c>
      <c r="L1810">
        <v>11567</v>
      </c>
      <c r="M1810" t="s">
        <v>1337</v>
      </c>
      <c r="N1810" t="s">
        <v>43</v>
      </c>
      <c r="O1810" t="s">
        <v>1338</v>
      </c>
      <c r="S1810">
        <v>2</v>
      </c>
      <c r="T1810" t="s">
        <v>45</v>
      </c>
      <c r="X1810" t="s">
        <v>46</v>
      </c>
      <c r="Y1810">
        <v>1</v>
      </c>
      <c r="Z1810">
        <v>0</v>
      </c>
      <c r="AA1810">
        <v>0</v>
      </c>
      <c r="AB1810">
        <v>0</v>
      </c>
      <c r="AC1810">
        <v>0</v>
      </c>
      <c r="AD1810">
        <f t="shared" si="57"/>
        <v>0</v>
      </c>
      <c r="AE1810" t="s">
        <v>1353</v>
      </c>
      <c r="AF1810">
        <v>10000000</v>
      </c>
      <c r="AG1810">
        <v>10000000</v>
      </c>
      <c r="AH1810">
        <v>10000000</v>
      </c>
      <c r="AI1810">
        <v>10000000</v>
      </c>
      <c r="AJ1810">
        <f t="shared" si="56"/>
        <v>40000000</v>
      </c>
      <c r="AK1810" t="s">
        <v>997</v>
      </c>
      <c r="AL1810" t="s">
        <v>998</v>
      </c>
      <c r="AM1810" t="s">
        <v>999</v>
      </c>
    </row>
    <row r="1811" spans="1:39" x14ac:dyDescent="0.2">
      <c r="A1811">
        <v>45001</v>
      </c>
      <c r="B1811" t="s">
        <v>1327</v>
      </c>
      <c r="C1811">
        <v>610</v>
      </c>
      <c r="D1811" t="s">
        <v>990</v>
      </c>
      <c r="E1811">
        <v>12</v>
      </c>
      <c r="F1811" t="s">
        <v>991</v>
      </c>
      <c r="G1811">
        <v>368</v>
      </c>
      <c r="H1811" t="s">
        <v>1014</v>
      </c>
      <c r="I1811">
        <v>103</v>
      </c>
      <c r="J1811" t="s">
        <v>1028</v>
      </c>
      <c r="K1811" t="s">
        <v>41</v>
      </c>
      <c r="L1811">
        <v>11567</v>
      </c>
      <c r="M1811" t="s">
        <v>1337</v>
      </c>
      <c r="N1811" t="s">
        <v>43</v>
      </c>
      <c r="O1811" t="s">
        <v>1338</v>
      </c>
      <c r="S1811">
        <v>2</v>
      </c>
      <c r="T1811" t="s">
        <v>45</v>
      </c>
      <c r="X1811" t="s">
        <v>46</v>
      </c>
      <c r="Y1811">
        <v>1</v>
      </c>
      <c r="Z1811">
        <v>0</v>
      </c>
      <c r="AA1811">
        <v>0</v>
      </c>
      <c r="AB1811">
        <v>0</v>
      </c>
      <c r="AC1811">
        <v>0</v>
      </c>
      <c r="AD1811">
        <f t="shared" si="57"/>
        <v>0</v>
      </c>
      <c r="AE1811" t="s">
        <v>1336</v>
      </c>
      <c r="AF1811">
        <v>2000000</v>
      </c>
      <c r="AG1811">
        <v>2000000</v>
      </c>
      <c r="AH1811">
        <v>2000000</v>
      </c>
      <c r="AI1811">
        <v>2000000</v>
      </c>
      <c r="AJ1811">
        <f t="shared" si="56"/>
        <v>8000000</v>
      </c>
      <c r="AK1811" t="s">
        <v>997</v>
      </c>
      <c r="AL1811" t="s">
        <v>998</v>
      </c>
      <c r="AM1811" t="s">
        <v>999</v>
      </c>
    </row>
    <row r="1812" spans="1:39" x14ac:dyDescent="0.2">
      <c r="A1812">
        <v>45001</v>
      </c>
      <c r="B1812" t="s">
        <v>1327</v>
      </c>
      <c r="C1812">
        <v>610</v>
      </c>
      <c r="D1812" t="s">
        <v>990</v>
      </c>
      <c r="E1812">
        <v>12</v>
      </c>
      <c r="F1812" t="s">
        <v>991</v>
      </c>
      <c r="G1812">
        <v>368</v>
      </c>
      <c r="H1812" t="s">
        <v>1014</v>
      </c>
      <c r="I1812">
        <v>105</v>
      </c>
      <c r="J1812" t="s">
        <v>2608</v>
      </c>
      <c r="K1812" t="s">
        <v>41</v>
      </c>
      <c r="L1812">
        <v>10206</v>
      </c>
      <c r="M1812" t="s">
        <v>2609</v>
      </c>
      <c r="N1812" t="s">
        <v>43</v>
      </c>
      <c r="O1812" t="s">
        <v>2610</v>
      </c>
      <c r="S1812">
        <v>2</v>
      </c>
      <c r="T1812" t="s">
        <v>45</v>
      </c>
      <c r="X1812" t="s">
        <v>46</v>
      </c>
      <c r="Y1812">
        <v>1</v>
      </c>
      <c r="Z1812">
        <v>0</v>
      </c>
      <c r="AA1812">
        <v>0</v>
      </c>
      <c r="AB1812">
        <v>0</v>
      </c>
      <c r="AC1812">
        <v>0</v>
      </c>
      <c r="AD1812">
        <f t="shared" si="57"/>
        <v>0</v>
      </c>
      <c r="AE1812" t="s">
        <v>85</v>
      </c>
      <c r="AF1812">
        <v>15000000</v>
      </c>
      <c r="AG1812">
        <v>15850000</v>
      </c>
      <c r="AH1812">
        <v>16030000</v>
      </c>
      <c r="AI1812">
        <v>17000000</v>
      </c>
      <c r="AJ1812">
        <f t="shared" si="56"/>
        <v>63880000</v>
      </c>
      <c r="AK1812" t="s">
        <v>997</v>
      </c>
      <c r="AL1812" t="s">
        <v>998</v>
      </c>
      <c r="AM1812" t="s">
        <v>999</v>
      </c>
    </row>
    <row r="1813" spans="1:39" x14ac:dyDescent="0.2">
      <c r="A1813">
        <v>45001</v>
      </c>
      <c r="B1813" t="s">
        <v>1327</v>
      </c>
      <c r="C1813">
        <v>610</v>
      </c>
      <c r="D1813" t="s">
        <v>990</v>
      </c>
      <c r="E1813">
        <v>12</v>
      </c>
      <c r="F1813" t="s">
        <v>991</v>
      </c>
      <c r="G1813">
        <v>368</v>
      </c>
      <c r="H1813" t="s">
        <v>1014</v>
      </c>
      <c r="I1813">
        <v>105</v>
      </c>
      <c r="J1813" t="s">
        <v>2608</v>
      </c>
      <c r="K1813" t="s">
        <v>41</v>
      </c>
      <c r="L1813">
        <v>10206</v>
      </c>
      <c r="M1813" t="s">
        <v>2609</v>
      </c>
      <c r="N1813" t="s">
        <v>43</v>
      </c>
      <c r="O1813" t="s">
        <v>2610</v>
      </c>
      <c r="S1813">
        <v>2</v>
      </c>
      <c r="T1813" t="s">
        <v>45</v>
      </c>
      <c r="X1813" t="s">
        <v>46</v>
      </c>
      <c r="Y1813">
        <v>1</v>
      </c>
      <c r="Z1813">
        <v>0</v>
      </c>
      <c r="AA1813">
        <v>0</v>
      </c>
      <c r="AB1813">
        <v>0</v>
      </c>
      <c r="AC1813">
        <v>0</v>
      </c>
      <c r="AD1813">
        <f t="shared" si="57"/>
        <v>0</v>
      </c>
      <c r="AE1813" t="s">
        <v>1353</v>
      </c>
      <c r="AF1813">
        <v>42500000</v>
      </c>
      <c r="AG1813">
        <v>43000000</v>
      </c>
      <c r="AH1813">
        <v>45000000</v>
      </c>
      <c r="AI1813">
        <v>46000000</v>
      </c>
      <c r="AJ1813">
        <f t="shared" si="56"/>
        <v>176500000</v>
      </c>
      <c r="AK1813" t="s">
        <v>997</v>
      </c>
      <c r="AL1813" t="s">
        <v>998</v>
      </c>
      <c r="AM1813" t="s">
        <v>999</v>
      </c>
    </row>
    <row r="1814" spans="1:39" x14ac:dyDescent="0.2">
      <c r="A1814">
        <v>45001</v>
      </c>
      <c r="B1814" t="s">
        <v>1327</v>
      </c>
      <c r="C1814">
        <v>610</v>
      </c>
      <c r="D1814" t="s">
        <v>990</v>
      </c>
      <c r="E1814">
        <v>12</v>
      </c>
      <c r="F1814" t="s">
        <v>991</v>
      </c>
      <c r="G1814">
        <v>368</v>
      </c>
      <c r="H1814" t="s">
        <v>1014</v>
      </c>
      <c r="I1814">
        <v>341</v>
      </c>
      <c r="J1814" t="s">
        <v>1344</v>
      </c>
      <c r="K1814" t="s">
        <v>41</v>
      </c>
      <c r="L1814">
        <v>7113</v>
      </c>
      <c r="M1814" t="s">
        <v>1345</v>
      </c>
      <c r="N1814" t="s">
        <v>43</v>
      </c>
      <c r="O1814" t="s">
        <v>1346</v>
      </c>
      <c r="S1814">
        <v>2</v>
      </c>
      <c r="T1814" t="s">
        <v>45</v>
      </c>
      <c r="X1814" t="s">
        <v>46</v>
      </c>
      <c r="Y1814">
        <v>1</v>
      </c>
      <c r="Z1814">
        <v>0</v>
      </c>
      <c r="AA1814">
        <v>0</v>
      </c>
      <c r="AB1814">
        <v>0</v>
      </c>
      <c r="AC1814">
        <v>0</v>
      </c>
      <c r="AD1814">
        <f t="shared" si="57"/>
        <v>0</v>
      </c>
      <c r="AE1814" t="s">
        <v>85</v>
      </c>
      <c r="AF1814">
        <v>500000</v>
      </c>
      <c r="AG1814">
        <v>595000</v>
      </c>
      <c r="AH1814">
        <v>600000</v>
      </c>
      <c r="AI1814">
        <v>700000</v>
      </c>
      <c r="AJ1814">
        <f t="shared" si="56"/>
        <v>2395000</v>
      </c>
      <c r="AK1814" t="s">
        <v>997</v>
      </c>
      <c r="AL1814" t="s">
        <v>998</v>
      </c>
      <c r="AM1814" t="s">
        <v>999</v>
      </c>
    </row>
    <row r="1815" spans="1:39" x14ac:dyDescent="0.2">
      <c r="A1815">
        <v>45001</v>
      </c>
      <c r="B1815" t="s">
        <v>1327</v>
      </c>
      <c r="C1815">
        <v>610</v>
      </c>
      <c r="D1815" t="s">
        <v>990</v>
      </c>
      <c r="E1815">
        <v>12</v>
      </c>
      <c r="F1815" t="s">
        <v>991</v>
      </c>
      <c r="G1815">
        <v>368</v>
      </c>
      <c r="H1815" t="s">
        <v>1014</v>
      </c>
      <c r="I1815">
        <v>371</v>
      </c>
      <c r="J1815" t="s">
        <v>1347</v>
      </c>
      <c r="K1815" t="s">
        <v>41</v>
      </c>
      <c r="L1815">
        <v>12482</v>
      </c>
      <c r="M1815" t="s">
        <v>1348</v>
      </c>
      <c r="N1815" t="s">
        <v>43</v>
      </c>
      <c r="O1815" t="s">
        <v>1349</v>
      </c>
      <c r="S1815">
        <v>2</v>
      </c>
      <c r="T1815" t="s">
        <v>45</v>
      </c>
      <c r="U1815">
        <v>170</v>
      </c>
      <c r="V1815" t="s">
        <v>1368</v>
      </c>
      <c r="W1815" t="s">
        <v>57</v>
      </c>
      <c r="X1815" t="s">
        <v>46</v>
      </c>
      <c r="Y1815">
        <v>1</v>
      </c>
      <c r="Z1815">
        <v>1084</v>
      </c>
      <c r="AA1815">
        <v>1084</v>
      </c>
      <c r="AB1815">
        <v>1084</v>
      </c>
      <c r="AC1815">
        <v>1084</v>
      </c>
      <c r="AD1815">
        <f t="shared" si="57"/>
        <v>1084</v>
      </c>
      <c r="AF1815">
        <v>0</v>
      </c>
      <c r="AG1815">
        <v>0</v>
      </c>
      <c r="AH1815">
        <v>0</v>
      </c>
      <c r="AI1815">
        <v>0</v>
      </c>
      <c r="AJ1815">
        <f t="shared" si="56"/>
        <v>0</v>
      </c>
      <c r="AK1815" t="s">
        <v>997</v>
      </c>
      <c r="AL1815" t="s">
        <v>998</v>
      </c>
      <c r="AM1815" t="s">
        <v>999</v>
      </c>
    </row>
    <row r="1816" spans="1:39" x14ac:dyDescent="0.2">
      <c r="A1816">
        <v>45001</v>
      </c>
      <c r="B1816" t="s">
        <v>1327</v>
      </c>
      <c r="C1816">
        <v>610</v>
      </c>
      <c r="D1816" t="s">
        <v>990</v>
      </c>
      <c r="E1816">
        <v>12</v>
      </c>
      <c r="F1816" t="s">
        <v>991</v>
      </c>
      <c r="G1816">
        <v>368</v>
      </c>
      <c r="H1816" t="s">
        <v>1014</v>
      </c>
      <c r="I1816">
        <v>371</v>
      </c>
      <c r="J1816" t="s">
        <v>1347</v>
      </c>
      <c r="K1816" t="s">
        <v>41</v>
      </c>
      <c r="L1816">
        <v>12482</v>
      </c>
      <c r="M1816" t="s">
        <v>1348</v>
      </c>
      <c r="N1816" t="s">
        <v>43</v>
      </c>
      <c r="O1816" t="s">
        <v>1349</v>
      </c>
      <c r="S1816">
        <v>2</v>
      </c>
      <c r="T1816" t="s">
        <v>45</v>
      </c>
      <c r="X1816" t="s">
        <v>46</v>
      </c>
      <c r="Y1816">
        <v>1</v>
      </c>
      <c r="Z1816">
        <v>0</v>
      </c>
      <c r="AA1816">
        <v>0</v>
      </c>
      <c r="AB1816">
        <v>0</v>
      </c>
      <c r="AC1816">
        <v>0</v>
      </c>
      <c r="AD1816">
        <f t="shared" si="57"/>
        <v>0</v>
      </c>
      <c r="AE1816" t="s">
        <v>85</v>
      </c>
      <c r="AF1816">
        <v>500000</v>
      </c>
      <c r="AG1816">
        <v>547500</v>
      </c>
      <c r="AH1816">
        <v>100500</v>
      </c>
      <c r="AI1816">
        <v>650000</v>
      </c>
      <c r="AJ1816">
        <f t="shared" si="56"/>
        <v>1798000</v>
      </c>
      <c r="AK1816" t="s">
        <v>997</v>
      </c>
      <c r="AL1816" t="s">
        <v>998</v>
      </c>
      <c r="AM1816" t="s">
        <v>999</v>
      </c>
    </row>
    <row r="1817" spans="1:39" x14ac:dyDescent="0.2">
      <c r="A1817">
        <v>45001</v>
      </c>
      <c r="B1817" t="s">
        <v>1327</v>
      </c>
      <c r="C1817">
        <v>610</v>
      </c>
      <c r="D1817" t="s">
        <v>990</v>
      </c>
      <c r="E1817">
        <v>12</v>
      </c>
      <c r="F1817" t="s">
        <v>991</v>
      </c>
      <c r="G1817">
        <v>368</v>
      </c>
      <c r="H1817" t="s">
        <v>1014</v>
      </c>
      <c r="I1817">
        <v>371</v>
      </c>
      <c r="J1817" t="s">
        <v>1347</v>
      </c>
      <c r="K1817" t="s">
        <v>41</v>
      </c>
      <c r="L1817">
        <v>12482</v>
      </c>
      <c r="M1817" t="s">
        <v>1348</v>
      </c>
      <c r="N1817" t="s">
        <v>43</v>
      </c>
      <c r="O1817" t="s">
        <v>1349</v>
      </c>
      <c r="S1817">
        <v>2</v>
      </c>
      <c r="T1817" t="s">
        <v>45</v>
      </c>
      <c r="X1817" t="s">
        <v>46</v>
      </c>
      <c r="Y1817">
        <v>1</v>
      </c>
      <c r="Z1817">
        <v>0</v>
      </c>
      <c r="AA1817">
        <v>0</v>
      </c>
      <c r="AB1817">
        <v>0</v>
      </c>
      <c r="AC1817">
        <v>0</v>
      </c>
      <c r="AD1817">
        <f t="shared" si="57"/>
        <v>0</v>
      </c>
      <c r="AE1817" t="s">
        <v>1353</v>
      </c>
      <c r="AF1817">
        <v>8500000</v>
      </c>
      <c r="AG1817">
        <v>8000000</v>
      </c>
      <c r="AH1817">
        <v>8000000</v>
      </c>
      <c r="AI1817">
        <v>8000000</v>
      </c>
      <c r="AJ1817">
        <f t="shared" si="56"/>
        <v>32500000</v>
      </c>
      <c r="AK1817" t="s">
        <v>997</v>
      </c>
      <c r="AL1817" t="s">
        <v>998</v>
      </c>
      <c r="AM1817" t="s">
        <v>999</v>
      </c>
    </row>
    <row r="1818" spans="1:39" x14ac:dyDescent="0.2">
      <c r="A1818">
        <v>45001</v>
      </c>
      <c r="B1818" t="s">
        <v>1327</v>
      </c>
      <c r="C1818">
        <v>610</v>
      </c>
      <c r="D1818" t="s">
        <v>990</v>
      </c>
      <c r="E1818">
        <v>12</v>
      </c>
      <c r="F1818" t="s">
        <v>991</v>
      </c>
      <c r="G1818">
        <v>368</v>
      </c>
      <c r="H1818" t="s">
        <v>1014</v>
      </c>
      <c r="I1818">
        <v>371</v>
      </c>
      <c r="J1818" t="s">
        <v>1347</v>
      </c>
      <c r="K1818" t="s">
        <v>41</v>
      </c>
      <c r="L1818">
        <v>12482</v>
      </c>
      <c r="M1818" t="s">
        <v>1348</v>
      </c>
      <c r="N1818" t="s">
        <v>43</v>
      </c>
      <c r="O1818" t="s">
        <v>1349</v>
      </c>
      <c r="S1818">
        <v>2</v>
      </c>
      <c r="T1818" t="s">
        <v>45</v>
      </c>
      <c r="X1818" t="s">
        <v>46</v>
      </c>
      <c r="Y1818">
        <v>1</v>
      </c>
      <c r="Z1818">
        <v>0</v>
      </c>
      <c r="AA1818">
        <v>0</v>
      </c>
      <c r="AB1818">
        <v>0</v>
      </c>
      <c r="AC1818">
        <v>0</v>
      </c>
      <c r="AD1818">
        <f t="shared" si="57"/>
        <v>0</v>
      </c>
      <c r="AE1818" t="s">
        <v>1378</v>
      </c>
      <c r="AF1818">
        <v>4000000</v>
      </c>
      <c r="AG1818">
        <v>4500000</v>
      </c>
      <c r="AH1818">
        <v>4500000</v>
      </c>
      <c r="AI1818">
        <v>4500000</v>
      </c>
      <c r="AJ1818">
        <f t="shared" si="56"/>
        <v>17500000</v>
      </c>
      <c r="AK1818" t="s">
        <v>997</v>
      </c>
      <c r="AL1818" t="s">
        <v>998</v>
      </c>
      <c r="AM1818" t="s">
        <v>999</v>
      </c>
    </row>
    <row r="1819" spans="1:39" x14ac:dyDescent="0.2">
      <c r="A1819">
        <v>45001</v>
      </c>
      <c r="B1819" t="s">
        <v>1327</v>
      </c>
      <c r="C1819">
        <v>610</v>
      </c>
      <c r="D1819" t="s">
        <v>990</v>
      </c>
      <c r="E1819">
        <v>12</v>
      </c>
      <c r="F1819" t="s">
        <v>991</v>
      </c>
      <c r="G1819">
        <v>368</v>
      </c>
      <c r="H1819" t="s">
        <v>1014</v>
      </c>
      <c r="I1819">
        <v>469</v>
      </c>
      <c r="J1819" t="s">
        <v>1005</v>
      </c>
      <c r="K1819" t="s">
        <v>41</v>
      </c>
      <c r="L1819">
        <v>11490</v>
      </c>
      <c r="M1819" t="s">
        <v>2611</v>
      </c>
      <c r="N1819" t="s">
        <v>124</v>
      </c>
      <c r="O1819" t="s">
        <v>2612</v>
      </c>
      <c r="S1819">
        <v>2</v>
      </c>
      <c r="T1819" t="s">
        <v>45</v>
      </c>
      <c r="X1819" t="s">
        <v>66</v>
      </c>
      <c r="Y1819">
        <v>0</v>
      </c>
      <c r="Z1819">
        <v>0</v>
      </c>
      <c r="AA1819">
        <v>0</v>
      </c>
      <c r="AB1819">
        <v>0</v>
      </c>
      <c r="AC1819">
        <v>0</v>
      </c>
      <c r="AD1819">
        <f t="shared" si="57"/>
        <v>0</v>
      </c>
      <c r="AE1819" t="s">
        <v>85</v>
      </c>
      <c r="AF1819">
        <v>1000000</v>
      </c>
      <c r="AG1819">
        <v>1095000</v>
      </c>
      <c r="AH1819">
        <v>1201000</v>
      </c>
      <c r="AI1819">
        <v>1300000</v>
      </c>
      <c r="AJ1819">
        <f t="shared" ref="AJ1819:AJ1882" si="58">AF1819+AG1819+AH1819+AI1819</f>
        <v>4596000</v>
      </c>
      <c r="AK1819" t="s">
        <v>997</v>
      </c>
      <c r="AL1819" t="s">
        <v>998</v>
      </c>
      <c r="AM1819" t="s">
        <v>999</v>
      </c>
    </row>
    <row r="1820" spans="1:39" x14ac:dyDescent="0.2">
      <c r="A1820">
        <v>45001</v>
      </c>
      <c r="B1820" t="s">
        <v>1327</v>
      </c>
      <c r="C1820">
        <v>610</v>
      </c>
      <c r="D1820" t="s">
        <v>990</v>
      </c>
      <c r="E1820">
        <v>12</v>
      </c>
      <c r="F1820" t="s">
        <v>991</v>
      </c>
      <c r="G1820">
        <v>368</v>
      </c>
      <c r="H1820" t="s">
        <v>1014</v>
      </c>
      <c r="I1820">
        <v>469</v>
      </c>
      <c r="J1820" t="s">
        <v>1005</v>
      </c>
      <c r="K1820" t="s">
        <v>41</v>
      </c>
      <c r="L1820">
        <v>11490</v>
      </c>
      <c r="M1820" t="s">
        <v>2611</v>
      </c>
      <c r="N1820" t="s">
        <v>124</v>
      </c>
      <c r="O1820" t="s">
        <v>2612</v>
      </c>
      <c r="S1820">
        <v>2</v>
      </c>
      <c r="T1820" t="s">
        <v>45</v>
      </c>
      <c r="X1820" t="s">
        <v>66</v>
      </c>
      <c r="Y1820">
        <v>0</v>
      </c>
      <c r="Z1820">
        <v>0</v>
      </c>
      <c r="AA1820">
        <v>0</v>
      </c>
      <c r="AB1820">
        <v>0</v>
      </c>
      <c r="AC1820">
        <v>0</v>
      </c>
      <c r="AD1820">
        <f t="shared" si="57"/>
        <v>0</v>
      </c>
      <c r="AE1820" t="s">
        <v>609</v>
      </c>
      <c r="AF1820">
        <v>25000000</v>
      </c>
      <c r="AG1820">
        <v>10000000</v>
      </c>
      <c r="AH1820">
        <v>10000000</v>
      </c>
      <c r="AI1820">
        <v>10000000</v>
      </c>
      <c r="AJ1820">
        <f t="shared" si="58"/>
        <v>55000000</v>
      </c>
      <c r="AK1820" t="s">
        <v>997</v>
      </c>
      <c r="AL1820" t="s">
        <v>998</v>
      </c>
      <c r="AM1820" t="s">
        <v>999</v>
      </c>
    </row>
    <row r="1821" spans="1:39" x14ac:dyDescent="0.2">
      <c r="A1821">
        <v>45001</v>
      </c>
      <c r="B1821" t="s">
        <v>1327</v>
      </c>
      <c r="C1821">
        <v>610</v>
      </c>
      <c r="D1821" t="s">
        <v>990</v>
      </c>
      <c r="E1821">
        <v>12</v>
      </c>
      <c r="F1821" t="s">
        <v>991</v>
      </c>
      <c r="G1821">
        <v>368</v>
      </c>
      <c r="H1821" t="s">
        <v>1014</v>
      </c>
      <c r="I1821">
        <v>469</v>
      </c>
      <c r="J1821" t="s">
        <v>1005</v>
      </c>
      <c r="K1821" t="s">
        <v>41</v>
      </c>
      <c r="L1821">
        <v>11490</v>
      </c>
      <c r="M1821" t="s">
        <v>2611</v>
      </c>
      <c r="N1821" t="s">
        <v>124</v>
      </c>
      <c r="O1821" t="s">
        <v>2612</v>
      </c>
      <c r="S1821">
        <v>2</v>
      </c>
      <c r="T1821" t="s">
        <v>45</v>
      </c>
      <c r="X1821" t="s">
        <v>66</v>
      </c>
      <c r="Y1821">
        <v>0</v>
      </c>
      <c r="Z1821">
        <v>0</v>
      </c>
      <c r="AA1821">
        <v>0</v>
      </c>
      <c r="AB1821">
        <v>0</v>
      </c>
      <c r="AC1821">
        <v>0</v>
      </c>
      <c r="AD1821">
        <f t="shared" si="57"/>
        <v>0</v>
      </c>
      <c r="AE1821" t="s">
        <v>1336</v>
      </c>
      <c r="AF1821">
        <v>5000000</v>
      </c>
      <c r="AG1821">
        <v>5000000</v>
      </c>
      <c r="AH1821">
        <v>5000000</v>
      </c>
      <c r="AI1821">
        <v>5000000</v>
      </c>
      <c r="AJ1821">
        <f t="shared" si="58"/>
        <v>20000000</v>
      </c>
      <c r="AK1821" t="s">
        <v>997</v>
      </c>
      <c r="AL1821" t="s">
        <v>998</v>
      </c>
      <c r="AM1821" t="s">
        <v>999</v>
      </c>
    </row>
    <row r="1822" spans="1:39" x14ac:dyDescent="0.2">
      <c r="A1822">
        <v>45001</v>
      </c>
      <c r="B1822" t="s">
        <v>1327</v>
      </c>
      <c r="C1822">
        <v>610</v>
      </c>
      <c r="D1822" t="s">
        <v>990</v>
      </c>
      <c r="E1822">
        <v>12</v>
      </c>
      <c r="F1822" t="s">
        <v>991</v>
      </c>
      <c r="G1822">
        <v>368</v>
      </c>
      <c r="H1822" t="s">
        <v>1014</v>
      </c>
      <c r="I1822">
        <v>469</v>
      </c>
      <c r="J1822" t="s">
        <v>1005</v>
      </c>
      <c r="K1822" t="s">
        <v>41</v>
      </c>
      <c r="L1822">
        <v>11490</v>
      </c>
      <c r="M1822" t="s">
        <v>2611</v>
      </c>
      <c r="N1822" t="s">
        <v>124</v>
      </c>
      <c r="O1822" t="s">
        <v>2612</v>
      </c>
      <c r="S1822">
        <v>2</v>
      </c>
      <c r="T1822" t="s">
        <v>45</v>
      </c>
      <c r="X1822" t="s">
        <v>66</v>
      </c>
      <c r="Y1822">
        <v>0</v>
      </c>
      <c r="Z1822">
        <v>0</v>
      </c>
      <c r="AA1822">
        <v>0</v>
      </c>
      <c r="AB1822">
        <v>0</v>
      </c>
      <c r="AC1822">
        <v>0</v>
      </c>
      <c r="AD1822">
        <f t="shared" si="57"/>
        <v>0</v>
      </c>
      <c r="AE1822" t="s">
        <v>1339</v>
      </c>
      <c r="AF1822">
        <v>2500000</v>
      </c>
      <c r="AG1822">
        <v>2500000</v>
      </c>
      <c r="AH1822">
        <v>2500000</v>
      </c>
      <c r="AI1822">
        <v>2500000</v>
      </c>
      <c r="AJ1822">
        <f t="shared" si="58"/>
        <v>10000000</v>
      </c>
      <c r="AK1822" t="s">
        <v>997</v>
      </c>
      <c r="AL1822" t="s">
        <v>998</v>
      </c>
      <c r="AM1822" t="s">
        <v>999</v>
      </c>
    </row>
    <row r="1823" spans="1:39" x14ac:dyDescent="0.2">
      <c r="A1823">
        <v>45001</v>
      </c>
      <c r="B1823" t="s">
        <v>1327</v>
      </c>
      <c r="C1823">
        <v>610</v>
      </c>
      <c r="D1823" t="s">
        <v>990</v>
      </c>
      <c r="E1823">
        <v>12</v>
      </c>
      <c r="F1823" t="s">
        <v>991</v>
      </c>
      <c r="G1823">
        <v>368</v>
      </c>
      <c r="H1823" t="s">
        <v>1014</v>
      </c>
      <c r="I1823">
        <v>533</v>
      </c>
      <c r="J1823" t="s">
        <v>1350</v>
      </c>
      <c r="K1823" t="s">
        <v>41</v>
      </c>
      <c r="L1823">
        <v>13002</v>
      </c>
      <c r="M1823" t="s">
        <v>1351</v>
      </c>
      <c r="N1823" t="s">
        <v>43</v>
      </c>
      <c r="O1823" t="s">
        <v>1352</v>
      </c>
      <c r="S1823">
        <v>2</v>
      </c>
      <c r="T1823" t="s">
        <v>45</v>
      </c>
      <c r="X1823" t="s">
        <v>46</v>
      </c>
      <c r="Y1823">
        <v>1</v>
      </c>
      <c r="Z1823">
        <v>0</v>
      </c>
      <c r="AA1823">
        <v>0</v>
      </c>
      <c r="AB1823">
        <v>0</v>
      </c>
      <c r="AC1823">
        <v>0</v>
      </c>
      <c r="AD1823">
        <f t="shared" si="57"/>
        <v>0</v>
      </c>
      <c r="AE1823" t="s">
        <v>85</v>
      </c>
      <c r="AF1823">
        <v>2000000</v>
      </c>
      <c r="AG1823">
        <v>2200000</v>
      </c>
      <c r="AH1823">
        <v>2400000</v>
      </c>
      <c r="AI1823">
        <v>2800000</v>
      </c>
      <c r="AJ1823">
        <f t="shared" si="58"/>
        <v>9400000</v>
      </c>
      <c r="AK1823" t="s">
        <v>997</v>
      </c>
      <c r="AL1823" t="s">
        <v>998</v>
      </c>
      <c r="AM1823" t="s">
        <v>999</v>
      </c>
    </row>
    <row r="1824" spans="1:39" x14ac:dyDescent="0.2">
      <c r="A1824">
        <v>45001</v>
      </c>
      <c r="B1824" t="s">
        <v>1327</v>
      </c>
      <c r="C1824">
        <v>610</v>
      </c>
      <c r="D1824" t="s">
        <v>990</v>
      </c>
      <c r="E1824">
        <v>12</v>
      </c>
      <c r="F1824" t="s">
        <v>991</v>
      </c>
      <c r="G1824">
        <v>368</v>
      </c>
      <c r="H1824" t="s">
        <v>1014</v>
      </c>
      <c r="I1824">
        <v>999</v>
      </c>
      <c r="J1824" t="s">
        <v>1357</v>
      </c>
      <c r="K1824" t="s">
        <v>41</v>
      </c>
      <c r="L1824">
        <v>14120</v>
      </c>
      <c r="M1824" t="s">
        <v>1357</v>
      </c>
      <c r="N1824" t="s">
        <v>43</v>
      </c>
      <c r="O1824" t="s">
        <v>1358</v>
      </c>
      <c r="S1824">
        <v>2</v>
      </c>
      <c r="T1824" t="s">
        <v>45</v>
      </c>
      <c r="U1824">
        <v>95</v>
      </c>
      <c r="V1824" t="s">
        <v>457</v>
      </c>
      <c r="W1824" t="s">
        <v>57</v>
      </c>
      <c r="X1824" t="s">
        <v>46</v>
      </c>
      <c r="Y1824">
        <v>1</v>
      </c>
      <c r="Z1824">
        <v>0</v>
      </c>
      <c r="AA1824">
        <v>1800</v>
      </c>
      <c r="AB1824">
        <v>2000</v>
      </c>
      <c r="AC1824">
        <v>2200</v>
      </c>
      <c r="AD1824">
        <f t="shared" si="57"/>
        <v>2200</v>
      </c>
      <c r="AF1824">
        <v>0</v>
      </c>
      <c r="AG1824">
        <v>0</v>
      </c>
      <c r="AH1824">
        <v>0</v>
      </c>
      <c r="AI1824">
        <v>0</v>
      </c>
      <c r="AJ1824">
        <f t="shared" si="58"/>
        <v>0</v>
      </c>
      <c r="AK1824" t="s">
        <v>997</v>
      </c>
      <c r="AL1824" t="s">
        <v>998</v>
      </c>
      <c r="AM1824" t="s">
        <v>999</v>
      </c>
    </row>
    <row r="1825" spans="1:39" x14ac:dyDescent="0.2">
      <c r="A1825">
        <v>45001</v>
      </c>
      <c r="B1825" t="s">
        <v>1327</v>
      </c>
      <c r="C1825">
        <v>623</v>
      </c>
      <c r="D1825" t="s">
        <v>1359</v>
      </c>
      <c r="E1825">
        <v>12</v>
      </c>
      <c r="F1825" t="s">
        <v>991</v>
      </c>
      <c r="G1825">
        <v>368</v>
      </c>
      <c r="H1825" t="s">
        <v>1014</v>
      </c>
      <c r="I1825">
        <v>25</v>
      </c>
      <c r="J1825" t="s">
        <v>1360</v>
      </c>
      <c r="K1825" t="s">
        <v>41</v>
      </c>
      <c r="L1825">
        <v>14074</v>
      </c>
      <c r="M1825" t="s">
        <v>1361</v>
      </c>
      <c r="N1825" t="s">
        <v>43</v>
      </c>
      <c r="O1825" t="s">
        <v>1362</v>
      </c>
      <c r="S1825">
        <v>2</v>
      </c>
      <c r="T1825" t="s">
        <v>45</v>
      </c>
      <c r="U1825">
        <v>53</v>
      </c>
      <c r="V1825" t="s">
        <v>3442</v>
      </c>
      <c r="W1825" t="s">
        <v>57</v>
      </c>
      <c r="X1825" t="s">
        <v>46</v>
      </c>
      <c r="Y1825">
        <v>1</v>
      </c>
      <c r="Z1825">
        <v>0</v>
      </c>
      <c r="AA1825">
        <v>2000</v>
      </c>
      <c r="AB1825">
        <v>2000</v>
      </c>
      <c r="AC1825">
        <v>2000</v>
      </c>
      <c r="AD1825">
        <f t="shared" si="57"/>
        <v>2000</v>
      </c>
      <c r="AF1825">
        <v>0</v>
      </c>
      <c r="AG1825">
        <v>0</v>
      </c>
      <c r="AH1825">
        <v>0</v>
      </c>
      <c r="AI1825">
        <v>0</v>
      </c>
      <c r="AJ1825">
        <f t="shared" si="58"/>
        <v>0</v>
      </c>
      <c r="AK1825" t="s">
        <v>1363</v>
      </c>
      <c r="AL1825" t="s">
        <v>998</v>
      </c>
      <c r="AM1825" t="s">
        <v>1364</v>
      </c>
    </row>
    <row r="1826" spans="1:39" x14ac:dyDescent="0.2">
      <c r="A1826">
        <v>45001</v>
      </c>
      <c r="B1826" t="s">
        <v>1327</v>
      </c>
      <c r="C1826">
        <v>623</v>
      </c>
      <c r="D1826" t="s">
        <v>1359</v>
      </c>
      <c r="E1826">
        <v>12</v>
      </c>
      <c r="F1826" t="s">
        <v>991</v>
      </c>
      <c r="G1826">
        <v>368</v>
      </c>
      <c r="H1826" t="s">
        <v>1014</v>
      </c>
      <c r="I1826">
        <v>25</v>
      </c>
      <c r="J1826" t="s">
        <v>1360</v>
      </c>
      <c r="K1826" t="s">
        <v>41</v>
      </c>
      <c r="L1826">
        <v>14074</v>
      </c>
      <c r="M1826" t="s">
        <v>1361</v>
      </c>
      <c r="N1826" t="s">
        <v>43</v>
      </c>
      <c r="O1826" t="s">
        <v>1362</v>
      </c>
      <c r="S1826">
        <v>2</v>
      </c>
      <c r="T1826" t="s">
        <v>45</v>
      </c>
      <c r="X1826" t="s">
        <v>46</v>
      </c>
      <c r="Y1826">
        <v>1</v>
      </c>
      <c r="Z1826">
        <v>0</v>
      </c>
      <c r="AA1826">
        <v>0</v>
      </c>
      <c r="AB1826">
        <v>0</v>
      </c>
      <c r="AC1826">
        <v>0</v>
      </c>
      <c r="AD1826">
        <f t="shared" si="57"/>
        <v>0</v>
      </c>
      <c r="AE1826" t="s">
        <v>1158</v>
      </c>
      <c r="AF1826">
        <v>0</v>
      </c>
      <c r="AG1826">
        <v>500000</v>
      </c>
      <c r="AH1826">
        <v>500000</v>
      </c>
      <c r="AI1826">
        <v>500000</v>
      </c>
      <c r="AJ1826">
        <f t="shared" si="58"/>
        <v>1500000</v>
      </c>
      <c r="AK1826" t="s">
        <v>1363</v>
      </c>
      <c r="AL1826" t="s">
        <v>998</v>
      </c>
      <c r="AM1826" t="s">
        <v>1364</v>
      </c>
    </row>
    <row r="1827" spans="1:39" x14ac:dyDescent="0.2">
      <c r="A1827">
        <v>45001</v>
      </c>
      <c r="B1827" t="s">
        <v>1327</v>
      </c>
      <c r="C1827">
        <v>625</v>
      </c>
      <c r="D1827" t="s">
        <v>1008</v>
      </c>
      <c r="E1827">
        <v>12</v>
      </c>
      <c r="F1827" t="s">
        <v>991</v>
      </c>
      <c r="G1827">
        <v>362</v>
      </c>
      <c r="H1827" t="s">
        <v>3443</v>
      </c>
      <c r="I1827">
        <v>949</v>
      </c>
      <c r="J1827" t="s">
        <v>78</v>
      </c>
      <c r="K1827" t="s">
        <v>41</v>
      </c>
      <c r="L1827">
        <v>8662</v>
      </c>
      <c r="M1827" t="s">
        <v>3444</v>
      </c>
      <c r="N1827" t="s">
        <v>43</v>
      </c>
      <c r="O1827" t="s">
        <v>530</v>
      </c>
      <c r="S1827">
        <v>2</v>
      </c>
      <c r="T1827" t="s">
        <v>45</v>
      </c>
      <c r="U1827">
        <v>923</v>
      </c>
      <c r="V1827" t="s">
        <v>81</v>
      </c>
      <c r="W1827" t="s">
        <v>57</v>
      </c>
      <c r="X1827" t="s">
        <v>46</v>
      </c>
      <c r="Y1827">
        <v>1</v>
      </c>
      <c r="Z1827">
        <v>14214</v>
      </c>
      <c r="AA1827">
        <v>14214</v>
      </c>
      <c r="AB1827">
        <v>14214</v>
      </c>
      <c r="AC1827">
        <v>14214</v>
      </c>
      <c r="AD1827">
        <f t="shared" si="57"/>
        <v>14214</v>
      </c>
      <c r="AF1827">
        <v>0</v>
      </c>
      <c r="AG1827">
        <v>0</v>
      </c>
      <c r="AH1827">
        <v>0</v>
      </c>
      <c r="AI1827">
        <v>0</v>
      </c>
      <c r="AJ1827">
        <f t="shared" si="58"/>
        <v>0</v>
      </c>
      <c r="AK1827" t="s">
        <v>1010</v>
      </c>
      <c r="AL1827" t="s">
        <v>1011</v>
      </c>
      <c r="AM1827" t="s">
        <v>1012</v>
      </c>
    </row>
    <row r="1828" spans="1:39" x14ac:dyDescent="0.2">
      <c r="A1828">
        <v>45001</v>
      </c>
      <c r="B1828" t="s">
        <v>1327</v>
      </c>
      <c r="C1828">
        <v>625</v>
      </c>
      <c r="D1828" t="s">
        <v>1008</v>
      </c>
      <c r="E1828">
        <v>12</v>
      </c>
      <c r="F1828" t="s">
        <v>991</v>
      </c>
      <c r="G1828">
        <v>363</v>
      </c>
      <c r="H1828" t="s">
        <v>1004</v>
      </c>
      <c r="I1828">
        <v>242</v>
      </c>
      <c r="J1828" t="s">
        <v>1019</v>
      </c>
      <c r="K1828" t="s">
        <v>41</v>
      </c>
      <c r="L1828">
        <v>7133</v>
      </c>
      <c r="M1828" t="s">
        <v>2613</v>
      </c>
      <c r="N1828" t="s">
        <v>43</v>
      </c>
      <c r="O1828" t="s">
        <v>2614</v>
      </c>
      <c r="S1828">
        <v>2</v>
      </c>
      <c r="T1828" t="s">
        <v>45</v>
      </c>
      <c r="X1828" t="s">
        <v>46</v>
      </c>
      <c r="Y1828">
        <v>1</v>
      </c>
      <c r="Z1828">
        <v>0</v>
      </c>
      <c r="AA1828">
        <v>0</v>
      </c>
      <c r="AB1828">
        <v>0</v>
      </c>
      <c r="AC1828">
        <v>0</v>
      </c>
      <c r="AD1828">
        <f t="shared" si="57"/>
        <v>0</v>
      </c>
      <c r="AE1828" t="s">
        <v>1353</v>
      </c>
      <c r="AF1828">
        <v>1000000</v>
      </c>
      <c r="AG1828">
        <v>1000000</v>
      </c>
      <c r="AH1828">
        <v>1000000</v>
      </c>
      <c r="AI1828">
        <v>1000000</v>
      </c>
      <c r="AJ1828">
        <f t="shared" si="58"/>
        <v>4000000</v>
      </c>
      <c r="AK1828" t="s">
        <v>1010</v>
      </c>
      <c r="AL1828" t="s">
        <v>1011</v>
      </c>
      <c r="AM1828" t="s">
        <v>1012</v>
      </c>
    </row>
    <row r="1829" spans="1:39" x14ac:dyDescent="0.2">
      <c r="A1829">
        <v>45001</v>
      </c>
      <c r="B1829" t="s">
        <v>1327</v>
      </c>
      <c r="C1829">
        <v>625</v>
      </c>
      <c r="D1829" t="s">
        <v>1008</v>
      </c>
      <c r="E1829">
        <v>12</v>
      </c>
      <c r="F1829" t="s">
        <v>991</v>
      </c>
      <c r="G1829">
        <v>365</v>
      </c>
      <c r="H1829" t="s">
        <v>992</v>
      </c>
      <c r="I1829">
        <v>949</v>
      </c>
      <c r="J1829" t="s">
        <v>78</v>
      </c>
      <c r="K1829" t="s">
        <v>41</v>
      </c>
      <c r="L1829">
        <v>1008</v>
      </c>
      <c r="M1829" t="s">
        <v>1374</v>
      </c>
      <c r="N1829" t="s">
        <v>43</v>
      </c>
      <c r="O1829" t="s">
        <v>530</v>
      </c>
      <c r="S1829">
        <v>2</v>
      </c>
      <c r="T1829" t="s">
        <v>45</v>
      </c>
      <c r="U1829">
        <v>923</v>
      </c>
      <c r="V1829" t="s">
        <v>81</v>
      </c>
      <c r="W1829" t="s">
        <v>57</v>
      </c>
      <c r="X1829" t="s">
        <v>46</v>
      </c>
      <c r="Y1829">
        <v>1</v>
      </c>
      <c r="Z1829">
        <v>90</v>
      </c>
      <c r="AA1829">
        <v>90</v>
      </c>
      <c r="AB1829">
        <v>90</v>
      </c>
      <c r="AC1829">
        <v>90</v>
      </c>
      <c r="AD1829">
        <f t="shared" si="57"/>
        <v>90</v>
      </c>
      <c r="AF1829">
        <v>0</v>
      </c>
      <c r="AG1829">
        <v>0</v>
      </c>
      <c r="AH1829">
        <v>0</v>
      </c>
      <c r="AI1829">
        <v>0</v>
      </c>
      <c r="AJ1829">
        <f t="shared" si="58"/>
        <v>0</v>
      </c>
      <c r="AK1829" t="s">
        <v>1010</v>
      </c>
      <c r="AL1829" t="s">
        <v>1011</v>
      </c>
      <c r="AM1829" t="s">
        <v>1012</v>
      </c>
    </row>
    <row r="1830" spans="1:39" x14ac:dyDescent="0.2">
      <c r="A1830">
        <v>45001</v>
      </c>
      <c r="B1830" t="s">
        <v>1327</v>
      </c>
      <c r="C1830">
        <v>625</v>
      </c>
      <c r="D1830" t="s">
        <v>1008</v>
      </c>
      <c r="E1830">
        <v>12</v>
      </c>
      <c r="F1830" t="s">
        <v>991</v>
      </c>
      <c r="G1830">
        <v>368</v>
      </c>
      <c r="H1830" t="s">
        <v>1014</v>
      </c>
      <c r="I1830">
        <v>159</v>
      </c>
      <c r="J1830" t="s">
        <v>1375</v>
      </c>
      <c r="K1830" t="s">
        <v>41</v>
      </c>
      <c r="L1830">
        <v>11557</v>
      </c>
      <c r="M1830" t="s">
        <v>1376</v>
      </c>
      <c r="N1830" t="s">
        <v>43</v>
      </c>
      <c r="O1830" t="s">
        <v>1377</v>
      </c>
      <c r="S1830">
        <v>2</v>
      </c>
      <c r="T1830" t="s">
        <v>45</v>
      </c>
      <c r="X1830" t="s">
        <v>46</v>
      </c>
      <c r="Y1830">
        <v>1</v>
      </c>
      <c r="Z1830">
        <v>0</v>
      </c>
      <c r="AA1830">
        <v>0</v>
      </c>
      <c r="AB1830">
        <v>0</v>
      </c>
      <c r="AC1830">
        <v>0</v>
      </c>
      <c r="AD1830">
        <f t="shared" si="57"/>
        <v>0</v>
      </c>
      <c r="AE1830" t="s">
        <v>1336</v>
      </c>
      <c r="AF1830">
        <v>500000</v>
      </c>
      <c r="AG1830">
        <v>500000</v>
      </c>
      <c r="AH1830">
        <v>500000</v>
      </c>
      <c r="AI1830">
        <v>500000</v>
      </c>
      <c r="AJ1830">
        <f t="shared" si="58"/>
        <v>2000000</v>
      </c>
      <c r="AK1830" t="s">
        <v>1010</v>
      </c>
      <c r="AL1830" t="s">
        <v>1011</v>
      </c>
      <c r="AM1830" t="s">
        <v>1012</v>
      </c>
    </row>
    <row r="1831" spans="1:39" x14ac:dyDescent="0.2">
      <c r="A1831">
        <v>45001</v>
      </c>
      <c r="B1831" t="s">
        <v>1327</v>
      </c>
      <c r="C1831">
        <v>625</v>
      </c>
      <c r="D1831" t="s">
        <v>1008</v>
      </c>
      <c r="E1831">
        <v>12</v>
      </c>
      <c r="F1831" t="s">
        <v>991</v>
      </c>
      <c r="G1831">
        <v>368</v>
      </c>
      <c r="H1831" t="s">
        <v>1014</v>
      </c>
      <c r="I1831">
        <v>159</v>
      </c>
      <c r="J1831" t="s">
        <v>1375</v>
      </c>
      <c r="K1831" t="s">
        <v>41</v>
      </c>
      <c r="L1831">
        <v>11557</v>
      </c>
      <c r="M1831" t="s">
        <v>1376</v>
      </c>
      <c r="N1831" t="s">
        <v>43</v>
      </c>
      <c r="O1831" t="s">
        <v>1377</v>
      </c>
      <c r="S1831">
        <v>2</v>
      </c>
      <c r="T1831" t="s">
        <v>45</v>
      </c>
      <c r="X1831" t="s">
        <v>46</v>
      </c>
      <c r="Y1831">
        <v>1</v>
      </c>
      <c r="Z1831">
        <v>0</v>
      </c>
      <c r="AA1831">
        <v>0</v>
      </c>
      <c r="AB1831">
        <v>0</v>
      </c>
      <c r="AC1831">
        <v>0</v>
      </c>
      <c r="AD1831">
        <f t="shared" si="57"/>
        <v>0</v>
      </c>
      <c r="AE1831" t="s">
        <v>1339</v>
      </c>
      <c r="AF1831">
        <v>200000</v>
      </c>
      <c r="AG1831">
        <v>200000</v>
      </c>
      <c r="AH1831">
        <v>200000</v>
      </c>
      <c r="AI1831">
        <v>200000</v>
      </c>
      <c r="AJ1831">
        <f t="shared" si="58"/>
        <v>800000</v>
      </c>
      <c r="AK1831" t="s">
        <v>1010</v>
      </c>
      <c r="AL1831" t="s">
        <v>1011</v>
      </c>
      <c r="AM1831" t="s">
        <v>1012</v>
      </c>
    </row>
    <row r="1832" spans="1:39" x14ac:dyDescent="0.2">
      <c r="A1832">
        <v>45001</v>
      </c>
      <c r="B1832" t="s">
        <v>1327</v>
      </c>
      <c r="C1832">
        <v>850</v>
      </c>
      <c r="D1832" t="s">
        <v>453</v>
      </c>
      <c r="E1832">
        <v>12</v>
      </c>
      <c r="F1832" t="s">
        <v>991</v>
      </c>
      <c r="G1832">
        <v>128</v>
      </c>
      <c r="H1832" t="s">
        <v>143</v>
      </c>
      <c r="I1832">
        <v>6</v>
      </c>
      <c r="J1832" t="s">
        <v>454</v>
      </c>
      <c r="K1832" t="s">
        <v>41</v>
      </c>
      <c r="L1832">
        <v>4824</v>
      </c>
      <c r="M1832" t="s">
        <v>1379</v>
      </c>
      <c r="N1832" t="s">
        <v>43</v>
      </c>
      <c r="O1832" t="s">
        <v>456</v>
      </c>
      <c r="S1832">
        <v>2</v>
      </c>
      <c r="T1832" t="s">
        <v>45</v>
      </c>
      <c r="X1832" t="s">
        <v>46</v>
      </c>
      <c r="Y1832">
        <v>1</v>
      </c>
      <c r="Z1832">
        <v>0</v>
      </c>
      <c r="AA1832">
        <v>0</v>
      </c>
      <c r="AB1832">
        <v>0</v>
      </c>
      <c r="AC1832">
        <v>0</v>
      </c>
      <c r="AD1832">
        <f t="shared" si="57"/>
        <v>0</v>
      </c>
      <c r="AE1832" t="s">
        <v>85</v>
      </c>
      <c r="AF1832">
        <v>2000000</v>
      </c>
      <c r="AG1832">
        <v>2285000</v>
      </c>
      <c r="AH1832">
        <v>2603000</v>
      </c>
      <c r="AI1832">
        <v>2900000</v>
      </c>
      <c r="AJ1832">
        <f t="shared" si="58"/>
        <v>9788000</v>
      </c>
      <c r="AK1832" t="s">
        <v>458</v>
      </c>
      <c r="AL1832" t="s">
        <v>459</v>
      </c>
      <c r="AM1832" t="s">
        <v>460</v>
      </c>
    </row>
    <row r="1833" spans="1:39" x14ac:dyDescent="0.2">
      <c r="A1833">
        <v>45021</v>
      </c>
      <c r="B1833" t="s">
        <v>1381</v>
      </c>
      <c r="C1833">
        <v>520</v>
      </c>
      <c r="D1833" t="s">
        <v>557</v>
      </c>
      <c r="E1833">
        <v>12</v>
      </c>
      <c r="F1833" t="s">
        <v>991</v>
      </c>
      <c r="G1833">
        <v>367</v>
      </c>
      <c r="H1833" t="s">
        <v>1382</v>
      </c>
      <c r="I1833">
        <v>242</v>
      </c>
      <c r="J1833" t="s">
        <v>1019</v>
      </c>
      <c r="K1833" t="s">
        <v>41</v>
      </c>
      <c r="L1833">
        <v>11710</v>
      </c>
      <c r="M1833" t="s">
        <v>2621</v>
      </c>
      <c r="N1833" t="s">
        <v>43</v>
      </c>
      <c r="O1833" t="s">
        <v>2622</v>
      </c>
      <c r="S1833">
        <v>2</v>
      </c>
      <c r="T1833" t="s">
        <v>45</v>
      </c>
      <c r="X1833" t="s">
        <v>46</v>
      </c>
      <c r="Y1833">
        <v>1</v>
      </c>
      <c r="Z1833">
        <v>0</v>
      </c>
      <c r="AA1833">
        <v>0</v>
      </c>
      <c r="AB1833">
        <v>0</v>
      </c>
      <c r="AC1833">
        <v>0</v>
      </c>
      <c r="AD1833">
        <f t="shared" si="57"/>
        <v>0</v>
      </c>
      <c r="AE1833" t="s">
        <v>85</v>
      </c>
      <c r="AF1833">
        <v>166877</v>
      </c>
      <c r="AG1833">
        <v>75000</v>
      </c>
      <c r="AH1833">
        <v>166877</v>
      </c>
      <c r="AI1833">
        <v>166877</v>
      </c>
      <c r="AJ1833">
        <f t="shared" si="58"/>
        <v>575631</v>
      </c>
      <c r="AK1833" t="s">
        <v>562</v>
      </c>
      <c r="AL1833" t="s">
        <v>563</v>
      </c>
      <c r="AM1833" t="s">
        <v>564</v>
      </c>
    </row>
    <row r="1834" spans="1:39" x14ac:dyDescent="0.2">
      <c r="A1834">
        <v>45021</v>
      </c>
      <c r="B1834" t="s">
        <v>1381</v>
      </c>
      <c r="C1834">
        <v>520</v>
      </c>
      <c r="D1834" t="s">
        <v>557</v>
      </c>
      <c r="E1834">
        <v>12</v>
      </c>
      <c r="F1834" t="s">
        <v>991</v>
      </c>
      <c r="G1834">
        <v>367</v>
      </c>
      <c r="H1834" t="s">
        <v>1382</v>
      </c>
      <c r="I1834">
        <v>242</v>
      </c>
      <c r="J1834" t="s">
        <v>1019</v>
      </c>
      <c r="K1834" t="s">
        <v>41</v>
      </c>
      <c r="L1834">
        <v>11710</v>
      </c>
      <c r="M1834" t="s">
        <v>2621</v>
      </c>
      <c r="N1834" t="s">
        <v>43</v>
      </c>
      <c r="O1834" t="s">
        <v>2622</v>
      </c>
      <c r="S1834">
        <v>2</v>
      </c>
      <c r="T1834" t="s">
        <v>45</v>
      </c>
      <c r="X1834" t="s">
        <v>46</v>
      </c>
      <c r="Y1834">
        <v>1</v>
      </c>
      <c r="Z1834">
        <v>0</v>
      </c>
      <c r="AA1834">
        <v>0</v>
      </c>
      <c r="AB1834">
        <v>0</v>
      </c>
      <c r="AC1834">
        <v>0</v>
      </c>
      <c r="AD1834">
        <f t="shared" si="57"/>
        <v>0</v>
      </c>
      <c r="AE1834" t="s">
        <v>1158</v>
      </c>
      <c r="AF1834">
        <v>1677509</v>
      </c>
      <c r="AG1834">
        <v>925866</v>
      </c>
      <c r="AH1834">
        <v>501894</v>
      </c>
      <c r="AI1834">
        <v>867649</v>
      </c>
      <c r="AJ1834">
        <f t="shared" si="58"/>
        <v>3972918</v>
      </c>
      <c r="AK1834" t="s">
        <v>562</v>
      </c>
      <c r="AL1834" t="s">
        <v>563</v>
      </c>
      <c r="AM1834" t="s">
        <v>564</v>
      </c>
    </row>
    <row r="1835" spans="1:39" x14ac:dyDescent="0.2">
      <c r="A1835">
        <v>45021</v>
      </c>
      <c r="B1835" t="s">
        <v>1381</v>
      </c>
      <c r="C1835">
        <v>520</v>
      </c>
      <c r="D1835" t="s">
        <v>557</v>
      </c>
      <c r="E1835">
        <v>12</v>
      </c>
      <c r="F1835" t="s">
        <v>991</v>
      </c>
      <c r="G1835">
        <v>367</v>
      </c>
      <c r="H1835" t="s">
        <v>1382</v>
      </c>
      <c r="I1835">
        <v>625</v>
      </c>
      <c r="J1835" t="s">
        <v>3445</v>
      </c>
      <c r="K1835" t="s">
        <v>41</v>
      </c>
      <c r="L1835">
        <v>11654</v>
      </c>
      <c r="M1835" t="s">
        <v>3446</v>
      </c>
      <c r="N1835" t="s">
        <v>43</v>
      </c>
      <c r="O1835" t="s">
        <v>3447</v>
      </c>
      <c r="S1835">
        <v>2</v>
      </c>
      <c r="T1835" t="s">
        <v>45</v>
      </c>
      <c r="X1835" t="s">
        <v>46</v>
      </c>
      <c r="Y1835">
        <v>1</v>
      </c>
      <c r="Z1835">
        <v>0</v>
      </c>
      <c r="AA1835">
        <v>0</v>
      </c>
      <c r="AB1835">
        <v>0</v>
      </c>
      <c r="AC1835">
        <v>0</v>
      </c>
      <c r="AD1835">
        <f t="shared" si="57"/>
        <v>0</v>
      </c>
      <c r="AE1835" t="s">
        <v>1158</v>
      </c>
      <c r="AF1835">
        <v>4317300</v>
      </c>
      <c r="AG1835">
        <v>4830000</v>
      </c>
      <c r="AH1835">
        <v>4835329</v>
      </c>
      <c r="AI1835">
        <v>5086640</v>
      </c>
      <c r="AJ1835">
        <f t="shared" si="58"/>
        <v>19069269</v>
      </c>
      <c r="AK1835" t="s">
        <v>562</v>
      </c>
      <c r="AL1835" t="s">
        <v>563</v>
      </c>
      <c r="AM1835" t="s">
        <v>564</v>
      </c>
    </row>
    <row r="1836" spans="1:39" x14ac:dyDescent="0.2">
      <c r="A1836">
        <v>45021</v>
      </c>
      <c r="B1836" t="s">
        <v>1381</v>
      </c>
      <c r="C1836">
        <v>520</v>
      </c>
      <c r="D1836" t="s">
        <v>557</v>
      </c>
      <c r="E1836">
        <v>12</v>
      </c>
      <c r="F1836" t="s">
        <v>991</v>
      </c>
      <c r="G1836">
        <v>367</v>
      </c>
      <c r="H1836" t="s">
        <v>1382</v>
      </c>
      <c r="I1836">
        <v>627</v>
      </c>
      <c r="J1836" t="s">
        <v>2623</v>
      </c>
      <c r="K1836" t="s">
        <v>41</v>
      </c>
      <c r="L1836">
        <v>11655</v>
      </c>
      <c r="M1836" t="s">
        <v>2624</v>
      </c>
      <c r="N1836" t="s">
        <v>124</v>
      </c>
      <c r="O1836" t="s">
        <v>2625</v>
      </c>
      <c r="S1836">
        <v>2</v>
      </c>
      <c r="T1836" t="s">
        <v>45</v>
      </c>
      <c r="U1836">
        <v>322</v>
      </c>
      <c r="V1836" t="s">
        <v>2885</v>
      </c>
      <c r="W1836" t="s">
        <v>57</v>
      </c>
      <c r="X1836" t="s">
        <v>66</v>
      </c>
      <c r="Y1836">
        <v>0</v>
      </c>
      <c r="Z1836">
        <v>3</v>
      </c>
      <c r="AA1836">
        <v>3</v>
      </c>
      <c r="AB1836">
        <v>4</v>
      </c>
      <c r="AC1836">
        <v>4</v>
      </c>
      <c r="AD1836">
        <f t="shared" si="57"/>
        <v>14</v>
      </c>
      <c r="AF1836">
        <v>0</v>
      </c>
      <c r="AG1836">
        <v>0</v>
      </c>
      <c r="AH1836">
        <v>0</v>
      </c>
      <c r="AI1836">
        <v>0</v>
      </c>
      <c r="AJ1836">
        <f t="shared" si="58"/>
        <v>0</v>
      </c>
      <c r="AK1836" t="s">
        <v>562</v>
      </c>
      <c r="AL1836" t="s">
        <v>563</v>
      </c>
      <c r="AM1836" t="s">
        <v>564</v>
      </c>
    </row>
    <row r="1837" spans="1:39" x14ac:dyDescent="0.2">
      <c r="A1837">
        <v>45021</v>
      </c>
      <c r="B1837" t="s">
        <v>1381</v>
      </c>
      <c r="C1837">
        <v>520</v>
      </c>
      <c r="D1837" t="s">
        <v>557</v>
      </c>
      <c r="E1837">
        <v>12</v>
      </c>
      <c r="F1837" t="s">
        <v>991</v>
      </c>
      <c r="G1837">
        <v>367</v>
      </c>
      <c r="H1837" t="s">
        <v>1382</v>
      </c>
      <c r="I1837">
        <v>628</v>
      </c>
      <c r="J1837" t="s">
        <v>1388</v>
      </c>
      <c r="K1837" t="s">
        <v>41</v>
      </c>
      <c r="L1837">
        <v>11669</v>
      </c>
      <c r="M1837" t="s">
        <v>1388</v>
      </c>
      <c r="N1837" t="s">
        <v>124</v>
      </c>
      <c r="O1837" t="s">
        <v>1389</v>
      </c>
      <c r="S1837">
        <v>2</v>
      </c>
      <c r="T1837" t="s">
        <v>45</v>
      </c>
      <c r="X1837" t="s">
        <v>66</v>
      </c>
      <c r="Y1837">
        <v>0</v>
      </c>
      <c r="Z1837">
        <v>0</v>
      </c>
      <c r="AA1837">
        <v>0</v>
      </c>
      <c r="AB1837">
        <v>0</v>
      </c>
      <c r="AC1837">
        <v>0</v>
      </c>
      <c r="AD1837">
        <f t="shared" si="57"/>
        <v>0</v>
      </c>
      <c r="AE1837" t="s">
        <v>1158</v>
      </c>
      <c r="AF1837">
        <v>254373</v>
      </c>
      <c r="AG1837">
        <v>608564</v>
      </c>
      <c r="AH1837">
        <v>305584</v>
      </c>
      <c r="AI1837">
        <v>330641</v>
      </c>
      <c r="AJ1837">
        <f t="shared" si="58"/>
        <v>1499162</v>
      </c>
      <c r="AK1837" t="s">
        <v>562</v>
      </c>
      <c r="AL1837" t="s">
        <v>563</v>
      </c>
      <c r="AM1837" t="s">
        <v>564</v>
      </c>
    </row>
    <row r="1838" spans="1:39" x14ac:dyDescent="0.2">
      <c r="A1838">
        <v>45021</v>
      </c>
      <c r="B1838" t="s">
        <v>1381</v>
      </c>
      <c r="C1838">
        <v>520</v>
      </c>
      <c r="D1838" t="s">
        <v>557</v>
      </c>
      <c r="E1838">
        <v>12</v>
      </c>
      <c r="F1838" t="s">
        <v>991</v>
      </c>
      <c r="G1838">
        <v>367</v>
      </c>
      <c r="H1838" t="s">
        <v>1382</v>
      </c>
      <c r="I1838">
        <v>997</v>
      </c>
      <c r="J1838" t="s">
        <v>3448</v>
      </c>
      <c r="K1838" t="s">
        <v>41</v>
      </c>
      <c r="L1838">
        <v>14118</v>
      </c>
      <c r="M1838" t="s">
        <v>3448</v>
      </c>
      <c r="N1838" t="s">
        <v>43</v>
      </c>
      <c r="O1838" t="s">
        <v>3449</v>
      </c>
      <c r="S1838">
        <v>2</v>
      </c>
      <c r="T1838" t="s">
        <v>45</v>
      </c>
      <c r="X1838" t="s">
        <v>46</v>
      </c>
      <c r="Y1838">
        <v>1</v>
      </c>
      <c r="Z1838">
        <v>0</v>
      </c>
      <c r="AA1838">
        <v>0</v>
      </c>
      <c r="AB1838">
        <v>0</v>
      </c>
      <c r="AC1838">
        <v>0</v>
      </c>
      <c r="AD1838">
        <f t="shared" si="57"/>
        <v>0</v>
      </c>
      <c r="AE1838" t="s">
        <v>609</v>
      </c>
      <c r="AF1838">
        <v>0</v>
      </c>
      <c r="AG1838">
        <v>50000000</v>
      </c>
      <c r="AH1838">
        <v>50000000</v>
      </c>
      <c r="AI1838">
        <v>50000000</v>
      </c>
      <c r="AJ1838">
        <f t="shared" si="58"/>
        <v>150000000</v>
      </c>
      <c r="AK1838" t="s">
        <v>562</v>
      </c>
      <c r="AL1838" t="s">
        <v>563</v>
      </c>
      <c r="AM1838" t="s">
        <v>564</v>
      </c>
    </row>
    <row r="1839" spans="1:39" x14ac:dyDescent="0.2">
      <c r="A1839">
        <v>45021</v>
      </c>
      <c r="B1839" t="s">
        <v>1381</v>
      </c>
      <c r="C1839">
        <v>850</v>
      </c>
      <c r="D1839" t="s">
        <v>453</v>
      </c>
      <c r="E1839">
        <v>12</v>
      </c>
      <c r="F1839" t="s">
        <v>991</v>
      </c>
      <c r="G1839">
        <v>367</v>
      </c>
      <c r="H1839" t="s">
        <v>1382</v>
      </c>
      <c r="I1839">
        <v>949</v>
      </c>
      <c r="J1839" t="s">
        <v>78</v>
      </c>
      <c r="K1839" t="s">
        <v>41</v>
      </c>
      <c r="L1839">
        <v>8661</v>
      </c>
      <c r="M1839" t="s">
        <v>3450</v>
      </c>
      <c r="N1839" t="s">
        <v>43</v>
      </c>
      <c r="O1839" t="s">
        <v>530</v>
      </c>
      <c r="S1839">
        <v>2</v>
      </c>
      <c r="T1839" t="s">
        <v>45</v>
      </c>
      <c r="U1839">
        <v>923</v>
      </c>
      <c r="V1839" t="s">
        <v>81</v>
      </c>
      <c r="W1839" t="s">
        <v>57</v>
      </c>
      <c r="X1839" t="s">
        <v>46</v>
      </c>
      <c r="Y1839">
        <v>1</v>
      </c>
      <c r="Z1839">
        <v>4000</v>
      </c>
      <c r="AA1839">
        <v>4000</v>
      </c>
      <c r="AB1839">
        <v>4000</v>
      </c>
      <c r="AC1839">
        <v>4000</v>
      </c>
      <c r="AD1839">
        <f t="shared" si="57"/>
        <v>4000</v>
      </c>
      <c r="AF1839">
        <v>0</v>
      </c>
      <c r="AG1839">
        <v>0</v>
      </c>
      <c r="AH1839">
        <v>0</v>
      </c>
      <c r="AI1839">
        <v>0</v>
      </c>
      <c r="AJ1839">
        <f t="shared" si="58"/>
        <v>0</v>
      </c>
      <c r="AK1839" t="s">
        <v>458</v>
      </c>
      <c r="AL1839" t="s">
        <v>459</v>
      </c>
      <c r="AM1839" t="s">
        <v>460</v>
      </c>
    </row>
    <row r="1840" spans="1:39" x14ac:dyDescent="0.2">
      <c r="A1840">
        <v>45021</v>
      </c>
      <c r="B1840" t="s">
        <v>1381</v>
      </c>
      <c r="C1840">
        <v>900</v>
      </c>
      <c r="D1840" t="s">
        <v>461</v>
      </c>
      <c r="E1840">
        <v>12</v>
      </c>
      <c r="F1840" t="s">
        <v>991</v>
      </c>
      <c r="G1840">
        <v>126</v>
      </c>
      <c r="H1840" t="s">
        <v>62</v>
      </c>
      <c r="I1840">
        <v>948</v>
      </c>
      <c r="J1840" t="s">
        <v>462</v>
      </c>
      <c r="K1840" t="s">
        <v>41</v>
      </c>
      <c r="L1840">
        <v>5246</v>
      </c>
      <c r="M1840" t="s">
        <v>1391</v>
      </c>
      <c r="N1840" t="s">
        <v>43</v>
      </c>
      <c r="O1840" t="s">
        <v>464</v>
      </c>
      <c r="S1840">
        <v>2</v>
      </c>
      <c r="T1840" t="s">
        <v>45</v>
      </c>
      <c r="U1840">
        <v>924</v>
      </c>
      <c r="V1840" t="s">
        <v>465</v>
      </c>
      <c r="W1840" t="s">
        <v>57</v>
      </c>
      <c r="X1840" t="s">
        <v>46</v>
      </c>
      <c r="Y1840">
        <v>1</v>
      </c>
      <c r="Z1840">
        <v>261</v>
      </c>
      <c r="AA1840">
        <v>261</v>
      </c>
      <c r="AB1840">
        <v>261</v>
      </c>
      <c r="AC1840">
        <v>261</v>
      </c>
      <c r="AD1840">
        <f t="shared" si="57"/>
        <v>261</v>
      </c>
      <c r="AF1840">
        <v>0</v>
      </c>
      <c r="AG1840">
        <v>0</v>
      </c>
      <c r="AH1840">
        <v>0</v>
      </c>
      <c r="AI1840">
        <v>0</v>
      </c>
      <c r="AJ1840">
        <f t="shared" si="58"/>
        <v>0</v>
      </c>
      <c r="AK1840" t="s">
        <v>466</v>
      </c>
      <c r="AL1840" t="s">
        <v>467</v>
      </c>
      <c r="AM1840" t="s">
        <v>60</v>
      </c>
    </row>
    <row r="1841" spans="1:39" x14ac:dyDescent="0.2">
      <c r="A1841">
        <v>45022</v>
      </c>
      <c r="B1841" t="s">
        <v>1392</v>
      </c>
      <c r="C1841">
        <v>230</v>
      </c>
      <c r="D1841" t="s">
        <v>676</v>
      </c>
      <c r="E1841">
        <v>12</v>
      </c>
      <c r="F1841" t="s">
        <v>991</v>
      </c>
      <c r="G1841">
        <v>571</v>
      </c>
      <c r="H1841" t="s">
        <v>636</v>
      </c>
      <c r="I1841">
        <v>13</v>
      </c>
      <c r="J1841" t="s">
        <v>1395</v>
      </c>
      <c r="K1841" t="s">
        <v>41</v>
      </c>
      <c r="L1841">
        <v>3526</v>
      </c>
      <c r="M1841" t="s">
        <v>2629</v>
      </c>
      <c r="N1841" t="s">
        <v>43</v>
      </c>
      <c r="O1841" t="s">
        <v>2630</v>
      </c>
      <c r="S1841">
        <v>2</v>
      </c>
      <c r="T1841" t="s">
        <v>45</v>
      </c>
      <c r="X1841" t="s">
        <v>66</v>
      </c>
      <c r="Y1841">
        <v>0</v>
      </c>
      <c r="Z1841">
        <v>0</v>
      </c>
      <c r="AA1841">
        <v>0</v>
      </c>
      <c r="AB1841">
        <v>0</v>
      </c>
      <c r="AC1841">
        <v>0</v>
      </c>
      <c r="AD1841">
        <f t="shared" si="57"/>
        <v>0</v>
      </c>
      <c r="AE1841" t="s">
        <v>85</v>
      </c>
      <c r="AF1841">
        <v>900000</v>
      </c>
      <c r="AG1841">
        <v>1800000</v>
      </c>
      <c r="AH1841">
        <v>864623</v>
      </c>
      <c r="AI1841">
        <v>1181639</v>
      </c>
      <c r="AJ1841">
        <f t="shared" si="58"/>
        <v>4746262</v>
      </c>
      <c r="AK1841" t="s">
        <v>680</v>
      </c>
      <c r="AL1841" t="s">
        <v>681</v>
      </c>
      <c r="AM1841" t="s">
        <v>682</v>
      </c>
    </row>
    <row r="1842" spans="1:39" x14ac:dyDescent="0.2">
      <c r="A1842">
        <v>45022</v>
      </c>
      <c r="B1842" t="s">
        <v>1392</v>
      </c>
      <c r="C1842">
        <v>630</v>
      </c>
      <c r="D1842" t="s">
        <v>1393</v>
      </c>
      <c r="E1842">
        <v>12</v>
      </c>
      <c r="F1842" t="s">
        <v>991</v>
      </c>
      <c r="G1842">
        <v>364</v>
      </c>
      <c r="H1842" t="s">
        <v>1394</v>
      </c>
      <c r="I1842">
        <v>56</v>
      </c>
      <c r="J1842" t="s">
        <v>1403</v>
      </c>
      <c r="K1842" t="s">
        <v>41</v>
      </c>
      <c r="L1842">
        <v>5315</v>
      </c>
      <c r="M1842" t="s">
        <v>2633</v>
      </c>
      <c r="N1842" t="s">
        <v>43</v>
      </c>
      <c r="O1842" t="s">
        <v>2634</v>
      </c>
      <c r="S1842">
        <v>2</v>
      </c>
      <c r="T1842" t="s">
        <v>45</v>
      </c>
      <c r="U1842">
        <v>195</v>
      </c>
      <c r="V1842" t="s">
        <v>363</v>
      </c>
      <c r="W1842" t="s">
        <v>57</v>
      </c>
      <c r="X1842" t="s">
        <v>46</v>
      </c>
      <c r="Y1842">
        <v>1</v>
      </c>
      <c r="Z1842">
        <v>3</v>
      </c>
      <c r="AA1842">
        <v>3</v>
      </c>
      <c r="AB1842">
        <v>3</v>
      </c>
      <c r="AC1842">
        <v>1</v>
      </c>
      <c r="AD1842">
        <f t="shared" si="57"/>
        <v>3</v>
      </c>
      <c r="AF1842">
        <v>0</v>
      </c>
      <c r="AG1842">
        <v>0</v>
      </c>
      <c r="AH1842">
        <v>0</v>
      </c>
      <c r="AI1842">
        <v>0</v>
      </c>
      <c r="AJ1842">
        <f t="shared" si="58"/>
        <v>0</v>
      </c>
      <c r="AK1842" t="s">
        <v>1398</v>
      </c>
      <c r="AL1842" t="s">
        <v>1399</v>
      </c>
      <c r="AM1842" t="s">
        <v>1400</v>
      </c>
    </row>
    <row r="1843" spans="1:39" x14ac:dyDescent="0.2">
      <c r="A1843">
        <v>45022</v>
      </c>
      <c r="B1843" t="s">
        <v>1392</v>
      </c>
      <c r="C1843">
        <v>850</v>
      </c>
      <c r="D1843" t="s">
        <v>453</v>
      </c>
      <c r="E1843">
        <v>12</v>
      </c>
      <c r="F1843" t="s">
        <v>991</v>
      </c>
      <c r="G1843">
        <v>128</v>
      </c>
      <c r="H1843" t="s">
        <v>143</v>
      </c>
      <c r="I1843">
        <v>6</v>
      </c>
      <c r="J1843" t="s">
        <v>454</v>
      </c>
      <c r="K1843" t="s">
        <v>41</v>
      </c>
      <c r="L1843">
        <v>5004</v>
      </c>
      <c r="M1843" t="s">
        <v>2643</v>
      </c>
      <c r="N1843" t="s">
        <v>43</v>
      </c>
      <c r="O1843" t="s">
        <v>456</v>
      </c>
      <c r="S1843">
        <v>2</v>
      </c>
      <c r="T1843" t="s">
        <v>45</v>
      </c>
      <c r="X1843" t="s">
        <v>46</v>
      </c>
      <c r="Y1843">
        <v>1</v>
      </c>
      <c r="Z1843">
        <v>0</v>
      </c>
      <c r="AA1843">
        <v>0</v>
      </c>
      <c r="AB1843">
        <v>0</v>
      </c>
      <c r="AC1843">
        <v>0</v>
      </c>
      <c r="AD1843">
        <f t="shared" si="57"/>
        <v>0</v>
      </c>
      <c r="AE1843" t="s">
        <v>85</v>
      </c>
      <c r="AF1843">
        <v>700000</v>
      </c>
      <c r="AG1843">
        <v>0</v>
      </c>
      <c r="AH1843">
        <v>0</v>
      </c>
      <c r="AI1843">
        <v>0</v>
      </c>
      <c r="AJ1843">
        <f t="shared" si="58"/>
        <v>700000</v>
      </c>
      <c r="AK1843" t="s">
        <v>458</v>
      </c>
      <c r="AL1843" t="s">
        <v>459</v>
      </c>
      <c r="AM1843" t="s">
        <v>460</v>
      </c>
    </row>
    <row r="1844" spans="1:39" x14ac:dyDescent="0.2">
      <c r="A1844">
        <v>45022</v>
      </c>
      <c r="B1844" t="s">
        <v>1392</v>
      </c>
      <c r="C1844">
        <v>900</v>
      </c>
      <c r="D1844" t="s">
        <v>461</v>
      </c>
      <c r="E1844">
        <v>12</v>
      </c>
      <c r="F1844" t="s">
        <v>991</v>
      </c>
      <c r="G1844">
        <v>126</v>
      </c>
      <c r="H1844" t="s">
        <v>62</v>
      </c>
      <c r="I1844">
        <v>948</v>
      </c>
      <c r="J1844" t="s">
        <v>462</v>
      </c>
      <c r="K1844" t="s">
        <v>41</v>
      </c>
      <c r="L1844">
        <v>4975</v>
      </c>
      <c r="M1844" t="s">
        <v>3451</v>
      </c>
      <c r="N1844" t="s">
        <v>43</v>
      </c>
      <c r="O1844" t="s">
        <v>3452</v>
      </c>
      <c r="S1844">
        <v>2</v>
      </c>
      <c r="T1844" t="s">
        <v>45</v>
      </c>
      <c r="X1844" t="s">
        <v>46</v>
      </c>
      <c r="Y1844">
        <v>1</v>
      </c>
      <c r="Z1844">
        <v>0</v>
      </c>
      <c r="AA1844">
        <v>0</v>
      </c>
      <c r="AB1844">
        <v>0</v>
      </c>
      <c r="AC1844">
        <v>0</v>
      </c>
      <c r="AD1844">
        <f t="shared" si="57"/>
        <v>0</v>
      </c>
      <c r="AE1844" t="s">
        <v>85</v>
      </c>
      <c r="AF1844">
        <v>1500000</v>
      </c>
      <c r="AG1844">
        <v>2430000</v>
      </c>
      <c r="AH1844">
        <v>1798538</v>
      </c>
      <c r="AI1844">
        <v>1969399</v>
      </c>
      <c r="AJ1844">
        <f t="shared" si="58"/>
        <v>7697937</v>
      </c>
      <c r="AK1844" t="s">
        <v>466</v>
      </c>
      <c r="AL1844" t="s">
        <v>467</v>
      </c>
      <c r="AM1844" t="s">
        <v>60</v>
      </c>
    </row>
    <row r="1845" spans="1:39" x14ac:dyDescent="0.2">
      <c r="A1845">
        <v>47001</v>
      </c>
      <c r="B1845" t="s">
        <v>1430</v>
      </c>
      <c r="C1845">
        <v>830</v>
      </c>
      <c r="D1845" t="s">
        <v>1679</v>
      </c>
      <c r="E1845">
        <v>4</v>
      </c>
      <c r="F1845" t="s">
        <v>422</v>
      </c>
      <c r="G1845">
        <v>122</v>
      </c>
      <c r="H1845" t="s">
        <v>72</v>
      </c>
      <c r="I1845">
        <v>276</v>
      </c>
      <c r="J1845" t="s">
        <v>2853</v>
      </c>
      <c r="K1845" t="s">
        <v>41</v>
      </c>
      <c r="L1845">
        <v>10221</v>
      </c>
      <c r="M1845" t="s">
        <v>3453</v>
      </c>
      <c r="N1845" t="s">
        <v>124</v>
      </c>
      <c r="O1845" t="s">
        <v>3454</v>
      </c>
      <c r="S1845">
        <v>2</v>
      </c>
      <c r="T1845" t="s">
        <v>45</v>
      </c>
      <c r="U1845">
        <v>244</v>
      </c>
      <c r="V1845" t="s">
        <v>1718</v>
      </c>
      <c r="W1845" t="s">
        <v>57</v>
      </c>
      <c r="X1845" t="s">
        <v>46</v>
      </c>
      <c r="Y1845">
        <v>1</v>
      </c>
      <c r="Z1845">
        <v>1</v>
      </c>
      <c r="AA1845">
        <v>0</v>
      </c>
      <c r="AB1845">
        <v>0</v>
      </c>
      <c r="AC1845">
        <v>0</v>
      </c>
      <c r="AD1845">
        <f t="shared" si="57"/>
        <v>1</v>
      </c>
      <c r="AF1845">
        <v>0</v>
      </c>
      <c r="AG1845">
        <v>0</v>
      </c>
      <c r="AH1845">
        <v>0</v>
      </c>
      <c r="AI1845">
        <v>0</v>
      </c>
      <c r="AJ1845">
        <f t="shared" si="58"/>
        <v>0</v>
      </c>
      <c r="AK1845" t="s">
        <v>1684</v>
      </c>
      <c r="AL1845" t="s">
        <v>451</v>
      </c>
      <c r="AM1845" t="s">
        <v>1685</v>
      </c>
    </row>
    <row r="1846" spans="1:39" x14ac:dyDescent="0.2">
      <c r="A1846">
        <v>47001</v>
      </c>
      <c r="B1846" t="s">
        <v>1430</v>
      </c>
      <c r="C1846">
        <v>870</v>
      </c>
      <c r="D1846" t="s">
        <v>1436</v>
      </c>
      <c r="E1846">
        <v>4</v>
      </c>
      <c r="F1846" t="s">
        <v>422</v>
      </c>
      <c r="G1846">
        <v>274</v>
      </c>
      <c r="H1846" t="s">
        <v>1437</v>
      </c>
      <c r="I1846">
        <v>55</v>
      </c>
      <c r="J1846" t="s">
        <v>1438</v>
      </c>
      <c r="K1846" t="s">
        <v>41</v>
      </c>
      <c r="L1846">
        <v>1052</v>
      </c>
      <c r="M1846" t="s">
        <v>3455</v>
      </c>
      <c r="N1846" t="s">
        <v>43</v>
      </c>
      <c r="O1846" t="s">
        <v>3456</v>
      </c>
      <c r="S1846">
        <v>2</v>
      </c>
      <c r="T1846" t="s">
        <v>45</v>
      </c>
      <c r="X1846" t="s">
        <v>46</v>
      </c>
      <c r="Y1846">
        <v>1</v>
      </c>
      <c r="Z1846">
        <v>0</v>
      </c>
      <c r="AA1846">
        <v>0</v>
      </c>
      <c r="AB1846">
        <v>0</v>
      </c>
      <c r="AC1846">
        <v>0</v>
      </c>
      <c r="AD1846">
        <f t="shared" si="57"/>
        <v>0</v>
      </c>
      <c r="AE1846" t="s">
        <v>85</v>
      </c>
      <c r="AF1846">
        <v>400000</v>
      </c>
      <c r="AG1846">
        <v>432000</v>
      </c>
      <c r="AH1846">
        <v>466560</v>
      </c>
      <c r="AI1846">
        <v>503885</v>
      </c>
      <c r="AJ1846">
        <f t="shared" si="58"/>
        <v>1802445</v>
      </c>
      <c r="AK1846" t="s">
        <v>1441</v>
      </c>
      <c r="AL1846" t="s">
        <v>1442</v>
      </c>
      <c r="AM1846" t="s">
        <v>1443</v>
      </c>
    </row>
    <row r="1847" spans="1:39" x14ac:dyDescent="0.2">
      <c r="A1847">
        <v>47001</v>
      </c>
      <c r="B1847" t="s">
        <v>1430</v>
      </c>
      <c r="C1847">
        <v>870</v>
      </c>
      <c r="D1847" t="s">
        <v>1436</v>
      </c>
      <c r="E1847">
        <v>4</v>
      </c>
      <c r="F1847" t="s">
        <v>422</v>
      </c>
      <c r="G1847">
        <v>274</v>
      </c>
      <c r="H1847" t="s">
        <v>1437</v>
      </c>
      <c r="I1847">
        <v>55</v>
      </c>
      <c r="J1847" t="s">
        <v>1438</v>
      </c>
      <c r="K1847" t="s">
        <v>41</v>
      </c>
      <c r="L1847">
        <v>1053</v>
      </c>
      <c r="M1847" t="s">
        <v>3457</v>
      </c>
      <c r="N1847" t="s">
        <v>43</v>
      </c>
      <c r="O1847" t="s">
        <v>3458</v>
      </c>
      <c r="S1847">
        <v>2</v>
      </c>
      <c r="T1847" t="s">
        <v>45</v>
      </c>
      <c r="U1847">
        <v>215</v>
      </c>
      <c r="V1847" t="s">
        <v>93</v>
      </c>
      <c r="W1847" t="s">
        <v>57</v>
      </c>
      <c r="X1847" t="s">
        <v>46</v>
      </c>
      <c r="Y1847">
        <v>1</v>
      </c>
      <c r="Z1847">
        <v>231</v>
      </c>
      <c r="AA1847">
        <v>231</v>
      </c>
      <c r="AB1847">
        <v>231</v>
      </c>
      <c r="AC1847">
        <v>231</v>
      </c>
      <c r="AD1847">
        <f t="shared" si="57"/>
        <v>231</v>
      </c>
      <c r="AF1847">
        <v>0</v>
      </c>
      <c r="AG1847">
        <v>0</v>
      </c>
      <c r="AH1847">
        <v>0</v>
      </c>
      <c r="AI1847">
        <v>0</v>
      </c>
      <c r="AJ1847">
        <f t="shared" si="58"/>
        <v>0</v>
      </c>
      <c r="AK1847" t="s">
        <v>1441</v>
      </c>
      <c r="AL1847" t="s">
        <v>1442</v>
      </c>
      <c r="AM1847" t="s">
        <v>1443</v>
      </c>
    </row>
    <row r="1848" spans="1:39" x14ac:dyDescent="0.2">
      <c r="A1848">
        <v>47001</v>
      </c>
      <c r="B1848" t="s">
        <v>1430</v>
      </c>
      <c r="C1848">
        <v>870</v>
      </c>
      <c r="D1848" t="s">
        <v>1436</v>
      </c>
      <c r="E1848">
        <v>4</v>
      </c>
      <c r="F1848" t="s">
        <v>422</v>
      </c>
      <c r="G1848">
        <v>274</v>
      </c>
      <c r="H1848" t="s">
        <v>1437</v>
      </c>
      <c r="I1848">
        <v>55</v>
      </c>
      <c r="J1848" t="s">
        <v>1438</v>
      </c>
      <c r="K1848" t="s">
        <v>41</v>
      </c>
      <c r="L1848">
        <v>1055</v>
      </c>
      <c r="M1848" t="s">
        <v>2655</v>
      </c>
      <c r="N1848" t="s">
        <v>43</v>
      </c>
      <c r="O1848" t="s">
        <v>2656</v>
      </c>
      <c r="S1848">
        <v>2</v>
      </c>
      <c r="T1848" t="s">
        <v>45</v>
      </c>
      <c r="X1848" t="s">
        <v>46</v>
      </c>
      <c r="Y1848">
        <v>1</v>
      </c>
      <c r="Z1848">
        <v>0</v>
      </c>
      <c r="AA1848">
        <v>0</v>
      </c>
      <c r="AB1848">
        <v>0</v>
      </c>
      <c r="AC1848">
        <v>0</v>
      </c>
      <c r="AD1848">
        <f t="shared" si="57"/>
        <v>0</v>
      </c>
      <c r="AE1848" t="s">
        <v>85</v>
      </c>
      <c r="AF1848">
        <v>900000</v>
      </c>
      <c r="AG1848">
        <v>972000</v>
      </c>
      <c r="AH1848">
        <v>1049760</v>
      </c>
      <c r="AI1848">
        <v>1133741</v>
      </c>
      <c r="AJ1848">
        <f t="shared" si="58"/>
        <v>4055501</v>
      </c>
      <c r="AK1848" t="s">
        <v>1441</v>
      </c>
      <c r="AL1848" t="s">
        <v>1442</v>
      </c>
      <c r="AM1848" t="s">
        <v>1443</v>
      </c>
    </row>
    <row r="1849" spans="1:39" x14ac:dyDescent="0.2">
      <c r="A1849">
        <v>47001</v>
      </c>
      <c r="B1849" t="s">
        <v>1430</v>
      </c>
      <c r="C1849">
        <v>900</v>
      </c>
      <c r="D1849" t="s">
        <v>461</v>
      </c>
      <c r="E1849">
        <v>4</v>
      </c>
      <c r="F1849" t="s">
        <v>422</v>
      </c>
      <c r="G1849">
        <v>122</v>
      </c>
      <c r="H1849" t="s">
        <v>72</v>
      </c>
      <c r="I1849">
        <v>2</v>
      </c>
      <c r="J1849" t="s">
        <v>73</v>
      </c>
      <c r="K1849" t="s">
        <v>41</v>
      </c>
      <c r="L1849">
        <v>2899</v>
      </c>
      <c r="M1849" t="s">
        <v>3459</v>
      </c>
      <c r="N1849" t="s">
        <v>43</v>
      </c>
      <c r="O1849" t="s">
        <v>583</v>
      </c>
      <c r="S1849">
        <v>2</v>
      </c>
      <c r="T1849" t="s">
        <v>45</v>
      </c>
      <c r="X1849" t="s">
        <v>46</v>
      </c>
      <c r="Y1849">
        <v>1</v>
      </c>
      <c r="Z1849">
        <v>0</v>
      </c>
      <c r="AA1849">
        <v>0</v>
      </c>
      <c r="AB1849">
        <v>0</v>
      </c>
      <c r="AC1849">
        <v>0</v>
      </c>
      <c r="AD1849">
        <f t="shared" si="57"/>
        <v>0</v>
      </c>
      <c r="AE1849" t="s">
        <v>85</v>
      </c>
      <c r="AF1849">
        <v>3900000</v>
      </c>
      <c r="AG1849">
        <v>3182000</v>
      </c>
      <c r="AH1849">
        <v>4520000</v>
      </c>
      <c r="AI1849">
        <v>4900000</v>
      </c>
      <c r="AJ1849">
        <f t="shared" si="58"/>
        <v>16502000</v>
      </c>
      <c r="AK1849" t="s">
        <v>466</v>
      </c>
      <c r="AL1849" t="s">
        <v>467</v>
      </c>
      <c r="AM1849" t="s">
        <v>60</v>
      </c>
    </row>
    <row r="1850" spans="1:39" x14ac:dyDescent="0.2">
      <c r="A1850">
        <v>47022</v>
      </c>
      <c r="B1850" t="s">
        <v>1453</v>
      </c>
      <c r="C1850">
        <v>900</v>
      </c>
      <c r="D1850" t="s">
        <v>461</v>
      </c>
      <c r="E1850">
        <v>9</v>
      </c>
      <c r="F1850" t="s">
        <v>1454</v>
      </c>
      <c r="G1850">
        <v>122</v>
      </c>
      <c r="H1850" t="s">
        <v>72</v>
      </c>
      <c r="I1850">
        <v>345</v>
      </c>
      <c r="J1850" t="s">
        <v>773</v>
      </c>
      <c r="K1850" t="s">
        <v>41</v>
      </c>
      <c r="L1850">
        <v>13006</v>
      </c>
      <c r="M1850" t="s">
        <v>3460</v>
      </c>
      <c r="N1850" t="s">
        <v>43</v>
      </c>
      <c r="O1850" t="s">
        <v>3461</v>
      </c>
      <c r="S1850">
        <v>2</v>
      </c>
      <c r="T1850" t="s">
        <v>45</v>
      </c>
      <c r="X1850" t="s">
        <v>46</v>
      </c>
      <c r="Y1850">
        <v>1</v>
      </c>
      <c r="Z1850">
        <v>0</v>
      </c>
      <c r="AA1850">
        <v>0</v>
      </c>
      <c r="AB1850">
        <v>0</v>
      </c>
      <c r="AC1850">
        <v>0</v>
      </c>
      <c r="AD1850">
        <f t="shared" si="57"/>
        <v>0</v>
      </c>
      <c r="AE1850" t="s">
        <v>85</v>
      </c>
      <c r="AF1850">
        <v>62000000</v>
      </c>
      <c r="AG1850">
        <v>12000000</v>
      </c>
      <c r="AH1850">
        <v>75020000</v>
      </c>
      <c r="AI1850">
        <v>82522000</v>
      </c>
      <c r="AJ1850">
        <f t="shared" si="58"/>
        <v>231542000</v>
      </c>
      <c r="AK1850" t="s">
        <v>466</v>
      </c>
      <c r="AL1850" t="s">
        <v>467</v>
      </c>
      <c r="AM1850" t="s">
        <v>60</v>
      </c>
    </row>
    <row r="1851" spans="1:39" x14ac:dyDescent="0.2">
      <c r="A1851">
        <v>47022</v>
      </c>
      <c r="B1851" t="s">
        <v>1453</v>
      </c>
      <c r="C1851">
        <v>900</v>
      </c>
      <c r="D1851" t="s">
        <v>461</v>
      </c>
      <c r="E1851">
        <v>9</v>
      </c>
      <c r="F1851" t="s">
        <v>1454</v>
      </c>
      <c r="G1851">
        <v>126</v>
      </c>
      <c r="H1851" t="s">
        <v>62</v>
      </c>
      <c r="I1851">
        <v>948</v>
      </c>
      <c r="J1851" t="s">
        <v>462</v>
      </c>
      <c r="K1851" t="s">
        <v>41</v>
      </c>
      <c r="L1851">
        <v>8419</v>
      </c>
      <c r="M1851" t="s">
        <v>2666</v>
      </c>
      <c r="N1851" t="s">
        <v>43</v>
      </c>
      <c r="O1851" t="s">
        <v>464</v>
      </c>
      <c r="S1851">
        <v>3</v>
      </c>
      <c r="T1851" t="s">
        <v>55</v>
      </c>
      <c r="X1851" t="s">
        <v>46</v>
      </c>
      <c r="Y1851">
        <v>1</v>
      </c>
      <c r="Z1851">
        <v>0</v>
      </c>
      <c r="AA1851">
        <v>0</v>
      </c>
      <c r="AB1851">
        <v>0</v>
      </c>
      <c r="AC1851">
        <v>0</v>
      </c>
      <c r="AD1851">
        <f t="shared" si="57"/>
        <v>0</v>
      </c>
      <c r="AE1851" t="s">
        <v>595</v>
      </c>
      <c r="AF1851">
        <v>0</v>
      </c>
      <c r="AG1851">
        <v>1460</v>
      </c>
      <c r="AH1851">
        <v>1500</v>
      </c>
      <c r="AI1851">
        <v>1500</v>
      </c>
      <c r="AJ1851">
        <f t="shared" si="58"/>
        <v>4460</v>
      </c>
      <c r="AK1851" t="s">
        <v>466</v>
      </c>
      <c r="AL1851" t="s">
        <v>467</v>
      </c>
      <c r="AM1851" t="s">
        <v>60</v>
      </c>
    </row>
    <row r="1852" spans="1:39" x14ac:dyDescent="0.2">
      <c r="A1852">
        <v>47076</v>
      </c>
      <c r="B1852" t="s">
        <v>1458</v>
      </c>
      <c r="C1852">
        <v>860</v>
      </c>
      <c r="D1852" t="s">
        <v>1459</v>
      </c>
      <c r="E1852">
        <v>9</v>
      </c>
      <c r="F1852" t="s">
        <v>1454</v>
      </c>
      <c r="G1852">
        <v>272</v>
      </c>
      <c r="H1852" t="s">
        <v>52</v>
      </c>
      <c r="I1852">
        <v>136</v>
      </c>
      <c r="J1852" t="s">
        <v>53</v>
      </c>
      <c r="K1852" t="s">
        <v>41</v>
      </c>
      <c r="L1852">
        <v>9342</v>
      </c>
      <c r="M1852" t="s">
        <v>2667</v>
      </c>
      <c r="N1852" t="s">
        <v>43</v>
      </c>
      <c r="O1852" t="s">
        <v>2668</v>
      </c>
      <c r="S1852">
        <v>3</v>
      </c>
      <c r="T1852" t="s">
        <v>55</v>
      </c>
      <c r="X1852" t="s">
        <v>46</v>
      </c>
      <c r="Y1852">
        <v>1</v>
      </c>
      <c r="Z1852">
        <v>0</v>
      </c>
      <c r="AA1852">
        <v>0</v>
      </c>
      <c r="AB1852">
        <v>0</v>
      </c>
      <c r="AC1852">
        <v>0</v>
      </c>
      <c r="AD1852">
        <f t="shared" si="57"/>
        <v>0</v>
      </c>
      <c r="AE1852" t="s">
        <v>3462</v>
      </c>
      <c r="AF1852">
        <v>26250</v>
      </c>
      <c r="AG1852">
        <v>0</v>
      </c>
      <c r="AH1852">
        <v>0</v>
      </c>
      <c r="AI1852">
        <v>0</v>
      </c>
      <c r="AJ1852">
        <f t="shared" si="58"/>
        <v>26250</v>
      </c>
      <c r="AK1852" t="s">
        <v>1462</v>
      </c>
      <c r="AL1852" t="s">
        <v>459</v>
      </c>
      <c r="AM1852" t="s">
        <v>1463</v>
      </c>
    </row>
    <row r="1853" spans="1:39" x14ac:dyDescent="0.2">
      <c r="A1853">
        <v>47076</v>
      </c>
      <c r="B1853" t="s">
        <v>1458</v>
      </c>
      <c r="C1853">
        <v>860</v>
      </c>
      <c r="D1853" t="s">
        <v>1459</v>
      </c>
      <c r="E1853">
        <v>9</v>
      </c>
      <c r="F1853" t="s">
        <v>1454</v>
      </c>
      <c r="G1853">
        <v>272</v>
      </c>
      <c r="H1853" t="s">
        <v>52</v>
      </c>
      <c r="I1853">
        <v>136</v>
      </c>
      <c r="J1853" t="s">
        <v>53</v>
      </c>
      <c r="K1853" t="s">
        <v>41</v>
      </c>
      <c r="L1853">
        <v>9346</v>
      </c>
      <c r="M1853" t="s">
        <v>1460</v>
      </c>
      <c r="N1853" t="s">
        <v>43</v>
      </c>
      <c r="O1853" t="s">
        <v>1461</v>
      </c>
      <c r="S1853">
        <v>3</v>
      </c>
      <c r="T1853" t="s">
        <v>55</v>
      </c>
      <c r="X1853" t="s">
        <v>46</v>
      </c>
      <c r="Y1853">
        <v>1</v>
      </c>
      <c r="Z1853">
        <v>0</v>
      </c>
      <c r="AA1853">
        <v>0</v>
      </c>
      <c r="AB1853">
        <v>0</v>
      </c>
      <c r="AC1853">
        <v>0</v>
      </c>
      <c r="AD1853">
        <f t="shared" si="57"/>
        <v>0</v>
      </c>
      <c r="AE1853" t="s">
        <v>1456</v>
      </c>
      <c r="AF1853">
        <v>33000000</v>
      </c>
      <c r="AG1853">
        <v>36300000</v>
      </c>
      <c r="AH1853">
        <v>39900000</v>
      </c>
      <c r="AI1853">
        <v>44000000</v>
      </c>
      <c r="AJ1853">
        <f t="shared" si="58"/>
        <v>153200000</v>
      </c>
      <c r="AK1853" t="s">
        <v>1462</v>
      </c>
      <c r="AL1853" t="s">
        <v>459</v>
      </c>
      <c r="AM1853" t="s">
        <v>1463</v>
      </c>
    </row>
    <row r="1854" spans="1:39" x14ac:dyDescent="0.2">
      <c r="A1854">
        <v>47076</v>
      </c>
      <c r="B1854" t="s">
        <v>1458</v>
      </c>
      <c r="C1854">
        <v>860</v>
      </c>
      <c r="D1854" t="s">
        <v>1459</v>
      </c>
      <c r="E1854">
        <v>9</v>
      </c>
      <c r="F1854" t="s">
        <v>1454</v>
      </c>
      <c r="G1854">
        <v>272</v>
      </c>
      <c r="H1854" t="s">
        <v>52</v>
      </c>
      <c r="I1854">
        <v>136</v>
      </c>
      <c r="J1854" t="s">
        <v>53</v>
      </c>
      <c r="K1854" t="s">
        <v>41</v>
      </c>
      <c r="L1854">
        <v>9349</v>
      </c>
      <c r="M1854" t="s">
        <v>3463</v>
      </c>
      <c r="N1854" t="s">
        <v>43</v>
      </c>
      <c r="O1854" t="s">
        <v>3464</v>
      </c>
      <c r="S1854">
        <v>3</v>
      </c>
      <c r="T1854" t="s">
        <v>55</v>
      </c>
      <c r="X1854" t="s">
        <v>46</v>
      </c>
      <c r="Y1854">
        <v>1</v>
      </c>
      <c r="Z1854">
        <v>0</v>
      </c>
      <c r="AA1854">
        <v>0</v>
      </c>
      <c r="AB1854">
        <v>0</v>
      </c>
      <c r="AC1854">
        <v>0</v>
      </c>
      <c r="AD1854">
        <f t="shared" si="57"/>
        <v>0</v>
      </c>
      <c r="AE1854" t="s">
        <v>85</v>
      </c>
      <c r="AF1854">
        <v>240000000</v>
      </c>
      <c r="AG1854">
        <v>265000000</v>
      </c>
      <c r="AH1854">
        <v>290000000</v>
      </c>
      <c r="AI1854">
        <v>319000000</v>
      </c>
      <c r="AJ1854">
        <f t="shared" si="58"/>
        <v>1114000000</v>
      </c>
      <c r="AK1854" t="s">
        <v>1462</v>
      </c>
      <c r="AL1854" t="s">
        <v>459</v>
      </c>
      <c r="AM1854" t="s">
        <v>1463</v>
      </c>
    </row>
    <row r="1855" spans="1:39" x14ac:dyDescent="0.2">
      <c r="A1855">
        <v>47076</v>
      </c>
      <c r="B1855" t="s">
        <v>1458</v>
      </c>
      <c r="C1855">
        <v>860</v>
      </c>
      <c r="D1855" t="s">
        <v>1459</v>
      </c>
      <c r="E1855">
        <v>9</v>
      </c>
      <c r="F1855" t="s">
        <v>1454</v>
      </c>
      <c r="G1855">
        <v>272</v>
      </c>
      <c r="H1855" t="s">
        <v>52</v>
      </c>
      <c r="I1855">
        <v>136</v>
      </c>
      <c r="J1855" t="s">
        <v>53</v>
      </c>
      <c r="K1855" t="s">
        <v>41</v>
      </c>
      <c r="L1855">
        <v>9349</v>
      </c>
      <c r="M1855" t="s">
        <v>3463</v>
      </c>
      <c r="N1855" t="s">
        <v>43</v>
      </c>
      <c r="O1855" t="s">
        <v>3464</v>
      </c>
      <c r="S1855">
        <v>3</v>
      </c>
      <c r="T1855" t="s">
        <v>55</v>
      </c>
      <c r="X1855" t="s">
        <v>46</v>
      </c>
      <c r="Y1855">
        <v>1</v>
      </c>
      <c r="Z1855">
        <v>0</v>
      </c>
      <c r="AA1855">
        <v>0</v>
      </c>
      <c r="AB1855">
        <v>0</v>
      </c>
      <c r="AC1855">
        <v>0</v>
      </c>
      <c r="AD1855">
        <f t="shared" si="57"/>
        <v>0</v>
      </c>
      <c r="AE1855" t="s">
        <v>1456</v>
      </c>
      <c r="AF1855">
        <v>5000000</v>
      </c>
      <c r="AG1855">
        <v>5500000</v>
      </c>
      <c r="AH1855">
        <v>6100000</v>
      </c>
      <c r="AI1855">
        <v>6700000</v>
      </c>
      <c r="AJ1855">
        <f t="shared" si="58"/>
        <v>23300000</v>
      </c>
      <c r="AK1855" t="s">
        <v>1462</v>
      </c>
      <c r="AL1855" t="s">
        <v>459</v>
      </c>
      <c r="AM1855" t="s">
        <v>1463</v>
      </c>
    </row>
    <row r="1856" spans="1:39" x14ac:dyDescent="0.2">
      <c r="A1856">
        <v>47076</v>
      </c>
      <c r="B1856" t="s">
        <v>1458</v>
      </c>
      <c r="C1856">
        <v>860</v>
      </c>
      <c r="D1856" t="s">
        <v>1459</v>
      </c>
      <c r="E1856">
        <v>9</v>
      </c>
      <c r="F1856" t="s">
        <v>1454</v>
      </c>
      <c r="G1856">
        <v>272</v>
      </c>
      <c r="H1856" t="s">
        <v>52</v>
      </c>
      <c r="I1856">
        <v>136</v>
      </c>
      <c r="J1856" t="s">
        <v>53</v>
      </c>
      <c r="K1856" t="s">
        <v>41</v>
      </c>
      <c r="L1856">
        <v>9352</v>
      </c>
      <c r="M1856" t="s">
        <v>2671</v>
      </c>
      <c r="N1856" t="s">
        <v>43</v>
      </c>
      <c r="O1856" t="s">
        <v>2672</v>
      </c>
      <c r="S1856">
        <v>3</v>
      </c>
      <c r="T1856" t="s">
        <v>55</v>
      </c>
      <c r="U1856">
        <v>363</v>
      </c>
      <c r="V1856" t="s">
        <v>56</v>
      </c>
      <c r="W1856" t="s">
        <v>57</v>
      </c>
      <c r="X1856" t="s">
        <v>46</v>
      </c>
      <c r="Y1856">
        <v>1</v>
      </c>
      <c r="Z1856">
        <v>15</v>
      </c>
      <c r="AA1856">
        <v>18</v>
      </c>
      <c r="AB1856">
        <v>20</v>
      </c>
      <c r="AC1856">
        <v>22</v>
      </c>
      <c r="AD1856">
        <f t="shared" si="57"/>
        <v>22</v>
      </c>
      <c r="AF1856">
        <v>0</v>
      </c>
      <c r="AG1856">
        <v>0</v>
      </c>
      <c r="AH1856">
        <v>0</v>
      </c>
      <c r="AI1856">
        <v>0</v>
      </c>
      <c r="AJ1856">
        <f t="shared" si="58"/>
        <v>0</v>
      </c>
      <c r="AK1856" t="s">
        <v>1462</v>
      </c>
      <c r="AL1856" t="s">
        <v>459</v>
      </c>
      <c r="AM1856" t="s">
        <v>1463</v>
      </c>
    </row>
    <row r="1857" spans="1:39" x14ac:dyDescent="0.2">
      <c r="A1857">
        <v>47076</v>
      </c>
      <c r="B1857" t="s">
        <v>1458</v>
      </c>
      <c r="C1857">
        <v>860</v>
      </c>
      <c r="D1857" t="s">
        <v>1459</v>
      </c>
      <c r="E1857">
        <v>9</v>
      </c>
      <c r="F1857" t="s">
        <v>1454</v>
      </c>
      <c r="G1857">
        <v>272</v>
      </c>
      <c r="H1857" t="s">
        <v>52</v>
      </c>
      <c r="I1857">
        <v>136</v>
      </c>
      <c r="J1857" t="s">
        <v>53</v>
      </c>
      <c r="K1857" t="s">
        <v>41</v>
      </c>
      <c r="L1857">
        <v>9355</v>
      </c>
      <c r="M1857" t="s">
        <v>1470</v>
      </c>
      <c r="N1857" t="s">
        <v>43</v>
      </c>
      <c r="O1857" t="s">
        <v>1471</v>
      </c>
      <c r="S1857">
        <v>3</v>
      </c>
      <c r="T1857" t="s">
        <v>55</v>
      </c>
      <c r="U1857">
        <v>363</v>
      </c>
      <c r="V1857" t="s">
        <v>56</v>
      </c>
      <c r="W1857" t="s">
        <v>57</v>
      </c>
      <c r="X1857" t="s">
        <v>46</v>
      </c>
      <c r="Y1857">
        <v>1</v>
      </c>
      <c r="Z1857">
        <v>80</v>
      </c>
      <c r="AA1857">
        <v>95</v>
      </c>
      <c r="AB1857">
        <v>105</v>
      </c>
      <c r="AC1857">
        <v>115</v>
      </c>
      <c r="AD1857">
        <f t="shared" si="57"/>
        <v>115</v>
      </c>
      <c r="AF1857">
        <v>0</v>
      </c>
      <c r="AG1857">
        <v>0</v>
      </c>
      <c r="AH1857">
        <v>0</v>
      </c>
      <c r="AI1857">
        <v>0</v>
      </c>
      <c r="AJ1857">
        <f t="shared" si="58"/>
        <v>0</v>
      </c>
      <c r="AK1857" t="s">
        <v>1462</v>
      </c>
      <c r="AL1857" t="s">
        <v>459</v>
      </c>
      <c r="AM1857" t="s">
        <v>1463</v>
      </c>
    </row>
    <row r="1858" spans="1:39" x14ac:dyDescent="0.2">
      <c r="A1858">
        <v>47076</v>
      </c>
      <c r="B1858" t="s">
        <v>1458</v>
      </c>
      <c r="C1858">
        <v>860</v>
      </c>
      <c r="D1858" t="s">
        <v>1459</v>
      </c>
      <c r="E1858">
        <v>9</v>
      </c>
      <c r="F1858" t="s">
        <v>1454</v>
      </c>
      <c r="G1858">
        <v>272</v>
      </c>
      <c r="H1858" t="s">
        <v>52</v>
      </c>
      <c r="I1858">
        <v>136</v>
      </c>
      <c r="J1858" t="s">
        <v>53</v>
      </c>
      <c r="K1858" t="s">
        <v>41</v>
      </c>
      <c r="L1858">
        <v>9358</v>
      </c>
      <c r="M1858" t="s">
        <v>3465</v>
      </c>
      <c r="N1858" t="s">
        <v>43</v>
      </c>
      <c r="O1858" t="s">
        <v>54</v>
      </c>
      <c r="S1858">
        <v>3</v>
      </c>
      <c r="T1858" t="s">
        <v>55</v>
      </c>
      <c r="X1858" t="s">
        <v>46</v>
      </c>
      <c r="Y1858">
        <v>1</v>
      </c>
      <c r="Z1858">
        <v>0</v>
      </c>
      <c r="AA1858">
        <v>0</v>
      </c>
      <c r="AB1858">
        <v>0</v>
      </c>
      <c r="AC1858">
        <v>0</v>
      </c>
      <c r="AD1858">
        <f t="shared" si="57"/>
        <v>0</v>
      </c>
      <c r="AE1858" t="s">
        <v>289</v>
      </c>
      <c r="AF1858">
        <v>670000</v>
      </c>
      <c r="AG1858">
        <v>730000</v>
      </c>
      <c r="AH1858">
        <v>815000</v>
      </c>
      <c r="AI1858">
        <v>890000</v>
      </c>
      <c r="AJ1858">
        <f t="shared" si="58"/>
        <v>3105000</v>
      </c>
      <c r="AK1858" t="s">
        <v>1462</v>
      </c>
      <c r="AL1858" t="s">
        <v>459</v>
      </c>
      <c r="AM1858" t="s">
        <v>1463</v>
      </c>
    </row>
    <row r="1859" spans="1:39" x14ac:dyDescent="0.2">
      <c r="A1859">
        <v>47076</v>
      </c>
      <c r="B1859" t="s">
        <v>1458</v>
      </c>
      <c r="C1859">
        <v>860</v>
      </c>
      <c r="D1859" t="s">
        <v>1459</v>
      </c>
      <c r="E1859">
        <v>9</v>
      </c>
      <c r="F1859" t="s">
        <v>1454</v>
      </c>
      <c r="G1859">
        <v>272</v>
      </c>
      <c r="H1859" t="s">
        <v>52</v>
      </c>
      <c r="I1859">
        <v>136</v>
      </c>
      <c r="J1859" t="s">
        <v>53</v>
      </c>
      <c r="K1859" t="s">
        <v>41</v>
      </c>
      <c r="L1859">
        <v>9359</v>
      </c>
      <c r="M1859" t="s">
        <v>3466</v>
      </c>
      <c r="N1859" t="s">
        <v>43</v>
      </c>
      <c r="O1859" t="s">
        <v>3467</v>
      </c>
      <c r="S1859">
        <v>3</v>
      </c>
      <c r="T1859" t="s">
        <v>55</v>
      </c>
      <c r="U1859">
        <v>363</v>
      </c>
      <c r="V1859" t="s">
        <v>56</v>
      </c>
      <c r="W1859" t="s">
        <v>57</v>
      </c>
      <c r="X1859" t="s">
        <v>46</v>
      </c>
      <c r="Y1859">
        <v>1</v>
      </c>
      <c r="Z1859">
        <v>247</v>
      </c>
      <c r="AA1859">
        <v>260</v>
      </c>
      <c r="AB1859">
        <v>275</v>
      </c>
      <c r="AC1859">
        <v>290</v>
      </c>
      <c r="AD1859">
        <f t="shared" ref="AD1859:AD1922" si="59">IF(Y1859=1,LARGE(Z1859:AC1859,1),Z1859+AA1859+AB1859+AC1859)</f>
        <v>290</v>
      </c>
      <c r="AF1859">
        <v>0</v>
      </c>
      <c r="AG1859">
        <v>0</v>
      </c>
      <c r="AH1859">
        <v>0</v>
      </c>
      <c r="AI1859">
        <v>0</v>
      </c>
      <c r="AJ1859">
        <f t="shared" si="58"/>
        <v>0</v>
      </c>
      <c r="AK1859" t="s">
        <v>1462</v>
      </c>
      <c r="AL1859" t="s">
        <v>459</v>
      </c>
      <c r="AM1859" t="s">
        <v>1463</v>
      </c>
    </row>
    <row r="1860" spans="1:39" x14ac:dyDescent="0.2">
      <c r="A1860">
        <v>47076</v>
      </c>
      <c r="B1860" t="s">
        <v>1458</v>
      </c>
      <c r="C1860">
        <v>860</v>
      </c>
      <c r="D1860" t="s">
        <v>1459</v>
      </c>
      <c r="E1860">
        <v>9</v>
      </c>
      <c r="F1860" t="s">
        <v>1454</v>
      </c>
      <c r="G1860">
        <v>272</v>
      </c>
      <c r="H1860" t="s">
        <v>52</v>
      </c>
      <c r="I1860">
        <v>329</v>
      </c>
      <c r="J1860" t="s">
        <v>2675</v>
      </c>
      <c r="K1860" t="s">
        <v>41</v>
      </c>
      <c r="L1860">
        <v>13015</v>
      </c>
      <c r="M1860" t="s">
        <v>3468</v>
      </c>
      <c r="N1860" t="s">
        <v>43</v>
      </c>
      <c r="O1860" t="s">
        <v>3469</v>
      </c>
      <c r="S1860">
        <v>3</v>
      </c>
      <c r="T1860" t="s">
        <v>55</v>
      </c>
      <c r="X1860" t="s">
        <v>46</v>
      </c>
      <c r="Y1860">
        <v>1</v>
      </c>
      <c r="Z1860">
        <v>0</v>
      </c>
      <c r="AA1860">
        <v>0</v>
      </c>
      <c r="AB1860">
        <v>0</v>
      </c>
      <c r="AC1860">
        <v>0</v>
      </c>
      <c r="AD1860">
        <f t="shared" si="59"/>
        <v>0</v>
      </c>
      <c r="AE1860" t="s">
        <v>85</v>
      </c>
      <c r="AF1860">
        <v>41340000</v>
      </c>
      <c r="AG1860">
        <v>44700000</v>
      </c>
      <c r="AH1860">
        <v>48500000</v>
      </c>
      <c r="AI1860">
        <v>52750000</v>
      </c>
      <c r="AJ1860">
        <f t="shared" si="58"/>
        <v>187290000</v>
      </c>
      <c r="AK1860" t="s">
        <v>1462</v>
      </c>
      <c r="AL1860" t="s">
        <v>459</v>
      </c>
      <c r="AM1860" t="s">
        <v>1463</v>
      </c>
    </row>
    <row r="1861" spans="1:39" x14ac:dyDescent="0.2">
      <c r="A1861">
        <v>47076</v>
      </c>
      <c r="B1861" t="s">
        <v>1458</v>
      </c>
      <c r="C1861">
        <v>860</v>
      </c>
      <c r="D1861" t="s">
        <v>1459</v>
      </c>
      <c r="E1861">
        <v>9</v>
      </c>
      <c r="F1861" t="s">
        <v>1454</v>
      </c>
      <c r="G1861">
        <v>272</v>
      </c>
      <c r="H1861" t="s">
        <v>52</v>
      </c>
      <c r="I1861">
        <v>357</v>
      </c>
      <c r="J1861" t="s">
        <v>53</v>
      </c>
      <c r="K1861" t="s">
        <v>41</v>
      </c>
      <c r="L1861">
        <v>9343</v>
      </c>
      <c r="M1861" t="s">
        <v>1477</v>
      </c>
      <c r="N1861" t="s">
        <v>43</v>
      </c>
      <c r="O1861" t="s">
        <v>1478</v>
      </c>
      <c r="S1861">
        <v>3</v>
      </c>
      <c r="T1861" t="s">
        <v>55</v>
      </c>
      <c r="X1861" t="s">
        <v>46</v>
      </c>
      <c r="Y1861">
        <v>1</v>
      </c>
      <c r="Z1861">
        <v>0</v>
      </c>
      <c r="AA1861">
        <v>0</v>
      </c>
      <c r="AB1861">
        <v>0</v>
      </c>
      <c r="AC1861">
        <v>0</v>
      </c>
      <c r="AD1861">
        <f t="shared" si="59"/>
        <v>0</v>
      </c>
      <c r="AE1861" t="s">
        <v>85</v>
      </c>
      <c r="AF1861">
        <v>20000000</v>
      </c>
      <c r="AG1861">
        <v>22000000</v>
      </c>
      <c r="AH1861">
        <v>24200000</v>
      </c>
      <c r="AI1861">
        <v>26600000</v>
      </c>
      <c r="AJ1861">
        <f t="shared" si="58"/>
        <v>92800000</v>
      </c>
      <c r="AK1861" t="s">
        <v>1462</v>
      </c>
      <c r="AL1861" t="s">
        <v>459</v>
      </c>
      <c r="AM1861" t="s">
        <v>1463</v>
      </c>
    </row>
    <row r="1862" spans="1:39" x14ac:dyDescent="0.2">
      <c r="A1862">
        <v>47091</v>
      </c>
      <c r="B1862" t="s">
        <v>1479</v>
      </c>
      <c r="C1862">
        <v>855</v>
      </c>
      <c r="D1862" t="s">
        <v>3470</v>
      </c>
      <c r="E1862">
        <v>10</v>
      </c>
      <c r="F1862" t="s">
        <v>1223</v>
      </c>
      <c r="G1862">
        <v>331</v>
      </c>
      <c r="H1862" t="s">
        <v>391</v>
      </c>
      <c r="I1862">
        <v>445</v>
      </c>
      <c r="J1862" t="s">
        <v>392</v>
      </c>
      <c r="K1862" t="s">
        <v>41</v>
      </c>
      <c r="L1862">
        <v>11604</v>
      </c>
      <c r="M1862" t="s">
        <v>3471</v>
      </c>
      <c r="N1862" t="s">
        <v>43</v>
      </c>
      <c r="O1862" t="s">
        <v>3472</v>
      </c>
      <c r="S1862">
        <v>2</v>
      </c>
      <c r="T1862" t="s">
        <v>45</v>
      </c>
      <c r="X1862" t="s">
        <v>46</v>
      </c>
      <c r="Y1862">
        <v>1</v>
      </c>
      <c r="Z1862">
        <v>0</v>
      </c>
      <c r="AA1862">
        <v>0</v>
      </c>
      <c r="AB1862">
        <v>0</v>
      </c>
      <c r="AC1862">
        <v>0</v>
      </c>
      <c r="AD1862">
        <f t="shared" si="59"/>
        <v>0</v>
      </c>
      <c r="AE1862" t="s">
        <v>595</v>
      </c>
      <c r="AF1862">
        <v>1500000</v>
      </c>
      <c r="AG1862">
        <v>1620000</v>
      </c>
      <c r="AH1862">
        <v>1749600</v>
      </c>
      <c r="AI1862">
        <v>1889568</v>
      </c>
      <c r="AJ1862">
        <f t="shared" si="58"/>
        <v>6759168</v>
      </c>
      <c r="AK1862" t="s">
        <v>3473</v>
      </c>
      <c r="AL1862" t="s">
        <v>2846</v>
      </c>
      <c r="AM1862" t="s">
        <v>3474</v>
      </c>
    </row>
    <row r="1863" spans="1:39" x14ac:dyDescent="0.2">
      <c r="A1863">
        <v>47091</v>
      </c>
      <c r="B1863" t="s">
        <v>1479</v>
      </c>
      <c r="C1863">
        <v>900</v>
      </c>
      <c r="D1863" t="s">
        <v>461</v>
      </c>
      <c r="E1863">
        <v>4</v>
      </c>
      <c r="F1863" t="s">
        <v>422</v>
      </c>
      <c r="G1863">
        <v>122</v>
      </c>
      <c r="H1863" t="s">
        <v>72</v>
      </c>
      <c r="I1863">
        <v>248</v>
      </c>
      <c r="J1863" t="s">
        <v>300</v>
      </c>
      <c r="K1863" t="s">
        <v>41</v>
      </c>
      <c r="L1863">
        <v>11568</v>
      </c>
      <c r="M1863" t="s">
        <v>1481</v>
      </c>
      <c r="N1863" t="s">
        <v>43</v>
      </c>
      <c r="O1863" t="s">
        <v>1482</v>
      </c>
      <c r="S1863">
        <v>2</v>
      </c>
      <c r="T1863" t="s">
        <v>45</v>
      </c>
      <c r="U1863">
        <v>980</v>
      </c>
      <c r="V1863" t="s">
        <v>303</v>
      </c>
      <c r="W1863" t="s">
        <v>57</v>
      </c>
      <c r="X1863" t="s">
        <v>46</v>
      </c>
      <c r="Y1863">
        <v>1</v>
      </c>
      <c r="Z1863">
        <v>15</v>
      </c>
      <c r="AA1863">
        <v>15</v>
      </c>
      <c r="AB1863">
        <v>15</v>
      </c>
      <c r="AC1863">
        <v>15</v>
      </c>
      <c r="AD1863">
        <f t="shared" si="59"/>
        <v>15</v>
      </c>
      <c r="AF1863">
        <v>0</v>
      </c>
      <c r="AG1863">
        <v>0</v>
      </c>
      <c r="AH1863">
        <v>0</v>
      </c>
      <c r="AI1863">
        <v>0</v>
      </c>
      <c r="AJ1863">
        <f t="shared" si="58"/>
        <v>0</v>
      </c>
      <c r="AK1863" t="s">
        <v>466</v>
      </c>
      <c r="AL1863" t="s">
        <v>467</v>
      </c>
      <c r="AM1863" t="s">
        <v>60</v>
      </c>
    </row>
    <row r="1864" spans="1:39" x14ac:dyDescent="0.2">
      <c r="A1864">
        <v>47091</v>
      </c>
      <c r="B1864" t="s">
        <v>1479</v>
      </c>
      <c r="C1864">
        <v>900</v>
      </c>
      <c r="D1864" t="s">
        <v>461</v>
      </c>
      <c r="E1864">
        <v>4</v>
      </c>
      <c r="F1864" t="s">
        <v>422</v>
      </c>
      <c r="G1864">
        <v>122</v>
      </c>
      <c r="H1864" t="s">
        <v>72</v>
      </c>
      <c r="I1864">
        <v>248</v>
      </c>
      <c r="J1864" t="s">
        <v>300</v>
      </c>
      <c r="K1864" t="s">
        <v>41</v>
      </c>
      <c r="L1864">
        <v>11568</v>
      </c>
      <c r="M1864" t="s">
        <v>1481</v>
      </c>
      <c r="N1864" t="s">
        <v>43</v>
      </c>
      <c r="O1864" t="s">
        <v>1482</v>
      </c>
      <c r="S1864">
        <v>2</v>
      </c>
      <c r="T1864" t="s">
        <v>45</v>
      </c>
      <c r="X1864" t="s">
        <v>46</v>
      </c>
      <c r="Y1864">
        <v>1</v>
      </c>
      <c r="Z1864">
        <v>0</v>
      </c>
      <c r="AA1864">
        <v>0</v>
      </c>
      <c r="AB1864">
        <v>0</v>
      </c>
      <c r="AC1864">
        <v>0</v>
      </c>
      <c r="AD1864">
        <f t="shared" si="59"/>
        <v>0</v>
      </c>
      <c r="AE1864" t="s">
        <v>149</v>
      </c>
      <c r="AF1864">
        <v>95600000</v>
      </c>
      <c r="AG1864">
        <v>76050000</v>
      </c>
      <c r="AH1864">
        <v>83200000</v>
      </c>
      <c r="AI1864">
        <v>83200000</v>
      </c>
      <c r="AJ1864">
        <f t="shared" si="58"/>
        <v>338050000</v>
      </c>
      <c r="AK1864" t="s">
        <v>466</v>
      </c>
      <c r="AL1864" t="s">
        <v>467</v>
      </c>
      <c r="AM1864" t="s">
        <v>60</v>
      </c>
    </row>
    <row r="1865" spans="1:39" x14ac:dyDescent="0.2">
      <c r="A1865">
        <v>47091</v>
      </c>
      <c r="B1865" t="s">
        <v>1479</v>
      </c>
      <c r="C1865">
        <v>900</v>
      </c>
      <c r="D1865" t="s">
        <v>461</v>
      </c>
      <c r="E1865">
        <v>4</v>
      </c>
      <c r="F1865" t="s">
        <v>422</v>
      </c>
      <c r="G1865">
        <v>122</v>
      </c>
      <c r="H1865" t="s">
        <v>72</v>
      </c>
      <c r="I1865">
        <v>251</v>
      </c>
      <c r="J1865" t="s">
        <v>2682</v>
      </c>
      <c r="K1865" t="s">
        <v>41</v>
      </c>
      <c r="L1865">
        <v>2726</v>
      </c>
      <c r="M1865" t="s">
        <v>2683</v>
      </c>
      <c r="N1865" t="s">
        <v>43</v>
      </c>
      <c r="O1865" t="s">
        <v>2684</v>
      </c>
      <c r="S1865">
        <v>2</v>
      </c>
      <c r="T1865" t="s">
        <v>45</v>
      </c>
      <c r="U1865">
        <v>93</v>
      </c>
      <c r="V1865" t="s">
        <v>410</v>
      </c>
      <c r="W1865" t="s">
        <v>57</v>
      </c>
      <c r="X1865" t="s">
        <v>46</v>
      </c>
      <c r="Y1865">
        <v>1</v>
      </c>
      <c r="Z1865">
        <v>1</v>
      </c>
      <c r="AA1865">
        <v>1</v>
      </c>
      <c r="AB1865">
        <v>1</v>
      </c>
      <c r="AC1865">
        <v>1</v>
      </c>
      <c r="AD1865">
        <f t="shared" si="59"/>
        <v>1</v>
      </c>
      <c r="AF1865">
        <v>0</v>
      </c>
      <c r="AG1865">
        <v>0</v>
      </c>
      <c r="AH1865">
        <v>0</v>
      </c>
      <c r="AI1865">
        <v>0</v>
      </c>
      <c r="AJ1865">
        <f t="shared" si="58"/>
        <v>0</v>
      </c>
      <c r="AK1865" t="s">
        <v>466</v>
      </c>
      <c r="AL1865" t="s">
        <v>467</v>
      </c>
      <c r="AM1865" t="s">
        <v>60</v>
      </c>
    </row>
    <row r="1866" spans="1:39" x14ac:dyDescent="0.2">
      <c r="A1866">
        <v>47091</v>
      </c>
      <c r="B1866" t="s">
        <v>1479</v>
      </c>
      <c r="C1866">
        <v>900</v>
      </c>
      <c r="D1866" t="s">
        <v>461</v>
      </c>
      <c r="E1866">
        <v>4</v>
      </c>
      <c r="F1866" t="s">
        <v>422</v>
      </c>
      <c r="G1866">
        <v>122</v>
      </c>
      <c r="H1866" t="s">
        <v>72</v>
      </c>
      <c r="I1866">
        <v>313</v>
      </c>
      <c r="J1866" t="s">
        <v>1450</v>
      </c>
      <c r="K1866" t="s">
        <v>41</v>
      </c>
      <c r="L1866">
        <v>12453</v>
      </c>
      <c r="M1866" t="s">
        <v>3475</v>
      </c>
      <c r="N1866" t="s">
        <v>43</v>
      </c>
      <c r="O1866" t="s">
        <v>3476</v>
      </c>
      <c r="S1866">
        <v>2</v>
      </c>
      <c r="T1866" t="s">
        <v>45</v>
      </c>
      <c r="U1866">
        <v>333</v>
      </c>
      <c r="V1866" t="s">
        <v>1485</v>
      </c>
      <c r="W1866" t="s">
        <v>57</v>
      </c>
      <c r="X1866" t="s">
        <v>46</v>
      </c>
      <c r="Y1866">
        <v>1</v>
      </c>
      <c r="Z1866">
        <v>1</v>
      </c>
      <c r="AA1866">
        <v>1</v>
      </c>
      <c r="AB1866">
        <v>1</v>
      </c>
      <c r="AC1866">
        <v>1</v>
      </c>
      <c r="AD1866">
        <f t="shared" si="59"/>
        <v>1</v>
      </c>
      <c r="AF1866">
        <v>0</v>
      </c>
      <c r="AG1866">
        <v>0</v>
      </c>
      <c r="AH1866">
        <v>0</v>
      </c>
      <c r="AI1866">
        <v>0</v>
      </c>
      <c r="AJ1866">
        <f t="shared" si="58"/>
        <v>0</v>
      </c>
      <c r="AK1866" t="s">
        <v>466</v>
      </c>
      <c r="AL1866" t="s">
        <v>467</v>
      </c>
      <c r="AM1866" t="s">
        <v>60</v>
      </c>
    </row>
    <row r="1867" spans="1:39" x14ac:dyDescent="0.2">
      <c r="A1867">
        <v>47091</v>
      </c>
      <c r="B1867" t="s">
        <v>1479</v>
      </c>
      <c r="C1867">
        <v>900</v>
      </c>
      <c r="D1867" t="s">
        <v>461</v>
      </c>
      <c r="E1867">
        <v>4</v>
      </c>
      <c r="F1867" t="s">
        <v>422</v>
      </c>
      <c r="G1867">
        <v>122</v>
      </c>
      <c r="H1867" t="s">
        <v>72</v>
      </c>
      <c r="I1867">
        <v>313</v>
      </c>
      <c r="J1867" t="s">
        <v>1450</v>
      </c>
      <c r="K1867" t="s">
        <v>41</v>
      </c>
      <c r="L1867">
        <v>12453</v>
      </c>
      <c r="M1867" t="s">
        <v>3475</v>
      </c>
      <c r="N1867" t="s">
        <v>43</v>
      </c>
      <c r="O1867" t="s">
        <v>3476</v>
      </c>
      <c r="S1867">
        <v>2</v>
      </c>
      <c r="T1867" t="s">
        <v>45</v>
      </c>
      <c r="X1867" t="s">
        <v>46</v>
      </c>
      <c r="Y1867">
        <v>1</v>
      </c>
      <c r="Z1867">
        <v>0</v>
      </c>
      <c r="AA1867">
        <v>0</v>
      </c>
      <c r="AB1867">
        <v>0</v>
      </c>
      <c r="AC1867">
        <v>0</v>
      </c>
      <c r="AD1867">
        <f t="shared" si="59"/>
        <v>0</v>
      </c>
      <c r="AE1867" t="s">
        <v>595</v>
      </c>
      <c r="AF1867">
        <v>3570000</v>
      </c>
      <c r="AG1867">
        <v>3854000</v>
      </c>
      <c r="AH1867">
        <v>4160040</v>
      </c>
      <c r="AI1867">
        <v>4492693</v>
      </c>
      <c r="AJ1867">
        <f t="shared" si="58"/>
        <v>16076733</v>
      </c>
      <c r="AK1867" t="s">
        <v>466</v>
      </c>
      <c r="AL1867" t="s">
        <v>467</v>
      </c>
      <c r="AM1867" t="s">
        <v>60</v>
      </c>
    </row>
    <row r="1868" spans="1:39" x14ac:dyDescent="0.2">
      <c r="A1868">
        <v>47092</v>
      </c>
      <c r="B1868" t="s">
        <v>1490</v>
      </c>
      <c r="C1868">
        <v>850</v>
      </c>
      <c r="D1868" t="s">
        <v>453</v>
      </c>
      <c r="E1868">
        <v>4</v>
      </c>
      <c r="F1868" t="s">
        <v>422</v>
      </c>
      <c r="G1868">
        <v>128</v>
      </c>
      <c r="H1868" t="s">
        <v>143</v>
      </c>
      <c r="I1868">
        <v>125</v>
      </c>
      <c r="J1868" t="s">
        <v>579</v>
      </c>
      <c r="K1868" t="s">
        <v>41</v>
      </c>
      <c r="L1868">
        <v>12969</v>
      </c>
      <c r="M1868" t="s">
        <v>3477</v>
      </c>
      <c r="N1868" t="s">
        <v>43</v>
      </c>
      <c r="O1868" t="s">
        <v>3478</v>
      </c>
      <c r="S1868">
        <v>2</v>
      </c>
      <c r="T1868" t="s">
        <v>45</v>
      </c>
      <c r="U1868">
        <v>303</v>
      </c>
      <c r="V1868" t="s">
        <v>419</v>
      </c>
      <c r="W1868" t="s">
        <v>57</v>
      </c>
      <c r="X1868" t="s">
        <v>46</v>
      </c>
      <c r="Y1868">
        <v>1</v>
      </c>
      <c r="Z1868">
        <v>50</v>
      </c>
      <c r="AA1868">
        <v>50</v>
      </c>
      <c r="AB1868">
        <v>50</v>
      </c>
      <c r="AC1868">
        <v>50</v>
      </c>
      <c r="AD1868">
        <f t="shared" si="59"/>
        <v>50</v>
      </c>
      <c r="AF1868">
        <v>0</v>
      </c>
      <c r="AG1868">
        <v>0</v>
      </c>
      <c r="AH1868">
        <v>0</v>
      </c>
      <c r="AI1868">
        <v>0</v>
      </c>
      <c r="AJ1868">
        <f t="shared" si="58"/>
        <v>0</v>
      </c>
      <c r="AK1868" t="s">
        <v>458</v>
      </c>
      <c r="AL1868" t="s">
        <v>459</v>
      </c>
      <c r="AM1868" t="s">
        <v>460</v>
      </c>
    </row>
    <row r="1869" spans="1:39" x14ac:dyDescent="0.2">
      <c r="A1869">
        <v>47093</v>
      </c>
      <c r="B1869" t="s">
        <v>1497</v>
      </c>
      <c r="C1869">
        <v>900</v>
      </c>
      <c r="D1869" t="s">
        <v>461</v>
      </c>
      <c r="E1869">
        <v>4</v>
      </c>
      <c r="F1869" t="s">
        <v>422</v>
      </c>
      <c r="G1869">
        <v>122</v>
      </c>
      <c r="H1869" t="s">
        <v>72</v>
      </c>
      <c r="I1869">
        <v>2</v>
      </c>
      <c r="J1869" t="s">
        <v>73</v>
      </c>
      <c r="K1869" t="s">
        <v>41</v>
      </c>
      <c r="L1869">
        <v>10987</v>
      </c>
      <c r="M1869" t="s">
        <v>3479</v>
      </c>
      <c r="N1869" t="s">
        <v>43</v>
      </c>
      <c r="O1869" t="s">
        <v>583</v>
      </c>
      <c r="S1869">
        <v>2</v>
      </c>
      <c r="T1869" t="s">
        <v>45</v>
      </c>
      <c r="X1869" t="s">
        <v>46</v>
      </c>
      <c r="Y1869">
        <v>1</v>
      </c>
      <c r="Z1869">
        <v>0</v>
      </c>
      <c r="AA1869">
        <v>0</v>
      </c>
      <c r="AB1869">
        <v>0</v>
      </c>
      <c r="AC1869">
        <v>0</v>
      </c>
      <c r="AD1869">
        <f t="shared" si="59"/>
        <v>0</v>
      </c>
      <c r="AE1869" t="s">
        <v>3480</v>
      </c>
      <c r="AF1869">
        <v>491672</v>
      </c>
      <c r="AG1869">
        <v>531005</v>
      </c>
      <c r="AH1869">
        <v>573486</v>
      </c>
      <c r="AI1869">
        <v>619365</v>
      </c>
      <c r="AJ1869">
        <f t="shared" si="58"/>
        <v>2215528</v>
      </c>
      <c r="AK1869" t="s">
        <v>466</v>
      </c>
      <c r="AL1869" t="s">
        <v>467</v>
      </c>
      <c r="AM1869" t="s">
        <v>60</v>
      </c>
    </row>
    <row r="1870" spans="1:39" x14ac:dyDescent="0.2">
      <c r="A1870">
        <v>48091</v>
      </c>
      <c r="B1870" t="s">
        <v>1500</v>
      </c>
      <c r="C1870">
        <v>101</v>
      </c>
      <c r="D1870" t="s">
        <v>319</v>
      </c>
      <c r="E1870">
        <v>10</v>
      </c>
      <c r="F1870" t="s">
        <v>1223</v>
      </c>
      <c r="G1870">
        <v>302</v>
      </c>
      <c r="H1870" t="s">
        <v>1224</v>
      </c>
      <c r="I1870">
        <v>58</v>
      </c>
      <c r="J1870" t="s">
        <v>1502</v>
      </c>
      <c r="K1870" t="s">
        <v>41</v>
      </c>
      <c r="L1870">
        <v>12666</v>
      </c>
      <c r="M1870" t="s">
        <v>3481</v>
      </c>
      <c r="N1870" t="s">
        <v>124</v>
      </c>
      <c r="O1870" t="s">
        <v>3482</v>
      </c>
      <c r="S1870">
        <v>3</v>
      </c>
      <c r="T1870" t="s">
        <v>55</v>
      </c>
      <c r="X1870" t="s">
        <v>46</v>
      </c>
      <c r="Y1870">
        <v>1</v>
      </c>
      <c r="Z1870">
        <v>0</v>
      </c>
      <c r="AA1870">
        <v>0</v>
      </c>
      <c r="AB1870">
        <v>0</v>
      </c>
      <c r="AC1870">
        <v>0</v>
      </c>
      <c r="AD1870">
        <f t="shared" si="59"/>
        <v>0</v>
      </c>
      <c r="AE1870" t="s">
        <v>323</v>
      </c>
      <c r="AF1870">
        <v>5800000</v>
      </c>
      <c r="AG1870">
        <v>1000000</v>
      </c>
      <c r="AH1870">
        <v>0</v>
      </c>
      <c r="AI1870">
        <v>0</v>
      </c>
      <c r="AJ1870">
        <f t="shared" si="58"/>
        <v>6800000</v>
      </c>
      <c r="AK1870" t="s">
        <v>324</v>
      </c>
      <c r="AL1870" t="s">
        <v>325</v>
      </c>
      <c r="AM1870" t="s">
        <v>326</v>
      </c>
    </row>
    <row r="1871" spans="1:39" x14ac:dyDescent="0.2">
      <c r="A1871">
        <v>48091</v>
      </c>
      <c r="B1871" t="s">
        <v>1500</v>
      </c>
      <c r="C1871">
        <v>101</v>
      </c>
      <c r="D1871" t="s">
        <v>319</v>
      </c>
      <c r="E1871">
        <v>10</v>
      </c>
      <c r="F1871" t="s">
        <v>1223</v>
      </c>
      <c r="G1871">
        <v>302</v>
      </c>
      <c r="H1871" t="s">
        <v>1224</v>
      </c>
      <c r="I1871">
        <v>513</v>
      </c>
      <c r="J1871" t="s">
        <v>2715</v>
      </c>
      <c r="K1871" t="s">
        <v>41</v>
      </c>
      <c r="L1871">
        <v>12587</v>
      </c>
      <c r="M1871" t="s">
        <v>3483</v>
      </c>
      <c r="N1871" t="s">
        <v>124</v>
      </c>
      <c r="O1871" t="s">
        <v>3484</v>
      </c>
      <c r="S1871">
        <v>3</v>
      </c>
      <c r="T1871" t="s">
        <v>55</v>
      </c>
      <c r="X1871" t="s">
        <v>66</v>
      </c>
      <c r="Y1871">
        <v>0</v>
      </c>
      <c r="Z1871">
        <v>0</v>
      </c>
      <c r="AA1871">
        <v>0</v>
      </c>
      <c r="AB1871">
        <v>0</v>
      </c>
      <c r="AC1871">
        <v>0</v>
      </c>
      <c r="AD1871">
        <f t="shared" si="59"/>
        <v>0</v>
      </c>
      <c r="AE1871" t="s">
        <v>323</v>
      </c>
      <c r="AF1871">
        <v>6600000</v>
      </c>
      <c r="AG1871">
        <v>1000000</v>
      </c>
      <c r="AH1871">
        <v>0</v>
      </c>
      <c r="AI1871">
        <v>0</v>
      </c>
      <c r="AJ1871">
        <f t="shared" si="58"/>
        <v>7600000</v>
      </c>
      <c r="AK1871" t="s">
        <v>324</v>
      </c>
      <c r="AL1871" t="s">
        <v>325</v>
      </c>
      <c r="AM1871" t="s">
        <v>326</v>
      </c>
    </row>
    <row r="1872" spans="1:39" x14ac:dyDescent="0.2">
      <c r="A1872">
        <v>48091</v>
      </c>
      <c r="B1872" t="s">
        <v>1500</v>
      </c>
      <c r="C1872">
        <v>101</v>
      </c>
      <c r="D1872" t="s">
        <v>319</v>
      </c>
      <c r="E1872">
        <v>10</v>
      </c>
      <c r="F1872" t="s">
        <v>1223</v>
      </c>
      <c r="G1872">
        <v>302</v>
      </c>
      <c r="H1872" t="s">
        <v>1224</v>
      </c>
      <c r="I1872">
        <v>513</v>
      </c>
      <c r="J1872" t="s">
        <v>2715</v>
      </c>
      <c r="K1872" t="s">
        <v>41</v>
      </c>
      <c r="L1872">
        <v>13256</v>
      </c>
      <c r="M1872" t="s">
        <v>2716</v>
      </c>
      <c r="N1872" t="s">
        <v>124</v>
      </c>
      <c r="O1872" t="s">
        <v>2717</v>
      </c>
      <c r="S1872">
        <v>3</v>
      </c>
      <c r="T1872" t="s">
        <v>55</v>
      </c>
      <c r="U1872">
        <v>396</v>
      </c>
      <c r="V1872" t="s">
        <v>3485</v>
      </c>
      <c r="W1872" t="s">
        <v>57</v>
      </c>
      <c r="X1872" t="s">
        <v>46</v>
      </c>
      <c r="Y1872">
        <v>1</v>
      </c>
      <c r="Z1872">
        <v>1</v>
      </c>
      <c r="AA1872">
        <v>0</v>
      </c>
      <c r="AB1872">
        <v>0</v>
      </c>
      <c r="AC1872">
        <v>0</v>
      </c>
      <c r="AD1872">
        <f t="shared" si="59"/>
        <v>1</v>
      </c>
      <c r="AF1872">
        <v>0</v>
      </c>
      <c r="AG1872">
        <v>0</v>
      </c>
      <c r="AH1872">
        <v>0</v>
      </c>
      <c r="AI1872">
        <v>0</v>
      </c>
      <c r="AJ1872">
        <f t="shared" si="58"/>
        <v>0</v>
      </c>
      <c r="AK1872" t="s">
        <v>324</v>
      </c>
      <c r="AL1872" t="s">
        <v>325</v>
      </c>
      <c r="AM1872" t="s">
        <v>326</v>
      </c>
    </row>
    <row r="1873" spans="1:39" x14ac:dyDescent="0.2">
      <c r="A1873">
        <v>48091</v>
      </c>
      <c r="B1873" t="s">
        <v>1500</v>
      </c>
      <c r="C1873">
        <v>101</v>
      </c>
      <c r="D1873" t="s">
        <v>319</v>
      </c>
      <c r="E1873">
        <v>10</v>
      </c>
      <c r="F1873" t="s">
        <v>1223</v>
      </c>
      <c r="G1873">
        <v>302</v>
      </c>
      <c r="H1873" t="s">
        <v>1224</v>
      </c>
      <c r="I1873">
        <v>514</v>
      </c>
      <c r="J1873" t="s">
        <v>2718</v>
      </c>
      <c r="K1873" t="s">
        <v>41</v>
      </c>
      <c r="L1873">
        <v>12598</v>
      </c>
      <c r="M1873" t="s">
        <v>2719</v>
      </c>
      <c r="N1873" t="s">
        <v>124</v>
      </c>
      <c r="O1873" t="s">
        <v>2720</v>
      </c>
      <c r="S1873">
        <v>3</v>
      </c>
      <c r="T1873" t="s">
        <v>55</v>
      </c>
      <c r="X1873" t="s">
        <v>46</v>
      </c>
      <c r="Y1873">
        <v>1</v>
      </c>
      <c r="Z1873">
        <v>0</v>
      </c>
      <c r="AA1873">
        <v>0</v>
      </c>
      <c r="AB1873">
        <v>0</v>
      </c>
      <c r="AC1873">
        <v>0</v>
      </c>
      <c r="AD1873">
        <f t="shared" si="59"/>
        <v>0</v>
      </c>
      <c r="AE1873" t="s">
        <v>323</v>
      </c>
      <c r="AF1873">
        <v>1500000</v>
      </c>
      <c r="AG1873">
        <v>500000</v>
      </c>
      <c r="AH1873">
        <v>0</v>
      </c>
      <c r="AI1873">
        <v>0</v>
      </c>
      <c r="AJ1873">
        <f t="shared" si="58"/>
        <v>2000000</v>
      </c>
      <c r="AK1873" t="s">
        <v>324</v>
      </c>
      <c r="AL1873" t="s">
        <v>325</v>
      </c>
      <c r="AM1873" t="s">
        <v>326</v>
      </c>
    </row>
    <row r="1874" spans="1:39" x14ac:dyDescent="0.2">
      <c r="A1874">
        <v>48091</v>
      </c>
      <c r="B1874" t="s">
        <v>1500</v>
      </c>
      <c r="C1874">
        <v>400</v>
      </c>
      <c r="D1874" t="s">
        <v>1522</v>
      </c>
      <c r="E1874">
        <v>10</v>
      </c>
      <c r="F1874" t="s">
        <v>1223</v>
      </c>
      <c r="G1874">
        <v>61</v>
      </c>
      <c r="H1874" t="s">
        <v>89</v>
      </c>
      <c r="I1874">
        <v>988</v>
      </c>
      <c r="J1874" t="s">
        <v>1523</v>
      </c>
      <c r="K1874" t="s">
        <v>41</v>
      </c>
      <c r="L1874">
        <v>11478</v>
      </c>
      <c r="M1874" t="s">
        <v>1524</v>
      </c>
      <c r="N1874" t="s">
        <v>43</v>
      </c>
      <c r="O1874" t="s">
        <v>1525</v>
      </c>
      <c r="S1874">
        <v>3</v>
      </c>
      <c r="T1874" t="s">
        <v>55</v>
      </c>
      <c r="X1874" t="s">
        <v>66</v>
      </c>
      <c r="Y1874">
        <v>0</v>
      </c>
      <c r="Z1874">
        <v>0</v>
      </c>
      <c r="AA1874">
        <v>0</v>
      </c>
      <c r="AB1874">
        <v>0</v>
      </c>
      <c r="AC1874">
        <v>0</v>
      </c>
      <c r="AD1874">
        <f t="shared" si="59"/>
        <v>0</v>
      </c>
      <c r="AE1874" t="s">
        <v>289</v>
      </c>
      <c r="AF1874">
        <v>0</v>
      </c>
      <c r="AG1874">
        <v>3000000</v>
      </c>
      <c r="AH1874">
        <v>0</v>
      </c>
      <c r="AI1874">
        <v>0</v>
      </c>
      <c r="AJ1874">
        <f t="shared" si="58"/>
        <v>3000000</v>
      </c>
      <c r="AK1874" t="s">
        <v>1526</v>
      </c>
      <c r="AL1874" t="s">
        <v>1527</v>
      </c>
      <c r="AM1874" t="s">
        <v>1231</v>
      </c>
    </row>
    <row r="1875" spans="1:39" x14ac:dyDescent="0.2">
      <c r="A1875">
        <v>48091</v>
      </c>
      <c r="B1875" t="s">
        <v>1500</v>
      </c>
      <c r="C1875">
        <v>400</v>
      </c>
      <c r="D1875" t="s">
        <v>1522</v>
      </c>
      <c r="E1875">
        <v>10</v>
      </c>
      <c r="F1875" t="s">
        <v>1223</v>
      </c>
      <c r="G1875">
        <v>128</v>
      </c>
      <c r="H1875" t="s">
        <v>143</v>
      </c>
      <c r="I1875">
        <v>374</v>
      </c>
      <c r="J1875" t="s">
        <v>3486</v>
      </c>
      <c r="K1875" t="s">
        <v>41</v>
      </c>
      <c r="L1875">
        <v>11426</v>
      </c>
      <c r="M1875" t="s">
        <v>3487</v>
      </c>
      <c r="N1875" t="s">
        <v>43</v>
      </c>
      <c r="O1875" t="s">
        <v>3488</v>
      </c>
      <c r="S1875">
        <v>3</v>
      </c>
      <c r="T1875" t="s">
        <v>55</v>
      </c>
      <c r="U1875">
        <v>47</v>
      </c>
      <c r="V1875" t="s">
        <v>1412</v>
      </c>
      <c r="W1875" t="s">
        <v>57</v>
      </c>
      <c r="X1875" t="s">
        <v>66</v>
      </c>
      <c r="Y1875">
        <v>0</v>
      </c>
      <c r="Z1875">
        <v>370</v>
      </c>
      <c r="AA1875">
        <v>340</v>
      </c>
      <c r="AB1875">
        <v>340</v>
      </c>
      <c r="AC1875">
        <v>510</v>
      </c>
      <c r="AD1875">
        <f t="shared" si="59"/>
        <v>1560</v>
      </c>
      <c r="AF1875">
        <v>0</v>
      </c>
      <c r="AG1875">
        <v>0</v>
      </c>
      <c r="AH1875">
        <v>0</v>
      </c>
      <c r="AI1875">
        <v>0</v>
      </c>
      <c r="AJ1875">
        <f t="shared" si="58"/>
        <v>0</v>
      </c>
      <c r="AK1875" t="s">
        <v>1526</v>
      </c>
      <c r="AL1875" t="s">
        <v>1527</v>
      </c>
      <c r="AM1875" t="s">
        <v>1231</v>
      </c>
    </row>
    <row r="1876" spans="1:39" x14ac:dyDescent="0.2">
      <c r="A1876">
        <v>48091</v>
      </c>
      <c r="B1876" t="s">
        <v>1500</v>
      </c>
      <c r="C1876">
        <v>400</v>
      </c>
      <c r="D1876" t="s">
        <v>1522</v>
      </c>
      <c r="E1876">
        <v>10</v>
      </c>
      <c r="F1876" t="s">
        <v>1223</v>
      </c>
      <c r="G1876">
        <v>128</v>
      </c>
      <c r="H1876" t="s">
        <v>143</v>
      </c>
      <c r="I1876">
        <v>374</v>
      </c>
      <c r="J1876" t="s">
        <v>3486</v>
      </c>
      <c r="K1876" t="s">
        <v>41</v>
      </c>
      <c r="L1876">
        <v>11426</v>
      </c>
      <c r="M1876" t="s">
        <v>3487</v>
      </c>
      <c r="N1876" t="s">
        <v>43</v>
      </c>
      <c r="O1876" t="s">
        <v>3488</v>
      </c>
      <c r="S1876">
        <v>3</v>
      </c>
      <c r="T1876" t="s">
        <v>55</v>
      </c>
      <c r="X1876" t="s">
        <v>66</v>
      </c>
      <c r="Y1876">
        <v>0</v>
      </c>
      <c r="Z1876">
        <v>0</v>
      </c>
      <c r="AA1876">
        <v>0</v>
      </c>
      <c r="AB1876">
        <v>0</v>
      </c>
      <c r="AC1876">
        <v>0</v>
      </c>
      <c r="AD1876">
        <f t="shared" si="59"/>
        <v>0</v>
      </c>
      <c r="AE1876" t="s">
        <v>85</v>
      </c>
      <c r="AF1876">
        <v>12000000</v>
      </c>
      <c r="AG1876">
        <v>12360000</v>
      </c>
      <c r="AH1876">
        <v>13100000</v>
      </c>
      <c r="AI1876">
        <v>13200000</v>
      </c>
      <c r="AJ1876">
        <f t="shared" si="58"/>
        <v>50660000</v>
      </c>
      <c r="AK1876" t="s">
        <v>1526</v>
      </c>
      <c r="AL1876" t="s">
        <v>1527</v>
      </c>
      <c r="AM1876" t="s">
        <v>1231</v>
      </c>
    </row>
    <row r="1877" spans="1:39" x14ac:dyDescent="0.2">
      <c r="A1877">
        <v>48091</v>
      </c>
      <c r="B1877" t="s">
        <v>1500</v>
      </c>
      <c r="C1877">
        <v>400</v>
      </c>
      <c r="D1877" t="s">
        <v>1522</v>
      </c>
      <c r="E1877">
        <v>10</v>
      </c>
      <c r="F1877" t="s">
        <v>1223</v>
      </c>
      <c r="G1877">
        <v>128</v>
      </c>
      <c r="H1877" t="s">
        <v>143</v>
      </c>
      <c r="I1877">
        <v>983</v>
      </c>
      <c r="J1877" t="s">
        <v>1536</v>
      </c>
      <c r="K1877" t="s">
        <v>41</v>
      </c>
      <c r="L1877">
        <v>11460</v>
      </c>
      <c r="M1877" t="s">
        <v>1536</v>
      </c>
      <c r="N1877" t="s">
        <v>43</v>
      </c>
      <c r="O1877" t="s">
        <v>1537</v>
      </c>
      <c r="S1877">
        <v>3</v>
      </c>
      <c r="T1877" t="s">
        <v>55</v>
      </c>
      <c r="X1877" t="s">
        <v>66</v>
      </c>
      <c r="Y1877">
        <v>0</v>
      </c>
      <c r="Z1877">
        <v>0</v>
      </c>
      <c r="AA1877">
        <v>0</v>
      </c>
      <c r="AB1877">
        <v>0</v>
      </c>
      <c r="AC1877">
        <v>0</v>
      </c>
      <c r="AD1877">
        <f t="shared" si="59"/>
        <v>0</v>
      </c>
      <c r="AE1877" t="s">
        <v>338</v>
      </c>
      <c r="AF1877">
        <v>100000</v>
      </c>
      <c r="AG1877">
        <v>0</v>
      </c>
      <c r="AH1877">
        <v>0</v>
      </c>
      <c r="AI1877">
        <v>0</v>
      </c>
      <c r="AJ1877">
        <f t="shared" si="58"/>
        <v>100000</v>
      </c>
      <c r="AK1877" t="s">
        <v>1526</v>
      </c>
      <c r="AL1877" t="s">
        <v>1527</v>
      </c>
      <c r="AM1877" t="s">
        <v>1231</v>
      </c>
    </row>
    <row r="1878" spans="1:39" x14ac:dyDescent="0.2">
      <c r="A1878">
        <v>48091</v>
      </c>
      <c r="B1878" t="s">
        <v>1500</v>
      </c>
      <c r="C1878">
        <v>400</v>
      </c>
      <c r="D1878" t="s">
        <v>1522</v>
      </c>
      <c r="E1878">
        <v>10</v>
      </c>
      <c r="F1878" t="s">
        <v>1223</v>
      </c>
      <c r="G1878">
        <v>302</v>
      </c>
      <c r="H1878" t="s">
        <v>1224</v>
      </c>
      <c r="I1878">
        <v>547</v>
      </c>
      <c r="J1878" t="s">
        <v>1541</v>
      </c>
      <c r="K1878" t="s">
        <v>41</v>
      </c>
      <c r="L1878">
        <v>13253</v>
      </c>
      <c r="M1878" t="s">
        <v>1542</v>
      </c>
      <c r="N1878" t="s">
        <v>43</v>
      </c>
      <c r="O1878" t="s">
        <v>1543</v>
      </c>
      <c r="S1878">
        <v>3</v>
      </c>
      <c r="T1878" t="s">
        <v>55</v>
      </c>
      <c r="U1878">
        <v>73</v>
      </c>
      <c r="V1878" t="s">
        <v>1228</v>
      </c>
      <c r="W1878" t="s">
        <v>57</v>
      </c>
      <c r="X1878" t="s">
        <v>46</v>
      </c>
      <c r="Y1878">
        <v>1</v>
      </c>
      <c r="Z1878">
        <v>13</v>
      </c>
      <c r="AA1878">
        <v>13</v>
      </c>
      <c r="AB1878">
        <v>13</v>
      </c>
      <c r="AC1878">
        <v>13</v>
      </c>
      <c r="AD1878">
        <f t="shared" si="59"/>
        <v>13</v>
      </c>
      <c r="AF1878">
        <v>0</v>
      </c>
      <c r="AG1878">
        <v>0</v>
      </c>
      <c r="AH1878">
        <v>0</v>
      </c>
      <c r="AI1878">
        <v>0</v>
      </c>
      <c r="AJ1878">
        <f t="shared" si="58"/>
        <v>0</v>
      </c>
      <c r="AK1878" t="s">
        <v>1526</v>
      </c>
      <c r="AL1878" t="s">
        <v>1527</v>
      </c>
      <c r="AM1878" t="s">
        <v>1231</v>
      </c>
    </row>
    <row r="1879" spans="1:39" x14ac:dyDescent="0.2">
      <c r="A1879">
        <v>48091</v>
      </c>
      <c r="B1879" t="s">
        <v>1500</v>
      </c>
      <c r="C1879">
        <v>400</v>
      </c>
      <c r="D1879" t="s">
        <v>1522</v>
      </c>
      <c r="E1879">
        <v>10</v>
      </c>
      <c r="F1879" t="s">
        <v>1223</v>
      </c>
      <c r="G1879">
        <v>571</v>
      </c>
      <c r="H1879" t="s">
        <v>636</v>
      </c>
      <c r="I1879">
        <v>412</v>
      </c>
      <c r="J1879" t="s">
        <v>2724</v>
      </c>
      <c r="K1879" t="s">
        <v>41</v>
      </c>
      <c r="L1879">
        <v>11428</v>
      </c>
      <c r="M1879" t="s">
        <v>2725</v>
      </c>
      <c r="N1879" t="s">
        <v>43</v>
      </c>
      <c r="O1879" t="s">
        <v>2726</v>
      </c>
      <c r="S1879">
        <v>3</v>
      </c>
      <c r="T1879" t="s">
        <v>55</v>
      </c>
      <c r="U1879">
        <v>212</v>
      </c>
      <c r="V1879" t="s">
        <v>2575</v>
      </c>
      <c r="W1879" t="s">
        <v>57</v>
      </c>
      <c r="X1879" t="s">
        <v>66</v>
      </c>
      <c r="Y1879">
        <v>0</v>
      </c>
      <c r="Z1879">
        <v>40</v>
      </c>
      <c r="AA1879">
        <v>40</v>
      </c>
      <c r="AB1879">
        <v>40</v>
      </c>
      <c r="AC1879">
        <v>40</v>
      </c>
      <c r="AD1879">
        <f t="shared" si="59"/>
        <v>160</v>
      </c>
      <c r="AF1879">
        <v>0</v>
      </c>
      <c r="AG1879">
        <v>0</v>
      </c>
      <c r="AH1879">
        <v>0</v>
      </c>
      <c r="AI1879">
        <v>0</v>
      </c>
      <c r="AJ1879">
        <f t="shared" si="58"/>
        <v>0</v>
      </c>
      <c r="AK1879" t="s">
        <v>1526</v>
      </c>
      <c r="AL1879" t="s">
        <v>1527</v>
      </c>
      <c r="AM1879" t="s">
        <v>1231</v>
      </c>
    </row>
    <row r="1880" spans="1:39" x14ac:dyDescent="0.2">
      <c r="A1880">
        <v>48091</v>
      </c>
      <c r="B1880" t="s">
        <v>1500</v>
      </c>
      <c r="C1880">
        <v>410</v>
      </c>
      <c r="D1880" t="s">
        <v>1548</v>
      </c>
      <c r="E1880">
        <v>10</v>
      </c>
      <c r="F1880" t="s">
        <v>1223</v>
      </c>
      <c r="G1880">
        <v>302</v>
      </c>
      <c r="H1880" t="s">
        <v>1224</v>
      </c>
      <c r="I1880">
        <v>641</v>
      </c>
      <c r="J1880" t="s">
        <v>1549</v>
      </c>
      <c r="K1880" t="s">
        <v>41</v>
      </c>
      <c r="L1880">
        <v>11254</v>
      </c>
      <c r="M1880" t="s">
        <v>1550</v>
      </c>
      <c r="N1880" t="s">
        <v>43</v>
      </c>
      <c r="O1880" t="s">
        <v>1551</v>
      </c>
      <c r="S1880">
        <v>3</v>
      </c>
      <c r="T1880" t="s">
        <v>55</v>
      </c>
      <c r="X1880" t="s">
        <v>66</v>
      </c>
      <c r="Y1880">
        <v>0</v>
      </c>
      <c r="Z1880">
        <v>0</v>
      </c>
      <c r="AA1880">
        <v>0</v>
      </c>
      <c r="AB1880">
        <v>0</v>
      </c>
      <c r="AC1880">
        <v>0</v>
      </c>
      <c r="AD1880">
        <f t="shared" si="59"/>
        <v>0</v>
      </c>
      <c r="AE1880" t="s">
        <v>85</v>
      </c>
      <c r="AF1880">
        <v>22147728</v>
      </c>
      <c r="AG1880">
        <v>10988000</v>
      </c>
      <c r="AH1880">
        <v>26798750</v>
      </c>
      <c r="AI1880">
        <v>29478625</v>
      </c>
      <c r="AJ1880">
        <f t="shared" si="58"/>
        <v>89413103</v>
      </c>
      <c r="AK1880" t="s">
        <v>1553</v>
      </c>
      <c r="AL1880" t="s">
        <v>325</v>
      </c>
      <c r="AM1880" t="s">
        <v>1231</v>
      </c>
    </row>
    <row r="1881" spans="1:39" x14ac:dyDescent="0.2">
      <c r="A1881">
        <v>48091</v>
      </c>
      <c r="B1881" t="s">
        <v>1500</v>
      </c>
      <c r="C1881">
        <v>410</v>
      </c>
      <c r="D1881" t="s">
        <v>1548</v>
      </c>
      <c r="E1881">
        <v>10</v>
      </c>
      <c r="F1881" t="s">
        <v>1223</v>
      </c>
      <c r="G1881">
        <v>304</v>
      </c>
      <c r="H1881" t="s">
        <v>1565</v>
      </c>
      <c r="I1881">
        <v>994</v>
      </c>
      <c r="J1881" t="s">
        <v>2727</v>
      </c>
      <c r="K1881" t="s">
        <v>41</v>
      </c>
      <c r="L1881">
        <v>11227</v>
      </c>
      <c r="M1881" t="s">
        <v>2727</v>
      </c>
      <c r="N1881" t="s">
        <v>43</v>
      </c>
      <c r="O1881" t="s">
        <v>2728</v>
      </c>
      <c r="S1881">
        <v>3</v>
      </c>
      <c r="T1881" t="s">
        <v>55</v>
      </c>
      <c r="U1881">
        <v>520</v>
      </c>
      <c r="V1881" t="s">
        <v>3489</v>
      </c>
      <c r="W1881" t="s">
        <v>57</v>
      </c>
      <c r="X1881" t="s">
        <v>66</v>
      </c>
      <c r="Y1881">
        <v>0</v>
      </c>
      <c r="Z1881">
        <v>1</v>
      </c>
      <c r="AA1881">
        <v>3000</v>
      </c>
      <c r="AB1881">
        <v>3000</v>
      </c>
      <c r="AC1881">
        <v>3000</v>
      </c>
      <c r="AD1881">
        <f t="shared" si="59"/>
        <v>9001</v>
      </c>
      <c r="AF1881">
        <v>0</v>
      </c>
      <c r="AG1881">
        <v>0</v>
      </c>
      <c r="AH1881">
        <v>0</v>
      </c>
      <c r="AI1881">
        <v>0</v>
      </c>
      <c r="AJ1881">
        <f t="shared" si="58"/>
        <v>0</v>
      </c>
      <c r="AK1881" t="s">
        <v>1553</v>
      </c>
      <c r="AL1881" t="s">
        <v>325</v>
      </c>
      <c r="AM1881" t="s">
        <v>1231</v>
      </c>
    </row>
    <row r="1882" spans="1:39" x14ac:dyDescent="0.2">
      <c r="A1882">
        <v>48091</v>
      </c>
      <c r="B1882" t="s">
        <v>1500</v>
      </c>
      <c r="C1882">
        <v>410</v>
      </c>
      <c r="D1882" t="s">
        <v>1548</v>
      </c>
      <c r="E1882">
        <v>10</v>
      </c>
      <c r="F1882" t="s">
        <v>1223</v>
      </c>
      <c r="G1882">
        <v>305</v>
      </c>
      <c r="H1882" t="s">
        <v>1554</v>
      </c>
      <c r="I1882">
        <v>426</v>
      </c>
      <c r="J1882" t="s">
        <v>1555</v>
      </c>
      <c r="K1882" t="s">
        <v>41</v>
      </c>
      <c r="L1882">
        <v>13259</v>
      </c>
      <c r="M1882" t="s">
        <v>1556</v>
      </c>
      <c r="N1882" t="s">
        <v>43</v>
      </c>
      <c r="O1882" t="s">
        <v>1557</v>
      </c>
      <c r="S1882">
        <v>3</v>
      </c>
      <c r="T1882" t="s">
        <v>55</v>
      </c>
      <c r="X1882" t="s">
        <v>66</v>
      </c>
      <c r="Y1882">
        <v>0</v>
      </c>
      <c r="Z1882">
        <v>0</v>
      </c>
      <c r="AA1882">
        <v>0</v>
      </c>
      <c r="AB1882">
        <v>0</v>
      </c>
      <c r="AC1882">
        <v>0</v>
      </c>
      <c r="AD1882">
        <f t="shared" si="59"/>
        <v>0</v>
      </c>
      <c r="AE1882" t="s">
        <v>289</v>
      </c>
      <c r="AF1882">
        <v>0</v>
      </c>
      <c r="AG1882">
        <v>50000</v>
      </c>
      <c r="AH1882">
        <v>0</v>
      </c>
      <c r="AI1882">
        <v>0</v>
      </c>
      <c r="AJ1882">
        <f t="shared" si="58"/>
        <v>50000</v>
      </c>
      <c r="AK1882" t="s">
        <v>1553</v>
      </c>
      <c r="AL1882" t="s">
        <v>325</v>
      </c>
      <c r="AM1882" t="s">
        <v>1231</v>
      </c>
    </row>
    <row r="1883" spans="1:39" x14ac:dyDescent="0.2">
      <c r="A1883">
        <v>48091</v>
      </c>
      <c r="B1883" t="s">
        <v>1500</v>
      </c>
      <c r="C1883">
        <v>410</v>
      </c>
      <c r="D1883" t="s">
        <v>1548</v>
      </c>
      <c r="E1883">
        <v>10</v>
      </c>
      <c r="F1883" t="s">
        <v>1223</v>
      </c>
      <c r="G1883">
        <v>305</v>
      </c>
      <c r="H1883" t="s">
        <v>1554</v>
      </c>
      <c r="I1883">
        <v>426</v>
      </c>
      <c r="J1883" t="s">
        <v>1555</v>
      </c>
      <c r="K1883" t="s">
        <v>41</v>
      </c>
      <c r="L1883">
        <v>13260</v>
      </c>
      <c r="M1883" t="s">
        <v>3490</v>
      </c>
      <c r="N1883" t="s">
        <v>43</v>
      </c>
      <c r="O1883" t="s">
        <v>3491</v>
      </c>
      <c r="S1883">
        <v>3</v>
      </c>
      <c r="T1883" t="s">
        <v>55</v>
      </c>
      <c r="X1883" t="s">
        <v>66</v>
      </c>
      <c r="Y1883">
        <v>0</v>
      </c>
      <c r="Z1883">
        <v>0</v>
      </c>
      <c r="AA1883">
        <v>0</v>
      </c>
      <c r="AB1883">
        <v>0</v>
      </c>
      <c r="AC1883">
        <v>0</v>
      </c>
      <c r="AD1883">
        <f t="shared" si="59"/>
        <v>0</v>
      </c>
      <c r="AE1883" t="s">
        <v>1535</v>
      </c>
      <c r="AF1883">
        <v>1828000</v>
      </c>
      <c r="AG1883">
        <v>1828000</v>
      </c>
      <c r="AH1883">
        <v>2211880</v>
      </c>
      <c r="AI1883">
        <v>2433068</v>
      </c>
      <c r="AJ1883">
        <f t="shared" ref="AJ1883:AJ1946" si="60">AF1883+AG1883+AH1883+AI1883</f>
        <v>8300948</v>
      </c>
      <c r="AK1883" t="s">
        <v>1553</v>
      </c>
      <c r="AL1883" t="s">
        <v>325</v>
      </c>
      <c r="AM1883" t="s">
        <v>1231</v>
      </c>
    </row>
    <row r="1884" spans="1:39" x14ac:dyDescent="0.2">
      <c r="A1884">
        <v>48091</v>
      </c>
      <c r="B1884" t="s">
        <v>1500</v>
      </c>
      <c r="C1884">
        <v>410</v>
      </c>
      <c r="D1884" t="s">
        <v>1548</v>
      </c>
      <c r="E1884">
        <v>10</v>
      </c>
      <c r="F1884" t="s">
        <v>1223</v>
      </c>
      <c r="G1884">
        <v>305</v>
      </c>
      <c r="H1884" t="s">
        <v>1554</v>
      </c>
      <c r="I1884">
        <v>640</v>
      </c>
      <c r="J1884" t="s">
        <v>1555</v>
      </c>
      <c r="K1884" t="s">
        <v>41</v>
      </c>
      <c r="L1884">
        <v>11205</v>
      </c>
      <c r="M1884" t="s">
        <v>2729</v>
      </c>
      <c r="N1884" t="s">
        <v>43</v>
      </c>
      <c r="O1884" t="s">
        <v>2730</v>
      </c>
      <c r="S1884">
        <v>3</v>
      </c>
      <c r="T1884" t="s">
        <v>55</v>
      </c>
      <c r="X1884" t="s">
        <v>66</v>
      </c>
      <c r="Y1884">
        <v>0</v>
      </c>
      <c r="Z1884">
        <v>0</v>
      </c>
      <c r="AA1884">
        <v>0</v>
      </c>
      <c r="AB1884">
        <v>0</v>
      </c>
      <c r="AC1884">
        <v>0</v>
      </c>
      <c r="AD1884">
        <f t="shared" si="59"/>
        <v>0</v>
      </c>
      <c r="AE1884" t="s">
        <v>85</v>
      </c>
      <c r="AF1884">
        <v>200000</v>
      </c>
      <c r="AG1884">
        <v>100000</v>
      </c>
      <c r="AH1884">
        <v>242000</v>
      </c>
      <c r="AI1884">
        <v>266200</v>
      </c>
      <c r="AJ1884">
        <f t="shared" si="60"/>
        <v>808200</v>
      </c>
      <c r="AK1884" t="s">
        <v>1553</v>
      </c>
      <c r="AL1884" t="s">
        <v>325</v>
      </c>
      <c r="AM1884" t="s">
        <v>1231</v>
      </c>
    </row>
    <row r="1885" spans="1:39" x14ac:dyDescent="0.2">
      <c r="A1885">
        <v>48091</v>
      </c>
      <c r="B1885" t="s">
        <v>1500</v>
      </c>
      <c r="C1885">
        <v>420</v>
      </c>
      <c r="D1885" t="s">
        <v>1560</v>
      </c>
      <c r="E1885">
        <v>10</v>
      </c>
      <c r="F1885" t="s">
        <v>1223</v>
      </c>
      <c r="G1885">
        <v>301</v>
      </c>
      <c r="H1885" t="s">
        <v>1560</v>
      </c>
      <c r="I1885">
        <v>1015</v>
      </c>
      <c r="J1885" t="s">
        <v>1561</v>
      </c>
      <c r="K1885" t="s">
        <v>41</v>
      </c>
      <c r="L1885">
        <v>11482</v>
      </c>
      <c r="M1885" t="s">
        <v>3492</v>
      </c>
      <c r="N1885" t="s">
        <v>43</v>
      </c>
      <c r="O1885" t="s">
        <v>3493</v>
      </c>
      <c r="S1885">
        <v>3</v>
      </c>
      <c r="T1885" t="s">
        <v>55</v>
      </c>
      <c r="X1885" t="s">
        <v>66</v>
      </c>
      <c r="Y1885">
        <v>0</v>
      </c>
      <c r="Z1885">
        <v>0</v>
      </c>
      <c r="AA1885">
        <v>0</v>
      </c>
      <c r="AB1885">
        <v>0</v>
      </c>
      <c r="AC1885">
        <v>0</v>
      </c>
      <c r="AD1885">
        <f t="shared" si="59"/>
        <v>0</v>
      </c>
      <c r="AE1885" t="s">
        <v>609</v>
      </c>
      <c r="AF1885">
        <v>6000000</v>
      </c>
      <c r="AG1885">
        <v>2000000</v>
      </c>
      <c r="AH1885">
        <v>0</v>
      </c>
      <c r="AI1885">
        <v>0</v>
      </c>
      <c r="AJ1885">
        <f t="shared" si="60"/>
        <v>8000000</v>
      </c>
      <c r="AK1885" t="s">
        <v>1564</v>
      </c>
      <c r="AL1885" t="s">
        <v>325</v>
      </c>
      <c r="AM1885" t="s">
        <v>1231</v>
      </c>
    </row>
    <row r="1886" spans="1:39" x14ac:dyDescent="0.2">
      <c r="A1886">
        <v>48091</v>
      </c>
      <c r="B1886" t="s">
        <v>1500</v>
      </c>
      <c r="C1886">
        <v>420</v>
      </c>
      <c r="D1886" t="s">
        <v>1560</v>
      </c>
      <c r="E1886">
        <v>10</v>
      </c>
      <c r="F1886" t="s">
        <v>1223</v>
      </c>
      <c r="G1886">
        <v>301</v>
      </c>
      <c r="H1886" t="s">
        <v>1560</v>
      </c>
      <c r="I1886">
        <v>1015</v>
      </c>
      <c r="J1886" t="s">
        <v>1561</v>
      </c>
      <c r="K1886" t="s">
        <v>41</v>
      </c>
      <c r="L1886">
        <v>11493</v>
      </c>
      <c r="M1886" t="s">
        <v>3494</v>
      </c>
      <c r="N1886" t="s">
        <v>43</v>
      </c>
      <c r="O1886" t="s">
        <v>3495</v>
      </c>
      <c r="S1886">
        <v>3</v>
      </c>
      <c r="T1886" t="s">
        <v>55</v>
      </c>
      <c r="X1886" t="s">
        <v>66</v>
      </c>
      <c r="Y1886">
        <v>0</v>
      </c>
      <c r="Z1886">
        <v>0</v>
      </c>
      <c r="AA1886">
        <v>0</v>
      </c>
      <c r="AB1886">
        <v>0</v>
      </c>
      <c r="AC1886">
        <v>0</v>
      </c>
      <c r="AD1886">
        <f t="shared" si="59"/>
        <v>0</v>
      </c>
      <c r="AE1886" t="s">
        <v>85</v>
      </c>
      <c r="AF1886">
        <v>2600000</v>
      </c>
      <c r="AG1886">
        <v>3635309</v>
      </c>
      <c r="AH1886">
        <v>3146000</v>
      </c>
      <c r="AI1886">
        <v>3460600</v>
      </c>
      <c r="AJ1886">
        <f t="shared" si="60"/>
        <v>12841909</v>
      </c>
      <c r="AK1886" t="s">
        <v>1564</v>
      </c>
      <c r="AL1886" t="s">
        <v>325</v>
      </c>
      <c r="AM1886" t="s">
        <v>1231</v>
      </c>
    </row>
    <row r="1887" spans="1:39" x14ac:dyDescent="0.2">
      <c r="A1887">
        <v>48091</v>
      </c>
      <c r="B1887" t="s">
        <v>1500</v>
      </c>
      <c r="C1887">
        <v>430</v>
      </c>
      <c r="D1887" t="s">
        <v>1222</v>
      </c>
      <c r="E1887">
        <v>10</v>
      </c>
      <c r="F1887" t="s">
        <v>1223</v>
      </c>
      <c r="G1887">
        <v>242</v>
      </c>
      <c r="H1887" t="s">
        <v>2742</v>
      </c>
      <c r="I1887">
        <v>555</v>
      </c>
      <c r="J1887" t="s">
        <v>2743</v>
      </c>
      <c r="K1887" t="s">
        <v>41</v>
      </c>
      <c r="L1887">
        <v>13266</v>
      </c>
      <c r="M1887" t="s">
        <v>2744</v>
      </c>
      <c r="N1887" t="s">
        <v>43</v>
      </c>
      <c r="O1887" t="s">
        <v>2745</v>
      </c>
      <c r="S1887">
        <v>3</v>
      </c>
      <c r="T1887" t="s">
        <v>55</v>
      </c>
      <c r="U1887">
        <v>154</v>
      </c>
      <c r="V1887" t="s">
        <v>1570</v>
      </c>
      <c r="W1887" t="s">
        <v>57</v>
      </c>
      <c r="X1887" t="s">
        <v>66</v>
      </c>
      <c r="Y1887">
        <v>0</v>
      </c>
      <c r="Z1887">
        <v>5200</v>
      </c>
      <c r="AA1887">
        <v>50000</v>
      </c>
      <c r="AB1887">
        <v>50000</v>
      </c>
      <c r="AC1887">
        <v>50000</v>
      </c>
      <c r="AD1887">
        <f t="shared" si="59"/>
        <v>155200</v>
      </c>
      <c r="AF1887">
        <v>0</v>
      </c>
      <c r="AG1887">
        <v>0</v>
      </c>
      <c r="AH1887">
        <v>0</v>
      </c>
      <c r="AI1887">
        <v>0</v>
      </c>
      <c r="AJ1887">
        <f t="shared" si="60"/>
        <v>0</v>
      </c>
      <c r="AK1887" t="s">
        <v>1229</v>
      </c>
      <c r="AL1887" t="s">
        <v>1230</v>
      </c>
      <c r="AM1887" t="s">
        <v>1231</v>
      </c>
    </row>
    <row r="1888" spans="1:39" x14ac:dyDescent="0.2">
      <c r="A1888">
        <v>48091</v>
      </c>
      <c r="B1888" t="s">
        <v>1500</v>
      </c>
      <c r="C1888">
        <v>430</v>
      </c>
      <c r="D1888" t="s">
        <v>1222</v>
      </c>
      <c r="E1888">
        <v>10</v>
      </c>
      <c r="F1888" t="s">
        <v>1223</v>
      </c>
      <c r="G1888">
        <v>301</v>
      </c>
      <c r="H1888" t="s">
        <v>1560</v>
      </c>
      <c r="I1888">
        <v>963</v>
      </c>
      <c r="J1888" t="s">
        <v>3496</v>
      </c>
      <c r="K1888" t="s">
        <v>41</v>
      </c>
      <c r="L1888">
        <v>14089</v>
      </c>
      <c r="M1888" t="s">
        <v>3497</v>
      </c>
      <c r="N1888" t="s">
        <v>43</v>
      </c>
      <c r="O1888" t="s">
        <v>3498</v>
      </c>
      <c r="S1888">
        <v>3</v>
      </c>
      <c r="T1888" t="s">
        <v>55</v>
      </c>
      <c r="U1888">
        <v>63</v>
      </c>
      <c r="V1888" t="s">
        <v>3499</v>
      </c>
      <c r="W1888" t="s">
        <v>57</v>
      </c>
      <c r="X1888" t="s">
        <v>66</v>
      </c>
      <c r="Y1888">
        <v>0</v>
      </c>
      <c r="Z1888">
        <v>0</v>
      </c>
      <c r="AA1888">
        <v>600000</v>
      </c>
      <c r="AB1888">
        <v>600000</v>
      </c>
      <c r="AC1888">
        <v>600000</v>
      </c>
      <c r="AD1888">
        <f t="shared" si="59"/>
        <v>1800000</v>
      </c>
      <c r="AF1888">
        <v>0</v>
      </c>
      <c r="AG1888">
        <v>0</v>
      </c>
      <c r="AH1888">
        <v>0</v>
      </c>
      <c r="AI1888">
        <v>0</v>
      </c>
      <c r="AJ1888">
        <f t="shared" si="60"/>
        <v>0</v>
      </c>
      <c r="AK1888" t="s">
        <v>1229</v>
      </c>
      <c r="AL1888" t="s">
        <v>1230</v>
      </c>
      <c r="AM1888" t="s">
        <v>1231</v>
      </c>
    </row>
    <row r="1889" spans="1:39" x14ac:dyDescent="0.2">
      <c r="A1889">
        <v>48091</v>
      </c>
      <c r="B1889" t="s">
        <v>1500</v>
      </c>
      <c r="C1889">
        <v>430</v>
      </c>
      <c r="D1889" t="s">
        <v>1222</v>
      </c>
      <c r="E1889">
        <v>10</v>
      </c>
      <c r="F1889" t="s">
        <v>1223</v>
      </c>
      <c r="G1889">
        <v>301</v>
      </c>
      <c r="H1889" t="s">
        <v>1560</v>
      </c>
      <c r="I1889">
        <v>1018</v>
      </c>
      <c r="J1889" t="s">
        <v>1568</v>
      </c>
      <c r="K1889" t="s">
        <v>41</v>
      </c>
      <c r="L1889">
        <v>11438</v>
      </c>
      <c r="M1889" t="s">
        <v>1568</v>
      </c>
      <c r="N1889" t="s">
        <v>43</v>
      </c>
      <c r="O1889" t="s">
        <v>1569</v>
      </c>
      <c r="S1889">
        <v>3</v>
      </c>
      <c r="T1889" t="s">
        <v>55</v>
      </c>
      <c r="X1889" t="s">
        <v>66</v>
      </c>
      <c r="Y1889">
        <v>0</v>
      </c>
      <c r="Z1889">
        <v>0</v>
      </c>
      <c r="AA1889">
        <v>0</v>
      </c>
      <c r="AB1889">
        <v>0</v>
      </c>
      <c r="AC1889">
        <v>0</v>
      </c>
      <c r="AD1889">
        <f t="shared" si="59"/>
        <v>0</v>
      </c>
      <c r="AE1889" t="s">
        <v>1535</v>
      </c>
      <c r="AF1889">
        <v>10500000</v>
      </c>
      <c r="AG1889">
        <v>16488554</v>
      </c>
      <c r="AH1889">
        <v>12705000</v>
      </c>
      <c r="AI1889">
        <v>13975500</v>
      </c>
      <c r="AJ1889">
        <f t="shared" si="60"/>
        <v>53669054</v>
      </c>
      <c r="AK1889" t="s">
        <v>1229</v>
      </c>
      <c r="AL1889" t="s">
        <v>1230</v>
      </c>
      <c r="AM1889" t="s">
        <v>1231</v>
      </c>
    </row>
    <row r="1890" spans="1:39" x14ac:dyDescent="0.2">
      <c r="A1890">
        <v>48091</v>
      </c>
      <c r="B1890" t="s">
        <v>1500</v>
      </c>
      <c r="C1890">
        <v>430</v>
      </c>
      <c r="D1890" t="s">
        <v>1222</v>
      </c>
      <c r="E1890">
        <v>10</v>
      </c>
      <c r="F1890" t="s">
        <v>1223</v>
      </c>
      <c r="G1890">
        <v>302</v>
      </c>
      <c r="H1890" t="s">
        <v>1224</v>
      </c>
      <c r="I1890">
        <v>560</v>
      </c>
      <c r="J1890" t="s">
        <v>1571</v>
      </c>
      <c r="K1890" t="s">
        <v>41</v>
      </c>
      <c r="L1890">
        <v>13337</v>
      </c>
      <c r="M1890" t="s">
        <v>3500</v>
      </c>
      <c r="N1890" t="s">
        <v>124</v>
      </c>
      <c r="O1890" t="s">
        <v>3501</v>
      </c>
      <c r="S1890">
        <v>3</v>
      </c>
      <c r="T1890" t="s">
        <v>55</v>
      </c>
      <c r="X1890" t="s">
        <v>46</v>
      </c>
      <c r="Y1890">
        <v>1</v>
      </c>
      <c r="Z1890">
        <v>0</v>
      </c>
      <c r="AA1890">
        <v>0</v>
      </c>
      <c r="AB1890">
        <v>0</v>
      </c>
      <c r="AC1890">
        <v>0</v>
      </c>
      <c r="AD1890">
        <f t="shared" si="59"/>
        <v>0</v>
      </c>
      <c r="AE1890" t="s">
        <v>85</v>
      </c>
      <c r="AF1890">
        <v>100000</v>
      </c>
      <c r="AG1890">
        <v>100000</v>
      </c>
      <c r="AH1890">
        <v>100000</v>
      </c>
      <c r="AI1890">
        <v>100000</v>
      </c>
      <c r="AJ1890">
        <f t="shared" si="60"/>
        <v>400000</v>
      </c>
      <c r="AK1890" t="s">
        <v>1229</v>
      </c>
      <c r="AL1890" t="s">
        <v>1230</v>
      </c>
      <c r="AM1890" t="s">
        <v>1231</v>
      </c>
    </row>
    <row r="1891" spans="1:39" x14ac:dyDescent="0.2">
      <c r="A1891">
        <v>48091</v>
      </c>
      <c r="B1891" t="s">
        <v>1500</v>
      </c>
      <c r="C1891">
        <v>430</v>
      </c>
      <c r="D1891" t="s">
        <v>1222</v>
      </c>
      <c r="E1891">
        <v>10</v>
      </c>
      <c r="F1891" t="s">
        <v>1223</v>
      </c>
      <c r="G1891">
        <v>302</v>
      </c>
      <c r="H1891" t="s">
        <v>1224</v>
      </c>
      <c r="I1891">
        <v>560</v>
      </c>
      <c r="J1891" t="s">
        <v>1571</v>
      </c>
      <c r="K1891" t="s">
        <v>41</v>
      </c>
      <c r="L1891">
        <v>13345</v>
      </c>
      <c r="M1891" t="s">
        <v>3502</v>
      </c>
      <c r="N1891" t="s">
        <v>124</v>
      </c>
      <c r="O1891" t="s">
        <v>3503</v>
      </c>
      <c r="S1891">
        <v>3</v>
      </c>
      <c r="T1891" t="s">
        <v>55</v>
      </c>
      <c r="U1891">
        <v>195</v>
      </c>
      <c r="V1891" t="s">
        <v>363</v>
      </c>
      <c r="W1891" t="s">
        <v>57</v>
      </c>
      <c r="X1891" t="s">
        <v>46</v>
      </c>
      <c r="Y1891">
        <v>1</v>
      </c>
      <c r="Z1891">
        <v>1</v>
      </c>
      <c r="AA1891">
        <v>1</v>
      </c>
      <c r="AB1891">
        <v>1</v>
      </c>
      <c r="AC1891">
        <v>1</v>
      </c>
      <c r="AD1891">
        <f t="shared" si="59"/>
        <v>1</v>
      </c>
      <c r="AF1891">
        <v>0</v>
      </c>
      <c r="AG1891">
        <v>0</v>
      </c>
      <c r="AH1891">
        <v>0</v>
      </c>
      <c r="AI1891">
        <v>0</v>
      </c>
      <c r="AJ1891">
        <f t="shared" si="60"/>
        <v>0</v>
      </c>
      <c r="AK1891" t="s">
        <v>1229</v>
      </c>
      <c r="AL1891" t="s">
        <v>1230</v>
      </c>
      <c r="AM1891" t="s">
        <v>1231</v>
      </c>
    </row>
    <row r="1892" spans="1:39" x14ac:dyDescent="0.2">
      <c r="A1892">
        <v>48091</v>
      </c>
      <c r="B1892" t="s">
        <v>1500</v>
      </c>
      <c r="C1892">
        <v>430</v>
      </c>
      <c r="D1892" t="s">
        <v>1222</v>
      </c>
      <c r="E1892">
        <v>10</v>
      </c>
      <c r="F1892" t="s">
        <v>1223</v>
      </c>
      <c r="G1892">
        <v>302</v>
      </c>
      <c r="H1892" t="s">
        <v>1224</v>
      </c>
      <c r="I1892">
        <v>575</v>
      </c>
      <c r="J1892" t="s">
        <v>1561</v>
      </c>
      <c r="K1892" t="s">
        <v>41</v>
      </c>
      <c r="L1892">
        <v>12085</v>
      </c>
      <c r="M1892" t="s">
        <v>3504</v>
      </c>
      <c r="N1892" t="s">
        <v>124</v>
      </c>
      <c r="O1892" t="s">
        <v>3505</v>
      </c>
      <c r="S1892">
        <v>3</v>
      </c>
      <c r="T1892" t="s">
        <v>55</v>
      </c>
      <c r="U1892">
        <v>190</v>
      </c>
      <c r="V1892" t="s">
        <v>996</v>
      </c>
      <c r="W1892" t="s">
        <v>57</v>
      </c>
      <c r="X1892" t="s">
        <v>46</v>
      </c>
      <c r="Y1892">
        <v>1</v>
      </c>
      <c r="Z1892">
        <v>6</v>
      </c>
      <c r="AA1892">
        <v>6</v>
      </c>
      <c r="AB1892">
        <v>6</v>
      </c>
      <c r="AC1892">
        <v>6</v>
      </c>
      <c r="AD1892">
        <f t="shared" si="59"/>
        <v>6</v>
      </c>
      <c r="AF1892">
        <v>0</v>
      </c>
      <c r="AG1892">
        <v>0</v>
      </c>
      <c r="AH1892">
        <v>0</v>
      </c>
      <c r="AI1892">
        <v>0</v>
      </c>
      <c r="AJ1892">
        <f t="shared" si="60"/>
        <v>0</v>
      </c>
      <c r="AK1892" t="s">
        <v>1229</v>
      </c>
      <c r="AL1892" t="s">
        <v>1230</v>
      </c>
      <c r="AM1892" t="s">
        <v>1231</v>
      </c>
    </row>
    <row r="1893" spans="1:39" x14ac:dyDescent="0.2">
      <c r="A1893">
        <v>48091</v>
      </c>
      <c r="B1893" t="s">
        <v>1500</v>
      </c>
      <c r="C1893">
        <v>430</v>
      </c>
      <c r="D1893" t="s">
        <v>1222</v>
      </c>
      <c r="E1893">
        <v>10</v>
      </c>
      <c r="F1893" t="s">
        <v>1223</v>
      </c>
      <c r="G1893">
        <v>302</v>
      </c>
      <c r="H1893" t="s">
        <v>1224</v>
      </c>
      <c r="I1893">
        <v>575</v>
      </c>
      <c r="J1893" t="s">
        <v>1561</v>
      </c>
      <c r="K1893" t="s">
        <v>41</v>
      </c>
      <c r="L1893">
        <v>12124</v>
      </c>
      <c r="M1893" t="s">
        <v>3506</v>
      </c>
      <c r="N1893" t="s">
        <v>124</v>
      </c>
      <c r="O1893" t="s">
        <v>3507</v>
      </c>
      <c r="S1893">
        <v>3</v>
      </c>
      <c r="T1893" t="s">
        <v>55</v>
      </c>
      <c r="U1893">
        <v>190</v>
      </c>
      <c r="V1893" t="s">
        <v>996</v>
      </c>
      <c r="W1893" t="s">
        <v>57</v>
      </c>
      <c r="X1893" t="s">
        <v>46</v>
      </c>
      <c r="Y1893">
        <v>1</v>
      </c>
      <c r="Z1893">
        <v>6</v>
      </c>
      <c r="AA1893">
        <v>6</v>
      </c>
      <c r="AB1893">
        <v>6</v>
      </c>
      <c r="AC1893">
        <v>6</v>
      </c>
      <c r="AD1893">
        <f t="shared" si="59"/>
        <v>6</v>
      </c>
      <c r="AF1893">
        <v>0</v>
      </c>
      <c r="AG1893">
        <v>0</v>
      </c>
      <c r="AH1893">
        <v>0</v>
      </c>
      <c r="AI1893">
        <v>0</v>
      </c>
      <c r="AJ1893">
        <f t="shared" si="60"/>
        <v>0</v>
      </c>
      <c r="AK1893" t="s">
        <v>1229</v>
      </c>
      <c r="AL1893" t="s">
        <v>1230</v>
      </c>
      <c r="AM1893" t="s">
        <v>1231</v>
      </c>
    </row>
    <row r="1894" spans="1:39" x14ac:dyDescent="0.2">
      <c r="A1894">
        <v>48091</v>
      </c>
      <c r="B1894" t="s">
        <v>1500</v>
      </c>
      <c r="C1894">
        <v>430</v>
      </c>
      <c r="D1894" t="s">
        <v>1222</v>
      </c>
      <c r="E1894">
        <v>10</v>
      </c>
      <c r="F1894" t="s">
        <v>1223</v>
      </c>
      <c r="G1894">
        <v>302</v>
      </c>
      <c r="H1894" t="s">
        <v>1224</v>
      </c>
      <c r="I1894">
        <v>575</v>
      </c>
      <c r="J1894" t="s">
        <v>1561</v>
      </c>
      <c r="K1894" t="s">
        <v>41</v>
      </c>
      <c r="L1894">
        <v>12246</v>
      </c>
      <c r="M1894" t="s">
        <v>3508</v>
      </c>
      <c r="N1894" t="s">
        <v>43</v>
      </c>
      <c r="O1894" t="s">
        <v>3509</v>
      </c>
      <c r="S1894">
        <v>3</v>
      </c>
      <c r="T1894" t="s">
        <v>55</v>
      </c>
      <c r="U1894">
        <v>190</v>
      </c>
      <c r="V1894" t="s">
        <v>996</v>
      </c>
      <c r="W1894" t="s">
        <v>57</v>
      </c>
      <c r="X1894" t="s">
        <v>46</v>
      </c>
      <c r="Y1894">
        <v>1</v>
      </c>
      <c r="Z1894">
        <v>5</v>
      </c>
      <c r="AA1894">
        <v>5</v>
      </c>
      <c r="AB1894">
        <v>5</v>
      </c>
      <c r="AC1894">
        <v>5</v>
      </c>
      <c r="AD1894">
        <f t="shared" si="59"/>
        <v>5</v>
      </c>
      <c r="AF1894">
        <v>0</v>
      </c>
      <c r="AG1894">
        <v>0</v>
      </c>
      <c r="AH1894">
        <v>0</v>
      </c>
      <c r="AI1894">
        <v>0</v>
      </c>
      <c r="AJ1894">
        <f t="shared" si="60"/>
        <v>0</v>
      </c>
      <c r="AK1894" t="s">
        <v>1229</v>
      </c>
      <c r="AL1894" t="s">
        <v>1230</v>
      </c>
      <c r="AM1894" t="s">
        <v>1231</v>
      </c>
    </row>
    <row r="1895" spans="1:39" x14ac:dyDescent="0.2">
      <c r="A1895">
        <v>48091</v>
      </c>
      <c r="B1895" t="s">
        <v>1500</v>
      </c>
      <c r="C1895">
        <v>430</v>
      </c>
      <c r="D1895" t="s">
        <v>1222</v>
      </c>
      <c r="E1895">
        <v>10</v>
      </c>
      <c r="F1895" t="s">
        <v>1223</v>
      </c>
      <c r="G1895">
        <v>302</v>
      </c>
      <c r="H1895" t="s">
        <v>1224</v>
      </c>
      <c r="I1895">
        <v>575</v>
      </c>
      <c r="J1895" t="s">
        <v>1561</v>
      </c>
      <c r="K1895" t="s">
        <v>41</v>
      </c>
      <c r="L1895">
        <v>13332</v>
      </c>
      <c r="M1895" t="s">
        <v>3510</v>
      </c>
      <c r="N1895" t="s">
        <v>124</v>
      </c>
      <c r="O1895" t="s">
        <v>3511</v>
      </c>
      <c r="S1895">
        <v>3</v>
      </c>
      <c r="T1895" t="s">
        <v>55</v>
      </c>
      <c r="U1895">
        <v>190</v>
      </c>
      <c r="V1895" t="s">
        <v>996</v>
      </c>
      <c r="W1895" t="s">
        <v>57</v>
      </c>
      <c r="X1895" t="s">
        <v>46</v>
      </c>
      <c r="Y1895">
        <v>1</v>
      </c>
      <c r="Z1895">
        <v>9</v>
      </c>
      <c r="AA1895">
        <v>9</v>
      </c>
      <c r="AB1895">
        <v>9</v>
      </c>
      <c r="AC1895">
        <v>9</v>
      </c>
      <c r="AD1895">
        <f t="shared" si="59"/>
        <v>9</v>
      </c>
      <c r="AF1895">
        <v>0</v>
      </c>
      <c r="AG1895">
        <v>0</v>
      </c>
      <c r="AH1895">
        <v>0</v>
      </c>
      <c r="AI1895">
        <v>0</v>
      </c>
      <c r="AJ1895">
        <f t="shared" si="60"/>
        <v>0</v>
      </c>
      <c r="AK1895" t="s">
        <v>1229</v>
      </c>
      <c r="AL1895" t="s">
        <v>1230</v>
      </c>
      <c r="AM1895" t="s">
        <v>1231</v>
      </c>
    </row>
    <row r="1896" spans="1:39" x14ac:dyDescent="0.2">
      <c r="A1896">
        <v>48091</v>
      </c>
      <c r="B1896" t="s">
        <v>1500</v>
      </c>
      <c r="C1896">
        <v>430</v>
      </c>
      <c r="D1896" t="s">
        <v>1222</v>
      </c>
      <c r="E1896">
        <v>10</v>
      </c>
      <c r="F1896" t="s">
        <v>1223</v>
      </c>
      <c r="G1896">
        <v>302</v>
      </c>
      <c r="H1896" t="s">
        <v>1224</v>
      </c>
      <c r="I1896">
        <v>575</v>
      </c>
      <c r="J1896" t="s">
        <v>1561</v>
      </c>
      <c r="K1896" t="s">
        <v>41</v>
      </c>
      <c r="L1896">
        <v>13336</v>
      </c>
      <c r="M1896" t="s">
        <v>2762</v>
      </c>
      <c r="N1896" t="s">
        <v>124</v>
      </c>
      <c r="O1896" t="s">
        <v>2763</v>
      </c>
      <c r="S1896">
        <v>3</v>
      </c>
      <c r="T1896" t="s">
        <v>55</v>
      </c>
      <c r="X1896" t="s">
        <v>46</v>
      </c>
      <c r="Y1896">
        <v>1</v>
      </c>
      <c r="Z1896">
        <v>0</v>
      </c>
      <c r="AA1896">
        <v>0</v>
      </c>
      <c r="AB1896">
        <v>0</v>
      </c>
      <c r="AC1896">
        <v>0</v>
      </c>
      <c r="AD1896">
        <f t="shared" si="59"/>
        <v>0</v>
      </c>
      <c r="AE1896" t="s">
        <v>85</v>
      </c>
      <c r="AF1896">
        <v>100000</v>
      </c>
      <c r="AG1896">
        <v>100000</v>
      </c>
      <c r="AH1896">
        <v>100000</v>
      </c>
      <c r="AI1896">
        <v>100000</v>
      </c>
      <c r="AJ1896">
        <f t="shared" si="60"/>
        <v>400000</v>
      </c>
      <c r="AK1896" t="s">
        <v>1229</v>
      </c>
      <c r="AL1896" t="s">
        <v>1230</v>
      </c>
      <c r="AM1896" t="s">
        <v>1231</v>
      </c>
    </row>
    <row r="1897" spans="1:39" x14ac:dyDescent="0.2">
      <c r="A1897">
        <v>48091</v>
      </c>
      <c r="B1897" t="s">
        <v>1500</v>
      </c>
      <c r="C1897">
        <v>430</v>
      </c>
      <c r="D1897" t="s">
        <v>1222</v>
      </c>
      <c r="E1897">
        <v>10</v>
      </c>
      <c r="F1897" t="s">
        <v>1223</v>
      </c>
      <c r="G1897">
        <v>302</v>
      </c>
      <c r="H1897" t="s">
        <v>1224</v>
      </c>
      <c r="I1897">
        <v>575</v>
      </c>
      <c r="J1897" t="s">
        <v>1561</v>
      </c>
      <c r="K1897" t="s">
        <v>41</v>
      </c>
      <c r="L1897">
        <v>13344</v>
      </c>
      <c r="M1897" t="s">
        <v>3512</v>
      </c>
      <c r="N1897" t="s">
        <v>124</v>
      </c>
      <c r="O1897" t="s">
        <v>3513</v>
      </c>
      <c r="S1897">
        <v>3</v>
      </c>
      <c r="T1897" t="s">
        <v>55</v>
      </c>
      <c r="X1897" t="s">
        <v>46</v>
      </c>
      <c r="Y1897">
        <v>1</v>
      </c>
      <c r="Z1897">
        <v>0</v>
      </c>
      <c r="AA1897">
        <v>0</v>
      </c>
      <c r="AB1897">
        <v>0</v>
      </c>
      <c r="AC1897">
        <v>0</v>
      </c>
      <c r="AD1897">
        <f t="shared" si="59"/>
        <v>0</v>
      </c>
      <c r="AE1897" t="s">
        <v>85</v>
      </c>
      <c r="AF1897">
        <v>100000</v>
      </c>
      <c r="AG1897">
        <v>100000</v>
      </c>
      <c r="AH1897">
        <v>100000</v>
      </c>
      <c r="AI1897">
        <v>100000</v>
      </c>
      <c r="AJ1897">
        <f t="shared" si="60"/>
        <v>400000</v>
      </c>
      <c r="AK1897" t="s">
        <v>1229</v>
      </c>
      <c r="AL1897" t="s">
        <v>1230</v>
      </c>
      <c r="AM1897" t="s">
        <v>1231</v>
      </c>
    </row>
    <row r="1898" spans="1:39" x14ac:dyDescent="0.2">
      <c r="A1898">
        <v>48091</v>
      </c>
      <c r="B1898" t="s">
        <v>1500</v>
      </c>
      <c r="C1898">
        <v>430</v>
      </c>
      <c r="D1898" t="s">
        <v>1222</v>
      </c>
      <c r="E1898">
        <v>10</v>
      </c>
      <c r="F1898" t="s">
        <v>1223</v>
      </c>
      <c r="G1898">
        <v>302</v>
      </c>
      <c r="H1898" t="s">
        <v>1224</v>
      </c>
      <c r="I1898">
        <v>575</v>
      </c>
      <c r="J1898" t="s">
        <v>1561</v>
      </c>
      <c r="K1898" t="s">
        <v>41</v>
      </c>
      <c r="L1898">
        <v>13348</v>
      </c>
      <c r="M1898" t="s">
        <v>3514</v>
      </c>
      <c r="N1898" t="s">
        <v>43</v>
      </c>
      <c r="O1898" t="s">
        <v>3515</v>
      </c>
      <c r="S1898">
        <v>3</v>
      </c>
      <c r="T1898" t="s">
        <v>55</v>
      </c>
      <c r="U1898">
        <v>190</v>
      </c>
      <c r="V1898" t="s">
        <v>996</v>
      </c>
      <c r="W1898" t="s">
        <v>57</v>
      </c>
      <c r="X1898" t="s">
        <v>46</v>
      </c>
      <c r="Y1898">
        <v>1</v>
      </c>
      <c r="Z1898">
        <v>8</v>
      </c>
      <c r="AA1898">
        <v>8</v>
      </c>
      <c r="AB1898">
        <v>8</v>
      </c>
      <c r="AC1898">
        <v>8</v>
      </c>
      <c r="AD1898">
        <f t="shared" si="59"/>
        <v>8</v>
      </c>
      <c r="AF1898">
        <v>0</v>
      </c>
      <c r="AG1898">
        <v>0</v>
      </c>
      <c r="AH1898">
        <v>0</v>
      </c>
      <c r="AI1898">
        <v>0</v>
      </c>
      <c r="AJ1898">
        <f t="shared" si="60"/>
        <v>0</v>
      </c>
      <c r="AK1898" t="s">
        <v>1229</v>
      </c>
      <c r="AL1898" t="s">
        <v>1230</v>
      </c>
      <c r="AM1898" t="s">
        <v>1231</v>
      </c>
    </row>
    <row r="1899" spans="1:39" x14ac:dyDescent="0.2">
      <c r="A1899">
        <v>48091</v>
      </c>
      <c r="B1899" t="s">
        <v>1500</v>
      </c>
      <c r="C1899">
        <v>430</v>
      </c>
      <c r="D1899" t="s">
        <v>1222</v>
      </c>
      <c r="E1899">
        <v>10</v>
      </c>
      <c r="F1899" t="s">
        <v>1223</v>
      </c>
      <c r="G1899">
        <v>302</v>
      </c>
      <c r="H1899" t="s">
        <v>1224</v>
      </c>
      <c r="I1899">
        <v>575</v>
      </c>
      <c r="J1899" t="s">
        <v>1561</v>
      </c>
      <c r="K1899" t="s">
        <v>41</v>
      </c>
      <c r="L1899">
        <v>13354</v>
      </c>
      <c r="M1899" t="s">
        <v>3516</v>
      </c>
      <c r="N1899" t="s">
        <v>124</v>
      </c>
      <c r="O1899" t="s">
        <v>3517</v>
      </c>
      <c r="S1899">
        <v>3</v>
      </c>
      <c r="T1899" t="s">
        <v>55</v>
      </c>
      <c r="U1899">
        <v>190</v>
      </c>
      <c r="V1899" t="s">
        <v>996</v>
      </c>
      <c r="W1899" t="s">
        <v>57</v>
      </c>
      <c r="X1899" t="s">
        <v>46</v>
      </c>
      <c r="Y1899">
        <v>1</v>
      </c>
      <c r="Z1899">
        <v>15</v>
      </c>
      <c r="AA1899">
        <v>15</v>
      </c>
      <c r="AB1899">
        <v>15</v>
      </c>
      <c r="AC1899">
        <v>15</v>
      </c>
      <c r="AD1899">
        <f t="shared" si="59"/>
        <v>15</v>
      </c>
      <c r="AF1899">
        <v>0</v>
      </c>
      <c r="AG1899">
        <v>0</v>
      </c>
      <c r="AH1899">
        <v>0</v>
      </c>
      <c r="AI1899">
        <v>0</v>
      </c>
      <c r="AJ1899">
        <f t="shared" si="60"/>
        <v>0</v>
      </c>
      <c r="AK1899" t="s">
        <v>1229</v>
      </c>
      <c r="AL1899" t="s">
        <v>1230</v>
      </c>
      <c r="AM1899" t="s">
        <v>1231</v>
      </c>
    </row>
    <row r="1900" spans="1:39" x14ac:dyDescent="0.2">
      <c r="A1900">
        <v>48091</v>
      </c>
      <c r="B1900" t="s">
        <v>1500</v>
      </c>
      <c r="C1900">
        <v>430</v>
      </c>
      <c r="D1900" t="s">
        <v>1222</v>
      </c>
      <c r="E1900">
        <v>10</v>
      </c>
      <c r="F1900" t="s">
        <v>1223</v>
      </c>
      <c r="G1900">
        <v>302</v>
      </c>
      <c r="H1900" t="s">
        <v>1224</v>
      </c>
      <c r="I1900">
        <v>585</v>
      </c>
      <c r="J1900" t="s">
        <v>3518</v>
      </c>
      <c r="K1900" t="s">
        <v>41</v>
      </c>
      <c r="L1900">
        <v>13317</v>
      </c>
      <c r="M1900" t="s">
        <v>3519</v>
      </c>
      <c r="N1900" t="s">
        <v>124</v>
      </c>
      <c r="O1900" t="s">
        <v>3520</v>
      </c>
      <c r="S1900">
        <v>3</v>
      </c>
      <c r="T1900" t="s">
        <v>55</v>
      </c>
      <c r="X1900" t="s">
        <v>46</v>
      </c>
      <c r="Y1900">
        <v>1</v>
      </c>
      <c r="Z1900">
        <v>0</v>
      </c>
      <c r="AA1900">
        <v>0</v>
      </c>
      <c r="AB1900">
        <v>0</v>
      </c>
      <c r="AC1900">
        <v>0</v>
      </c>
      <c r="AD1900">
        <f t="shared" si="59"/>
        <v>0</v>
      </c>
      <c r="AE1900" t="s">
        <v>85</v>
      </c>
      <c r="AF1900">
        <v>100000</v>
      </c>
      <c r="AG1900">
        <v>100000</v>
      </c>
      <c r="AH1900">
        <v>100000</v>
      </c>
      <c r="AI1900">
        <v>100000</v>
      </c>
      <c r="AJ1900">
        <f t="shared" si="60"/>
        <v>400000</v>
      </c>
      <c r="AK1900" t="s">
        <v>1229</v>
      </c>
      <c r="AL1900" t="s">
        <v>1230</v>
      </c>
      <c r="AM1900" t="s">
        <v>1231</v>
      </c>
    </row>
    <row r="1901" spans="1:39" x14ac:dyDescent="0.2">
      <c r="A1901">
        <v>48091</v>
      </c>
      <c r="B1901" t="s">
        <v>1500</v>
      </c>
      <c r="C1901">
        <v>430</v>
      </c>
      <c r="D1901" t="s">
        <v>1222</v>
      </c>
      <c r="E1901">
        <v>10</v>
      </c>
      <c r="F1901" t="s">
        <v>1223</v>
      </c>
      <c r="G1901">
        <v>302</v>
      </c>
      <c r="H1901" t="s">
        <v>1224</v>
      </c>
      <c r="I1901">
        <v>610</v>
      </c>
      <c r="J1901" t="s">
        <v>304</v>
      </c>
      <c r="K1901" t="s">
        <v>41</v>
      </c>
      <c r="L1901">
        <v>12247</v>
      </c>
      <c r="M1901" t="s">
        <v>3521</v>
      </c>
      <c r="N1901" t="s">
        <v>124</v>
      </c>
      <c r="O1901" t="s">
        <v>3522</v>
      </c>
      <c r="S1901">
        <v>3</v>
      </c>
      <c r="T1901" t="s">
        <v>55</v>
      </c>
      <c r="U1901">
        <v>92</v>
      </c>
      <c r="V1901" t="s">
        <v>286</v>
      </c>
      <c r="W1901" t="s">
        <v>57</v>
      </c>
      <c r="X1901" t="s">
        <v>46</v>
      </c>
      <c r="Y1901">
        <v>1</v>
      </c>
      <c r="Z1901">
        <v>1</v>
      </c>
      <c r="AA1901">
        <v>1</v>
      </c>
      <c r="AB1901">
        <v>1</v>
      </c>
      <c r="AC1901">
        <v>1</v>
      </c>
      <c r="AD1901">
        <f t="shared" si="59"/>
        <v>1</v>
      </c>
      <c r="AF1901">
        <v>0</v>
      </c>
      <c r="AG1901">
        <v>0</v>
      </c>
      <c r="AH1901">
        <v>0</v>
      </c>
      <c r="AI1901">
        <v>0</v>
      </c>
      <c r="AJ1901">
        <f t="shared" si="60"/>
        <v>0</v>
      </c>
      <c r="AK1901" t="s">
        <v>1229</v>
      </c>
      <c r="AL1901" t="s">
        <v>1230</v>
      </c>
      <c r="AM1901" t="s">
        <v>1231</v>
      </c>
    </row>
    <row r="1902" spans="1:39" x14ac:dyDescent="0.2">
      <c r="A1902">
        <v>48091</v>
      </c>
      <c r="B1902" t="s">
        <v>1500</v>
      </c>
      <c r="C1902">
        <v>430</v>
      </c>
      <c r="D1902" t="s">
        <v>1222</v>
      </c>
      <c r="E1902">
        <v>10</v>
      </c>
      <c r="F1902" t="s">
        <v>1223</v>
      </c>
      <c r="G1902">
        <v>302</v>
      </c>
      <c r="H1902" t="s">
        <v>1224</v>
      </c>
      <c r="I1902">
        <v>610</v>
      </c>
      <c r="J1902" t="s">
        <v>304</v>
      </c>
      <c r="K1902" t="s">
        <v>41</v>
      </c>
      <c r="L1902">
        <v>13355</v>
      </c>
      <c r="M1902" t="s">
        <v>2764</v>
      </c>
      <c r="N1902" t="s">
        <v>124</v>
      </c>
      <c r="O1902" t="s">
        <v>2765</v>
      </c>
      <c r="S1902">
        <v>3</v>
      </c>
      <c r="T1902" t="s">
        <v>55</v>
      </c>
      <c r="X1902" t="s">
        <v>46</v>
      </c>
      <c r="Y1902">
        <v>1</v>
      </c>
      <c r="Z1902">
        <v>0</v>
      </c>
      <c r="AA1902">
        <v>0</v>
      </c>
      <c r="AB1902">
        <v>0</v>
      </c>
      <c r="AC1902">
        <v>0</v>
      </c>
      <c r="AD1902">
        <f t="shared" si="59"/>
        <v>0</v>
      </c>
      <c r="AE1902" t="s">
        <v>85</v>
      </c>
      <c r="AF1902">
        <v>100000</v>
      </c>
      <c r="AG1902">
        <v>100000</v>
      </c>
      <c r="AH1902">
        <v>100000</v>
      </c>
      <c r="AI1902">
        <v>100000</v>
      </c>
      <c r="AJ1902">
        <f t="shared" si="60"/>
        <v>400000</v>
      </c>
      <c r="AK1902" t="s">
        <v>1229</v>
      </c>
      <c r="AL1902" t="s">
        <v>1230</v>
      </c>
      <c r="AM1902" t="s">
        <v>1231</v>
      </c>
    </row>
    <row r="1903" spans="1:39" x14ac:dyDescent="0.2">
      <c r="A1903">
        <v>48091</v>
      </c>
      <c r="B1903" t="s">
        <v>1500</v>
      </c>
      <c r="C1903">
        <v>430</v>
      </c>
      <c r="D1903" t="s">
        <v>1222</v>
      </c>
      <c r="E1903">
        <v>10</v>
      </c>
      <c r="F1903" t="s">
        <v>1223</v>
      </c>
      <c r="G1903">
        <v>302</v>
      </c>
      <c r="H1903" t="s">
        <v>1224</v>
      </c>
      <c r="I1903">
        <v>613</v>
      </c>
      <c r="J1903" t="s">
        <v>1561</v>
      </c>
      <c r="K1903" t="s">
        <v>41</v>
      </c>
      <c r="L1903">
        <v>12187</v>
      </c>
      <c r="M1903" t="s">
        <v>3523</v>
      </c>
      <c r="N1903" t="s">
        <v>124</v>
      </c>
      <c r="O1903" t="s">
        <v>3524</v>
      </c>
      <c r="S1903">
        <v>3</v>
      </c>
      <c r="T1903" t="s">
        <v>55</v>
      </c>
      <c r="X1903" t="s">
        <v>46</v>
      </c>
      <c r="Y1903">
        <v>1</v>
      </c>
      <c r="Z1903">
        <v>0</v>
      </c>
      <c r="AA1903">
        <v>0</v>
      </c>
      <c r="AB1903">
        <v>0</v>
      </c>
      <c r="AC1903">
        <v>0</v>
      </c>
      <c r="AD1903">
        <f t="shared" si="59"/>
        <v>0</v>
      </c>
      <c r="AE1903" t="s">
        <v>85</v>
      </c>
      <c r="AF1903">
        <v>100000</v>
      </c>
      <c r="AG1903">
        <v>100000</v>
      </c>
      <c r="AH1903">
        <v>100000</v>
      </c>
      <c r="AI1903">
        <v>100000</v>
      </c>
      <c r="AJ1903">
        <f t="shared" si="60"/>
        <v>400000</v>
      </c>
      <c r="AK1903" t="s">
        <v>1229</v>
      </c>
      <c r="AL1903" t="s">
        <v>1230</v>
      </c>
      <c r="AM1903" t="s">
        <v>1231</v>
      </c>
    </row>
    <row r="1904" spans="1:39" x14ac:dyDescent="0.2">
      <c r="A1904">
        <v>48091</v>
      </c>
      <c r="B1904" t="s">
        <v>1500</v>
      </c>
      <c r="C1904">
        <v>430</v>
      </c>
      <c r="D1904" t="s">
        <v>1222</v>
      </c>
      <c r="E1904">
        <v>10</v>
      </c>
      <c r="F1904" t="s">
        <v>1223</v>
      </c>
      <c r="G1904">
        <v>302</v>
      </c>
      <c r="H1904" t="s">
        <v>1224</v>
      </c>
      <c r="I1904">
        <v>613</v>
      </c>
      <c r="J1904" t="s">
        <v>1561</v>
      </c>
      <c r="K1904" t="s">
        <v>41</v>
      </c>
      <c r="L1904">
        <v>13316</v>
      </c>
      <c r="M1904" t="s">
        <v>1581</v>
      </c>
      <c r="N1904" t="s">
        <v>124</v>
      </c>
      <c r="O1904" t="s">
        <v>1582</v>
      </c>
      <c r="S1904">
        <v>3</v>
      </c>
      <c r="T1904" t="s">
        <v>55</v>
      </c>
      <c r="X1904" t="s">
        <v>46</v>
      </c>
      <c r="Y1904">
        <v>1</v>
      </c>
      <c r="Z1904">
        <v>0</v>
      </c>
      <c r="AA1904">
        <v>0</v>
      </c>
      <c r="AB1904">
        <v>0</v>
      </c>
      <c r="AC1904">
        <v>0</v>
      </c>
      <c r="AD1904">
        <f t="shared" si="59"/>
        <v>0</v>
      </c>
      <c r="AE1904" t="s">
        <v>85</v>
      </c>
      <c r="AF1904">
        <v>100000</v>
      </c>
      <c r="AG1904">
        <v>100000</v>
      </c>
      <c r="AH1904">
        <v>100000</v>
      </c>
      <c r="AI1904">
        <v>100000</v>
      </c>
      <c r="AJ1904">
        <f t="shared" si="60"/>
        <v>400000</v>
      </c>
      <c r="AK1904" t="s">
        <v>1229</v>
      </c>
      <c r="AL1904" t="s">
        <v>1230</v>
      </c>
      <c r="AM1904" t="s">
        <v>1231</v>
      </c>
    </row>
    <row r="1905" spans="1:39" x14ac:dyDescent="0.2">
      <c r="A1905">
        <v>48091</v>
      </c>
      <c r="B1905" t="s">
        <v>1500</v>
      </c>
      <c r="C1905">
        <v>430</v>
      </c>
      <c r="D1905" t="s">
        <v>1222</v>
      </c>
      <c r="E1905">
        <v>10</v>
      </c>
      <c r="F1905" t="s">
        <v>1223</v>
      </c>
      <c r="G1905">
        <v>302</v>
      </c>
      <c r="H1905" t="s">
        <v>1224</v>
      </c>
      <c r="I1905">
        <v>642</v>
      </c>
      <c r="J1905" t="s">
        <v>3525</v>
      </c>
      <c r="K1905" t="s">
        <v>41</v>
      </c>
      <c r="L1905">
        <v>11285</v>
      </c>
      <c r="M1905" t="s">
        <v>3526</v>
      </c>
      <c r="N1905" t="s">
        <v>43</v>
      </c>
      <c r="O1905" t="s">
        <v>3527</v>
      </c>
      <c r="S1905">
        <v>3</v>
      </c>
      <c r="T1905" t="s">
        <v>55</v>
      </c>
      <c r="X1905" t="s">
        <v>66</v>
      </c>
      <c r="Y1905">
        <v>0</v>
      </c>
      <c r="Z1905">
        <v>0</v>
      </c>
      <c r="AA1905">
        <v>0</v>
      </c>
      <c r="AB1905">
        <v>0</v>
      </c>
      <c r="AC1905">
        <v>0</v>
      </c>
      <c r="AD1905">
        <f t="shared" si="59"/>
        <v>0</v>
      </c>
      <c r="AE1905" t="s">
        <v>85</v>
      </c>
      <c r="AF1905">
        <v>0</v>
      </c>
      <c r="AG1905">
        <v>800000</v>
      </c>
      <c r="AH1905">
        <v>0</v>
      </c>
      <c r="AI1905">
        <v>0</v>
      </c>
      <c r="AJ1905">
        <f t="shared" si="60"/>
        <v>800000</v>
      </c>
      <c r="AK1905" t="s">
        <v>1229</v>
      </c>
      <c r="AL1905" t="s">
        <v>1230</v>
      </c>
      <c r="AM1905" t="s">
        <v>1231</v>
      </c>
    </row>
    <row r="1906" spans="1:39" x14ac:dyDescent="0.2">
      <c r="A1906">
        <v>48091</v>
      </c>
      <c r="B1906" t="s">
        <v>1500</v>
      </c>
      <c r="C1906">
        <v>430</v>
      </c>
      <c r="D1906" t="s">
        <v>1222</v>
      </c>
      <c r="E1906">
        <v>10</v>
      </c>
      <c r="F1906" t="s">
        <v>1223</v>
      </c>
      <c r="G1906">
        <v>302</v>
      </c>
      <c r="H1906" t="s">
        <v>1224</v>
      </c>
      <c r="I1906">
        <v>964</v>
      </c>
      <c r="J1906" t="s">
        <v>1587</v>
      </c>
      <c r="K1906" t="s">
        <v>41</v>
      </c>
      <c r="L1906">
        <v>5429</v>
      </c>
      <c r="M1906" t="s">
        <v>2782</v>
      </c>
      <c r="N1906" t="s">
        <v>43</v>
      </c>
      <c r="O1906" t="s">
        <v>2783</v>
      </c>
      <c r="S1906">
        <v>3</v>
      </c>
      <c r="T1906" t="s">
        <v>55</v>
      </c>
      <c r="X1906" t="s">
        <v>66</v>
      </c>
      <c r="Y1906">
        <v>0</v>
      </c>
      <c r="Z1906">
        <v>0</v>
      </c>
      <c r="AA1906">
        <v>0</v>
      </c>
      <c r="AB1906">
        <v>0</v>
      </c>
      <c r="AC1906">
        <v>0</v>
      </c>
      <c r="AD1906">
        <f t="shared" si="59"/>
        <v>0</v>
      </c>
      <c r="AE1906" t="s">
        <v>47</v>
      </c>
      <c r="AF1906">
        <v>20000000</v>
      </c>
      <c r="AG1906">
        <v>11550000</v>
      </c>
      <c r="AH1906">
        <v>0</v>
      </c>
      <c r="AI1906">
        <v>0</v>
      </c>
      <c r="AJ1906">
        <f t="shared" si="60"/>
        <v>31550000</v>
      </c>
      <c r="AK1906" t="s">
        <v>1229</v>
      </c>
      <c r="AL1906" t="s">
        <v>1230</v>
      </c>
      <c r="AM1906" t="s">
        <v>1231</v>
      </c>
    </row>
    <row r="1907" spans="1:39" x14ac:dyDescent="0.2">
      <c r="A1907">
        <v>48091</v>
      </c>
      <c r="B1907" t="s">
        <v>1500</v>
      </c>
      <c r="C1907">
        <v>430</v>
      </c>
      <c r="D1907" t="s">
        <v>1222</v>
      </c>
      <c r="E1907">
        <v>10</v>
      </c>
      <c r="F1907" t="s">
        <v>1223</v>
      </c>
      <c r="G1907">
        <v>302</v>
      </c>
      <c r="H1907" t="s">
        <v>1224</v>
      </c>
      <c r="I1907">
        <v>964</v>
      </c>
      <c r="J1907" t="s">
        <v>1587</v>
      </c>
      <c r="K1907" t="s">
        <v>41</v>
      </c>
      <c r="L1907">
        <v>5858</v>
      </c>
      <c r="M1907" t="s">
        <v>3528</v>
      </c>
      <c r="N1907" t="s">
        <v>43</v>
      </c>
      <c r="O1907" t="s">
        <v>3529</v>
      </c>
      <c r="S1907">
        <v>3</v>
      </c>
      <c r="T1907" t="s">
        <v>55</v>
      </c>
      <c r="X1907" t="s">
        <v>66</v>
      </c>
      <c r="Y1907">
        <v>0</v>
      </c>
      <c r="Z1907">
        <v>0</v>
      </c>
      <c r="AA1907">
        <v>0</v>
      </c>
      <c r="AB1907">
        <v>0</v>
      </c>
      <c r="AC1907">
        <v>0</v>
      </c>
      <c r="AD1907">
        <f t="shared" si="59"/>
        <v>0</v>
      </c>
      <c r="AE1907" t="s">
        <v>85</v>
      </c>
      <c r="AF1907">
        <v>11000000</v>
      </c>
      <c r="AG1907">
        <v>12100000</v>
      </c>
      <c r="AH1907">
        <v>13310000</v>
      </c>
      <c r="AI1907">
        <v>14641000</v>
      </c>
      <c r="AJ1907">
        <f t="shared" si="60"/>
        <v>51051000</v>
      </c>
      <c r="AK1907" t="s">
        <v>1229</v>
      </c>
      <c r="AL1907" t="s">
        <v>1230</v>
      </c>
      <c r="AM1907" t="s">
        <v>1231</v>
      </c>
    </row>
    <row r="1908" spans="1:39" x14ac:dyDescent="0.2">
      <c r="A1908">
        <v>48091</v>
      </c>
      <c r="B1908" t="s">
        <v>1500</v>
      </c>
      <c r="C1908">
        <v>430</v>
      </c>
      <c r="D1908" t="s">
        <v>1222</v>
      </c>
      <c r="E1908">
        <v>10</v>
      </c>
      <c r="F1908" t="s">
        <v>1223</v>
      </c>
      <c r="G1908">
        <v>302</v>
      </c>
      <c r="H1908" t="s">
        <v>1224</v>
      </c>
      <c r="I1908">
        <v>965</v>
      </c>
      <c r="J1908" t="s">
        <v>1592</v>
      </c>
      <c r="K1908" t="s">
        <v>41</v>
      </c>
      <c r="L1908">
        <v>11437</v>
      </c>
      <c r="M1908" t="s">
        <v>2784</v>
      </c>
      <c r="N1908" t="s">
        <v>43</v>
      </c>
      <c r="O1908" t="s">
        <v>2785</v>
      </c>
      <c r="S1908">
        <v>3</v>
      </c>
      <c r="T1908" t="s">
        <v>55</v>
      </c>
      <c r="U1908">
        <v>154</v>
      </c>
      <c r="V1908" t="s">
        <v>1570</v>
      </c>
      <c r="W1908" t="s">
        <v>57</v>
      </c>
      <c r="X1908" t="s">
        <v>66</v>
      </c>
      <c r="Y1908">
        <v>0</v>
      </c>
      <c r="Z1908">
        <v>1700000</v>
      </c>
      <c r="AA1908">
        <v>1700000</v>
      </c>
      <c r="AB1908">
        <v>1700000</v>
      </c>
      <c r="AC1908">
        <v>1700000</v>
      </c>
      <c r="AD1908">
        <f t="shared" si="59"/>
        <v>6800000</v>
      </c>
      <c r="AF1908">
        <v>0</v>
      </c>
      <c r="AG1908">
        <v>0</v>
      </c>
      <c r="AH1908">
        <v>0</v>
      </c>
      <c r="AI1908">
        <v>0</v>
      </c>
      <c r="AJ1908">
        <f t="shared" si="60"/>
        <v>0</v>
      </c>
      <c r="AK1908" t="s">
        <v>1229</v>
      </c>
      <c r="AL1908" t="s">
        <v>1230</v>
      </c>
      <c r="AM1908" t="s">
        <v>1231</v>
      </c>
    </row>
    <row r="1909" spans="1:39" x14ac:dyDescent="0.2">
      <c r="A1909">
        <v>48091</v>
      </c>
      <c r="B1909" t="s">
        <v>1500</v>
      </c>
      <c r="C1909">
        <v>430</v>
      </c>
      <c r="D1909" t="s">
        <v>1222</v>
      </c>
      <c r="E1909">
        <v>10</v>
      </c>
      <c r="F1909" t="s">
        <v>1223</v>
      </c>
      <c r="G1909">
        <v>302</v>
      </c>
      <c r="H1909" t="s">
        <v>1224</v>
      </c>
      <c r="I1909">
        <v>965</v>
      </c>
      <c r="J1909" t="s">
        <v>1592</v>
      </c>
      <c r="K1909" t="s">
        <v>41</v>
      </c>
      <c r="L1909">
        <v>11437</v>
      </c>
      <c r="M1909" t="s">
        <v>2784</v>
      </c>
      <c r="N1909" t="s">
        <v>43</v>
      </c>
      <c r="O1909" t="s">
        <v>2785</v>
      </c>
      <c r="S1909">
        <v>3</v>
      </c>
      <c r="T1909" t="s">
        <v>55</v>
      </c>
      <c r="X1909" t="s">
        <v>66</v>
      </c>
      <c r="Y1909">
        <v>0</v>
      </c>
      <c r="Z1909">
        <v>0</v>
      </c>
      <c r="AA1909">
        <v>0</v>
      </c>
      <c r="AB1909">
        <v>0</v>
      </c>
      <c r="AC1909">
        <v>0</v>
      </c>
      <c r="AD1909">
        <f t="shared" si="59"/>
        <v>0</v>
      </c>
      <c r="AE1909" t="s">
        <v>1535</v>
      </c>
      <c r="AF1909">
        <v>48000000</v>
      </c>
      <c r="AG1909">
        <v>59500000</v>
      </c>
      <c r="AH1909">
        <v>53080000</v>
      </c>
      <c r="AI1909">
        <v>63888000</v>
      </c>
      <c r="AJ1909">
        <f t="shared" si="60"/>
        <v>224468000</v>
      </c>
      <c r="AK1909" t="s">
        <v>1229</v>
      </c>
      <c r="AL1909" t="s">
        <v>1230</v>
      </c>
      <c r="AM1909" t="s">
        <v>1231</v>
      </c>
    </row>
    <row r="1910" spans="1:39" x14ac:dyDescent="0.2">
      <c r="A1910">
        <v>48091</v>
      </c>
      <c r="B1910" t="s">
        <v>1500</v>
      </c>
      <c r="C1910">
        <v>430</v>
      </c>
      <c r="D1910" t="s">
        <v>1222</v>
      </c>
      <c r="E1910">
        <v>10</v>
      </c>
      <c r="F1910" t="s">
        <v>1223</v>
      </c>
      <c r="G1910">
        <v>302</v>
      </c>
      <c r="H1910" t="s">
        <v>1224</v>
      </c>
      <c r="I1910">
        <v>967</v>
      </c>
      <c r="J1910" t="s">
        <v>1598</v>
      </c>
      <c r="K1910" t="s">
        <v>41</v>
      </c>
      <c r="L1910">
        <v>13262</v>
      </c>
      <c r="M1910" t="s">
        <v>1599</v>
      </c>
      <c r="N1910" t="s">
        <v>43</v>
      </c>
      <c r="O1910" t="s">
        <v>1600</v>
      </c>
      <c r="S1910">
        <v>3</v>
      </c>
      <c r="T1910" t="s">
        <v>55</v>
      </c>
      <c r="X1910" t="s">
        <v>66</v>
      </c>
      <c r="Y1910">
        <v>0</v>
      </c>
      <c r="Z1910">
        <v>0</v>
      </c>
      <c r="AA1910">
        <v>0</v>
      </c>
      <c r="AB1910">
        <v>0</v>
      </c>
      <c r="AC1910">
        <v>0</v>
      </c>
      <c r="AD1910">
        <f t="shared" si="59"/>
        <v>0</v>
      </c>
      <c r="AE1910" t="s">
        <v>85</v>
      </c>
      <c r="AF1910">
        <v>1500000</v>
      </c>
      <c r="AG1910">
        <v>0</v>
      </c>
      <c r="AH1910">
        <v>1500000</v>
      </c>
      <c r="AI1910">
        <v>1500000</v>
      </c>
      <c r="AJ1910">
        <f t="shared" si="60"/>
        <v>4500000</v>
      </c>
      <c r="AK1910" t="s">
        <v>1229</v>
      </c>
      <c r="AL1910" t="s">
        <v>1230</v>
      </c>
      <c r="AM1910" t="s">
        <v>1231</v>
      </c>
    </row>
    <row r="1911" spans="1:39" x14ac:dyDescent="0.2">
      <c r="A1911">
        <v>48091</v>
      </c>
      <c r="B1911" t="s">
        <v>1500</v>
      </c>
      <c r="C1911">
        <v>430</v>
      </c>
      <c r="D1911" t="s">
        <v>1222</v>
      </c>
      <c r="E1911">
        <v>10</v>
      </c>
      <c r="F1911" t="s">
        <v>1223</v>
      </c>
      <c r="G1911">
        <v>302</v>
      </c>
      <c r="H1911" t="s">
        <v>1224</v>
      </c>
      <c r="I1911">
        <v>968</v>
      </c>
      <c r="J1911" t="s">
        <v>1603</v>
      </c>
      <c r="K1911" t="s">
        <v>41</v>
      </c>
      <c r="L1911">
        <v>8641</v>
      </c>
      <c r="M1911" t="s">
        <v>3530</v>
      </c>
      <c r="N1911" t="s">
        <v>43</v>
      </c>
      <c r="O1911" t="s">
        <v>3531</v>
      </c>
      <c r="S1911">
        <v>3</v>
      </c>
      <c r="T1911" t="s">
        <v>55</v>
      </c>
      <c r="U1911">
        <v>73</v>
      </c>
      <c r="V1911" t="s">
        <v>1228</v>
      </c>
      <c r="W1911" t="s">
        <v>57</v>
      </c>
      <c r="X1911" t="s">
        <v>46</v>
      </c>
      <c r="Y1911">
        <v>1</v>
      </c>
      <c r="Z1911">
        <v>1</v>
      </c>
      <c r="AA1911">
        <v>1</v>
      </c>
      <c r="AB1911">
        <v>1</v>
      </c>
      <c r="AC1911">
        <v>1</v>
      </c>
      <c r="AD1911">
        <f t="shared" si="59"/>
        <v>1</v>
      </c>
      <c r="AF1911">
        <v>0</v>
      </c>
      <c r="AG1911">
        <v>0</v>
      </c>
      <c r="AH1911">
        <v>0</v>
      </c>
      <c r="AI1911">
        <v>0</v>
      </c>
      <c r="AJ1911">
        <f t="shared" si="60"/>
        <v>0</v>
      </c>
      <c r="AK1911" t="s">
        <v>1229</v>
      </c>
      <c r="AL1911" t="s">
        <v>1230</v>
      </c>
      <c r="AM1911" t="s">
        <v>1231</v>
      </c>
    </row>
    <row r="1912" spans="1:39" x14ac:dyDescent="0.2">
      <c r="A1912">
        <v>48091</v>
      </c>
      <c r="B1912" t="s">
        <v>1500</v>
      </c>
      <c r="C1912">
        <v>430</v>
      </c>
      <c r="D1912" t="s">
        <v>1222</v>
      </c>
      <c r="E1912">
        <v>10</v>
      </c>
      <c r="F1912" t="s">
        <v>1223</v>
      </c>
      <c r="G1912">
        <v>302</v>
      </c>
      <c r="H1912" t="s">
        <v>1224</v>
      </c>
      <c r="I1912">
        <v>968</v>
      </c>
      <c r="J1912" t="s">
        <v>1603</v>
      </c>
      <c r="K1912" t="s">
        <v>41</v>
      </c>
      <c r="L1912">
        <v>13239</v>
      </c>
      <c r="M1912" t="s">
        <v>1604</v>
      </c>
      <c r="N1912" t="s">
        <v>43</v>
      </c>
      <c r="O1912" t="s">
        <v>1605</v>
      </c>
      <c r="S1912">
        <v>3</v>
      </c>
      <c r="T1912" t="s">
        <v>55</v>
      </c>
      <c r="X1912" t="s">
        <v>46</v>
      </c>
      <c r="Y1912">
        <v>1</v>
      </c>
      <c r="Z1912">
        <v>0</v>
      </c>
      <c r="AA1912">
        <v>0</v>
      </c>
      <c r="AB1912">
        <v>0</v>
      </c>
      <c r="AC1912">
        <v>0</v>
      </c>
      <c r="AD1912">
        <f t="shared" si="59"/>
        <v>0</v>
      </c>
      <c r="AE1912" t="s">
        <v>595</v>
      </c>
      <c r="AF1912">
        <v>1610000</v>
      </c>
      <c r="AG1912">
        <v>0</v>
      </c>
      <c r="AH1912">
        <v>1042300</v>
      </c>
      <c r="AI1912">
        <v>2125873</v>
      </c>
      <c r="AJ1912">
        <f t="shared" si="60"/>
        <v>4778173</v>
      </c>
      <c r="AK1912" t="s">
        <v>1229</v>
      </c>
      <c r="AL1912" t="s">
        <v>1230</v>
      </c>
      <c r="AM1912" t="s">
        <v>1231</v>
      </c>
    </row>
    <row r="1913" spans="1:39" x14ac:dyDescent="0.2">
      <c r="A1913">
        <v>48091</v>
      </c>
      <c r="B1913" t="s">
        <v>1500</v>
      </c>
      <c r="C1913">
        <v>430</v>
      </c>
      <c r="D1913" t="s">
        <v>1222</v>
      </c>
      <c r="E1913">
        <v>10</v>
      </c>
      <c r="F1913" t="s">
        <v>1223</v>
      </c>
      <c r="G1913">
        <v>302</v>
      </c>
      <c r="H1913" t="s">
        <v>1224</v>
      </c>
      <c r="I1913">
        <v>968</v>
      </c>
      <c r="J1913" t="s">
        <v>1603</v>
      </c>
      <c r="K1913" t="s">
        <v>41</v>
      </c>
      <c r="L1913">
        <v>13241</v>
      </c>
      <c r="M1913" t="s">
        <v>1606</v>
      </c>
      <c r="N1913" t="s">
        <v>43</v>
      </c>
      <c r="O1913" t="s">
        <v>1607</v>
      </c>
      <c r="S1913">
        <v>3</v>
      </c>
      <c r="T1913" t="s">
        <v>55</v>
      </c>
      <c r="X1913" t="s">
        <v>46</v>
      </c>
      <c r="Y1913">
        <v>1</v>
      </c>
      <c r="Z1913">
        <v>0</v>
      </c>
      <c r="AA1913">
        <v>0</v>
      </c>
      <c r="AB1913">
        <v>0</v>
      </c>
      <c r="AC1913">
        <v>0</v>
      </c>
      <c r="AD1913">
        <f t="shared" si="59"/>
        <v>0</v>
      </c>
      <c r="AE1913" t="s">
        <v>85</v>
      </c>
      <c r="AF1913">
        <v>0</v>
      </c>
      <c r="AG1913">
        <v>0</v>
      </c>
      <c r="AH1913">
        <v>55000</v>
      </c>
      <c r="AI1913">
        <v>60500</v>
      </c>
      <c r="AJ1913">
        <f t="shared" si="60"/>
        <v>115500</v>
      </c>
      <c r="AK1913" t="s">
        <v>1229</v>
      </c>
      <c r="AL1913" t="s">
        <v>1230</v>
      </c>
      <c r="AM1913" t="s">
        <v>1231</v>
      </c>
    </row>
    <row r="1914" spans="1:39" x14ac:dyDescent="0.2">
      <c r="A1914">
        <v>48091</v>
      </c>
      <c r="B1914" t="s">
        <v>1500</v>
      </c>
      <c r="C1914">
        <v>430</v>
      </c>
      <c r="D1914" t="s">
        <v>1222</v>
      </c>
      <c r="E1914">
        <v>10</v>
      </c>
      <c r="F1914" t="s">
        <v>1223</v>
      </c>
      <c r="G1914">
        <v>302</v>
      </c>
      <c r="H1914" t="s">
        <v>1224</v>
      </c>
      <c r="I1914">
        <v>968</v>
      </c>
      <c r="J1914" t="s">
        <v>1603</v>
      </c>
      <c r="K1914" t="s">
        <v>41</v>
      </c>
      <c r="L1914">
        <v>13241</v>
      </c>
      <c r="M1914" t="s">
        <v>1606</v>
      </c>
      <c r="N1914" t="s">
        <v>43</v>
      </c>
      <c r="O1914" t="s">
        <v>1607</v>
      </c>
      <c r="S1914">
        <v>3</v>
      </c>
      <c r="T1914" t="s">
        <v>55</v>
      </c>
      <c r="X1914" t="s">
        <v>46</v>
      </c>
      <c r="Y1914">
        <v>1</v>
      </c>
      <c r="Z1914">
        <v>0</v>
      </c>
      <c r="AA1914">
        <v>0</v>
      </c>
      <c r="AB1914">
        <v>0</v>
      </c>
      <c r="AC1914">
        <v>0</v>
      </c>
      <c r="AD1914">
        <f t="shared" si="59"/>
        <v>0</v>
      </c>
      <c r="AE1914" t="s">
        <v>595</v>
      </c>
      <c r="AF1914">
        <v>0</v>
      </c>
      <c r="AG1914">
        <v>0</v>
      </c>
      <c r="AH1914">
        <v>55000</v>
      </c>
      <c r="AI1914">
        <v>60500</v>
      </c>
      <c r="AJ1914">
        <f t="shared" si="60"/>
        <v>115500</v>
      </c>
      <c r="AK1914" t="s">
        <v>1229</v>
      </c>
      <c r="AL1914" t="s">
        <v>1230</v>
      </c>
      <c r="AM1914" t="s">
        <v>1231</v>
      </c>
    </row>
    <row r="1915" spans="1:39" x14ac:dyDescent="0.2">
      <c r="A1915">
        <v>48091</v>
      </c>
      <c r="B1915" t="s">
        <v>1500</v>
      </c>
      <c r="C1915">
        <v>430</v>
      </c>
      <c r="D1915" t="s">
        <v>1222</v>
      </c>
      <c r="E1915">
        <v>10</v>
      </c>
      <c r="F1915" t="s">
        <v>1223</v>
      </c>
      <c r="G1915">
        <v>302</v>
      </c>
      <c r="H1915" t="s">
        <v>1224</v>
      </c>
      <c r="I1915">
        <v>968</v>
      </c>
      <c r="J1915" t="s">
        <v>1603</v>
      </c>
      <c r="K1915" t="s">
        <v>41</v>
      </c>
      <c r="L1915">
        <v>13242</v>
      </c>
      <c r="M1915" t="s">
        <v>2788</v>
      </c>
      <c r="N1915" t="s">
        <v>43</v>
      </c>
      <c r="O1915" t="s">
        <v>2789</v>
      </c>
      <c r="S1915">
        <v>3</v>
      </c>
      <c r="T1915" t="s">
        <v>55</v>
      </c>
      <c r="X1915" t="s">
        <v>46</v>
      </c>
      <c r="Y1915">
        <v>1</v>
      </c>
      <c r="Z1915">
        <v>0</v>
      </c>
      <c r="AA1915">
        <v>0</v>
      </c>
      <c r="AB1915">
        <v>0</v>
      </c>
      <c r="AC1915">
        <v>0</v>
      </c>
      <c r="AD1915">
        <f t="shared" si="59"/>
        <v>0</v>
      </c>
      <c r="AE1915" t="s">
        <v>609</v>
      </c>
      <c r="AF1915">
        <v>0</v>
      </c>
      <c r="AG1915">
        <v>0</v>
      </c>
      <c r="AH1915">
        <v>55000</v>
      </c>
      <c r="AI1915">
        <v>60500</v>
      </c>
      <c r="AJ1915">
        <f t="shared" si="60"/>
        <v>115500</v>
      </c>
      <c r="AK1915" t="s">
        <v>1229</v>
      </c>
      <c r="AL1915" t="s">
        <v>1230</v>
      </c>
      <c r="AM1915" t="s">
        <v>1231</v>
      </c>
    </row>
    <row r="1916" spans="1:39" x14ac:dyDescent="0.2">
      <c r="A1916">
        <v>48091</v>
      </c>
      <c r="B1916" t="s">
        <v>1500</v>
      </c>
      <c r="C1916">
        <v>430</v>
      </c>
      <c r="D1916" t="s">
        <v>1222</v>
      </c>
      <c r="E1916">
        <v>10</v>
      </c>
      <c r="F1916" t="s">
        <v>1223</v>
      </c>
      <c r="G1916">
        <v>302</v>
      </c>
      <c r="H1916" t="s">
        <v>1224</v>
      </c>
      <c r="I1916">
        <v>968</v>
      </c>
      <c r="J1916" t="s">
        <v>1603</v>
      </c>
      <c r="K1916" t="s">
        <v>41</v>
      </c>
      <c r="L1916">
        <v>13242</v>
      </c>
      <c r="M1916" t="s">
        <v>2788</v>
      </c>
      <c r="N1916" t="s">
        <v>43</v>
      </c>
      <c r="O1916" t="s">
        <v>2789</v>
      </c>
      <c r="S1916">
        <v>3</v>
      </c>
      <c r="T1916" t="s">
        <v>55</v>
      </c>
      <c r="X1916" t="s">
        <v>46</v>
      </c>
      <c r="Y1916">
        <v>1</v>
      </c>
      <c r="Z1916">
        <v>0</v>
      </c>
      <c r="AA1916">
        <v>0</v>
      </c>
      <c r="AB1916">
        <v>0</v>
      </c>
      <c r="AC1916">
        <v>0</v>
      </c>
      <c r="AD1916">
        <f t="shared" si="59"/>
        <v>0</v>
      </c>
      <c r="AE1916" t="s">
        <v>595</v>
      </c>
      <c r="AF1916">
        <v>0</v>
      </c>
      <c r="AG1916">
        <v>0</v>
      </c>
      <c r="AH1916">
        <v>55000</v>
      </c>
      <c r="AI1916">
        <v>60500</v>
      </c>
      <c r="AJ1916">
        <f t="shared" si="60"/>
        <v>115500</v>
      </c>
      <c r="AK1916" t="s">
        <v>1229</v>
      </c>
      <c r="AL1916" t="s">
        <v>1230</v>
      </c>
      <c r="AM1916" t="s">
        <v>1231</v>
      </c>
    </row>
    <row r="1917" spans="1:39" x14ac:dyDescent="0.2">
      <c r="A1917">
        <v>48091</v>
      </c>
      <c r="B1917" t="s">
        <v>1500</v>
      </c>
      <c r="C1917">
        <v>430</v>
      </c>
      <c r="D1917" t="s">
        <v>1222</v>
      </c>
      <c r="E1917">
        <v>10</v>
      </c>
      <c r="F1917" t="s">
        <v>1223</v>
      </c>
      <c r="G1917">
        <v>302</v>
      </c>
      <c r="H1917" t="s">
        <v>1224</v>
      </c>
      <c r="I1917">
        <v>968</v>
      </c>
      <c r="J1917" t="s">
        <v>1603</v>
      </c>
      <c r="K1917" t="s">
        <v>41</v>
      </c>
      <c r="L1917">
        <v>13245</v>
      </c>
      <c r="M1917" t="s">
        <v>1610</v>
      </c>
      <c r="N1917" t="s">
        <v>43</v>
      </c>
      <c r="O1917" t="s">
        <v>1611</v>
      </c>
      <c r="S1917">
        <v>3</v>
      </c>
      <c r="T1917" t="s">
        <v>55</v>
      </c>
      <c r="X1917" t="s">
        <v>46</v>
      </c>
      <c r="Y1917">
        <v>1</v>
      </c>
      <c r="Z1917">
        <v>0</v>
      </c>
      <c r="AA1917">
        <v>0</v>
      </c>
      <c r="AB1917">
        <v>0</v>
      </c>
      <c r="AC1917">
        <v>0</v>
      </c>
      <c r="AD1917">
        <f t="shared" si="59"/>
        <v>0</v>
      </c>
      <c r="AE1917" t="s">
        <v>85</v>
      </c>
      <c r="AF1917">
        <v>0</v>
      </c>
      <c r="AG1917">
        <v>0</v>
      </c>
      <c r="AH1917">
        <v>55000</v>
      </c>
      <c r="AI1917">
        <v>60500</v>
      </c>
      <c r="AJ1917">
        <f t="shared" si="60"/>
        <v>115500</v>
      </c>
      <c r="AK1917" t="s">
        <v>1229</v>
      </c>
      <c r="AL1917" t="s">
        <v>1230</v>
      </c>
      <c r="AM1917" t="s">
        <v>1231</v>
      </c>
    </row>
    <row r="1918" spans="1:39" x14ac:dyDescent="0.2">
      <c r="A1918">
        <v>48091</v>
      </c>
      <c r="B1918" t="s">
        <v>1500</v>
      </c>
      <c r="C1918">
        <v>430</v>
      </c>
      <c r="D1918" t="s">
        <v>1222</v>
      </c>
      <c r="E1918">
        <v>10</v>
      </c>
      <c r="F1918" t="s">
        <v>1223</v>
      </c>
      <c r="G1918">
        <v>302</v>
      </c>
      <c r="H1918" t="s">
        <v>1224</v>
      </c>
      <c r="I1918">
        <v>968</v>
      </c>
      <c r="J1918" t="s">
        <v>1603</v>
      </c>
      <c r="K1918" t="s">
        <v>41</v>
      </c>
      <c r="L1918">
        <v>13247</v>
      </c>
      <c r="M1918" t="s">
        <v>3532</v>
      </c>
      <c r="N1918" t="s">
        <v>43</v>
      </c>
      <c r="O1918" t="s">
        <v>3533</v>
      </c>
      <c r="S1918">
        <v>3</v>
      </c>
      <c r="T1918" t="s">
        <v>55</v>
      </c>
      <c r="X1918" t="s">
        <v>46</v>
      </c>
      <c r="Y1918">
        <v>1</v>
      </c>
      <c r="Z1918">
        <v>0</v>
      </c>
      <c r="AA1918">
        <v>0</v>
      </c>
      <c r="AB1918">
        <v>0</v>
      </c>
      <c r="AC1918">
        <v>0</v>
      </c>
      <c r="AD1918">
        <f t="shared" si="59"/>
        <v>0</v>
      </c>
      <c r="AE1918" t="s">
        <v>289</v>
      </c>
      <c r="AF1918">
        <v>0</v>
      </c>
      <c r="AG1918">
        <v>0</v>
      </c>
      <c r="AH1918">
        <v>55000</v>
      </c>
      <c r="AI1918">
        <v>60500</v>
      </c>
      <c r="AJ1918">
        <f t="shared" si="60"/>
        <v>115500</v>
      </c>
      <c r="AK1918" t="s">
        <v>1229</v>
      </c>
      <c r="AL1918" t="s">
        <v>1230</v>
      </c>
      <c r="AM1918" t="s">
        <v>1231</v>
      </c>
    </row>
    <row r="1919" spans="1:39" x14ac:dyDescent="0.2">
      <c r="A1919">
        <v>48091</v>
      </c>
      <c r="B1919" t="s">
        <v>1500</v>
      </c>
      <c r="C1919">
        <v>430</v>
      </c>
      <c r="D1919" t="s">
        <v>1222</v>
      </c>
      <c r="E1919">
        <v>10</v>
      </c>
      <c r="F1919" t="s">
        <v>1223</v>
      </c>
      <c r="G1919">
        <v>302</v>
      </c>
      <c r="H1919" t="s">
        <v>1224</v>
      </c>
      <c r="I1919">
        <v>968</v>
      </c>
      <c r="J1919" t="s">
        <v>1603</v>
      </c>
      <c r="K1919" t="s">
        <v>41</v>
      </c>
      <c r="L1919">
        <v>13248</v>
      </c>
      <c r="M1919" t="s">
        <v>1614</v>
      </c>
      <c r="N1919" t="s">
        <v>43</v>
      </c>
      <c r="O1919" t="s">
        <v>1615</v>
      </c>
      <c r="S1919">
        <v>3</v>
      </c>
      <c r="T1919" t="s">
        <v>55</v>
      </c>
      <c r="X1919" t="s">
        <v>46</v>
      </c>
      <c r="Y1919">
        <v>1</v>
      </c>
      <c r="Z1919">
        <v>0</v>
      </c>
      <c r="AA1919">
        <v>0</v>
      </c>
      <c r="AB1919">
        <v>0</v>
      </c>
      <c r="AC1919">
        <v>0</v>
      </c>
      <c r="AD1919">
        <f t="shared" si="59"/>
        <v>0</v>
      </c>
      <c r="AE1919" t="s">
        <v>85</v>
      </c>
      <c r="AF1919">
        <v>0</v>
      </c>
      <c r="AG1919">
        <v>0</v>
      </c>
      <c r="AH1919">
        <v>55000</v>
      </c>
      <c r="AI1919">
        <v>60500</v>
      </c>
      <c r="AJ1919">
        <f t="shared" si="60"/>
        <v>115500</v>
      </c>
      <c r="AK1919" t="s">
        <v>1229</v>
      </c>
      <c r="AL1919" t="s">
        <v>1230</v>
      </c>
      <c r="AM1919" t="s">
        <v>1231</v>
      </c>
    </row>
    <row r="1920" spans="1:39" x14ac:dyDescent="0.2">
      <c r="A1920">
        <v>48091</v>
      </c>
      <c r="B1920" t="s">
        <v>1500</v>
      </c>
      <c r="C1920">
        <v>430</v>
      </c>
      <c r="D1920" t="s">
        <v>1222</v>
      </c>
      <c r="E1920">
        <v>10</v>
      </c>
      <c r="F1920" t="s">
        <v>1223</v>
      </c>
      <c r="G1920">
        <v>302</v>
      </c>
      <c r="H1920" t="s">
        <v>1224</v>
      </c>
      <c r="I1920">
        <v>968</v>
      </c>
      <c r="J1920" t="s">
        <v>1603</v>
      </c>
      <c r="K1920" t="s">
        <v>41</v>
      </c>
      <c r="L1920">
        <v>13248</v>
      </c>
      <c r="M1920" t="s">
        <v>1614</v>
      </c>
      <c r="N1920" t="s">
        <v>43</v>
      </c>
      <c r="O1920" t="s">
        <v>1615</v>
      </c>
      <c r="S1920">
        <v>3</v>
      </c>
      <c r="T1920" t="s">
        <v>55</v>
      </c>
      <c r="X1920" t="s">
        <v>46</v>
      </c>
      <c r="Y1920">
        <v>1</v>
      </c>
      <c r="Z1920">
        <v>0</v>
      </c>
      <c r="AA1920">
        <v>0</v>
      </c>
      <c r="AB1920">
        <v>0</v>
      </c>
      <c r="AC1920">
        <v>0</v>
      </c>
      <c r="AD1920">
        <f t="shared" si="59"/>
        <v>0</v>
      </c>
      <c r="AE1920" t="s">
        <v>728</v>
      </c>
      <c r="AF1920">
        <v>0</v>
      </c>
      <c r="AG1920">
        <v>0</v>
      </c>
      <c r="AH1920">
        <v>55000</v>
      </c>
      <c r="AI1920">
        <v>60500</v>
      </c>
      <c r="AJ1920">
        <f t="shared" si="60"/>
        <v>115500</v>
      </c>
      <c r="AK1920" t="s">
        <v>1229</v>
      </c>
      <c r="AL1920" t="s">
        <v>1230</v>
      </c>
      <c r="AM1920" t="s">
        <v>1231</v>
      </c>
    </row>
    <row r="1921" spans="1:39" x14ac:dyDescent="0.2">
      <c r="A1921">
        <v>48091</v>
      </c>
      <c r="B1921" t="s">
        <v>1500</v>
      </c>
      <c r="C1921">
        <v>430</v>
      </c>
      <c r="D1921" t="s">
        <v>1222</v>
      </c>
      <c r="E1921">
        <v>10</v>
      </c>
      <c r="F1921" t="s">
        <v>1223</v>
      </c>
      <c r="G1921">
        <v>302</v>
      </c>
      <c r="H1921" t="s">
        <v>1224</v>
      </c>
      <c r="I1921">
        <v>968</v>
      </c>
      <c r="J1921" t="s">
        <v>1603</v>
      </c>
      <c r="K1921" t="s">
        <v>41</v>
      </c>
      <c r="L1921">
        <v>13249</v>
      </c>
      <c r="M1921" t="s">
        <v>1616</v>
      </c>
      <c r="N1921" t="s">
        <v>43</v>
      </c>
      <c r="O1921" t="s">
        <v>1617</v>
      </c>
      <c r="S1921">
        <v>3</v>
      </c>
      <c r="T1921" t="s">
        <v>55</v>
      </c>
      <c r="X1921" t="s">
        <v>46</v>
      </c>
      <c r="Y1921">
        <v>1</v>
      </c>
      <c r="Z1921">
        <v>0</v>
      </c>
      <c r="AA1921">
        <v>0</v>
      </c>
      <c r="AB1921">
        <v>0</v>
      </c>
      <c r="AC1921">
        <v>0</v>
      </c>
      <c r="AD1921">
        <f t="shared" si="59"/>
        <v>0</v>
      </c>
      <c r="AE1921" t="s">
        <v>609</v>
      </c>
      <c r="AF1921">
        <v>0</v>
      </c>
      <c r="AG1921">
        <v>0</v>
      </c>
      <c r="AH1921">
        <v>55000</v>
      </c>
      <c r="AI1921">
        <v>60500</v>
      </c>
      <c r="AJ1921">
        <f t="shared" si="60"/>
        <v>115500</v>
      </c>
      <c r="AK1921" t="s">
        <v>1229</v>
      </c>
      <c r="AL1921" t="s">
        <v>1230</v>
      </c>
      <c r="AM1921" t="s">
        <v>1231</v>
      </c>
    </row>
    <row r="1922" spans="1:39" x14ac:dyDescent="0.2">
      <c r="A1922">
        <v>48091</v>
      </c>
      <c r="B1922" t="s">
        <v>1500</v>
      </c>
      <c r="C1922">
        <v>430</v>
      </c>
      <c r="D1922" t="s">
        <v>1222</v>
      </c>
      <c r="E1922">
        <v>10</v>
      </c>
      <c r="F1922" t="s">
        <v>1223</v>
      </c>
      <c r="G1922">
        <v>302</v>
      </c>
      <c r="H1922" t="s">
        <v>1224</v>
      </c>
      <c r="I1922">
        <v>968</v>
      </c>
      <c r="J1922" t="s">
        <v>1603</v>
      </c>
      <c r="K1922" t="s">
        <v>41</v>
      </c>
      <c r="L1922">
        <v>13250</v>
      </c>
      <c r="M1922" t="s">
        <v>1618</v>
      </c>
      <c r="N1922" t="s">
        <v>43</v>
      </c>
      <c r="O1922" t="s">
        <v>1619</v>
      </c>
      <c r="S1922">
        <v>3</v>
      </c>
      <c r="T1922" t="s">
        <v>55</v>
      </c>
      <c r="U1922">
        <v>73</v>
      </c>
      <c r="V1922" t="s">
        <v>1228</v>
      </c>
      <c r="W1922" t="s">
        <v>57</v>
      </c>
      <c r="X1922" t="s">
        <v>46</v>
      </c>
      <c r="Y1922">
        <v>1</v>
      </c>
      <c r="Z1922">
        <v>1</v>
      </c>
      <c r="AA1922">
        <v>0</v>
      </c>
      <c r="AB1922">
        <v>1</v>
      </c>
      <c r="AC1922">
        <v>1</v>
      </c>
      <c r="AD1922">
        <f t="shared" si="59"/>
        <v>1</v>
      </c>
      <c r="AF1922">
        <v>0</v>
      </c>
      <c r="AG1922">
        <v>0</v>
      </c>
      <c r="AH1922">
        <v>0</v>
      </c>
      <c r="AI1922">
        <v>0</v>
      </c>
      <c r="AJ1922">
        <f t="shared" si="60"/>
        <v>0</v>
      </c>
      <c r="AK1922" t="s">
        <v>1229</v>
      </c>
      <c r="AL1922" t="s">
        <v>1230</v>
      </c>
      <c r="AM1922" t="s">
        <v>1231</v>
      </c>
    </row>
    <row r="1923" spans="1:39" x14ac:dyDescent="0.2">
      <c r="A1923">
        <v>48091</v>
      </c>
      <c r="B1923" t="s">
        <v>1500</v>
      </c>
      <c r="C1923">
        <v>430</v>
      </c>
      <c r="D1923" t="s">
        <v>1222</v>
      </c>
      <c r="E1923">
        <v>10</v>
      </c>
      <c r="F1923" t="s">
        <v>1223</v>
      </c>
      <c r="G1923">
        <v>302</v>
      </c>
      <c r="H1923" t="s">
        <v>1224</v>
      </c>
      <c r="I1923">
        <v>968</v>
      </c>
      <c r="J1923" t="s">
        <v>1603</v>
      </c>
      <c r="K1923" t="s">
        <v>41</v>
      </c>
      <c r="L1923">
        <v>13250</v>
      </c>
      <c r="M1923" t="s">
        <v>1618</v>
      </c>
      <c r="N1923" t="s">
        <v>43</v>
      </c>
      <c r="O1923" t="s">
        <v>1619</v>
      </c>
      <c r="S1923">
        <v>3</v>
      </c>
      <c r="T1923" t="s">
        <v>55</v>
      </c>
      <c r="X1923" t="s">
        <v>46</v>
      </c>
      <c r="Y1923">
        <v>1</v>
      </c>
      <c r="Z1923">
        <v>0</v>
      </c>
      <c r="AA1923">
        <v>0</v>
      </c>
      <c r="AB1923">
        <v>0</v>
      </c>
      <c r="AC1923">
        <v>0</v>
      </c>
      <c r="AD1923">
        <f t="shared" ref="AD1923:AD1986" si="61">IF(Y1923=1,LARGE(Z1923:AC1923,1),Z1923+AA1923+AB1923+AC1923)</f>
        <v>0</v>
      </c>
      <c r="AE1923" t="s">
        <v>609</v>
      </c>
      <c r="AF1923">
        <v>200000</v>
      </c>
      <c r="AG1923">
        <v>0</v>
      </c>
      <c r="AH1923">
        <v>242000</v>
      </c>
      <c r="AI1923">
        <v>354312</v>
      </c>
      <c r="AJ1923">
        <f t="shared" si="60"/>
        <v>796312</v>
      </c>
      <c r="AK1923" t="s">
        <v>1229</v>
      </c>
      <c r="AL1923" t="s">
        <v>1230</v>
      </c>
      <c r="AM1923" t="s">
        <v>1231</v>
      </c>
    </row>
    <row r="1924" spans="1:39" x14ac:dyDescent="0.2">
      <c r="A1924">
        <v>48091</v>
      </c>
      <c r="B1924" t="s">
        <v>1500</v>
      </c>
      <c r="C1924">
        <v>430</v>
      </c>
      <c r="D1924" t="s">
        <v>1222</v>
      </c>
      <c r="E1924">
        <v>10</v>
      </c>
      <c r="F1924" t="s">
        <v>1223</v>
      </c>
      <c r="G1924">
        <v>302</v>
      </c>
      <c r="H1924" t="s">
        <v>1224</v>
      </c>
      <c r="I1924">
        <v>968</v>
      </c>
      <c r="J1924" t="s">
        <v>1603</v>
      </c>
      <c r="K1924" t="s">
        <v>41</v>
      </c>
      <c r="L1924">
        <v>13250</v>
      </c>
      <c r="M1924" t="s">
        <v>1618</v>
      </c>
      <c r="N1924" t="s">
        <v>43</v>
      </c>
      <c r="O1924" t="s">
        <v>1619</v>
      </c>
      <c r="S1924">
        <v>3</v>
      </c>
      <c r="T1924" t="s">
        <v>55</v>
      </c>
      <c r="X1924" t="s">
        <v>46</v>
      </c>
      <c r="Y1924">
        <v>1</v>
      </c>
      <c r="Z1924">
        <v>0</v>
      </c>
      <c r="AA1924">
        <v>0</v>
      </c>
      <c r="AB1924">
        <v>0</v>
      </c>
      <c r="AC1924">
        <v>0</v>
      </c>
      <c r="AD1924">
        <f t="shared" si="61"/>
        <v>0</v>
      </c>
      <c r="AE1924" t="s">
        <v>289</v>
      </c>
      <c r="AF1924">
        <v>1000000</v>
      </c>
      <c r="AG1924">
        <v>0</v>
      </c>
      <c r="AH1924">
        <v>1210000</v>
      </c>
      <c r="AI1924">
        <v>1771561</v>
      </c>
      <c r="AJ1924">
        <f t="shared" si="60"/>
        <v>3981561</v>
      </c>
      <c r="AK1924" t="s">
        <v>1229</v>
      </c>
      <c r="AL1924" t="s">
        <v>1230</v>
      </c>
      <c r="AM1924" t="s">
        <v>1231</v>
      </c>
    </row>
    <row r="1925" spans="1:39" x14ac:dyDescent="0.2">
      <c r="A1925">
        <v>48091</v>
      </c>
      <c r="B1925" t="s">
        <v>1500</v>
      </c>
      <c r="C1925">
        <v>430</v>
      </c>
      <c r="D1925" t="s">
        <v>1222</v>
      </c>
      <c r="E1925">
        <v>10</v>
      </c>
      <c r="F1925" t="s">
        <v>1223</v>
      </c>
      <c r="G1925">
        <v>302</v>
      </c>
      <c r="H1925" t="s">
        <v>1224</v>
      </c>
      <c r="I1925">
        <v>1019</v>
      </c>
      <c r="J1925" t="s">
        <v>2794</v>
      </c>
      <c r="K1925" t="s">
        <v>41</v>
      </c>
      <c r="L1925">
        <v>11325</v>
      </c>
      <c r="M1925" t="s">
        <v>2794</v>
      </c>
      <c r="N1925" t="s">
        <v>43</v>
      </c>
      <c r="O1925" t="s">
        <v>2795</v>
      </c>
      <c r="S1925">
        <v>3</v>
      </c>
      <c r="T1925" t="s">
        <v>55</v>
      </c>
      <c r="X1925" t="s">
        <v>66</v>
      </c>
      <c r="Y1925">
        <v>0</v>
      </c>
      <c r="Z1925">
        <v>0</v>
      </c>
      <c r="AA1925">
        <v>0</v>
      </c>
      <c r="AB1925">
        <v>0</v>
      </c>
      <c r="AC1925">
        <v>0</v>
      </c>
      <c r="AD1925">
        <f t="shared" si="61"/>
        <v>0</v>
      </c>
      <c r="AE1925" t="s">
        <v>85</v>
      </c>
      <c r="AF1925">
        <v>35000000</v>
      </c>
      <c r="AG1925">
        <v>28790000</v>
      </c>
      <c r="AH1925">
        <v>42350000</v>
      </c>
      <c r="AI1925">
        <v>46585000</v>
      </c>
      <c r="AJ1925">
        <f t="shared" si="60"/>
        <v>152725000</v>
      </c>
      <c r="AK1925" t="s">
        <v>1229</v>
      </c>
      <c r="AL1925" t="s">
        <v>1230</v>
      </c>
      <c r="AM1925" t="s">
        <v>1231</v>
      </c>
    </row>
    <row r="1926" spans="1:39" x14ac:dyDescent="0.2">
      <c r="A1926">
        <v>48091</v>
      </c>
      <c r="B1926" t="s">
        <v>1500</v>
      </c>
      <c r="C1926">
        <v>430</v>
      </c>
      <c r="D1926" t="s">
        <v>1222</v>
      </c>
      <c r="E1926">
        <v>10</v>
      </c>
      <c r="F1926" t="s">
        <v>1223</v>
      </c>
      <c r="G1926">
        <v>302</v>
      </c>
      <c r="H1926" t="s">
        <v>1224</v>
      </c>
      <c r="I1926">
        <v>1025</v>
      </c>
      <c r="J1926" t="s">
        <v>3534</v>
      </c>
      <c r="K1926" t="s">
        <v>41</v>
      </c>
      <c r="L1926">
        <v>14137</v>
      </c>
      <c r="M1926" t="s">
        <v>3535</v>
      </c>
      <c r="N1926" t="s">
        <v>124</v>
      </c>
      <c r="O1926" t="s">
        <v>3536</v>
      </c>
      <c r="S1926">
        <v>3</v>
      </c>
      <c r="T1926" t="s">
        <v>55</v>
      </c>
      <c r="X1926" t="s">
        <v>46</v>
      </c>
      <c r="Y1926">
        <v>1</v>
      </c>
      <c r="Z1926">
        <v>0</v>
      </c>
      <c r="AA1926">
        <v>0</v>
      </c>
      <c r="AB1926">
        <v>0</v>
      </c>
      <c r="AC1926">
        <v>0</v>
      </c>
      <c r="AD1926">
        <f t="shared" si="61"/>
        <v>0</v>
      </c>
      <c r="AE1926" t="s">
        <v>85</v>
      </c>
      <c r="AF1926">
        <v>0</v>
      </c>
      <c r="AG1926">
        <v>30000000</v>
      </c>
      <c r="AH1926">
        <v>0</v>
      </c>
      <c r="AI1926">
        <v>0</v>
      </c>
      <c r="AJ1926">
        <f t="shared" si="60"/>
        <v>30000000</v>
      </c>
      <c r="AK1926" t="s">
        <v>1229</v>
      </c>
      <c r="AL1926" t="s">
        <v>1230</v>
      </c>
      <c r="AM1926" t="s">
        <v>1231</v>
      </c>
    </row>
    <row r="1927" spans="1:39" x14ac:dyDescent="0.2">
      <c r="A1927">
        <v>48091</v>
      </c>
      <c r="B1927" t="s">
        <v>1500</v>
      </c>
      <c r="C1927">
        <v>430</v>
      </c>
      <c r="D1927" t="s">
        <v>1222</v>
      </c>
      <c r="E1927">
        <v>10</v>
      </c>
      <c r="F1927" t="s">
        <v>1223</v>
      </c>
      <c r="G1927">
        <v>785</v>
      </c>
      <c r="H1927" t="s">
        <v>1624</v>
      </c>
      <c r="I1927">
        <v>261</v>
      </c>
      <c r="J1927" t="s">
        <v>760</v>
      </c>
      <c r="K1927" t="s">
        <v>41</v>
      </c>
      <c r="L1927">
        <v>13320</v>
      </c>
      <c r="M1927" t="s">
        <v>1625</v>
      </c>
      <c r="N1927" t="s">
        <v>124</v>
      </c>
      <c r="O1927" t="s">
        <v>1626</v>
      </c>
      <c r="S1927">
        <v>3</v>
      </c>
      <c r="T1927" t="s">
        <v>55</v>
      </c>
      <c r="X1927" t="s">
        <v>46</v>
      </c>
      <c r="Y1927">
        <v>1</v>
      </c>
      <c r="Z1927">
        <v>0</v>
      </c>
      <c r="AA1927">
        <v>0</v>
      </c>
      <c r="AB1927">
        <v>0</v>
      </c>
      <c r="AC1927">
        <v>0</v>
      </c>
      <c r="AD1927">
        <f t="shared" si="61"/>
        <v>0</v>
      </c>
      <c r="AE1927" t="s">
        <v>85</v>
      </c>
      <c r="AF1927">
        <v>100000</v>
      </c>
      <c r="AG1927">
        <v>100000</v>
      </c>
      <c r="AH1927">
        <v>100000</v>
      </c>
      <c r="AI1927">
        <v>100000</v>
      </c>
      <c r="AJ1927">
        <f t="shared" si="60"/>
        <v>400000</v>
      </c>
      <c r="AK1927" t="s">
        <v>1229</v>
      </c>
      <c r="AL1927" t="s">
        <v>1230</v>
      </c>
      <c r="AM1927" t="s">
        <v>1231</v>
      </c>
    </row>
    <row r="1928" spans="1:39" x14ac:dyDescent="0.2">
      <c r="A1928">
        <v>48091</v>
      </c>
      <c r="B1928" t="s">
        <v>1500</v>
      </c>
      <c r="C1928">
        <v>440</v>
      </c>
      <c r="D1928" t="s">
        <v>2796</v>
      </c>
      <c r="E1928">
        <v>10</v>
      </c>
      <c r="F1928" t="s">
        <v>1223</v>
      </c>
      <c r="G1928">
        <v>303</v>
      </c>
      <c r="H1928" t="s">
        <v>2797</v>
      </c>
      <c r="I1928">
        <v>992</v>
      </c>
      <c r="J1928" t="s">
        <v>2798</v>
      </c>
      <c r="K1928" t="s">
        <v>41</v>
      </c>
      <c r="L1928">
        <v>11200</v>
      </c>
      <c r="M1928" t="s">
        <v>2799</v>
      </c>
      <c r="N1928" t="s">
        <v>43</v>
      </c>
      <c r="O1928" t="s">
        <v>2800</v>
      </c>
      <c r="S1928">
        <v>3</v>
      </c>
      <c r="T1928" t="s">
        <v>55</v>
      </c>
      <c r="X1928" t="s">
        <v>66</v>
      </c>
      <c r="Y1928">
        <v>0</v>
      </c>
      <c r="Z1928">
        <v>0</v>
      </c>
      <c r="AA1928">
        <v>0</v>
      </c>
      <c r="AB1928">
        <v>0</v>
      </c>
      <c r="AC1928">
        <v>0</v>
      </c>
      <c r="AD1928">
        <f t="shared" si="61"/>
        <v>0</v>
      </c>
      <c r="AE1928" t="s">
        <v>1535</v>
      </c>
      <c r="AF1928">
        <v>41000000</v>
      </c>
      <c r="AG1928">
        <v>31684786</v>
      </c>
      <c r="AH1928">
        <v>49610000</v>
      </c>
      <c r="AI1928">
        <v>54571000</v>
      </c>
      <c r="AJ1928">
        <f t="shared" si="60"/>
        <v>176865786</v>
      </c>
      <c r="AK1928" t="s">
        <v>2801</v>
      </c>
      <c r="AL1928" t="s">
        <v>2802</v>
      </c>
      <c r="AM1928" t="s">
        <v>1231</v>
      </c>
    </row>
    <row r="1929" spans="1:39" x14ac:dyDescent="0.2">
      <c r="A1929">
        <v>48091</v>
      </c>
      <c r="B1929" t="s">
        <v>1500</v>
      </c>
      <c r="C1929">
        <v>440</v>
      </c>
      <c r="D1929" t="s">
        <v>2796</v>
      </c>
      <c r="E1929">
        <v>10</v>
      </c>
      <c r="F1929" t="s">
        <v>1223</v>
      </c>
      <c r="G1929">
        <v>303</v>
      </c>
      <c r="H1929" t="s">
        <v>2797</v>
      </c>
      <c r="I1929">
        <v>992</v>
      </c>
      <c r="J1929" t="s">
        <v>2798</v>
      </c>
      <c r="K1929" t="s">
        <v>41</v>
      </c>
      <c r="L1929">
        <v>11201</v>
      </c>
      <c r="M1929" t="s">
        <v>3537</v>
      </c>
      <c r="N1929" t="s">
        <v>43</v>
      </c>
      <c r="O1929" t="s">
        <v>3538</v>
      </c>
      <c r="S1929">
        <v>3</v>
      </c>
      <c r="T1929" t="s">
        <v>55</v>
      </c>
      <c r="X1929" t="s">
        <v>66</v>
      </c>
      <c r="Y1929">
        <v>0</v>
      </c>
      <c r="Z1929">
        <v>0</v>
      </c>
      <c r="AA1929">
        <v>0</v>
      </c>
      <c r="AB1929">
        <v>0</v>
      </c>
      <c r="AC1929">
        <v>0</v>
      </c>
      <c r="AD1929">
        <f t="shared" si="61"/>
        <v>0</v>
      </c>
      <c r="AE1929" t="s">
        <v>85</v>
      </c>
      <c r="AF1929">
        <v>130000</v>
      </c>
      <c r="AG1929">
        <v>143000</v>
      </c>
      <c r="AH1929">
        <v>157300</v>
      </c>
      <c r="AI1929">
        <v>173030</v>
      </c>
      <c r="AJ1929">
        <f t="shared" si="60"/>
        <v>603330</v>
      </c>
      <c r="AK1929" t="s">
        <v>2801</v>
      </c>
      <c r="AL1929" t="s">
        <v>2802</v>
      </c>
      <c r="AM1929" t="s">
        <v>1231</v>
      </c>
    </row>
    <row r="1930" spans="1:39" x14ac:dyDescent="0.2">
      <c r="A1930">
        <v>48091</v>
      </c>
      <c r="B1930" t="s">
        <v>1500</v>
      </c>
      <c r="C1930">
        <v>900</v>
      </c>
      <c r="D1930" t="s">
        <v>461</v>
      </c>
      <c r="E1930">
        <v>10</v>
      </c>
      <c r="F1930" t="s">
        <v>1223</v>
      </c>
      <c r="G1930">
        <v>122</v>
      </c>
      <c r="H1930" t="s">
        <v>72</v>
      </c>
      <c r="I1930">
        <v>2</v>
      </c>
      <c r="J1930" t="s">
        <v>73</v>
      </c>
      <c r="K1930" t="s">
        <v>41</v>
      </c>
      <c r="L1930">
        <v>4650</v>
      </c>
      <c r="M1930" t="s">
        <v>1632</v>
      </c>
      <c r="N1930" t="s">
        <v>43</v>
      </c>
      <c r="O1930" t="s">
        <v>583</v>
      </c>
      <c r="S1930">
        <v>3</v>
      </c>
      <c r="T1930" t="s">
        <v>55</v>
      </c>
      <c r="X1930" t="s">
        <v>46</v>
      </c>
      <c r="Y1930">
        <v>1</v>
      </c>
      <c r="Z1930">
        <v>0</v>
      </c>
      <c r="AA1930">
        <v>0</v>
      </c>
      <c r="AB1930">
        <v>0</v>
      </c>
      <c r="AC1930">
        <v>0</v>
      </c>
      <c r="AD1930">
        <f t="shared" si="61"/>
        <v>0</v>
      </c>
      <c r="AE1930" t="s">
        <v>1535</v>
      </c>
      <c r="AF1930">
        <v>1000000</v>
      </c>
      <c r="AG1930">
        <v>1100000</v>
      </c>
      <c r="AH1930">
        <v>1210000</v>
      </c>
      <c r="AI1930">
        <v>1331000</v>
      </c>
      <c r="AJ1930">
        <f t="shared" si="60"/>
        <v>4641000</v>
      </c>
      <c r="AK1930" t="s">
        <v>466</v>
      </c>
      <c r="AL1930" t="s">
        <v>467</v>
      </c>
      <c r="AM1930" t="s">
        <v>60</v>
      </c>
    </row>
    <row r="1931" spans="1:39" x14ac:dyDescent="0.2">
      <c r="A1931">
        <v>48091</v>
      </c>
      <c r="B1931" t="s">
        <v>1500</v>
      </c>
      <c r="C1931">
        <v>900</v>
      </c>
      <c r="D1931" t="s">
        <v>461</v>
      </c>
      <c r="E1931">
        <v>10</v>
      </c>
      <c r="F1931" t="s">
        <v>1223</v>
      </c>
      <c r="G1931">
        <v>122</v>
      </c>
      <c r="H1931" t="s">
        <v>72</v>
      </c>
      <c r="I1931">
        <v>2</v>
      </c>
      <c r="J1931" t="s">
        <v>73</v>
      </c>
      <c r="K1931" t="s">
        <v>41</v>
      </c>
      <c r="L1931">
        <v>4650</v>
      </c>
      <c r="M1931" t="s">
        <v>1632</v>
      </c>
      <c r="N1931" t="s">
        <v>43</v>
      </c>
      <c r="O1931" t="s">
        <v>583</v>
      </c>
      <c r="S1931">
        <v>3</v>
      </c>
      <c r="T1931" t="s">
        <v>55</v>
      </c>
      <c r="X1931" t="s">
        <v>46</v>
      </c>
      <c r="Y1931">
        <v>1</v>
      </c>
      <c r="Z1931">
        <v>0</v>
      </c>
      <c r="AA1931">
        <v>0</v>
      </c>
      <c r="AB1931">
        <v>0</v>
      </c>
      <c r="AC1931">
        <v>0</v>
      </c>
      <c r="AD1931">
        <f t="shared" si="61"/>
        <v>0</v>
      </c>
      <c r="AE1931" t="s">
        <v>728</v>
      </c>
      <c r="AF1931">
        <v>100000</v>
      </c>
      <c r="AG1931">
        <v>200000</v>
      </c>
      <c r="AH1931">
        <v>121000</v>
      </c>
      <c r="AI1931">
        <v>133100</v>
      </c>
      <c r="AJ1931">
        <f t="shared" si="60"/>
        <v>554100</v>
      </c>
      <c r="AK1931" t="s">
        <v>466</v>
      </c>
      <c r="AL1931" t="s">
        <v>467</v>
      </c>
      <c r="AM1931" t="s">
        <v>60</v>
      </c>
    </row>
    <row r="1932" spans="1:39" x14ac:dyDescent="0.2">
      <c r="A1932">
        <v>48091</v>
      </c>
      <c r="B1932" t="s">
        <v>1500</v>
      </c>
      <c r="C1932">
        <v>900</v>
      </c>
      <c r="D1932" t="s">
        <v>461</v>
      </c>
      <c r="E1932">
        <v>10</v>
      </c>
      <c r="F1932" t="s">
        <v>1223</v>
      </c>
      <c r="G1932">
        <v>122</v>
      </c>
      <c r="H1932" t="s">
        <v>72</v>
      </c>
      <c r="I1932">
        <v>512</v>
      </c>
      <c r="J1932" t="s">
        <v>3539</v>
      </c>
      <c r="K1932" t="s">
        <v>41</v>
      </c>
      <c r="L1932">
        <v>13268</v>
      </c>
      <c r="M1932" t="s">
        <v>3540</v>
      </c>
      <c r="N1932" t="s">
        <v>43</v>
      </c>
      <c r="O1932" t="s">
        <v>3541</v>
      </c>
      <c r="S1932">
        <v>3</v>
      </c>
      <c r="T1932" t="s">
        <v>55</v>
      </c>
      <c r="U1932">
        <v>31</v>
      </c>
      <c r="V1932" t="s">
        <v>1521</v>
      </c>
      <c r="W1932" t="s">
        <v>57</v>
      </c>
      <c r="X1932" t="s">
        <v>46</v>
      </c>
      <c r="Y1932">
        <v>1</v>
      </c>
      <c r="Z1932">
        <v>6</v>
      </c>
      <c r="AA1932">
        <v>6</v>
      </c>
      <c r="AB1932">
        <v>6</v>
      </c>
      <c r="AC1932">
        <v>6</v>
      </c>
      <c r="AD1932">
        <f t="shared" si="61"/>
        <v>6</v>
      </c>
      <c r="AF1932">
        <v>0</v>
      </c>
      <c r="AG1932">
        <v>0</v>
      </c>
      <c r="AH1932">
        <v>0</v>
      </c>
      <c r="AI1932">
        <v>0</v>
      </c>
      <c r="AJ1932">
        <f t="shared" si="60"/>
        <v>0</v>
      </c>
      <c r="AK1932" t="s">
        <v>466</v>
      </c>
      <c r="AL1932" t="s">
        <v>467</v>
      </c>
      <c r="AM1932" t="s">
        <v>60</v>
      </c>
    </row>
    <row r="1933" spans="1:39" x14ac:dyDescent="0.2">
      <c r="A1933">
        <v>48091</v>
      </c>
      <c r="B1933" t="s">
        <v>1500</v>
      </c>
      <c r="C1933">
        <v>900</v>
      </c>
      <c r="D1933" t="s">
        <v>461</v>
      </c>
      <c r="E1933">
        <v>10</v>
      </c>
      <c r="F1933" t="s">
        <v>1223</v>
      </c>
      <c r="G1933">
        <v>126</v>
      </c>
      <c r="H1933" t="s">
        <v>62</v>
      </c>
      <c r="I1933">
        <v>948</v>
      </c>
      <c r="J1933" t="s">
        <v>462</v>
      </c>
      <c r="K1933" t="s">
        <v>41</v>
      </c>
      <c r="L1933">
        <v>4771</v>
      </c>
      <c r="M1933" t="s">
        <v>3542</v>
      </c>
      <c r="N1933" t="s">
        <v>43</v>
      </c>
      <c r="O1933" t="s">
        <v>464</v>
      </c>
      <c r="S1933">
        <v>3</v>
      </c>
      <c r="T1933" t="s">
        <v>55</v>
      </c>
      <c r="X1933" t="s">
        <v>66</v>
      </c>
      <c r="Y1933">
        <v>0</v>
      </c>
      <c r="Z1933">
        <v>0</v>
      </c>
      <c r="AA1933">
        <v>0</v>
      </c>
      <c r="AB1933">
        <v>0</v>
      </c>
      <c r="AC1933">
        <v>0</v>
      </c>
      <c r="AD1933">
        <f t="shared" si="61"/>
        <v>0</v>
      </c>
      <c r="AE1933" t="s">
        <v>85</v>
      </c>
      <c r="AF1933">
        <v>1950000</v>
      </c>
      <c r="AG1933">
        <v>35718949</v>
      </c>
      <c r="AH1933">
        <v>300000</v>
      </c>
      <c r="AI1933">
        <v>332750</v>
      </c>
      <c r="AJ1933">
        <f t="shared" si="60"/>
        <v>38301699</v>
      </c>
      <c r="AK1933" t="s">
        <v>466</v>
      </c>
      <c r="AL1933" t="s">
        <v>467</v>
      </c>
      <c r="AM1933" t="s">
        <v>60</v>
      </c>
    </row>
    <row r="1934" spans="1:39" x14ac:dyDescent="0.2">
      <c r="A1934">
        <v>48092</v>
      </c>
      <c r="B1934" t="s">
        <v>3543</v>
      </c>
      <c r="C1934">
        <v>101</v>
      </c>
      <c r="D1934" t="s">
        <v>319</v>
      </c>
      <c r="E1934">
        <v>10</v>
      </c>
      <c r="F1934" t="s">
        <v>1223</v>
      </c>
      <c r="G1934">
        <v>302</v>
      </c>
      <c r="H1934" t="s">
        <v>1224</v>
      </c>
      <c r="I1934">
        <v>575</v>
      </c>
      <c r="J1934" t="s">
        <v>1561</v>
      </c>
      <c r="K1934" t="s">
        <v>41</v>
      </c>
      <c r="L1934">
        <v>12978</v>
      </c>
      <c r="M1934" t="s">
        <v>3544</v>
      </c>
      <c r="N1934" t="s">
        <v>124</v>
      </c>
      <c r="O1934" t="s">
        <v>3545</v>
      </c>
      <c r="S1934">
        <v>3</v>
      </c>
      <c r="T1934" t="s">
        <v>55</v>
      </c>
      <c r="X1934" t="s">
        <v>46</v>
      </c>
      <c r="Y1934">
        <v>1</v>
      </c>
      <c r="Z1934">
        <v>0</v>
      </c>
      <c r="AA1934">
        <v>0</v>
      </c>
      <c r="AB1934">
        <v>0</v>
      </c>
      <c r="AC1934">
        <v>0</v>
      </c>
      <c r="AD1934">
        <f t="shared" si="61"/>
        <v>0</v>
      </c>
      <c r="AE1934" t="s">
        <v>323</v>
      </c>
      <c r="AF1934">
        <v>20000000</v>
      </c>
      <c r="AG1934">
        <v>0</v>
      </c>
      <c r="AH1934">
        <v>0</v>
      </c>
      <c r="AI1934">
        <v>0</v>
      </c>
      <c r="AJ1934">
        <f t="shared" si="60"/>
        <v>20000000</v>
      </c>
      <c r="AK1934" t="s">
        <v>324</v>
      </c>
      <c r="AL1934" t="s">
        <v>325</v>
      </c>
      <c r="AM1934" t="s">
        <v>326</v>
      </c>
    </row>
    <row r="1935" spans="1:39" x14ac:dyDescent="0.2">
      <c r="A1935">
        <v>52001</v>
      </c>
      <c r="B1935" t="s">
        <v>2808</v>
      </c>
      <c r="C1935">
        <v>830</v>
      </c>
      <c r="D1935" t="s">
        <v>1679</v>
      </c>
      <c r="E1935">
        <v>4</v>
      </c>
      <c r="F1935" t="s">
        <v>422</v>
      </c>
      <c r="G1935">
        <v>123</v>
      </c>
      <c r="H1935" t="s">
        <v>1637</v>
      </c>
      <c r="I1935">
        <v>36</v>
      </c>
      <c r="J1935" t="s">
        <v>3546</v>
      </c>
      <c r="K1935" t="s">
        <v>41</v>
      </c>
      <c r="L1935">
        <v>14093</v>
      </c>
      <c r="M1935" t="s">
        <v>3546</v>
      </c>
      <c r="N1935" t="s">
        <v>43</v>
      </c>
      <c r="O1935" t="s">
        <v>3547</v>
      </c>
      <c r="S1935">
        <v>2</v>
      </c>
      <c r="T1935" t="s">
        <v>45</v>
      </c>
      <c r="X1935" t="s">
        <v>46</v>
      </c>
      <c r="Y1935">
        <v>1</v>
      </c>
      <c r="Z1935">
        <v>0</v>
      </c>
      <c r="AA1935">
        <v>0</v>
      </c>
      <c r="AB1935">
        <v>0</v>
      </c>
      <c r="AC1935">
        <v>0</v>
      </c>
      <c r="AD1935">
        <f t="shared" si="61"/>
        <v>0</v>
      </c>
      <c r="AE1935" t="s">
        <v>85</v>
      </c>
      <c r="AF1935">
        <v>0</v>
      </c>
      <c r="AG1935">
        <v>9660000</v>
      </c>
      <c r="AH1935">
        <v>9660000</v>
      </c>
      <c r="AI1935">
        <v>9660000</v>
      </c>
      <c r="AJ1935">
        <f t="shared" si="60"/>
        <v>28980000</v>
      </c>
      <c r="AK1935" t="s">
        <v>1684</v>
      </c>
      <c r="AL1935" t="s">
        <v>451</v>
      </c>
      <c r="AM1935" t="s">
        <v>1685</v>
      </c>
    </row>
    <row r="1936" spans="1:39" x14ac:dyDescent="0.2">
      <c r="A1936">
        <v>52001</v>
      </c>
      <c r="B1936" t="s">
        <v>2808</v>
      </c>
      <c r="C1936">
        <v>850</v>
      </c>
      <c r="D1936" t="s">
        <v>453</v>
      </c>
      <c r="E1936">
        <v>4</v>
      </c>
      <c r="F1936" t="s">
        <v>422</v>
      </c>
      <c r="G1936">
        <v>128</v>
      </c>
      <c r="H1936" t="s">
        <v>143</v>
      </c>
      <c r="I1936">
        <v>125</v>
      </c>
      <c r="J1936" t="s">
        <v>579</v>
      </c>
      <c r="K1936" t="s">
        <v>41</v>
      </c>
      <c r="L1936">
        <v>11357</v>
      </c>
      <c r="M1936" t="s">
        <v>3548</v>
      </c>
      <c r="N1936" t="s">
        <v>43</v>
      </c>
      <c r="O1936" t="s">
        <v>581</v>
      </c>
      <c r="S1936">
        <v>2</v>
      </c>
      <c r="T1936" t="s">
        <v>45</v>
      </c>
      <c r="U1936">
        <v>303</v>
      </c>
      <c r="V1936" t="s">
        <v>419</v>
      </c>
      <c r="W1936" t="s">
        <v>57</v>
      </c>
      <c r="X1936" t="s">
        <v>46</v>
      </c>
      <c r="Y1936">
        <v>1</v>
      </c>
      <c r="Z1936">
        <v>1000</v>
      </c>
      <c r="AA1936">
        <v>200</v>
      </c>
      <c r="AB1936">
        <v>200</v>
      </c>
      <c r="AC1936">
        <v>200</v>
      </c>
      <c r="AD1936">
        <f t="shared" si="61"/>
        <v>1000</v>
      </c>
      <c r="AF1936">
        <v>0</v>
      </c>
      <c r="AG1936">
        <v>0</v>
      </c>
      <c r="AH1936">
        <v>0</v>
      </c>
      <c r="AI1936">
        <v>0</v>
      </c>
      <c r="AJ1936">
        <f t="shared" si="60"/>
        <v>0</v>
      </c>
      <c r="AK1936" t="s">
        <v>458</v>
      </c>
      <c r="AL1936" t="s">
        <v>459</v>
      </c>
      <c r="AM1936" t="s">
        <v>460</v>
      </c>
    </row>
    <row r="1937" spans="1:39" x14ac:dyDescent="0.2">
      <c r="A1937">
        <v>52001</v>
      </c>
      <c r="B1937" t="s">
        <v>2808</v>
      </c>
      <c r="C1937">
        <v>900</v>
      </c>
      <c r="D1937" t="s">
        <v>461</v>
      </c>
      <c r="E1937">
        <v>4</v>
      </c>
      <c r="F1937" t="s">
        <v>422</v>
      </c>
      <c r="G1937">
        <v>122</v>
      </c>
      <c r="H1937" t="s">
        <v>72</v>
      </c>
      <c r="I1937">
        <v>2</v>
      </c>
      <c r="J1937" t="s">
        <v>73</v>
      </c>
      <c r="K1937" t="s">
        <v>41</v>
      </c>
      <c r="L1937">
        <v>6237</v>
      </c>
      <c r="M1937" t="s">
        <v>2813</v>
      </c>
      <c r="N1937" t="s">
        <v>43</v>
      </c>
      <c r="O1937" t="s">
        <v>583</v>
      </c>
      <c r="S1937">
        <v>2</v>
      </c>
      <c r="T1937" t="s">
        <v>45</v>
      </c>
      <c r="U1937">
        <v>332</v>
      </c>
      <c r="V1937" t="s">
        <v>76</v>
      </c>
      <c r="W1937" t="s">
        <v>57</v>
      </c>
      <c r="X1937" t="s">
        <v>46</v>
      </c>
      <c r="Y1937">
        <v>1</v>
      </c>
      <c r="Z1937">
        <v>1</v>
      </c>
      <c r="AA1937">
        <v>1</v>
      </c>
      <c r="AB1937">
        <v>1</v>
      </c>
      <c r="AC1937">
        <v>1</v>
      </c>
      <c r="AD1937">
        <f t="shared" si="61"/>
        <v>1</v>
      </c>
      <c r="AF1937">
        <v>0</v>
      </c>
      <c r="AG1937">
        <v>0</v>
      </c>
      <c r="AH1937">
        <v>0</v>
      </c>
      <c r="AI1937">
        <v>0</v>
      </c>
      <c r="AJ1937">
        <f t="shared" si="60"/>
        <v>0</v>
      </c>
      <c r="AK1937" t="s">
        <v>466</v>
      </c>
      <c r="AL1937" t="s">
        <v>467</v>
      </c>
      <c r="AM1937" t="s">
        <v>60</v>
      </c>
    </row>
    <row r="1938" spans="1:39" x14ac:dyDescent="0.2">
      <c r="A1938">
        <v>52002</v>
      </c>
      <c r="B1938" t="s">
        <v>1636</v>
      </c>
      <c r="C1938">
        <v>900</v>
      </c>
      <c r="D1938" t="s">
        <v>461</v>
      </c>
      <c r="E1938">
        <v>4</v>
      </c>
      <c r="F1938" t="s">
        <v>422</v>
      </c>
      <c r="G1938">
        <v>123</v>
      </c>
      <c r="H1938" t="s">
        <v>1637</v>
      </c>
      <c r="I1938">
        <v>215</v>
      </c>
      <c r="J1938" t="s">
        <v>2822</v>
      </c>
      <c r="K1938" t="s">
        <v>41</v>
      </c>
      <c r="L1938">
        <v>11468</v>
      </c>
      <c r="M1938" t="s">
        <v>2825</v>
      </c>
      <c r="N1938" t="s">
        <v>43</v>
      </c>
      <c r="O1938" t="s">
        <v>2826</v>
      </c>
      <c r="S1938">
        <v>2</v>
      </c>
      <c r="T1938" t="s">
        <v>45</v>
      </c>
      <c r="X1938" t="s">
        <v>46</v>
      </c>
      <c r="Y1938">
        <v>1</v>
      </c>
      <c r="Z1938">
        <v>0</v>
      </c>
      <c r="AA1938">
        <v>0</v>
      </c>
      <c r="AB1938">
        <v>0</v>
      </c>
      <c r="AC1938">
        <v>0</v>
      </c>
      <c r="AD1938">
        <f t="shared" si="61"/>
        <v>0</v>
      </c>
      <c r="AE1938" t="s">
        <v>85</v>
      </c>
      <c r="AF1938">
        <v>450000</v>
      </c>
      <c r="AG1938">
        <v>500000</v>
      </c>
      <c r="AH1938">
        <v>500000</v>
      </c>
      <c r="AI1938">
        <v>500000</v>
      </c>
      <c r="AJ1938">
        <f t="shared" si="60"/>
        <v>1950000</v>
      </c>
      <c r="AK1938" t="s">
        <v>466</v>
      </c>
      <c r="AL1938" t="s">
        <v>467</v>
      </c>
      <c r="AM1938" t="s">
        <v>60</v>
      </c>
    </row>
    <row r="1939" spans="1:39" x14ac:dyDescent="0.2">
      <c r="A1939">
        <v>52002</v>
      </c>
      <c r="B1939" t="s">
        <v>1636</v>
      </c>
      <c r="C1939">
        <v>900</v>
      </c>
      <c r="D1939" t="s">
        <v>461</v>
      </c>
      <c r="E1939">
        <v>4</v>
      </c>
      <c r="F1939" t="s">
        <v>422</v>
      </c>
      <c r="G1939">
        <v>123</v>
      </c>
      <c r="H1939" t="s">
        <v>1637</v>
      </c>
      <c r="I1939">
        <v>323</v>
      </c>
      <c r="J1939" t="s">
        <v>1638</v>
      </c>
      <c r="K1939" t="s">
        <v>41</v>
      </c>
      <c r="L1939">
        <v>10033</v>
      </c>
      <c r="M1939" t="s">
        <v>3549</v>
      </c>
      <c r="N1939" t="s">
        <v>43</v>
      </c>
      <c r="O1939" t="s">
        <v>1647</v>
      </c>
      <c r="S1939">
        <v>2</v>
      </c>
      <c r="T1939" t="s">
        <v>45</v>
      </c>
      <c r="U1939">
        <v>54</v>
      </c>
      <c r="V1939" t="s">
        <v>1640</v>
      </c>
      <c r="W1939" t="s">
        <v>1641</v>
      </c>
      <c r="X1939" t="s">
        <v>46</v>
      </c>
      <c r="Y1939">
        <v>1</v>
      </c>
      <c r="Z1939">
        <v>100</v>
      </c>
      <c r="AA1939">
        <v>100</v>
      </c>
      <c r="AB1939">
        <v>100</v>
      </c>
      <c r="AC1939">
        <v>100</v>
      </c>
      <c r="AD1939">
        <f t="shared" si="61"/>
        <v>100</v>
      </c>
      <c r="AF1939">
        <v>0</v>
      </c>
      <c r="AG1939">
        <v>0</v>
      </c>
      <c r="AH1939">
        <v>0</v>
      </c>
      <c r="AI1939">
        <v>0</v>
      </c>
      <c r="AJ1939">
        <f t="shared" si="60"/>
        <v>0</v>
      </c>
      <c r="AK1939" t="s">
        <v>466</v>
      </c>
      <c r="AL1939" t="s">
        <v>467</v>
      </c>
      <c r="AM1939" t="s">
        <v>60</v>
      </c>
    </row>
    <row r="1940" spans="1:39" x14ac:dyDescent="0.2">
      <c r="A1940">
        <v>52002</v>
      </c>
      <c r="B1940" t="s">
        <v>1636</v>
      </c>
      <c r="C1940">
        <v>990</v>
      </c>
      <c r="D1940" t="s">
        <v>1658</v>
      </c>
      <c r="E1940">
        <v>28</v>
      </c>
      <c r="F1940" t="s">
        <v>1658</v>
      </c>
      <c r="G1940">
        <v>846</v>
      </c>
      <c r="H1940" t="s">
        <v>1659</v>
      </c>
      <c r="I1940">
        <v>326</v>
      </c>
      <c r="J1940" t="s">
        <v>1660</v>
      </c>
      <c r="K1940" t="s">
        <v>41</v>
      </c>
      <c r="L1940">
        <v>3368</v>
      </c>
      <c r="M1940" t="s">
        <v>1661</v>
      </c>
      <c r="N1940" t="s">
        <v>43</v>
      </c>
      <c r="O1940" t="s">
        <v>1662</v>
      </c>
      <c r="S1940">
        <v>2</v>
      </c>
      <c r="T1940" t="s">
        <v>45</v>
      </c>
      <c r="X1940" t="s">
        <v>46</v>
      </c>
      <c r="Y1940">
        <v>1</v>
      </c>
      <c r="Z1940">
        <v>0</v>
      </c>
      <c r="AA1940">
        <v>0</v>
      </c>
      <c r="AB1940">
        <v>0</v>
      </c>
      <c r="AC1940">
        <v>0</v>
      </c>
      <c r="AD1940">
        <f t="shared" si="61"/>
        <v>0</v>
      </c>
      <c r="AE1940" t="s">
        <v>3550</v>
      </c>
      <c r="AF1940">
        <v>9450086</v>
      </c>
      <c r="AG1940">
        <v>9537088</v>
      </c>
      <c r="AH1940">
        <v>10747643</v>
      </c>
      <c r="AI1940">
        <v>10956405</v>
      </c>
      <c r="AJ1940">
        <f t="shared" si="60"/>
        <v>40691222</v>
      </c>
      <c r="AK1940" t="s">
        <v>1664</v>
      </c>
      <c r="AL1940" t="s">
        <v>1665</v>
      </c>
      <c r="AM1940" t="s">
        <v>1666</v>
      </c>
    </row>
    <row r="1941" spans="1:39" x14ac:dyDescent="0.2">
      <c r="A1941">
        <v>52023</v>
      </c>
      <c r="B1941" t="s">
        <v>1670</v>
      </c>
      <c r="C1941">
        <v>200</v>
      </c>
      <c r="D1941" t="s">
        <v>979</v>
      </c>
      <c r="E1941">
        <v>26</v>
      </c>
      <c r="F1941" t="s">
        <v>710</v>
      </c>
      <c r="G1941">
        <v>122</v>
      </c>
      <c r="H1941" t="s">
        <v>72</v>
      </c>
      <c r="I1941">
        <v>189</v>
      </c>
      <c r="J1941" t="s">
        <v>1671</v>
      </c>
      <c r="K1941" t="s">
        <v>41</v>
      </c>
      <c r="L1941">
        <v>658</v>
      </c>
      <c r="M1941" t="s">
        <v>1672</v>
      </c>
      <c r="N1941" t="s">
        <v>124</v>
      </c>
      <c r="O1941" t="s">
        <v>1673</v>
      </c>
      <c r="S1941">
        <v>1</v>
      </c>
      <c r="T1941" t="s">
        <v>696</v>
      </c>
      <c r="X1941" t="s">
        <v>46</v>
      </c>
      <c r="Y1941">
        <v>1</v>
      </c>
      <c r="Z1941">
        <v>0</v>
      </c>
      <c r="AA1941">
        <v>0</v>
      </c>
      <c r="AB1941">
        <v>0</v>
      </c>
      <c r="AC1941">
        <v>0</v>
      </c>
      <c r="AD1941">
        <f t="shared" si="61"/>
        <v>0</v>
      </c>
      <c r="AE1941" t="s">
        <v>705</v>
      </c>
      <c r="AF1941">
        <v>221000</v>
      </c>
      <c r="AG1941">
        <v>221000</v>
      </c>
      <c r="AH1941">
        <v>221000</v>
      </c>
      <c r="AI1941">
        <v>221000</v>
      </c>
      <c r="AJ1941">
        <f t="shared" si="60"/>
        <v>884000</v>
      </c>
      <c r="AK1941" t="s">
        <v>984</v>
      </c>
      <c r="AL1941" t="s">
        <v>985</v>
      </c>
      <c r="AM1941" t="s">
        <v>986</v>
      </c>
    </row>
    <row r="1942" spans="1:39" x14ac:dyDescent="0.2">
      <c r="A1942">
        <v>52023</v>
      </c>
      <c r="B1942" t="s">
        <v>1670</v>
      </c>
      <c r="C1942">
        <v>640</v>
      </c>
      <c r="D1942" t="s">
        <v>479</v>
      </c>
      <c r="E1942">
        <v>13</v>
      </c>
      <c r="F1942" t="s">
        <v>506</v>
      </c>
      <c r="G1942">
        <v>695</v>
      </c>
      <c r="H1942" t="s">
        <v>481</v>
      </c>
      <c r="I1942">
        <v>17</v>
      </c>
      <c r="J1942" t="s">
        <v>3551</v>
      </c>
      <c r="K1942" t="s">
        <v>41</v>
      </c>
      <c r="L1942">
        <v>12661</v>
      </c>
      <c r="M1942" t="s">
        <v>3552</v>
      </c>
      <c r="N1942" t="s">
        <v>124</v>
      </c>
      <c r="O1942" t="s">
        <v>3553</v>
      </c>
      <c r="S1942">
        <v>1</v>
      </c>
      <c r="T1942" t="s">
        <v>696</v>
      </c>
      <c r="X1942" t="s">
        <v>66</v>
      </c>
      <c r="Y1942">
        <v>0</v>
      </c>
      <c r="Z1942">
        <v>0</v>
      </c>
      <c r="AA1942">
        <v>0</v>
      </c>
      <c r="AB1942">
        <v>0</v>
      </c>
      <c r="AC1942">
        <v>0</v>
      </c>
      <c r="AD1942">
        <f t="shared" si="61"/>
        <v>0</v>
      </c>
      <c r="AE1942" t="s">
        <v>705</v>
      </c>
      <c r="AF1942">
        <v>150000</v>
      </c>
      <c r="AG1942">
        <v>150000</v>
      </c>
      <c r="AH1942">
        <v>150000</v>
      </c>
      <c r="AI1942">
        <v>150000</v>
      </c>
      <c r="AJ1942">
        <f t="shared" si="60"/>
        <v>600000</v>
      </c>
      <c r="AK1942" t="s">
        <v>486</v>
      </c>
      <c r="AL1942" t="s">
        <v>487</v>
      </c>
      <c r="AM1942" t="s">
        <v>488</v>
      </c>
    </row>
    <row r="1943" spans="1:39" x14ac:dyDescent="0.2">
      <c r="A1943">
        <v>52030</v>
      </c>
      <c r="B1943" t="s">
        <v>1675</v>
      </c>
      <c r="C1943">
        <v>825</v>
      </c>
      <c r="D1943" t="s">
        <v>2841</v>
      </c>
      <c r="E1943">
        <v>4</v>
      </c>
      <c r="F1943" t="s">
        <v>422</v>
      </c>
      <c r="G1943">
        <v>128</v>
      </c>
      <c r="H1943" t="s">
        <v>143</v>
      </c>
      <c r="I1943">
        <v>157</v>
      </c>
      <c r="J1943" t="s">
        <v>2842</v>
      </c>
      <c r="K1943" t="s">
        <v>41</v>
      </c>
      <c r="L1943">
        <v>11484</v>
      </c>
      <c r="M1943" t="s">
        <v>3554</v>
      </c>
      <c r="N1943" t="s">
        <v>43</v>
      </c>
      <c r="O1943" t="s">
        <v>3555</v>
      </c>
      <c r="S1943">
        <v>2</v>
      </c>
      <c r="T1943" t="s">
        <v>45</v>
      </c>
      <c r="U1943">
        <v>303</v>
      </c>
      <c r="V1943" t="s">
        <v>419</v>
      </c>
      <c r="W1943" t="s">
        <v>57</v>
      </c>
      <c r="X1943" t="s">
        <v>46</v>
      </c>
      <c r="Y1943">
        <v>1</v>
      </c>
      <c r="Z1943">
        <v>2100</v>
      </c>
      <c r="AA1943">
        <v>2310</v>
      </c>
      <c r="AB1943">
        <v>2640</v>
      </c>
      <c r="AC1943">
        <v>2900</v>
      </c>
      <c r="AD1943">
        <f t="shared" si="61"/>
        <v>2900</v>
      </c>
      <c r="AF1943">
        <v>0</v>
      </c>
      <c r="AG1943">
        <v>0</v>
      </c>
      <c r="AH1943">
        <v>0</v>
      </c>
      <c r="AI1943">
        <v>0</v>
      </c>
      <c r="AJ1943">
        <f t="shared" si="60"/>
        <v>0</v>
      </c>
      <c r="AK1943" t="s">
        <v>2845</v>
      </c>
      <c r="AL1943" t="s">
        <v>2846</v>
      </c>
      <c r="AM1943" t="s">
        <v>2847</v>
      </c>
    </row>
    <row r="1944" spans="1:39" x14ac:dyDescent="0.2">
      <c r="A1944">
        <v>52030</v>
      </c>
      <c r="B1944" t="s">
        <v>1675</v>
      </c>
      <c r="C1944">
        <v>825</v>
      </c>
      <c r="D1944" t="s">
        <v>2841</v>
      </c>
      <c r="E1944">
        <v>4</v>
      </c>
      <c r="F1944" t="s">
        <v>422</v>
      </c>
      <c r="G1944">
        <v>128</v>
      </c>
      <c r="H1944" t="s">
        <v>143</v>
      </c>
      <c r="I1944">
        <v>157</v>
      </c>
      <c r="J1944" t="s">
        <v>2842</v>
      </c>
      <c r="K1944" t="s">
        <v>41</v>
      </c>
      <c r="L1944">
        <v>11484</v>
      </c>
      <c r="M1944" t="s">
        <v>3554</v>
      </c>
      <c r="N1944" t="s">
        <v>43</v>
      </c>
      <c r="O1944" t="s">
        <v>3555</v>
      </c>
      <c r="S1944">
        <v>2</v>
      </c>
      <c r="T1944" t="s">
        <v>45</v>
      </c>
      <c r="X1944" t="s">
        <v>46</v>
      </c>
      <c r="Y1944">
        <v>1</v>
      </c>
      <c r="Z1944">
        <v>0</v>
      </c>
      <c r="AA1944">
        <v>0</v>
      </c>
      <c r="AB1944">
        <v>0</v>
      </c>
      <c r="AC1944">
        <v>0</v>
      </c>
      <c r="AD1944">
        <f t="shared" si="61"/>
        <v>0</v>
      </c>
      <c r="AE1944" t="s">
        <v>85</v>
      </c>
      <c r="AF1944">
        <v>100000</v>
      </c>
      <c r="AG1944">
        <v>120000</v>
      </c>
      <c r="AH1944">
        <v>142000</v>
      </c>
      <c r="AI1944">
        <v>166000</v>
      </c>
      <c r="AJ1944">
        <f t="shared" si="60"/>
        <v>528000</v>
      </c>
      <c r="AK1944" t="s">
        <v>2845</v>
      </c>
      <c r="AL1944" t="s">
        <v>2846</v>
      </c>
      <c r="AM1944" t="s">
        <v>2847</v>
      </c>
    </row>
    <row r="1945" spans="1:39" x14ac:dyDescent="0.2">
      <c r="A1945">
        <v>53001</v>
      </c>
      <c r="B1945" t="s">
        <v>1690</v>
      </c>
      <c r="C1945">
        <v>100</v>
      </c>
      <c r="D1945" t="s">
        <v>1501</v>
      </c>
      <c r="E1945">
        <v>26</v>
      </c>
      <c r="F1945" t="s">
        <v>710</v>
      </c>
      <c r="G1945">
        <v>782</v>
      </c>
      <c r="H1945" t="s">
        <v>764</v>
      </c>
      <c r="I1945">
        <v>271</v>
      </c>
      <c r="J1945" t="s">
        <v>1691</v>
      </c>
      <c r="K1945" t="s">
        <v>41</v>
      </c>
      <c r="L1945">
        <v>12412</v>
      </c>
      <c r="M1945" t="s">
        <v>3556</v>
      </c>
      <c r="N1945" t="s">
        <v>124</v>
      </c>
      <c r="O1945" t="s">
        <v>3557</v>
      </c>
      <c r="S1945">
        <v>2</v>
      </c>
      <c r="T1945" t="s">
        <v>45</v>
      </c>
      <c r="U1945">
        <v>244</v>
      </c>
      <c r="V1945" t="s">
        <v>1718</v>
      </c>
      <c r="W1945" t="s">
        <v>57</v>
      </c>
      <c r="X1945" t="s">
        <v>46</v>
      </c>
      <c r="Y1945">
        <v>1</v>
      </c>
      <c r="Z1945">
        <v>1</v>
      </c>
      <c r="AA1945">
        <v>1</v>
      </c>
      <c r="AB1945">
        <v>0</v>
      </c>
      <c r="AC1945">
        <v>0</v>
      </c>
      <c r="AD1945">
        <f t="shared" si="61"/>
        <v>1</v>
      </c>
      <c r="AF1945">
        <v>0</v>
      </c>
      <c r="AG1945">
        <v>0</v>
      </c>
      <c r="AH1945">
        <v>0</v>
      </c>
      <c r="AI1945">
        <v>0</v>
      </c>
      <c r="AJ1945">
        <f t="shared" si="60"/>
        <v>0</v>
      </c>
      <c r="AK1945" t="s">
        <v>1505</v>
      </c>
      <c r="AL1945" t="s">
        <v>325</v>
      </c>
      <c r="AM1945" t="s">
        <v>326</v>
      </c>
    </row>
    <row r="1946" spans="1:39" x14ac:dyDescent="0.2">
      <c r="A1946">
        <v>53001</v>
      </c>
      <c r="B1946" t="s">
        <v>1690</v>
      </c>
      <c r="C1946">
        <v>100</v>
      </c>
      <c r="D1946" t="s">
        <v>1501</v>
      </c>
      <c r="E1946">
        <v>26</v>
      </c>
      <c r="F1946" t="s">
        <v>710</v>
      </c>
      <c r="G1946">
        <v>782</v>
      </c>
      <c r="H1946" t="s">
        <v>764</v>
      </c>
      <c r="I1946">
        <v>271</v>
      </c>
      <c r="J1946" t="s">
        <v>1691</v>
      </c>
      <c r="K1946" t="s">
        <v>41</v>
      </c>
      <c r="L1946">
        <v>12412</v>
      </c>
      <c r="M1946" t="s">
        <v>3556</v>
      </c>
      <c r="N1946" t="s">
        <v>124</v>
      </c>
      <c r="O1946" t="s">
        <v>3557</v>
      </c>
      <c r="S1946">
        <v>2</v>
      </c>
      <c r="T1946" t="s">
        <v>45</v>
      </c>
      <c r="X1946" t="s">
        <v>46</v>
      </c>
      <c r="Y1946">
        <v>1</v>
      </c>
      <c r="Z1946">
        <v>0</v>
      </c>
      <c r="AA1946">
        <v>0</v>
      </c>
      <c r="AB1946">
        <v>0</v>
      </c>
      <c r="AC1946">
        <v>0</v>
      </c>
      <c r="AD1946">
        <f t="shared" si="61"/>
        <v>0</v>
      </c>
      <c r="AE1946" t="s">
        <v>323</v>
      </c>
      <c r="AF1946">
        <v>1380000</v>
      </c>
      <c r="AG1946">
        <v>300000</v>
      </c>
      <c r="AH1946">
        <v>0</v>
      </c>
      <c r="AI1946">
        <v>0</v>
      </c>
      <c r="AJ1946">
        <f t="shared" si="60"/>
        <v>1680000</v>
      </c>
      <c r="AK1946" t="s">
        <v>1505</v>
      </c>
      <c r="AL1946" t="s">
        <v>325</v>
      </c>
      <c r="AM1946" t="s">
        <v>326</v>
      </c>
    </row>
    <row r="1947" spans="1:39" x14ac:dyDescent="0.2">
      <c r="A1947">
        <v>53001</v>
      </c>
      <c r="B1947" t="s">
        <v>1690</v>
      </c>
      <c r="C1947">
        <v>100</v>
      </c>
      <c r="D1947" t="s">
        <v>1501</v>
      </c>
      <c r="E1947">
        <v>26</v>
      </c>
      <c r="F1947" t="s">
        <v>710</v>
      </c>
      <c r="G1947">
        <v>784</v>
      </c>
      <c r="H1947" t="s">
        <v>711</v>
      </c>
      <c r="I1947">
        <v>83</v>
      </c>
      <c r="J1947" t="s">
        <v>2859</v>
      </c>
      <c r="K1947" t="s">
        <v>41</v>
      </c>
      <c r="L1947">
        <v>12639</v>
      </c>
      <c r="M1947" t="s">
        <v>2860</v>
      </c>
      <c r="N1947" t="s">
        <v>124</v>
      </c>
      <c r="O1947" t="s">
        <v>2861</v>
      </c>
      <c r="S1947">
        <v>2</v>
      </c>
      <c r="T1947" t="s">
        <v>45</v>
      </c>
      <c r="X1947" t="s">
        <v>46</v>
      </c>
      <c r="Y1947">
        <v>1</v>
      </c>
      <c r="Z1947">
        <v>0</v>
      </c>
      <c r="AA1947">
        <v>0</v>
      </c>
      <c r="AB1947">
        <v>0</v>
      </c>
      <c r="AC1947">
        <v>0</v>
      </c>
      <c r="AD1947">
        <f t="shared" si="61"/>
        <v>0</v>
      </c>
      <c r="AE1947" t="s">
        <v>323</v>
      </c>
      <c r="AF1947">
        <v>38623419</v>
      </c>
      <c r="AG1947">
        <v>90000000</v>
      </c>
      <c r="AH1947">
        <v>0</v>
      </c>
      <c r="AI1947">
        <v>0</v>
      </c>
      <c r="AJ1947">
        <f t="shared" ref="AJ1947:AJ2010" si="62">AF1947+AG1947+AH1947+AI1947</f>
        <v>128623419</v>
      </c>
      <c r="AK1947" t="s">
        <v>1505</v>
      </c>
      <c r="AL1947" t="s">
        <v>325</v>
      </c>
      <c r="AM1947" t="s">
        <v>326</v>
      </c>
    </row>
    <row r="1948" spans="1:39" x14ac:dyDescent="0.2">
      <c r="A1948">
        <v>53001</v>
      </c>
      <c r="B1948" t="s">
        <v>1690</v>
      </c>
      <c r="C1948">
        <v>101</v>
      </c>
      <c r="D1948" t="s">
        <v>319</v>
      </c>
      <c r="E1948">
        <v>26</v>
      </c>
      <c r="F1948" t="s">
        <v>710</v>
      </c>
      <c r="G1948">
        <v>782</v>
      </c>
      <c r="H1948" t="s">
        <v>764</v>
      </c>
      <c r="I1948">
        <v>271</v>
      </c>
      <c r="J1948" t="s">
        <v>1691</v>
      </c>
      <c r="K1948" t="s">
        <v>41</v>
      </c>
      <c r="L1948">
        <v>12620</v>
      </c>
      <c r="M1948" t="s">
        <v>1692</v>
      </c>
      <c r="N1948" t="s">
        <v>124</v>
      </c>
      <c r="O1948" t="s">
        <v>1693</v>
      </c>
      <c r="S1948">
        <v>2</v>
      </c>
      <c r="T1948" t="s">
        <v>45</v>
      </c>
      <c r="U1948">
        <v>244</v>
      </c>
      <c r="V1948" t="s">
        <v>1718</v>
      </c>
      <c r="W1948" t="s">
        <v>57</v>
      </c>
      <c r="X1948" t="s">
        <v>46</v>
      </c>
      <c r="Y1948">
        <v>1</v>
      </c>
      <c r="Z1948">
        <v>1</v>
      </c>
      <c r="AA1948">
        <v>1</v>
      </c>
      <c r="AB1948">
        <v>0</v>
      </c>
      <c r="AC1948">
        <v>0</v>
      </c>
      <c r="AD1948">
        <f t="shared" si="61"/>
        <v>1</v>
      </c>
      <c r="AF1948">
        <v>0</v>
      </c>
      <c r="AG1948">
        <v>0</v>
      </c>
      <c r="AH1948">
        <v>0</v>
      </c>
      <c r="AI1948">
        <v>0</v>
      </c>
      <c r="AJ1948">
        <f t="shared" si="62"/>
        <v>0</v>
      </c>
      <c r="AK1948" t="s">
        <v>324</v>
      </c>
      <c r="AL1948" t="s">
        <v>325</v>
      </c>
      <c r="AM1948" t="s">
        <v>326</v>
      </c>
    </row>
    <row r="1949" spans="1:39" x14ac:dyDescent="0.2">
      <c r="A1949">
        <v>53001</v>
      </c>
      <c r="B1949" t="s">
        <v>1690</v>
      </c>
      <c r="C1949">
        <v>105</v>
      </c>
      <c r="D1949" t="s">
        <v>1694</v>
      </c>
      <c r="E1949">
        <v>26</v>
      </c>
      <c r="F1949" t="s">
        <v>710</v>
      </c>
      <c r="G1949">
        <v>782</v>
      </c>
      <c r="H1949" t="s">
        <v>764</v>
      </c>
      <c r="I1949">
        <v>9</v>
      </c>
      <c r="J1949" t="s">
        <v>1695</v>
      </c>
      <c r="K1949" t="s">
        <v>41</v>
      </c>
      <c r="L1949">
        <v>12932</v>
      </c>
      <c r="M1949" t="s">
        <v>3558</v>
      </c>
      <c r="N1949" t="s">
        <v>124</v>
      </c>
      <c r="O1949" t="s">
        <v>3559</v>
      </c>
      <c r="S1949">
        <v>2</v>
      </c>
      <c r="T1949" t="s">
        <v>45</v>
      </c>
      <c r="X1949" t="s">
        <v>66</v>
      </c>
      <c r="Y1949">
        <v>0</v>
      </c>
      <c r="Z1949">
        <v>0</v>
      </c>
      <c r="AA1949">
        <v>0</v>
      </c>
      <c r="AB1949">
        <v>0</v>
      </c>
      <c r="AC1949">
        <v>0</v>
      </c>
      <c r="AD1949">
        <f t="shared" si="61"/>
        <v>0</v>
      </c>
      <c r="AE1949" t="s">
        <v>85</v>
      </c>
      <c r="AF1949">
        <v>1000000</v>
      </c>
      <c r="AG1949">
        <v>500000</v>
      </c>
      <c r="AH1949">
        <v>10000000</v>
      </c>
      <c r="AI1949">
        <v>0</v>
      </c>
      <c r="AJ1949">
        <f t="shared" si="62"/>
        <v>11500000</v>
      </c>
      <c r="AK1949" t="s">
        <v>1698</v>
      </c>
      <c r="AL1949" t="s">
        <v>1699</v>
      </c>
      <c r="AM1949" t="s">
        <v>1700</v>
      </c>
    </row>
    <row r="1950" spans="1:39" x14ac:dyDescent="0.2">
      <c r="A1950">
        <v>53001</v>
      </c>
      <c r="B1950" t="s">
        <v>1690</v>
      </c>
      <c r="C1950">
        <v>105</v>
      </c>
      <c r="D1950" t="s">
        <v>1694</v>
      </c>
      <c r="E1950">
        <v>26</v>
      </c>
      <c r="F1950" t="s">
        <v>710</v>
      </c>
      <c r="G1950">
        <v>782</v>
      </c>
      <c r="H1950" t="s">
        <v>764</v>
      </c>
      <c r="I1950">
        <v>9</v>
      </c>
      <c r="J1950" t="s">
        <v>1695</v>
      </c>
      <c r="K1950" t="s">
        <v>41</v>
      </c>
      <c r="L1950">
        <v>12932</v>
      </c>
      <c r="M1950" t="s">
        <v>3558</v>
      </c>
      <c r="N1950" t="s">
        <v>124</v>
      </c>
      <c r="O1950" t="s">
        <v>3559</v>
      </c>
      <c r="S1950">
        <v>2</v>
      </c>
      <c r="T1950" t="s">
        <v>45</v>
      </c>
      <c r="X1950" t="s">
        <v>66</v>
      </c>
      <c r="Y1950">
        <v>0</v>
      </c>
      <c r="Z1950">
        <v>0</v>
      </c>
      <c r="AA1950">
        <v>0</v>
      </c>
      <c r="AB1950">
        <v>0</v>
      </c>
      <c r="AC1950">
        <v>0</v>
      </c>
      <c r="AD1950">
        <f t="shared" si="61"/>
        <v>0</v>
      </c>
      <c r="AE1950" t="s">
        <v>1188</v>
      </c>
      <c r="AF1950">
        <v>1000000</v>
      </c>
      <c r="AG1950">
        <v>0</v>
      </c>
      <c r="AH1950">
        <v>0</v>
      </c>
      <c r="AI1950">
        <v>0</v>
      </c>
      <c r="AJ1950">
        <f t="shared" si="62"/>
        <v>1000000</v>
      </c>
      <c r="AK1950" t="s">
        <v>1698</v>
      </c>
      <c r="AL1950" t="s">
        <v>1699</v>
      </c>
      <c r="AM1950" t="s">
        <v>1700</v>
      </c>
    </row>
    <row r="1951" spans="1:39" x14ac:dyDescent="0.2">
      <c r="A1951">
        <v>53001</v>
      </c>
      <c r="B1951" t="s">
        <v>1690</v>
      </c>
      <c r="C1951">
        <v>105</v>
      </c>
      <c r="D1951" t="s">
        <v>1694</v>
      </c>
      <c r="E1951">
        <v>26</v>
      </c>
      <c r="F1951" t="s">
        <v>710</v>
      </c>
      <c r="G1951">
        <v>782</v>
      </c>
      <c r="H1951" t="s">
        <v>764</v>
      </c>
      <c r="I1951">
        <v>9</v>
      </c>
      <c r="J1951" t="s">
        <v>1695</v>
      </c>
      <c r="K1951" t="s">
        <v>41</v>
      </c>
      <c r="L1951">
        <v>12938</v>
      </c>
      <c r="M1951" t="s">
        <v>1703</v>
      </c>
      <c r="N1951" t="s">
        <v>124</v>
      </c>
      <c r="O1951" t="s">
        <v>1704</v>
      </c>
      <c r="S1951">
        <v>2</v>
      </c>
      <c r="T1951" t="s">
        <v>45</v>
      </c>
      <c r="X1951" t="s">
        <v>66</v>
      </c>
      <c r="Y1951">
        <v>0</v>
      </c>
      <c r="Z1951">
        <v>0</v>
      </c>
      <c r="AA1951">
        <v>0</v>
      </c>
      <c r="AB1951">
        <v>0</v>
      </c>
      <c r="AC1951">
        <v>0</v>
      </c>
      <c r="AD1951">
        <f t="shared" si="61"/>
        <v>0</v>
      </c>
      <c r="AE1951" t="s">
        <v>85</v>
      </c>
      <c r="AF1951">
        <v>1000000</v>
      </c>
      <c r="AG1951">
        <v>0</v>
      </c>
      <c r="AH1951">
        <v>100000</v>
      </c>
      <c r="AI1951">
        <v>0</v>
      </c>
      <c r="AJ1951">
        <f t="shared" si="62"/>
        <v>1100000</v>
      </c>
      <c r="AK1951" t="s">
        <v>1698</v>
      </c>
      <c r="AL1951" t="s">
        <v>1699</v>
      </c>
      <c r="AM1951" t="s">
        <v>1700</v>
      </c>
    </row>
    <row r="1952" spans="1:39" x14ac:dyDescent="0.2">
      <c r="A1952">
        <v>53001</v>
      </c>
      <c r="B1952" t="s">
        <v>1690</v>
      </c>
      <c r="C1952">
        <v>105</v>
      </c>
      <c r="D1952" t="s">
        <v>1694</v>
      </c>
      <c r="E1952">
        <v>26</v>
      </c>
      <c r="F1952" t="s">
        <v>710</v>
      </c>
      <c r="G1952">
        <v>782</v>
      </c>
      <c r="H1952" t="s">
        <v>764</v>
      </c>
      <c r="I1952">
        <v>558</v>
      </c>
      <c r="J1952" t="s">
        <v>1708</v>
      </c>
      <c r="K1952" t="s">
        <v>41</v>
      </c>
      <c r="L1952">
        <v>13377</v>
      </c>
      <c r="M1952" t="s">
        <v>3560</v>
      </c>
      <c r="N1952" t="s">
        <v>124</v>
      </c>
      <c r="O1952" t="s">
        <v>3561</v>
      </c>
      <c r="S1952">
        <v>2</v>
      </c>
      <c r="T1952" t="s">
        <v>45</v>
      </c>
      <c r="U1952">
        <v>195</v>
      </c>
      <c r="V1952" t="s">
        <v>363</v>
      </c>
      <c r="W1952" t="s">
        <v>57</v>
      </c>
      <c r="X1952" t="s">
        <v>46</v>
      </c>
      <c r="Y1952">
        <v>1</v>
      </c>
      <c r="Z1952">
        <v>1</v>
      </c>
      <c r="AA1952">
        <v>1</v>
      </c>
      <c r="AB1952">
        <v>1</v>
      </c>
      <c r="AC1952">
        <v>1</v>
      </c>
      <c r="AD1952">
        <f t="shared" si="61"/>
        <v>1</v>
      </c>
      <c r="AF1952">
        <v>0</v>
      </c>
      <c r="AG1952">
        <v>0</v>
      </c>
      <c r="AH1952">
        <v>0</v>
      </c>
      <c r="AI1952">
        <v>0</v>
      </c>
      <c r="AJ1952">
        <f t="shared" si="62"/>
        <v>0</v>
      </c>
      <c r="AK1952" t="s">
        <v>1698</v>
      </c>
      <c r="AL1952" t="s">
        <v>1699</v>
      </c>
      <c r="AM1952" t="s">
        <v>1700</v>
      </c>
    </row>
    <row r="1953" spans="1:39" x14ac:dyDescent="0.2">
      <c r="A1953">
        <v>53001</v>
      </c>
      <c r="B1953" t="s">
        <v>1690</v>
      </c>
      <c r="C1953">
        <v>110</v>
      </c>
      <c r="D1953" t="s">
        <v>1184</v>
      </c>
      <c r="E1953">
        <v>26</v>
      </c>
      <c r="F1953" t="s">
        <v>710</v>
      </c>
      <c r="G1953">
        <v>782</v>
      </c>
      <c r="H1953" t="s">
        <v>764</v>
      </c>
      <c r="I1953">
        <v>271</v>
      </c>
      <c r="J1953" t="s">
        <v>1691</v>
      </c>
      <c r="K1953" t="s">
        <v>41</v>
      </c>
      <c r="L1953">
        <v>10209</v>
      </c>
      <c r="M1953" t="s">
        <v>1716</v>
      </c>
      <c r="N1953" t="s">
        <v>124</v>
      </c>
      <c r="O1953" t="s">
        <v>1717</v>
      </c>
      <c r="S1953">
        <v>2</v>
      </c>
      <c r="T1953" t="s">
        <v>45</v>
      </c>
      <c r="X1953" t="s">
        <v>46</v>
      </c>
      <c r="Y1953">
        <v>1</v>
      </c>
      <c r="Z1953">
        <v>0</v>
      </c>
      <c r="AA1953">
        <v>0</v>
      </c>
      <c r="AB1953">
        <v>0</v>
      </c>
      <c r="AC1953">
        <v>0</v>
      </c>
      <c r="AD1953">
        <f t="shared" si="61"/>
        <v>0</v>
      </c>
      <c r="AE1953" t="s">
        <v>323</v>
      </c>
      <c r="AF1953">
        <v>1000000</v>
      </c>
      <c r="AG1953">
        <v>0</v>
      </c>
      <c r="AH1953">
        <v>0</v>
      </c>
      <c r="AI1953">
        <v>0</v>
      </c>
      <c r="AJ1953">
        <f t="shared" si="62"/>
        <v>1000000</v>
      </c>
      <c r="AK1953" t="s">
        <v>1189</v>
      </c>
      <c r="AL1953" t="s">
        <v>1064</v>
      </c>
      <c r="AM1953" t="s">
        <v>1190</v>
      </c>
    </row>
    <row r="1954" spans="1:39" x14ac:dyDescent="0.2">
      <c r="A1954">
        <v>53001</v>
      </c>
      <c r="B1954" t="s">
        <v>1690</v>
      </c>
      <c r="C1954">
        <v>110</v>
      </c>
      <c r="D1954" t="s">
        <v>1184</v>
      </c>
      <c r="E1954">
        <v>26</v>
      </c>
      <c r="F1954" t="s">
        <v>710</v>
      </c>
      <c r="G1954">
        <v>782</v>
      </c>
      <c r="H1954" t="s">
        <v>764</v>
      </c>
      <c r="I1954">
        <v>271</v>
      </c>
      <c r="J1954" t="s">
        <v>1691</v>
      </c>
      <c r="K1954" t="s">
        <v>41</v>
      </c>
      <c r="L1954">
        <v>10209</v>
      </c>
      <c r="M1954" t="s">
        <v>1716</v>
      </c>
      <c r="N1954" t="s">
        <v>124</v>
      </c>
      <c r="O1954" t="s">
        <v>1717</v>
      </c>
      <c r="S1954">
        <v>2</v>
      </c>
      <c r="T1954" t="s">
        <v>45</v>
      </c>
      <c r="X1954" t="s">
        <v>46</v>
      </c>
      <c r="Y1954">
        <v>1</v>
      </c>
      <c r="Z1954">
        <v>0</v>
      </c>
      <c r="AA1954">
        <v>0</v>
      </c>
      <c r="AB1954">
        <v>0</v>
      </c>
      <c r="AC1954">
        <v>0</v>
      </c>
      <c r="AD1954">
        <f t="shared" si="61"/>
        <v>0</v>
      </c>
      <c r="AE1954" t="s">
        <v>1689</v>
      </c>
      <c r="AF1954">
        <v>1200000</v>
      </c>
      <c r="AG1954">
        <v>2000000</v>
      </c>
      <c r="AH1954">
        <v>2000000</v>
      </c>
      <c r="AI1954">
        <v>1000000</v>
      </c>
      <c r="AJ1954">
        <f t="shared" si="62"/>
        <v>6200000</v>
      </c>
      <c r="AK1954" t="s">
        <v>1189</v>
      </c>
      <c r="AL1954" t="s">
        <v>1064</v>
      </c>
      <c r="AM1954" t="s">
        <v>1190</v>
      </c>
    </row>
    <row r="1955" spans="1:39" x14ac:dyDescent="0.2">
      <c r="A1955">
        <v>53001</v>
      </c>
      <c r="B1955" t="s">
        <v>1690</v>
      </c>
      <c r="C1955">
        <v>110</v>
      </c>
      <c r="D1955" t="s">
        <v>1184</v>
      </c>
      <c r="E1955">
        <v>26</v>
      </c>
      <c r="F1955" t="s">
        <v>710</v>
      </c>
      <c r="G1955">
        <v>782</v>
      </c>
      <c r="H1955" t="s">
        <v>764</v>
      </c>
      <c r="I1955">
        <v>583</v>
      </c>
      <c r="J1955" t="s">
        <v>1711</v>
      </c>
      <c r="K1955" t="s">
        <v>41</v>
      </c>
      <c r="L1955">
        <v>8575</v>
      </c>
      <c r="M1955" t="s">
        <v>2864</v>
      </c>
      <c r="N1955" t="s">
        <v>43</v>
      </c>
      <c r="O1955" t="s">
        <v>2865</v>
      </c>
      <c r="S1955">
        <v>2</v>
      </c>
      <c r="T1955" t="s">
        <v>45</v>
      </c>
      <c r="U1955">
        <v>191</v>
      </c>
      <c r="V1955" t="s">
        <v>374</v>
      </c>
      <c r="W1955" t="s">
        <v>57</v>
      </c>
      <c r="X1955" t="s">
        <v>46</v>
      </c>
      <c r="Y1955">
        <v>1</v>
      </c>
      <c r="Z1955">
        <v>295</v>
      </c>
      <c r="AA1955">
        <v>295</v>
      </c>
      <c r="AB1955">
        <v>295</v>
      </c>
      <c r="AC1955">
        <v>295</v>
      </c>
      <c r="AD1955">
        <f t="shared" si="61"/>
        <v>295</v>
      </c>
      <c r="AF1955">
        <v>0</v>
      </c>
      <c r="AG1955">
        <v>0</v>
      </c>
      <c r="AH1955">
        <v>0</v>
      </c>
      <c r="AI1955">
        <v>0</v>
      </c>
      <c r="AJ1955">
        <f t="shared" si="62"/>
        <v>0</v>
      </c>
      <c r="AK1955" t="s">
        <v>1189</v>
      </c>
      <c r="AL1955" t="s">
        <v>1064</v>
      </c>
      <c r="AM1955" t="s">
        <v>1190</v>
      </c>
    </row>
    <row r="1956" spans="1:39" x14ac:dyDescent="0.2">
      <c r="A1956">
        <v>53001</v>
      </c>
      <c r="B1956" t="s">
        <v>1690</v>
      </c>
      <c r="C1956">
        <v>120</v>
      </c>
      <c r="D1956" t="s">
        <v>1723</v>
      </c>
      <c r="E1956">
        <v>26</v>
      </c>
      <c r="F1956" t="s">
        <v>710</v>
      </c>
      <c r="G1956">
        <v>781</v>
      </c>
      <c r="H1956" t="s">
        <v>1724</v>
      </c>
      <c r="I1956">
        <v>196</v>
      </c>
      <c r="J1956" t="s">
        <v>1725</v>
      </c>
      <c r="K1956" t="s">
        <v>41</v>
      </c>
      <c r="L1956">
        <v>5693</v>
      </c>
      <c r="M1956" t="s">
        <v>2868</v>
      </c>
      <c r="N1956" t="s">
        <v>124</v>
      </c>
      <c r="O1956" t="s">
        <v>2869</v>
      </c>
      <c r="S1956">
        <v>2</v>
      </c>
      <c r="T1956" t="s">
        <v>45</v>
      </c>
      <c r="X1956" t="s">
        <v>46</v>
      </c>
      <c r="Y1956">
        <v>1</v>
      </c>
      <c r="Z1956">
        <v>0</v>
      </c>
      <c r="AA1956">
        <v>0</v>
      </c>
      <c r="AB1956">
        <v>0</v>
      </c>
      <c r="AC1956">
        <v>0</v>
      </c>
      <c r="AD1956">
        <f t="shared" si="61"/>
        <v>0</v>
      </c>
      <c r="AE1956" t="s">
        <v>1192</v>
      </c>
      <c r="AF1956">
        <v>0</v>
      </c>
      <c r="AG1956">
        <v>4000000</v>
      </c>
      <c r="AH1956">
        <v>4000000</v>
      </c>
      <c r="AI1956">
        <v>4000000</v>
      </c>
      <c r="AJ1956">
        <f t="shared" si="62"/>
        <v>12000000</v>
      </c>
      <c r="AK1956" t="s">
        <v>1728</v>
      </c>
      <c r="AL1956" t="s">
        <v>1064</v>
      </c>
      <c r="AM1956" t="s">
        <v>1729</v>
      </c>
    </row>
    <row r="1957" spans="1:39" x14ac:dyDescent="0.2">
      <c r="A1957">
        <v>53001</v>
      </c>
      <c r="B1957" t="s">
        <v>1690</v>
      </c>
      <c r="C1957">
        <v>120</v>
      </c>
      <c r="D1957" t="s">
        <v>1723</v>
      </c>
      <c r="E1957">
        <v>26</v>
      </c>
      <c r="F1957" t="s">
        <v>710</v>
      </c>
      <c r="G1957">
        <v>781</v>
      </c>
      <c r="H1957" t="s">
        <v>1724</v>
      </c>
      <c r="I1957">
        <v>196</v>
      </c>
      <c r="J1957" t="s">
        <v>1725</v>
      </c>
      <c r="K1957" t="s">
        <v>41</v>
      </c>
      <c r="L1957">
        <v>12953</v>
      </c>
      <c r="M1957" t="s">
        <v>1726</v>
      </c>
      <c r="N1957" t="s">
        <v>124</v>
      </c>
      <c r="O1957" t="s">
        <v>1727</v>
      </c>
      <c r="S1957">
        <v>2</v>
      </c>
      <c r="T1957" t="s">
        <v>45</v>
      </c>
      <c r="X1957" t="s">
        <v>46</v>
      </c>
      <c r="Y1957">
        <v>1</v>
      </c>
      <c r="Z1957">
        <v>0</v>
      </c>
      <c r="AA1957">
        <v>0</v>
      </c>
      <c r="AB1957">
        <v>0</v>
      </c>
      <c r="AC1957">
        <v>0</v>
      </c>
      <c r="AD1957">
        <f t="shared" si="61"/>
        <v>0</v>
      </c>
      <c r="AE1957" t="s">
        <v>513</v>
      </c>
      <c r="AF1957">
        <v>500000</v>
      </c>
      <c r="AG1957">
        <v>0</v>
      </c>
      <c r="AH1957">
        <v>0</v>
      </c>
      <c r="AI1957">
        <v>0</v>
      </c>
      <c r="AJ1957">
        <f t="shared" si="62"/>
        <v>500000</v>
      </c>
      <c r="AK1957" t="s">
        <v>1728</v>
      </c>
      <c r="AL1957" t="s">
        <v>1064</v>
      </c>
      <c r="AM1957" t="s">
        <v>1729</v>
      </c>
    </row>
    <row r="1958" spans="1:39" x14ac:dyDescent="0.2">
      <c r="A1958">
        <v>53001</v>
      </c>
      <c r="B1958" t="s">
        <v>1690</v>
      </c>
      <c r="C1958">
        <v>120</v>
      </c>
      <c r="D1958" t="s">
        <v>1723</v>
      </c>
      <c r="E1958">
        <v>26</v>
      </c>
      <c r="F1958" t="s">
        <v>710</v>
      </c>
      <c r="G1958">
        <v>781</v>
      </c>
      <c r="H1958" t="s">
        <v>1724</v>
      </c>
      <c r="I1958">
        <v>570</v>
      </c>
      <c r="J1958" t="s">
        <v>2876</v>
      </c>
      <c r="K1958" t="s">
        <v>41</v>
      </c>
      <c r="L1958">
        <v>13433</v>
      </c>
      <c r="M1958" t="s">
        <v>2877</v>
      </c>
      <c r="N1958" t="s">
        <v>124</v>
      </c>
      <c r="O1958" t="s">
        <v>2878</v>
      </c>
      <c r="S1958">
        <v>2</v>
      </c>
      <c r="T1958" t="s">
        <v>45</v>
      </c>
      <c r="U1958">
        <v>195</v>
      </c>
      <c r="V1958" t="s">
        <v>363</v>
      </c>
      <c r="W1958" t="s">
        <v>57</v>
      </c>
      <c r="X1958" t="s">
        <v>46</v>
      </c>
      <c r="Y1958">
        <v>1</v>
      </c>
      <c r="Z1958">
        <v>1</v>
      </c>
      <c r="AA1958">
        <v>1</v>
      </c>
      <c r="AB1958">
        <v>1</v>
      </c>
      <c r="AC1958">
        <v>1</v>
      </c>
      <c r="AD1958">
        <f t="shared" si="61"/>
        <v>1</v>
      </c>
      <c r="AF1958">
        <v>0</v>
      </c>
      <c r="AG1958">
        <v>0</v>
      </c>
      <c r="AH1958">
        <v>0</v>
      </c>
      <c r="AI1958">
        <v>0</v>
      </c>
      <c r="AJ1958">
        <f t="shared" si="62"/>
        <v>0</v>
      </c>
      <c r="AK1958" t="s">
        <v>1728</v>
      </c>
      <c r="AL1958" t="s">
        <v>1064</v>
      </c>
      <c r="AM1958" t="s">
        <v>1729</v>
      </c>
    </row>
    <row r="1959" spans="1:39" x14ac:dyDescent="0.2">
      <c r="A1959">
        <v>53001</v>
      </c>
      <c r="B1959" t="s">
        <v>1690</v>
      </c>
      <c r="C1959">
        <v>150</v>
      </c>
      <c r="D1959" t="s">
        <v>709</v>
      </c>
      <c r="E1959">
        <v>26</v>
      </c>
      <c r="F1959" t="s">
        <v>710</v>
      </c>
      <c r="G1959">
        <v>782</v>
      </c>
      <c r="H1959" t="s">
        <v>764</v>
      </c>
      <c r="I1959">
        <v>630</v>
      </c>
      <c r="J1959" t="s">
        <v>2882</v>
      </c>
      <c r="K1959" t="s">
        <v>41</v>
      </c>
      <c r="L1959">
        <v>12962</v>
      </c>
      <c r="M1959" t="s">
        <v>2883</v>
      </c>
      <c r="N1959" t="s">
        <v>124</v>
      </c>
      <c r="O1959" t="s">
        <v>2884</v>
      </c>
      <c r="S1959">
        <v>2</v>
      </c>
      <c r="T1959" t="s">
        <v>45</v>
      </c>
      <c r="U1959">
        <v>322</v>
      </c>
      <c r="V1959" t="s">
        <v>2885</v>
      </c>
      <c r="W1959" t="s">
        <v>57</v>
      </c>
      <c r="X1959" t="s">
        <v>46</v>
      </c>
      <c r="Y1959">
        <v>1</v>
      </c>
      <c r="Z1959">
        <v>1</v>
      </c>
      <c r="AA1959">
        <v>1</v>
      </c>
      <c r="AB1959">
        <v>1</v>
      </c>
      <c r="AC1959">
        <v>1</v>
      </c>
      <c r="AD1959">
        <f t="shared" si="61"/>
        <v>1</v>
      </c>
      <c r="AF1959">
        <v>0</v>
      </c>
      <c r="AG1959">
        <v>0</v>
      </c>
      <c r="AH1959">
        <v>0</v>
      </c>
      <c r="AI1959">
        <v>0</v>
      </c>
      <c r="AJ1959">
        <f t="shared" si="62"/>
        <v>0</v>
      </c>
      <c r="AK1959" t="s">
        <v>715</v>
      </c>
      <c r="AL1959" t="s">
        <v>716</v>
      </c>
      <c r="AM1959" t="s">
        <v>717</v>
      </c>
    </row>
    <row r="1960" spans="1:39" x14ac:dyDescent="0.2">
      <c r="A1960">
        <v>53001</v>
      </c>
      <c r="B1960" t="s">
        <v>1690</v>
      </c>
      <c r="C1960">
        <v>335</v>
      </c>
      <c r="D1960" t="s">
        <v>663</v>
      </c>
      <c r="E1960">
        <v>26</v>
      </c>
      <c r="F1960" t="s">
        <v>710</v>
      </c>
      <c r="G1960">
        <v>782</v>
      </c>
      <c r="H1960" t="s">
        <v>764</v>
      </c>
      <c r="I1960">
        <v>271</v>
      </c>
      <c r="J1960" t="s">
        <v>1691</v>
      </c>
      <c r="K1960" t="s">
        <v>41</v>
      </c>
      <c r="L1960">
        <v>10749</v>
      </c>
      <c r="M1960" t="s">
        <v>2886</v>
      </c>
      <c r="N1960" t="s">
        <v>124</v>
      </c>
      <c r="O1960" t="s">
        <v>2887</v>
      </c>
      <c r="S1960">
        <v>2</v>
      </c>
      <c r="T1960" t="s">
        <v>45</v>
      </c>
      <c r="U1960">
        <v>244</v>
      </c>
      <c r="V1960" t="s">
        <v>1718</v>
      </c>
      <c r="W1960" t="s">
        <v>57</v>
      </c>
      <c r="X1960" t="s">
        <v>46</v>
      </c>
      <c r="Y1960">
        <v>1</v>
      </c>
      <c r="Z1960">
        <v>1</v>
      </c>
      <c r="AA1960">
        <v>1</v>
      </c>
      <c r="AB1960">
        <v>1</v>
      </c>
      <c r="AC1960">
        <v>1</v>
      </c>
      <c r="AD1960">
        <f t="shared" si="61"/>
        <v>1</v>
      </c>
      <c r="AF1960">
        <v>0</v>
      </c>
      <c r="AG1960">
        <v>0</v>
      </c>
      <c r="AH1960">
        <v>0</v>
      </c>
      <c r="AI1960">
        <v>0</v>
      </c>
      <c r="AJ1960">
        <f t="shared" si="62"/>
        <v>0</v>
      </c>
      <c r="AK1960" t="s">
        <v>668</v>
      </c>
      <c r="AL1960" t="s">
        <v>669</v>
      </c>
      <c r="AM1960" t="s">
        <v>670</v>
      </c>
    </row>
    <row r="1961" spans="1:39" x14ac:dyDescent="0.2">
      <c r="A1961">
        <v>53023</v>
      </c>
      <c r="B1961" t="s">
        <v>1739</v>
      </c>
      <c r="C1961">
        <v>115</v>
      </c>
      <c r="D1961" t="s">
        <v>1740</v>
      </c>
      <c r="E1961">
        <v>26</v>
      </c>
      <c r="F1961" t="s">
        <v>710</v>
      </c>
      <c r="G1961">
        <v>122</v>
      </c>
      <c r="H1961" t="s">
        <v>72</v>
      </c>
      <c r="I1961">
        <v>94</v>
      </c>
      <c r="J1961" t="s">
        <v>1741</v>
      </c>
      <c r="K1961" t="s">
        <v>41</v>
      </c>
      <c r="L1961">
        <v>4953</v>
      </c>
      <c r="M1961" t="s">
        <v>1742</v>
      </c>
      <c r="N1961" t="s">
        <v>43</v>
      </c>
      <c r="O1961" t="s">
        <v>1743</v>
      </c>
      <c r="S1961">
        <v>2</v>
      </c>
      <c r="T1961" t="s">
        <v>45</v>
      </c>
      <c r="X1961" t="s">
        <v>66</v>
      </c>
      <c r="Y1961">
        <v>0</v>
      </c>
      <c r="Z1961">
        <v>0</v>
      </c>
      <c r="AA1961">
        <v>0</v>
      </c>
      <c r="AB1961">
        <v>0</v>
      </c>
      <c r="AC1961">
        <v>0</v>
      </c>
      <c r="AD1961">
        <f t="shared" si="61"/>
        <v>0</v>
      </c>
      <c r="AE1961" t="s">
        <v>149</v>
      </c>
      <c r="AF1961">
        <v>275000</v>
      </c>
      <c r="AG1961">
        <v>280000</v>
      </c>
      <c r="AH1961">
        <v>300000</v>
      </c>
      <c r="AI1961">
        <v>310000</v>
      </c>
      <c r="AJ1961">
        <f t="shared" si="62"/>
        <v>1165000</v>
      </c>
      <c r="AK1961" t="s">
        <v>1744</v>
      </c>
      <c r="AL1961" t="s">
        <v>1745</v>
      </c>
      <c r="AM1961" t="s">
        <v>1746</v>
      </c>
    </row>
    <row r="1962" spans="1:39" x14ac:dyDescent="0.2">
      <c r="A1962">
        <v>53023</v>
      </c>
      <c r="B1962" t="s">
        <v>1739</v>
      </c>
      <c r="C1962">
        <v>115</v>
      </c>
      <c r="D1962" t="s">
        <v>1740</v>
      </c>
      <c r="E1962">
        <v>26</v>
      </c>
      <c r="F1962" t="s">
        <v>710</v>
      </c>
      <c r="G1962">
        <v>782</v>
      </c>
      <c r="H1962" t="s">
        <v>764</v>
      </c>
      <c r="I1962">
        <v>79</v>
      </c>
      <c r="J1962" t="s">
        <v>1747</v>
      </c>
      <c r="K1962" t="s">
        <v>41</v>
      </c>
      <c r="L1962">
        <v>11580</v>
      </c>
      <c r="M1962" t="s">
        <v>1747</v>
      </c>
      <c r="N1962" t="s">
        <v>124</v>
      </c>
      <c r="O1962" t="s">
        <v>1748</v>
      </c>
      <c r="S1962">
        <v>2</v>
      </c>
      <c r="T1962" t="s">
        <v>45</v>
      </c>
      <c r="X1962" t="s">
        <v>66</v>
      </c>
      <c r="Y1962">
        <v>0</v>
      </c>
      <c r="Z1962">
        <v>0</v>
      </c>
      <c r="AA1962">
        <v>0</v>
      </c>
      <c r="AB1962">
        <v>0</v>
      </c>
      <c r="AC1962">
        <v>0</v>
      </c>
      <c r="AD1962">
        <f t="shared" si="61"/>
        <v>0</v>
      </c>
      <c r="AE1962" t="s">
        <v>595</v>
      </c>
      <c r="AF1962">
        <v>200500</v>
      </c>
      <c r="AG1962">
        <v>219000</v>
      </c>
      <c r="AH1962">
        <v>239805</v>
      </c>
      <c r="AI1962">
        <v>262586</v>
      </c>
      <c r="AJ1962">
        <f t="shared" si="62"/>
        <v>921891</v>
      </c>
      <c r="AK1962" t="s">
        <v>1744</v>
      </c>
      <c r="AL1962" t="s">
        <v>1745</v>
      </c>
      <c r="AM1962" t="s">
        <v>1746</v>
      </c>
    </row>
    <row r="1963" spans="1:39" x14ac:dyDescent="0.2">
      <c r="A1963">
        <v>53023</v>
      </c>
      <c r="B1963" t="s">
        <v>1739</v>
      </c>
      <c r="C1963">
        <v>115</v>
      </c>
      <c r="D1963" t="s">
        <v>1740</v>
      </c>
      <c r="E1963">
        <v>26</v>
      </c>
      <c r="F1963" t="s">
        <v>710</v>
      </c>
      <c r="G1963">
        <v>782</v>
      </c>
      <c r="H1963" t="s">
        <v>764</v>
      </c>
      <c r="I1963">
        <v>479</v>
      </c>
      <c r="J1963" t="s">
        <v>3562</v>
      </c>
      <c r="K1963" t="s">
        <v>41</v>
      </c>
      <c r="L1963">
        <v>11591</v>
      </c>
      <c r="M1963" t="s">
        <v>3563</v>
      </c>
      <c r="N1963" t="s">
        <v>124</v>
      </c>
      <c r="O1963" t="s">
        <v>3564</v>
      </c>
      <c r="S1963">
        <v>2</v>
      </c>
      <c r="T1963" t="s">
        <v>45</v>
      </c>
      <c r="X1963" t="s">
        <v>46</v>
      </c>
      <c r="Y1963">
        <v>1</v>
      </c>
      <c r="Z1963">
        <v>0</v>
      </c>
      <c r="AA1963">
        <v>0</v>
      </c>
      <c r="AB1963">
        <v>0</v>
      </c>
      <c r="AC1963">
        <v>0</v>
      </c>
      <c r="AD1963">
        <f t="shared" si="61"/>
        <v>0</v>
      </c>
      <c r="AE1963" t="s">
        <v>595</v>
      </c>
      <c r="AF1963">
        <v>90530</v>
      </c>
      <c r="AG1963">
        <v>99130</v>
      </c>
      <c r="AH1963">
        <v>108548</v>
      </c>
      <c r="AI1963">
        <v>118860</v>
      </c>
      <c r="AJ1963">
        <f t="shared" si="62"/>
        <v>417068</v>
      </c>
      <c r="AK1963" t="s">
        <v>1744</v>
      </c>
      <c r="AL1963" t="s">
        <v>1745</v>
      </c>
      <c r="AM1963" t="s">
        <v>1746</v>
      </c>
    </row>
    <row r="1964" spans="1:39" x14ac:dyDescent="0.2">
      <c r="A1964">
        <v>53023</v>
      </c>
      <c r="B1964" t="s">
        <v>1739</v>
      </c>
      <c r="C1964">
        <v>900</v>
      </c>
      <c r="D1964" t="s">
        <v>461</v>
      </c>
      <c r="E1964">
        <v>26</v>
      </c>
      <c r="F1964" t="s">
        <v>710</v>
      </c>
      <c r="G1964">
        <v>122</v>
      </c>
      <c r="H1964" t="s">
        <v>72</v>
      </c>
      <c r="I1964">
        <v>2</v>
      </c>
      <c r="J1964" t="s">
        <v>73</v>
      </c>
      <c r="K1964" t="s">
        <v>41</v>
      </c>
      <c r="L1964">
        <v>3912</v>
      </c>
      <c r="M1964" t="s">
        <v>1749</v>
      </c>
      <c r="N1964" t="s">
        <v>43</v>
      </c>
      <c r="O1964" t="s">
        <v>583</v>
      </c>
      <c r="S1964">
        <v>2</v>
      </c>
      <c r="T1964" t="s">
        <v>45</v>
      </c>
      <c r="X1964" t="s">
        <v>46</v>
      </c>
      <c r="Y1964">
        <v>1</v>
      </c>
      <c r="Z1964">
        <v>0</v>
      </c>
      <c r="AA1964">
        <v>0</v>
      </c>
      <c r="AB1964">
        <v>0</v>
      </c>
      <c r="AC1964">
        <v>0</v>
      </c>
      <c r="AD1964">
        <f t="shared" si="61"/>
        <v>0</v>
      </c>
      <c r="AE1964" t="s">
        <v>149</v>
      </c>
      <c r="AF1964">
        <v>500000</v>
      </c>
      <c r="AG1964">
        <v>563000</v>
      </c>
      <c r="AH1964">
        <v>599513</v>
      </c>
      <c r="AI1964">
        <v>656466</v>
      </c>
      <c r="AJ1964">
        <f t="shared" si="62"/>
        <v>2318979</v>
      </c>
      <c r="AK1964" t="s">
        <v>466</v>
      </c>
      <c r="AL1964" t="s">
        <v>467</v>
      </c>
      <c r="AM1964" t="s">
        <v>60</v>
      </c>
    </row>
    <row r="1965" spans="1:39" x14ac:dyDescent="0.2">
      <c r="A1965">
        <v>53025</v>
      </c>
      <c r="B1965" t="s">
        <v>1751</v>
      </c>
      <c r="C1965">
        <v>100</v>
      </c>
      <c r="D1965" t="s">
        <v>1501</v>
      </c>
      <c r="E1965">
        <v>26</v>
      </c>
      <c r="F1965" t="s">
        <v>710</v>
      </c>
      <c r="G1965">
        <v>782</v>
      </c>
      <c r="H1965" t="s">
        <v>764</v>
      </c>
      <c r="I1965">
        <v>10</v>
      </c>
      <c r="J1965" t="s">
        <v>1817</v>
      </c>
      <c r="K1965" t="s">
        <v>41</v>
      </c>
      <c r="L1965">
        <v>124</v>
      </c>
      <c r="M1965" t="s">
        <v>2891</v>
      </c>
      <c r="N1965" t="s">
        <v>124</v>
      </c>
      <c r="O1965" t="s">
        <v>2892</v>
      </c>
      <c r="S1965">
        <v>2</v>
      </c>
      <c r="T1965" t="s">
        <v>45</v>
      </c>
      <c r="X1965" t="s">
        <v>66</v>
      </c>
      <c r="Y1965">
        <v>0</v>
      </c>
      <c r="Z1965">
        <v>0</v>
      </c>
      <c r="AA1965">
        <v>0</v>
      </c>
      <c r="AB1965">
        <v>0</v>
      </c>
      <c r="AC1965">
        <v>0</v>
      </c>
      <c r="AD1965">
        <f t="shared" si="61"/>
        <v>0</v>
      </c>
      <c r="AE1965" t="s">
        <v>323</v>
      </c>
      <c r="AF1965">
        <v>1000000</v>
      </c>
      <c r="AG1965">
        <v>0</v>
      </c>
      <c r="AH1965">
        <v>0</v>
      </c>
      <c r="AI1965">
        <v>0</v>
      </c>
      <c r="AJ1965">
        <f t="shared" si="62"/>
        <v>1000000</v>
      </c>
      <c r="AK1965" t="s">
        <v>1505</v>
      </c>
      <c r="AL1965" t="s">
        <v>325</v>
      </c>
      <c r="AM1965" t="s">
        <v>326</v>
      </c>
    </row>
    <row r="1966" spans="1:39" x14ac:dyDescent="0.2">
      <c r="A1966">
        <v>53025</v>
      </c>
      <c r="B1966" t="s">
        <v>1751</v>
      </c>
      <c r="C1966">
        <v>100</v>
      </c>
      <c r="D1966" t="s">
        <v>1501</v>
      </c>
      <c r="E1966">
        <v>26</v>
      </c>
      <c r="F1966" t="s">
        <v>710</v>
      </c>
      <c r="G1966">
        <v>782</v>
      </c>
      <c r="H1966" t="s">
        <v>764</v>
      </c>
      <c r="I1966">
        <v>88</v>
      </c>
      <c r="J1966" t="s">
        <v>1752</v>
      </c>
      <c r="K1966" t="s">
        <v>41</v>
      </c>
      <c r="L1966">
        <v>119</v>
      </c>
      <c r="M1966" t="s">
        <v>1753</v>
      </c>
      <c r="N1966" t="s">
        <v>124</v>
      </c>
      <c r="O1966" t="s">
        <v>1754</v>
      </c>
      <c r="S1966">
        <v>2</v>
      </c>
      <c r="T1966" t="s">
        <v>45</v>
      </c>
      <c r="X1966" t="s">
        <v>66</v>
      </c>
      <c r="Y1966">
        <v>0</v>
      </c>
      <c r="Z1966">
        <v>0</v>
      </c>
      <c r="AA1966">
        <v>0</v>
      </c>
      <c r="AB1966">
        <v>0</v>
      </c>
      <c r="AC1966">
        <v>0</v>
      </c>
      <c r="AD1966">
        <f t="shared" si="61"/>
        <v>0</v>
      </c>
      <c r="AE1966" t="s">
        <v>289</v>
      </c>
      <c r="AF1966">
        <v>0</v>
      </c>
      <c r="AG1966">
        <v>500000</v>
      </c>
      <c r="AH1966">
        <v>500000</v>
      </c>
      <c r="AI1966">
        <v>500000</v>
      </c>
      <c r="AJ1966">
        <f t="shared" si="62"/>
        <v>1500000</v>
      </c>
      <c r="AK1966" t="s">
        <v>1505</v>
      </c>
      <c r="AL1966" t="s">
        <v>325</v>
      </c>
      <c r="AM1966" t="s">
        <v>326</v>
      </c>
    </row>
    <row r="1967" spans="1:39" x14ac:dyDescent="0.2">
      <c r="A1967">
        <v>53025</v>
      </c>
      <c r="B1967" t="s">
        <v>1751</v>
      </c>
      <c r="C1967">
        <v>100</v>
      </c>
      <c r="D1967" t="s">
        <v>1501</v>
      </c>
      <c r="E1967">
        <v>26</v>
      </c>
      <c r="F1967" t="s">
        <v>710</v>
      </c>
      <c r="G1967">
        <v>782</v>
      </c>
      <c r="H1967" t="s">
        <v>764</v>
      </c>
      <c r="I1967">
        <v>88</v>
      </c>
      <c r="J1967" t="s">
        <v>1752</v>
      </c>
      <c r="K1967" t="s">
        <v>41</v>
      </c>
      <c r="L1967">
        <v>119</v>
      </c>
      <c r="M1967" t="s">
        <v>1753</v>
      </c>
      <c r="N1967" t="s">
        <v>124</v>
      </c>
      <c r="O1967" t="s">
        <v>1754</v>
      </c>
      <c r="S1967">
        <v>2</v>
      </c>
      <c r="T1967" t="s">
        <v>45</v>
      </c>
      <c r="X1967" t="s">
        <v>66</v>
      </c>
      <c r="Y1967">
        <v>0</v>
      </c>
      <c r="Z1967">
        <v>0</v>
      </c>
      <c r="AA1967">
        <v>0</v>
      </c>
      <c r="AB1967">
        <v>0</v>
      </c>
      <c r="AC1967">
        <v>0</v>
      </c>
      <c r="AD1967">
        <f t="shared" si="61"/>
        <v>0</v>
      </c>
      <c r="AE1967" t="s">
        <v>1761</v>
      </c>
      <c r="AF1967">
        <v>0</v>
      </c>
      <c r="AG1967">
        <v>2000000</v>
      </c>
      <c r="AH1967">
        <v>5000000</v>
      </c>
      <c r="AI1967">
        <v>9000000</v>
      </c>
      <c r="AJ1967">
        <f t="shared" si="62"/>
        <v>16000000</v>
      </c>
      <c r="AK1967" t="s">
        <v>1505</v>
      </c>
      <c r="AL1967" t="s">
        <v>325</v>
      </c>
      <c r="AM1967" t="s">
        <v>326</v>
      </c>
    </row>
    <row r="1968" spans="1:39" x14ac:dyDescent="0.2">
      <c r="A1968">
        <v>53025</v>
      </c>
      <c r="B1968" t="s">
        <v>1751</v>
      </c>
      <c r="C1968">
        <v>101</v>
      </c>
      <c r="D1968" t="s">
        <v>319</v>
      </c>
      <c r="E1968">
        <v>26</v>
      </c>
      <c r="F1968" t="s">
        <v>710</v>
      </c>
      <c r="G1968">
        <v>782</v>
      </c>
      <c r="H1968" t="s">
        <v>764</v>
      </c>
      <c r="I1968">
        <v>178</v>
      </c>
      <c r="J1968" t="s">
        <v>1755</v>
      </c>
      <c r="K1968" t="s">
        <v>41</v>
      </c>
      <c r="L1968">
        <v>1954</v>
      </c>
      <c r="M1968" t="s">
        <v>2897</v>
      </c>
      <c r="N1968" t="s">
        <v>124</v>
      </c>
      <c r="O1968" t="s">
        <v>2898</v>
      </c>
      <c r="S1968">
        <v>2</v>
      </c>
      <c r="T1968" t="s">
        <v>45</v>
      </c>
      <c r="X1968" t="s">
        <v>46</v>
      </c>
      <c r="Y1968">
        <v>1</v>
      </c>
      <c r="Z1968">
        <v>0</v>
      </c>
      <c r="AA1968">
        <v>0</v>
      </c>
      <c r="AB1968">
        <v>0</v>
      </c>
      <c r="AC1968">
        <v>0</v>
      </c>
      <c r="AD1968">
        <f t="shared" si="61"/>
        <v>0</v>
      </c>
      <c r="AE1968" t="s">
        <v>1867</v>
      </c>
      <c r="AF1968">
        <v>0</v>
      </c>
      <c r="AG1968">
        <v>10000000</v>
      </c>
      <c r="AH1968">
        <v>30000000</v>
      </c>
      <c r="AI1968">
        <v>0</v>
      </c>
      <c r="AJ1968">
        <f t="shared" si="62"/>
        <v>40000000</v>
      </c>
      <c r="AK1968" t="s">
        <v>324</v>
      </c>
      <c r="AL1968" t="s">
        <v>325</v>
      </c>
      <c r="AM1968" t="s">
        <v>326</v>
      </c>
    </row>
    <row r="1969" spans="1:39" x14ac:dyDescent="0.2">
      <c r="A1969">
        <v>53025</v>
      </c>
      <c r="B1969" t="s">
        <v>1751</v>
      </c>
      <c r="C1969">
        <v>105</v>
      </c>
      <c r="D1969" t="s">
        <v>1694</v>
      </c>
      <c r="E1969">
        <v>26</v>
      </c>
      <c r="F1969" t="s">
        <v>710</v>
      </c>
      <c r="G1969">
        <v>782</v>
      </c>
      <c r="H1969" t="s">
        <v>764</v>
      </c>
      <c r="I1969">
        <v>9</v>
      </c>
      <c r="J1969" t="s">
        <v>1695</v>
      </c>
      <c r="K1969" t="s">
        <v>41</v>
      </c>
      <c r="L1969">
        <v>12136</v>
      </c>
      <c r="M1969" t="s">
        <v>3565</v>
      </c>
      <c r="N1969" t="s">
        <v>124</v>
      </c>
      <c r="O1969" t="s">
        <v>3566</v>
      </c>
      <c r="S1969">
        <v>2</v>
      </c>
      <c r="T1969" t="s">
        <v>45</v>
      </c>
      <c r="U1969">
        <v>288</v>
      </c>
      <c r="V1969" t="s">
        <v>1766</v>
      </c>
      <c r="W1969" t="s">
        <v>845</v>
      </c>
      <c r="X1969" t="s">
        <v>46</v>
      </c>
      <c r="Y1969">
        <v>1</v>
      </c>
      <c r="Z1969">
        <v>6</v>
      </c>
      <c r="AA1969">
        <v>6</v>
      </c>
      <c r="AB1969">
        <v>6</v>
      </c>
      <c r="AC1969">
        <v>6</v>
      </c>
      <c r="AD1969">
        <f t="shared" si="61"/>
        <v>6</v>
      </c>
      <c r="AF1969">
        <v>0</v>
      </c>
      <c r="AG1969">
        <v>0</v>
      </c>
      <c r="AH1969">
        <v>0</v>
      </c>
      <c r="AI1969">
        <v>0</v>
      </c>
      <c r="AJ1969">
        <f t="shared" si="62"/>
        <v>0</v>
      </c>
      <c r="AK1969" t="s">
        <v>1698</v>
      </c>
      <c r="AL1969" t="s">
        <v>1699</v>
      </c>
      <c r="AM1969" t="s">
        <v>1700</v>
      </c>
    </row>
    <row r="1970" spans="1:39" x14ac:dyDescent="0.2">
      <c r="A1970">
        <v>53025</v>
      </c>
      <c r="B1970" t="s">
        <v>1751</v>
      </c>
      <c r="C1970">
        <v>105</v>
      </c>
      <c r="D1970" t="s">
        <v>1694</v>
      </c>
      <c r="E1970">
        <v>26</v>
      </c>
      <c r="F1970" t="s">
        <v>710</v>
      </c>
      <c r="G1970">
        <v>782</v>
      </c>
      <c r="H1970" t="s">
        <v>764</v>
      </c>
      <c r="I1970">
        <v>9</v>
      </c>
      <c r="J1970" t="s">
        <v>1695</v>
      </c>
      <c r="K1970" t="s">
        <v>41</v>
      </c>
      <c r="L1970">
        <v>12137</v>
      </c>
      <c r="M1970" t="s">
        <v>3567</v>
      </c>
      <c r="N1970" t="s">
        <v>124</v>
      </c>
      <c r="O1970" t="s">
        <v>3568</v>
      </c>
      <c r="S1970">
        <v>2</v>
      </c>
      <c r="T1970" t="s">
        <v>45</v>
      </c>
      <c r="U1970">
        <v>288</v>
      </c>
      <c r="V1970" t="s">
        <v>1766</v>
      </c>
      <c r="W1970" t="s">
        <v>845</v>
      </c>
      <c r="X1970" t="s">
        <v>46</v>
      </c>
      <c r="Y1970">
        <v>1</v>
      </c>
      <c r="Z1970">
        <v>10</v>
      </c>
      <c r="AA1970">
        <v>10</v>
      </c>
      <c r="AB1970">
        <v>10</v>
      </c>
      <c r="AC1970">
        <v>10</v>
      </c>
      <c r="AD1970">
        <f t="shared" si="61"/>
        <v>10</v>
      </c>
      <c r="AF1970">
        <v>0</v>
      </c>
      <c r="AG1970">
        <v>0</v>
      </c>
      <c r="AH1970">
        <v>0</v>
      </c>
      <c r="AI1970">
        <v>0</v>
      </c>
      <c r="AJ1970">
        <f t="shared" si="62"/>
        <v>0</v>
      </c>
      <c r="AK1970" t="s">
        <v>1698</v>
      </c>
      <c r="AL1970" t="s">
        <v>1699</v>
      </c>
      <c r="AM1970" t="s">
        <v>1700</v>
      </c>
    </row>
    <row r="1971" spans="1:39" x14ac:dyDescent="0.2">
      <c r="A1971">
        <v>53025</v>
      </c>
      <c r="B1971" t="s">
        <v>1751</v>
      </c>
      <c r="C1971">
        <v>105</v>
      </c>
      <c r="D1971" t="s">
        <v>1694</v>
      </c>
      <c r="E1971">
        <v>26</v>
      </c>
      <c r="F1971" t="s">
        <v>710</v>
      </c>
      <c r="G1971">
        <v>782</v>
      </c>
      <c r="H1971" t="s">
        <v>764</v>
      </c>
      <c r="I1971">
        <v>9</v>
      </c>
      <c r="J1971" t="s">
        <v>1695</v>
      </c>
      <c r="K1971" t="s">
        <v>41</v>
      </c>
      <c r="L1971">
        <v>12672</v>
      </c>
      <c r="M1971" t="s">
        <v>3569</v>
      </c>
      <c r="N1971" t="s">
        <v>124</v>
      </c>
      <c r="O1971" t="s">
        <v>3570</v>
      </c>
      <c r="S1971">
        <v>2</v>
      </c>
      <c r="T1971" t="s">
        <v>45</v>
      </c>
      <c r="X1971" t="s">
        <v>46</v>
      </c>
      <c r="Y1971">
        <v>1</v>
      </c>
      <c r="Z1971">
        <v>0</v>
      </c>
      <c r="AA1971">
        <v>0</v>
      </c>
      <c r="AB1971">
        <v>0</v>
      </c>
      <c r="AC1971">
        <v>0</v>
      </c>
      <c r="AD1971">
        <f t="shared" si="61"/>
        <v>0</v>
      </c>
      <c r="AE1971" t="s">
        <v>323</v>
      </c>
      <c r="AF1971">
        <v>30000000</v>
      </c>
      <c r="AG1971">
        <v>23000000</v>
      </c>
      <c r="AH1971">
        <v>0</v>
      </c>
      <c r="AI1971">
        <v>0</v>
      </c>
      <c r="AJ1971">
        <f t="shared" si="62"/>
        <v>53000000</v>
      </c>
      <c r="AK1971" t="s">
        <v>1698</v>
      </c>
      <c r="AL1971" t="s">
        <v>1699</v>
      </c>
      <c r="AM1971" t="s">
        <v>1700</v>
      </c>
    </row>
    <row r="1972" spans="1:39" x14ac:dyDescent="0.2">
      <c r="A1972">
        <v>53025</v>
      </c>
      <c r="B1972" t="s">
        <v>1751</v>
      </c>
      <c r="C1972">
        <v>105</v>
      </c>
      <c r="D1972" t="s">
        <v>1694</v>
      </c>
      <c r="E1972">
        <v>26</v>
      </c>
      <c r="F1972" t="s">
        <v>710</v>
      </c>
      <c r="G1972">
        <v>782</v>
      </c>
      <c r="H1972" t="s">
        <v>764</v>
      </c>
      <c r="I1972">
        <v>76</v>
      </c>
      <c r="J1972" t="s">
        <v>3571</v>
      </c>
      <c r="K1972" t="s">
        <v>41</v>
      </c>
      <c r="L1972">
        <v>10121</v>
      </c>
      <c r="M1972" t="s">
        <v>3572</v>
      </c>
      <c r="N1972" t="s">
        <v>124</v>
      </c>
      <c r="O1972" t="s">
        <v>3573</v>
      </c>
      <c r="S1972">
        <v>2</v>
      </c>
      <c r="T1972" t="s">
        <v>45</v>
      </c>
      <c r="X1972" t="s">
        <v>46</v>
      </c>
      <c r="Y1972">
        <v>1</v>
      </c>
      <c r="Z1972">
        <v>0</v>
      </c>
      <c r="AA1972">
        <v>0</v>
      </c>
      <c r="AB1972">
        <v>0</v>
      </c>
      <c r="AC1972">
        <v>0</v>
      </c>
      <c r="AD1972">
        <f t="shared" si="61"/>
        <v>0</v>
      </c>
      <c r="AE1972" t="s">
        <v>323</v>
      </c>
      <c r="AF1972">
        <v>3000000</v>
      </c>
      <c r="AG1972">
        <v>3500000</v>
      </c>
      <c r="AH1972">
        <v>0</v>
      </c>
      <c r="AI1972">
        <v>0</v>
      </c>
      <c r="AJ1972">
        <f t="shared" si="62"/>
        <v>6500000</v>
      </c>
      <c r="AK1972" t="s">
        <v>1698</v>
      </c>
      <c r="AL1972" t="s">
        <v>1699</v>
      </c>
      <c r="AM1972" t="s">
        <v>1700</v>
      </c>
    </row>
    <row r="1973" spans="1:39" x14ac:dyDescent="0.2">
      <c r="A1973">
        <v>53025</v>
      </c>
      <c r="B1973" t="s">
        <v>1751</v>
      </c>
      <c r="C1973">
        <v>105</v>
      </c>
      <c r="D1973" t="s">
        <v>1694</v>
      </c>
      <c r="E1973">
        <v>26</v>
      </c>
      <c r="F1973" t="s">
        <v>710</v>
      </c>
      <c r="G1973">
        <v>782</v>
      </c>
      <c r="H1973" t="s">
        <v>764</v>
      </c>
      <c r="I1973">
        <v>558</v>
      </c>
      <c r="J1973" t="s">
        <v>1708</v>
      </c>
      <c r="K1973" t="s">
        <v>41</v>
      </c>
      <c r="L1973">
        <v>12346</v>
      </c>
      <c r="M1973" t="s">
        <v>3574</v>
      </c>
      <c r="N1973" t="s">
        <v>124</v>
      </c>
      <c r="O1973" t="s">
        <v>3575</v>
      </c>
      <c r="S1973">
        <v>2</v>
      </c>
      <c r="T1973" t="s">
        <v>45</v>
      </c>
      <c r="X1973" t="s">
        <v>46</v>
      </c>
      <c r="Y1973">
        <v>1</v>
      </c>
      <c r="Z1973">
        <v>0</v>
      </c>
      <c r="AA1973">
        <v>0</v>
      </c>
      <c r="AB1973">
        <v>0</v>
      </c>
      <c r="AC1973">
        <v>0</v>
      </c>
      <c r="AD1973">
        <f t="shared" si="61"/>
        <v>0</v>
      </c>
      <c r="AE1973" t="s">
        <v>85</v>
      </c>
      <c r="AF1973">
        <v>100000</v>
      </c>
      <c r="AG1973">
        <v>100000</v>
      </c>
      <c r="AH1973">
        <v>100000</v>
      </c>
      <c r="AI1973">
        <v>100000</v>
      </c>
      <c r="AJ1973">
        <f t="shared" si="62"/>
        <v>400000</v>
      </c>
      <c r="AK1973" t="s">
        <v>1698</v>
      </c>
      <c r="AL1973" t="s">
        <v>1699</v>
      </c>
      <c r="AM1973" t="s">
        <v>1700</v>
      </c>
    </row>
    <row r="1974" spans="1:39" x14ac:dyDescent="0.2">
      <c r="A1974">
        <v>53025</v>
      </c>
      <c r="B1974" t="s">
        <v>1751</v>
      </c>
      <c r="C1974">
        <v>110</v>
      </c>
      <c r="D1974" t="s">
        <v>1184</v>
      </c>
      <c r="E1974">
        <v>26</v>
      </c>
      <c r="F1974" t="s">
        <v>710</v>
      </c>
      <c r="G1974">
        <v>782</v>
      </c>
      <c r="H1974" t="s">
        <v>764</v>
      </c>
      <c r="I1974">
        <v>9</v>
      </c>
      <c r="J1974" t="s">
        <v>1695</v>
      </c>
      <c r="K1974" t="s">
        <v>41</v>
      </c>
      <c r="L1974">
        <v>335</v>
      </c>
      <c r="M1974" t="s">
        <v>1781</v>
      </c>
      <c r="N1974" t="s">
        <v>124</v>
      </c>
      <c r="O1974" t="s">
        <v>1782</v>
      </c>
      <c r="S1974">
        <v>2</v>
      </c>
      <c r="T1974" t="s">
        <v>45</v>
      </c>
      <c r="X1974" t="s">
        <v>46</v>
      </c>
      <c r="Y1974">
        <v>1</v>
      </c>
      <c r="Z1974">
        <v>0</v>
      </c>
      <c r="AA1974">
        <v>0</v>
      </c>
      <c r="AB1974">
        <v>0</v>
      </c>
      <c r="AC1974">
        <v>0</v>
      </c>
      <c r="AD1974">
        <f t="shared" si="61"/>
        <v>0</v>
      </c>
      <c r="AE1974" t="s">
        <v>3576</v>
      </c>
      <c r="AF1974">
        <v>5000000</v>
      </c>
      <c r="AG1974">
        <v>0</v>
      </c>
      <c r="AH1974">
        <v>0</v>
      </c>
      <c r="AI1974">
        <v>5000000</v>
      </c>
      <c r="AJ1974">
        <f t="shared" si="62"/>
        <v>10000000</v>
      </c>
      <c r="AK1974" t="s">
        <v>1189</v>
      </c>
      <c r="AL1974" t="s">
        <v>1064</v>
      </c>
      <c r="AM1974" t="s">
        <v>1190</v>
      </c>
    </row>
    <row r="1975" spans="1:39" x14ac:dyDescent="0.2">
      <c r="A1975">
        <v>53025</v>
      </c>
      <c r="B1975" t="s">
        <v>1751</v>
      </c>
      <c r="C1975">
        <v>110</v>
      </c>
      <c r="D1975" t="s">
        <v>1184</v>
      </c>
      <c r="E1975">
        <v>26</v>
      </c>
      <c r="F1975" t="s">
        <v>710</v>
      </c>
      <c r="G1975">
        <v>782</v>
      </c>
      <c r="H1975" t="s">
        <v>764</v>
      </c>
      <c r="I1975">
        <v>9</v>
      </c>
      <c r="J1975" t="s">
        <v>1695</v>
      </c>
      <c r="K1975" t="s">
        <v>41</v>
      </c>
      <c r="L1975">
        <v>344</v>
      </c>
      <c r="M1975" t="s">
        <v>2912</v>
      </c>
      <c r="N1975" t="s">
        <v>124</v>
      </c>
      <c r="O1975" t="s">
        <v>2913</v>
      </c>
      <c r="S1975">
        <v>2</v>
      </c>
      <c r="T1975" t="s">
        <v>45</v>
      </c>
      <c r="X1975" t="s">
        <v>46</v>
      </c>
      <c r="Y1975">
        <v>1</v>
      </c>
      <c r="Z1975">
        <v>0</v>
      </c>
      <c r="AA1975">
        <v>0</v>
      </c>
      <c r="AB1975">
        <v>0</v>
      </c>
      <c r="AC1975">
        <v>0</v>
      </c>
      <c r="AD1975">
        <f t="shared" si="61"/>
        <v>0</v>
      </c>
      <c r="AE1975" t="s">
        <v>85</v>
      </c>
      <c r="AF1975">
        <v>100000</v>
      </c>
      <c r="AG1975">
        <v>0</v>
      </c>
      <c r="AH1975">
        <v>100000</v>
      </c>
      <c r="AI1975">
        <v>100000</v>
      </c>
      <c r="AJ1975">
        <f t="shared" si="62"/>
        <v>300000</v>
      </c>
      <c r="AK1975" t="s">
        <v>1189</v>
      </c>
      <c r="AL1975" t="s">
        <v>1064</v>
      </c>
      <c r="AM1975" t="s">
        <v>1190</v>
      </c>
    </row>
    <row r="1976" spans="1:39" x14ac:dyDescent="0.2">
      <c r="A1976">
        <v>53025</v>
      </c>
      <c r="B1976" t="s">
        <v>1751</v>
      </c>
      <c r="C1976">
        <v>110</v>
      </c>
      <c r="D1976" t="s">
        <v>1184</v>
      </c>
      <c r="E1976">
        <v>26</v>
      </c>
      <c r="F1976" t="s">
        <v>710</v>
      </c>
      <c r="G1976">
        <v>782</v>
      </c>
      <c r="H1976" t="s">
        <v>764</v>
      </c>
      <c r="I1976">
        <v>9</v>
      </c>
      <c r="J1976" t="s">
        <v>1695</v>
      </c>
      <c r="K1976" t="s">
        <v>41</v>
      </c>
      <c r="L1976">
        <v>414</v>
      </c>
      <c r="M1976" t="s">
        <v>3577</v>
      </c>
      <c r="N1976" t="s">
        <v>124</v>
      </c>
      <c r="O1976" t="s">
        <v>3578</v>
      </c>
      <c r="S1976">
        <v>2</v>
      </c>
      <c r="T1976" t="s">
        <v>45</v>
      </c>
      <c r="X1976" t="s">
        <v>46</v>
      </c>
      <c r="Y1976">
        <v>1</v>
      </c>
      <c r="Z1976">
        <v>0</v>
      </c>
      <c r="AA1976">
        <v>0</v>
      </c>
      <c r="AB1976">
        <v>0</v>
      </c>
      <c r="AC1976">
        <v>0</v>
      </c>
      <c r="AD1976">
        <f t="shared" si="61"/>
        <v>0</v>
      </c>
      <c r="AE1976" t="s">
        <v>85</v>
      </c>
      <c r="AF1976">
        <v>100000</v>
      </c>
      <c r="AG1976">
        <v>0</v>
      </c>
      <c r="AH1976">
        <v>100000</v>
      </c>
      <c r="AI1976">
        <v>100000</v>
      </c>
      <c r="AJ1976">
        <f t="shared" si="62"/>
        <v>300000</v>
      </c>
      <c r="AK1976" t="s">
        <v>1189</v>
      </c>
      <c r="AL1976" t="s">
        <v>1064</v>
      </c>
      <c r="AM1976" t="s">
        <v>1190</v>
      </c>
    </row>
    <row r="1977" spans="1:39" x14ac:dyDescent="0.2">
      <c r="A1977">
        <v>53025</v>
      </c>
      <c r="B1977" t="s">
        <v>1751</v>
      </c>
      <c r="C1977">
        <v>110</v>
      </c>
      <c r="D1977" t="s">
        <v>1184</v>
      </c>
      <c r="E1977">
        <v>26</v>
      </c>
      <c r="F1977" t="s">
        <v>710</v>
      </c>
      <c r="G1977">
        <v>782</v>
      </c>
      <c r="H1977" t="s">
        <v>764</v>
      </c>
      <c r="I1977">
        <v>9</v>
      </c>
      <c r="J1977" t="s">
        <v>1695</v>
      </c>
      <c r="K1977" t="s">
        <v>41</v>
      </c>
      <c r="L1977">
        <v>500</v>
      </c>
      <c r="M1977" t="s">
        <v>2914</v>
      </c>
      <c r="N1977" t="s">
        <v>124</v>
      </c>
      <c r="O1977" t="s">
        <v>2915</v>
      </c>
      <c r="S1977">
        <v>2</v>
      </c>
      <c r="T1977" t="s">
        <v>45</v>
      </c>
      <c r="X1977" t="s">
        <v>46</v>
      </c>
      <c r="Y1977">
        <v>1</v>
      </c>
      <c r="Z1977">
        <v>0</v>
      </c>
      <c r="AA1977">
        <v>0</v>
      </c>
      <c r="AB1977">
        <v>0</v>
      </c>
      <c r="AC1977">
        <v>0</v>
      </c>
      <c r="AD1977">
        <f t="shared" si="61"/>
        <v>0</v>
      </c>
      <c r="AE1977" t="s">
        <v>85</v>
      </c>
      <c r="AF1977">
        <v>100000</v>
      </c>
      <c r="AG1977">
        <v>0</v>
      </c>
      <c r="AH1977">
        <v>100000</v>
      </c>
      <c r="AI1977">
        <v>100000</v>
      </c>
      <c r="AJ1977">
        <f t="shared" si="62"/>
        <v>300000</v>
      </c>
      <c r="AK1977" t="s">
        <v>1189</v>
      </c>
      <c r="AL1977" t="s">
        <v>1064</v>
      </c>
      <c r="AM1977" t="s">
        <v>1190</v>
      </c>
    </row>
    <row r="1978" spans="1:39" x14ac:dyDescent="0.2">
      <c r="A1978">
        <v>53025</v>
      </c>
      <c r="B1978" t="s">
        <v>1751</v>
      </c>
      <c r="C1978">
        <v>110</v>
      </c>
      <c r="D1978" t="s">
        <v>1184</v>
      </c>
      <c r="E1978">
        <v>26</v>
      </c>
      <c r="F1978" t="s">
        <v>710</v>
      </c>
      <c r="G1978">
        <v>782</v>
      </c>
      <c r="H1978" t="s">
        <v>764</v>
      </c>
      <c r="I1978">
        <v>9</v>
      </c>
      <c r="J1978" t="s">
        <v>1695</v>
      </c>
      <c r="K1978" t="s">
        <v>41</v>
      </c>
      <c r="L1978">
        <v>501</v>
      </c>
      <c r="M1978" t="s">
        <v>1788</v>
      </c>
      <c r="N1978" t="s">
        <v>124</v>
      </c>
      <c r="O1978" t="s">
        <v>1789</v>
      </c>
      <c r="S1978">
        <v>2</v>
      </c>
      <c r="T1978" t="s">
        <v>45</v>
      </c>
      <c r="U1978">
        <v>288</v>
      </c>
      <c r="V1978" t="s">
        <v>1766</v>
      </c>
      <c r="W1978" t="s">
        <v>845</v>
      </c>
      <c r="X1978" t="s">
        <v>46</v>
      </c>
      <c r="Y1978">
        <v>1</v>
      </c>
      <c r="Z1978">
        <v>20</v>
      </c>
      <c r="AA1978">
        <v>20</v>
      </c>
      <c r="AB1978">
        <v>20</v>
      </c>
      <c r="AC1978">
        <v>20</v>
      </c>
      <c r="AD1978">
        <f t="shared" si="61"/>
        <v>20</v>
      </c>
      <c r="AF1978">
        <v>0</v>
      </c>
      <c r="AG1978">
        <v>0</v>
      </c>
      <c r="AH1978">
        <v>0</v>
      </c>
      <c r="AI1978">
        <v>0</v>
      </c>
      <c r="AJ1978">
        <f t="shared" si="62"/>
        <v>0</v>
      </c>
      <c r="AK1978" t="s">
        <v>1189</v>
      </c>
      <c r="AL1978" t="s">
        <v>1064</v>
      </c>
      <c r="AM1978" t="s">
        <v>1190</v>
      </c>
    </row>
    <row r="1979" spans="1:39" x14ac:dyDescent="0.2">
      <c r="A1979">
        <v>53025</v>
      </c>
      <c r="B1979" t="s">
        <v>1751</v>
      </c>
      <c r="C1979">
        <v>110</v>
      </c>
      <c r="D1979" t="s">
        <v>1184</v>
      </c>
      <c r="E1979">
        <v>26</v>
      </c>
      <c r="F1979" t="s">
        <v>710</v>
      </c>
      <c r="G1979">
        <v>782</v>
      </c>
      <c r="H1979" t="s">
        <v>764</v>
      </c>
      <c r="I1979">
        <v>9</v>
      </c>
      <c r="J1979" t="s">
        <v>1695</v>
      </c>
      <c r="K1979" t="s">
        <v>41</v>
      </c>
      <c r="L1979">
        <v>842</v>
      </c>
      <c r="M1979" t="s">
        <v>2918</v>
      </c>
      <c r="N1979" t="s">
        <v>124</v>
      </c>
      <c r="O1979" t="s">
        <v>2919</v>
      </c>
      <c r="S1979">
        <v>2</v>
      </c>
      <c r="T1979" t="s">
        <v>45</v>
      </c>
      <c r="X1979" t="s">
        <v>46</v>
      </c>
      <c r="Y1979">
        <v>1</v>
      </c>
      <c r="Z1979">
        <v>0</v>
      </c>
      <c r="AA1979">
        <v>0</v>
      </c>
      <c r="AB1979">
        <v>0</v>
      </c>
      <c r="AC1979">
        <v>0</v>
      </c>
      <c r="AD1979">
        <f t="shared" si="61"/>
        <v>0</v>
      </c>
      <c r="AE1979" t="s">
        <v>1814</v>
      </c>
      <c r="AF1979">
        <v>3430000</v>
      </c>
      <c r="AG1979">
        <v>500000</v>
      </c>
      <c r="AH1979">
        <v>0</v>
      </c>
      <c r="AI1979">
        <v>0</v>
      </c>
      <c r="AJ1979">
        <f t="shared" si="62"/>
        <v>3930000</v>
      </c>
      <c r="AK1979" t="s">
        <v>1189</v>
      </c>
      <c r="AL1979" t="s">
        <v>1064</v>
      </c>
      <c r="AM1979" t="s">
        <v>1190</v>
      </c>
    </row>
    <row r="1980" spans="1:39" x14ac:dyDescent="0.2">
      <c r="A1980">
        <v>53025</v>
      </c>
      <c r="B1980" t="s">
        <v>1751</v>
      </c>
      <c r="C1980">
        <v>110</v>
      </c>
      <c r="D1980" t="s">
        <v>1184</v>
      </c>
      <c r="E1980">
        <v>26</v>
      </c>
      <c r="F1980" t="s">
        <v>710</v>
      </c>
      <c r="G1980">
        <v>782</v>
      </c>
      <c r="H1980" t="s">
        <v>764</v>
      </c>
      <c r="I1980">
        <v>9</v>
      </c>
      <c r="J1980" t="s">
        <v>1695</v>
      </c>
      <c r="K1980" t="s">
        <v>41</v>
      </c>
      <c r="L1980">
        <v>846</v>
      </c>
      <c r="M1980" t="s">
        <v>1792</v>
      </c>
      <c r="N1980" t="s">
        <v>124</v>
      </c>
      <c r="O1980" t="s">
        <v>1793</v>
      </c>
      <c r="S1980">
        <v>2</v>
      </c>
      <c r="T1980" t="s">
        <v>45</v>
      </c>
      <c r="X1980" t="s">
        <v>46</v>
      </c>
      <c r="Y1980">
        <v>1</v>
      </c>
      <c r="Z1980">
        <v>0</v>
      </c>
      <c r="AA1980">
        <v>0</v>
      </c>
      <c r="AB1980">
        <v>0</v>
      </c>
      <c r="AC1980">
        <v>0</v>
      </c>
      <c r="AD1980">
        <f t="shared" si="61"/>
        <v>0</v>
      </c>
      <c r="AE1980" t="s">
        <v>1689</v>
      </c>
      <c r="AF1980">
        <v>10000000</v>
      </c>
      <c r="AG1980">
        <v>27000000</v>
      </c>
      <c r="AH1980">
        <v>8000000</v>
      </c>
      <c r="AI1980">
        <v>0</v>
      </c>
      <c r="AJ1980">
        <f t="shared" si="62"/>
        <v>45000000</v>
      </c>
      <c r="AK1980" t="s">
        <v>1189</v>
      </c>
      <c r="AL1980" t="s">
        <v>1064</v>
      </c>
      <c r="AM1980" t="s">
        <v>1190</v>
      </c>
    </row>
    <row r="1981" spans="1:39" x14ac:dyDescent="0.2">
      <c r="A1981">
        <v>53025</v>
      </c>
      <c r="B1981" t="s">
        <v>1751</v>
      </c>
      <c r="C1981">
        <v>110</v>
      </c>
      <c r="D1981" t="s">
        <v>1184</v>
      </c>
      <c r="E1981">
        <v>26</v>
      </c>
      <c r="F1981" t="s">
        <v>710</v>
      </c>
      <c r="G1981">
        <v>782</v>
      </c>
      <c r="H1981" t="s">
        <v>764</v>
      </c>
      <c r="I1981">
        <v>9</v>
      </c>
      <c r="J1981" t="s">
        <v>1695</v>
      </c>
      <c r="K1981" t="s">
        <v>41</v>
      </c>
      <c r="L1981">
        <v>852</v>
      </c>
      <c r="M1981" t="s">
        <v>3579</v>
      </c>
      <c r="N1981" t="s">
        <v>124</v>
      </c>
      <c r="O1981" t="s">
        <v>3580</v>
      </c>
      <c r="S1981">
        <v>2</v>
      </c>
      <c r="T1981" t="s">
        <v>45</v>
      </c>
      <c r="U1981">
        <v>288</v>
      </c>
      <c r="V1981" t="s">
        <v>1766</v>
      </c>
      <c r="W1981" t="s">
        <v>845</v>
      </c>
      <c r="X1981" t="s">
        <v>46</v>
      </c>
      <c r="Y1981">
        <v>1</v>
      </c>
      <c r="Z1981">
        <v>31</v>
      </c>
      <c r="AA1981">
        <v>31</v>
      </c>
      <c r="AB1981">
        <v>31</v>
      </c>
      <c r="AC1981">
        <v>31</v>
      </c>
      <c r="AD1981">
        <f t="shared" si="61"/>
        <v>31</v>
      </c>
      <c r="AF1981">
        <v>0</v>
      </c>
      <c r="AG1981">
        <v>0</v>
      </c>
      <c r="AH1981">
        <v>0</v>
      </c>
      <c r="AI1981">
        <v>0</v>
      </c>
      <c r="AJ1981">
        <f t="shared" si="62"/>
        <v>0</v>
      </c>
      <c r="AK1981" t="s">
        <v>1189</v>
      </c>
      <c r="AL1981" t="s">
        <v>1064</v>
      </c>
      <c r="AM1981" t="s">
        <v>1190</v>
      </c>
    </row>
    <row r="1982" spans="1:39" x14ac:dyDescent="0.2">
      <c r="A1982">
        <v>53025</v>
      </c>
      <c r="B1982" t="s">
        <v>1751</v>
      </c>
      <c r="C1982">
        <v>110</v>
      </c>
      <c r="D1982" t="s">
        <v>1184</v>
      </c>
      <c r="E1982">
        <v>26</v>
      </c>
      <c r="F1982" t="s">
        <v>710</v>
      </c>
      <c r="G1982">
        <v>782</v>
      </c>
      <c r="H1982" t="s">
        <v>764</v>
      </c>
      <c r="I1982">
        <v>9</v>
      </c>
      <c r="J1982" t="s">
        <v>1695</v>
      </c>
      <c r="K1982" t="s">
        <v>41</v>
      </c>
      <c r="L1982">
        <v>910</v>
      </c>
      <c r="M1982" t="s">
        <v>3581</v>
      </c>
      <c r="N1982" t="s">
        <v>124</v>
      </c>
      <c r="O1982" t="s">
        <v>3582</v>
      </c>
      <c r="S1982">
        <v>2</v>
      </c>
      <c r="T1982" t="s">
        <v>45</v>
      </c>
      <c r="X1982" t="s">
        <v>46</v>
      </c>
      <c r="Y1982">
        <v>1</v>
      </c>
      <c r="Z1982">
        <v>0</v>
      </c>
      <c r="AA1982">
        <v>0</v>
      </c>
      <c r="AB1982">
        <v>0</v>
      </c>
      <c r="AC1982">
        <v>0</v>
      </c>
      <c r="AD1982">
        <f t="shared" si="61"/>
        <v>0</v>
      </c>
      <c r="AE1982" t="s">
        <v>1683</v>
      </c>
      <c r="AF1982">
        <v>0</v>
      </c>
      <c r="AG1982">
        <v>0</v>
      </c>
      <c r="AH1982">
        <v>9000000</v>
      </c>
      <c r="AI1982">
        <v>0</v>
      </c>
      <c r="AJ1982">
        <f t="shared" si="62"/>
        <v>9000000</v>
      </c>
      <c r="AK1982" t="s">
        <v>1189</v>
      </c>
      <c r="AL1982" t="s">
        <v>1064</v>
      </c>
      <c r="AM1982" t="s">
        <v>1190</v>
      </c>
    </row>
    <row r="1983" spans="1:39" x14ac:dyDescent="0.2">
      <c r="A1983">
        <v>53025</v>
      </c>
      <c r="B1983" t="s">
        <v>1751</v>
      </c>
      <c r="C1983">
        <v>110</v>
      </c>
      <c r="D1983" t="s">
        <v>1184</v>
      </c>
      <c r="E1983">
        <v>26</v>
      </c>
      <c r="F1983" t="s">
        <v>710</v>
      </c>
      <c r="G1983">
        <v>782</v>
      </c>
      <c r="H1983" t="s">
        <v>764</v>
      </c>
      <c r="I1983">
        <v>9</v>
      </c>
      <c r="J1983" t="s">
        <v>1695</v>
      </c>
      <c r="K1983" t="s">
        <v>41</v>
      </c>
      <c r="L1983">
        <v>1073</v>
      </c>
      <c r="M1983" t="s">
        <v>3583</v>
      </c>
      <c r="N1983" t="s">
        <v>124</v>
      </c>
      <c r="O1983" t="s">
        <v>3584</v>
      </c>
      <c r="S1983">
        <v>2</v>
      </c>
      <c r="T1983" t="s">
        <v>45</v>
      </c>
      <c r="X1983" t="s">
        <v>46</v>
      </c>
      <c r="Y1983">
        <v>1</v>
      </c>
      <c r="Z1983">
        <v>0</v>
      </c>
      <c r="AA1983">
        <v>0</v>
      </c>
      <c r="AB1983">
        <v>0</v>
      </c>
      <c r="AC1983">
        <v>0</v>
      </c>
      <c r="AD1983">
        <f t="shared" si="61"/>
        <v>0</v>
      </c>
      <c r="AE1983" t="s">
        <v>85</v>
      </c>
      <c r="AF1983">
        <v>100000</v>
      </c>
      <c r="AG1983">
        <v>100000</v>
      </c>
      <c r="AH1983">
        <v>100000</v>
      </c>
      <c r="AI1983">
        <v>100000</v>
      </c>
      <c r="AJ1983">
        <f t="shared" si="62"/>
        <v>400000</v>
      </c>
      <c r="AK1983" t="s">
        <v>1189</v>
      </c>
      <c r="AL1983" t="s">
        <v>1064</v>
      </c>
      <c r="AM1983" t="s">
        <v>1190</v>
      </c>
    </row>
    <row r="1984" spans="1:39" x14ac:dyDescent="0.2">
      <c r="A1984">
        <v>53025</v>
      </c>
      <c r="B1984" t="s">
        <v>1751</v>
      </c>
      <c r="C1984">
        <v>110</v>
      </c>
      <c r="D1984" t="s">
        <v>1184</v>
      </c>
      <c r="E1984">
        <v>26</v>
      </c>
      <c r="F1984" t="s">
        <v>710</v>
      </c>
      <c r="G1984">
        <v>782</v>
      </c>
      <c r="H1984" t="s">
        <v>764</v>
      </c>
      <c r="I1984">
        <v>9</v>
      </c>
      <c r="J1984" t="s">
        <v>1695</v>
      </c>
      <c r="K1984" t="s">
        <v>41</v>
      </c>
      <c r="L1984">
        <v>1118</v>
      </c>
      <c r="M1984" t="s">
        <v>1794</v>
      </c>
      <c r="N1984" t="s">
        <v>124</v>
      </c>
      <c r="O1984" t="s">
        <v>1795</v>
      </c>
      <c r="S1984">
        <v>2</v>
      </c>
      <c r="T1984" t="s">
        <v>45</v>
      </c>
      <c r="U1984">
        <v>288</v>
      </c>
      <c r="V1984" t="s">
        <v>1766</v>
      </c>
      <c r="W1984" t="s">
        <v>845</v>
      </c>
      <c r="X1984" t="s">
        <v>46</v>
      </c>
      <c r="Y1984">
        <v>1</v>
      </c>
      <c r="Z1984">
        <v>50</v>
      </c>
      <c r="AA1984">
        <v>50</v>
      </c>
      <c r="AB1984">
        <v>50</v>
      </c>
      <c r="AC1984">
        <v>50</v>
      </c>
      <c r="AD1984">
        <f t="shared" si="61"/>
        <v>50</v>
      </c>
      <c r="AF1984">
        <v>0</v>
      </c>
      <c r="AG1984">
        <v>0</v>
      </c>
      <c r="AH1984">
        <v>0</v>
      </c>
      <c r="AI1984">
        <v>0</v>
      </c>
      <c r="AJ1984">
        <f t="shared" si="62"/>
        <v>0</v>
      </c>
      <c r="AK1984" t="s">
        <v>1189</v>
      </c>
      <c r="AL1984" t="s">
        <v>1064</v>
      </c>
      <c r="AM1984" t="s">
        <v>1190</v>
      </c>
    </row>
    <row r="1985" spans="1:39" x14ac:dyDescent="0.2">
      <c r="A1985">
        <v>53025</v>
      </c>
      <c r="B1985" t="s">
        <v>1751</v>
      </c>
      <c r="C1985">
        <v>110</v>
      </c>
      <c r="D1985" t="s">
        <v>1184</v>
      </c>
      <c r="E1985">
        <v>26</v>
      </c>
      <c r="F1985" t="s">
        <v>710</v>
      </c>
      <c r="G1985">
        <v>782</v>
      </c>
      <c r="H1985" t="s">
        <v>764</v>
      </c>
      <c r="I1985">
        <v>9</v>
      </c>
      <c r="J1985" t="s">
        <v>1695</v>
      </c>
      <c r="K1985" t="s">
        <v>41</v>
      </c>
      <c r="L1985">
        <v>1125</v>
      </c>
      <c r="M1985" t="s">
        <v>3585</v>
      </c>
      <c r="N1985" t="s">
        <v>124</v>
      </c>
      <c r="O1985" t="s">
        <v>3586</v>
      </c>
      <c r="S1985">
        <v>2</v>
      </c>
      <c r="T1985" t="s">
        <v>45</v>
      </c>
      <c r="U1985">
        <v>288</v>
      </c>
      <c r="V1985" t="s">
        <v>1766</v>
      </c>
      <c r="W1985" t="s">
        <v>845</v>
      </c>
      <c r="X1985" t="s">
        <v>46</v>
      </c>
      <c r="Y1985">
        <v>1</v>
      </c>
      <c r="Z1985">
        <v>0</v>
      </c>
      <c r="AA1985">
        <v>30</v>
      </c>
      <c r="AB1985">
        <v>30</v>
      </c>
      <c r="AC1985">
        <v>30</v>
      </c>
      <c r="AD1985">
        <f t="shared" si="61"/>
        <v>30</v>
      </c>
      <c r="AF1985">
        <v>0</v>
      </c>
      <c r="AG1985">
        <v>0</v>
      </c>
      <c r="AH1985">
        <v>0</v>
      </c>
      <c r="AI1985">
        <v>0</v>
      </c>
      <c r="AJ1985">
        <f t="shared" si="62"/>
        <v>0</v>
      </c>
      <c r="AK1985" t="s">
        <v>1189</v>
      </c>
      <c r="AL1985" t="s">
        <v>1064</v>
      </c>
      <c r="AM1985" t="s">
        <v>1190</v>
      </c>
    </row>
    <row r="1986" spans="1:39" x14ac:dyDescent="0.2">
      <c r="A1986">
        <v>53025</v>
      </c>
      <c r="B1986" t="s">
        <v>1751</v>
      </c>
      <c r="C1986">
        <v>110</v>
      </c>
      <c r="D1986" t="s">
        <v>1184</v>
      </c>
      <c r="E1986">
        <v>26</v>
      </c>
      <c r="F1986" t="s">
        <v>710</v>
      </c>
      <c r="G1986">
        <v>782</v>
      </c>
      <c r="H1986" t="s">
        <v>764</v>
      </c>
      <c r="I1986">
        <v>9</v>
      </c>
      <c r="J1986" t="s">
        <v>1695</v>
      </c>
      <c r="K1986" t="s">
        <v>41</v>
      </c>
      <c r="L1986">
        <v>1184</v>
      </c>
      <c r="M1986" t="s">
        <v>3587</v>
      </c>
      <c r="N1986" t="s">
        <v>124</v>
      </c>
      <c r="O1986" t="s">
        <v>3588</v>
      </c>
      <c r="S1986">
        <v>2</v>
      </c>
      <c r="T1986" t="s">
        <v>45</v>
      </c>
      <c r="U1986">
        <v>288</v>
      </c>
      <c r="V1986" t="s">
        <v>1766</v>
      </c>
      <c r="W1986" t="s">
        <v>845</v>
      </c>
      <c r="X1986" t="s">
        <v>46</v>
      </c>
      <c r="Y1986">
        <v>1</v>
      </c>
      <c r="Z1986">
        <v>42</v>
      </c>
      <c r="AA1986">
        <v>42</v>
      </c>
      <c r="AB1986">
        <v>42</v>
      </c>
      <c r="AC1986">
        <v>42</v>
      </c>
      <c r="AD1986">
        <f t="shared" si="61"/>
        <v>42</v>
      </c>
      <c r="AF1986">
        <v>0</v>
      </c>
      <c r="AG1986">
        <v>0</v>
      </c>
      <c r="AH1986">
        <v>0</v>
      </c>
      <c r="AI1986">
        <v>0</v>
      </c>
      <c r="AJ1986">
        <f t="shared" si="62"/>
        <v>0</v>
      </c>
      <c r="AK1986" t="s">
        <v>1189</v>
      </c>
      <c r="AL1986" t="s">
        <v>1064</v>
      </c>
      <c r="AM1986" t="s">
        <v>1190</v>
      </c>
    </row>
    <row r="1987" spans="1:39" x14ac:dyDescent="0.2">
      <c r="A1987">
        <v>53025</v>
      </c>
      <c r="B1987" t="s">
        <v>1751</v>
      </c>
      <c r="C1987">
        <v>110</v>
      </c>
      <c r="D1987" t="s">
        <v>1184</v>
      </c>
      <c r="E1987">
        <v>26</v>
      </c>
      <c r="F1987" t="s">
        <v>710</v>
      </c>
      <c r="G1987">
        <v>782</v>
      </c>
      <c r="H1987" t="s">
        <v>764</v>
      </c>
      <c r="I1987">
        <v>9</v>
      </c>
      <c r="J1987" t="s">
        <v>1695</v>
      </c>
      <c r="K1987" t="s">
        <v>41</v>
      </c>
      <c r="L1987">
        <v>1203</v>
      </c>
      <c r="M1987" t="s">
        <v>3589</v>
      </c>
      <c r="N1987" t="s">
        <v>124</v>
      </c>
      <c r="O1987" t="s">
        <v>3590</v>
      </c>
      <c r="S1987">
        <v>2</v>
      </c>
      <c r="T1987" t="s">
        <v>45</v>
      </c>
      <c r="X1987" t="s">
        <v>46</v>
      </c>
      <c r="Y1987">
        <v>1</v>
      </c>
      <c r="Z1987">
        <v>0</v>
      </c>
      <c r="AA1987">
        <v>0</v>
      </c>
      <c r="AB1987">
        <v>0</v>
      </c>
      <c r="AC1987">
        <v>0</v>
      </c>
      <c r="AD1987">
        <f t="shared" ref="AD1987:AD2050" si="63">IF(Y1987=1,LARGE(Z1987:AC1987,1),Z1987+AA1987+AB1987+AC1987)</f>
        <v>0</v>
      </c>
      <c r="AE1987" t="s">
        <v>85</v>
      </c>
      <c r="AF1987">
        <v>100000</v>
      </c>
      <c r="AG1987">
        <v>100000</v>
      </c>
      <c r="AH1987">
        <v>100000</v>
      </c>
      <c r="AI1987">
        <v>100000</v>
      </c>
      <c r="AJ1987">
        <f t="shared" si="62"/>
        <v>400000</v>
      </c>
      <c r="AK1987" t="s">
        <v>1189</v>
      </c>
      <c r="AL1987" t="s">
        <v>1064</v>
      </c>
      <c r="AM1987" t="s">
        <v>1190</v>
      </c>
    </row>
    <row r="1988" spans="1:39" x14ac:dyDescent="0.2">
      <c r="A1988">
        <v>53025</v>
      </c>
      <c r="B1988" t="s">
        <v>1751</v>
      </c>
      <c r="C1988">
        <v>110</v>
      </c>
      <c r="D1988" t="s">
        <v>1184</v>
      </c>
      <c r="E1988">
        <v>26</v>
      </c>
      <c r="F1988" t="s">
        <v>710</v>
      </c>
      <c r="G1988">
        <v>782</v>
      </c>
      <c r="H1988" t="s">
        <v>764</v>
      </c>
      <c r="I1988">
        <v>9</v>
      </c>
      <c r="J1988" t="s">
        <v>1695</v>
      </c>
      <c r="K1988" t="s">
        <v>41</v>
      </c>
      <c r="L1988">
        <v>1296</v>
      </c>
      <c r="M1988" t="s">
        <v>3591</v>
      </c>
      <c r="N1988" t="s">
        <v>124</v>
      </c>
      <c r="O1988" t="s">
        <v>3592</v>
      </c>
      <c r="S1988">
        <v>2</v>
      </c>
      <c r="T1988" t="s">
        <v>45</v>
      </c>
      <c r="X1988" t="s">
        <v>46</v>
      </c>
      <c r="Y1988">
        <v>1</v>
      </c>
      <c r="Z1988">
        <v>0</v>
      </c>
      <c r="AA1988">
        <v>0</v>
      </c>
      <c r="AB1988">
        <v>0</v>
      </c>
      <c r="AC1988">
        <v>0</v>
      </c>
      <c r="AD1988">
        <f t="shared" si="63"/>
        <v>0</v>
      </c>
      <c r="AE1988" t="s">
        <v>1192</v>
      </c>
      <c r="AF1988">
        <v>0</v>
      </c>
      <c r="AG1988">
        <v>5000000</v>
      </c>
      <c r="AH1988">
        <v>5000000</v>
      </c>
      <c r="AI1988">
        <v>15000000</v>
      </c>
      <c r="AJ1988">
        <f t="shared" si="62"/>
        <v>25000000</v>
      </c>
      <c r="AK1988" t="s">
        <v>1189</v>
      </c>
      <c r="AL1988" t="s">
        <v>1064</v>
      </c>
      <c r="AM1988" t="s">
        <v>1190</v>
      </c>
    </row>
    <row r="1989" spans="1:39" x14ac:dyDescent="0.2">
      <c r="A1989">
        <v>53025</v>
      </c>
      <c r="B1989" t="s">
        <v>1751</v>
      </c>
      <c r="C1989">
        <v>110</v>
      </c>
      <c r="D1989" t="s">
        <v>1184</v>
      </c>
      <c r="E1989">
        <v>26</v>
      </c>
      <c r="F1989" t="s">
        <v>710</v>
      </c>
      <c r="G1989">
        <v>782</v>
      </c>
      <c r="H1989" t="s">
        <v>764</v>
      </c>
      <c r="I1989">
        <v>9</v>
      </c>
      <c r="J1989" t="s">
        <v>1695</v>
      </c>
      <c r="K1989" t="s">
        <v>41</v>
      </c>
      <c r="L1989">
        <v>1381</v>
      </c>
      <c r="M1989" t="s">
        <v>3593</v>
      </c>
      <c r="N1989" t="s">
        <v>124</v>
      </c>
      <c r="O1989" t="s">
        <v>3594</v>
      </c>
      <c r="S1989">
        <v>2</v>
      </c>
      <c r="T1989" t="s">
        <v>45</v>
      </c>
      <c r="U1989">
        <v>288</v>
      </c>
      <c r="V1989" t="s">
        <v>1766</v>
      </c>
      <c r="W1989" t="s">
        <v>845</v>
      </c>
      <c r="X1989" t="s">
        <v>46</v>
      </c>
      <c r="Y1989">
        <v>1</v>
      </c>
      <c r="Z1989">
        <v>30</v>
      </c>
      <c r="AA1989">
        <v>30</v>
      </c>
      <c r="AB1989">
        <v>30</v>
      </c>
      <c r="AC1989">
        <v>30</v>
      </c>
      <c r="AD1989">
        <f t="shared" si="63"/>
        <v>30</v>
      </c>
      <c r="AF1989">
        <v>0</v>
      </c>
      <c r="AG1989">
        <v>0</v>
      </c>
      <c r="AH1989">
        <v>0</v>
      </c>
      <c r="AI1989">
        <v>0</v>
      </c>
      <c r="AJ1989">
        <f t="shared" si="62"/>
        <v>0</v>
      </c>
      <c r="AK1989" t="s">
        <v>1189</v>
      </c>
      <c r="AL1989" t="s">
        <v>1064</v>
      </c>
      <c r="AM1989" t="s">
        <v>1190</v>
      </c>
    </row>
    <row r="1990" spans="1:39" x14ac:dyDescent="0.2">
      <c r="A1990">
        <v>53025</v>
      </c>
      <c r="B1990" t="s">
        <v>1751</v>
      </c>
      <c r="C1990">
        <v>110</v>
      </c>
      <c r="D1990" t="s">
        <v>1184</v>
      </c>
      <c r="E1990">
        <v>26</v>
      </c>
      <c r="F1990" t="s">
        <v>710</v>
      </c>
      <c r="G1990">
        <v>782</v>
      </c>
      <c r="H1990" t="s">
        <v>764</v>
      </c>
      <c r="I1990">
        <v>9</v>
      </c>
      <c r="J1990" t="s">
        <v>1695</v>
      </c>
      <c r="K1990" t="s">
        <v>41</v>
      </c>
      <c r="L1990">
        <v>8734</v>
      </c>
      <c r="M1990" t="s">
        <v>3595</v>
      </c>
      <c r="N1990" t="s">
        <v>124</v>
      </c>
      <c r="O1990" t="s">
        <v>3596</v>
      </c>
      <c r="S1990">
        <v>2</v>
      </c>
      <c r="T1990" t="s">
        <v>45</v>
      </c>
      <c r="X1990" t="s">
        <v>46</v>
      </c>
      <c r="Y1990">
        <v>1</v>
      </c>
      <c r="Z1990">
        <v>0</v>
      </c>
      <c r="AA1990">
        <v>0</v>
      </c>
      <c r="AB1990">
        <v>0</v>
      </c>
      <c r="AC1990">
        <v>0</v>
      </c>
      <c r="AD1990">
        <f t="shared" si="63"/>
        <v>0</v>
      </c>
      <c r="AE1990" t="s">
        <v>85</v>
      </c>
      <c r="AF1990">
        <v>1000000</v>
      </c>
      <c r="AG1990">
        <v>1000000</v>
      </c>
      <c r="AH1990">
        <v>1000000</v>
      </c>
      <c r="AI1990">
        <v>1000000</v>
      </c>
      <c r="AJ1990">
        <f t="shared" si="62"/>
        <v>4000000</v>
      </c>
      <c r="AK1990" t="s">
        <v>1189</v>
      </c>
      <c r="AL1990" t="s">
        <v>1064</v>
      </c>
      <c r="AM1990" t="s">
        <v>1190</v>
      </c>
    </row>
    <row r="1991" spans="1:39" x14ac:dyDescent="0.2">
      <c r="A1991">
        <v>53025</v>
      </c>
      <c r="B1991" t="s">
        <v>1751</v>
      </c>
      <c r="C1991">
        <v>110</v>
      </c>
      <c r="D1991" t="s">
        <v>1184</v>
      </c>
      <c r="E1991">
        <v>26</v>
      </c>
      <c r="F1991" t="s">
        <v>710</v>
      </c>
      <c r="G1991">
        <v>782</v>
      </c>
      <c r="H1991" t="s">
        <v>764</v>
      </c>
      <c r="I1991">
        <v>9</v>
      </c>
      <c r="J1991" t="s">
        <v>1695</v>
      </c>
      <c r="K1991" t="s">
        <v>41</v>
      </c>
      <c r="L1991">
        <v>9156</v>
      </c>
      <c r="M1991" t="s">
        <v>3597</v>
      </c>
      <c r="N1991" t="s">
        <v>124</v>
      </c>
      <c r="O1991" t="s">
        <v>3598</v>
      </c>
      <c r="S1991">
        <v>2</v>
      </c>
      <c r="T1991" t="s">
        <v>45</v>
      </c>
      <c r="U1991">
        <v>288</v>
      </c>
      <c r="V1991" t="s">
        <v>1766</v>
      </c>
      <c r="W1991" t="s">
        <v>845</v>
      </c>
      <c r="X1991" t="s">
        <v>46</v>
      </c>
      <c r="Y1991">
        <v>1</v>
      </c>
      <c r="Z1991">
        <v>20</v>
      </c>
      <c r="AA1991">
        <v>20</v>
      </c>
      <c r="AB1991">
        <v>20</v>
      </c>
      <c r="AC1991">
        <v>20</v>
      </c>
      <c r="AD1991">
        <f t="shared" si="63"/>
        <v>20</v>
      </c>
      <c r="AF1991">
        <v>0</v>
      </c>
      <c r="AG1991">
        <v>0</v>
      </c>
      <c r="AH1991">
        <v>0</v>
      </c>
      <c r="AI1991">
        <v>0</v>
      </c>
      <c r="AJ1991">
        <f t="shared" si="62"/>
        <v>0</v>
      </c>
      <c r="AK1991" t="s">
        <v>1189</v>
      </c>
      <c r="AL1991" t="s">
        <v>1064</v>
      </c>
      <c r="AM1991" t="s">
        <v>1190</v>
      </c>
    </row>
    <row r="1992" spans="1:39" x14ac:dyDescent="0.2">
      <c r="A1992">
        <v>53025</v>
      </c>
      <c r="B1992" t="s">
        <v>1751</v>
      </c>
      <c r="C1992">
        <v>110</v>
      </c>
      <c r="D1992" t="s">
        <v>1184</v>
      </c>
      <c r="E1992">
        <v>26</v>
      </c>
      <c r="F1992" t="s">
        <v>710</v>
      </c>
      <c r="G1992">
        <v>782</v>
      </c>
      <c r="H1992" t="s">
        <v>764</v>
      </c>
      <c r="I1992">
        <v>9</v>
      </c>
      <c r="J1992" t="s">
        <v>1695</v>
      </c>
      <c r="K1992" t="s">
        <v>41</v>
      </c>
      <c r="L1992">
        <v>10068</v>
      </c>
      <c r="M1992" t="s">
        <v>3599</v>
      </c>
      <c r="N1992" t="s">
        <v>124</v>
      </c>
      <c r="O1992" t="s">
        <v>3600</v>
      </c>
      <c r="S1992">
        <v>2</v>
      </c>
      <c r="T1992" t="s">
        <v>45</v>
      </c>
      <c r="U1992">
        <v>288</v>
      </c>
      <c r="V1992" t="s">
        <v>1766</v>
      </c>
      <c r="W1992" t="s">
        <v>845</v>
      </c>
      <c r="X1992" t="s">
        <v>46</v>
      </c>
      <c r="Y1992">
        <v>1</v>
      </c>
      <c r="Z1992">
        <v>11</v>
      </c>
      <c r="AA1992">
        <v>11</v>
      </c>
      <c r="AB1992">
        <v>11</v>
      </c>
      <c r="AC1992">
        <v>11</v>
      </c>
      <c r="AD1992">
        <f t="shared" si="63"/>
        <v>11</v>
      </c>
      <c r="AF1992">
        <v>0</v>
      </c>
      <c r="AG1992">
        <v>0</v>
      </c>
      <c r="AH1992">
        <v>0</v>
      </c>
      <c r="AI1992">
        <v>0</v>
      </c>
      <c r="AJ1992">
        <f t="shared" si="62"/>
        <v>0</v>
      </c>
      <c r="AK1992" t="s">
        <v>1189</v>
      </c>
      <c r="AL1992" t="s">
        <v>1064</v>
      </c>
      <c r="AM1992" t="s">
        <v>1190</v>
      </c>
    </row>
    <row r="1993" spans="1:39" x14ac:dyDescent="0.2">
      <c r="A1993">
        <v>53025</v>
      </c>
      <c r="B1993" t="s">
        <v>1751</v>
      </c>
      <c r="C1993">
        <v>110</v>
      </c>
      <c r="D1993" t="s">
        <v>1184</v>
      </c>
      <c r="E1993">
        <v>26</v>
      </c>
      <c r="F1993" t="s">
        <v>710</v>
      </c>
      <c r="G1993">
        <v>782</v>
      </c>
      <c r="H1993" t="s">
        <v>764</v>
      </c>
      <c r="I1993">
        <v>9</v>
      </c>
      <c r="J1993" t="s">
        <v>1695</v>
      </c>
      <c r="K1993" t="s">
        <v>41</v>
      </c>
      <c r="L1993">
        <v>10211</v>
      </c>
      <c r="M1993" t="s">
        <v>3601</v>
      </c>
      <c r="N1993" t="s">
        <v>124</v>
      </c>
      <c r="O1993" t="s">
        <v>3602</v>
      </c>
      <c r="S1993">
        <v>2</v>
      </c>
      <c r="T1993" t="s">
        <v>45</v>
      </c>
      <c r="X1993" t="s">
        <v>46</v>
      </c>
      <c r="Y1993">
        <v>1</v>
      </c>
      <c r="Z1993">
        <v>0</v>
      </c>
      <c r="AA1993">
        <v>0</v>
      </c>
      <c r="AB1993">
        <v>0</v>
      </c>
      <c r="AC1993">
        <v>0</v>
      </c>
      <c r="AD1993">
        <f t="shared" si="63"/>
        <v>0</v>
      </c>
      <c r="AE1993" t="s">
        <v>85</v>
      </c>
      <c r="AF1993">
        <v>100000</v>
      </c>
      <c r="AG1993">
        <v>0</v>
      </c>
      <c r="AH1993">
        <v>100000</v>
      </c>
      <c r="AI1993">
        <v>100000</v>
      </c>
      <c r="AJ1993">
        <f t="shared" si="62"/>
        <v>300000</v>
      </c>
      <c r="AK1993" t="s">
        <v>1189</v>
      </c>
      <c r="AL1993" t="s">
        <v>1064</v>
      </c>
      <c r="AM1993" t="s">
        <v>1190</v>
      </c>
    </row>
    <row r="1994" spans="1:39" x14ac:dyDescent="0.2">
      <c r="A1994">
        <v>53025</v>
      </c>
      <c r="B1994" t="s">
        <v>1751</v>
      </c>
      <c r="C1994">
        <v>110</v>
      </c>
      <c r="D1994" t="s">
        <v>1184</v>
      </c>
      <c r="E1994">
        <v>26</v>
      </c>
      <c r="F1994" t="s">
        <v>710</v>
      </c>
      <c r="G1994">
        <v>782</v>
      </c>
      <c r="H1994" t="s">
        <v>764</v>
      </c>
      <c r="I1994">
        <v>9</v>
      </c>
      <c r="J1994" t="s">
        <v>1695</v>
      </c>
      <c r="K1994" t="s">
        <v>41</v>
      </c>
      <c r="L1994">
        <v>12162</v>
      </c>
      <c r="M1994" t="s">
        <v>3603</v>
      </c>
      <c r="N1994" t="s">
        <v>124</v>
      </c>
      <c r="O1994" t="s">
        <v>3604</v>
      </c>
      <c r="S1994">
        <v>2</v>
      </c>
      <c r="T1994" t="s">
        <v>45</v>
      </c>
      <c r="X1994" t="s">
        <v>46</v>
      </c>
      <c r="Y1994">
        <v>1</v>
      </c>
      <c r="Z1994">
        <v>0</v>
      </c>
      <c r="AA1994">
        <v>0</v>
      </c>
      <c r="AB1994">
        <v>0</v>
      </c>
      <c r="AC1994">
        <v>0</v>
      </c>
      <c r="AD1994">
        <f t="shared" si="63"/>
        <v>0</v>
      </c>
      <c r="AE1994" t="s">
        <v>85</v>
      </c>
      <c r="AF1994">
        <v>100000</v>
      </c>
      <c r="AG1994">
        <v>100000</v>
      </c>
      <c r="AH1994">
        <v>100000</v>
      </c>
      <c r="AI1994">
        <v>100000</v>
      </c>
      <c r="AJ1994">
        <f t="shared" si="62"/>
        <v>400000</v>
      </c>
      <c r="AK1994" t="s">
        <v>1189</v>
      </c>
      <c r="AL1994" t="s">
        <v>1064</v>
      </c>
      <c r="AM1994" t="s">
        <v>1190</v>
      </c>
    </row>
    <row r="1995" spans="1:39" x14ac:dyDescent="0.2">
      <c r="A1995">
        <v>53025</v>
      </c>
      <c r="B1995" t="s">
        <v>1751</v>
      </c>
      <c r="C1995">
        <v>110</v>
      </c>
      <c r="D1995" t="s">
        <v>1184</v>
      </c>
      <c r="E1995">
        <v>26</v>
      </c>
      <c r="F1995" t="s">
        <v>710</v>
      </c>
      <c r="G1995">
        <v>782</v>
      </c>
      <c r="H1995" t="s">
        <v>764</v>
      </c>
      <c r="I1995">
        <v>9</v>
      </c>
      <c r="J1995" t="s">
        <v>1695</v>
      </c>
      <c r="K1995" t="s">
        <v>41</v>
      </c>
      <c r="L1995">
        <v>12176</v>
      </c>
      <c r="M1995" t="s">
        <v>3605</v>
      </c>
      <c r="N1995" t="s">
        <v>124</v>
      </c>
      <c r="O1995" t="s">
        <v>3606</v>
      </c>
      <c r="S1995">
        <v>2</v>
      </c>
      <c r="T1995" t="s">
        <v>45</v>
      </c>
      <c r="U1995">
        <v>288</v>
      </c>
      <c r="V1995" t="s">
        <v>1766</v>
      </c>
      <c r="W1995" t="s">
        <v>845</v>
      </c>
      <c r="X1995" t="s">
        <v>46</v>
      </c>
      <c r="Y1995">
        <v>1</v>
      </c>
      <c r="Z1995">
        <v>17</v>
      </c>
      <c r="AA1995">
        <v>17</v>
      </c>
      <c r="AB1995">
        <v>17</v>
      </c>
      <c r="AC1995">
        <v>17</v>
      </c>
      <c r="AD1995">
        <f t="shared" si="63"/>
        <v>17</v>
      </c>
      <c r="AF1995">
        <v>0</v>
      </c>
      <c r="AG1995">
        <v>0</v>
      </c>
      <c r="AH1995">
        <v>0</v>
      </c>
      <c r="AI1995">
        <v>0</v>
      </c>
      <c r="AJ1995">
        <f t="shared" si="62"/>
        <v>0</v>
      </c>
      <c r="AK1995" t="s">
        <v>1189</v>
      </c>
      <c r="AL1995" t="s">
        <v>1064</v>
      </c>
      <c r="AM1995" t="s">
        <v>1190</v>
      </c>
    </row>
    <row r="1996" spans="1:39" x14ac:dyDescent="0.2">
      <c r="A1996">
        <v>53025</v>
      </c>
      <c r="B1996" t="s">
        <v>1751</v>
      </c>
      <c r="C1996">
        <v>110</v>
      </c>
      <c r="D1996" t="s">
        <v>1184</v>
      </c>
      <c r="E1996">
        <v>26</v>
      </c>
      <c r="F1996" t="s">
        <v>710</v>
      </c>
      <c r="G1996">
        <v>782</v>
      </c>
      <c r="H1996" t="s">
        <v>764</v>
      </c>
      <c r="I1996">
        <v>9</v>
      </c>
      <c r="J1996" t="s">
        <v>1695</v>
      </c>
      <c r="K1996" t="s">
        <v>41</v>
      </c>
      <c r="L1996">
        <v>12176</v>
      </c>
      <c r="M1996" t="s">
        <v>3605</v>
      </c>
      <c r="N1996" t="s">
        <v>124</v>
      </c>
      <c r="O1996" t="s">
        <v>3606</v>
      </c>
      <c r="S1996">
        <v>2</v>
      </c>
      <c r="T1996" t="s">
        <v>45</v>
      </c>
      <c r="X1996" t="s">
        <v>46</v>
      </c>
      <c r="Y1996">
        <v>1</v>
      </c>
      <c r="Z1996">
        <v>0</v>
      </c>
      <c r="AA1996">
        <v>0</v>
      </c>
      <c r="AB1996">
        <v>0</v>
      </c>
      <c r="AC1996">
        <v>0</v>
      </c>
      <c r="AD1996">
        <f t="shared" si="63"/>
        <v>0</v>
      </c>
      <c r="AE1996" t="s">
        <v>1191</v>
      </c>
      <c r="AF1996">
        <v>0</v>
      </c>
      <c r="AG1996">
        <v>100000</v>
      </c>
      <c r="AH1996">
        <v>0</v>
      </c>
      <c r="AI1996">
        <v>0</v>
      </c>
      <c r="AJ1996">
        <f t="shared" si="62"/>
        <v>100000</v>
      </c>
      <c r="AK1996" t="s">
        <v>1189</v>
      </c>
      <c r="AL1996" t="s">
        <v>1064</v>
      </c>
      <c r="AM1996" t="s">
        <v>1190</v>
      </c>
    </row>
    <row r="1997" spans="1:39" x14ac:dyDescent="0.2">
      <c r="A1997">
        <v>53025</v>
      </c>
      <c r="B1997" t="s">
        <v>1751</v>
      </c>
      <c r="C1997">
        <v>110</v>
      </c>
      <c r="D1997" t="s">
        <v>1184</v>
      </c>
      <c r="E1997">
        <v>26</v>
      </c>
      <c r="F1997" t="s">
        <v>710</v>
      </c>
      <c r="G1997">
        <v>782</v>
      </c>
      <c r="H1997" t="s">
        <v>764</v>
      </c>
      <c r="I1997">
        <v>9</v>
      </c>
      <c r="J1997" t="s">
        <v>1695</v>
      </c>
      <c r="K1997" t="s">
        <v>41</v>
      </c>
      <c r="L1997">
        <v>12438</v>
      </c>
      <c r="M1997" t="s">
        <v>3607</v>
      </c>
      <c r="N1997" t="s">
        <v>124</v>
      </c>
      <c r="O1997" t="s">
        <v>3608</v>
      </c>
      <c r="S1997">
        <v>2</v>
      </c>
      <c r="T1997" t="s">
        <v>45</v>
      </c>
      <c r="U1997">
        <v>288</v>
      </c>
      <c r="V1997" t="s">
        <v>1766</v>
      </c>
      <c r="W1997" t="s">
        <v>845</v>
      </c>
      <c r="X1997" t="s">
        <v>46</v>
      </c>
      <c r="Y1997">
        <v>1</v>
      </c>
      <c r="Z1997">
        <v>20</v>
      </c>
      <c r="AA1997">
        <v>20</v>
      </c>
      <c r="AB1997">
        <v>20</v>
      </c>
      <c r="AC1997">
        <v>20</v>
      </c>
      <c r="AD1997">
        <f t="shared" si="63"/>
        <v>20</v>
      </c>
      <c r="AF1997">
        <v>0</v>
      </c>
      <c r="AG1997">
        <v>0</v>
      </c>
      <c r="AH1997">
        <v>0</v>
      </c>
      <c r="AI1997">
        <v>0</v>
      </c>
      <c r="AJ1997">
        <f t="shared" si="62"/>
        <v>0</v>
      </c>
      <c r="AK1997" t="s">
        <v>1189</v>
      </c>
      <c r="AL1997" t="s">
        <v>1064</v>
      </c>
      <c r="AM1997" t="s">
        <v>1190</v>
      </c>
    </row>
    <row r="1998" spans="1:39" x14ac:dyDescent="0.2">
      <c r="A1998">
        <v>53025</v>
      </c>
      <c r="B1998" t="s">
        <v>1751</v>
      </c>
      <c r="C1998">
        <v>110</v>
      </c>
      <c r="D1998" t="s">
        <v>1184</v>
      </c>
      <c r="E1998">
        <v>26</v>
      </c>
      <c r="F1998" t="s">
        <v>710</v>
      </c>
      <c r="G1998">
        <v>782</v>
      </c>
      <c r="H1998" t="s">
        <v>764</v>
      </c>
      <c r="I1998">
        <v>9</v>
      </c>
      <c r="J1998" t="s">
        <v>1695</v>
      </c>
      <c r="K1998" t="s">
        <v>41</v>
      </c>
      <c r="L1998">
        <v>12697</v>
      </c>
      <c r="M1998" t="s">
        <v>2928</v>
      </c>
      <c r="N1998" t="s">
        <v>124</v>
      </c>
      <c r="O1998" t="s">
        <v>2929</v>
      </c>
      <c r="S1998">
        <v>2</v>
      </c>
      <c r="T1998" t="s">
        <v>45</v>
      </c>
      <c r="U1998">
        <v>288</v>
      </c>
      <c r="V1998" t="s">
        <v>1766</v>
      </c>
      <c r="W1998" t="s">
        <v>845</v>
      </c>
      <c r="X1998" t="s">
        <v>46</v>
      </c>
      <c r="Y1998">
        <v>1</v>
      </c>
      <c r="Z1998">
        <v>50</v>
      </c>
      <c r="AA1998">
        <v>50</v>
      </c>
      <c r="AB1998">
        <v>50</v>
      </c>
      <c r="AC1998">
        <v>50</v>
      </c>
      <c r="AD1998">
        <f t="shared" si="63"/>
        <v>50</v>
      </c>
      <c r="AF1998">
        <v>0</v>
      </c>
      <c r="AG1998">
        <v>0</v>
      </c>
      <c r="AH1998">
        <v>0</v>
      </c>
      <c r="AI1998">
        <v>0</v>
      </c>
      <c r="AJ1998">
        <f t="shared" si="62"/>
        <v>0</v>
      </c>
      <c r="AK1998" t="s">
        <v>1189</v>
      </c>
      <c r="AL1998" t="s">
        <v>1064</v>
      </c>
      <c r="AM1998" t="s">
        <v>1190</v>
      </c>
    </row>
    <row r="1999" spans="1:39" x14ac:dyDescent="0.2">
      <c r="A1999">
        <v>53025</v>
      </c>
      <c r="B1999" t="s">
        <v>1751</v>
      </c>
      <c r="C1999">
        <v>110</v>
      </c>
      <c r="D1999" t="s">
        <v>1184</v>
      </c>
      <c r="E1999">
        <v>26</v>
      </c>
      <c r="F1999" t="s">
        <v>710</v>
      </c>
      <c r="G1999">
        <v>782</v>
      </c>
      <c r="H1999" t="s">
        <v>764</v>
      </c>
      <c r="I1999">
        <v>9</v>
      </c>
      <c r="J1999" t="s">
        <v>1695</v>
      </c>
      <c r="K1999" t="s">
        <v>41</v>
      </c>
      <c r="L1999">
        <v>14113</v>
      </c>
      <c r="M1999" t="s">
        <v>2933</v>
      </c>
      <c r="N1999" t="s">
        <v>124</v>
      </c>
      <c r="O1999" t="s">
        <v>2934</v>
      </c>
      <c r="S1999">
        <v>2</v>
      </c>
      <c r="T1999" t="s">
        <v>45</v>
      </c>
      <c r="X1999" t="s">
        <v>46</v>
      </c>
      <c r="Y1999">
        <v>1</v>
      </c>
      <c r="Z1999">
        <v>0</v>
      </c>
      <c r="AA1999">
        <v>0</v>
      </c>
      <c r="AB1999">
        <v>0</v>
      </c>
      <c r="AC1999">
        <v>0</v>
      </c>
      <c r="AD1999">
        <f t="shared" si="63"/>
        <v>0</v>
      </c>
      <c r="AE1999" t="s">
        <v>85</v>
      </c>
      <c r="AF1999">
        <v>0</v>
      </c>
      <c r="AG1999">
        <v>0</v>
      </c>
      <c r="AH1999">
        <v>1000000</v>
      </c>
      <c r="AI1999">
        <v>1000000</v>
      </c>
      <c r="AJ1999">
        <f t="shared" si="62"/>
        <v>2000000</v>
      </c>
      <c r="AK1999" t="s">
        <v>1189</v>
      </c>
      <c r="AL1999" t="s">
        <v>1064</v>
      </c>
      <c r="AM1999" t="s">
        <v>1190</v>
      </c>
    </row>
    <row r="2000" spans="1:39" x14ac:dyDescent="0.2">
      <c r="A2000">
        <v>53025</v>
      </c>
      <c r="B2000" t="s">
        <v>1751</v>
      </c>
      <c r="C2000">
        <v>110</v>
      </c>
      <c r="D2000" t="s">
        <v>1184</v>
      </c>
      <c r="E2000">
        <v>26</v>
      </c>
      <c r="F2000" t="s">
        <v>710</v>
      </c>
      <c r="G2000">
        <v>782</v>
      </c>
      <c r="H2000" t="s">
        <v>764</v>
      </c>
      <c r="I2000">
        <v>10</v>
      </c>
      <c r="J2000" t="s">
        <v>1817</v>
      </c>
      <c r="K2000" t="s">
        <v>41</v>
      </c>
      <c r="L2000">
        <v>1441</v>
      </c>
      <c r="M2000" t="s">
        <v>2936</v>
      </c>
      <c r="N2000" t="s">
        <v>124</v>
      </c>
      <c r="O2000" t="s">
        <v>2937</v>
      </c>
      <c r="S2000">
        <v>2</v>
      </c>
      <c r="T2000" t="s">
        <v>45</v>
      </c>
      <c r="U2000">
        <v>354</v>
      </c>
      <c r="V2000" t="s">
        <v>2935</v>
      </c>
      <c r="W2000" t="s">
        <v>57</v>
      </c>
      <c r="X2000" t="s">
        <v>46</v>
      </c>
      <c r="Y2000">
        <v>1</v>
      </c>
      <c r="Z2000">
        <v>3</v>
      </c>
      <c r="AA2000">
        <v>3</v>
      </c>
      <c r="AB2000">
        <v>0</v>
      </c>
      <c r="AC2000">
        <v>0</v>
      </c>
      <c r="AD2000">
        <f t="shared" si="63"/>
        <v>3</v>
      </c>
      <c r="AF2000">
        <v>0</v>
      </c>
      <c r="AG2000">
        <v>0</v>
      </c>
      <c r="AH2000">
        <v>0</v>
      </c>
      <c r="AI2000">
        <v>0</v>
      </c>
      <c r="AJ2000">
        <f t="shared" si="62"/>
        <v>0</v>
      </c>
      <c r="AK2000" t="s">
        <v>1189</v>
      </c>
      <c r="AL2000" t="s">
        <v>1064</v>
      </c>
      <c r="AM2000" t="s">
        <v>1190</v>
      </c>
    </row>
    <row r="2001" spans="1:39" x14ac:dyDescent="0.2">
      <c r="A2001">
        <v>53025</v>
      </c>
      <c r="B2001" t="s">
        <v>1751</v>
      </c>
      <c r="C2001">
        <v>110</v>
      </c>
      <c r="D2001" t="s">
        <v>1184</v>
      </c>
      <c r="E2001">
        <v>26</v>
      </c>
      <c r="F2001" t="s">
        <v>710</v>
      </c>
      <c r="G2001">
        <v>782</v>
      </c>
      <c r="H2001" t="s">
        <v>764</v>
      </c>
      <c r="I2001">
        <v>102</v>
      </c>
      <c r="J2001" t="s">
        <v>3609</v>
      </c>
      <c r="K2001" t="s">
        <v>41</v>
      </c>
      <c r="L2001">
        <v>9365</v>
      </c>
      <c r="M2001" t="s">
        <v>3610</v>
      </c>
      <c r="N2001" t="s">
        <v>124</v>
      </c>
      <c r="O2001" t="s">
        <v>3611</v>
      </c>
      <c r="S2001">
        <v>2</v>
      </c>
      <c r="T2001" t="s">
        <v>45</v>
      </c>
      <c r="X2001" t="s">
        <v>66</v>
      </c>
      <c r="Y2001">
        <v>0</v>
      </c>
      <c r="Z2001">
        <v>0</v>
      </c>
      <c r="AA2001">
        <v>0</v>
      </c>
      <c r="AB2001">
        <v>0</v>
      </c>
      <c r="AC2001">
        <v>0</v>
      </c>
      <c r="AD2001">
        <f t="shared" si="63"/>
        <v>0</v>
      </c>
      <c r="AE2001" t="s">
        <v>1689</v>
      </c>
      <c r="AF2001">
        <v>1000000</v>
      </c>
      <c r="AG2001">
        <v>14400000</v>
      </c>
      <c r="AH2001">
        <v>3000000</v>
      </c>
      <c r="AI2001">
        <v>0</v>
      </c>
      <c r="AJ2001">
        <f t="shared" si="62"/>
        <v>18400000</v>
      </c>
      <c r="AK2001" t="s">
        <v>1189</v>
      </c>
      <c r="AL2001" t="s">
        <v>1064</v>
      </c>
      <c r="AM2001" t="s">
        <v>1190</v>
      </c>
    </row>
    <row r="2002" spans="1:39" x14ac:dyDescent="0.2">
      <c r="A2002">
        <v>53025</v>
      </c>
      <c r="B2002" t="s">
        <v>1751</v>
      </c>
      <c r="C2002">
        <v>110</v>
      </c>
      <c r="D2002" t="s">
        <v>1184</v>
      </c>
      <c r="E2002">
        <v>26</v>
      </c>
      <c r="F2002" t="s">
        <v>710</v>
      </c>
      <c r="G2002">
        <v>782</v>
      </c>
      <c r="H2002" t="s">
        <v>764</v>
      </c>
      <c r="I2002">
        <v>558</v>
      </c>
      <c r="J2002" t="s">
        <v>1708</v>
      </c>
      <c r="K2002" t="s">
        <v>41</v>
      </c>
      <c r="L2002">
        <v>12084</v>
      </c>
      <c r="M2002" t="s">
        <v>3612</v>
      </c>
      <c r="N2002" t="s">
        <v>124</v>
      </c>
      <c r="O2002" t="s">
        <v>3613</v>
      </c>
      <c r="S2002">
        <v>2</v>
      </c>
      <c r="T2002" t="s">
        <v>45</v>
      </c>
      <c r="X2002" t="s">
        <v>46</v>
      </c>
      <c r="Y2002">
        <v>1</v>
      </c>
      <c r="Z2002">
        <v>0</v>
      </c>
      <c r="AA2002">
        <v>0</v>
      </c>
      <c r="AB2002">
        <v>0</v>
      </c>
      <c r="AC2002">
        <v>0</v>
      </c>
      <c r="AD2002">
        <f t="shared" si="63"/>
        <v>0</v>
      </c>
      <c r="AE2002" t="s">
        <v>1191</v>
      </c>
      <c r="AF2002">
        <v>0</v>
      </c>
      <c r="AG2002">
        <v>100000</v>
      </c>
      <c r="AH2002">
        <v>0</v>
      </c>
      <c r="AI2002">
        <v>0</v>
      </c>
      <c r="AJ2002">
        <f t="shared" si="62"/>
        <v>100000</v>
      </c>
      <c r="AK2002" t="s">
        <v>1189</v>
      </c>
      <c r="AL2002" t="s">
        <v>1064</v>
      </c>
      <c r="AM2002" t="s">
        <v>1190</v>
      </c>
    </row>
    <row r="2003" spans="1:39" x14ac:dyDescent="0.2">
      <c r="A2003">
        <v>53025</v>
      </c>
      <c r="B2003" t="s">
        <v>1751</v>
      </c>
      <c r="C2003">
        <v>110</v>
      </c>
      <c r="D2003" t="s">
        <v>1184</v>
      </c>
      <c r="E2003">
        <v>26</v>
      </c>
      <c r="F2003" t="s">
        <v>710</v>
      </c>
      <c r="G2003">
        <v>782</v>
      </c>
      <c r="H2003" t="s">
        <v>764</v>
      </c>
      <c r="I2003">
        <v>558</v>
      </c>
      <c r="J2003" t="s">
        <v>1708</v>
      </c>
      <c r="K2003" t="s">
        <v>41</v>
      </c>
      <c r="L2003">
        <v>12150</v>
      </c>
      <c r="M2003" t="s">
        <v>3614</v>
      </c>
      <c r="N2003" t="s">
        <v>124</v>
      </c>
      <c r="O2003" t="s">
        <v>3615</v>
      </c>
      <c r="S2003">
        <v>2</v>
      </c>
      <c r="T2003" t="s">
        <v>45</v>
      </c>
      <c r="U2003">
        <v>195</v>
      </c>
      <c r="V2003" t="s">
        <v>363</v>
      </c>
      <c r="W2003" t="s">
        <v>57</v>
      </c>
      <c r="X2003" t="s">
        <v>46</v>
      </c>
      <c r="Y2003">
        <v>1</v>
      </c>
      <c r="Z2003">
        <v>1</v>
      </c>
      <c r="AA2003">
        <v>1</v>
      </c>
      <c r="AB2003">
        <v>1</v>
      </c>
      <c r="AC2003">
        <v>1</v>
      </c>
      <c r="AD2003">
        <f t="shared" si="63"/>
        <v>1</v>
      </c>
      <c r="AF2003">
        <v>0</v>
      </c>
      <c r="AG2003">
        <v>0</v>
      </c>
      <c r="AH2003">
        <v>0</v>
      </c>
      <c r="AI2003">
        <v>0</v>
      </c>
      <c r="AJ2003">
        <f t="shared" si="62"/>
        <v>0</v>
      </c>
      <c r="AK2003" t="s">
        <v>1189</v>
      </c>
      <c r="AL2003" t="s">
        <v>1064</v>
      </c>
      <c r="AM2003" t="s">
        <v>1190</v>
      </c>
    </row>
    <row r="2004" spans="1:39" x14ac:dyDescent="0.2">
      <c r="A2004">
        <v>53025</v>
      </c>
      <c r="B2004" t="s">
        <v>1751</v>
      </c>
      <c r="C2004">
        <v>110</v>
      </c>
      <c r="D2004" t="s">
        <v>1184</v>
      </c>
      <c r="E2004">
        <v>26</v>
      </c>
      <c r="F2004" t="s">
        <v>710</v>
      </c>
      <c r="G2004">
        <v>782</v>
      </c>
      <c r="H2004" t="s">
        <v>764</v>
      </c>
      <c r="I2004">
        <v>558</v>
      </c>
      <c r="J2004" t="s">
        <v>1708</v>
      </c>
      <c r="K2004" t="s">
        <v>41</v>
      </c>
      <c r="L2004">
        <v>12150</v>
      </c>
      <c r="M2004" t="s">
        <v>3614</v>
      </c>
      <c r="N2004" t="s">
        <v>124</v>
      </c>
      <c r="O2004" t="s">
        <v>3615</v>
      </c>
      <c r="S2004">
        <v>2</v>
      </c>
      <c r="T2004" t="s">
        <v>45</v>
      </c>
      <c r="X2004" t="s">
        <v>46</v>
      </c>
      <c r="Y2004">
        <v>1</v>
      </c>
      <c r="Z2004">
        <v>0</v>
      </c>
      <c r="AA2004">
        <v>0</v>
      </c>
      <c r="AB2004">
        <v>0</v>
      </c>
      <c r="AC2004">
        <v>0</v>
      </c>
      <c r="AD2004">
        <f t="shared" si="63"/>
        <v>0</v>
      </c>
      <c r="AE2004" t="s">
        <v>1191</v>
      </c>
      <c r="AF2004">
        <v>0</v>
      </c>
      <c r="AG2004">
        <v>100000</v>
      </c>
      <c r="AH2004">
        <v>0</v>
      </c>
      <c r="AI2004">
        <v>0</v>
      </c>
      <c r="AJ2004">
        <f t="shared" si="62"/>
        <v>100000</v>
      </c>
      <c r="AK2004" t="s">
        <v>1189</v>
      </c>
      <c r="AL2004" t="s">
        <v>1064</v>
      </c>
      <c r="AM2004" t="s">
        <v>1190</v>
      </c>
    </row>
    <row r="2005" spans="1:39" x14ac:dyDescent="0.2">
      <c r="A2005">
        <v>53025</v>
      </c>
      <c r="B2005" t="s">
        <v>1751</v>
      </c>
      <c r="C2005">
        <v>110</v>
      </c>
      <c r="D2005" t="s">
        <v>1184</v>
      </c>
      <c r="E2005">
        <v>26</v>
      </c>
      <c r="F2005" t="s">
        <v>710</v>
      </c>
      <c r="G2005">
        <v>782</v>
      </c>
      <c r="H2005" t="s">
        <v>764</v>
      </c>
      <c r="I2005">
        <v>558</v>
      </c>
      <c r="J2005" t="s">
        <v>1708</v>
      </c>
      <c r="K2005" t="s">
        <v>41</v>
      </c>
      <c r="L2005">
        <v>12152</v>
      </c>
      <c r="M2005" t="s">
        <v>3616</v>
      </c>
      <c r="N2005" t="s">
        <v>124</v>
      </c>
      <c r="O2005" t="s">
        <v>3617</v>
      </c>
      <c r="S2005">
        <v>2</v>
      </c>
      <c r="T2005" t="s">
        <v>45</v>
      </c>
      <c r="X2005" t="s">
        <v>46</v>
      </c>
      <c r="Y2005">
        <v>1</v>
      </c>
      <c r="Z2005">
        <v>0</v>
      </c>
      <c r="AA2005">
        <v>0</v>
      </c>
      <c r="AB2005">
        <v>0</v>
      </c>
      <c r="AC2005">
        <v>0</v>
      </c>
      <c r="AD2005">
        <f t="shared" si="63"/>
        <v>0</v>
      </c>
      <c r="AE2005" t="s">
        <v>85</v>
      </c>
      <c r="AF2005">
        <v>100000</v>
      </c>
      <c r="AG2005">
        <v>0</v>
      </c>
      <c r="AH2005">
        <v>100000</v>
      </c>
      <c r="AI2005">
        <v>100000</v>
      </c>
      <c r="AJ2005">
        <f t="shared" si="62"/>
        <v>300000</v>
      </c>
      <c r="AK2005" t="s">
        <v>1189</v>
      </c>
      <c r="AL2005" t="s">
        <v>1064</v>
      </c>
      <c r="AM2005" t="s">
        <v>1190</v>
      </c>
    </row>
    <row r="2006" spans="1:39" x14ac:dyDescent="0.2">
      <c r="A2006">
        <v>53025</v>
      </c>
      <c r="B2006" t="s">
        <v>1751</v>
      </c>
      <c r="C2006">
        <v>110</v>
      </c>
      <c r="D2006" t="s">
        <v>1184</v>
      </c>
      <c r="E2006">
        <v>26</v>
      </c>
      <c r="F2006" t="s">
        <v>710</v>
      </c>
      <c r="G2006">
        <v>782</v>
      </c>
      <c r="H2006" t="s">
        <v>764</v>
      </c>
      <c r="I2006">
        <v>558</v>
      </c>
      <c r="J2006" t="s">
        <v>1708</v>
      </c>
      <c r="K2006" t="s">
        <v>41</v>
      </c>
      <c r="L2006">
        <v>12152</v>
      </c>
      <c r="M2006" t="s">
        <v>3616</v>
      </c>
      <c r="N2006" t="s">
        <v>124</v>
      </c>
      <c r="O2006" t="s">
        <v>3617</v>
      </c>
      <c r="S2006">
        <v>2</v>
      </c>
      <c r="T2006" t="s">
        <v>45</v>
      </c>
      <c r="X2006" t="s">
        <v>46</v>
      </c>
      <c r="Y2006">
        <v>1</v>
      </c>
      <c r="Z2006">
        <v>0</v>
      </c>
      <c r="AA2006">
        <v>0</v>
      </c>
      <c r="AB2006">
        <v>0</v>
      </c>
      <c r="AC2006">
        <v>0</v>
      </c>
      <c r="AD2006">
        <f t="shared" si="63"/>
        <v>0</v>
      </c>
      <c r="AE2006" t="s">
        <v>1191</v>
      </c>
      <c r="AF2006">
        <v>0</v>
      </c>
      <c r="AG2006">
        <v>100000</v>
      </c>
      <c r="AH2006">
        <v>0</v>
      </c>
      <c r="AI2006">
        <v>0</v>
      </c>
      <c r="AJ2006">
        <f t="shared" si="62"/>
        <v>100000</v>
      </c>
      <c r="AK2006" t="s">
        <v>1189</v>
      </c>
      <c r="AL2006" t="s">
        <v>1064</v>
      </c>
      <c r="AM2006" t="s">
        <v>1190</v>
      </c>
    </row>
    <row r="2007" spans="1:39" x14ac:dyDescent="0.2">
      <c r="A2007">
        <v>53025</v>
      </c>
      <c r="B2007" t="s">
        <v>1751</v>
      </c>
      <c r="C2007">
        <v>110</v>
      </c>
      <c r="D2007" t="s">
        <v>1184</v>
      </c>
      <c r="E2007">
        <v>26</v>
      </c>
      <c r="F2007" t="s">
        <v>710</v>
      </c>
      <c r="G2007">
        <v>782</v>
      </c>
      <c r="H2007" t="s">
        <v>764</v>
      </c>
      <c r="I2007">
        <v>558</v>
      </c>
      <c r="J2007" t="s">
        <v>1708</v>
      </c>
      <c r="K2007" t="s">
        <v>41</v>
      </c>
      <c r="L2007">
        <v>12153</v>
      </c>
      <c r="M2007" t="s">
        <v>3618</v>
      </c>
      <c r="N2007" t="s">
        <v>124</v>
      </c>
      <c r="O2007" t="s">
        <v>3619</v>
      </c>
      <c r="S2007">
        <v>2</v>
      </c>
      <c r="T2007" t="s">
        <v>45</v>
      </c>
      <c r="U2007">
        <v>195</v>
      </c>
      <c r="V2007" t="s">
        <v>363</v>
      </c>
      <c r="W2007" t="s">
        <v>57</v>
      </c>
      <c r="X2007" t="s">
        <v>46</v>
      </c>
      <c r="Y2007">
        <v>1</v>
      </c>
      <c r="Z2007">
        <v>1</v>
      </c>
      <c r="AA2007">
        <v>1</v>
      </c>
      <c r="AB2007">
        <v>1</v>
      </c>
      <c r="AC2007">
        <v>1</v>
      </c>
      <c r="AD2007">
        <f t="shared" si="63"/>
        <v>1</v>
      </c>
      <c r="AF2007">
        <v>0</v>
      </c>
      <c r="AG2007">
        <v>0</v>
      </c>
      <c r="AH2007">
        <v>0</v>
      </c>
      <c r="AI2007">
        <v>0</v>
      </c>
      <c r="AJ2007">
        <f t="shared" si="62"/>
        <v>0</v>
      </c>
      <c r="AK2007" t="s">
        <v>1189</v>
      </c>
      <c r="AL2007" t="s">
        <v>1064</v>
      </c>
      <c r="AM2007" t="s">
        <v>1190</v>
      </c>
    </row>
    <row r="2008" spans="1:39" x14ac:dyDescent="0.2">
      <c r="A2008">
        <v>53025</v>
      </c>
      <c r="B2008" t="s">
        <v>1751</v>
      </c>
      <c r="C2008">
        <v>110</v>
      </c>
      <c r="D2008" t="s">
        <v>1184</v>
      </c>
      <c r="E2008">
        <v>26</v>
      </c>
      <c r="F2008" t="s">
        <v>710</v>
      </c>
      <c r="G2008">
        <v>782</v>
      </c>
      <c r="H2008" t="s">
        <v>764</v>
      </c>
      <c r="I2008">
        <v>558</v>
      </c>
      <c r="J2008" t="s">
        <v>1708</v>
      </c>
      <c r="K2008" t="s">
        <v>41</v>
      </c>
      <c r="L2008">
        <v>12171</v>
      </c>
      <c r="M2008" t="s">
        <v>3620</v>
      </c>
      <c r="N2008" t="s">
        <v>124</v>
      </c>
      <c r="O2008" t="s">
        <v>3621</v>
      </c>
      <c r="S2008">
        <v>2</v>
      </c>
      <c r="T2008" t="s">
        <v>45</v>
      </c>
      <c r="U2008">
        <v>195</v>
      </c>
      <c r="V2008" t="s">
        <v>363</v>
      </c>
      <c r="W2008" t="s">
        <v>57</v>
      </c>
      <c r="X2008" t="s">
        <v>46</v>
      </c>
      <c r="Y2008">
        <v>1</v>
      </c>
      <c r="Z2008">
        <v>1</v>
      </c>
      <c r="AA2008">
        <v>1</v>
      </c>
      <c r="AB2008">
        <v>1</v>
      </c>
      <c r="AC2008">
        <v>1</v>
      </c>
      <c r="AD2008">
        <f t="shared" si="63"/>
        <v>1</v>
      </c>
      <c r="AF2008">
        <v>0</v>
      </c>
      <c r="AG2008">
        <v>0</v>
      </c>
      <c r="AH2008">
        <v>0</v>
      </c>
      <c r="AI2008">
        <v>0</v>
      </c>
      <c r="AJ2008">
        <f t="shared" si="62"/>
        <v>0</v>
      </c>
      <c r="AK2008" t="s">
        <v>1189</v>
      </c>
      <c r="AL2008" t="s">
        <v>1064</v>
      </c>
      <c r="AM2008" t="s">
        <v>1190</v>
      </c>
    </row>
    <row r="2009" spans="1:39" x14ac:dyDescent="0.2">
      <c r="A2009">
        <v>53025</v>
      </c>
      <c r="B2009" t="s">
        <v>1751</v>
      </c>
      <c r="C2009">
        <v>110</v>
      </c>
      <c r="D2009" t="s">
        <v>1184</v>
      </c>
      <c r="E2009">
        <v>26</v>
      </c>
      <c r="F2009" t="s">
        <v>710</v>
      </c>
      <c r="G2009">
        <v>782</v>
      </c>
      <c r="H2009" t="s">
        <v>764</v>
      </c>
      <c r="I2009">
        <v>558</v>
      </c>
      <c r="J2009" t="s">
        <v>1708</v>
      </c>
      <c r="K2009" t="s">
        <v>41</v>
      </c>
      <c r="L2009">
        <v>12185</v>
      </c>
      <c r="M2009" t="s">
        <v>3622</v>
      </c>
      <c r="N2009" t="s">
        <v>124</v>
      </c>
      <c r="O2009" t="s">
        <v>3623</v>
      </c>
      <c r="S2009">
        <v>2</v>
      </c>
      <c r="T2009" t="s">
        <v>45</v>
      </c>
      <c r="U2009">
        <v>195</v>
      </c>
      <c r="V2009" t="s">
        <v>363</v>
      </c>
      <c r="W2009" t="s">
        <v>57</v>
      </c>
      <c r="X2009" t="s">
        <v>46</v>
      </c>
      <c r="Y2009">
        <v>1</v>
      </c>
      <c r="Z2009">
        <v>1</v>
      </c>
      <c r="AA2009">
        <v>1</v>
      </c>
      <c r="AB2009">
        <v>1</v>
      </c>
      <c r="AC2009">
        <v>1</v>
      </c>
      <c r="AD2009">
        <f t="shared" si="63"/>
        <v>1</v>
      </c>
      <c r="AF2009">
        <v>0</v>
      </c>
      <c r="AG2009">
        <v>0</v>
      </c>
      <c r="AH2009">
        <v>0</v>
      </c>
      <c r="AI2009">
        <v>0</v>
      </c>
      <c r="AJ2009">
        <f t="shared" si="62"/>
        <v>0</v>
      </c>
      <c r="AK2009" t="s">
        <v>1189</v>
      </c>
      <c r="AL2009" t="s">
        <v>1064</v>
      </c>
      <c r="AM2009" t="s">
        <v>1190</v>
      </c>
    </row>
    <row r="2010" spans="1:39" x14ac:dyDescent="0.2">
      <c r="A2010">
        <v>53025</v>
      </c>
      <c r="B2010" t="s">
        <v>1751</v>
      </c>
      <c r="C2010">
        <v>110</v>
      </c>
      <c r="D2010" t="s">
        <v>1184</v>
      </c>
      <c r="E2010">
        <v>26</v>
      </c>
      <c r="F2010" t="s">
        <v>710</v>
      </c>
      <c r="G2010">
        <v>782</v>
      </c>
      <c r="H2010" t="s">
        <v>764</v>
      </c>
      <c r="I2010">
        <v>558</v>
      </c>
      <c r="J2010" t="s">
        <v>1708</v>
      </c>
      <c r="K2010" t="s">
        <v>41</v>
      </c>
      <c r="L2010">
        <v>12198</v>
      </c>
      <c r="M2010" t="s">
        <v>3624</v>
      </c>
      <c r="N2010" t="s">
        <v>124</v>
      </c>
      <c r="O2010" t="s">
        <v>3625</v>
      </c>
      <c r="S2010">
        <v>2</v>
      </c>
      <c r="T2010" t="s">
        <v>45</v>
      </c>
      <c r="X2010" t="s">
        <v>46</v>
      </c>
      <c r="Y2010">
        <v>1</v>
      </c>
      <c r="Z2010">
        <v>0</v>
      </c>
      <c r="AA2010">
        <v>0</v>
      </c>
      <c r="AB2010">
        <v>0</v>
      </c>
      <c r="AC2010">
        <v>0</v>
      </c>
      <c r="AD2010">
        <f t="shared" si="63"/>
        <v>0</v>
      </c>
      <c r="AE2010" t="s">
        <v>85</v>
      </c>
      <c r="AF2010">
        <v>100000</v>
      </c>
      <c r="AG2010">
        <v>100000</v>
      </c>
      <c r="AH2010">
        <v>100000</v>
      </c>
      <c r="AI2010">
        <v>100000</v>
      </c>
      <c r="AJ2010">
        <f t="shared" si="62"/>
        <v>400000</v>
      </c>
      <c r="AK2010" t="s">
        <v>1189</v>
      </c>
      <c r="AL2010" t="s">
        <v>1064</v>
      </c>
      <c r="AM2010" t="s">
        <v>1190</v>
      </c>
    </row>
    <row r="2011" spans="1:39" x14ac:dyDescent="0.2">
      <c r="A2011">
        <v>53025</v>
      </c>
      <c r="B2011" t="s">
        <v>1751</v>
      </c>
      <c r="C2011">
        <v>110</v>
      </c>
      <c r="D2011" t="s">
        <v>1184</v>
      </c>
      <c r="E2011">
        <v>26</v>
      </c>
      <c r="F2011" t="s">
        <v>710</v>
      </c>
      <c r="G2011">
        <v>782</v>
      </c>
      <c r="H2011" t="s">
        <v>764</v>
      </c>
      <c r="I2011">
        <v>558</v>
      </c>
      <c r="J2011" t="s">
        <v>1708</v>
      </c>
      <c r="K2011" t="s">
        <v>41</v>
      </c>
      <c r="L2011">
        <v>12214</v>
      </c>
      <c r="M2011" t="s">
        <v>3626</v>
      </c>
      <c r="N2011" t="s">
        <v>124</v>
      </c>
      <c r="O2011" t="s">
        <v>3627</v>
      </c>
      <c r="S2011">
        <v>2</v>
      </c>
      <c r="T2011" t="s">
        <v>45</v>
      </c>
      <c r="U2011">
        <v>195</v>
      </c>
      <c r="V2011" t="s">
        <v>363</v>
      </c>
      <c r="W2011" t="s">
        <v>57</v>
      </c>
      <c r="X2011" t="s">
        <v>46</v>
      </c>
      <c r="Y2011">
        <v>1</v>
      </c>
      <c r="Z2011">
        <v>1</v>
      </c>
      <c r="AA2011">
        <v>1</v>
      </c>
      <c r="AB2011">
        <v>1</v>
      </c>
      <c r="AC2011">
        <v>1</v>
      </c>
      <c r="AD2011">
        <f t="shared" si="63"/>
        <v>1</v>
      </c>
      <c r="AF2011">
        <v>0</v>
      </c>
      <c r="AG2011">
        <v>0</v>
      </c>
      <c r="AH2011">
        <v>0</v>
      </c>
      <c r="AI2011">
        <v>0</v>
      </c>
      <c r="AJ2011">
        <f t="shared" ref="AJ2011:AJ2074" si="64">AF2011+AG2011+AH2011+AI2011</f>
        <v>0</v>
      </c>
      <c r="AK2011" t="s">
        <v>1189</v>
      </c>
      <c r="AL2011" t="s">
        <v>1064</v>
      </c>
      <c r="AM2011" t="s">
        <v>1190</v>
      </c>
    </row>
    <row r="2012" spans="1:39" x14ac:dyDescent="0.2">
      <c r="A2012">
        <v>53025</v>
      </c>
      <c r="B2012" t="s">
        <v>1751</v>
      </c>
      <c r="C2012">
        <v>110</v>
      </c>
      <c r="D2012" t="s">
        <v>1184</v>
      </c>
      <c r="E2012">
        <v>26</v>
      </c>
      <c r="F2012" t="s">
        <v>710</v>
      </c>
      <c r="G2012">
        <v>782</v>
      </c>
      <c r="H2012" t="s">
        <v>764</v>
      </c>
      <c r="I2012">
        <v>558</v>
      </c>
      <c r="J2012" t="s">
        <v>1708</v>
      </c>
      <c r="K2012" t="s">
        <v>41</v>
      </c>
      <c r="L2012">
        <v>12221</v>
      </c>
      <c r="M2012" t="s">
        <v>1828</v>
      </c>
      <c r="N2012" t="s">
        <v>124</v>
      </c>
      <c r="O2012" t="s">
        <v>1829</v>
      </c>
      <c r="S2012">
        <v>2</v>
      </c>
      <c r="T2012" t="s">
        <v>45</v>
      </c>
      <c r="X2012" t="s">
        <v>46</v>
      </c>
      <c r="Y2012">
        <v>1</v>
      </c>
      <c r="Z2012">
        <v>0</v>
      </c>
      <c r="AA2012">
        <v>0</v>
      </c>
      <c r="AB2012">
        <v>0</v>
      </c>
      <c r="AC2012">
        <v>0</v>
      </c>
      <c r="AD2012">
        <f t="shared" si="63"/>
        <v>0</v>
      </c>
      <c r="AE2012" t="s">
        <v>85</v>
      </c>
      <c r="AF2012">
        <v>100000</v>
      </c>
      <c r="AG2012">
        <v>100000</v>
      </c>
      <c r="AH2012">
        <v>100000</v>
      </c>
      <c r="AI2012">
        <v>100000</v>
      </c>
      <c r="AJ2012">
        <f t="shared" si="64"/>
        <v>400000</v>
      </c>
      <c r="AK2012" t="s">
        <v>1189</v>
      </c>
      <c r="AL2012" t="s">
        <v>1064</v>
      </c>
      <c r="AM2012" t="s">
        <v>1190</v>
      </c>
    </row>
    <row r="2013" spans="1:39" x14ac:dyDescent="0.2">
      <c r="A2013">
        <v>53025</v>
      </c>
      <c r="B2013" t="s">
        <v>1751</v>
      </c>
      <c r="C2013">
        <v>110</v>
      </c>
      <c r="D2013" t="s">
        <v>1184</v>
      </c>
      <c r="E2013">
        <v>26</v>
      </c>
      <c r="F2013" t="s">
        <v>710</v>
      </c>
      <c r="G2013">
        <v>782</v>
      </c>
      <c r="H2013" t="s">
        <v>764</v>
      </c>
      <c r="I2013">
        <v>558</v>
      </c>
      <c r="J2013" t="s">
        <v>1708</v>
      </c>
      <c r="K2013" t="s">
        <v>41</v>
      </c>
      <c r="L2013">
        <v>12685</v>
      </c>
      <c r="M2013" t="s">
        <v>3628</v>
      </c>
      <c r="N2013" t="s">
        <v>124</v>
      </c>
      <c r="O2013" t="s">
        <v>3629</v>
      </c>
      <c r="S2013">
        <v>2</v>
      </c>
      <c r="T2013" t="s">
        <v>45</v>
      </c>
      <c r="U2013">
        <v>195</v>
      </c>
      <c r="V2013" t="s">
        <v>363</v>
      </c>
      <c r="W2013" t="s">
        <v>57</v>
      </c>
      <c r="X2013" t="s">
        <v>46</v>
      </c>
      <c r="Y2013">
        <v>1</v>
      </c>
      <c r="Z2013">
        <v>1</v>
      </c>
      <c r="AA2013">
        <v>1</v>
      </c>
      <c r="AB2013">
        <v>1</v>
      </c>
      <c r="AC2013">
        <v>1</v>
      </c>
      <c r="AD2013">
        <f t="shared" si="63"/>
        <v>1</v>
      </c>
      <c r="AF2013">
        <v>0</v>
      </c>
      <c r="AG2013">
        <v>0</v>
      </c>
      <c r="AH2013">
        <v>0</v>
      </c>
      <c r="AI2013">
        <v>0</v>
      </c>
      <c r="AJ2013">
        <f t="shared" si="64"/>
        <v>0</v>
      </c>
      <c r="AK2013" t="s">
        <v>1189</v>
      </c>
      <c r="AL2013" t="s">
        <v>1064</v>
      </c>
      <c r="AM2013" t="s">
        <v>1190</v>
      </c>
    </row>
    <row r="2014" spans="1:39" x14ac:dyDescent="0.2">
      <c r="A2014">
        <v>53025</v>
      </c>
      <c r="B2014" t="s">
        <v>1751</v>
      </c>
      <c r="C2014">
        <v>110</v>
      </c>
      <c r="D2014" t="s">
        <v>1184</v>
      </c>
      <c r="E2014">
        <v>26</v>
      </c>
      <c r="F2014" t="s">
        <v>710</v>
      </c>
      <c r="G2014">
        <v>782</v>
      </c>
      <c r="H2014" t="s">
        <v>764</v>
      </c>
      <c r="I2014">
        <v>558</v>
      </c>
      <c r="J2014" t="s">
        <v>1708</v>
      </c>
      <c r="K2014" t="s">
        <v>41</v>
      </c>
      <c r="L2014">
        <v>12688</v>
      </c>
      <c r="M2014" t="s">
        <v>3630</v>
      </c>
      <c r="N2014" t="s">
        <v>124</v>
      </c>
      <c r="O2014" t="s">
        <v>3631</v>
      </c>
      <c r="S2014">
        <v>2</v>
      </c>
      <c r="T2014" t="s">
        <v>45</v>
      </c>
      <c r="X2014" t="s">
        <v>46</v>
      </c>
      <c r="Y2014">
        <v>1</v>
      </c>
      <c r="Z2014">
        <v>0</v>
      </c>
      <c r="AA2014">
        <v>0</v>
      </c>
      <c r="AB2014">
        <v>0</v>
      </c>
      <c r="AC2014">
        <v>0</v>
      </c>
      <c r="AD2014">
        <f t="shared" si="63"/>
        <v>0</v>
      </c>
      <c r="AE2014" t="s">
        <v>85</v>
      </c>
      <c r="AF2014">
        <v>100000</v>
      </c>
      <c r="AG2014">
        <v>100000</v>
      </c>
      <c r="AH2014">
        <v>100000</v>
      </c>
      <c r="AI2014">
        <v>100000</v>
      </c>
      <c r="AJ2014">
        <f t="shared" si="64"/>
        <v>400000</v>
      </c>
      <c r="AK2014" t="s">
        <v>1189</v>
      </c>
      <c r="AL2014" t="s">
        <v>1064</v>
      </c>
      <c r="AM2014" t="s">
        <v>1190</v>
      </c>
    </row>
    <row r="2015" spans="1:39" x14ac:dyDescent="0.2">
      <c r="A2015">
        <v>53025</v>
      </c>
      <c r="B2015" t="s">
        <v>1751</v>
      </c>
      <c r="C2015">
        <v>110</v>
      </c>
      <c r="D2015" t="s">
        <v>1184</v>
      </c>
      <c r="E2015">
        <v>26</v>
      </c>
      <c r="F2015" t="s">
        <v>710</v>
      </c>
      <c r="G2015">
        <v>782</v>
      </c>
      <c r="H2015" t="s">
        <v>764</v>
      </c>
      <c r="I2015">
        <v>558</v>
      </c>
      <c r="J2015" t="s">
        <v>1708</v>
      </c>
      <c r="K2015" t="s">
        <v>41</v>
      </c>
      <c r="L2015">
        <v>13390</v>
      </c>
      <c r="M2015" t="s">
        <v>3632</v>
      </c>
      <c r="N2015" t="s">
        <v>124</v>
      </c>
      <c r="O2015" t="s">
        <v>3633</v>
      </c>
      <c r="S2015">
        <v>2</v>
      </c>
      <c r="T2015" t="s">
        <v>45</v>
      </c>
      <c r="X2015" t="s">
        <v>46</v>
      </c>
      <c r="Y2015">
        <v>1</v>
      </c>
      <c r="Z2015">
        <v>0</v>
      </c>
      <c r="AA2015">
        <v>0</v>
      </c>
      <c r="AB2015">
        <v>0</v>
      </c>
      <c r="AC2015">
        <v>0</v>
      </c>
      <c r="AD2015">
        <f t="shared" si="63"/>
        <v>0</v>
      </c>
      <c r="AE2015" t="s">
        <v>85</v>
      </c>
      <c r="AF2015">
        <v>100000</v>
      </c>
      <c r="AG2015">
        <v>100000</v>
      </c>
      <c r="AH2015">
        <v>100000</v>
      </c>
      <c r="AI2015">
        <v>100000</v>
      </c>
      <c r="AJ2015">
        <f t="shared" si="64"/>
        <v>400000</v>
      </c>
      <c r="AK2015" t="s">
        <v>1189</v>
      </c>
      <c r="AL2015" t="s">
        <v>1064</v>
      </c>
      <c r="AM2015" t="s">
        <v>1190</v>
      </c>
    </row>
    <row r="2016" spans="1:39" x14ac:dyDescent="0.2">
      <c r="A2016">
        <v>53025</v>
      </c>
      <c r="B2016" t="s">
        <v>1751</v>
      </c>
      <c r="C2016">
        <v>110</v>
      </c>
      <c r="D2016" t="s">
        <v>1184</v>
      </c>
      <c r="E2016">
        <v>26</v>
      </c>
      <c r="F2016" t="s">
        <v>710</v>
      </c>
      <c r="G2016">
        <v>782</v>
      </c>
      <c r="H2016" t="s">
        <v>764</v>
      </c>
      <c r="I2016">
        <v>558</v>
      </c>
      <c r="J2016" t="s">
        <v>1708</v>
      </c>
      <c r="K2016" t="s">
        <v>41</v>
      </c>
      <c r="L2016">
        <v>13421</v>
      </c>
      <c r="M2016" t="s">
        <v>3634</v>
      </c>
      <c r="N2016" t="s">
        <v>124</v>
      </c>
      <c r="O2016" t="s">
        <v>3635</v>
      </c>
      <c r="S2016">
        <v>2</v>
      </c>
      <c r="T2016" t="s">
        <v>45</v>
      </c>
      <c r="X2016" t="s">
        <v>46</v>
      </c>
      <c r="Y2016">
        <v>1</v>
      </c>
      <c r="Z2016">
        <v>0</v>
      </c>
      <c r="AA2016">
        <v>0</v>
      </c>
      <c r="AB2016">
        <v>0</v>
      </c>
      <c r="AC2016">
        <v>0</v>
      </c>
      <c r="AD2016">
        <f t="shared" si="63"/>
        <v>0</v>
      </c>
      <c r="AE2016" t="s">
        <v>85</v>
      </c>
      <c r="AF2016">
        <v>100000</v>
      </c>
      <c r="AG2016">
        <v>100000</v>
      </c>
      <c r="AH2016">
        <v>100000</v>
      </c>
      <c r="AI2016">
        <v>100000</v>
      </c>
      <c r="AJ2016">
        <f t="shared" si="64"/>
        <v>400000</v>
      </c>
      <c r="AK2016" t="s">
        <v>1189</v>
      </c>
      <c r="AL2016" t="s">
        <v>1064</v>
      </c>
      <c r="AM2016" t="s">
        <v>1190</v>
      </c>
    </row>
    <row r="2017" spans="1:39" x14ac:dyDescent="0.2">
      <c r="A2017">
        <v>53025</v>
      </c>
      <c r="B2017" t="s">
        <v>1751</v>
      </c>
      <c r="C2017">
        <v>110</v>
      </c>
      <c r="D2017" t="s">
        <v>1184</v>
      </c>
      <c r="E2017">
        <v>26</v>
      </c>
      <c r="F2017" t="s">
        <v>710</v>
      </c>
      <c r="G2017">
        <v>782</v>
      </c>
      <c r="H2017" t="s">
        <v>764</v>
      </c>
      <c r="I2017">
        <v>558</v>
      </c>
      <c r="J2017" t="s">
        <v>1708</v>
      </c>
      <c r="K2017" t="s">
        <v>41</v>
      </c>
      <c r="L2017">
        <v>13423</v>
      </c>
      <c r="M2017" t="s">
        <v>1834</v>
      </c>
      <c r="N2017" t="s">
        <v>124</v>
      </c>
      <c r="O2017" t="s">
        <v>1835</v>
      </c>
      <c r="S2017">
        <v>2</v>
      </c>
      <c r="T2017" t="s">
        <v>45</v>
      </c>
      <c r="U2017">
        <v>195</v>
      </c>
      <c r="V2017" t="s">
        <v>363</v>
      </c>
      <c r="W2017" t="s">
        <v>57</v>
      </c>
      <c r="X2017" t="s">
        <v>46</v>
      </c>
      <c r="Y2017">
        <v>1</v>
      </c>
      <c r="Z2017">
        <v>1</v>
      </c>
      <c r="AA2017">
        <v>1</v>
      </c>
      <c r="AB2017">
        <v>1</v>
      </c>
      <c r="AC2017">
        <v>1</v>
      </c>
      <c r="AD2017">
        <f t="shared" si="63"/>
        <v>1</v>
      </c>
      <c r="AF2017">
        <v>0</v>
      </c>
      <c r="AG2017">
        <v>0</v>
      </c>
      <c r="AH2017">
        <v>0</v>
      </c>
      <c r="AI2017">
        <v>0</v>
      </c>
      <c r="AJ2017">
        <f t="shared" si="64"/>
        <v>0</v>
      </c>
      <c r="AK2017" t="s">
        <v>1189</v>
      </c>
      <c r="AL2017" t="s">
        <v>1064</v>
      </c>
      <c r="AM2017" t="s">
        <v>1190</v>
      </c>
    </row>
    <row r="2018" spans="1:39" x14ac:dyDescent="0.2">
      <c r="A2018">
        <v>53025</v>
      </c>
      <c r="B2018" t="s">
        <v>1751</v>
      </c>
      <c r="C2018">
        <v>110</v>
      </c>
      <c r="D2018" t="s">
        <v>1184</v>
      </c>
      <c r="E2018">
        <v>26</v>
      </c>
      <c r="F2018" t="s">
        <v>710</v>
      </c>
      <c r="G2018">
        <v>782</v>
      </c>
      <c r="H2018" t="s">
        <v>764</v>
      </c>
      <c r="I2018">
        <v>558</v>
      </c>
      <c r="J2018" t="s">
        <v>1708</v>
      </c>
      <c r="K2018" t="s">
        <v>41</v>
      </c>
      <c r="L2018">
        <v>14010</v>
      </c>
      <c r="M2018" t="s">
        <v>2961</v>
      </c>
      <c r="N2018" t="s">
        <v>124</v>
      </c>
      <c r="O2018" t="s">
        <v>2961</v>
      </c>
      <c r="S2018">
        <v>2</v>
      </c>
      <c r="T2018" t="s">
        <v>45</v>
      </c>
      <c r="U2018">
        <v>195</v>
      </c>
      <c r="V2018" t="s">
        <v>363</v>
      </c>
      <c r="W2018" t="s">
        <v>57</v>
      </c>
      <c r="X2018" t="s">
        <v>46</v>
      </c>
      <c r="Y2018">
        <v>1</v>
      </c>
      <c r="Z2018">
        <v>1</v>
      </c>
      <c r="AA2018">
        <v>1</v>
      </c>
      <c r="AB2018">
        <v>1</v>
      </c>
      <c r="AC2018">
        <v>1</v>
      </c>
      <c r="AD2018">
        <f t="shared" si="63"/>
        <v>1</v>
      </c>
      <c r="AF2018">
        <v>0</v>
      </c>
      <c r="AG2018">
        <v>0</v>
      </c>
      <c r="AH2018">
        <v>0</v>
      </c>
      <c r="AI2018">
        <v>0</v>
      </c>
      <c r="AJ2018">
        <f t="shared" si="64"/>
        <v>0</v>
      </c>
      <c r="AK2018" t="s">
        <v>1189</v>
      </c>
      <c r="AL2018" t="s">
        <v>1064</v>
      </c>
      <c r="AM2018" t="s">
        <v>1190</v>
      </c>
    </row>
    <row r="2019" spans="1:39" x14ac:dyDescent="0.2">
      <c r="A2019">
        <v>53025</v>
      </c>
      <c r="B2019" t="s">
        <v>1751</v>
      </c>
      <c r="C2019">
        <v>110</v>
      </c>
      <c r="D2019" t="s">
        <v>1184</v>
      </c>
      <c r="E2019">
        <v>26</v>
      </c>
      <c r="F2019" t="s">
        <v>710</v>
      </c>
      <c r="G2019">
        <v>782</v>
      </c>
      <c r="H2019" t="s">
        <v>764</v>
      </c>
      <c r="I2019">
        <v>558</v>
      </c>
      <c r="J2019" t="s">
        <v>1708</v>
      </c>
      <c r="K2019" t="s">
        <v>41</v>
      </c>
      <c r="L2019">
        <v>14128</v>
      </c>
      <c r="M2019" t="s">
        <v>3636</v>
      </c>
      <c r="N2019" t="s">
        <v>124</v>
      </c>
      <c r="O2019" t="s">
        <v>3636</v>
      </c>
      <c r="S2019">
        <v>2</v>
      </c>
      <c r="T2019" t="s">
        <v>45</v>
      </c>
      <c r="X2019" t="s">
        <v>46</v>
      </c>
      <c r="Y2019">
        <v>1</v>
      </c>
      <c r="Z2019">
        <v>0</v>
      </c>
      <c r="AA2019">
        <v>0</v>
      </c>
      <c r="AB2019">
        <v>0</v>
      </c>
      <c r="AC2019">
        <v>0</v>
      </c>
      <c r="AD2019">
        <f t="shared" si="63"/>
        <v>0</v>
      </c>
      <c r="AE2019" t="s">
        <v>85</v>
      </c>
      <c r="AF2019">
        <v>0</v>
      </c>
      <c r="AG2019">
        <v>0</v>
      </c>
      <c r="AH2019">
        <v>150000</v>
      </c>
      <c r="AI2019">
        <v>150000</v>
      </c>
      <c r="AJ2019">
        <f t="shared" si="64"/>
        <v>300000</v>
      </c>
      <c r="AK2019" t="s">
        <v>1189</v>
      </c>
      <c r="AL2019" t="s">
        <v>1064</v>
      </c>
      <c r="AM2019" t="s">
        <v>1190</v>
      </c>
    </row>
    <row r="2020" spans="1:39" x14ac:dyDescent="0.2">
      <c r="A2020">
        <v>53025</v>
      </c>
      <c r="B2020" t="s">
        <v>1751</v>
      </c>
      <c r="C2020">
        <v>110</v>
      </c>
      <c r="D2020" t="s">
        <v>1184</v>
      </c>
      <c r="E2020">
        <v>26</v>
      </c>
      <c r="F2020" t="s">
        <v>710</v>
      </c>
      <c r="G2020">
        <v>782</v>
      </c>
      <c r="H2020" t="s">
        <v>764</v>
      </c>
      <c r="I2020">
        <v>558</v>
      </c>
      <c r="J2020" t="s">
        <v>1708</v>
      </c>
      <c r="K2020" t="s">
        <v>41</v>
      </c>
      <c r="L2020">
        <v>14128</v>
      </c>
      <c r="M2020" t="s">
        <v>3636</v>
      </c>
      <c r="N2020" t="s">
        <v>124</v>
      </c>
      <c r="O2020" t="s">
        <v>3636</v>
      </c>
      <c r="S2020">
        <v>2</v>
      </c>
      <c r="T2020" t="s">
        <v>45</v>
      </c>
      <c r="X2020" t="s">
        <v>46</v>
      </c>
      <c r="Y2020">
        <v>1</v>
      </c>
      <c r="Z2020">
        <v>0</v>
      </c>
      <c r="AA2020">
        <v>0</v>
      </c>
      <c r="AB2020">
        <v>0</v>
      </c>
      <c r="AC2020">
        <v>0</v>
      </c>
      <c r="AD2020">
        <f t="shared" si="63"/>
        <v>0</v>
      </c>
      <c r="AE2020" t="s">
        <v>1191</v>
      </c>
      <c r="AF2020">
        <v>0</v>
      </c>
      <c r="AG2020">
        <v>100000</v>
      </c>
      <c r="AH2020">
        <v>0</v>
      </c>
      <c r="AI2020">
        <v>0</v>
      </c>
      <c r="AJ2020">
        <f t="shared" si="64"/>
        <v>100000</v>
      </c>
      <c r="AK2020" t="s">
        <v>1189</v>
      </c>
      <c r="AL2020" t="s">
        <v>1064</v>
      </c>
      <c r="AM2020" t="s">
        <v>1190</v>
      </c>
    </row>
    <row r="2021" spans="1:39" x14ac:dyDescent="0.2">
      <c r="A2021">
        <v>53025</v>
      </c>
      <c r="B2021" t="s">
        <v>1751</v>
      </c>
      <c r="C2021">
        <v>110</v>
      </c>
      <c r="D2021" t="s">
        <v>1184</v>
      </c>
      <c r="E2021">
        <v>26</v>
      </c>
      <c r="F2021" t="s">
        <v>710</v>
      </c>
      <c r="G2021">
        <v>782</v>
      </c>
      <c r="H2021" t="s">
        <v>764</v>
      </c>
      <c r="I2021">
        <v>577</v>
      </c>
      <c r="J2021" t="s">
        <v>1711</v>
      </c>
      <c r="K2021" t="s">
        <v>41</v>
      </c>
      <c r="L2021">
        <v>13479</v>
      </c>
      <c r="M2021" t="s">
        <v>3637</v>
      </c>
      <c r="N2021" t="s">
        <v>124</v>
      </c>
      <c r="O2021" t="s">
        <v>3638</v>
      </c>
      <c r="S2021">
        <v>2</v>
      </c>
      <c r="T2021" t="s">
        <v>45</v>
      </c>
      <c r="X2021" t="s">
        <v>46</v>
      </c>
      <c r="Y2021">
        <v>1</v>
      </c>
      <c r="Z2021">
        <v>0</v>
      </c>
      <c r="AA2021">
        <v>0</v>
      </c>
      <c r="AB2021">
        <v>0</v>
      </c>
      <c r="AC2021">
        <v>0</v>
      </c>
      <c r="AD2021">
        <f t="shared" si="63"/>
        <v>0</v>
      </c>
      <c r="AE2021" t="s">
        <v>85</v>
      </c>
      <c r="AF2021">
        <v>100000</v>
      </c>
      <c r="AG2021">
        <v>100000</v>
      </c>
      <c r="AH2021">
        <v>100000</v>
      </c>
      <c r="AI2021">
        <v>100000</v>
      </c>
      <c r="AJ2021">
        <f t="shared" si="64"/>
        <v>400000</v>
      </c>
      <c r="AK2021" t="s">
        <v>1189</v>
      </c>
      <c r="AL2021" t="s">
        <v>1064</v>
      </c>
      <c r="AM2021" t="s">
        <v>1190</v>
      </c>
    </row>
    <row r="2022" spans="1:39" x14ac:dyDescent="0.2">
      <c r="A2022">
        <v>53025</v>
      </c>
      <c r="B2022" t="s">
        <v>1751</v>
      </c>
      <c r="C2022">
        <v>130</v>
      </c>
      <c r="D2022" t="s">
        <v>1058</v>
      </c>
      <c r="E2022">
        <v>26</v>
      </c>
      <c r="F2022" t="s">
        <v>710</v>
      </c>
      <c r="G2022">
        <v>782</v>
      </c>
      <c r="H2022" t="s">
        <v>764</v>
      </c>
      <c r="I2022">
        <v>7</v>
      </c>
      <c r="J2022" t="s">
        <v>2962</v>
      </c>
      <c r="K2022" t="s">
        <v>41</v>
      </c>
      <c r="L2022">
        <v>122</v>
      </c>
      <c r="M2022" t="s">
        <v>2963</v>
      </c>
      <c r="N2022" t="s">
        <v>43</v>
      </c>
      <c r="O2022" t="s">
        <v>2964</v>
      </c>
      <c r="S2022">
        <v>2</v>
      </c>
      <c r="T2022" t="s">
        <v>45</v>
      </c>
      <c r="X2022" t="s">
        <v>46</v>
      </c>
      <c r="Y2022">
        <v>1</v>
      </c>
      <c r="Z2022">
        <v>0</v>
      </c>
      <c r="AA2022">
        <v>0</v>
      </c>
      <c r="AB2022">
        <v>0</v>
      </c>
      <c r="AC2022">
        <v>0</v>
      </c>
      <c r="AD2022">
        <f t="shared" si="63"/>
        <v>0</v>
      </c>
      <c r="AE2022" t="s">
        <v>149</v>
      </c>
      <c r="AF2022">
        <v>2000000</v>
      </c>
      <c r="AG2022">
        <v>2000000</v>
      </c>
      <c r="AH2022">
        <v>2000000</v>
      </c>
      <c r="AI2022">
        <v>2000000</v>
      </c>
      <c r="AJ2022">
        <f t="shared" si="64"/>
        <v>8000000</v>
      </c>
      <c r="AK2022" t="s">
        <v>1063</v>
      </c>
      <c r="AL2022" t="s">
        <v>1064</v>
      </c>
      <c r="AM2022" t="s">
        <v>1065</v>
      </c>
    </row>
    <row r="2023" spans="1:39" x14ac:dyDescent="0.2">
      <c r="A2023">
        <v>53025</v>
      </c>
      <c r="B2023" t="s">
        <v>1751</v>
      </c>
      <c r="C2023">
        <v>130</v>
      </c>
      <c r="D2023" t="s">
        <v>1058</v>
      </c>
      <c r="E2023">
        <v>26</v>
      </c>
      <c r="F2023" t="s">
        <v>710</v>
      </c>
      <c r="G2023">
        <v>782</v>
      </c>
      <c r="H2023" t="s">
        <v>764</v>
      </c>
      <c r="I2023">
        <v>10</v>
      </c>
      <c r="J2023" t="s">
        <v>1817</v>
      </c>
      <c r="K2023" t="s">
        <v>41</v>
      </c>
      <c r="L2023">
        <v>65</v>
      </c>
      <c r="M2023" t="s">
        <v>2965</v>
      </c>
      <c r="N2023" t="s">
        <v>43</v>
      </c>
      <c r="O2023" t="s">
        <v>2966</v>
      </c>
      <c r="S2023">
        <v>2</v>
      </c>
      <c r="T2023" t="s">
        <v>45</v>
      </c>
      <c r="X2023" t="s">
        <v>66</v>
      </c>
      <c r="Y2023">
        <v>0</v>
      </c>
      <c r="Z2023">
        <v>0</v>
      </c>
      <c r="AA2023">
        <v>0</v>
      </c>
      <c r="AB2023">
        <v>0</v>
      </c>
      <c r="AC2023">
        <v>0</v>
      </c>
      <c r="AD2023">
        <f t="shared" si="63"/>
        <v>0</v>
      </c>
      <c r="AE2023" t="s">
        <v>85</v>
      </c>
      <c r="AF2023">
        <v>3950000</v>
      </c>
      <c r="AG2023">
        <v>11130000</v>
      </c>
      <c r="AH2023">
        <v>11130000</v>
      </c>
      <c r="AI2023">
        <v>11130000</v>
      </c>
      <c r="AJ2023">
        <f t="shared" si="64"/>
        <v>37340000</v>
      </c>
      <c r="AK2023" t="s">
        <v>1063</v>
      </c>
      <c r="AL2023" t="s">
        <v>1064</v>
      </c>
      <c r="AM2023" t="s">
        <v>1065</v>
      </c>
    </row>
    <row r="2024" spans="1:39" x14ac:dyDescent="0.2">
      <c r="A2024">
        <v>53025</v>
      </c>
      <c r="B2024" t="s">
        <v>1751</v>
      </c>
      <c r="C2024">
        <v>130</v>
      </c>
      <c r="D2024" t="s">
        <v>1058</v>
      </c>
      <c r="E2024">
        <v>26</v>
      </c>
      <c r="F2024" t="s">
        <v>710</v>
      </c>
      <c r="G2024">
        <v>782</v>
      </c>
      <c r="H2024" t="s">
        <v>764</v>
      </c>
      <c r="I2024">
        <v>10</v>
      </c>
      <c r="J2024" t="s">
        <v>1817</v>
      </c>
      <c r="K2024" t="s">
        <v>41</v>
      </c>
      <c r="L2024">
        <v>65</v>
      </c>
      <c r="M2024" t="s">
        <v>2965</v>
      </c>
      <c r="N2024" t="s">
        <v>43</v>
      </c>
      <c r="O2024" t="s">
        <v>2966</v>
      </c>
      <c r="S2024">
        <v>2</v>
      </c>
      <c r="T2024" t="s">
        <v>45</v>
      </c>
      <c r="X2024" t="s">
        <v>66</v>
      </c>
      <c r="Y2024">
        <v>0</v>
      </c>
      <c r="Z2024">
        <v>0</v>
      </c>
      <c r="AA2024">
        <v>0</v>
      </c>
      <c r="AB2024">
        <v>0</v>
      </c>
      <c r="AC2024">
        <v>0</v>
      </c>
      <c r="AD2024">
        <f t="shared" si="63"/>
        <v>0</v>
      </c>
      <c r="AE2024" t="s">
        <v>728</v>
      </c>
      <c r="AF2024">
        <v>200000</v>
      </c>
      <c r="AG2024">
        <v>200000</v>
      </c>
      <c r="AH2024">
        <v>200000</v>
      </c>
      <c r="AI2024">
        <v>200000</v>
      </c>
      <c r="AJ2024">
        <f t="shared" si="64"/>
        <v>800000</v>
      </c>
      <c r="AK2024" t="s">
        <v>1063</v>
      </c>
      <c r="AL2024" t="s">
        <v>1064</v>
      </c>
      <c r="AM2024" t="s">
        <v>1065</v>
      </c>
    </row>
    <row r="2025" spans="1:39" x14ac:dyDescent="0.2">
      <c r="A2025">
        <v>53025</v>
      </c>
      <c r="B2025" t="s">
        <v>1751</v>
      </c>
      <c r="C2025">
        <v>130</v>
      </c>
      <c r="D2025" t="s">
        <v>1058</v>
      </c>
      <c r="E2025">
        <v>26</v>
      </c>
      <c r="F2025" t="s">
        <v>710</v>
      </c>
      <c r="G2025">
        <v>782</v>
      </c>
      <c r="H2025" t="s">
        <v>764</v>
      </c>
      <c r="I2025">
        <v>11</v>
      </c>
      <c r="J2025" t="s">
        <v>1844</v>
      </c>
      <c r="K2025" t="s">
        <v>41</v>
      </c>
      <c r="L2025">
        <v>66</v>
      </c>
      <c r="M2025" t="s">
        <v>2967</v>
      </c>
      <c r="N2025" t="s">
        <v>43</v>
      </c>
      <c r="O2025" t="s">
        <v>2968</v>
      </c>
      <c r="S2025">
        <v>2</v>
      </c>
      <c r="T2025" t="s">
        <v>45</v>
      </c>
      <c r="X2025" t="s">
        <v>46</v>
      </c>
      <c r="Y2025">
        <v>1</v>
      </c>
      <c r="Z2025">
        <v>0</v>
      </c>
      <c r="AA2025">
        <v>0</v>
      </c>
      <c r="AB2025">
        <v>0</v>
      </c>
      <c r="AC2025">
        <v>0</v>
      </c>
      <c r="AD2025">
        <f t="shared" si="63"/>
        <v>0</v>
      </c>
      <c r="AE2025" t="s">
        <v>85</v>
      </c>
      <c r="AF2025">
        <v>11419000</v>
      </c>
      <c r="AG2025">
        <v>50000000</v>
      </c>
      <c r="AH2025">
        <v>50000000</v>
      </c>
      <c r="AI2025">
        <v>50000000</v>
      </c>
      <c r="AJ2025">
        <f t="shared" si="64"/>
        <v>161419000</v>
      </c>
      <c r="AK2025" t="s">
        <v>1063</v>
      </c>
      <c r="AL2025" t="s">
        <v>1064</v>
      </c>
      <c r="AM2025" t="s">
        <v>1065</v>
      </c>
    </row>
    <row r="2026" spans="1:39" x14ac:dyDescent="0.2">
      <c r="A2026">
        <v>53025</v>
      </c>
      <c r="B2026" t="s">
        <v>1751</v>
      </c>
      <c r="C2026">
        <v>130</v>
      </c>
      <c r="D2026" t="s">
        <v>1058</v>
      </c>
      <c r="E2026">
        <v>26</v>
      </c>
      <c r="F2026" t="s">
        <v>710</v>
      </c>
      <c r="G2026">
        <v>782</v>
      </c>
      <c r="H2026" t="s">
        <v>764</v>
      </c>
      <c r="I2026">
        <v>57</v>
      </c>
      <c r="J2026" t="s">
        <v>3639</v>
      </c>
      <c r="K2026" t="s">
        <v>41</v>
      </c>
      <c r="L2026">
        <v>81</v>
      </c>
      <c r="M2026" t="s">
        <v>3640</v>
      </c>
      <c r="N2026" t="s">
        <v>43</v>
      </c>
      <c r="O2026" t="s">
        <v>3641</v>
      </c>
      <c r="S2026">
        <v>2</v>
      </c>
      <c r="T2026" t="s">
        <v>45</v>
      </c>
      <c r="U2026">
        <v>195</v>
      </c>
      <c r="V2026" t="s">
        <v>363</v>
      </c>
      <c r="W2026" t="s">
        <v>57</v>
      </c>
      <c r="X2026" t="s">
        <v>66</v>
      </c>
      <c r="Y2026">
        <v>0</v>
      </c>
      <c r="Z2026">
        <v>100</v>
      </c>
      <c r="AA2026">
        <v>100</v>
      </c>
      <c r="AB2026">
        <v>100</v>
      </c>
      <c r="AC2026">
        <v>100</v>
      </c>
      <c r="AD2026">
        <f t="shared" si="63"/>
        <v>400</v>
      </c>
      <c r="AF2026">
        <v>0</v>
      </c>
      <c r="AG2026">
        <v>0</v>
      </c>
      <c r="AH2026">
        <v>0</v>
      </c>
      <c r="AI2026">
        <v>0</v>
      </c>
      <c r="AJ2026">
        <f t="shared" si="64"/>
        <v>0</v>
      </c>
      <c r="AK2026" t="s">
        <v>1063</v>
      </c>
      <c r="AL2026" t="s">
        <v>1064</v>
      </c>
      <c r="AM2026" t="s">
        <v>1065</v>
      </c>
    </row>
    <row r="2027" spans="1:39" x14ac:dyDescent="0.2">
      <c r="A2027">
        <v>53025</v>
      </c>
      <c r="B2027" t="s">
        <v>1751</v>
      </c>
      <c r="C2027">
        <v>130</v>
      </c>
      <c r="D2027" t="s">
        <v>1058</v>
      </c>
      <c r="E2027">
        <v>26</v>
      </c>
      <c r="F2027" t="s">
        <v>710</v>
      </c>
      <c r="G2027">
        <v>782</v>
      </c>
      <c r="H2027" t="s">
        <v>764</v>
      </c>
      <c r="I2027">
        <v>63</v>
      </c>
      <c r="J2027" t="s">
        <v>3642</v>
      </c>
      <c r="K2027" t="s">
        <v>41</v>
      </c>
      <c r="L2027">
        <v>80</v>
      </c>
      <c r="M2027" t="s">
        <v>3643</v>
      </c>
      <c r="N2027" t="s">
        <v>124</v>
      </c>
      <c r="O2027" t="s">
        <v>3644</v>
      </c>
      <c r="S2027">
        <v>2</v>
      </c>
      <c r="T2027" t="s">
        <v>45</v>
      </c>
      <c r="X2027" t="s">
        <v>46</v>
      </c>
      <c r="Y2027">
        <v>1</v>
      </c>
      <c r="Z2027">
        <v>0</v>
      </c>
      <c r="AA2027">
        <v>0</v>
      </c>
      <c r="AB2027">
        <v>0</v>
      </c>
      <c r="AC2027">
        <v>0</v>
      </c>
      <c r="AD2027">
        <f t="shared" si="63"/>
        <v>0</v>
      </c>
      <c r="AE2027" t="s">
        <v>3480</v>
      </c>
      <c r="AF2027">
        <v>0</v>
      </c>
      <c r="AG2027">
        <v>0</v>
      </c>
      <c r="AH2027">
        <v>0</v>
      </c>
      <c r="AI2027">
        <v>1000000</v>
      </c>
      <c r="AJ2027">
        <f t="shared" si="64"/>
        <v>1000000</v>
      </c>
      <c r="AK2027" t="s">
        <v>1063</v>
      </c>
      <c r="AL2027" t="s">
        <v>1064</v>
      </c>
      <c r="AM2027" t="s">
        <v>1065</v>
      </c>
    </row>
    <row r="2028" spans="1:39" x14ac:dyDescent="0.2">
      <c r="A2028">
        <v>53025</v>
      </c>
      <c r="B2028" t="s">
        <v>1751</v>
      </c>
      <c r="C2028">
        <v>130</v>
      </c>
      <c r="D2028" t="s">
        <v>1058</v>
      </c>
      <c r="E2028">
        <v>26</v>
      </c>
      <c r="F2028" t="s">
        <v>710</v>
      </c>
      <c r="G2028">
        <v>782</v>
      </c>
      <c r="H2028" t="s">
        <v>764</v>
      </c>
      <c r="I2028">
        <v>558</v>
      </c>
      <c r="J2028" t="s">
        <v>1708</v>
      </c>
      <c r="K2028" t="s">
        <v>41</v>
      </c>
      <c r="L2028">
        <v>13493</v>
      </c>
      <c r="M2028" t="s">
        <v>3645</v>
      </c>
      <c r="N2028" t="s">
        <v>43</v>
      </c>
      <c r="O2028" t="s">
        <v>3646</v>
      </c>
      <c r="S2028">
        <v>2</v>
      </c>
      <c r="T2028" t="s">
        <v>45</v>
      </c>
      <c r="X2028" t="s">
        <v>46</v>
      </c>
      <c r="Y2028">
        <v>1</v>
      </c>
      <c r="Z2028">
        <v>0</v>
      </c>
      <c r="AA2028">
        <v>0</v>
      </c>
      <c r="AB2028">
        <v>0</v>
      </c>
      <c r="AC2028">
        <v>0</v>
      </c>
      <c r="AD2028">
        <f t="shared" si="63"/>
        <v>0</v>
      </c>
      <c r="AE2028" t="s">
        <v>1191</v>
      </c>
      <c r="AF2028">
        <v>0</v>
      </c>
      <c r="AG2028">
        <v>100000</v>
      </c>
      <c r="AH2028">
        <v>0</v>
      </c>
      <c r="AI2028">
        <v>0</v>
      </c>
      <c r="AJ2028">
        <f t="shared" si="64"/>
        <v>100000</v>
      </c>
      <c r="AK2028" t="s">
        <v>1063</v>
      </c>
      <c r="AL2028" t="s">
        <v>1064</v>
      </c>
      <c r="AM2028" t="s">
        <v>1065</v>
      </c>
    </row>
    <row r="2029" spans="1:39" x14ac:dyDescent="0.2">
      <c r="A2029">
        <v>53025</v>
      </c>
      <c r="B2029" t="s">
        <v>1751</v>
      </c>
      <c r="C2029">
        <v>130</v>
      </c>
      <c r="D2029" t="s">
        <v>1058</v>
      </c>
      <c r="E2029">
        <v>26</v>
      </c>
      <c r="F2029" t="s">
        <v>710</v>
      </c>
      <c r="G2029">
        <v>782</v>
      </c>
      <c r="H2029" t="s">
        <v>764</v>
      </c>
      <c r="I2029">
        <v>577</v>
      </c>
      <c r="J2029" t="s">
        <v>1711</v>
      </c>
      <c r="K2029" t="s">
        <v>41</v>
      </c>
      <c r="L2029">
        <v>13411</v>
      </c>
      <c r="M2029" t="s">
        <v>3647</v>
      </c>
      <c r="N2029" t="s">
        <v>124</v>
      </c>
      <c r="O2029" t="s">
        <v>3648</v>
      </c>
      <c r="S2029">
        <v>2</v>
      </c>
      <c r="T2029" t="s">
        <v>45</v>
      </c>
      <c r="U2029">
        <v>190</v>
      </c>
      <c r="V2029" t="s">
        <v>996</v>
      </c>
      <c r="W2029" t="s">
        <v>57</v>
      </c>
      <c r="X2029" t="s">
        <v>46</v>
      </c>
      <c r="Y2029">
        <v>1</v>
      </c>
      <c r="Z2029">
        <v>6</v>
      </c>
      <c r="AA2029">
        <v>6</v>
      </c>
      <c r="AB2029">
        <v>6</v>
      </c>
      <c r="AC2029">
        <v>6</v>
      </c>
      <c r="AD2029">
        <f t="shared" si="63"/>
        <v>6</v>
      </c>
      <c r="AF2029">
        <v>0</v>
      </c>
      <c r="AG2029">
        <v>0</v>
      </c>
      <c r="AH2029">
        <v>0</v>
      </c>
      <c r="AI2029">
        <v>0</v>
      </c>
      <c r="AJ2029">
        <f t="shared" si="64"/>
        <v>0</v>
      </c>
      <c r="AK2029" t="s">
        <v>1063</v>
      </c>
      <c r="AL2029" t="s">
        <v>1064</v>
      </c>
      <c r="AM2029" t="s">
        <v>1065</v>
      </c>
    </row>
    <row r="2030" spans="1:39" x14ac:dyDescent="0.2">
      <c r="A2030">
        <v>53025</v>
      </c>
      <c r="B2030" t="s">
        <v>1751</v>
      </c>
      <c r="C2030">
        <v>130</v>
      </c>
      <c r="D2030" t="s">
        <v>1058</v>
      </c>
      <c r="E2030">
        <v>26</v>
      </c>
      <c r="F2030" t="s">
        <v>710</v>
      </c>
      <c r="G2030">
        <v>782</v>
      </c>
      <c r="H2030" t="s">
        <v>764</v>
      </c>
      <c r="I2030">
        <v>583</v>
      </c>
      <c r="J2030" t="s">
        <v>1711</v>
      </c>
      <c r="K2030" t="s">
        <v>41</v>
      </c>
      <c r="L2030">
        <v>13450</v>
      </c>
      <c r="M2030" t="s">
        <v>1854</v>
      </c>
      <c r="N2030" t="s">
        <v>43</v>
      </c>
      <c r="O2030" t="s">
        <v>1855</v>
      </c>
      <c r="S2030">
        <v>2</v>
      </c>
      <c r="T2030" t="s">
        <v>45</v>
      </c>
      <c r="U2030">
        <v>191</v>
      </c>
      <c r="V2030" t="s">
        <v>374</v>
      </c>
      <c r="W2030" t="s">
        <v>57</v>
      </c>
      <c r="X2030" t="s">
        <v>66</v>
      </c>
      <c r="Y2030">
        <v>0</v>
      </c>
      <c r="Z2030">
        <v>6</v>
      </c>
      <c r="AA2030">
        <v>6</v>
      </c>
      <c r="AB2030">
        <v>6</v>
      </c>
      <c r="AC2030">
        <v>6</v>
      </c>
      <c r="AD2030">
        <f t="shared" si="63"/>
        <v>24</v>
      </c>
      <c r="AF2030">
        <v>0</v>
      </c>
      <c r="AG2030">
        <v>0</v>
      </c>
      <c r="AH2030">
        <v>0</v>
      </c>
      <c r="AI2030">
        <v>0</v>
      </c>
      <c r="AJ2030">
        <f t="shared" si="64"/>
        <v>0</v>
      </c>
      <c r="AK2030" t="s">
        <v>1063</v>
      </c>
      <c r="AL2030" t="s">
        <v>1064</v>
      </c>
      <c r="AM2030" t="s">
        <v>1065</v>
      </c>
    </row>
    <row r="2031" spans="1:39" x14ac:dyDescent="0.2">
      <c r="A2031">
        <v>53025</v>
      </c>
      <c r="B2031" t="s">
        <v>1751</v>
      </c>
      <c r="C2031">
        <v>140</v>
      </c>
      <c r="D2031" t="s">
        <v>1856</v>
      </c>
      <c r="E2031">
        <v>26</v>
      </c>
      <c r="F2031" t="s">
        <v>710</v>
      </c>
      <c r="G2031">
        <v>782</v>
      </c>
      <c r="H2031" t="s">
        <v>764</v>
      </c>
      <c r="I2031">
        <v>178</v>
      </c>
      <c r="J2031" t="s">
        <v>1755</v>
      </c>
      <c r="K2031" t="s">
        <v>41</v>
      </c>
      <c r="L2031">
        <v>1617</v>
      </c>
      <c r="M2031" t="s">
        <v>1857</v>
      </c>
      <c r="N2031" t="s">
        <v>124</v>
      </c>
      <c r="O2031" t="s">
        <v>1858</v>
      </c>
      <c r="S2031">
        <v>2</v>
      </c>
      <c r="T2031" t="s">
        <v>45</v>
      </c>
      <c r="X2031" t="s">
        <v>46</v>
      </c>
      <c r="Y2031">
        <v>1</v>
      </c>
      <c r="Z2031">
        <v>0</v>
      </c>
      <c r="AA2031">
        <v>0</v>
      </c>
      <c r="AB2031">
        <v>0</v>
      </c>
      <c r="AC2031">
        <v>0</v>
      </c>
      <c r="AD2031">
        <f t="shared" si="63"/>
        <v>0</v>
      </c>
      <c r="AE2031" t="s">
        <v>1761</v>
      </c>
      <c r="AF2031">
        <v>5000000</v>
      </c>
      <c r="AG2031">
        <v>3000000</v>
      </c>
      <c r="AH2031">
        <v>2000000</v>
      </c>
      <c r="AI2031">
        <v>0</v>
      </c>
      <c r="AJ2031">
        <f t="shared" si="64"/>
        <v>10000000</v>
      </c>
      <c r="AK2031" t="s">
        <v>1859</v>
      </c>
      <c r="AL2031" t="s">
        <v>1064</v>
      </c>
      <c r="AM2031" t="s">
        <v>1860</v>
      </c>
    </row>
    <row r="2032" spans="1:39" x14ac:dyDescent="0.2">
      <c r="A2032">
        <v>53025</v>
      </c>
      <c r="B2032" t="s">
        <v>1751</v>
      </c>
      <c r="C2032">
        <v>140</v>
      </c>
      <c r="D2032" t="s">
        <v>1856</v>
      </c>
      <c r="E2032">
        <v>26</v>
      </c>
      <c r="F2032" t="s">
        <v>710</v>
      </c>
      <c r="G2032">
        <v>782</v>
      </c>
      <c r="H2032" t="s">
        <v>764</v>
      </c>
      <c r="I2032">
        <v>178</v>
      </c>
      <c r="J2032" t="s">
        <v>1755</v>
      </c>
      <c r="K2032" t="s">
        <v>41</v>
      </c>
      <c r="L2032">
        <v>1977</v>
      </c>
      <c r="M2032" t="s">
        <v>3649</v>
      </c>
      <c r="N2032" t="s">
        <v>124</v>
      </c>
      <c r="O2032" t="s">
        <v>3650</v>
      </c>
      <c r="S2032">
        <v>2</v>
      </c>
      <c r="T2032" t="s">
        <v>45</v>
      </c>
      <c r="X2032" t="s">
        <v>46</v>
      </c>
      <c r="Y2032">
        <v>1</v>
      </c>
      <c r="Z2032">
        <v>0</v>
      </c>
      <c r="AA2032">
        <v>0</v>
      </c>
      <c r="AB2032">
        <v>0</v>
      </c>
      <c r="AC2032">
        <v>0</v>
      </c>
      <c r="AD2032">
        <f t="shared" si="63"/>
        <v>0</v>
      </c>
      <c r="AE2032" t="s">
        <v>1689</v>
      </c>
      <c r="AF2032">
        <v>22381000</v>
      </c>
      <c r="AG2032">
        <v>1000000</v>
      </c>
      <c r="AH2032">
        <v>1000000</v>
      </c>
      <c r="AI2032">
        <v>0</v>
      </c>
      <c r="AJ2032">
        <f t="shared" si="64"/>
        <v>24381000</v>
      </c>
      <c r="AK2032" t="s">
        <v>1859</v>
      </c>
      <c r="AL2032" t="s">
        <v>1064</v>
      </c>
      <c r="AM2032" t="s">
        <v>1860</v>
      </c>
    </row>
    <row r="2033" spans="1:39" x14ac:dyDescent="0.2">
      <c r="A2033">
        <v>53025</v>
      </c>
      <c r="B2033" t="s">
        <v>1751</v>
      </c>
      <c r="C2033">
        <v>140</v>
      </c>
      <c r="D2033" t="s">
        <v>1856</v>
      </c>
      <c r="E2033">
        <v>26</v>
      </c>
      <c r="F2033" t="s">
        <v>710</v>
      </c>
      <c r="G2033">
        <v>782</v>
      </c>
      <c r="H2033" t="s">
        <v>764</v>
      </c>
      <c r="I2033">
        <v>178</v>
      </c>
      <c r="J2033" t="s">
        <v>1755</v>
      </c>
      <c r="K2033" t="s">
        <v>41</v>
      </c>
      <c r="L2033">
        <v>1991</v>
      </c>
      <c r="M2033" t="s">
        <v>1863</v>
      </c>
      <c r="N2033" t="s">
        <v>124</v>
      </c>
      <c r="O2033" t="s">
        <v>1864</v>
      </c>
      <c r="S2033">
        <v>2</v>
      </c>
      <c r="T2033" t="s">
        <v>45</v>
      </c>
      <c r="X2033" t="s">
        <v>46</v>
      </c>
      <c r="Y2033">
        <v>1</v>
      </c>
      <c r="Z2033">
        <v>0</v>
      </c>
      <c r="AA2033">
        <v>0</v>
      </c>
      <c r="AB2033">
        <v>0</v>
      </c>
      <c r="AC2033">
        <v>0</v>
      </c>
      <c r="AD2033">
        <f t="shared" si="63"/>
        <v>0</v>
      </c>
      <c r="AE2033" t="s">
        <v>1761</v>
      </c>
      <c r="AF2033">
        <v>5000000</v>
      </c>
      <c r="AG2033">
        <v>0</v>
      </c>
      <c r="AH2033">
        <v>0</v>
      </c>
      <c r="AI2033">
        <v>0</v>
      </c>
      <c r="AJ2033">
        <f t="shared" si="64"/>
        <v>5000000</v>
      </c>
      <c r="AK2033" t="s">
        <v>1859</v>
      </c>
      <c r="AL2033" t="s">
        <v>1064</v>
      </c>
      <c r="AM2033" t="s">
        <v>1860</v>
      </c>
    </row>
    <row r="2034" spans="1:39" x14ac:dyDescent="0.2">
      <c r="A2034">
        <v>53025</v>
      </c>
      <c r="B2034" t="s">
        <v>1751</v>
      </c>
      <c r="C2034">
        <v>140</v>
      </c>
      <c r="D2034" t="s">
        <v>1856</v>
      </c>
      <c r="E2034">
        <v>26</v>
      </c>
      <c r="F2034" t="s">
        <v>710</v>
      </c>
      <c r="G2034">
        <v>782</v>
      </c>
      <c r="H2034" t="s">
        <v>764</v>
      </c>
      <c r="I2034">
        <v>178</v>
      </c>
      <c r="J2034" t="s">
        <v>1755</v>
      </c>
      <c r="K2034" t="s">
        <v>41</v>
      </c>
      <c r="L2034">
        <v>2183</v>
      </c>
      <c r="M2034" t="s">
        <v>2982</v>
      </c>
      <c r="N2034" t="s">
        <v>124</v>
      </c>
      <c r="O2034" t="s">
        <v>2983</v>
      </c>
      <c r="S2034">
        <v>2</v>
      </c>
      <c r="T2034" t="s">
        <v>45</v>
      </c>
      <c r="X2034" t="s">
        <v>46</v>
      </c>
      <c r="Y2034">
        <v>1</v>
      </c>
      <c r="Z2034">
        <v>0</v>
      </c>
      <c r="AA2034">
        <v>0</v>
      </c>
      <c r="AB2034">
        <v>0</v>
      </c>
      <c r="AC2034">
        <v>0</v>
      </c>
      <c r="AD2034">
        <f t="shared" si="63"/>
        <v>0</v>
      </c>
      <c r="AE2034" t="s">
        <v>323</v>
      </c>
      <c r="AF2034">
        <v>5000000</v>
      </c>
      <c r="AG2034">
        <v>10000000</v>
      </c>
      <c r="AH2034">
        <v>0</v>
      </c>
      <c r="AI2034">
        <v>0</v>
      </c>
      <c r="AJ2034">
        <f t="shared" si="64"/>
        <v>15000000</v>
      </c>
      <c r="AK2034" t="s">
        <v>1859</v>
      </c>
      <c r="AL2034" t="s">
        <v>1064</v>
      </c>
      <c r="AM2034" t="s">
        <v>1860</v>
      </c>
    </row>
    <row r="2035" spans="1:39" x14ac:dyDescent="0.2">
      <c r="A2035">
        <v>53025</v>
      </c>
      <c r="B2035" t="s">
        <v>1751</v>
      </c>
      <c r="C2035">
        <v>140</v>
      </c>
      <c r="D2035" t="s">
        <v>1856</v>
      </c>
      <c r="E2035">
        <v>26</v>
      </c>
      <c r="F2035" t="s">
        <v>710</v>
      </c>
      <c r="G2035">
        <v>782</v>
      </c>
      <c r="H2035" t="s">
        <v>764</v>
      </c>
      <c r="I2035">
        <v>178</v>
      </c>
      <c r="J2035" t="s">
        <v>1755</v>
      </c>
      <c r="K2035" t="s">
        <v>41</v>
      </c>
      <c r="L2035">
        <v>2183</v>
      </c>
      <c r="M2035" t="s">
        <v>2982</v>
      </c>
      <c r="N2035" t="s">
        <v>124</v>
      </c>
      <c r="O2035" t="s">
        <v>2983</v>
      </c>
      <c r="S2035">
        <v>2</v>
      </c>
      <c r="T2035" t="s">
        <v>45</v>
      </c>
      <c r="X2035" t="s">
        <v>46</v>
      </c>
      <c r="Y2035">
        <v>1</v>
      </c>
      <c r="Z2035">
        <v>0</v>
      </c>
      <c r="AA2035">
        <v>0</v>
      </c>
      <c r="AB2035">
        <v>0</v>
      </c>
      <c r="AC2035">
        <v>0</v>
      </c>
      <c r="AD2035">
        <f t="shared" si="63"/>
        <v>0</v>
      </c>
      <c r="AE2035" t="s">
        <v>1192</v>
      </c>
      <c r="AF2035">
        <v>0</v>
      </c>
      <c r="AG2035">
        <v>5000000</v>
      </c>
      <c r="AH2035">
        <v>0</v>
      </c>
      <c r="AI2035">
        <v>0</v>
      </c>
      <c r="AJ2035">
        <f t="shared" si="64"/>
        <v>5000000</v>
      </c>
      <c r="AK2035" t="s">
        <v>1859</v>
      </c>
      <c r="AL2035" t="s">
        <v>1064</v>
      </c>
      <c r="AM2035" t="s">
        <v>1860</v>
      </c>
    </row>
    <row r="2036" spans="1:39" x14ac:dyDescent="0.2">
      <c r="A2036">
        <v>53025</v>
      </c>
      <c r="B2036" t="s">
        <v>1751</v>
      </c>
      <c r="C2036">
        <v>140</v>
      </c>
      <c r="D2036" t="s">
        <v>1856</v>
      </c>
      <c r="E2036">
        <v>26</v>
      </c>
      <c r="F2036" t="s">
        <v>710</v>
      </c>
      <c r="G2036">
        <v>782</v>
      </c>
      <c r="H2036" t="s">
        <v>764</v>
      </c>
      <c r="I2036">
        <v>178</v>
      </c>
      <c r="J2036" t="s">
        <v>1755</v>
      </c>
      <c r="K2036" t="s">
        <v>41</v>
      </c>
      <c r="L2036">
        <v>2201</v>
      </c>
      <c r="M2036" t="s">
        <v>3651</v>
      </c>
      <c r="N2036" t="s">
        <v>124</v>
      </c>
      <c r="O2036" t="s">
        <v>3652</v>
      </c>
      <c r="S2036">
        <v>2</v>
      </c>
      <c r="T2036" t="s">
        <v>45</v>
      </c>
      <c r="U2036">
        <v>289</v>
      </c>
      <c r="V2036" t="s">
        <v>1758</v>
      </c>
      <c r="W2036" t="s">
        <v>845</v>
      </c>
      <c r="X2036" t="s">
        <v>46</v>
      </c>
      <c r="Y2036">
        <v>1</v>
      </c>
      <c r="Z2036">
        <v>62</v>
      </c>
      <c r="AA2036">
        <v>62</v>
      </c>
      <c r="AB2036">
        <v>62</v>
      </c>
      <c r="AC2036">
        <v>62</v>
      </c>
      <c r="AD2036">
        <f t="shared" si="63"/>
        <v>62</v>
      </c>
      <c r="AF2036">
        <v>0</v>
      </c>
      <c r="AG2036">
        <v>0</v>
      </c>
      <c r="AH2036">
        <v>0</v>
      </c>
      <c r="AI2036">
        <v>0</v>
      </c>
      <c r="AJ2036">
        <f t="shared" si="64"/>
        <v>0</v>
      </c>
      <c r="AK2036" t="s">
        <v>1859</v>
      </c>
      <c r="AL2036" t="s">
        <v>1064</v>
      </c>
      <c r="AM2036" t="s">
        <v>1860</v>
      </c>
    </row>
    <row r="2037" spans="1:39" x14ac:dyDescent="0.2">
      <c r="A2037">
        <v>53025</v>
      </c>
      <c r="B2037" t="s">
        <v>1751</v>
      </c>
      <c r="C2037">
        <v>140</v>
      </c>
      <c r="D2037" t="s">
        <v>1856</v>
      </c>
      <c r="E2037">
        <v>26</v>
      </c>
      <c r="F2037" t="s">
        <v>710</v>
      </c>
      <c r="G2037">
        <v>782</v>
      </c>
      <c r="H2037" t="s">
        <v>764</v>
      </c>
      <c r="I2037">
        <v>178</v>
      </c>
      <c r="J2037" t="s">
        <v>1755</v>
      </c>
      <c r="K2037" t="s">
        <v>41</v>
      </c>
      <c r="L2037">
        <v>2255</v>
      </c>
      <c r="M2037" t="s">
        <v>2984</v>
      </c>
      <c r="N2037" t="s">
        <v>124</v>
      </c>
      <c r="O2037" t="s">
        <v>2985</v>
      </c>
      <c r="S2037">
        <v>2</v>
      </c>
      <c r="T2037" t="s">
        <v>45</v>
      </c>
      <c r="X2037" t="s">
        <v>46</v>
      </c>
      <c r="Y2037">
        <v>1</v>
      </c>
      <c r="Z2037">
        <v>0</v>
      </c>
      <c r="AA2037">
        <v>0</v>
      </c>
      <c r="AB2037">
        <v>0</v>
      </c>
      <c r="AC2037">
        <v>0</v>
      </c>
      <c r="AD2037">
        <f t="shared" si="63"/>
        <v>0</v>
      </c>
      <c r="AE2037" t="s">
        <v>1814</v>
      </c>
      <c r="AF2037">
        <v>17350000</v>
      </c>
      <c r="AG2037">
        <v>17350000</v>
      </c>
      <c r="AH2037">
        <v>0</v>
      </c>
      <c r="AI2037">
        <v>0</v>
      </c>
      <c r="AJ2037">
        <f t="shared" si="64"/>
        <v>34700000</v>
      </c>
      <c r="AK2037" t="s">
        <v>1859</v>
      </c>
      <c r="AL2037" t="s">
        <v>1064</v>
      </c>
      <c r="AM2037" t="s">
        <v>1860</v>
      </c>
    </row>
    <row r="2038" spans="1:39" x14ac:dyDescent="0.2">
      <c r="A2038">
        <v>53025</v>
      </c>
      <c r="B2038" t="s">
        <v>1751</v>
      </c>
      <c r="C2038">
        <v>140</v>
      </c>
      <c r="D2038" t="s">
        <v>1856</v>
      </c>
      <c r="E2038">
        <v>26</v>
      </c>
      <c r="F2038" t="s">
        <v>710</v>
      </c>
      <c r="G2038">
        <v>782</v>
      </c>
      <c r="H2038" t="s">
        <v>764</v>
      </c>
      <c r="I2038">
        <v>178</v>
      </c>
      <c r="J2038" t="s">
        <v>1755</v>
      </c>
      <c r="K2038" t="s">
        <v>41</v>
      </c>
      <c r="L2038">
        <v>2287</v>
      </c>
      <c r="M2038" t="s">
        <v>1872</v>
      </c>
      <c r="N2038" t="s">
        <v>124</v>
      </c>
      <c r="O2038" t="s">
        <v>1873</v>
      </c>
      <c r="S2038">
        <v>2</v>
      </c>
      <c r="T2038" t="s">
        <v>45</v>
      </c>
      <c r="X2038" t="s">
        <v>46</v>
      </c>
      <c r="Y2038">
        <v>1</v>
      </c>
      <c r="Z2038">
        <v>0</v>
      </c>
      <c r="AA2038">
        <v>0</v>
      </c>
      <c r="AB2038">
        <v>0</v>
      </c>
      <c r="AC2038">
        <v>0</v>
      </c>
      <c r="AD2038">
        <f t="shared" si="63"/>
        <v>0</v>
      </c>
      <c r="AE2038" t="s">
        <v>323</v>
      </c>
      <c r="AF2038">
        <v>17000000</v>
      </c>
      <c r="AG2038">
        <v>6000000</v>
      </c>
      <c r="AH2038">
        <v>0</v>
      </c>
      <c r="AI2038">
        <v>0</v>
      </c>
      <c r="AJ2038">
        <f t="shared" si="64"/>
        <v>23000000</v>
      </c>
      <c r="AK2038" t="s">
        <v>1859</v>
      </c>
      <c r="AL2038" t="s">
        <v>1064</v>
      </c>
      <c r="AM2038" t="s">
        <v>1860</v>
      </c>
    </row>
    <row r="2039" spans="1:39" x14ac:dyDescent="0.2">
      <c r="A2039">
        <v>53025</v>
      </c>
      <c r="B2039" t="s">
        <v>1751</v>
      </c>
      <c r="C2039">
        <v>140</v>
      </c>
      <c r="D2039" t="s">
        <v>1856</v>
      </c>
      <c r="E2039">
        <v>26</v>
      </c>
      <c r="F2039" t="s">
        <v>710</v>
      </c>
      <c r="G2039">
        <v>782</v>
      </c>
      <c r="H2039" t="s">
        <v>764</v>
      </c>
      <c r="I2039">
        <v>178</v>
      </c>
      <c r="J2039" t="s">
        <v>1755</v>
      </c>
      <c r="K2039" t="s">
        <v>41</v>
      </c>
      <c r="L2039">
        <v>2302</v>
      </c>
      <c r="M2039" t="s">
        <v>1877</v>
      </c>
      <c r="N2039" t="s">
        <v>124</v>
      </c>
      <c r="O2039" t="s">
        <v>1878</v>
      </c>
      <c r="S2039">
        <v>2</v>
      </c>
      <c r="T2039" t="s">
        <v>45</v>
      </c>
      <c r="X2039" t="s">
        <v>46</v>
      </c>
      <c r="Y2039">
        <v>1</v>
      </c>
      <c r="Z2039">
        <v>0</v>
      </c>
      <c r="AA2039">
        <v>0</v>
      </c>
      <c r="AB2039">
        <v>0</v>
      </c>
      <c r="AC2039">
        <v>0</v>
      </c>
      <c r="AD2039">
        <f t="shared" si="63"/>
        <v>0</v>
      </c>
      <c r="AE2039" t="s">
        <v>85</v>
      </c>
      <c r="AF2039">
        <v>0</v>
      </c>
      <c r="AG2039">
        <v>0</v>
      </c>
      <c r="AH2039">
        <v>6000000</v>
      </c>
      <c r="AI2039">
        <v>0</v>
      </c>
      <c r="AJ2039">
        <f t="shared" si="64"/>
        <v>6000000</v>
      </c>
      <c r="AK2039" t="s">
        <v>1859</v>
      </c>
      <c r="AL2039" t="s">
        <v>1064</v>
      </c>
      <c r="AM2039" t="s">
        <v>1860</v>
      </c>
    </row>
    <row r="2040" spans="1:39" x14ac:dyDescent="0.2">
      <c r="A2040">
        <v>53025</v>
      </c>
      <c r="B2040" t="s">
        <v>1751</v>
      </c>
      <c r="C2040">
        <v>140</v>
      </c>
      <c r="D2040" t="s">
        <v>1856</v>
      </c>
      <c r="E2040">
        <v>26</v>
      </c>
      <c r="F2040" t="s">
        <v>710</v>
      </c>
      <c r="G2040">
        <v>782</v>
      </c>
      <c r="H2040" t="s">
        <v>764</v>
      </c>
      <c r="I2040">
        <v>178</v>
      </c>
      <c r="J2040" t="s">
        <v>1755</v>
      </c>
      <c r="K2040" t="s">
        <v>41</v>
      </c>
      <c r="L2040">
        <v>11195</v>
      </c>
      <c r="M2040" t="s">
        <v>1881</v>
      </c>
      <c r="N2040" t="s">
        <v>124</v>
      </c>
      <c r="O2040" t="s">
        <v>1882</v>
      </c>
      <c r="S2040">
        <v>2</v>
      </c>
      <c r="T2040" t="s">
        <v>45</v>
      </c>
      <c r="X2040" t="s">
        <v>46</v>
      </c>
      <c r="Y2040">
        <v>1</v>
      </c>
      <c r="Z2040">
        <v>0</v>
      </c>
      <c r="AA2040">
        <v>0</v>
      </c>
      <c r="AB2040">
        <v>0</v>
      </c>
      <c r="AC2040">
        <v>0</v>
      </c>
      <c r="AD2040">
        <f t="shared" si="63"/>
        <v>0</v>
      </c>
      <c r="AE2040" t="s">
        <v>85</v>
      </c>
      <c r="AF2040">
        <v>250000</v>
      </c>
      <c r="AG2040">
        <v>0</v>
      </c>
      <c r="AH2040">
        <v>1000000</v>
      </c>
      <c r="AI2040">
        <v>1000000</v>
      </c>
      <c r="AJ2040">
        <f t="shared" si="64"/>
        <v>2250000</v>
      </c>
      <c r="AK2040" t="s">
        <v>1859</v>
      </c>
      <c r="AL2040" t="s">
        <v>1064</v>
      </c>
      <c r="AM2040" t="s">
        <v>1860</v>
      </c>
    </row>
    <row r="2041" spans="1:39" x14ac:dyDescent="0.2">
      <c r="A2041">
        <v>53025</v>
      </c>
      <c r="B2041" t="s">
        <v>1751</v>
      </c>
      <c r="C2041">
        <v>140</v>
      </c>
      <c r="D2041" t="s">
        <v>1856</v>
      </c>
      <c r="E2041">
        <v>26</v>
      </c>
      <c r="F2041" t="s">
        <v>710</v>
      </c>
      <c r="G2041">
        <v>782</v>
      </c>
      <c r="H2041" t="s">
        <v>764</v>
      </c>
      <c r="I2041">
        <v>178</v>
      </c>
      <c r="J2041" t="s">
        <v>1755</v>
      </c>
      <c r="K2041" t="s">
        <v>41</v>
      </c>
      <c r="L2041">
        <v>11220</v>
      </c>
      <c r="M2041" t="s">
        <v>2988</v>
      </c>
      <c r="N2041" t="s">
        <v>124</v>
      </c>
      <c r="O2041" t="s">
        <v>2989</v>
      </c>
      <c r="S2041">
        <v>2</v>
      </c>
      <c r="T2041" t="s">
        <v>45</v>
      </c>
      <c r="X2041" t="s">
        <v>46</v>
      </c>
      <c r="Y2041">
        <v>1</v>
      </c>
      <c r="Z2041">
        <v>0</v>
      </c>
      <c r="AA2041">
        <v>0</v>
      </c>
      <c r="AB2041">
        <v>0</v>
      </c>
      <c r="AC2041">
        <v>0</v>
      </c>
      <c r="AD2041">
        <f t="shared" si="63"/>
        <v>0</v>
      </c>
      <c r="AE2041" t="s">
        <v>1683</v>
      </c>
      <c r="AF2041">
        <v>0</v>
      </c>
      <c r="AG2041">
        <v>0</v>
      </c>
      <c r="AH2041">
        <v>20000000</v>
      </c>
      <c r="AI2041">
        <v>15000000</v>
      </c>
      <c r="AJ2041">
        <f t="shared" si="64"/>
        <v>35000000</v>
      </c>
      <c r="AK2041" t="s">
        <v>1859</v>
      </c>
      <c r="AL2041" t="s">
        <v>1064</v>
      </c>
      <c r="AM2041" t="s">
        <v>1860</v>
      </c>
    </row>
    <row r="2042" spans="1:39" x14ac:dyDescent="0.2">
      <c r="A2042">
        <v>53025</v>
      </c>
      <c r="B2042" t="s">
        <v>1751</v>
      </c>
      <c r="C2042">
        <v>140</v>
      </c>
      <c r="D2042" t="s">
        <v>1856</v>
      </c>
      <c r="E2042">
        <v>26</v>
      </c>
      <c r="F2042" t="s">
        <v>710</v>
      </c>
      <c r="G2042">
        <v>782</v>
      </c>
      <c r="H2042" t="s">
        <v>764</v>
      </c>
      <c r="I2042">
        <v>178</v>
      </c>
      <c r="J2042" t="s">
        <v>1755</v>
      </c>
      <c r="K2042" t="s">
        <v>41</v>
      </c>
      <c r="L2042">
        <v>12218</v>
      </c>
      <c r="M2042" t="s">
        <v>2990</v>
      </c>
      <c r="N2042" t="s">
        <v>124</v>
      </c>
      <c r="O2042" t="s">
        <v>2991</v>
      </c>
      <c r="S2042">
        <v>2</v>
      </c>
      <c r="T2042" t="s">
        <v>45</v>
      </c>
      <c r="X2042" t="s">
        <v>46</v>
      </c>
      <c r="Y2042">
        <v>1</v>
      </c>
      <c r="Z2042">
        <v>0</v>
      </c>
      <c r="AA2042">
        <v>0</v>
      </c>
      <c r="AB2042">
        <v>0</v>
      </c>
      <c r="AC2042">
        <v>0</v>
      </c>
      <c r="AD2042">
        <f t="shared" si="63"/>
        <v>0</v>
      </c>
      <c r="AE2042" t="s">
        <v>85</v>
      </c>
      <c r="AF2042">
        <v>100000</v>
      </c>
      <c r="AG2042">
        <v>100000</v>
      </c>
      <c r="AH2042">
        <v>100000</v>
      </c>
      <c r="AI2042">
        <v>100000</v>
      </c>
      <c r="AJ2042">
        <f t="shared" si="64"/>
        <v>400000</v>
      </c>
      <c r="AK2042" t="s">
        <v>1859</v>
      </c>
      <c r="AL2042" t="s">
        <v>1064</v>
      </c>
      <c r="AM2042" t="s">
        <v>1860</v>
      </c>
    </row>
    <row r="2043" spans="1:39" x14ac:dyDescent="0.2">
      <c r="A2043">
        <v>53025</v>
      </c>
      <c r="B2043" t="s">
        <v>1751</v>
      </c>
      <c r="C2043">
        <v>140</v>
      </c>
      <c r="D2043" t="s">
        <v>1856</v>
      </c>
      <c r="E2043">
        <v>26</v>
      </c>
      <c r="F2043" t="s">
        <v>710</v>
      </c>
      <c r="G2043">
        <v>782</v>
      </c>
      <c r="H2043" t="s">
        <v>764</v>
      </c>
      <c r="I2043">
        <v>178</v>
      </c>
      <c r="J2043" t="s">
        <v>1755</v>
      </c>
      <c r="K2043" t="s">
        <v>41</v>
      </c>
      <c r="L2043">
        <v>12443</v>
      </c>
      <c r="M2043" t="s">
        <v>2992</v>
      </c>
      <c r="N2043" t="s">
        <v>124</v>
      </c>
      <c r="O2043" t="s">
        <v>2993</v>
      </c>
      <c r="S2043">
        <v>2</v>
      </c>
      <c r="T2043" t="s">
        <v>45</v>
      </c>
      <c r="U2043">
        <v>289</v>
      </c>
      <c r="V2043" t="s">
        <v>1758</v>
      </c>
      <c r="W2043" t="s">
        <v>845</v>
      </c>
      <c r="X2043" t="s">
        <v>46</v>
      </c>
      <c r="Y2043">
        <v>1</v>
      </c>
      <c r="Z2043">
        <v>30</v>
      </c>
      <c r="AA2043">
        <v>30</v>
      </c>
      <c r="AB2043">
        <v>30</v>
      </c>
      <c r="AC2043">
        <v>0</v>
      </c>
      <c r="AD2043">
        <f t="shared" si="63"/>
        <v>30</v>
      </c>
      <c r="AF2043">
        <v>0</v>
      </c>
      <c r="AG2043">
        <v>0</v>
      </c>
      <c r="AH2043">
        <v>0</v>
      </c>
      <c r="AI2043">
        <v>0</v>
      </c>
      <c r="AJ2043">
        <f t="shared" si="64"/>
        <v>0</v>
      </c>
      <c r="AK2043" t="s">
        <v>1859</v>
      </c>
      <c r="AL2043" t="s">
        <v>1064</v>
      </c>
      <c r="AM2043" t="s">
        <v>1860</v>
      </c>
    </row>
    <row r="2044" spans="1:39" x14ac:dyDescent="0.2">
      <c r="A2044">
        <v>53025</v>
      </c>
      <c r="B2044" t="s">
        <v>1751</v>
      </c>
      <c r="C2044">
        <v>140</v>
      </c>
      <c r="D2044" t="s">
        <v>1856</v>
      </c>
      <c r="E2044">
        <v>26</v>
      </c>
      <c r="F2044" t="s">
        <v>710</v>
      </c>
      <c r="G2044">
        <v>782</v>
      </c>
      <c r="H2044" t="s">
        <v>764</v>
      </c>
      <c r="I2044">
        <v>178</v>
      </c>
      <c r="J2044" t="s">
        <v>1755</v>
      </c>
      <c r="K2044" t="s">
        <v>41</v>
      </c>
      <c r="L2044">
        <v>12450</v>
      </c>
      <c r="M2044" t="s">
        <v>1893</v>
      </c>
      <c r="N2044" t="s">
        <v>124</v>
      </c>
      <c r="O2044" t="s">
        <v>1894</v>
      </c>
      <c r="S2044">
        <v>2</v>
      </c>
      <c r="T2044" t="s">
        <v>45</v>
      </c>
      <c r="X2044" t="s">
        <v>46</v>
      </c>
      <c r="Y2044">
        <v>1</v>
      </c>
      <c r="Z2044">
        <v>0</v>
      </c>
      <c r="AA2044">
        <v>0</v>
      </c>
      <c r="AB2044">
        <v>0</v>
      </c>
      <c r="AC2044">
        <v>0</v>
      </c>
      <c r="AD2044">
        <f t="shared" si="63"/>
        <v>0</v>
      </c>
      <c r="AE2044" t="s">
        <v>85</v>
      </c>
      <c r="AF2044">
        <v>100000</v>
      </c>
      <c r="AG2044">
        <v>100000</v>
      </c>
      <c r="AH2044">
        <v>100000</v>
      </c>
      <c r="AI2044">
        <v>100000</v>
      </c>
      <c r="AJ2044">
        <f t="shared" si="64"/>
        <v>400000</v>
      </c>
      <c r="AK2044" t="s">
        <v>1859</v>
      </c>
      <c r="AL2044" t="s">
        <v>1064</v>
      </c>
      <c r="AM2044" t="s">
        <v>1860</v>
      </c>
    </row>
    <row r="2045" spans="1:39" x14ac:dyDescent="0.2">
      <c r="A2045">
        <v>53025</v>
      </c>
      <c r="B2045" t="s">
        <v>1751</v>
      </c>
      <c r="C2045">
        <v>140</v>
      </c>
      <c r="D2045" t="s">
        <v>1856</v>
      </c>
      <c r="E2045">
        <v>26</v>
      </c>
      <c r="F2045" t="s">
        <v>710</v>
      </c>
      <c r="G2045">
        <v>782</v>
      </c>
      <c r="H2045" t="s">
        <v>764</v>
      </c>
      <c r="I2045">
        <v>178</v>
      </c>
      <c r="J2045" t="s">
        <v>1755</v>
      </c>
      <c r="K2045" t="s">
        <v>41</v>
      </c>
      <c r="L2045">
        <v>12706</v>
      </c>
      <c r="M2045" t="s">
        <v>1895</v>
      </c>
      <c r="N2045" t="s">
        <v>124</v>
      </c>
      <c r="O2045" t="s">
        <v>1896</v>
      </c>
      <c r="S2045">
        <v>2</v>
      </c>
      <c r="T2045" t="s">
        <v>45</v>
      </c>
      <c r="X2045" t="s">
        <v>46</v>
      </c>
      <c r="Y2045">
        <v>1</v>
      </c>
      <c r="Z2045">
        <v>0</v>
      </c>
      <c r="AA2045">
        <v>0</v>
      </c>
      <c r="AB2045">
        <v>0</v>
      </c>
      <c r="AC2045">
        <v>0</v>
      </c>
      <c r="AD2045">
        <f t="shared" si="63"/>
        <v>0</v>
      </c>
      <c r="AE2045" t="s">
        <v>85</v>
      </c>
      <c r="AF2045">
        <v>100000</v>
      </c>
      <c r="AG2045">
        <v>4900000</v>
      </c>
      <c r="AH2045">
        <v>5000000</v>
      </c>
      <c r="AI2045">
        <v>5000000</v>
      </c>
      <c r="AJ2045">
        <f t="shared" si="64"/>
        <v>15000000</v>
      </c>
      <c r="AK2045" t="s">
        <v>1859</v>
      </c>
      <c r="AL2045" t="s">
        <v>1064</v>
      </c>
      <c r="AM2045" t="s">
        <v>1860</v>
      </c>
    </row>
    <row r="2046" spans="1:39" x14ac:dyDescent="0.2">
      <c r="A2046">
        <v>53025</v>
      </c>
      <c r="B2046" t="s">
        <v>1751</v>
      </c>
      <c r="C2046">
        <v>140</v>
      </c>
      <c r="D2046" t="s">
        <v>1856</v>
      </c>
      <c r="E2046">
        <v>26</v>
      </c>
      <c r="F2046" t="s">
        <v>710</v>
      </c>
      <c r="G2046">
        <v>782</v>
      </c>
      <c r="H2046" t="s">
        <v>764</v>
      </c>
      <c r="I2046">
        <v>178</v>
      </c>
      <c r="J2046" t="s">
        <v>1755</v>
      </c>
      <c r="K2046" t="s">
        <v>41</v>
      </c>
      <c r="L2046">
        <v>12706</v>
      </c>
      <c r="M2046" t="s">
        <v>1895</v>
      </c>
      <c r="N2046" t="s">
        <v>124</v>
      </c>
      <c r="O2046" t="s">
        <v>1896</v>
      </c>
      <c r="S2046">
        <v>2</v>
      </c>
      <c r="T2046" t="s">
        <v>45</v>
      </c>
      <c r="X2046" t="s">
        <v>46</v>
      </c>
      <c r="Y2046">
        <v>1</v>
      </c>
      <c r="Z2046">
        <v>0</v>
      </c>
      <c r="AA2046">
        <v>0</v>
      </c>
      <c r="AB2046">
        <v>0</v>
      </c>
      <c r="AC2046">
        <v>0</v>
      </c>
      <c r="AD2046">
        <f t="shared" si="63"/>
        <v>0</v>
      </c>
      <c r="AE2046" t="s">
        <v>1191</v>
      </c>
      <c r="AF2046">
        <v>0</v>
      </c>
      <c r="AG2046">
        <v>100000</v>
      </c>
      <c r="AH2046">
        <v>0</v>
      </c>
      <c r="AI2046">
        <v>0</v>
      </c>
      <c r="AJ2046">
        <f t="shared" si="64"/>
        <v>100000</v>
      </c>
      <c r="AK2046" t="s">
        <v>1859</v>
      </c>
      <c r="AL2046" t="s">
        <v>1064</v>
      </c>
      <c r="AM2046" t="s">
        <v>1860</v>
      </c>
    </row>
    <row r="2047" spans="1:39" x14ac:dyDescent="0.2">
      <c r="A2047">
        <v>53025</v>
      </c>
      <c r="B2047" t="s">
        <v>1751</v>
      </c>
      <c r="C2047">
        <v>140</v>
      </c>
      <c r="D2047" t="s">
        <v>1856</v>
      </c>
      <c r="E2047">
        <v>26</v>
      </c>
      <c r="F2047" t="s">
        <v>710</v>
      </c>
      <c r="G2047">
        <v>782</v>
      </c>
      <c r="H2047" t="s">
        <v>764</v>
      </c>
      <c r="I2047">
        <v>558</v>
      </c>
      <c r="J2047" t="s">
        <v>1708</v>
      </c>
      <c r="K2047" t="s">
        <v>41</v>
      </c>
      <c r="L2047">
        <v>13386</v>
      </c>
      <c r="M2047" t="s">
        <v>3653</v>
      </c>
      <c r="N2047" t="s">
        <v>124</v>
      </c>
      <c r="O2047" t="s">
        <v>3654</v>
      </c>
      <c r="S2047">
        <v>2</v>
      </c>
      <c r="T2047" t="s">
        <v>45</v>
      </c>
      <c r="X2047" t="s">
        <v>46</v>
      </c>
      <c r="Y2047">
        <v>1</v>
      </c>
      <c r="Z2047">
        <v>0</v>
      </c>
      <c r="AA2047">
        <v>0</v>
      </c>
      <c r="AB2047">
        <v>0</v>
      </c>
      <c r="AC2047">
        <v>0</v>
      </c>
      <c r="AD2047">
        <f t="shared" si="63"/>
        <v>0</v>
      </c>
      <c r="AE2047" t="s">
        <v>85</v>
      </c>
      <c r="AF2047">
        <v>100000</v>
      </c>
      <c r="AG2047">
        <v>100000</v>
      </c>
      <c r="AH2047">
        <v>100000</v>
      </c>
      <c r="AI2047">
        <v>100000</v>
      </c>
      <c r="AJ2047">
        <f t="shared" si="64"/>
        <v>400000</v>
      </c>
      <c r="AK2047" t="s">
        <v>1859</v>
      </c>
      <c r="AL2047" t="s">
        <v>1064</v>
      </c>
      <c r="AM2047" t="s">
        <v>1860</v>
      </c>
    </row>
    <row r="2048" spans="1:39" x14ac:dyDescent="0.2">
      <c r="A2048">
        <v>53025</v>
      </c>
      <c r="B2048" t="s">
        <v>1751</v>
      </c>
      <c r="C2048">
        <v>140</v>
      </c>
      <c r="D2048" t="s">
        <v>1856</v>
      </c>
      <c r="E2048">
        <v>26</v>
      </c>
      <c r="F2048" t="s">
        <v>710</v>
      </c>
      <c r="G2048">
        <v>782</v>
      </c>
      <c r="H2048" t="s">
        <v>764</v>
      </c>
      <c r="I2048">
        <v>558</v>
      </c>
      <c r="J2048" t="s">
        <v>1708</v>
      </c>
      <c r="K2048" t="s">
        <v>41</v>
      </c>
      <c r="L2048">
        <v>13438</v>
      </c>
      <c r="M2048" t="s">
        <v>1899</v>
      </c>
      <c r="N2048" t="s">
        <v>124</v>
      </c>
      <c r="O2048" t="s">
        <v>1900</v>
      </c>
      <c r="S2048">
        <v>2</v>
      </c>
      <c r="T2048" t="s">
        <v>45</v>
      </c>
      <c r="U2048">
        <v>195</v>
      </c>
      <c r="V2048" t="s">
        <v>363</v>
      </c>
      <c r="W2048" t="s">
        <v>57</v>
      </c>
      <c r="X2048" t="s">
        <v>46</v>
      </c>
      <c r="Y2048">
        <v>1</v>
      </c>
      <c r="Z2048">
        <v>1</v>
      </c>
      <c r="AA2048">
        <v>1</v>
      </c>
      <c r="AB2048">
        <v>1</v>
      </c>
      <c r="AC2048">
        <v>1</v>
      </c>
      <c r="AD2048">
        <f t="shared" si="63"/>
        <v>1</v>
      </c>
      <c r="AF2048">
        <v>0</v>
      </c>
      <c r="AG2048">
        <v>0</v>
      </c>
      <c r="AH2048">
        <v>0</v>
      </c>
      <c r="AI2048">
        <v>0</v>
      </c>
      <c r="AJ2048">
        <f t="shared" si="64"/>
        <v>0</v>
      </c>
      <c r="AK2048" t="s">
        <v>1859</v>
      </c>
      <c r="AL2048" t="s">
        <v>1064</v>
      </c>
      <c r="AM2048" t="s">
        <v>1860</v>
      </c>
    </row>
    <row r="2049" spans="1:39" x14ac:dyDescent="0.2">
      <c r="A2049">
        <v>53025</v>
      </c>
      <c r="B2049" t="s">
        <v>1751</v>
      </c>
      <c r="C2049">
        <v>145</v>
      </c>
      <c r="D2049" t="s">
        <v>1906</v>
      </c>
      <c r="E2049">
        <v>18</v>
      </c>
      <c r="F2049" t="s">
        <v>656</v>
      </c>
      <c r="G2049">
        <v>541</v>
      </c>
      <c r="H2049" t="s">
        <v>657</v>
      </c>
      <c r="I2049">
        <v>94</v>
      </c>
      <c r="J2049" t="s">
        <v>1741</v>
      </c>
      <c r="K2049" t="s">
        <v>41</v>
      </c>
      <c r="L2049">
        <v>239</v>
      </c>
      <c r="M2049" t="s">
        <v>3655</v>
      </c>
      <c r="N2049" t="s">
        <v>124</v>
      </c>
      <c r="O2049" t="s">
        <v>3656</v>
      </c>
      <c r="S2049">
        <v>2</v>
      </c>
      <c r="T2049" t="s">
        <v>45</v>
      </c>
      <c r="U2049">
        <v>98</v>
      </c>
      <c r="V2049" t="s">
        <v>721</v>
      </c>
      <c r="W2049" t="s">
        <v>57</v>
      </c>
      <c r="X2049" t="s">
        <v>66</v>
      </c>
      <c r="Y2049">
        <v>0</v>
      </c>
      <c r="Z2049">
        <v>10</v>
      </c>
      <c r="AA2049">
        <v>10</v>
      </c>
      <c r="AB2049">
        <v>10</v>
      </c>
      <c r="AC2049">
        <v>10</v>
      </c>
      <c r="AD2049">
        <f t="shared" si="63"/>
        <v>40</v>
      </c>
      <c r="AF2049">
        <v>0</v>
      </c>
      <c r="AG2049">
        <v>0</v>
      </c>
      <c r="AH2049">
        <v>0</v>
      </c>
      <c r="AI2049">
        <v>0</v>
      </c>
      <c r="AJ2049">
        <f t="shared" si="64"/>
        <v>0</v>
      </c>
      <c r="AK2049" t="s">
        <v>1909</v>
      </c>
      <c r="AL2049" t="s">
        <v>475</v>
      </c>
      <c r="AM2049" t="s">
        <v>1910</v>
      </c>
    </row>
    <row r="2050" spans="1:39" x14ac:dyDescent="0.2">
      <c r="A2050">
        <v>53025</v>
      </c>
      <c r="B2050" t="s">
        <v>1751</v>
      </c>
      <c r="C2050">
        <v>145</v>
      </c>
      <c r="D2050" t="s">
        <v>1906</v>
      </c>
      <c r="E2050">
        <v>18</v>
      </c>
      <c r="F2050" t="s">
        <v>656</v>
      </c>
      <c r="G2050">
        <v>541</v>
      </c>
      <c r="H2050" t="s">
        <v>657</v>
      </c>
      <c r="I2050">
        <v>94</v>
      </c>
      <c r="J2050" t="s">
        <v>1741</v>
      </c>
      <c r="K2050" t="s">
        <v>41</v>
      </c>
      <c r="L2050">
        <v>240</v>
      </c>
      <c r="M2050" t="s">
        <v>3657</v>
      </c>
      <c r="N2050" t="s">
        <v>124</v>
      </c>
      <c r="O2050" t="s">
        <v>3658</v>
      </c>
      <c r="S2050">
        <v>2</v>
      </c>
      <c r="T2050" t="s">
        <v>45</v>
      </c>
      <c r="X2050" t="s">
        <v>66</v>
      </c>
      <c r="Y2050">
        <v>0</v>
      </c>
      <c r="Z2050">
        <v>0</v>
      </c>
      <c r="AA2050">
        <v>0</v>
      </c>
      <c r="AB2050">
        <v>0</v>
      </c>
      <c r="AC2050">
        <v>0</v>
      </c>
      <c r="AD2050">
        <f t="shared" si="63"/>
        <v>0</v>
      </c>
      <c r="AE2050" t="s">
        <v>85</v>
      </c>
      <c r="AF2050">
        <v>2500000</v>
      </c>
      <c r="AG2050">
        <v>4000000</v>
      </c>
      <c r="AH2050">
        <v>4000000</v>
      </c>
      <c r="AI2050">
        <v>4000000</v>
      </c>
      <c r="AJ2050">
        <f t="shared" si="64"/>
        <v>14500000</v>
      </c>
      <c r="AK2050" t="s">
        <v>1909</v>
      </c>
      <c r="AL2050" t="s">
        <v>475</v>
      </c>
      <c r="AM2050" t="s">
        <v>1910</v>
      </c>
    </row>
    <row r="2051" spans="1:39" x14ac:dyDescent="0.2">
      <c r="A2051">
        <v>53025</v>
      </c>
      <c r="B2051" t="s">
        <v>1751</v>
      </c>
      <c r="C2051">
        <v>145</v>
      </c>
      <c r="D2051" t="s">
        <v>1906</v>
      </c>
      <c r="E2051">
        <v>26</v>
      </c>
      <c r="F2051" t="s">
        <v>710</v>
      </c>
      <c r="G2051">
        <v>782</v>
      </c>
      <c r="H2051" t="s">
        <v>764</v>
      </c>
      <c r="I2051">
        <v>92</v>
      </c>
      <c r="J2051" t="s">
        <v>2879</v>
      </c>
      <c r="K2051" t="s">
        <v>41</v>
      </c>
      <c r="L2051">
        <v>232</v>
      </c>
      <c r="M2051" t="s">
        <v>3659</v>
      </c>
      <c r="N2051" t="s">
        <v>124</v>
      </c>
      <c r="O2051" t="s">
        <v>3660</v>
      </c>
      <c r="S2051">
        <v>2</v>
      </c>
      <c r="T2051" t="s">
        <v>45</v>
      </c>
      <c r="X2051" t="s">
        <v>66</v>
      </c>
      <c r="Y2051">
        <v>0</v>
      </c>
      <c r="Z2051">
        <v>0</v>
      </c>
      <c r="AA2051">
        <v>0</v>
      </c>
      <c r="AB2051">
        <v>0</v>
      </c>
      <c r="AC2051">
        <v>0</v>
      </c>
      <c r="AD2051">
        <f t="shared" ref="AD2051:AD2114" si="65">IF(Y2051=1,LARGE(Z2051:AC2051,1),Z2051+AA2051+AB2051+AC2051)</f>
        <v>0</v>
      </c>
      <c r="AE2051" t="s">
        <v>1919</v>
      </c>
      <c r="AF2051">
        <v>1500000</v>
      </c>
      <c r="AG2051">
        <v>2000000</v>
      </c>
      <c r="AH2051">
        <v>2000000</v>
      </c>
      <c r="AI2051">
        <v>2000000</v>
      </c>
      <c r="AJ2051">
        <f t="shared" si="64"/>
        <v>7500000</v>
      </c>
      <c r="AK2051" t="s">
        <v>1909</v>
      </c>
      <c r="AL2051" t="s">
        <v>475</v>
      </c>
      <c r="AM2051" t="s">
        <v>1910</v>
      </c>
    </row>
    <row r="2052" spans="1:39" x14ac:dyDescent="0.2">
      <c r="A2052">
        <v>53025</v>
      </c>
      <c r="B2052" t="s">
        <v>1751</v>
      </c>
      <c r="C2052">
        <v>145</v>
      </c>
      <c r="D2052" t="s">
        <v>1906</v>
      </c>
      <c r="E2052">
        <v>26</v>
      </c>
      <c r="F2052" t="s">
        <v>710</v>
      </c>
      <c r="G2052">
        <v>782</v>
      </c>
      <c r="H2052" t="s">
        <v>764</v>
      </c>
      <c r="I2052">
        <v>93</v>
      </c>
      <c r="J2052" t="s">
        <v>1911</v>
      </c>
      <c r="K2052" t="s">
        <v>41</v>
      </c>
      <c r="L2052">
        <v>9364</v>
      </c>
      <c r="M2052" t="s">
        <v>1912</v>
      </c>
      <c r="N2052" t="s">
        <v>124</v>
      </c>
      <c r="O2052" t="s">
        <v>1913</v>
      </c>
      <c r="S2052">
        <v>2</v>
      </c>
      <c r="T2052" t="s">
        <v>45</v>
      </c>
      <c r="X2052" t="s">
        <v>66</v>
      </c>
      <c r="Y2052">
        <v>0</v>
      </c>
      <c r="Z2052">
        <v>0</v>
      </c>
      <c r="AA2052">
        <v>0</v>
      </c>
      <c r="AB2052">
        <v>0</v>
      </c>
      <c r="AC2052">
        <v>0</v>
      </c>
      <c r="AD2052">
        <f t="shared" si="65"/>
        <v>0</v>
      </c>
      <c r="AE2052" t="s">
        <v>1689</v>
      </c>
      <c r="AF2052">
        <v>13104000</v>
      </c>
      <c r="AG2052">
        <v>19000000</v>
      </c>
      <c r="AH2052">
        <v>6000000</v>
      </c>
      <c r="AI2052">
        <v>0</v>
      </c>
      <c r="AJ2052">
        <f t="shared" si="64"/>
        <v>38104000</v>
      </c>
      <c r="AK2052" t="s">
        <v>1909</v>
      </c>
      <c r="AL2052" t="s">
        <v>475</v>
      </c>
      <c r="AM2052" t="s">
        <v>1910</v>
      </c>
    </row>
    <row r="2053" spans="1:39" x14ac:dyDescent="0.2">
      <c r="A2053">
        <v>53025</v>
      </c>
      <c r="B2053" t="s">
        <v>1751</v>
      </c>
      <c r="C2053">
        <v>350</v>
      </c>
      <c r="D2053" t="s">
        <v>739</v>
      </c>
      <c r="E2053">
        <v>18</v>
      </c>
      <c r="F2053" t="s">
        <v>656</v>
      </c>
      <c r="G2053">
        <v>543</v>
      </c>
      <c r="H2053" t="s">
        <v>1923</v>
      </c>
      <c r="I2053">
        <v>22</v>
      </c>
      <c r="J2053" t="s">
        <v>1820</v>
      </c>
      <c r="K2053" t="s">
        <v>41</v>
      </c>
      <c r="L2053">
        <v>262</v>
      </c>
      <c r="M2053" t="s">
        <v>3661</v>
      </c>
      <c r="N2053" t="s">
        <v>43</v>
      </c>
      <c r="O2053" t="s">
        <v>3662</v>
      </c>
      <c r="S2053">
        <v>2</v>
      </c>
      <c r="T2053" t="s">
        <v>45</v>
      </c>
      <c r="U2053">
        <v>70</v>
      </c>
      <c r="V2053" t="s">
        <v>1823</v>
      </c>
      <c r="W2053" t="s">
        <v>57</v>
      </c>
      <c r="X2053" t="s">
        <v>66</v>
      </c>
      <c r="Y2053">
        <v>0</v>
      </c>
      <c r="Z2053">
        <v>0</v>
      </c>
      <c r="AA2053">
        <v>2</v>
      </c>
      <c r="AB2053">
        <v>2</v>
      </c>
      <c r="AC2053">
        <v>2</v>
      </c>
      <c r="AD2053">
        <f t="shared" si="65"/>
        <v>6</v>
      </c>
      <c r="AF2053">
        <v>0</v>
      </c>
      <c r="AG2053">
        <v>0</v>
      </c>
      <c r="AH2053">
        <v>0</v>
      </c>
      <c r="AI2053">
        <v>0</v>
      </c>
      <c r="AJ2053">
        <f t="shared" si="64"/>
        <v>0</v>
      </c>
      <c r="AK2053" t="s">
        <v>745</v>
      </c>
      <c r="AL2053" t="s">
        <v>325</v>
      </c>
      <c r="AM2053" t="s">
        <v>746</v>
      </c>
    </row>
    <row r="2054" spans="1:39" x14ac:dyDescent="0.2">
      <c r="A2054">
        <v>53025</v>
      </c>
      <c r="B2054" t="s">
        <v>1751</v>
      </c>
      <c r="C2054">
        <v>350</v>
      </c>
      <c r="D2054" t="s">
        <v>739</v>
      </c>
      <c r="E2054">
        <v>18</v>
      </c>
      <c r="F2054" t="s">
        <v>656</v>
      </c>
      <c r="G2054">
        <v>543</v>
      </c>
      <c r="H2054" t="s">
        <v>1923</v>
      </c>
      <c r="I2054">
        <v>64</v>
      </c>
      <c r="J2054" t="s">
        <v>3663</v>
      </c>
      <c r="K2054" t="s">
        <v>41</v>
      </c>
      <c r="L2054">
        <v>88</v>
      </c>
      <c r="M2054" t="s">
        <v>3664</v>
      </c>
      <c r="N2054" t="s">
        <v>124</v>
      </c>
      <c r="O2054" t="s">
        <v>3665</v>
      </c>
      <c r="S2054">
        <v>2</v>
      </c>
      <c r="T2054" t="s">
        <v>45</v>
      </c>
      <c r="X2054" t="s">
        <v>66</v>
      </c>
      <c r="Y2054">
        <v>0</v>
      </c>
      <c r="Z2054">
        <v>0</v>
      </c>
      <c r="AA2054">
        <v>0</v>
      </c>
      <c r="AB2054">
        <v>0</v>
      </c>
      <c r="AC2054">
        <v>0</v>
      </c>
      <c r="AD2054">
        <f t="shared" si="65"/>
        <v>0</v>
      </c>
      <c r="AE2054" t="s">
        <v>85</v>
      </c>
      <c r="AF2054">
        <v>100000</v>
      </c>
      <c r="AG2054">
        <v>100000</v>
      </c>
      <c r="AH2054">
        <v>100000</v>
      </c>
      <c r="AI2054">
        <v>100000</v>
      </c>
      <c r="AJ2054">
        <f t="shared" si="64"/>
        <v>400000</v>
      </c>
      <c r="AK2054" t="s">
        <v>745</v>
      </c>
      <c r="AL2054" t="s">
        <v>325</v>
      </c>
      <c r="AM2054" t="s">
        <v>746</v>
      </c>
    </row>
    <row r="2055" spans="1:39" x14ac:dyDescent="0.2">
      <c r="A2055">
        <v>53025</v>
      </c>
      <c r="B2055" t="s">
        <v>1751</v>
      </c>
      <c r="C2055">
        <v>350</v>
      </c>
      <c r="D2055" t="s">
        <v>739</v>
      </c>
      <c r="E2055">
        <v>18</v>
      </c>
      <c r="F2055" t="s">
        <v>656</v>
      </c>
      <c r="G2055">
        <v>543</v>
      </c>
      <c r="H2055" t="s">
        <v>1923</v>
      </c>
      <c r="I2055">
        <v>64</v>
      </c>
      <c r="J2055" t="s">
        <v>3663</v>
      </c>
      <c r="K2055" t="s">
        <v>41</v>
      </c>
      <c r="L2055">
        <v>88</v>
      </c>
      <c r="M2055" t="s">
        <v>3664</v>
      </c>
      <c r="N2055" t="s">
        <v>124</v>
      </c>
      <c r="O2055" t="s">
        <v>3665</v>
      </c>
      <c r="S2055">
        <v>2</v>
      </c>
      <c r="T2055" t="s">
        <v>45</v>
      </c>
      <c r="X2055" t="s">
        <v>66</v>
      </c>
      <c r="Y2055">
        <v>0</v>
      </c>
      <c r="Z2055">
        <v>0</v>
      </c>
      <c r="AA2055">
        <v>0</v>
      </c>
      <c r="AB2055">
        <v>0</v>
      </c>
      <c r="AC2055">
        <v>0</v>
      </c>
      <c r="AD2055">
        <f t="shared" si="65"/>
        <v>0</v>
      </c>
      <c r="AE2055" t="s">
        <v>338</v>
      </c>
      <c r="AF2055">
        <v>1000000</v>
      </c>
      <c r="AG2055">
        <v>1000000</v>
      </c>
      <c r="AH2055">
        <v>1000000</v>
      </c>
      <c r="AI2055">
        <v>1600000</v>
      </c>
      <c r="AJ2055">
        <f t="shared" si="64"/>
        <v>4600000</v>
      </c>
      <c r="AK2055" t="s">
        <v>745</v>
      </c>
      <c r="AL2055" t="s">
        <v>325</v>
      </c>
      <c r="AM2055" t="s">
        <v>746</v>
      </c>
    </row>
    <row r="2056" spans="1:39" x14ac:dyDescent="0.2">
      <c r="A2056">
        <v>53025</v>
      </c>
      <c r="B2056" t="s">
        <v>1751</v>
      </c>
      <c r="C2056">
        <v>350</v>
      </c>
      <c r="D2056" t="s">
        <v>739</v>
      </c>
      <c r="E2056">
        <v>18</v>
      </c>
      <c r="F2056" t="s">
        <v>656</v>
      </c>
      <c r="G2056">
        <v>544</v>
      </c>
      <c r="H2056" t="s">
        <v>740</v>
      </c>
      <c r="I2056">
        <v>559</v>
      </c>
      <c r="J2056" t="s">
        <v>3666</v>
      </c>
      <c r="K2056" t="s">
        <v>41</v>
      </c>
      <c r="L2056">
        <v>12072</v>
      </c>
      <c r="M2056" t="s">
        <v>3667</v>
      </c>
      <c r="N2056" t="s">
        <v>124</v>
      </c>
      <c r="O2056" t="s">
        <v>3668</v>
      </c>
      <c r="S2056">
        <v>2</v>
      </c>
      <c r="T2056" t="s">
        <v>45</v>
      </c>
      <c r="U2056">
        <v>195</v>
      </c>
      <c r="V2056" t="s">
        <v>363</v>
      </c>
      <c r="W2056" t="s">
        <v>57</v>
      </c>
      <c r="X2056" t="s">
        <v>46</v>
      </c>
      <c r="Y2056">
        <v>1</v>
      </c>
      <c r="Z2056">
        <v>1</v>
      </c>
      <c r="AA2056">
        <v>1</v>
      </c>
      <c r="AB2056">
        <v>1</v>
      </c>
      <c r="AC2056">
        <v>1</v>
      </c>
      <c r="AD2056">
        <f t="shared" si="65"/>
        <v>1</v>
      </c>
      <c r="AF2056">
        <v>0</v>
      </c>
      <c r="AG2056">
        <v>0</v>
      </c>
      <c r="AH2056">
        <v>0</v>
      </c>
      <c r="AI2056">
        <v>0</v>
      </c>
      <c r="AJ2056">
        <f t="shared" si="64"/>
        <v>0</v>
      </c>
      <c r="AK2056" t="s">
        <v>745</v>
      </c>
      <c r="AL2056" t="s">
        <v>325</v>
      </c>
      <c r="AM2056" t="s">
        <v>746</v>
      </c>
    </row>
    <row r="2057" spans="1:39" x14ac:dyDescent="0.2">
      <c r="A2057">
        <v>53025</v>
      </c>
      <c r="B2057" t="s">
        <v>1751</v>
      </c>
      <c r="C2057">
        <v>350</v>
      </c>
      <c r="D2057" t="s">
        <v>739</v>
      </c>
      <c r="E2057">
        <v>18</v>
      </c>
      <c r="F2057" t="s">
        <v>656</v>
      </c>
      <c r="G2057">
        <v>544</v>
      </c>
      <c r="H2057" t="s">
        <v>740</v>
      </c>
      <c r="I2057">
        <v>559</v>
      </c>
      <c r="J2057" t="s">
        <v>3666</v>
      </c>
      <c r="K2057" t="s">
        <v>41</v>
      </c>
      <c r="L2057">
        <v>12376</v>
      </c>
      <c r="M2057" t="s">
        <v>3669</v>
      </c>
      <c r="N2057" t="s">
        <v>124</v>
      </c>
      <c r="O2057" t="s">
        <v>3670</v>
      </c>
      <c r="S2057">
        <v>2</v>
      </c>
      <c r="T2057" t="s">
        <v>45</v>
      </c>
      <c r="U2057">
        <v>195</v>
      </c>
      <c r="V2057" t="s">
        <v>363</v>
      </c>
      <c r="W2057" t="s">
        <v>57</v>
      </c>
      <c r="X2057" t="s">
        <v>46</v>
      </c>
      <c r="Y2057">
        <v>1</v>
      </c>
      <c r="Z2057">
        <v>1</v>
      </c>
      <c r="AA2057">
        <v>1</v>
      </c>
      <c r="AB2057">
        <v>1</v>
      </c>
      <c r="AC2057">
        <v>1</v>
      </c>
      <c r="AD2057">
        <f t="shared" si="65"/>
        <v>1</v>
      </c>
      <c r="AF2057">
        <v>0</v>
      </c>
      <c r="AG2057">
        <v>0</v>
      </c>
      <c r="AH2057">
        <v>0</v>
      </c>
      <c r="AI2057">
        <v>0</v>
      </c>
      <c r="AJ2057">
        <f t="shared" si="64"/>
        <v>0</v>
      </c>
      <c r="AK2057" t="s">
        <v>745</v>
      </c>
      <c r="AL2057" t="s">
        <v>325</v>
      </c>
      <c r="AM2057" t="s">
        <v>746</v>
      </c>
    </row>
    <row r="2058" spans="1:39" x14ac:dyDescent="0.2">
      <c r="A2058">
        <v>53025</v>
      </c>
      <c r="B2058" t="s">
        <v>1751</v>
      </c>
      <c r="C2058">
        <v>350</v>
      </c>
      <c r="D2058" t="s">
        <v>739</v>
      </c>
      <c r="E2058">
        <v>18</v>
      </c>
      <c r="F2058" t="s">
        <v>656</v>
      </c>
      <c r="G2058">
        <v>544</v>
      </c>
      <c r="H2058" t="s">
        <v>740</v>
      </c>
      <c r="I2058">
        <v>559</v>
      </c>
      <c r="J2058" t="s">
        <v>3666</v>
      </c>
      <c r="K2058" t="s">
        <v>41</v>
      </c>
      <c r="L2058">
        <v>13474</v>
      </c>
      <c r="M2058" t="s">
        <v>3671</v>
      </c>
      <c r="N2058" t="s">
        <v>124</v>
      </c>
      <c r="O2058" t="s">
        <v>3672</v>
      </c>
      <c r="S2058">
        <v>2</v>
      </c>
      <c r="T2058" t="s">
        <v>45</v>
      </c>
      <c r="X2058" t="s">
        <v>46</v>
      </c>
      <c r="Y2058">
        <v>1</v>
      </c>
      <c r="Z2058">
        <v>0</v>
      </c>
      <c r="AA2058">
        <v>0</v>
      </c>
      <c r="AB2058">
        <v>0</v>
      </c>
      <c r="AC2058">
        <v>0</v>
      </c>
      <c r="AD2058">
        <f t="shared" si="65"/>
        <v>0</v>
      </c>
      <c r="AE2058" t="s">
        <v>85</v>
      </c>
      <c r="AF2058">
        <v>100000</v>
      </c>
      <c r="AG2058">
        <v>100000</v>
      </c>
      <c r="AH2058">
        <v>100000</v>
      </c>
      <c r="AI2058">
        <v>100000</v>
      </c>
      <c r="AJ2058">
        <f t="shared" si="64"/>
        <v>400000</v>
      </c>
      <c r="AK2058" t="s">
        <v>745</v>
      </c>
      <c r="AL2058" t="s">
        <v>325</v>
      </c>
      <c r="AM2058" t="s">
        <v>746</v>
      </c>
    </row>
    <row r="2059" spans="1:39" x14ac:dyDescent="0.2">
      <c r="A2059">
        <v>53025</v>
      </c>
      <c r="B2059" t="s">
        <v>1751</v>
      </c>
      <c r="C2059">
        <v>900</v>
      </c>
      <c r="D2059" t="s">
        <v>461</v>
      </c>
      <c r="E2059">
        <v>26</v>
      </c>
      <c r="F2059" t="s">
        <v>710</v>
      </c>
      <c r="G2059">
        <v>122</v>
      </c>
      <c r="H2059" t="s">
        <v>72</v>
      </c>
      <c r="I2059">
        <v>2</v>
      </c>
      <c r="J2059" t="s">
        <v>73</v>
      </c>
      <c r="K2059" t="s">
        <v>41</v>
      </c>
      <c r="L2059">
        <v>24</v>
      </c>
      <c r="M2059" t="s">
        <v>1930</v>
      </c>
      <c r="N2059" t="s">
        <v>43</v>
      </c>
      <c r="O2059" t="s">
        <v>583</v>
      </c>
      <c r="S2059">
        <v>2</v>
      </c>
      <c r="T2059" t="s">
        <v>45</v>
      </c>
      <c r="X2059" t="s">
        <v>46</v>
      </c>
      <c r="Y2059">
        <v>1</v>
      </c>
      <c r="Z2059">
        <v>0</v>
      </c>
      <c r="AA2059">
        <v>0</v>
      </c>
      <c r="AB2059">
        <v>0</v>
      </c>
      <c r="AC2059">
        <v>0</v>
      </c>
      <c r="AD2059">
        <f t="shared" si="65"/>
        <v>0</v>
      </c>
      <c r="AE2059" t="s">
        <v>728</v>
      </c>
      <c r="AF2059">
        <v>250000</v>
      </c>
      <c r="AG2059">
        <v>300000</v>
      </c>
      <c r="AH2059">
        <v>300000</v>
      </c>
      <c r="AI2059">
        <v>300000</v>
      </c>
      <c r="AJ2059">
        <f t="shared" si="64"/>
        <v>1150000</v>
      </c>
      <c r="AK2059" t="s">
        <v>466</v>
      </c>
      <c r="AL2059" t="s">
        <v>467</v>
      </c>
      <c r="AM2059" t="s">
        <v>60</v>
      </c>
    </row>
    <row r="2060" spans="1:39" x14ac:dyDescent="0.2">
      <c r="A2060">
        <v>53025</v>
      </c>
      <c r="B2060" t="s">
        <v>1751</v>
      </c>
      <c r="C2060">
        <v>900</v>
      </c>
      <c r="D2060" t="s">
        <v>461</v>
      </c>
      <c r="E2060">
        <v>26</v>
      </c>
      <c r="F2060" t="s">
        <v>710</v>
      </c>
      <c r="G2060">
        <v>122</v>
      </c>
      <c r="H2060" t="s">
        <v>72</v>
      </c>
      <c r="I2060">
        <v>5</v>
      </c>
      <c r="J2060" t="s">
        <v>3006</v>
      </c>
      <c r="K2060" t="s">
        <v>41</v>
      </c>
      <c r="L2060">
        <v>27</v>
      </c>
      <c r="M2060" t="s">
        <v>3007</v>
      </c>
      <c r="N2060" t="s">
        <v>43</v>
      </c>
      <c r="O2060" t="s">
        <v>3008</v>
      </c>
      <c r="S2060">
        <v>2</v>
      </c>
      <c r="T2060" t="s">
        <v>45</v>
      </c>
      <c r="X2060" t="s">
        <v>46</v>
      </c>
      <c r="Y2060">
        <v>1</v>
      </c>
      <c r="Z2060">
        <v>0</v>
      </c>
      <c r="AA2060">
        <v>0</v>
      </c>
      <c r="AB2060">
        <v>0</v>
      </c>
      <c r="AC2060">
        <v>0</v>
      </c>
      <c r="AD2060">
        <f t="shared" si="65"/>
        <v>0</v>
      </c>
      <c r="AE2060" t="s">
        <v>85</v>
      </c>
      <c r="AF2060">
        <v>1200000</v>
      </c>
      <c r="AG2060">
        <v>1200000</v>
      </c>
      <c r="AH2060">
        <v>1200000</v>
      </c>
      <c r="AI2060">
        <v>1200000</v>
      </c>
      <c r="AJ2060">
        <f t="shared" si="64"/>
        <v>4800000</v>
      </c>
      <c r="AK2060" t="s">
        <v>466</v>
      </c>
      <c r="AL2060" t="s">
        <v>467</v>
      </c>
      <c r="AM2060" t="s">
        <v>60</v>
      </c>
    </row>
    <row r="2061" spans="1:39" x14ac:dyDescent="0.2">
      <c r="A2061">
        <v>53025</v>
      </c>
      <c r="B2061" t="s">
        <v>1751</v>
      </c>
      <c r="C2061">
        <v>900</v>
      </c>
      <c r="D2061" t="s">
        <v>461</v>
      </c>
      <c r="E2061">
        <v>26</v>
      </c>
      <c r="F2061" t="s">
        <v>710</v>
      </c>
      <c r="G2061">
        <v>126</v>
      </c>
      <c r="H2061" t="s">
        <v>62</v>
      </c>
      <c r="I2061">
        <v>948</v>
      </c>
      <c r="J2061" t="s">
        <v>462</v>
      </c>
      <c r="K2061" t="s">
        <v>41</v>
      </c>
      <c r="L2061">
        <v>11035</v>
      </c>
      <c r="M2061" t="s">
        <v>3009</v>
      </c>
      <c r="N2061" t="s">
        <v>43</v>
      </c>
      <c r="O2061" t="s">
        <v>464</v>
      </c>
      <c r="S2061">
        <v>2</v>
      </c>
      <c r="T2061" t="s">
        <v>45</v>
      </c>
      <c r="U2061">
        <v>924</v>
      </c>
      <c r="V2061" t="s">
        <v>465</v>
      </c>
      <c r="W2061" t="s">
        <v>57</v>
      </c>
      <c r="X2061" t="s">
        <v>46</v>
      </c>
      <c r="Y2061">
        <v>1</v>
      </c>
      <c r="Z2061">
        <v>600</v>
      </c>
      <c r="AA2061">
        <v>600</v>
      </c>
      <c r="AB2061">
        <v>600</v>
      </c>
      <c r="AC2061">
        <v>600</v>
      </c>
      <c r="AD2061">
        <f t="shared" si="65"/>
        <v>600</v>
      </c>
      <c r="AF2061">
        <v>0</v>
      </c>
      <c r="AG2061">
        <v>0</v>
      </c>
      <c r="AH2061">
        <v>0</v>
      </c>
      <c r="AI2061">
        <v>0</v>
      </c>
      <c r="AJ2061">
        <f t="shared" si="64"/>
        <v>0</v>
      </c>
      <c r="AK2061" t="s">
        <v>466</v>
      </c>
      <c r="AL2061" t="s">
        <v>467</v>
      </c>
      <c r="AM2061" t="s">
        <v>60</v>
      </c>
    </row>
    <row r="2062" spans="1:39" x14ac:dyDescent="0.2">
      <c r="A2062">
        <v>53025</v>
      </c>
      <c r="B2062" t="s">
        <v>1751</v>
      </c>
      <c r="C2062">
        <v>900</v>
      </c>
      <c r="D2062" t="s">
        <v>461</v>
      </c>
      <c r="E2062">
        <v>26</v>
      </c>
      <c r="F2062" t="s">
        <v>710</v>
      </c>
      <c r="G2062">
        <v>126</v>
      </c>
      <c r="H2062" t="s">
        <v>62</v>
      </c>
      <c r="I2062">
        <v>948</v>
      </c>
      <c r="J2062" t="s">
        <v>462</v>
      </c>
      <c r="K2062" t="s">
        <v>41</v>
      </c>
      <c r="L2062">
        <v>11035</v>
      </c>
      <c r="M2062" t="s">
        <v>3009</v>
      </c>
      <c r="N2062" t="s">
        <v>43</v>
      </c>
      <c r="O2062" t="s">
        <v>464</v>
      </c>
      <c r="S2062">
        <v>2</v>
      </c>
      <c r="T2062" t="s">
        <v>45</v>
      </c>
      <c r="X2062" t="s">
        <v>46</v>
      </c>
      <c r="Y2062">
        <v>1</v>
      </c>
      <c r="Z2062">
        <v>0</v>
      </c>
      <c r="AA2062">
        <v>0</v>
      </c>
      <c r="AB2062">
        <v>0</v>
      </c>
      <c r="AC2062">
        <v>0</v>
      </c>
      <c r="AD2062">
        <f t="shared" si="65"/>
        <v>0</v>
      </c>
      <c r="AE2062" t="s">
        <v>85</v>
      </c>
      <c r="AF2062">
        <v>3900000</v>
      </c>
      <c r="AG2062">
        <v>2000000</v>
      </c>
      <c r="AH2062">
        <v>4500000</v>
      </c>
      <c r="AI2062">
        <v>4500000</v>
      </c>
      <c r="AJ2062">
        <f t="shared" si="64"/>
        <v>14900000</v>
      </c>
      <c r="AK2062" t="s">
        <v>466</v>
      </c>
      <c r="AL2062" t="s">
        <v>467</v>
      </c>
      <c r="AM2062" t="s">
        <v>60</v>
      </c>
    </row>
    <row r="2063" spans="1:39" x14ac:dyDescent="0.2">
      <c r="A2063">
        <v>54095</v>
      </c>
      <c r="B2063" t="s">
        <v>3673</v>
      </c>
      <c r="C2063">
        <v>760</v>
      </c>
      <c r="D2063" t="s">
        <v>1932</v>
      </c>
      <c r="E2063">
        <v>14</v>
      </c>
      <c r="F2063" t="s">
        <v>1933</v>
      </c>
      <c r="G2063">
        <v>421</v>
      </c>
      <c r="H2063" t="s">
        <v>1934</v>
      </c>
      <c r="I2063">
        <v>390</v>
      </c>
      <c r="J2063" t="s">
        <v>1935</v>
      </c>
      <c r="K2063" t="s">
        <v>41</v>
      </c>
      <c r="L2063">
        <v>10908</v>
      </c>
      <c r="M2063" t="s">
        <v>3674</v>
      </c>
      <c r="N2063" t="s">
        <v>43</v>
      </c>
      <c r="O2063" t="s">
        <v>1937</v>
      </c>
      <c r="S2063">
        <v>2</v>
      </c>
      <c r="T2063" t="s">
        <v>45</v>
      </c>
      <c r="U2063">
        <v>253</v>
      </c>
      <c r="V2063" t="s">
        <v>1938</v>
      </c>
      <c r="W2063" t="s">
        <v>57</v>
      </c>
      <c r="X2063" t="s">
        <v>46</v>
      </c>
      <c r="Y2063">
        <v>1</v>
      </c>
      <c r="Z2063">
        <v>1300</v>
      </c>
      <c r="AA2063">
        <v>1400</v>
      </c>
      <c r="AB2063">
        <v>1500</v>
      </c>
      <c r="AC2063">
        <v>1600</v>
      </c>
      <c r="AD2063">
        <f t="shared" si="65"/>
        <v>1600</v>
      </c>
      <c r="AF2063">
        <v>0</v>
      </c>
      <c r="AG2063">
        <v>0</v>
      </c>
      <c r="AH2063">
        <v>0</v>
      </c>
      <c r="AI2063">
        <v>0</v>
      </c>
      <c r="AJ2063">
        <f t="shared" si="64"/>
        <v>0</v>
      </c>
      <c r="AK2063" t="s">
        <v>1939</v>
      </c>
      <c r="AL2063" t="s">
        <v>1940</v>
      </c>
      <c r="AM2063" t="s">
        <v>1941</v>
      </c>
    </row>
    <row r="2064" spans="1:39" x14ac:dyDescent="0.2">
      <c r="A2064">
        <v>54096</v>
      </c>
      <c r="B2064" t="s">
        <v>1942</v>
      </c>
      <c r="C2064">
        <v>750</v>
      </c>
      <c r="D2064" t="s">
        <v>1956</v>
      </c>
      <c r="E2064">
        <v>14</v>
      </c>
      <c r="F2064" t="s">
        <v>1933</v>
      </c>
      <c r="G2064">
        <v>421</v>
      </c>
      <c r="H2064" t="s">
        <v>1934</v>
      </c>
      <c r="I2064">
        <v>395</v>
      </c>
      <c r="J2064" t="s">
        <v>3013</v>
      </c>
      <c r="K2064" t="s">
        <v>41</v>
      </c>
      <c r="L2064">
        <v>10924</v>
      </c>
      <c r="M2064" t="s">
        <v>3014</v>
      </c>
      <c r="N2064" t="s">
        <v>124</v>
      </c>
      <c r="O2064" t="s">
        <v>3015</v>
      </c>
      <c r="S2064">
        <v>2</v>
      </c>
      <c r="T2064" t="s">
        <v>45</v>
      </c>
      <c r="X2064" t="s">
        <v>66</v>
      </c>
      <c r="Y2064">
        <v>0</v>
      </c>
      <c r="Z2064">
        <v>0</v>
      </c>
      <c r="AA2064">
        <v>0</v>
      </c>
      <c r="AB2064">
        <v>0</v>
      </c>
      <c r="AC2064">
        <v>0</v>
      </c>
      <c r="AD2064">
        <f t="shared" si="65"/>
        <v>0</v>
      </c>
      <c r="AE2064" t="s">
        <v>323</v>
      </c>
      <c r="AF2064">
        <v>7991486</v>
      </c>
      <c r="AG2064">
        <v>0</v>
      </c>
      <c r="AH2064">
        <v>0</v>
      </c>
      <c r="AI2064">
        <v>0</v>
      </c>
      <c r="AJ2064">
        <f t="shared" si="64"/>
        <v>7991486</v>
      </c>
      <c r="AK2064" t="s">
        <v>1959</v>
      </c>
      <c r="AL2064" t="s">
        <v>1960</v>
      </c>
      <c r="AM2064" t="s">
        <v>1961</v>
      </c>
    </row>
    <row r="2065" spans="1:39" x14ac:dyDescent="0.2">
      <c r="A2065">
        <v>54096</v>
      </c>
      <c r="B2065" t="s">
        <v>1942</v>
      </c>
      <c r="C2065">
        <v>750</v>
      </c>
      <c r="D2065" t="s">
        <v>1956</v>
      </c>
      <c r="E2065">
        <v>14</v>
      </c>
      <c r="F2065" t="s">
        <v>1933</v>
      </c>
      <c r="G2065">
        <v>421</v>
      </c>
      <c r="H2065" t="s">
        <v>1934</v>
      </c>
      <c r="I2065">
        <v>486</v>
      </c>
      <c r="J2065" t="s">
        <v>1943</v>
      </c>
      <c r="K2065" t="s">
        <v>41</v>
      </c>
      <c r="L2065">
        <v>12538</v>
      </c>
      <c r="M2065" t="s">
        <v>1964</v>
      </c>
      <c r="N2065" t="s">
        <v>124</v>
      </c>
      <c r="O2065" t="s">
        <v>1965</v>
      </c>
      <c r="S2065">
        <v>2</v>
      </c>
      <c r="T2065" t="s">
        <v>45</v>
      </c>
      <c r="X2065" t="s">
        <v>46</v>
      </c>
      <c r="Y2065">
        <v>1</v>
      </c>
      <c r="Z2065">
        <v>0</v>
      </c>
      <c r="AA2065">
        <v>0</v>
      </c>
      <c r="AB2065">
        <v>0</v>
      </c>
      <c r="AC2065">
        <v>0</v>
      </c>
      <c r="AD2065">
        <f t="shared" si="65"/>
        <v>0</v>
      </c>
      <c r="AE2065" t="s">
        <v>323</v>
      </c>
      <c r="AF2065">
        <v>10250000</v>
      </c>
      <c r="AG2065">
        <v>9772506</v>
      </c>
      <c r="AH2065">
        <v>0</v>
      </c>
      <c r="AI2065">
        <v>0</v>
      </c>
      <c r="AJ2065">
        <f t="shared" si="64"/>
        <v>20022506</v>
      </c>
      <c r="AK2065" t="s">
        <v>1959</v>
      </c>
      <c r="AL2065" t="s">
        <v>1960</v>
      </c>
      <c r="AM2065" t="s">
        <v>1961</v>
      </c>
    </row>
    <row r="2066" spans="1:39" x14ac:dyDescent="0.2">
      <c r="A2066">
        <v>54096</v>
      </c>
      <c r="B2066" t="s">
        <v>1942</v>
      </c>
      <c r="C2066">
        <v>750</v>
      </c>
      <c r="D2066" t="s">
        <v>1956</v>
      </c>
      <c r="E2066">
        <v>14</v>
      </c>
      <c r="F2066" t="s">
        <v>1933</v>
      </c>
      <c r="G2066">
        <v>421</v>
      </c>
      <c r="H2066" t="s">
        <v>1934</v>
      </c>
      <c r="I2066">
        <v>486</v>
      </c>
      <c r="J2066" t="s">
        <v>1943</v>
      </c>
      <c r="K2066" t="s">
        <v>41</v>
      </c>
      <c r="L2066">
        <v>12542</v>
      </c>
      <c r="M2066" t="s">
        <v>3675</v>
      </c>
      <c r="N2066" t="s">
        <v>124</v>
      </c>
      <c r="O2066" t="s">
        <v>3676</v>
      </c>
      <c r="S2066">
        <v>2</v>
      </c>
      <c r="T2066" t="s">
        <v>45</v>
      </c>
      <c r="X2066" t="s">
        <v>46</v>
      </c>
      <c r="Y2066">
        <v>1</v>
      </c>
      <c r="Z2066">
        <v>0</v>
      </c>
      <c r="AA2066">
        <v>0</v>
      </c>
      <c r="AB2066">
        <v>0</v>
      </c>
      <c r="AC2066">
        <v>0</v>
      </c>
      <c r="AD2066">
        <f t="shared" si="65"/>
        <v>0</v>
      </c>
      <c r="AE2066" t="s">
        <v>323</v>
      </c>
      <c r="AF2066">
        <v>12300000</v>
      </c>
      <c r="AG2066">
        <v>0</v>
      </c>
      <c r="AH2066">
        <v>0</v>
      </c>
      <c r="AI2066">
        <v>0</v>
      </c>
      <c r="AJ2066">
        <f t="shared" si="64"/>
        <v>12300000</v>
      </c>
      <c r="AK2066" t="s">
        <v>1959</v>
      </c>
      <c r="AL2066" t="s">
        <v>1960</v>
      </c>
      <c r="AM2066" t="s">
        <v>1961</v>
      </c>
    </row>
    <row r="2067" spans="1:39" x14ac:dyDescent="0.2">
      <c r="A2067">
        <v>54096</v>
      </c>
      <c r="B2067" t="s">
        <v>1942</v>
      </c>
      <c r="C2067">
        <v>750</v>
      </c>
      <c r="D2067" t="s">
        <v>1956</v>
      </c>
      <c r="E2067">
        <v>14</v>
      </c>
      <c r="F2067" t="s">
        <v>1933</v>
      </c>
      <c r="G2067">
        <v>421</v>
      </c>
      <c r="H2067" t="s">
        <v>1934</v>
      </c>
      <c r="I2067">
        <v>486</v>
      </c>
      <c r="J2067" t="s">
        <v>1943</v>
      </c>
      <c r="K2067" t="s">
        <v>41</v>
      </c>
      <c r="L2067">
        <v>12724</v>
      </c>
      <c r="M2067" t="s">
        <v>3021</v>
      </c>
      <c r="N2067" t="s">
        <v>124</v>
      </c>
      <c r="O2067" t="s">
        <v>3022</v>
      </c>
      <c r="S2067">
        <v>2</v>
      </c>
      <c r="T2067" t="s">
        <v>45</v>
      </c>
      <c r="X2067" t="s">
        <v>46</v>
      </c>
      <c r="Y2067">
        <v>1</v>
      </c>
      <c r="Z2067">
        <v>0</v>
      </c>
      <c r="AA2067">
        <v>0</v>
      </c>
      <c r="AB2067">
        <v>0</v>
      </c>
      <c r="AC2067">
        <v>0</v>
      </c>
      <c r="AD2067">
        <f t="shared" si="65"/>
        <v>0</v>
      </c>
      <c r="AE2067" t="s">
        <v>323</v>
      </c>
      <c r="AF2067">
        <v>0</v>
      </c>
      <c r="AG2067">
        <v>11500000</v>
      </c>
      <c r="AH2067">
        <v>0</v>
      </c>
      <c r="AI2067">
        <v>0</v>
      </c>
      <c r="AJ2067">
        <f t="shared" si="64"/>
        <v>11500000</v>
      </c>
      <c r="AK2067" t="s">
        <v>1959</v>
      </c>
      <c r="AL2067" t="s">
        <v>1960</v>
      </c>
      <c r="AM2067" t="s">
        <v>1961</v>
      </c>
    </row>
    <row r="2068" spans="1:39" x14ac:dyDescent="0.2">
      <c r="A2068">
        <v>54096</v>
      </c>
      <c r="B2068" t="s">
        <v>1942</v>
      </c>
      <c r="C2068">
        <v>750</v>
      </c>
      <c r="D2068" t="s">
        <v>1956</v>
      </c>
      <c r="E2068">
        <v>14</v>
      </c>
      <c r="F2068" t="s">
        <v>1933</v>
      </c>
      <c r="G2068">
        <v>421</v>
      </c>
      <c r="H2068" t="s">
        <v>1934</v>
      </c>
      <c r="I2068">
        <v>488</v>
      </c>
      <c r="J2068" t="s">
        <v>3010</v>
      </c>
      <c r="K2068" t="s">
        <v>41</v>
      </c>
      <c r="L2068">
        <v>12556</v>
      </c>
      <c r="M2068" t="s">
        <v>3677</v>
      </c>
      <c r="N2068" t="s">
        <v>124</v>
      </c>
      <c r="O2068" t="s">
        <v>3012</v>
      </c>
      <c r="S2068">
        <v>2</v>
      </c>
      <c r="T2068" t="s">
        <v>45</v>
      </c>
      <c r="X2068" t="s">
        <v>46</v>
      </c>
      <c r="Y2068">
        <v>1</v>
      </c>
      <c r="Z2068">
        <v>0</v>
      </c>
      <c r="AA2068">
        <v>0</v>
      </c>
      <c r="AB2068">
        <v>0</v>
      </c>
      <c r="AC2068">
        <v>0</v>
      </c>
      <c r="AD2068">
        <f t="shared" si="65"/>
        <v>0</v>
      </c>
      <c r="AE2068" t="s">
        <v>149</v>
      </c>
      <c r="AF2068">
        <v>2500000</v>
      </c>
      <c r="AG2068">
        <v>500000</v>
      </c>
      <c r="AH2068">
        <v>500000</v>
      </c>
      <c r="AI2068">
        <v>0</v>
      </c>
      <c r="AJ2068">
        <f t="shared" si="64"/>
        <v>3500000</v>
      </c>
      <c r="AK2068" t="s">
        <v>1959</v>
      </c>
      <c r="AL2068" t="s">
        <v>1960</v>
      </c>
      <c r="AM2068" t="s">
        <v>1961</v>
      </c>
    </row>
    <row r="2069" spans="1:39" x14ac:dyDescent="0.2">
      <c r="A2069">
        <v>54096</v>
      </c>
      <c r="B2069" t="s">
        <v>1942</v>
      </c>
      <c r="C2069">
        <v>750</v>
      </c>
      <c r="D2069" t="s">
        <v>1956</v>
      </c>
      <c r="E2069">
        <v>14</v>
      </c>
      <c r="F2069" t="s">
        <v>1933</v>
      </c>
      <c r="G2069">
        <v>421</v>
      </c>
      <c r="H2069" t="s">
        <v>1934</v>
      </c>
      <c r="I2069">
        <v>563</v>
      </c>
      <c r="J2069" t="s">
        <v>1972</v>
      </c>
      <c r="K2069" t="s">
        <v>41</v>
      </c>
      <c r="L2069">
        <v>13387</v>
      </c>
      <c r="M2069" t="s">
        <v>3678</v>
      </c>
      <c r="N2069" t="s">
        <v>124</v>
      </c>
      <c r="O2069" t="s">
        <v>3679</v>
      </c>
      <c r="S2069">
        <v>2</v>
      </c>
      <c r="T2069" t="s">
        <v>45</v>
      </c>
      <c r="U2069">
        <v>195</v>
      </c>
      <c r="V2069" t="s">
        <v>363</v>
      </c>
      <c r="W2069" t="s">
        <v>57</v>
      </c>
      <c r="X2069" t="s">
        <v>46</v>
      </c>
      <c r="Y2069">
        <v>1</v>
      </c>
      <c r="Z2069">
        <v>1</v>
      </c>
      <c r="AA2069">
        <v>1</v>
      </c>
      <c r="AB2069">
        <v>1</v>
      </c>
      <c r="AC2069">
        <v>1</v>
      </c>
      <c r="AD2069">
        <f t="shared" si="65"/>
        <v>1</v>
      </c>
      <c r="AF2069">
        <v>0</v>
      </c>
      <c r="AG2069">
        <v>0</v>
      </c>
      <c r="AH2069">
        <v>0</v>
      </c>
      <c r="AI2069">
        <v>0</v>
      </c>
      <c r="AJ2069">
        <f t="shared" si="64"/>
        <v>0</v>
      </c>
      <c r="AK2069" t="s">
        <v>1959</v>
      </c>
      <c r="AL2069" t="s">
        <v>1960</v>
      </c>
      <c r="AM2069" t="s">
        <v>1961</v>
      </c>
    </row>
    <row r="2070" spans="1:39" x14ac:dyDescent="0.2">
      <c r="A2070">
        <v>54096</v>
      </c>
      <c r="B2070" t="s">
        <v>1942</v>
      </c>
      <c r="C2070">
        <v>760</v>
      </c>
      <c r="D2070" t="s">
        <v>1932</v>
      </c>
      <c r="E2070">
        <v>14</v>
      </c>
      <c r="F2070" t="s">
        <v>1933</v>
      </c>
      <c r="G2070">
        <v>421</v>
      </c>
      <c r="H2070" t="s">
        <v>1934</v>
      </c>
      <c r="I2070">
        <v>390</v>
      </c>
      <c r="J2070" t="s">
        <v>1935</v>
      </c>
      <c r="K2070" t="s">
        <v>41</v>
      </c>
      <c r="L2070">
        <v>12907</v>
      </c>
      <c r="M2070" t="s">
        <v>3680</v>
      </c>
      <c r="N2070" t="s">
        <v>43</v>
      </c>
      <c r="O2070" t="s">
        <v>3681</v>
      </c>
      <c r="S2070">
        <v>2</v>
      </c>
      <c r="T2070" t="s">
        <v>45</v>
      </c>
      <c r="X2070" t="s">
        <v>46</v>
      </c>
      <c r="Y2070">
        <v>1</v>
      </c>
      <c r="Z2070">
        <v>0</v>
      </c>
      <c r="AA2070">
        <v>0</v>
      </c>
      <c r="AB2070">
        <v>0</v>
      </c>
      <c r="AC2070">
        <v>0</v>
      </c>
      <c r="AD2070">
        <f t="shared" si="65"/>
        <v>0</v>
      </c>
      <c r="AE2070" t="s">
        <v>595</v>
      </c>
      <c r="AF2070">
        <v>1000000</v>
      </c>
      <c r="AG2070">
        <v>1000000</v>
      </c>
      <c r="AH2070">
        <v>0</v>
      </c>
      <c r="AI2070">
        <v>0</v>
      </c>
      <c r="AJ2070">
        <f t="shared" si="64"/>
        <v>2000000</v>
      </c>
      <c r="AK2070" t="s">
        <v>1939</v>
      </c>
      <c r="AL2070" t="s">
        <v>1940</v>
      </c>
      <c r="AM2070" t="s">
        <v>1941</v>
      </c>
    </row>
    <row r="2071" spans="1:39" x14ac:dyDescent="0.2">
      <c r="A2071">
        <v>54096</v>
      </c>
      <c r="B2071" t="s">
        <v>1942</v>
      </c>
      <c r="C2071">
        <v>760</v>
      </c>
      <c r="D2071" t="s">
        <v>1932</v>
      </c>
      <c r="E2071">
        <v>14</v>
      </c>
      <c r="F2071" t="s">
        <v>1933</v>
      </c>
      <c r="G2071">
        <v>421</v>
      </c>
      <c r="H2071" t="s">
        <v>1934</v>
      </c>
      <c r="I2071">
        <v>636</v>
      </c>
      <c r="J2071" t="s">
        <v>3682</v>
      </c>
      <c r="K2071" t="s">
        <v>41</v>
      </c>
      <c r="L2071">
        <v>12496</v>
      </c>
      <c r="M2071" t="s">
        <v>3682</v>
      </c>
      <c r="N2071" t="s">
        <v>43</v>
      </c>
      <c r="O2071" t="s">
        <v>3683</v>
      </c>
      <c r="S2071">
        <v>2</v>
      </c>
      <c r="T2071" t="s">
        <v>45</v>
      </c>
      <c r="X2071" t="s">
        <v>46</v>
      </c>
      <c r="Y2071">
        <v>1</v>
      </c>
      <c r="Z2071">
        <v>0</v>
      </c>
      <c r="AA2071">
        <v>0</v>
      </c>
      <c r="AB2071">
        <v>0</v>
      </c>
      <c r="AC2071">
        <v>0</v>
      </c>
      <c r="AD2071">
        <f t="shared" si="65"/>
        <v>0</v>
      </c>
      <c r="AE2071" t="s">
        <v>273</v>
      </c>
      <c r="AF2071">
        <v>2800000</v>
      </c>
      <c r="AG2071">
        <v>3000000</v>
      </c>
      <c r="AH2071">
        <v>3200000</v>
      </c>
      <c r="AI2071">
        <v>3500000</v>
      </c>
      <c r="AJ2071">
        <f t="shared" si="64"/>
        <v>12500000</v>
      </c>
      <c r="AK2071" t="s">
        <v>1939</v>
      </c>
      <c r="AL2071" t="s">
        <v>1940</v>
      </c>
      <c r="AM2071" t="s">
        <v>1941</v>
      </c>
    </row>
    <row r="2072" spans="1:39" x14ac:dyDescent="0.2">
      <c r="A2072">
        <v>55091</v>
      </c>
      <c r="B2072" t="s">
        <v>1995</v>
      </c>
      <c r="C2072">
        <v>730</v>
      </c>
      <c r="D2072" t="s">
        <v>1989</v>
      </c>
      <c r="E2072">
        <v>6</v>
      </c>
      <c r="F2072" t="s">
        <v>261</v>
      </c>
      <c r="G2072">
        <v>182</v>
      </c>
      <c r="H2072" t="s">
        <v>314</v>
      </c>
      <c r="I2072">
        <v>581</v>
      </c>
      <c r="J2072" t="s">
        <v>3684</v>
      </c>
      <c r="K2072" t="s">
        <v>41</v>
      </c>
      <c r="L2072">
        <v>13424</v>
      </c>
      <c r="M2072" t="s">
        <v>3685</v>
      </c>
      <c r="N2072" t="s">
        <v>124</v>
      </c>
      <c r="O2072" t="s">
        <v>3686</v>
      </c>
      <c r="S2072">
        <v>2</v>
      </c>
      <c r="T2072" t="s">
        <v>45</v>
      </c>
      <c r="U2072">
        <v>190</v>
      </c>
      <c r="V2072" t="s">
        <v>996</v>
      </c>
      <c r="W2072" t="s">
        <v>57</v>
      </c>
      <c r="X2072" t="s">
        <v>46</v>
      </c>
      <c r="Y2072">
        <v>1</v>
      </c>
      <c r="Z2072">
        <v>5</v>
      </c>
      <c r="AA2072">
        <v>5</v>
      </c>
      <c r="AB2072">
        <v>5</v>
      </c>
      <c r="AC2072">
        <v>5</v>
      </c>
      <c r="AD2072">
        <f t="shared" si="65"/>
        <v>5</v>
      </c>
      <c r="AF2072">
        <v>0</v>
      </c>
      <c r="AG2072">
        <v>0</v>
      </c>
      <c r="AH2072">
        <v>0</v>
      </c>
      <c r="AI2072">
        <v>0</v>
      </c>
      <c r="AJ2072">
        <f t="shared" si="64"/>
        <v>0</v>
      </c>
      <c r="AK2072" t="s">
        <v>1993</v>
      </c>
      <c r="AL2072" t="s">
        <v>325</v>
      </c>
      <c r="AM2072" t="s">
        <v>1994</v>
      </c>
    </row>
    <row r="2073" spans="1:39" x14ac:dyDescent="0.2">
      <c r="A2073">
        <v>55091</v>
      </c>
      <c r="B2073" t="s">
        <v>1995</v>
      </c>
      <c r="C2073">
        <v>900</v>
      </c>
      <c r="D2073" t="s">
        <v>461</v>
      </c>
      <c r="E2073">
        <v>6</v>
      </c>
      <c r="F2073" t="s">
        <v>261</v>
      </c>
      <c r="G2073">
        <v>122</v>
      </c>
      <c r="H2073" t="s">
        <v>72</v>
      </c>
      <c r="I2073">
        <v>627</v>
      </c>
      <c r="J2073" t="s">
        <v>2623</v>
      </c>
      <c r="K2073" t="s">
        <v>41</v>
      </c>
      <c r="L2073">
        <v>11911</v>
      </c>
      <c r="M2073" t="s">
        <v>3687</v>
      </c>
      <c r="N2073" t="s">
        <v>124</v>
      </c>
      <c r="O2073" t="s">
        <v>3688</v>
      </c>
      <c r="S2073">
        <v>2</v>
      </c>
      <c r="T2073" t="s">
        <v>45</v>
      </c>
      <c r="X2073" t="s">
        <v>66</v>
      </c>
      <c r="Y2073">
        <v>0</v>
      </c>
      <c r="Z2073">
        <v>0</v>
      </c>
      <c r="AA2073">
        <v>0</v>
      </c>
      <c r="AB2073">
        <v>0</v>
      </c>
      <c r="AC2073">
        <v>0</v>
      </c>
      <c r="AD2073">
        <f t="shared" si="65"/>
        <v>0</v>
      </c>
      <c r="AE2073" t="s">
        <v>683</v>
      </c>
      <c r="AF2073">
        <v>5000000</v>
      </c>
      <c r="AG2073">
        <v>5000000</v>
      </c>
      <c r="AH2073">
        <v>1000000</v>
      </c>
      <c r="AI2073">
        <v>1000000</v>
      </c>
      <c r="AJ2073">
        <f t="shared" si="64"/>
        <v>12000000</v>
      </c>
      <c r="AK2073" t="s">
        <v>466</v>
      </c>
      <c r="AL2073" t="s">
        <v>467</v>
      </c>
      <c r="AM2073" t="s">
        <v>60</v>
      </c>
    </row>
    <row r="2074" spans="1:39" x14ac:dyDescent="0.2">
      <c r="A2074">
        <v>69001</v>
      </c>
      <c r="B2074" t="s">
        <v>3689</v>
      </c>
      <c r="C2074">
        <v>999</v>
      </c>
      <c r="D2074" t="s">
        <v>3689</v>
      </c>
      <c r="E2074">
        <v>99</v>
      </c>
      <c r="F2074" t="s">
        <v>3689</v>
      </c>
      <c r="G2074">
        <v>999</v>
      </c>
      <c r="H2074" t="s">
        <v>3689</v>
      </c>
      <c r="I2074">
        <v>9999</v>
      </c>
      <c r="J2074" t="s">
        <v>3690</v>
      </c>
      <c r="K2074" t="s">
        <v>41</v>
      </c>
      <c r="L2074">
        <v>9999</v>
      </c>
      <c r="M2074" t="s">
        <v>3690</v>
      </c>
      <c r="N2074" t="s">
        <v>43</v>
      </c>
      <c r="O2074" t="s">
        <v>3689</v>
      </c>
      <c r="S2074">
        <v>2</v>
      </c>
      <c r="T2074" t="s">
        <v>45</v>
      </c>
      <c r="U2074">
        <v>90</v>
      </c>
      <c r="V2074" t="s">
        <v>3242</v>
      </c>
      <c r="W2074" t="s">
        <v>57</v>
      </c>
      <c r="X2074" t="s">
        <v>46</v>
      </c>
      <c r="Y2074">
        <v>1</v>
      </c>
      <c r="Z2074">
        <v>1</v>
      </c>
      <c r="AA2074">
        <v>1</v>
      </c>
      <c r="AB2074">
        <v>1</v>
      </c>
      <c r="AC2074">
        <v>1</v>
      </c>
      <c r="AD2074">
        <f t="shared" si="65"/>
        <v>1</v>
      </c>
      <c r="AF2074">
        <v>0</v>
      </c>
      <c r="AG2074">
        <v>0</v>
      </c>
      <c r="AH2074">
        <v>0</v>
      </c>
      <c r="AI2074">
        <v>0</v>
      </c>
      <c r="AJ2074">
        <f t="shared" si="64"/>
        <v>0</v>
      </c>
      <c r="AK2074" t="s">
        <v>3689</v>
      </c>
      <c r="AL2074" t="s">
        <v>3689</v>
      </c>
      <c r="AM2074" t="s">
        <v>3689</v>
      </c>
    </row>
    <row r="2075" spans="1:39" x14ac:dyDescent="0.2">
      <c r="A2075">
        <v>1001</v>
      </c>
      <c r="B2075" t="s">
        <v>36</v>
      </c>
      <c r="C2075">
        <v>820</v>
      </c>
      <c r="D2075" t="s">
        <v>37</v>
      </c>
      <c r="E2075">
        <v>1</v>
      </c>
      <c r="F2075" t="s">
        <v>38</v>
      </c>
      <c r="G2075">
        <v>31</v>
      </c>
      <c r="H2075" t="s">
        <v>39</v>
      </c>
      <c r="I2075">
        <v>130</v>
      </c>
      <c r="J2075" t="s">
        <v>2008</v>
      </c>
      <c r="K2075" t="s">
        <v>41</v>
      </c>
      <c r="L2075">
        <v>1119</v>
      </c>
      <c r="M2075" t="s">
        <v>2009</v>
      </c>
      <c r="N2075" t="s">
        <v>43</v>
      </c>
      <c r="O2075" t="s">
        <v>2010</v>
      </c>
      <c r="S2075">
        <v>2</v>
      </c>
      <c r="T2075" t="s">
        <v>45</v>
      </c>
      <c r="Y2075">
        <v>1</v>
      </c>
      <c r="Z2075">
        <v>0</v>
      </c>
      <c r="AA2075">
        <v>0</v>
      </c>
      <c r="AB2075">
        <v>0</v>
      </c>
      <c r="AC2075">
        <v>0</v>
      </c>
      <c r="AD2075">
        <f t="shared" si="65"/>
        <v>0</v>
      </c>
      <c r="AE2075" t="s">
        <v>47</v>
      </c>
      <c r="AF2075">
        <v>192500</v>
      </c>
      <c r="AG2075">
        <v>211750</v>
      </c>
      <c r="AH2075">
        <v>232925</v>
      </c>
      <c r="AI2075">
        <v>256217</v>
      </c>
      <c r="AJ2075">
        <f t="shared" ref="AJ2075:AJ2138" si="66">AF2075+AG2075+AH2075+AI2075</f>
        <v>893392</v>
      </c>
      <c r="AK2075" t="s">
        <v>48</v>
      </c>
      <c r="AL2075" t="s">
        <v>49</v>
      </c>
      <c r="AM2075" t="s">
        <v>50</v>
      </c>
    </row>
    <row r="2076" spans="1:39" x14ac:dyDescent="0.2">
      <c r="A2076">
        <v>1001</v>
      </c>
      <c r="B2076" t="s">
        <v>36</v>
      </c>
      <c r="C2076">
        <v>920</v>
      </c>
      <c r="D2076" t="s">
        <v>51</v>
      </c>
      <c r="E2076">
        <v>1</v>
      </c>
      <c r="F2076" t="s">
        <v>38</v>
      </c>
      <c r="G2076">
        <v>122</v>
      </c>
      <c r="H2076" t="s">
        <v>72</v>
      </c>
      <c r="I2076">
        <v>949</v>
      </c>
      <c r="J2076" t="s">
        <v>78</v>
      </c>
      <c r="K2076" t="s">
        <v>41</v>
      </c>
      <c r="L2076">
        <v>1138</v>
      </c>
      <c r="M2076" t="s">
        <v>79</v>
      </c>
      <c r="N2076" t="s">
        <v>43</v>
      </c>
      <c r="O2076" t="s">
        <v>3691</v>
      </c>
      <c r="S2076">
        <v>2</v>
      </c>
      <c r="T2076" t="s">
        <v>45</v>
      </c>
      <c r="Y2076">
        <v>1</v>
      </c>
      <c r="Z2076">
        <v>0</v>
      </c>
      <c r="AA2076">
        <v>0</v>
      </c>
      <c r="AB2076">
        <v>0</v>
      </c>
      <c r="AC2076">
        <v>0</v>
      </c>
      <c r="AD2076">
        <f t="shared" si="65"/>
        <v>0</v>
      </c>
      <c r="AE2076" t="s">
        <v>85</v>
      </c>
      <c r="AF2076">
        <v>349800000</v>
      </c>
      <c r="AG2076">
        <v>384780000</v>
      </c>
      <c r="AH2076">
        <v>423258000</v>
      </c>
      <c r="AI2076">
        <v>465583800</v>
      </c>
      <c r="AJ2076">
        <f t="shared" si="66"/>
        <v>1623421800</v>
      </c>
      <c r="AK2076" t="s">
        <v>58</v>
      </c>
      <c r="AL2076" t="s">
        <v>59</v>
      </c>
      <c r="AM2076" t="s">
        <v>60</v>
      </c>
    </row>
    <row r="2077" spans="1:39" x14ac:dyDescent="0.2">
      <c r="A2077">
        <v>1001</v>
      </c>
      <c r="B2077" t="s">
        <v>36</v>
      </c>
      <c r="C2077">
        <v>920</v>
      </c>
      <c r="D2077" t="s">
        <v>51</v>
      </c>
      <c r="E2077">
        <v>1</v>
      </c>
      <c r="F2077" t="s">
        <v>38</v>
      </c>
      <c r="G2077">
        <v>122</v>
      </c>
      <c r="H2077" t="s">
        <v>72</v>
      </c>
      <c r="I2077">
        <v>949</v>
      </c>
      <c r="J2077" t="s">
        <v>78</v>
      </c>
      <c r="K2077" t="s">
        <v>41</v>
      </c>
      <c r="L2077">
        <v>1138</v>
      </c>
      <c r="M2077" t="s">
        <v>79</v>
      </c>
      <c r="N2077" t="s">
        <v>43</v>
      </c>
      <c r="O2077" t="s">
        <v>3691</v>
      </c>
      <c r="S2077">
        <v>2</v>
      </c>
      <c r="T2077" t="s">
        <v>45</v>
      </c>
      <c r="Y2077">
        <v>1</v>
      </c>
      <c r="Z2077">
        <v>0</v>
      </c>
      <c r="AA2077">
        <v>0</v>
      </c>
      <c r="AB2077">
        <v>0</v>
      </c>
      <c r="AC2077">
        <v>0</v>
      </c>
      <c r="AD2077">
        <f t="shared" si="65"/>
        <v>0</v>
      </c>
      <c r="AE2077" t="s">
        <v>102</v>
      </c>
      <c r="AF2077">
        <v>2200000</v>
      </c>
      <c r="AG2077">
        <v>2420000</v>
      </c>
      <c r="AH2077">
        <v>2662000</v>
      </c>
      <c r="AI2077">
        <v>2928200</v>
      </c>
      <c r="AJ2077">
        <f t="shared" si="66"/>
        <v>10210200</v>
      </c>
      <c r="AK2077" t="s">
        <v>58</v>
      </c>
      <c r="AL2077" t="s">
        <v>59</v>
      </c>
      <c r="AM2077" t="s">
        <v>60</v>
      </c>
    </row>
    <row r="2078" spans="1:39" x14ac:dyDescent="0.2">
      <c r="A2078">
        <v>1001</v>
      </c>
      <c r="B2078" t="s">
        <v>36</v>
      </c>
      <c r="C2078">
        <v>925</v>
      </c>
      <c r="D2078" t="s">
        <v>61</v>
      </c>
      <c r="E2078">
        <v>1</v>
      </c>
      <c r="F2078" t="s">
        <v>38</v>
      </c>
      <c r="G2078">
        <v>31</v>
      </c>
      <c r="H2078" t="s">
        <v>39</v>
      </c>
      <c r="I2078">
        <v>143</v>
      </c>
      <c r="J2078" t="s">
        <v>3692</v>
      </c>
      <c r="K2078" t="s">
        <v>41</v>
      </c>
      <c r="L2078">
        <v>1155</v>
      </c>
      <c r="M2078" t="s">
        <v>3693</v>
      </c>
      <c r="N2078" t="s">
        <v>43</v>
      </c>
      <c r="O2078" t="s">
        <v>3694</v>
      </c>
      <c r="S2078">
        <v>2</v>
      </c>
      <c r="T2078" t="s">
        <v>45</v>
      </c>
      <c r="X2078" t="s">
        <v>46</v>
      </c>
      <c r="Y2078">
        <v>1</v>
      </c>
      <c r="Z2078">
        <v>0</v>
      </c>
      <c r="AA2078">
        <v>0</v>
      </c>
      <c r="AB2078">
        <v>0</v>
      </c>
      <c r="AC2078">
        <v>0</v>
      </c>
      <c r="AD2078">
        <f t="shared" si="65"/>
        <v>0</v>
      </c>
      <c r="AE2078" t="s">
        <v>609</v>
      </c>
      <c r="AF2078">
        <v>1100000</v>
      </c>
      <c r="AG2078">
        <v>1210000</v>
      </c>
      <c r="AH2078">
        <v>1331000</v>
      </c>
      <c r="AI2078">
        <v>1464100</v>
      </c>
      <c r="AJ2078">
        <f t="shared" si="66"/>
        <v>5105100</v>
      </c>
      <c r="AK2078" t="s">
        <v>67</v>
      </c>
      <c r="AL2078" t="s">
        <v>68</v>
      </c>
      <c r="AM2078" t="s">
        <v>69</v>
      </c>
    </row>
    <row r="2079" spans="1:39" x14ac:dyDescent="0.2">
      <c r="A2079">
        <v>1001</v>
      </c>
      <c r="B2079" t="s">
        <v>36</v>
      </c>
      <c r="C2079">
        <v>925</v>
      </c>
      <c r="D2079" t="s">
        <v>61</v>
      </c>
      <c r="E2079">
        <v>1</v>
      </c>
      <c r="F2079" t="s">
        <v>38</v>
      </c>
      <c r="G2079">
        <v>31</v>
      </c>
      <c r="H2079" t="s">
        <v>39</v>
      </c>
      <c r="I2079">
        <v>145</v>
      </c>
      <c r="J2079" t="s">
        <v>3054</v>
      </c>
      <c r="K2079" t="s">
        <v>41</v>
      </c>
      <c r="L2079">
        <v>1157</v>
      </c>
      <c r="M2079" t="s">
        <v>3055</v>
      </c>
      <c r="N2079" t="s">
        <v>124</v>
      </c>
      <c r="O2079" t="s">
        <v>3056</v>
      </c>
      <c r="S2079">
        <v>2</v>
      </c>
      <c r="T2079" t="s">
        <v>45</v>
      </c>
      <c r="U2079">
        <v>659</v>
      </c>
      <c r="V2079" t="s">
        <v>2586</v>
      </c>
      <c r="W2079" t="s">
        <v>57</v>
      </c>
      <c r="Y2079">
        <v>1</v>
      </c>
      <c r="Z2079">
        <v>1</v>
      </c>
      <c r="AA2079">
        <v>1</v>
      </c>
      <c r="AB2079">
        <v>1</v>
      </c>
      <c r="AC2079">
        <v>1</v>
      </c>
      <c r="AD2079">
        <f t="shared" si="65"/>
        <v>1</v>
      </c>
      <c r="AF2079">
        <v>0</v>
      </c>
      <c r="AG2079">
        <v>0</v>
      </c>
      <c r="AH2079">
        <v>0</v>
      </c>
      <c r="AI2079">
        <v>0</v>
      </c>
      <c r="AJ2079">
        <f t="shared" si="66"/>
        <v>0</v>
      </c>
      <c r="AK2079" t="s">
        <v>67</v>
      </c>
      <c r="AL2079" t="s">
        <v>68</v>
      </c>
      <c r="AM2079" t="s">
        <v>69</v>
      </c>
    </row>
    <row r="2080" spans="1:39" x14ac:dyDescent="0.2">
      <c r="A2080">
        <v>2001</v>
      </c>
      <c r="B2080" t="s">
        <v>70</v>
      </c>
      <c r="C2080">
        <v>935</v>
      </c>
      <c r="D2080" t="s">
        <v>71</v>
      </c>
      <c r="E2080">
        <v>1</v>
      </c>
      <c r="F2080" t="s">
        <v>38</v>
      </c>
      <c r="G2080">
        <v>122</v>
      </c>
      <c r="H2080" t="s">
        <v>72</v>
      </c>
      <c r="I2080">
        <v>949</v>
      </c>
      <c r="J2080" t="s">
        <v>78</v>
      </c>
      <c r="K2080" t="s">
        <v>41</v>
      </c>
      <c r="L2080">
        <v>11134</v>
      </c>
      <c r="M2080" t="s">
        <v>79</v>
      </c>
      <c r="N2080" t="s">
        <v>43</v>
      </c>
      <c r="O2080" t="s">
        <v>80</v>
      </c>
      <c r="S2080">
        <v>2</v>
      </c>
      <c r="T2080" t="s">
        <v>45</v>
      </c>
      <c r="X2080" t="s">
        <v>46</v>
      </c>
      <c r="Y2080">
        <v>1</v>
      </c>
      <c r="Z2080">
        <v>0</v>
      </c>
      <c r="AA2080">
        <v>0</v>
      </c>
      <c r="AB2080">
        <v>0</v>
      </c>
      <c r="AC2080">
        <v>0</v>
      </c>
      <c r="AD2080">
        <f t="shared" si="65"/>
        <v>0</v>
      </c>
      <c r="AE2080" t="s">
        <v>609</v>
      </c>
      <c r="AF2080">
        <v>7500000</v>
      </c>
      <c r="AG2080">
        <v>8369000</v>
      </c>
      <c r="AH2080">
        <v>9346000</v>
      </c>
      <c r="AI2080">
        <v>10538000</v>
      </c>
      <c r="AJ2080">
        <f t="shared" si="66"/>
        <v>35753000</v>
      </c>
      <c r="AK2080" t="s">
        <v>77</v>
      </c>
      <c r="AL2080" t="s">
        <v>59</v>
      </c>
      <c r="AM2080" t="s">
        <v>60</v>
      </c>
    </row>
    <row r="2081" spans="1:39" x14ac:dyDescent="0.2">
      <c r="A2081">
        <v>2001</v>
      </c>
      <c r="B2081" t="s">
        <v>70</v>
      </c>
      <c r="C2081">
        <v>935</v>
      </c>
      <c r="D2081" t="s">
        <v>71</v>
      </c>
      <c r="E2081">
        <v>1</v>
      </c>
      <c r="F2081" t="s">
        <v>38</v>
      </c>
      <c r="G2081">
        <v>122</v>
      </c>
      <c r="H2081" t="s">
        <v>72</v>
      </c>
      <c r="I2081">
        <v>949</v>
      </c>
      <c r="J2081" t="s">
        <v>78</v>
      </c>
      <c r="K2081" t="s">
        <v>41</v>
      </c>
      <c r="L2081">
        <v>11134</v>
      </c>
      <c r="M2081" t="s">
        <v>79</v>
      </c>
      <c r="N2081" t="s">
        <v>43</v>
      </c>
      <c r="O2081" t="s">
        <v>80</v>
      </c>
      <c r="S2081">
        <v>2</v>
      </c>
      <c r="T2081" t="s">
        <v>45</v>
      </c>
      <c r="X2081" t="s">
        <v>46</v>
      </c>
      <c r="Y2081">
        <v>1</v>
      </c>
      <c r="Z2081">
        <v>0</v>
      </c>
      <c r="AA2081">
        <v>0</v>
      </c>
      <c r="AB2081">
        <v>0</v>
      </c>
      <c r="AC2081">
        <v>0</v>
      </c>
      <c r="AD2081">
        <f t="shared" si="65"/>
        <v>0</v>
      </c>
      <c r="AE2081" t="s">
        <v>47</v>
      </c>
      <c r="AF2081">
        <v>5500000</v>
      </c>
      <c r="AG2081">
        <v>6064000</v>
      </c>
      <c r="AH2081">
        <v>6854000</v>
      </c>
      <c r="AI2081">
        <v>7728000</v>
      </c>
      <c r="AJ2081">
        <f t="shared" si="66"/>
        <v>26146000</v>
      </c>
      <c r="AK2081" t="s">
        <v>77</v>
      </c>
      <c r="AL2081" t="s">
        <v>59</v>
      </c>
      <c r="AM2081" t="s">
        <v>60</v>
      </c>
    </row>
    <row r="2082" spans="1:39" x14ac:dyDescent="0.2">
      <c r="A2082">
        <v>2001</v>
      </c>
      <c r="B2082" t="s">
        <v>70</v>
      </c>
      <c r="C2082">
        <v>935</v>
      </c>
      <c r="D2082" t="s">
        <v>71</v>
      </c>
      <c r="E2082">
        <v>1</v>
      </c>
      <c r="F2082" t="s">
        <v>38</v>
      </c>
      <c r="G2082">
        <v>128</v>
      </c>
      <c r="H2082" t="s">
        <v>143</v>
      </c>
      <c r="I2082">
        <v>54</v>
      </c>
      <c r="J2082" t="s">
        <v>3695</v>
      </c>
      <c r="K2082" t="s">
        <v>41</v>
      </c>
      <c r="L2082">
        <v>1869</v>
      </c>
      <c r="M2082" t="s">
        <v>3695</v>
      </c>
      <c r="N2082" t="s">
        <v>43</v>
      </c>
      <c r="O2082" t="s">
        <v>3696</v>
      </c>
      <c r="S2082">
        <v>2</v>
      </c>
      <c r="T2082" t="s">
        <v>45</v>
      </c>
      <c r="U2082">
        <v>101</v>
      </c>
      <c r="V2082" t="s">
        <v>796</v>
      </c>
      <c r="W2082" t="s">
        <v>57</v>
      </c>
      <c r="X2082" t="s">
        <v>66</v>
      </c>
      <c r="Y2082">
        <v>0</v>
      </c>
      <c r="Z2082">
        <v>80</v>
      </c>
      <c r="AA2082">
        <v>80</v>
      </c>
      <c r="AB2082">
        <v>80</v>
      </c>
      <c r="AC2082">
        <v>80</v>
      </c>
      <c r="AD2082">
        <f t="shared" si="65"/>
        <v>320</v>
      </c>
      <c r="AF2082">
        <v>0</v>
      </c>
      <c r="AG2082">
        <v>0</v>
      </c>
      <c r="AH2082">
        <v>0</v>
      </c>
      <c r="AI2082">
        <v>0</v>
      </c>
      <c r="AJ2082">
        <f t="shared" si="66"/>
        <v>0</v>
      </c>
      <c r="AK2082" t="s">
        <v>77</v>
      </c>
      <c r="AL2082" t="s">
        <v>59</v>
      </c>
      <c r="AM2082" t="s">
        <v>60</v>
      </c>
    </row>
    <row r="2083" spans="1:39" x14ac:dyDescent="0.2">
      <c r="A2083">
        <v>3001</v>
      </c>
      <c r="B2083" t="s">
        <v>86</v>
      </c>
      <c r="C2083">
        <v>930</v>
      </c>
      <c r="D2083" t="s">
        <v>87</v>
      </c>
      <c r="E2083">
        <v>2</v>
      </c>
      <c r="F2083" t="s">
        <v>88</v>
      </c>
      <c r="G2083">
        <v>61</v>
      </c>
      <c r="H2083" t="s">
        <v>89</v>
      </c>
      <c r="I2083">
        <v>164</v>
      </c>
      <c r="J2083" t="s">
        <v>90</v>
      </c>
      <c r="K2083" t="s">
        <v>41</v>
      </c>
      <c r="L2083">
        <v>12930</v>
      </c>
      <c r="M2083" t="s">
        <v>3059</v>
      </c>
      <c r="N2083" t="s">
        <v>43</v>
      </c>
      <c r="O2083" t="s">
        <v>3060</v>
      </c>
      <c r="S2083">
        <v>2</v>
      </c>
      <c r="T2083" t="s">
        <v>45</v>
      </c>
      <c r="U2083">
        <v>215</v>
      </c>
      <c r="V2083" t="s">
        <v>93</v>
      </c>
      <c r="W2083" t="s">
        <v>57</v>
      </c>
      <c r="X2083" t="s">
        <v>46</v>
      </c>
      <c r="Y2083">
        <v>1</v>
      </c>
      <c r="Z2083">
        <v>50</v>
      </c>
      <c r="AA2083">
        <v>70</v>
      </c>
      <c r="AB2083">
        <v>50</v>
      </c>
      <c r="AC2083">
        <v>50</v>
      </c>
      <c r="AD2083">
        <f t="shared" si="65"/>
        <v>70</v>
      </c>
      <c r="AF2083">
        <v>0</v>
      </c>
      <c r="AG2083">
        <v>0</v>
      </c>
      <c r="AH2083">
        <v>0</v>
      </c>
      <c r="AI2083">
        <v>0</v>
      </c>
      <c r="AJ2083">
        <f t="shared" si="66"/>
        <v>0</v>
      </c>
      <c r="AK2083" t="s">
        <v>94</v>
      </c>
      <c r="AL2083" t="s">
        <v>59</v>
      </c>
      <c r="AM2083" t="s">
        <v>60</v>
      </c>
    </row>
    <row r="2084" spans="1:39" x14ac:dyDescent="0.2">
      <c r="A2084">
        <v>3001</v>
      </c>
      <c r="B2084" t="s">
        <v>86</v>
      </c>
      <c r="C2084">
        <v>930</v>
      </c>
      <c r="D2084" t="s">
        <v>87</v>
      </c>
      <c r="E2084">
        <v>2</v>
      </c>
      <c r="F2084" t="s">
        <v>88</v>
      </c>
      <c r="G2084">
        <v>61</v>
      </c>
      <c r="H2084" t="s">
        <v>89</v>
      </c>
      <c r="I2084">
        <v>164</v>
      </c>
      <c r="J2084" t="s">
        <v>90</v>
      </c>
      <c r="K2084" t="s">
        <v>41</v>
      </c>
      <c r="L2084">
        <v>14057</v>
      </c>
      <c r="M2084" t="s">
        <v>95</v>
      </c>
      <c r="N2084" t="s">
        <v>43</v>
      </c>
      <c r="O2084" t="s">
        <v>96</v>
      </c>
      <c r="S2084">
        <v>2</v>
      </c>
      <c r="T2084" t="s">
        <v>45</v>
      </c>
      <c r="X2084" t="s">
        <v>66</v>
      </c>
      <c r="Y2084">
        <v>0</v>
      </c>
      <c r="Z2084">
        <v>0</v>
      </c>
      <c r="AA2084">
        <v>0</v>
      </c>
      <c r="AB2084">
        <v>0</v>
      </c>
      <c r="AC2084">
        <v>0</v>
      </c>
      <c r="AD2084">
        <f t="shared" si="65"/>
        <v>0</v>
      </c>
      <c r="AE2084" t="s">
        <v>130</v>
      </c>
      <c r="AF2084">
        <v>0</v>
      </c>
      <c r="AG2084">
        <v>30000000</v>
      </c>
      <c r="AH2084">
        <v>0</v>
      </c>
      <c r="AI2084">
        <v>0</v>
      </c>
      <c r="AJ2084">
        <f t="shared" si="66"/>
        <v>30000000</v>
      </c>
      <c r="AK2084" t="s">
        <v>94</v>
      </c>
      <c r="AL2084" t="s">
        <v>59</v>
      </c>
      <c r="AM2084" t="s">
        <v>60</v>
      </c>
    </row>
    <row r="2085" spans="1:39" x14ac:dyDescent="0.2">
      <c r="A2085">
        <v>3001</v>
      </c>
      <c r="B2085" t="s">
        <v>86</v>
      </c>
      <c r="C2085">
        <v>930</v>
      </c>
      <c r="D2085" t="s">
        <v>87</v>
      </c>
      <c r="E2085">
        <v>2</v>
      </c>
      <c r="F2085" t="s">
        <v>88</v>
      </c>
      <c r="G2085">
        <v>61</v>
      </c>
      <c r="H2085" t="s">
        <v>89</v>
      </c>
      <c r="I2085">
        <v>949</v>
      </c>
      <c r="J2085" t="s">
        <v>78</v>
      </c>
      <c r="K2085" t="s">
        <v>41</v>
      </c>
      <c r="L2085">
        <v>6777</v>
      </c>
      <c r="M2085" t="s">
        <v>100</v>
      </c>
      <c r="N2085" t="s">
        <v>43</v>
      </c>
      <c r="O2085" t="s">
        <v>101</v>
      </c>
      <c r="S2085">
        <v>2</v>
      </c>
      <c r="T2085" t="s">
        <v>45</v>
      </c>
      <c r="U2085">
        <v>923</v>
      </c>
      <c r="V2085" t="s">
        <v>81</v>
      </c>
      <c r="W2085" t="s">
        <v>57</v>
      </c>
      <c r="X2085" t="s">
        <v>46</v>
      </c>
      <c r="Y2085">
        <v>1</v>
      </c>
      <c r="Z2085">
        <v>7350</v>
      </c>
      <c r="AA2085">
        <v>10</v>
      </c>
      <c r="AB2085">
        <v>10</v>
      </c>
      <c r="AC2085">
        <v>10</v>
      </c>
      <c r="AD2085">
        <f t="shared" si="65"/>
        <v>7350</v>
      </c>
      <c r="AF2085">
        <v>0</v>
      </c>
      <c r="AG2085">
        <v>0</v>
      </c>
      <c r="AH2085">
        <v>0</v>
      </c>
      <c r="AI2085">
        <v>0</v>
      </c>
      <c r="AJ2085">
        <f t="shared" si="66"/>
        <v>0</v>
      </c>
      <c r="AK2085" t="s">
        <v>94</v>
      </c>
      <c r="AL2085" t="s">
        <v>59</v>
      </c>
      <c r="AM2085" t="s">
        <v>60</v>
      </c>
    </row>
    <row r="2086" spans="1:39" x14ac:dyDescent="0.2">
      <c r="A2086">
        <v>3001</v>
      </c>
      <c r="B2086" t="s">
        <v>86</v>
      </c>
      <c r="C2086">
        <v>930</v>
      </c>
      <c r="D2086" t="s">
        <v>87</v>
      </c>
      <c r="E2086">
        <v>2</v>
      </c>
      <c r="F2086" t="s">
        <v>88</v>
      </c>
      <c r="G2086">
        <v>61</v>
      </c>
      <c r="H2086" t="s">
        <v>89</v>
      </c>
      <c r="I2086">
        <v>949</v>
      </c>
      <c r="J2086" t="s">
        <v>78</v>
      </c>
      <c r="K2086" t="s">
        <v>41</v>
      </c>
      <c r="L2086">
        <v>6777</v>
      </c>
      <c r="M2086" t="s">
        <v>100</v>
      </c>
      <c r="N2086" t="s">
        <v>43</v>
      </c>
      <c r="O2086" t="s">
        <v>101</v>
      </c>
      <c r="S2086">
        <v>2</v>
      </c>
      <c r="T2086" t="s">
        <v>45</v>
      </c>
      <c r="X2086" t="s">
        <v>46</v>
      </c>
      <c r="Y2086">
        <v>1</v>
      </c>
      <c r="Z2086">
        <v>0</v>
      </c>
      <c r="AA2086">
        <v>0</v>
      </c>
      <c r="AB2086">
        <v>0</v>
      </c>
      <c r="AC2086">
        <v>0</v>
      </c>
      <c r="AD2086">
        <f t="shared" si="65"/>
        <v>0</v>
      </c>
      <c r="AE2086" t="s">
        <v>47</v>
      </c>
      <c r="AF2086">
        <v>18154500</v>
      </c>
      <c r="AG2086">
        <v>11009700</v>
      </c>
      <c r="AH2086">
        <v>16760000</v>
      </c>
      <c r="AI2086">
        <v>18150000</v>
      </c>
      <c r="AJ2086">
        <f t="shared" si="66"/>
        <v>64074200</v>
      </c>
      <c r="AK2086" t="s">
        <v>94</v>
      </c>
      <c r="AL2086" t="s">
        <v>59</v>
      </c>
      <c r="AM2086" t="s">
        <v>60</v>
      </c>
    </row>
    <row r="2087" spans="1:39" x14ac:dyDescent="0.2">
      <c r="A2087">
        <v>3001</v>
      </c>
      <c r="B2087" t="s">
        <v>86</v>
      </c>
      <c r="C2087">
        <v>930</v>
      </c>
      <c r="D2087" t="s">
        <v>87</v>
      </c>
      <c r="E2087">
        <v>2</v>
      </c>
      <c r="F2087" t="s">
        <v>88</v>
      </c>
      <c r="G2087">
        <v>61</v>
      </c>
      <c r="H2087" t="s">
        <v>89</v>
      </c>
      <c r="I2087">
        <v>954</v>
      </c>
      <c r="J2087" t="s">
        <v>103</v>
      </c>
      <c r="K2087" t="s">
        <v>41</v>
      </c>
      <c r="L2087">
        <v>14045</v>
      </c>
      <c r="M2087" t="s">
        <v>110</v>
      </c>
      <c r="N2087" t="s">
        <v>43</v>
      </c>
      <c r="O2087" t="s">
        <v>111</v>
      </c>
      <c r="S2087">
        <v>2</v>
      </c>
      <c r="T2087" t="s">
        <v>45</v>
      </c>
      <c r="U2087">
        <v>332</v>
      </c>
      <c r="V2087" t="s">
        <v>76</v>
      </c>
      <c r="W2087" t="s">
        <v>57</v>
      </c>
      <c r="X2087" t="s">
        <v>66</v>
      </c>
      <c r="Y2087">
        <v>0</v>
      </c>
      <c r="Z2087">
        <v>0</v>
      </c>
      <c r="AA2087">
        <v>1</v>
      </c>
      <c r="AB2087">
        <v>0</v>
      </c>
      <c r="AC2087">
        <v>0</v>
      </c>
      <c r="AD2087">
        <f t="shared" si="65"/>
        <v>1</v>
      </c>
      <c r="AF2087">
        <v>0</v>
      </c>
      <c r="AG2087">
        <v>0</v>
      </c>
      <c r="AH2087">
        <v>0</v>
      </c>
      <c r="AI2087">
        <v>0</v>
      </c>
      <c r="AJ2087">
        <f t="shared" si="66"/>
        <v>0</v>
      </c>
      <c r="AK2087" t="s">
        <v>94</v>
      </c>
      <c r="AL2087" t="s">
        <v>59</v>
      </c>
      <c r="AM2087" t="s">
        <v>60</v>
      </c>
    </row>
    <row r="2088" spans="1:39" x14ac:dyDescent="0.2">
      <c r="A2088">
        <v>3001</v>
      </c>
      <c r="B2088" t="s">
        <v>86</v>
      </c>
      <c r="C2088">
        <v>930</v>
      </c>
      <c r="D2088" t="s">
        <v>87</v>
      </c>
      <c r="E2088">
        <v>2</v>
      </c>
      <c r="F2088" t="s">
        <v>88</v>
      </c>
      <c r="G2088">
        <v>122</v>
      </c>
      <c r="H2088" t="s">
        <v>72</v>
      </c>
      <c r="I2088">
        <v>2</v>
      </c>
      <c r="J2088" t="s">
        <v>73</v>
      </c>
      <c r="K2088" t="s">
        <v>41</v>
      </c>
      <c r="L2088">
        <v>6784</v>
      </c>
      <c r="M2088" t="s">
        <v>3697</v>
      </c>
      <c r="N2088" t="s">
        <v>43</v>
      </c>
      <c r="O2088" t="s">
        <v>3698</v>
      </c>
      <c r="S2088">
        <v>2</v>
      </c>
      <c r="T2088" t="s">
        <v>45</v>
      </c>
      <c r="X2088" t="s">
        <v>46</v>
      </c>
      <c r="Y2088">
        <v>1</v>
      </c>
      <c r="Z2088">
        <v>0</v>
      </c>
      <c r="AA2088">
        <v>0</v>
      </c>
      <c r="AB2088">
        <v>0</v>
      </c>
      <c r="AC2088">
        <v>0</v>
      </c>
      <c r="AD2088">
        <f t="shared" si="65"/>
        <v>0</v>
      </c>
      <c r="AE2088" t="s">
        <v>97</v>
      </c>
      <c r="AF2088">
        <v>66048853</v>
      </c>
      <c r="AG2088">
        <v>19010000</v>
      </c>
      <c r="AH2088">
        <v>10000</v>
      </c>
      <c r="AI2088">
        <v>10000</v>
      </c>
      <c r="AJ2088">
        <f t="shared" si="66"/>
        <v>85078853</v>
      </c>
      <c r="AK2088" t="s">
        <v>94</v>
      </c>
      <c r="AL2088" t="s">
        <v>59</v>
      </c>
      <c r="AM2088" t="s">
        <v>60</v>
      </c>
    </row>
    <row r="2089" spans="1:39" x14ac:dyDescent="0.2">
      <c r="A2089">
        <v>3001</v>
      </c>
      <c r="B2089" t="s">
        <v>86</v>
      </c>
      <c r="C2089">
        <v>930</v>
      </c>
      <c r="D2089" t="s">
        <v>87</v>
      </c>
      <c r="E2089">
        <v>2</v>
      </c>
      <c r="F2089" t="s">
        <v>88</v>
      </c>
      <c r="G2089">
        <v>128</v>
      </c>
      <c r="H2089" t="s">
        <v>143</v>
      </c>
      <c r="I2089">
        <v>156</v>
      </c>
      <c r="J2089" t="s">
        <v>144</v>
      </c>
      <c r="K2089" t="s">
        <v>41</v>
      </c>
      <c r="L2089">
        <v>6781</v>
      </c>
      <c r="M2089" t="s">
        <v>3699</v>
      </c>
      <c r="N2089" t="s">
        <v>43</v>
      </c>
      <c r="O2089" t="s">
        <v>3700</v>
      </c>
      <c r="S2089">
        <v>2</v>
      </c>
      <c r="T2089" t="s">
        <v>45</v>
      </c>
      <c r="X2089" t="s">
        <v>66</v>
      </c>
      <c r="Y2089">
        <v>0</v>
      </c>
      <c r="Z2089">
        <v>0</v>
      </c>
      <c r="AA2089">
        <v>0</v>
      </c>
      <c r="AB2089">
        <v>0</v>
      </c>
      <c r="AC2089">
        <v>0</v>
      </c>
      <c r="AD2089">
        <f t="shared" si="65"/>
        <v>0</v>
      </c>
      <c r="AE2089" t="s">
        <v>97</v>
      </c>
      <c r="AF2089">
        <v>29449201</v>
      </c>
      <c r="AG2089">
        <v>16562389</v>
      </c>
      <c r="AH2089">
        <v>66399394</v>
      </c>
      <c r="AI2089">
        <v>80233030</v>
      </c>
      <c r="AJ2089">
        <f t="shared" si="66"/>
        <v>192644014</v>
      </c>
      <c r="AK2089" t="s">
        <v>94</v>
      </c>
      <c r="AL2089" t="s">
        <v>59</v>
      </c>
      <c r="AM2089" t="s">
        <v>60</v>
      </c>
    </row>
    <row r="2090" spans="1:39" x14ac:dyDescent="0.2">
      <c r="A2090">
        <v>3001</v>
      </c>
      <c r="B2090" t="s">
        <v>86</v>
      </c>
      <c r="C2090">
        <v>930</v>
      </c>
      <c r="D2090" t="s">
        <v>87</v>
      </c>
      <c r="E2090">
        <v>28</v>
      </c>
      <c r="F2090" t="s">
        <v>1658</v>
      </c>
      <c r="G2090">
        <v>846</v>
      </c>
      <c r="H2090" t="s">
        <v>1659</v>
      </c>
      <c r="I2090">
        <v>160</v>
      </c>
      <c r="J2090" t="s">
        <v>2027</v>
      </c>
      <c r="K2090" t="s">
        <v>41</v>
      </c>
      <c r="L2090">
        <v>6782</v>
      </c>
      <c r="M2090" t="s">
        <v>2028</v>
      </c>
      <c r="N2090" t="s">
        <v>43</v>
      </c>
      <c r="O2090" t="s">
        <v>2029</v>
      </c>
      <c r="S2090">
        <v>2</v>
      </c>
      <c r="T2090" t="s">
        <v>45</v>
      </c>
      <c r="X2090" t="s">
        <v>66</v>
      </c>
      <c r="Y2090">
        <v>0</v>
      </c>
      <c r="Z2090">
        <v>0</v>
      </c>
      <c r="AA2090">
        <v>0</v>
      </c>
      <c r="AB2090">
        <v>0</v>
      </c>
      <c r="AC2090">
        <v>0</v>
      </c>
      <c r="AD2090">
        <f t="shared" si="65"/>
        <v>0</v>
      </c>
      <c r="AE2090" t="s">
        <v>85</v>
      </c>
      <c r="AF2090">
        <v>281687753</v>
      </c>
      <c r="AG2090">
        <v>180000000</v>
      </c>
      <c r="AH2090">
        <v>344673822</v>
      </c>
      <c r="AI2090">
        <v>375479076</v>
      </c>
      <c r="AJ2090">
        <f t="shared" si="66"/>
        <v>1181840651</v>
      </c>
      <c r="AK2090" t="s">
        <v>94</v>
      </c>
      <c r="AL2090" t="s">
        <v>59</v>
      </c>
      <c r="AM2090" t="s">
        <v>60</v>
      </c>
    </row>
    <row r="2091" spans="1:39" x14ac:dyDescent="0.2">
      <c r="A2091">
        <v>3001</v>
      </c>
      <c r="B2091" t="s">
        <v>86</v>
      </c>
      <c r="C2091">
        <v>931</v>
      </c>
      <c r="D2091" t="s">
        <v>121</v>
      </c>
      <c r="E2091">
        <v>2</v>
      </c>
      <c r="F2091" t="s">
        <v>88</v>
      </c>
      <c r="G2091">
        <v>61</v>
      </c>
      <c r="H2091" t="s">
        <v>89</v>
      </c>
      <c r="I2091">
        <v>955</v>
      </c>
      <c r="J2091" t="s">
        <v>131</v>
      </c>
      <c r="K2091" t="s">
        <v>41</v>
      </c>
      <c r="L2091">
        <v>14020</v>
      </c>
      <c r="M2091" t="s">
        <v>132</v>
      </c>
      <c r="N2091" t="s">
        <v>43</v>
      </c>
      <c r="O2091" t="s">
        <v>133</v>
      </c>
      <c r="S2091">
        <v>2</v>
      </c>
      <c r="T2091" t="s">
        <v>45</v>
      </c>
      <c r="X2091" t="s">
        <v>66</v>
      </c>
      <c r="Y2091">
        <v>0</v>
      </c>
      <c r="Z2091">
        <v>0</v>
      </c>
      <c r="AA2091">
        <v>0</v>
      </c>
      <c r="AB2091">
        <v>0</v>
      </c>
      <c r="AC2091">
        <v>0</v>
      </c>
      <c r="AD2091">
        <f t="shared" si="65"/>
        <v>0</v>
      </c>
      <c r="AE2091" t="s">
        <v>97</v>
      </c>
      <c r="AF2091">
        <v>0</v>
      </c>
      <c r="AG2091">
        <v>780000</v>
      </c>
      <c r="AH2091">
        <v>0</v>
      </c>
      <c r="AI2091">
        <v>0</v>
      </c>
      <c r="AJ2091">
        <f t="shared" si="66"/>
        <v>780000</v>
      </c>
      <c r="AK2091" t="s">
        <v>126</v>
      </c>
      <c r="AL2091" t="s">
        <v>49</v>
      </c>
      <c r="AM2091" t="s">
        <v>127</v>
      </c>
    </row>
    <row r="2092" spans="1:39" x14ac:dyDescent="0.2">
      <c r="A2092">
        <v>3001</v>
      </c>
      <c r="B2092" t="s">
        <v>86</v>
      </c>
      <c r="C2092">
        <v>931</v>
      </c>
      <c r="D2092" t="s">
        <v>121</v>
      </c>
      <c r="E2092">
        <v>2</v>
      </c>
      <c r="F2092" t="s">
        <v>88</v>
      </c>
      <c r="G2092">
        <v>126</v>
      </c>
      <c r="H2092" t="s">
        <v>62</v>
      </c>
      <c r="I2092">
        <v>4</v>
      </c>
      <c r="J2092" t="s">
        <v>116</v>
      </c>
      <c r="K2092" t="s">
        <v>41</v>
      </c>
      <c r="L2092">
        <v>14107</v>
      </c>
      <c r="M2092" t="s">
        <v>3701</v>
      </c>
      <c r="N2092" t="s">
        <v>43</v>
      </c>
      <c r="O2092" t="s">
        <v>3702</v>
      </c>
      <c r="S2092">
        <v>2</v>
      </c>
      <c r="T2092" t="s">
        <v>45</v>
      </c>
      <c r="X2092" t="s">
        <v>66</v>
      </c>
      <c r="Y2092">
        <v>0</v>
      </c>
      <c r="Z2092">
        <v>0</v>
      </c>
      <c r="AA2092">
        <v>0</v>
      </c>
      <c r="AB2092">
        <v>0</v>
      </c>
      <c r="AC2092">
        <v>0</v>
      </c>
      <c r="AD2092">
        <f t="shared" si="65"/>
        <v>0</v>
      </c>
      <c r="AE2092" t="s">
        <v>97</v>
      </c>
      <c r="AF2092">
        <v>0</v>
      </c>
      <c r="AG2092">
        <v>2551800</v>
      </c>
      <c r="AH2092">
        <v>0</v>
      </c>
      <c r="AI2092">
        <v>0</v>
      </c>
      <c r="AJ2092">
        <f t="shared" si="66"/>
        <v>2551800</v>
      </c>
      <c r="AK2092" t="s">
        <v>126</v>
      </c>
      <c r="AL2092" t="s">
        <v>49</v>
      </c>
      <c r="AM2092" t="s">
        <v>127</v>
      </c>
    </row>
    <row r="2093" spans="1:39" x14ac:dyDescent="0.2">
      <c r="A2093">
        <v>3001</v>
      </c>
      <c r="B2093" t="s">
        <v>86</v>
      </c>
      <c r="C2093">
        <v>931</v>
      </c>
      <c r="D2093" t="s">
        <v>121</v>
      </c>
      <c r="E2093">
        <v>2</v>
      </c>
      <c r="F2093" t="s">
        <v>88</v>
      </c>
      <c r="G2093">
        <v>128</v>
      </c>
      <c r="H2093" t="s">
        <v>143</v>
      </c>
      <c r="I2093">
        <v>156</v>
      </c>
      <c r="J2093" t="s">
        <v>144</v>
      </c>
      <c r="K2093" t="s">
        <v>41</v>
      </c>
      <c r="L2093">
        <v>14029</v>
      </c>
      <c r="M2093" t="s">
        <v>145</v>
      </c>
      <c r="N2093" t="s">
        <v>43</v>
      </c>
      <c r="O2093" t="s">
        <v>146</v>
      </c>
      <c r="S2093">
        <v>2</v>
      </c>
      <c r="T2093" t="s">
        <v>45</v>
      </c>
      <c r="U2093">
        <v>303</v>
      </c>
      <c r="V2093" t="s">
        <v>419</v>
      </c>
      <c r="W2093" t="s">
        <v>57</v>
      </c>
      <c r="X2093" t="s">
        <v>66</v>
      </c>
      <c r="Y2093">
        <v>0</v>
      </c>
      <c r="Z2093">
        <v>0</v>
      </c>
      <c r="AA2093">
        <v>609</v>
      </c>
      <c r="AB2093">
        <v>0</v>
      </c>
      <c r="AC2093">
        <v>0</v>
      </c>
      <c r="AD2093">
        <f t="shared" si="65"/>
        <v>609</v>
      </c>
      <c r="AF2093">
        <v>0</v>
      </c>
      <c r="AG2093">
        <v>0</v>
      </c>
      <c r="AH2093">
        <v>0</v>
      </c>
      <c r="AI2093">
        <v>0</v>
      </c>
      <c r="AJ2093">
        <f t="shared" si="66"/>
        <v>0</v>
      </c>
      <c r="AK2093" t="s">
        <v>126</v>
      </c>
      <c r="AL2093" t="s">
        <v>49</v>
      </c>
      <c r="AM2093" t="s">
        <v>127</v>
      </c>
    </row>
    <row r="2094" spans="1:39" x14ac:dyDescent="0.2">
      <c r="A2094">
        <v>3091</v>
      </c>
      <c r="B2094" t="s">
        <v>147</v>
      </c>
      <c r="C2094">
        <v>930</v>
      </c>
      <c r="D2094" t="s">
        <v>87</v>
      </c>
      <c r="E2094">
        <v>2</v>
      </c>
      <c r="F2094" t="s">
        <v>88</v>
      </c>
      <c r="G2094">
        <v>61</v>
      </c>
      <c r="H2094" t="s">
        <v>89</v>
      </c>
      <c r="I2094">
        <v>949</v>
      </c>
      <c r="J2094" t="s">
        <v>78</v>
      </c>
      <c r="K2094" t="s">
        <v>41</v>
      </c>
      <c r="L2094">
        <v>14061</v>
      </c>
      <c r="M2094" t="s">
        <v>3703</v>
      </c>
      <c r="N2094" t="s">
        <v>43</v>
      </c>
      <c r="O2094" t="s">
        <v>3703</v>
      </c>
      <c r="S2094">
        <v>2</v>
      </c>
      <c r="T2094" t="s">
        <v>45</v>
      </c>
      <c r="U2094">
        <v>923</v>
      </c>
      <c r="V2094" t="s">
        <v>81</v>
      </c>
      <c r="W2094" t="s">
        <v>57</v>
      </c>
      <c r="X2094" t="s">
        <v>66</v>
      </c>
      <c r="Y2094">
        <v>0</v>
      </c>
      <c r="Z2094">
        <v>0</v>
      </c>
      <c r="AA2094">
        <v>22</v>
      </c>
      <c r="AB2094">
        <v>0</v>
      </c>
      <c r="AC2094">
        <v>0</v>
      </c>
      <c r="AD2094">
        <f t="shared" si="65"/>
        <v>22</v>
      </c>
      <c r="AF2094">
        <v>0</v>
      </c>
      <c r="AG2094">
        <v>0</v>
      </c>
      <c r="AH2094">
        <v>0</v>
      </c>
      <c r="AI2094">
        <v>0</v>
      </c>
      <c r="AJ2094">
        <f t="shared" si="66"/>
        <v>0</v>
      </c>
      <c r="AK2094" t="s">
        <v>94</v>
      </c>
      <c r="AL2094" t="s">
        <v>59</v>
      </c>
      <c r="AM2094" t="s">
        <v>60</v>
      </c>
    </row>
    <row r="2095" spans="1:39" x14ac:dyDescent="0.2">
      <c r="A2095">
        <v>3091</v>
      </c>
      <c r="B2095" t="s">
        <v>147</v>
      </c>
      <c r="C2095">
        <v>930</v>
      </c>
      <c r="D2095" t="s">
        <v>87</v>
      </c>
      <c r="E2095">
        <v>2</v>
      </c>
      <c r="F2095" t="s">
        <v>88</v>
      </c>
      <c r="G2095">
        <v>61</v>
      </c>
      <c r="H2095" t="s">
        <v>89</v>
      </c>
      <c r="I2095">
        <v>949</v>
      </c>
      <c r="J2095" t="s">
        <v>78</v>
      </c>
      <c r="K2095" t="s">
        <v>41</v>
      </c>
      <c r="L2095">
        <v>14061</v>
      </c>
      <c r="M2095" t="s">
        <v>3703</v>
      </c>
      <c r="N2095" t="s">
        <v>43</v>
      </c>
      <c r="O2095" t="s">
        <v>3703</v>
      </c>
      <c r="S2095">
        <v>2</v>
      </c>
      <c r="T2095" t="s">
        <v>45</v>
      </c>
      <c r="X2095" t="s">
        <v>66</v>
      </c>
      <c r="Y2095">
        <v>0</v>
      </c>
      <c r="Z2095">
        <v>0</v>
      </c>
      <c r="AA2095">
        <v>0</v>
      </c>
      <c r="AB2095">
        <v>0</v>
      </c>
      <c r="AC2095">
        <v>0</v>
      </c>
      <c r="AD2095">
        <f t="shared" si="65"/>
        <v>0</v>
      </c>
      <c r="AE2095" t="s">
        <v>595</v>
      </c>
      <c r="AF2095">
        <v>0</v>
      </c>
      <c r="AG2095">
        <v>7196781</v>
      </c>
      <c r="AH2095">
        <v>0</v>
      </c>
      <c r="AI2095">
        <v>0</v>
      </c>
      <c r="AJ2095">
        <f t="shared" si="66"/>
        <v>7196781</v>
      </c>
      <c r="AK2095" t="s">
        <v>94</v>
      </c>
      <c r="AL2095" t="s">
        <v>59</v>
      </c>
      <c r="AM2095" t="s">
        <v>60</v>
      </c>
    </row>
    <row r="2096" spans="1:39" x14ac:dyDescent="0.2">
      <c r="A2096">
        <v>3091</v>
      </c>
      <c r="B2096" t="s">
        <v>147</v>
      </c>
      <c r="C2096">
        <v>930</v>
      </c>
      <c r="D2096" t="s">
        <v>87</v>
      </c>
      <c r="E2096">
        <v>2</v>
      </c>
      <c r="F2096" t="s">
        <v>88</v>
      </c>
      <c r="G2096">
        <v>61</v>
      </c>
      <c r="H2096" t="s">
        <v>89</v>
      </c>
      <c r="I2096">
        <v>954</v>
      </c>
      <c r="J2096" t="s">
        <v>103</v>
      </c>
      <c r="K2096" t="s">
        <v>41</v>
      </c>
      <c r="L2096">
        <v>14036</v>
      </c>
      <c r="M2096" t="s">
        <v>150</v>
      </c>
      <c r="N2096" t="s">
        <v>43</v>
      </c>
      <c r="O2096" t="s">
        <v>151</v>
      </c>
      <c r="S2096">
        <v>2</v>
      </c>
      <c r="T2096" t="s">
        <v>45</v>
      </c>
      <c r="U2096">
        <v>332</v>
      </c>
      <c r="V2096" t="s">
        <v>76</v>
      </c>
      <c r="W2096" t="s">
        <v>57</v>
      </c>
      <c r="X2096" t="s">
        <v>66</v>
      </c>
      <c r="Y2096">
        <v>0</v>
      </c>
      <c r="Z2096">
        <v>0</v>
      </c>
      <c r="AA2096">
        <v>1</v>
      </c>
      <c r="AB2096">
        <v>0</v>
      </c>
      <c r="AC2096">
        <v>0</v>
      </c>
      <c r="AD2096">
        <f t="shared" si="65"/>
        <v>1</v>
      </c>
      <c r="AF2096">
        <v>0</v>
      </c>
      <c r="AG2096">
        <v>0</v>
      </c>
      <c r="AH2096">
        <v>0</v>
      </c>
      <c r="AI2096">
        <v>0</v>
      </c>
      <c r="AJ2096">
        <f t="shared" si="66"/>
        <v>0</v>
      </c>
      <c r="AK2096" t="s">
        <v>94</v>
      </c>
      <c r="AL2096" t="s">
        <v>59</v>
      </c>
      <c r="AM2096" t="s">
        <v>60</v>
      </c>
    </row>
    <row r="2097" spans="1:39" x14ac:dyDescent="0.2">
      <c r="A2097">
        <v>3091</v>
      </c>
      <c r="B2097" t="s">
        <v>147</v>
      </c>
      <c r="C2097">
        <v>930</v>
      </c>
      <c r="D2097" t="s">
        <v>87</v>
      </c>
      <c r="E2097">
        <v>2</v>
      </c>
      <c r="F2097" t="s">
        <v>88</v>
      </c>
      <c r="G2097">
        <v>61</v>
      </c>
      <c r="H2097" t="s">
        <v>89</v>
      </c>
      <c r="I2097">
        <v>954</v>
      </c>
      <c r="J2097" t="s">
        <v>103</v>
      </c>
      <c r="K2097" t="s">
        <v>41</v>
      </c>
      <c r="L2097">
        <v>14036</v>
      </c>
      <c r="M2097" t="s">
        <v>150</v>
      </c>
      <c r="N2097" t="s">
        <v>43</v>
      </c>
      <c r="O2097" t="s">
        <v>151</v>
      </c>
      <c r="S2097">
        <v>2</v>
      </c>
      <c r="T2097" t="s">
        <v>45</v>
      </c>
      <c r="X2097" t="s">
        <v>66</v>
      </c>
      <c r="Y2097">
        <v>0</v>
      </c>
      <c r="Z2097">
        <v>0</v>
      </c>
      <c r="AA2097">
        <v>0</v>
      </c>
      <c r="AB2097">
        <v>0</v>
      </c>
      <c r="AC2097">
        <v>0</v>
      </c>
      <c r="AD2097">
        <f t="shared" si="65"/>
        <v>0</v>
      </c>
      <c r="AE2097" t="s">
        <v>3704</v>
      </c>
      <c r="AF2097">
        <v>0</v>
      </c>
      <c r="AG2097">
        <v>2266141</v>
      </c>
      <c r="AH2097">
        <v>0</v>
      </c>
      <c r="AI2097">
        <v>0</v>
      </c>
      <c r="AJ2097">
        <f t="shared" si="66"/>
        <v>2266141</v>
      </c>
      <c r="AK2097" t="s">
        <v>94</v>
      </c>
      <c r="AL2097" t="s">
        <v>59</v>
      </c>
      <c r="AM2097" t="s">
        <v>60</v>
      </c>
    </row>
    <row r="2098" spans="1:39" x14ac:dyDescent="0.2">
      <c r="A2098">
        <v>3091</v>
      </c>
      <c r="B2098" t="s">
        <v>147</v>
      </c>
      <c r="C2098">
        <v>930</v>
      </c>
      <c r="D2098" t="s">
        <v>87</v>
      </c>
      <c r="E2098">
        <v>2</v>
      </c>
      <c r="F2098" t="s">
        <v>88</v>
      </c>
      <c r="G2098">
        <v>122</v>
      </c>
      <c r="H2098" t="s">
        <v>72</v>
      </c>
      <c r="I2098">
        <v>2</v>
      </c>
      <c r="J2098" t="s">
        <v>73</v>
      </c>
      <c r="K2098" t="s">
        <v>41</v>
      </c>
      <c r="L2098">
        <v>6785</v>
      </c>
      <c r="M2098" t="s">
        <v>3705</v>
      </c>
      <c r="N2098" t="s">
        <v>43</v>
      </c>
      <c r="O2098" t="s">
        <v>3706</v>
      </c>
      <c r="S2098">
        <v>2</v>
      </c>
      <c r="T2098" t="s">
        <v>45</v>
      </c>
      <c r="U2098">
        <v>332</v>
      </c>
      <c r="V2098" t="s">
        <v>76</v>
      </c>
      <c r="W2098" t="s">
        <v>57</v>
      </c>
      <c r="X2098" t="s">
        <v>46</v>
      </c>
      <c r="Y2098">
        <v>1</v>
      </c>
      <c r="Z2098">
        <v>1</v>
      </c>
      <c r="AA2098">
        <v>1</v>
      </c>
      <c r="AB2098">
        <v>1</v>
      </c>
      <c r="AC2098">
        <v>1</v>
      </c>
      <c r="AD2098">
        <f t="shared" si="65"/>
        <v>1</v>
      </c>
      <c r="AF2098">
        <v>0</v>
      </c>
      <c r="AG2098">
        <v>0</v>
      </c>
      <c r="AH2098">
        <v>0</v>
      </c>
      <c r="AI2098">
        <v>0</v>
      </c>
      <c r="AJ2098">
        <f t="shared" si="66"/>
        <v>0</v>
      </c>
      <c r="AK2098" t="s">
        <v>94</v>
      </c>
      <c r="AL2098" t="s">
        <v>59</v>
      </c>
      <c r="AM2098" t="s">
        <v>60</v>
      </c>
    </row>
    <row r="2099" spans="1:39" x14ac:dyDescent="0.2">
      <c r="A2099">
        <v>3091</v>
      </c>
      <c r="B2099" t="s">
        <v>147</v>
      </c>
      <c r="C2099">
        <v>930</v>
      </c>
      <c r="D2099" t="s">
        <v>87</v>
      </c>
      <c r="E2099">
        <v>2</v>
      </c>
      <c r="F2099" t="s">
        <v>88</v>
      </c>
      <c r="G2099">
        <v>122</v>
      </c>
      <c r="H2099" t="s">
        <v>72</v>
      </c>
      <c r="I2099">
        <v>2</v>
      </c>
      <c r="J2099" t="s">
        <v>73</v>
      </c>
      <c r="K2099" t="s">
        <v>41</v>
      </c>
      <c r="L2099">
        <v>6785</v>
      </c>
      <c r="M2099" t="s">
        <v>3705</v>
      </c>
      <c r="N2099" t="s">
        <v>43</v>
      </c>
      <c r="O2099" t="s">
        <v>3706</v>
      </c>
      <c r="S2099">
        <v>2</v>
      </c>
      <c r="T2099" t="s">
        <v>45</v>
      </c>
      <c r="X2099" t="s">
        <v>46</v>
      </c>
      <c r="Y2099">
        <v>1</v>
      </c>
      <c r="Z2099">
        <v>0</v>
      </c>
      <c r="AA2099">
        <v>0</v>
      </c>
      <c r="AB2099">
        <v>0</v>
      </c>
      <c r="AC2099">
        <v>0</v>
      </c>
      <c r="AD2099">
        <f t="shared" si="65"/>
        <v>0</v>
      </c>
      <c r="AE2099" t="s">
        <v>3070</v>
      </c>
      <c r="AF2099">
        <v>700000</v>
      </c>
      <c r="AG2099">
        <v>5000000</v>
      </c>
      <c r="AH2099">
        <v>6500000</v>
      </c>
      <c r="AI2099">
        <v>6900000</v>
      </c>
      <c r="AJ2099">
        <f t="shared" si="66"/>
        <v>19100000</v>
      </c>
      <c r="AK2099" t="s">
        <v>94</v>
      </c>
      <c r="AL2099" t="s">
        <v>59</v>
      </c>
      <c r="AM2099" t="s">
        <v>60</v>
      </c>
    </row>
    <row r="2100" spans="1:39" x14ac:dyDescent="0.2">
      <c r="A2100">
        <v>3091</v>
      </c>
      <c r="B2100" t="s">
        <v>147</v>
      </c>
      <c r="C2100">
        <v>931</v>
      </c>
      <c r="D2100" t="s">
        <v>121</v>
      </c>
      <c r="E2100">
        <v>2</v>
      </c>
      <c r="F2100" t="s">
        <v>88</v>
      </c>
      <c r="G2100">
        <v>61</v>
      </c>
      <c r="H2100" t="s">
        <v>89</v>
      </c>
      <c r="I2100">
        <v>148</v>
      </c>
      <c r="J2100" t="s">
        <v>122</v>
      </c>
      <c r="K2100" t="s">
        <v>41</v>
      </c>
      <c r="L2100">
        <v>12906</v>
      </c>
      <c r="M2100" t="s">
        <v>3707</v>
      </c>
      <c r="N2100" t="s">
        <v>124</v>
      </c>
      <c r="O2100" t="s">
        <v>3707</v>
      </c>
      <c r="S2100">
        <v>2</v>
      </c>
      <c r="T2100" t="s">
        <v>45</v>
      </c>
      <c r="X2100" t="s">
        <v>46</v>
      </c>
      <c r="Y2100">
        <v>1</v>
      </c>
      <c r="Z2100">
        <v>0</v>
      </c>
      <c r="AA2100">
        <v>0</v>
      </c>
      <c r="AB2100">
        <v>0</v>
      </c>
      <c r="AC2100">
        <v>0</v>
      </c>
      <c r="AD2100">
        <f t="shared" si="65"/>
        <v>0</v>
      </c>
      <c r="AE2100" t="s">
        <v>149</v>
      </c>
      <c r="AF2100">
        <v>8597732</v>
      </c>
      <c r="AG2100">
        <v>0</v>
      </c>
      <c r="AH2100">
        <v>0</v>
      </c>
      <c r="AI2100">
        <v>0</v>
      </c>
      <c r="AJ2100">
        <f t="shared" si="66"/>
        <v>8597732</v>
      </c>
      <c r="AK2100" t="s">
        <v>126</v>
      </c>
      <c r="AL2100" t="s">
        <v>49</v>
      </c>
      <c r="AM2100" t="s">
        <v>127</v>
      </c>
    </row>
    <row r="2101" spans="1:39" x14ac:dyDescent="0.2">
      <c r="A2101">
        <v>3091</v>
      </c>
      <c r="B2101" t="s">
        <v>147</v>
      </c>
      <c r="C2101">
        <v>931</v>
      </c>
      <c r="D2101" t="s">
        <v>121</v>
      </c>
      <c r="E2101">
        <v>2</v>
      </c>
      <c r="F2101" t="s">
        <v>88</v>
      </c>
      <c r="G2101">
        <v>61</v>
      </c>
      <c r="H2101" t="s">
        <v>89</v>
      </c>
      <c r="I2101">
        <v>162</v>
      </c>
      <c r="J2101" t="s">
        <v>163</v>
      </c>
      <c r="K2101" t="s">
        <v>41</v>
      </c>
      <c r="L2101">
        <v>12477</v>
      </c>
      <c r="M2101" t="s">
        <v>164</v>
      </c>
      <c r="N2101" t="s">
        <v>43</v>
      </c>
      <c r="O2101" t="s">
        <v>165</v>
      </c>
      <c r="S2101">
        <v>2</v>
      </c>
      <c r="T2101" t="s">
        <v>45</v>
      </c>
      <c r="U2101">
        <v>381</v>
      </c>
      <c r="V2101" t="s">
        <v>3708</v>
      </c>
      <c r="W2101" t="s">
        <v>57</v>
      </c>
      <c r="X2101" t="s">
        <v>46</v>
      </c>
      <c r="Y2101">
        <v>1</v>
      </c>
      <c r="Z2101">
        <v>1</v>
      </c>
      <c r="AA2101">
        <v>1</v>
      </c>
      <c r="AB2101">
        <v>1</v>
      </c>
      <c r="AC2101">
        <v>1</v>
      </c>
      <c r="AD2101">
        <f t="shared" si="65"/>
        <v>1</v>
      </c>
      <c r="AF2101">
        <v>0</v>
      </c>
      <c r="AG2101">
        <v>0</v>
      </c>
      <c r="AH2101">
        <v>0</v>
      </c>
      <c r="AI2101">
        <v>0</v>
      </c>
      <c r="AJ2101">
        <f t="shared" si="66"/>
        <v>0</v>
      </c>
      <c r="AK2101" t="s">
        <v>126</v>
      </c>
      <c r="AL2101" t="s">
        <v>49</v>
      </c>
      <c r="AM2101" t="s">
        <v>127</v>
      </c>
    </row>
    <row r="2102" spans="1:39" x14ac:dyDescent="0.2">
      <c r="A2102">
        <v>3091</v>
      </c>
      <c r="B2102" t="s">
        <v>147</v>
      </c>
      <c r="C2102">
        <v>931</v>
      </c>
      <c r="D2102" t="s">
        <v>121</v>
      </c>
      <c r="E2102">
        <v>2</v>
      </c>
      <c r="F2102" t="s">
        <v>88</v>
      </c>
      <c r="G2102">
        <v>61</v>
      </c>
      <c r="H2102" t="s">
        <v>89</v>
      </c>
      <c r="I2102">
        <v>167</v>
      </c>
      <c r="J2102" t="s">
        <v>167</v>
      </c>
      <c r="K2102" t="s">
        <v>41</v>
      </c>
      <c r="L2102">
        <v>6687</v>
      </c>
      <c r="M2102" t="s">
        <v>3709</v>
      </c>
      <c r="N2102" t="s">
        <v>124</v>
      </c>
      <c r="O2102" t="s">
        <v>3710</v>
      </c>
      <c r="S2102">
        <v>2</v>
      </c>
      <c r="T2102" t="s">
        <v>45</v>
      </c>
      <c r="X2102" t="s">
        <v>66</v>
      </c>
      <c r="Y2102">
        <v>0</v>
      </c>
      <c r="Z2102">
        <v>0</v>
      </c>
      <c r="AA2102">
        <v>0</v>
      </c>
      <c r="AB2102">
        <v>0</v>
      </c>
      <c r="AC2102">
        <v>0</v>
      </c>
      <c r="AD2102">
        <f t="shared" si="65"/>
        <v>0</v>
      </c>
      <c r="AE2102" t="s">
        <v>149</v>
      </c>
      <c r="AF2102">
        <v>10000</v>
      </c>
      <c r="AG2102">
        <v>100000</v>
      </c>
      <c r="AH2102">
        <v>49900</v>
      </c>
      <c r="AI2102">
        <v>3618449</v>
      </c>
      <c r="AJ2102">
        <f t="shared" si="66"/>
        <v>3778349</v>
      </c>
      <c r="AK2102" t="s">
        <v>126</v>
      </c>
      <c r="AL2102" t="s">
        <v>49</v>
      </c>
      <c r="AM2102" t="s">
        <v>127</v>
      </c>
    </row>
    <row r="2103" spans="1:39" x14ac:dyDescent="0.2">
      <c r="A2103">
        <v>3091</v>
      </c>
      <c r="B2103" t="s">
        <v>147</v>
      </c>
      <c r="C2103">
        <v>931</v>
      </c>
      <c r="D2103" t="s">
        <v>121</v>
      </c>
      <c r="E2103">
        <v>2</v>
      </c>
      <c r="F2103" t="s">
        <v>88</v>
      </c>
      <c r="G2103">
        <v>61</v>
      </c>
      <c r="H2103" t="s">
        <v>89</v>
      </c>
      <c r="I2103">
        <v>167</v>
      </c>
      <c r="J2103" t="s">
        <v>167</v>
      </c>
      <c r="K2103" t="s">
        <v>41</v>
      </c>
      <c r="L2103">
        <v>10529</v>
      </c>
      <c r="M2103" t="s">
        <v>2046</v>
      </c>
      <c r="N2103" t="s">
        <v>124</v>
      </c>
      <c r="O2103" t="s">
        <v>2047</v>
      </c>
      <c r="S2103">
        <v>2</v>
      </c>
      <c r="T2103" t="s">
        <v>45</v>
      </c>
      <c r="U2103">
        <v>110</v>
      </c>
      <c r="V2103" t="s">
        <v>170</v>
      </c>
      <c r="W2103" t="s">
        <v>171</v>
      </c>
      <c r="X2103" t="s">
        <v>66</v>
      </c>
      <c r="Y2103">
        <v>0</v>
      </c>
      <c r="Z2103">
        <v>3.7</v>
      </c>
      <c r="AA2103">
        <v>18.899999999999999</v>
      </c>
      <c r="AB2103">
        <v>3</v>
      </c>
      <c r="AC2103">
        <v>1100.0999999999999</v>
      </c>
      <c r="AD2103">
        <f t="shared" si="65"/>
        <v>1125.6999999999998</v>
      </c>
      <c r="AF2103">
        <v>0</v>
      </c>
      <c r="AG2103">
        <v>0</v>
      </c>
      <c r="AH2103">
        <v>0</v>
      </c>
      <c r="AI2103">
        <v>0</v>
      </c>
      <c r="AJ2103">
        <f t="shared" si="66"/>
        <v>0</v>
      </c>
      <c r="AK2103" t="s">
        <v>126</v>
      </c>
      <c r="AL2103" t="s">
        <v>49</v>
      </c>
      <c r="AM2103" t="s">
        <v>127</v>
      </c>
    </row>
    <row r="2104" spans="1:39" x14ac:dyDescent="0.2">
      <c r="A2104">
        <v>3091</v>
      </c>
      <c r="B2104" t="s">
        <v>147</v>
      </c>
      <c r="C2104">
        <v>931</v>
      </c>
      <c r="D2104" t="s">
        <v>121</v>
      </c>
      <c r="E2104">
        <v>2</v>
      </c>
      <c r="F2104" t="s">
        <v>88</v>
      </c>
      <c r="G2104">
        <v>61</v>
      </c>
      <c r="H2104" t="s">
        <v>89</v>
      </c>
      <c r="I2104">
        <v>167</v>
      </c>
      <c r="J2104" t="s">
        <v>167</v>
      </c>
      <c r="K2104" t="s">
        <v>41</v>
      </c>
      <c r="L2104">
        <v>11630</v>
      </c>
      <c r="M2104" t="s">
        <v>3711</v>
      </c>
      <c r="N2104" t="s">
        <v>124</v>
      </c>
      <c r="O2104" t="s">
        <v>3712</v>
      </c>
      <c r="S2104">
        <v>2</v>
      </c>
      <c r="T2104" t="s">
        <v>45</v>
      </c>
      <c r="X2104" t="s">
        <v>66</v>
      </c>
      <c r="Y2104">
        <v>0</v>
      </c>
      <c r="Z2104">
        <v>0</v>
      </c>
      <c r="AA2104">
        <v>0</v>
      </c>
      <c r="AB2104">
        <v>0</v>
      </c>
      <c r="AC2104">
        <v>0</v>
      </c>
      <c r="AD2104">
        <f t="shared" si="65"/>
        <v>0</v>
      </c>
      <c r="AE2104" t="s">
        <v>149</v>
      </c>
      <c r="AF2104">
        <v>0</v>
      </c>
      <c r="AG2104">
        <v>0</v>
      </c>
      <c r="AH2104">
        <v>0</v>
      </c>
      <c r="AI2104">
        <v>39622</v>
      </c>
      <c r="AJ2104">
        <f t="shared" si="66"/>
        <v>39622</v>
      </c>
      <c r="AK2104" t="s">
        <v>126</v>
      </c>
      <c r="AL2104" t="s">
        <v>49</v>
      </c>
      <c r="AM2104" t="s">
        <v>127</v>
      </c>
    </row>
    <row r="2105" spans="1:39" x14ac:dyDescent="0.2">
      <c r="A2105">
        <v>3091</v>
      </c>
      <c r="B2105" t="s">
        <v>147</v>
      </c>
      <c r="C2105">
        <v>931</v>
      </c>
      <c r="D2105" t="s">
        <v>121</v>
      </c>
      <c r="E2105">
        <v>2</v>
      </c>
      <c r="F2105" t="s">
        <v>88</v>
      </c>
      <c r="G2105">
        <v>61</v>
      </c>
      <c r="H2105" t="s">
        <v>89</v>
      </c>
      <c r="I2105">
        <v>167</v>
      </c>
      <c r="J2105" t="s">
        <v>167</v>
      </c>
      <c r="K2105" t="s">
        <v>41</v>
      </c>
      <c r="L2105">
        <v>11634</v>
      </c>
      <c r="M2105" t="s">
        <v>3713</v>
      </c>
      <c r="N2105" t="s">
        <v>124</v>
      </c>
      <c r="O2105" t="s">
        <v>3714</v>
      </c>
      <c r="S2105">
        <v>2</v>
      </c>
      <c r="T2105" t="s">
        <v>45</v>
      </c>
      <c r="U2105">
        <v>110</v>
      </c>
      <c r="V2105" t="s">
        <v>170</v>
      </c>
      <c r="W2105" t="s">
        <v>171</v>
      </c>
      <c r="X2105" t="s">
        <v>66</v>
      </c>
      <c r="Y2105">
        <v>0</v>
      </c>
      <c r="Z2105">
        <v>433</v>
      </c>
      <c r="AA2105">
        <v>2598</v>
      </c>
      <c r="AB2105">
        <v>2598</v>
      </c>
      <c r="AC2105">
        <v>866</v>
      </c>
      <c r="AD2105">
        <f t="shared" si="65"/>
        <v>6495</v>
      </c>
      <c r="AF2105">
        <v>0</v>
      </c>
      <c r="AG2105">
        <v>0</v>
      </c>
      <c r="AH2105">
        <v>0</v>
      </c>
      <c r="AI2105">
        <v>0</v>
      </c>
      <c r="AJ2105">
        <f t="shared" si="66"/>
        <v>0</v>
      </c>
      <c r="AK2105" t="s">
        <v>126</v>
      </c>
      <c r="AL2105" t="s">
        <v>49</v>
      </c>
      <c r="AM2105" t="s">
        <v>127</v>
      </c>
    </row>
    <row r="2106" spans="1:39" x14ac:dyDescent="0.2">
      <c r="A2106">
        <v>3091</v>
      </c>
      <c r="B2106" t="s">
        <v>147</v>
      </c>
      <c r="C2106">
        <v>931</v>
      </c>
      <c r="D2106" t="s">
        <v>121</v>
      </c>
      <c r="E2106">
        <v>2</v>
      </c>
      <c r="F2106" t="s">
        <v>88</v>
      </c>
      <c r="G2106">
        <v>61</v>
      </c>
      <c r="H2106" t="s">
        <v>89</v>
      </c>
      <c r="I2106">
        <v>168</v>
      </c>
      <c r="J2106" t="s">
        <v>191</v>
      </c>
      <c r="K2106" t="s">
        <v>41</v>
      </c>
      <c r="L2106">
        <v>10515</v>
      </c>
      <c r="M2106" t="s">
        <v>2056</v>
      </c>
      <c r="N2106" t="s">
        <v>124</v>
      </c>
      <c r="O2106" t="s">
        <v>2057</v>
      </c>
      <c r="S2106">
        <v>2</v>
      </c>
      <c r="T2106" t="s">
        <v>45</v>
      </c>
      <c r="U2106">
        <v>111</v>
      </c>
      <c r="V2106" t="s">
        <v>194</v>
      </c>
      <c r="W2106" t="s">
        <v>57</v>
      </c>
      <c r="X2106" t="s">
        <v>46</v>
      </c>
      <c r="Y2106">
        <v>1</v>
      </c>
      <c r="Z2106">
        <v>1</v>
      </c>
      <c r="AA2106">
        <v>1</v>
      </c>
      <c r="AB2106">
        <v>0</v>
      </c>
      <c r="AC2106">
        <v>0</v>
      </c>
      <c r="AD2106">
        <f t="shared" si="65"/>
        <v>1</v>
      </c>
      <c r="AF2106">
        <v>0</v>
      </c>
      <c r="AG2106">
        <v>0</v>
      </c>
      <c r="AH2106">
        <v>0</v>
      </c>
      <c r="AI2106">
        <v>0</v>
      </c>
      <c r="AJ2106">
        <f t="shared" si="66"/>
        <v>0</v>
      </c>
      <c r="AK2106" t="s">
        <v>126</v>
      </c>
      <c r="AL2106" t="s">
        <v>49</v>
      </c>
      <c r="AM2106" t="s">
        <v>127</v>
      </c>
    </row>
    <row r="2107" spans="1:39" x14ac:dyDescent="0.2">
      <c r="A2107">
        <v>3091</v>
      </c>
      <c r="B2107" t="s">
        <v>147</v>
      </c>
      <c r="C2107">
        <v>931</v>
      </c>
      <c r="D2107" t="s">
        <v>121</v>
      </c>
      <c r="E2107">
        <v>2</v>
      </c>
      <c r="F2107" t="s">
        <v>88</v>
      </c>
      <c r="G2107">
        <v>61</v>
      </c>
      <c r="H2107" t="s">
        <v>89</v>
      </c>
      <c r="I2107">
        <v>168</v>
      </c>
      <c r="J2107" t="s">
        <v>191</v>
      </c>
      <c r="K2107" t="s">
        <v>41</v>
      </c>
      <c r="L2107">
        <v>12429</v>
      </c>
      <c r="M2107" t="s">
        <v>3715</v>
      </c>
      <c r="N2107" t="s">
        <v>124</v>
      </c>
      <c r="O2107" t="s">
        <v>3716</v>
      </c>
      <c r="S2107">
        <v>2</v>
      </c>
      <c r="T2107" t="s">
        <v>45</v>
      </c>
      <c r="U2107">
        <v>111</v>
      </c>
      <c r="V2107" t="s">
        <v>194</v>
      </c>
      <c r="W2107" t="s">
        <v>57</v>
      </c>
      <c r="X2107" t="s">
        <v>46</v>
      </c>
      <c r="Y2107">
        <v>1</v>
      </c>
      <c r="Z2107">
        <v>1</v>
      </c>
      <c r="AA2107">
        <v>1</v>
      </c>
      <c r="AB2107">
        <v>0</v>
      </c>
      <c r="AC2107">
        <v>0</v>
      </c>
      <c r="AD2107">
        <f t="shared" si="65"/>
        <v>1</v>
      </c>
      <c r="AF2107">
        <v>0</v>
      </c>
      <c r="AG2107">
        <v>0</v>
      </c>
      <c r="AH2107">
        <v>0</v>
      </c>
      <c r="AI2107">
        <v>0</v>
      </c>
      <c r="AJ2107">
        <f t="shared" si="66"/>
        <v>0</v>
      </c>
      <c r="AK2107" t="s">
        <v>126</v>
      </c>
      <c r="AL2107" t="s">
        <v>49</v>
      </c>
      <c r="AM2107" t="s">
        <v>127</v>
      </c>
    </row>
    <row r="2108" spans="1:39" x14ac:dyDescent="0.2">
      <c r="A2108">
        <v>3091</v>
      </c>
      <c r="B2108" t="s">
        <v>147</v>
      </c>
      <c r="C2108">
        <v>931</v>
      </c>
      <c r="D2108" t="s">
        <v>121</v>
      </c>
      <c r="E2108">
        <v>2</v>
      </c>
      <c r="F2108" t="s">
        <v>88</v>
      </c>
      <c r="G2108">
        <v>61</v>
      </c>
      <c r="H2108" t="s">
        <v>89</v>
      </c>
      <c r="I2108">
        <v>168</v>
      </c>
      <c r="J2108" t="s">
        <v>191</v>
      </c>
      <c r="K2108" t="s">
        <v>41</v>
      </c>
      <c r="L2108">
        <v>12462</v>
      </c>
      <c r="M2108" t="s">
        <v>2062</v>
      </c>
      <c r="N2108" t="s">
        <v>124</v>
      </c>
      <c r="O2108" t="s">
        <v>2063</v>
      </c>
      <c r="S2108">
        <v>2</v>
      </c>
      <c r="T2108" t="s">
        <v>45</v>
      </c>
      <c r="U2108">
        <v>111</v>
      </c>
      <c r="V2108" t="s">
        <v>194</v>
      </c>
      <c r="W2108" t="s">
        <v>57</v>
      </c>
      <c r="X2108" t="s">
        <v>46</v>
      </c>
      <c r="Y2108">
        <v>1</v>
      </c>
      <c r="Z2108">
        <v>1</v>
      </c>
      <c r="AA2108">
        <v>0</v>
      </c>
      <c r="AB2108">
        <v>0</v>
      </c>
      <c r="AC2108">
        <v>0</v>
      </c>
      <c r="AD2108">
        <f t="shared" si="65"/>
        <v>1</v>
      </c>
      <c r="AF2108">
        <v>0</v>
      </c>
      <c r="AG2108">
        <v>0</v>
      </c>
      <c r="AH2108">
        <v>0</v>
      </c>
      <c r="AI2108">
        <v>0</v>
      </c>
      <c r="AJ2108">
        <f t="shared" si="66"/>
        <v>0</v>
      </c>
      <c r="AK2108" t="s">
        <v>126</v>
      </c>
      <c r="AL2108" t="s">
        <v>49</v>
      </c>
      <c r="AM2108" t="s">
        <v>127</v>
      </c>
    </row>
    <row r="2109" spans="1:39" x14ac:dyDescent="0.2">
      <c r="A2109">
        <v>3091</v>
      </c>
      <c r="B2109" t="s">
        <v>147</v>
      </c>
      <c r="C2109">
        <v>931</v>
      </c>
      <c r="D2109" t="s">
        <v>121</v>
      </c>
      <c r="E2109">
        <v>2</v>
      </c>
      <c r="F2109" t="s">
        <v>88</v>
      </c>
      <c r="G2109">
        <v>61</v>
      </c>
      <c r="H2109" t="s">
        <v>89</v>
      </c>
      <c r="I2109">
        <v>168</v>
      </c>
      <c r="J2109" t="s">
        <v>191</v>
      </c>
      <c r="K2109" t="s">
        <v>41</v>
      </c>
      <c r="L2109">
        <v>14015</v>
      </c>
      <c r="M2109" t="s">
        <v>3717</v>
      </c>
      <c r="N2109" t="s">
        <v>124</v>
      </c>
      <c r="O2109" t="s">
        <v>3718</v>
      </c>
      <c r="S2109">
        <v>2</v>
      </c>
      <c r="T2109" t="s">
        <v>45</v>
      </c>
      <c r="X2109" t="s">
        <v>46</v>
      </c>
      <c r="Y2109">
        <v>1</v>
      </c>
      <c r="Z2109">
        <v>0</v>
      </c>
      <c r="AA2109">
        <v>0</v>
      </c>
      <c r="AB2109">
        <v>0</v>
      </c>
      <c r="AC2109">
        <v>0</v>
      </c>
      <c r="AD2109">
        <f t="shared" si="65"/>
        <v>0</v>
      </c>
      <c r="AE2109" t="s">
        <v>149</v>
      </c>
      <c r="AF2109">
        <v>700000</v>
      </c>
      <c r="AG2109">
        <v>298866</v>
      </c>
      <c r="AH2109">
        <v>0</v>
      </c>
      <c r="AI2109">
        <v>0</v>
      </c>
      <c r="AJ2109">
        <f t="shared" si="66"/>
        <v>998866</v>
      </c>
      <c r="AK2109" t="s">
        <v>126</v>
      </c>
      <c r="AL2109" t="s">
        <v>49</v>
      </c>
      <c r="AM2109" t="s">
        <v>127</v>
      </c>
    </row>
    <row r="2110" spans="1:39" x14ac:dyDescent="0.2">
      <c r="A2110">
        <v>3091</v>
      </c>
      <c r="B2110" t="s">
        <v>147</v>
      </c>
      <c r="C2110">
        <v>931</v>
      </c>
      <c r="D2110" t="s">
        <v>121</v>
      </c>
      <c r="E2110">
        <v>2</v>
      </c>
      <c r="F2110" t="s">
        <v>88</v>
      </c>
      <c r="G2110">
        <v>61</v>
      </c>
      <c r="H2110" t="s">
        <v>89</v>
      </c>
      <c r="I2110">
        <v>168</v>
      </c>
      <c r="J2110" t="s">
        <v>191</v>
      </c>
      <c r="K2110" t="s">
        <v>41</v>
      </c>
      <c r="L2110">
        <v>14078</v>
      </c>
      <c r="M2110" t="s">
        <v>3719</v>
      </c>
      <c r="N2110" t="s">
        <v>124</v>
      </c>
      <c r="O2110" t="s">
        <v>3720</v>
      </c>
      <c r="S2110">
        <v>2</v>
      </c>
      <c r="T2110" t="s">
        <v>45</v>
      </c>
      <c r="X2110" t="s">
        <v>46</v>
      </c>
      <c r="Y2110">
        <v>1</v>
      </c>
      <c r="Z2110">
        <v>0</v>
      </c>
      <c r="AA2110">
        <v>0</v>
      </c>
      <c r="AB2110">
        <v>0</v>
      </c>
      <c r="AC2110">
        <v>0</v>
      </c>
      <c r="AD2110">
        <f t="shared" si="65"/>
        <v>0</v>
      </c>
      <c r="AE2110" t="s">
        <v>149</v>
      </c>
      <c r="AF2110">
        <v>0</v>
      </c>
      <c r="AG2110">
        <v>392551</v>
      </c>
      <c r="AH2110">
        <v>0</v>
      </c>
      <c r="AI2110">
        <v>0</v>
      </c>
      <c r="AJ2110">
        <f t="shared" si="66"/>
        <v>392551</v>
      </c>
      <c r="AK2110" t="s">
        <v>126</v>
      </c>
      <c r="AL2110" t="s">
        <v>49</v>
      </c>
      <c r="AM2110" t="s">
        <v>127</v>
      </c>
    </row>
    <row r="2111" spans="1:39" x14ac:dyDescent="0.2">
      <c r="A2111">
        <v>3091</v>
      </c>
      <c r="B2111" t="s">
        <v>147</v>
      </c>
      <c r="C2111">
        <v>931</v>
      </c>
      <c r="D2111" t="s">
        <v>121</v>
      </c>
      <c r="E2111">
        <v>2</v>
      </c>
      <c r="F2111" t="s">
        <v>88</v>
      </c>
      <c r="G2111">
        <v>61</v>
      </c>
      <c r="H2111" t="s">
        <v>89</v>
      </c>
      <c r="I2111">
        <v>168</v>
      </c>
      <c r="J2111" t="s">
        <v>191</v>
      </c>
      <c r="K2111" t="s">
        <v>41</v>
      </c>
      <c r="L2111">
        <v>14079</v>
      </c>
      <c r="M2111" t="s">
        <v>2068</v>
      </c>
      <c r="N2111" t="s">
        <v>124</v>
      </c>
      <c r="O2111" t="s">
        <v>2069</v>
      </c>
      <c r="S2111">
        <v>2</v>
      </c>
      <c r="T2111" t="s">
        <v>45</v>
      </c>
      <c r="U2111">
        <v>111</v>
      </c>
      <c r="V2111" t="s">
        <v>194</v>
      </c>
      <c r="W2111" t="s">
        <v>57</v>
      </c>
      <c r="X2111" t="s">
        <v>46</v>
      </c>
      <c r="Y2111">
        <v>1</v>
      </c>
      <c r="Z2111">
        <v>0</v>
      </c>
      <c r="AA2111">
        <v>1</v>
      </c>
      <c r="AB2111">
        <v>0</v>
      </c>
      <c r="AC2111">
        <v>0</v>
      </c>
      <c r="AD2111">
        <f t="shared" si="65"/>
        <v>1</v>
      </c>
      <c r="AF2111">
        <v>0</v>
      </c>
      <c r="AG2111">
        <v>0</v>
      </c>
      <c r="AH2111">
        <v>0</v>
      </c>
      <c r="AI2111">
        <v>0</v>
      </c>
      <c r="AJ2111">
        <f t="shared" si="66"/>
        <v>0</v>
      </c>
      <c r="AK2111" t="s">
        <v>126</v>
      </c>
      <c r="AL2111" t="s">
        <v>49</v>
      </c>
      <c r="AM2111" t="s">
        <v>127</v>
      </c>
    </row>
    <row r="2112" spans="1:39" x14ac:dyDescent="0.2">
      <c r="A2112">
        <v>3091</v>
      </c>
      <c r="B2112" t="s">
        <v>147</v>
      </c>
      <c r="C2112">
        <v>931</v>
      </c>
      <c r="D2112" t="s">
        <v>121</v>
      </c>
      <c r="E2112">
        <v>2</v>
      </c>
      <c r="F2112" t="s">
        <v>88</v>
      </c>
      <c r="G2112">
        <v>61</v>
      </c>
      <c r="H2112" t="s">
        <v>89</v>
      </c>
      <c r="I2112">
        <v>171</v>
      </c>
      <c r="J2112" t="s">
        <v>209</v>
      </c>
      <c r="K2112" t="s">
        <v>41</v>
      </c>
      <c r="L2112">
        <v>11721</v>
      </c>
      <c r="M2112" t="s">
        <v>3721</v>
      </c>
      <c r="N2112" t="s">
        <v>124</v>
      </c>
      <c r="O2112" t="s">
        <v>3722</v>
      </c>
      <c r="S2112">
        <v>2</v>
      </c>
      <c r="T2112" t="s">
        <v>45</v>
      </c>
      <c r="X2112" t="s">
        <v>46</v>
      </c>
      <c r="Y2112">
        <v>1</v>
      </c>
      <c r="Z2112">
        <v>0</v>
      </c>
      <c r="AA2112">
        <v>0</v>
      </c>
      <c r="AB2112">
        <v>0</v>
      </c>
      <c r="AC2112">
        <v>0</v>
      </c>
      <c r="AD2112">
        <f t="shared" si="65"/>
        <v>0</v>
      </c>
      <c r="AE2112" t="s">
        <v>149</v>
      </c>
      <c r="AF2112">
        <v>23208888</v>
      </c>
      <c r="AG2112">
        <v>1474297</v>
      </c>
      <c r="AH2112">
        <v>0</v>
      </c>
      <c r="AI2112">
        <v>0</v>
      </c>
      <c r="AJ2112">
        <f t="shared" si="66"/>
        <v>24683185</v>
      </c>
      <c r="AK2112" t="s">
        <v>126</v>
      </c>
      <c r="AL2112" t="s">
        <v>49</v>
      </c>
      <c r="AM2112" t="s">
        <v>127</v>
      </c>
    </row>
    <row r="2113" spans="1:39" x14ac:dyDescent="0.2">
      <c r="A2113">
        <v>3091</v>
      </c>
      <c r="B2113" t="s">
        <v>147</v>
      </c>
      <c r="C2113">
        <v>931</v>
      </c>
      <c r="D2113" t="s">
        <v>121</v>
      </c>
      <c r="E2113">
        <v>2</v>
      </c>
      <c r="F2113" t="s">
        <v>88</v>
      </c>
      <c r="G2113">
        <v>61</v>
      </c>
      <c r="H2113" t="s">
        <v>89</v>
      </c>
      <c r="I2113">
        <v>171</v>
      </c>
      <c r="J2113" t="s">
        <v>209</v>
      </c>
      <c r="K2113" t="s">
        <v>41</v>
      </c>
      <c r="L2113">
        <v>11722</v>
      </c>
      <c r="M2113" t="s">
        <v>3723</v>
      </c>
      <c r="N2113" t="s">
        <v>124</v>
      </c>
      <c r="O2113" t="s">
        <v>3724</v>
      </c>
      <c r="S2113">
        <v>2</v>
      </c>
      <c r="T2113" t="s">
        <v>45</v>
      </c>
      <c r="U2113">
        <v>109</v>
      </c>
      <c r="V2113" t="s">
        <v>212</v>
      </c>
      <c r="W2113" t="s">
        <v>171</v>
      </c>
      <c r="X2113" t="s">
        <v>46</v>
      </c>
      <c r="Y2113">
        <v>1</v>
      </c>
      <c r="Z2113">
        <v>4</v>
      </c>
      <c r="AA2113">
        <v>0</v>
      </c>
      <c r="AB2113">
        <v>0</v>
      </c>
      <c r="AC2113">
        <v>0</v>
      </c>
      <c r="AD2113">
        <f t="shared" si="65"/>
        <v>4</v>
      </c>
      <c r="AF2113">
        <v>0</v>
      </c>
      <c r="AG2113">
        <v>0</v>
      </c>
      <c r="AH2113">
        <v>0</v>
      </c>
      <c r="AI2113">
        <v>0</v>
      </c>
      <c r="AJ2113">
        <f t="shared" si="66"/>
        <v>0</v>
      </c>
      <c r="AK2113" t="s">
        <v>126</v>
      </c>
      <c r="AL2113" t="s">
        <v>49</v>
      </c>
      <c r="AM2113" t="s">
        <v>127</v>
      </c>
    </row>
    <row r="2114" spans="1:39" x14ac:dyDescent="0.2">
      <c r="A2114">
        <v>3091</v>
      </c>
      <c r="B2114" t="s">
        <v>147</v>
      </c>
      <c r="C2114">
        <v>931</v>
      </c>
      <c r="D2114" t="s">
        <v>121</v>
      </c>
      <c r="E2114">
        <v>2</v>
      </c>
      <c r="F2114" t="s">
        <v>88</v>
      </c>
      <c r="G2114">
        <v>61</v>
      </c>
      <c r="H2114" t="s">
        <v>89</v>
      </c>
      <c r="I2114">
        <v>171</v>
      </c>
      <c r="J2114" t="s">
        <v>209</v>
      </c>
      <c r="K2114" t="s">
        <v>41</v>
      </c>
      <c r="L2114">
        <v>11722</v>
      </c>
      <c r="M2114" t="s">
        <v>3723</v>
      </c>
      <c r="N2114" t="s">
        <v>124</v>
      </c>
      <c r="O2114" t="s">
        <v>3724</v>
      </c>
      <c r="S2114">
        <v>2</v>
      </c>
      <c r="T2114" t="s">
        <v>45</v>
      </c>
      <c r="X2114" t="s">
        <v>46</v>
      </c>
      <c r="Y2114">
        <v>1</v>
      </c>
      <c r="Z2114">
        <v>0</v>
      </c>
      <c r="AA2114">
        <v>0</v>
      </c>
      <c r="AB2114">
        <v>0</v>
      </c>
      <c r="AC2114">
        <v>0</v>
      </c>
      <c r="AD2114">
        <f t="shared" si="65"/>
        <v>0</v>
      </c>
      <c r="AE2114" t="s">
        <v>149</v>
      </c>
      <c r="AF2114">
        <v>10000</v>
      </c>
      <c r="AG2114">
        <v>0</v>
      </c>
      <c r="AH2114">
        <v>0</v>
      </c>
      <c r="AI2114">
        <v>0</v>
      </c>
      <c r="AJ2114">
        <f t="shared" si="66"/>
        <v>10000</v>
      </c>
      <c r="AK2114" t="s">
        <v>126</v>
      </c>
      <c r="AL2114" t="s">
        <v>49</v>
      </c>
      <c r="AM2114" t="s">
        <v>127</v>
      </c>
    </row>
    <row r="2115" spans="1:39" x14ac:dyDescent="0.2">
      <c r="A2115">
        <v>3091</v>
      </c>
      <c r="B2115" t="s">
        <v>147</v>
      </c>
      <c r="C2115">
        <v>931</v>
      </c>
      <c r="D2115" t="s">
        <v>121</v>
      </c>
      <c r="E2115">
        <v>2</v>
      </c>
      <c r="F2115" t="s">
        <v>88</v>
      </c>
      <c r="G2115">
        <v>61</v>
      </c>
      <c r="H2115" t="s">
        <v>89</v>
      </c>
      <c r="I2115">
        <v>956</v>
      </c>
      <c r="J2115" t="s">
        <v>136</v>
      </c>
      <c r="K2115" t="s">
        <v>41</v>
      </c>
      <c r="L2115">
        <v>14034</v>
      </c>
      <c r="M2115" t="s">
        <v>2077</v>
      </c>
      <c r="N2115" t="s">
        <v>43</v>
      </c>
      <c r="O2115" t="s">
        <v>2078</v>
      </c>
      <c r="S2115">
        <v>2</v>
      </c>
      <c r="T2115" t="s">
        <v>45</v>
      </c>
      <c r="X2115" t="s">
        <v>66</v>
      </c>
      <c r="Y2115">
        <v>0</v>
      </c>
      <c r="Z2115">
        <v>0</v>
      </c>
      <c r="AA2115">
        <v>0</v>
      </c>
      <c r="AB2115">
        <v>0</v>
      </c>
      <c r="AC2115">
        <v>0</v>
      </c>
      <c r="AD2115">
        <f t="shared" ref="AD2115:AD2178" si="67">IF(Y2115=1,LARGE(Z2115:AC2115,1),Z2115+AA2115+AB2115+AC2115)</f>
        <v>0</v>
      </c>
      <c r="AE2115" t="s">
        <v>149</v>
      </c>
      <c r="AF2115">
        <v>0</v>
      </c>
      <c r="AG2115">
        <v>2068318</v>
      </c>
      <c r="AH2115">
        <v>0</v>
      </c>
      <c r="AI2115">
        <v>0</v>
      </c>
      <c r="AJ2115">
        <f t="shared" si="66"/>
        <v>2068318</v>
      </c>
      <c r="AK2115" t="s">
        <v>126</v>
      </c>
      <c r="AL2115" t="s">
        <v>49</v>
      </c>
      <c r="AM2115" t="s">
        <v>127</v>
      </c>
    </row>
    <row r="2116" spans="1:39" x14ac:dyDescent="0.2">
      <c r="A2116">
        <v>4001</v>
      </c>
      <c r="B2116" t="s">
        <v>224</v>
      </c>
      <c r="C2116">
        <v>910</v>
      </c>
      <c r="D2116" t="s">
        <v>225</v>
      </c>
      <c r="E2116">
        <v>3</v>
      </c>
      <c r="F2116" t="s">
        <v>226</v>
      </c>
      <c r="G2116">
        <v>122</v>
      </c>
      <c r="H2116" t="s">
        <v>72</v>
      </c>
      <c r="I2116">
        <v>115</v>
      </c>
      <c r="J2116" t="s">
        <v>227</v>
      </c>
      <c r="K2116" t="s">
        <v>41</v>
      </c>
      <c r="L2116">
        <v>6763</v>
      </c>
      <c r="M2116" t="s">
        <v>227</v>
      </c>
      <c r="N2116" t="s">
        <v>43</v>
      </c>
      <c r="O2116" t="s">
        <v>228</v>
      </c>
      <c r="S2116">
        <v>2</v>
      </c>
      <c r="T2116" t="s">
        <v>45</v>
      </c>
      <c r="X2116" t="s">
        <v>66</v>
      </c>
      <c r="Y2116">
        <v>0</v>
      </c>
      <c r="Z2116">
        <v>0</v>
      </c>
      <c r="AA2116">
        <v>0</v>
      </c>
      <c r="AB2116">
        <v>0</v>
      </c>
      <c r="AC2116">
        <v>0</v>
      </c>
      <c r="AD2116">
        <f t="shared" si="67"/>
        <v>0</v>
      </c>
      <c r="AE2116" t="s">
        <v>609</v>
      </c>
      <c r="AF2116">
        <v>14777399</v>
      </c>
      <c r="AG2116">
        <v>14328000</v>
      </c>
      <c r="AH2116">
        <v>15646176</v>
      </c>
      <c r="AI2116">
        <v>17085624</v>
      </c>
      <c r="AJ2116">
        <f t="shared" si="66"/>
        <v>61837199</v>
      </c>
      <c r="AK2116" t="s">
        <v>230</v>
      </c>
      <c r="AL2116" t="s">
        <v>231</v>
      </c>
      <c r="AM2116" t="s">
        <v>60</v>
      </c>
    </row>
    <row r="2117" spans="1:39" x14ac:dyDescent="0.2">
      <c r="A2117">
        <v>4001</v>
      </c>
      <c r="B2117" t="s">
        <v>224</v>
      </c>
      <c r="C2117">
        <v>915</v>
      </c>
      <c r="D2117" t="s">
        <v>233</v>
      </c>
      <c r="E2117">
        <v>3</v>
      </c>
      <c r="F2117" t="s">
        <v>226</v>
      </c>
      <c r="G2117">
        <v>91</v>
      </c>
      <c r="H2117" t="s">
        <v>234</v>
      </c>
      <c r="I2117">
        <v>116</v>
      </c>
      <c r="J2117" t="s">
        <v>3725</v>
      </c>
      <c r="K2117" t="s">
        <v>41</v>
      </c>
      <c r="L2117">
        <v>6765</v>
      </c>
      <c r="M2117" t="s">
        <v>3725</v>
      </c>
      <c r="N2117" t="s">
        <v>43</v>
      </c>
      <c r="O2117" t="s">
        <v>3726</v>
      </c>
      <c r="S2117">
        <v>2</v>
      </c>
      <c r="T2117" t="s">
        <v>45</v>
      </c>
      <c r="U2117">
        <v>720</v>
      </c>
      <c r="V2117" t="s">
        <v>645</v>
      </c>
      <c r="W2117" t="s">
        <v>57</v>
      </c>
      <c r="X2117" t="s">
        <v>66</v>
      </c>
      <c r="Y2117">
        <v>0</v>
      </c>
      <c r="Z2117">
        <v>1</v>
      </c>
      <c r="AA2117">
        <v>1</v>
      </c>
      <c r="AB2117">
        <v>1</v>
      </c>
      <c r="AC2117">
        <v>1</v>
      </c>
      <c r="AD2117">
        <f t="shared" si="67"/>
        <v>4</v>
      </c>
      <c r="AF2117">
        <v>0</v>
      </c>
      <c r="AG2117">
        <v>0</v>
      </c>
      <c r="AH2117">
        <v>0</v>
      </c>
      <c r="AI2117">
        <v>0</v>
      </c>
      <c r="AJ2117">
        <f t="shared" si="66"/>
        <v>0</v>
      </c>
      <c r="AK2117" t="s">
        <v>238</v>
      </c>
      <c r="AL2117" t="s">
        <v>239</v>
      </c>
      <c r="AM2117" t="s">
        <v>240</v>
      </c>
    </row>
    <row r="2118" spans="1:39" x14ac:dyDescent="0.2">
      <c r="A2118">
        <v>4001</v>
      </c>
      <c r="B2118" t="s">
        <v>224</v>
      </c>
      <c r="C2118">
        <v>915</v>
      </c>
      <c r="D2118" t="s">
        <v>233</v>
      </c>
      <c r="E2118">
        <v>3</v>
      </c>
      <c r="F2118" t="s">
        <v>226</v>
      </c>
      <c r="G2118">
        <v>91</v>
      </c>
      <c r="H2118" t="s">
        <v>234</v>
      </c>
      <c r="I2118">
        <v>116</v>
      </c>
      <c r="J2118" t="s">
        <v>3725</v>
      </c>
      <c r="K2118" t="s">
        <v>41</v>
      </c>
      <c r="L2118">
        <v>6765</v>
      </c>
      <c r="M2118" t="s">
        <v>3725</v>
      </c>
      <c r="N2118" t="s">
        <v>43</v>
      </c>
      <c r="O2118" t="s">
        <v>3726</v>
      </c>
      <c r="S2118">
        <v>2</v>
      </c>
      <c r="T2118" t="s">
        <v>45</v>
      </c>
      <c r="X2118" t="s">
        <v>66</v>
      </c>
      <c r="Y2118">
        <v>0</v>
      </c>
      <c r="Z2118">
        <v>0</v>
      </c>
      <c r="AA2118">
        <v>0</v>
      </c>
      <c r="AB2118">
        <v>0</v>
      </c>
      <c r="AC2118">
        <v>0</v>
      </c>
      <c r="AD2118">
        <f t="shared" si="67"/>
        <v>0</v>
      </c>
      <c r="AE2118" t="s">
        <v>85</v>
      </c>
      <c r="AF2118">
        <v>450332834</v>
      </c>
      <c r="AG2118">
        <v>539136783</v>
      </c>
      <c r="AH2118">
        <v>588737367</v>
      </c>
      <c r="AI2118">
        <v>642901205</v>
      </c>
      <c r="AJ2118">
        <f t="shared" si="66"/>
        <v>2221108189</v>
      </c>
      <c r="AK2118" t="s">
        <v>238</v>
      </c>
      <c r="AL2118" t="s">
        <v>239</v>
      </c>
      <c r="AM2118" t="s">
        <v>240</v>
      </c>
    </row>
    <row r="2119" spans="1:39" x14ac:dyDescent="0.2">
      <c r="A2119">
        <v>4093</v>
      </c>
      <c r="B2119" t="s">
        <v>246</v>
      </c>
      <c r="C2119">
        <v>910</v>
      </c>
      <c r="D2119" t="s">
        <v>225</v>
      </c>
      <c r="E2119">
        <v>3</v>
      </c>
      <c r="F2119" t="s">
        <v>226</v>
      </c>
      <c r="G2119">
        <v>91</v>
      </c>
      <c r="H2119" t="s">
        <v>234</v>
      </c>
      <c r="I2119">
        <v>29</v>
      </c>
      <c r="J2119" t="s">
        <v>247</v>
      </c>
      <c r="K2119" t="s">
        <v>41</v>
      </c>
      <c r="L2119">
        <v>14080</v>
      </c>
      <c r="M2119" t="s">
        <v>3094</v>
      </c>
      <c r="N2119" t="s">
        <v>124</v>
      </c>
      <c r="O2119" t="s">
        <v>3095</v>
      </c>
      <c r="S2119">
        <v>2</v>
      </c>
      <c r="T2119" t="s">
        <v>45</v>
      </c>
      <c r="U2119">
        <v>125</v>
      </c>
      <c r="V2119" t="s">
        <v>252</v>
      </c>
      <c r="W2119" t="s">
        <v>57</v>
      </c>
      <c r="X2119" t="s">
        <v>46</v>
      </c>
      <c r="Y2119">
        <v>1</v>
      </c>
      <c r="Z2119">
        <v>0</v>
      </c>
      <c r="AA2119">
        <v>1</v>
      </c>
      <c r="AB2119">
        <v>0</v>
      </c>
      <c r="AC2119">
        <v>0</v>
      </c>
      <c r="AD2119">
        <f t="shared" si="67"/>
        <v>1</v>
      </c>
      <c r="AF2119">
        <v>0</v>
      </c>
      <c r="AG2119">
        <v>0</v>
      </c>
      <c r="AH2119">
        <v>0</v>
      </c>
      <c r="AI2119">
        <v>0</v>
      </c>
      <c r="AJ2119">
        <f t="shared" si="66"/>
        <v>0</v>
      </c>
      <c r="AK2119" t="s">
        <v>230</v>
      </c>
      <c r="AL2119" t="s">
        <v>231</v>
      </c>
      <c r="AM2119" t="s">
        <v>60</v>
      </c>
    </row>
    <row r="2120" spans="1:39" x14ac:dyDescent="0.2">
      <c r="A2120">
        <v>16084</v>
      </c>
      <c r="B2120" t="s">
        <v>259</v>
      </c>
      <c r="C2120">
        <v>706</v>
      </c>
      <c r="D2120" t="s">
        <v>260</v>
      </c>
      <c r="E2120">
        <v>6</v>
      </c>
      <c r="F2120" t="s">
        <v>261</v>
      </c>
      <c r="G2120">
        <v>122</v>
      </c>
      <c r="H2120" t="s">
        <v>72</v>
      </c>
      <c r="I2120">
        <v>949</v>
      </c>
      <c r="J2120" t="s">
        <v>78</v>
      </c>
      <c r="K2120" t="s">
        <v>41</v>
      </c>
      <c r="L2120">
        <v>6750</v>
      </c>
      <c r="M2120" t="s">
        <v>2101</v>
      </c>
      <c r="N2120" t="s">
        <v>43</v>
      </c>
      <c r="O2120" t="s">
        <v>530</v>
      </c>
      <c r="S2120">
        <v>2</v>
      </c>
      <c r="T2120" t="s">
        <v>45</v>
      </c>
      <c r="U2120">
        <v>923</v>
      </c>
      <c r="V2120" t="s">
        <v>81</v>
      </c>
      <c r="W2120" t="s">
        <v>57</v>
      </c>
      <c r="X2120" t="s">
        <v>46</v>
      </c>
      <c r="Y2120">
        <v>1</v>
      </c>
      <c r="Z2120">
        <v>3000</v>
      </c>
      <c r="AA2120">
        <v>3200</v>
      </c>
      <c r="AB2120">
        <v>3400</v>
      </c>
      <c r="AC2120">
        <v>3500</v>
      </c>
      <c r="AD2120">
        <f t="shared" si="67"/>
        <v>3500</v>
      </c>
      <c r="AF2120">
        <v>0</v>
      </c>
      <c r="AG2120">
        <v>0</v>
      </c>
      <c r="AH2120">
        <v>0</v>
      </c>
      <c r="AI2120">
        <v>0</v>
      </c>
      <c r="AJ2120">
        <f t="shared" si="66"/>
        <v>0</v>
      </c>
      <c r="AK2120" t="s">
        <v>267</v>
      </c>
      <c r="AL2120" t="s">
        <v>268</v>
      </c>
      <c r="AM2120" t="s">
        <v>269</v>
      </c>
    </row>
    <row r="2121" spans="1:39" x14ac:dyDescent="0.2">
      <c r="A2121">
        <v>16084</v>
      </c>
      <c r="B2121" t="s">
        <v>259</v>
      </c>
      <c r="C2121">
        <v>707</v>
      </c>
      <c r="D2121" t="s">
        <v>274</v>
      </c>
      <c r="E2121">
        <v>6</v>
      </c>
      <c r="F2121" t="s">
        <v>261</v>
      </c>
      <c r="G2121">
        <v>122</v>
      </c>
      <c r="H2121" t="s">
        <v>72</v>
      </c>
      <c r="I2121">
        <v>188</v>
      </c>
      <c r="J2121" t="s">
        <v>356</v>
      </c>
      <c r="K2121" t="s">
        <v>41</v>
      </c>
      <c r="L2121">
        <v>11843</v>
      </c>
      <c r="M2121" t="s">
        <v>3727</v>
      </c>
      <c r="N2121" t="s">
        <v>43</v>
      </c>
      <c r="O2121" t="s">
        <v>3728</v>
      </c>
      <c r="S2121">
        <v>2</v>
      </c>
      <c r="T2121" t="s">
        <v>45</v>
      </c>
      <c r="U2121">
        <v>801</v>
      </c>
      <c r="V2121" t="s">
        <v>282</v>
      </c>
      <c r="W2121" t="s">
        <v>171</v>
      </c>
      <c r="X2121" t="s">
        <v>66</v>
      </c>
      <c r="Y2121">
        <v>0</v>
      </c>
      <c r="Z2121">
        <v>1500</v>
      </c>
      <c r="AA2121">
        <v>0</v>
      </c>
      <c r="AB2121">
        <v>0</v>
      </c>
      <c r="AC2121">
        <v>0</v>
      </c>
      <c r="AD2121">
        <f t="shared" si="67"/>
        <v>1500</v>
      </c>
      <c r="AF2121">
        <v>0</v>
      </c>
      <c r="AG2121">
        <v>0</v>
      </c>
      <c r="AH2121">
        <v>0</v>
      </c>
      <c r="AI2121">
        <v>0</v>
      </c>
      <c r="AJ2121">
        <f t="shared" si="66"/>
        <v>0</v>
      </c>
      <c r="AK2121" t="s">
        <v>277</v>
      </c>
      <c r="AL2121" t="s">
        <v>268</v>
      </c>
      <c r="AM2121" t="s">
        <v>278</v>
      </c>
    </row>
    <row r="2122" spans="1:39" x14ac:dyDescent="0.2">
      <c r="A2122">
        <v>16084</v>
      </c>
      <c r="B2122" t="s">
        <v>259</v>
      </c>
      <c r="C2122">
        <v>707</v>
      </c>
      <c r="D2122" t="s">
        <v>274</v>
      </c>
      <c r="E2122">
        <v>6</v>
      </c>
      <c r="F2122" t="s">
        <v>261</v>
      </c>
      <c r="G2122">
        <v>122</v>
      </c>
      <c r="H2122" t="s">
        <v>72</v>
      </c>
      <c r="I2122">
        <v>484</v>
      </c>
      <c r="J2122" t="s">
        <v>293</v>
      </c>
      <c r="K2122" t="s">
        <v>41</v>
      </c>
      <c r="L2122">
        <v>11870</v>
      </c>
      <c r="M2122" t="s">
        <v>3729</v>
      </c>
      <c r="N2122" t="s">
        <v>124</v>
      </c>
      <c r="O2122" t="s">
        <v>3730</v>
      </c>
      <c r="S2122">
        <v>2</v>
      </c>
      <c r="T2122" t="s">
        <v>45</v>
      </c>
      <c r="X2122" t="s">
        <v>66</v>
      </c>
      <c r="Y2122">
        <v>0</v>
      </c>
      <c r="Z2122">
        <v>0</v>
      </c>
      <c r="AA2122">
        <v>0</v>
      </c>
      <c r="AB2122">
        <v>0</v>
      </c>
      <c r="AC2122">
        <v>0</v>
      </c>
      <c r="AD2122">
        <f t="shared" si="67"/>
        <v>0</v>
      </c>
      <c r="AE2122" t="s">
        <v>273</v>
      </c>
      <c r="AF2122">
        <v>300000</v>
      </c>
      <c r="AG2122">
        <v>0</v>
      </c>
      <c r="AH2122">
        <v>0</v>
      </c>
      <c r="AI2122">
        <v>0</v>
      </c>
      <c r="AJ2122">
        <f t="shared" si="66"/>
        <v>300000</v>
      </c>
      <c r="AK2122" t="s">
        <v>277</v>
      </c>
      <c r="AL2122" t="s">
        <v>268</v>
      </c>
      <c r="AM2122" t="s">
        <v>278</v>
      </c>
    </row>
    <row r="2123" spans="1:39" x14ac:dyDescent="0.2">
      <c r="A2123">
        <v>16084</v>
      </c>
      <c r="B2123" t="s">
        <v>259</v>
      </c>
      <c r="C2123">
        <v>707</v>
      </c>
      <c r="D2123" t="s">
        <v>274</v>
      </c>
      <c r="E2123">
        <v>6</v>
      </c>
      <c r="F2123" t="s">
        <v>261</v>
      </c>
      <c r="G2123">
        <v>128</v>
      </c>
      <c r="H2123" t="s">
        <v>143</v>
      </c>
      <c r="I2123">
        <v>6</v>
      </c>
      <c r="J2123" t="s">
        <v>454</v>
      </c>
      <c r="K2123" t="s">
        <v>41</v>
      </c>
      <c r="L2123">
        <v>6524</v>
      </c>
      <c r="M2123" t="s">
        <v>3731</v>
      </c>
      <c r="N2123" t="s">
        <v>43</v>
      </c>
      <c r="O2123" t="s">
        <v>456</v>
      </c>
      <c r="S2123">
        <v>2</v>
      </c>
      <c r="T2123" t="s">
        <v>45</v>
      </c>
      <c r="U2123">
        <v>95</v>
      </c>
      <c r="V2123" t="s">
        <v>457</v>
      </c>
      <c r="W2123" t="s">
        <v>57</v>
      </c>
      <c r="X2123" t="s">
        <v>46</v>
      </c>
      <c r="Y2123">
        <v>1</v>
      </c>
      <c r="Z2123">
        <v>350</v>
      </c>
      <c r="AA2123">
        <v>360</v>
      </c>
      <c r="AB2123">
        <v>380</v>
      </c>
      <c r="AC2123">
        <v>400</v>
      </c>
      <c r="AD2123">
        <f t="shared" si="67"/>
        <v>400</v>
      </c>
      <c r="AF2123">
        <v>0</v>
      </c>
      <c r="AG2123">
        <v>0</v>
      </c>
      <c r="AH2123">
        <v>0</v>
      </c>
      <c r="AI2123">
        <v>0</v>
      </c>
      <c r="AJ2123">
        <f t="shared" si="66"/>
        <v>0</v>
      </c>
      <c r="AK2123" t="s">
        <v>277</v>
      </c>
      <c r="AL2123" t="s">
        <v>268</v>
      </c>
      <c r="AM2123" t="s">
        <v>278</v>
      </c>
    </row>
    <row r="2124" spans="1:39" x14ac:dyDescent="0.2">
      <c r="A2124">
        <v>16084</v>
      </c>
      <c r="B2124" t="s">
        <v>259</v>
      </c>
      <c r="C2124">
        <v>707</v>
      </c>
      <c r="D2124" t="s">
        <v>274</v>
      </c>
      <c r="E2124">
        <v>6</v>
      </c>
      <c r="F2124" t="s">
        <v>261</v>
      </c>
      <c r="G2124">
        <v>128</v>
      </c>
      <c r="H2124" t="s">
        <v>143</v>
      </c>
      <c r="I2124">
        <v>6</v>
      </c>
      <c r="J2124" t="s">
        <v>454</v>
      </c>
      <c r="K2124" t="s">
        <v>41</v>
      </c>
      <c r="L2124">
        <v>6524</v>
      </c>
      <c r="M2124" t="s">
        <v>3731</v>
      </c>
      <c r="N2124" t="s">
        <v>43</v>
      </c>
      <c r="O2124" t="s">
        <v>456</v>
      </c>
      <c r="S2124">
        <v>2</v>
      </c>
      <c r="T2124" t="s">
        <v>45</v>
      </c>
      <c r="X2124" t="s">
        <v>46</v>
      </c>
      <c r="Y2124">
        <v>1</v>
      </c>
      <c r="Z2124">
        <v>0</v>
      </c>
      <c r="AA2124">
        <v>0</v>
      </c>
      <c r="AB2124">
        <v>0</v>
      </c>
      <c r="AC2124">
        <v>0</v>
      </c>
      <c r="AD2124">
        <f t="shared" si="67"/>
        <v>0</v>
      </c>
      <c r="AE2124" t="s">
        <v>273</v>
      </c>
      <c r="AF2124">
        <v>2500000</v>
      </c>
      <c r="AG2124">
        <v>2750000</v>
      </c>
      <c r="AH2124">
        <v>3025000</v>
      </c>
      <c r="AI2124">
        <v>3327500</v>
      </c>
      <c r="AJ2124">
        <f t="shared" si="66"/>
        <v>11602500</v>
      </c>
      <c r="AK2124" t="s">
        <v>277</v>
      </c>
      <c r="AL2124" t="s">
        <v>268</v>
      </c>
      <c r="AM2124" t="s">
        <v>278</v>
      </c>
    </row>
    <row r="2125" spans="1:39" x14ac:dyDescent="0.2">
      <c r="A2125">
        <v>16084</v>
      </c>
      <c r="B2125" t="s">
        <v>259</v>
      </c>
      <c r="C2125">
        <v>707</v>
      </c>
      <c r="D2125" t="s">
        <v>274</v>
      </c>
      <c r="E2125">
        <v>6</v>
      </c>
      <c r="F2125" t="s">
        <v>261</v>
      </c>
      <c r="G2125">
        <v>181</v>
      </c>
      <c r="H2125" t="s">
        <v>262</v>
      </c>
      <c r="I2125">
        <v>217</v>
      </c>
      <c r="J2125" t="s">
        <v>381</v>
      </c>
      <c r="K2125" t="s">
        <v>41</v>
      </c>
      <c r="L2125">
        <v>13142</v>
      </c>
      <c r="M2125" t="s">
        <v>3101</v>
      </c>
      <c r="N2125" t="s">
        <v>43</v>
      </c>
      <c r="O2125" t="s">
        <v>383</v>
      </c>
      <c r="S2125">
        <v>2</v>
      </c>
      <c r="T2125" t="s">
        <v>45</v>
      </c>
      <c r="X2125" t="s">
        <v>46</v>
      </c>
      <c r="Y2125">
        <v>1</v>
      </c>
      <c r="Z2125">
        <v>0</v>
      </c>
      <c r="AA2125">
        <v>0</v>
      </c>
      <c r="AB2125">
        <v>0</v>
      </c>
      <c r="AC2125">
        <v>0</v>
      </c>
      <c r="AD2125">
        <f t="shared" si="67"/>
        <v>0</v>
      </c>
      <c r="AE2125" t="s">
        <v>273</v>
      </c>
      <c r="AF2125">
        <v>15000000</v>
      </c>
      <c r="AG2125">
        <v>16500000</v>
      </c>
      <c r="AH2125">
        <v>18150000</v>
      </c>
      <c r="AI2125">
        <v>19965000</v>
      </c>
      <c r="AJ2125">
        <f t="shared" si="66"/>
        <v>69615000</v>
      </c>
      <c r="AK2125" t="s">
        <v>277</v>
      </c>
      <c r="AL2125" t="s">
        <v>268</v>
      </c>
      <c r="AM2125" t="s">
        <v>278</v>
      </c>
    </row>
    <row r="2126" spans="1:39" x14ac:dyDescent="0.2">
      <c r="A2126">
        <v>16084</v>
      </c>
      <c r="B2126" t="s">
        <v>259</v>
      </c>
      <c r="C2126">
        <v>707</v>
      </c>
      <c r="D2126" t="s">
        <v>274</v>
      </c>
      <c r="E2126">
        <v>6</v>
      </c>
      <c r="F2126" t="s">
        <v>261</v>
      </c>
      <c r="G2126">
        <v>181</v>
      </c>
      <c r="H2126" t="s">
        <v>262</v>
      </c>
      <c r="I2126">
        <v>236</v>
      </c>
      <c r="J2126" t="s">
        <v>2108</v>
      </c>
      <c r="K2126" t="s">
        <v>41</v>
      </c>
      <c r="L2126">
        <v>13152</v>
      </c>
      <c r="M2126" t="s">
        <v>2109</v>
      </c>
      <c r="N2126" t="s">
        <v>43</v>
      </c>
      <c r="O2126" t="s">
        <v>2110</v>
      </c>
      <c r="S2126">
        <v>2</v>
      </c>
      <c r="T2126" t="s">
        <v>45</v>
      </c>
      <c r="X2126" t="s">
        <v>66</v>
      </c>
      <c r="Y2126">
        <v>0</v>
      </c>
      <c r="Z2126">
        <v>0</v>
      </c>
      <c r="AA2126">
        <v>0</v>
      </c>
      <c r="AB2126">
        <v>0</v>
      </c>
      <c r="AC2126">
        <v>0</v>
      </c>
      <c r="AD2126">
        <f t="shared" si="67"/>
        <v>0</v>
      </c>
      <c r="AE2126" t="s">
        <v>273</v>
      </c>
      <c r="AF2126">
        <v>300000</v>
      </c>
      <c r="AG2126">
        <v>0</v>
      </c>
      <c r="AH2126">
        <v>0</v>
      </c>
      <c r="AI2126">
        <v>0</v>
      </c>
      <c r="AJ2126">
        <f t="shared" si="66"/>
        <v>300000</v>
      </c>
      <c r="AK2126" t="s">
        <v>277</v>
      </c>
      <c r="AL2126" t="s">
        <v>268</v>
      </c>
      <c r="AM2126" t="s">
        <v>278</v>
      </c>
    </row>
    <row r="2127" spans="1:39" x14ac:dyDescent="0.2">
      <c r="A2127">
        <v>16084</v>
      </c>
      <c r="B2127" t="s">
        <v>259</v>
      </c>
      <c r="C2127">
        <v>707</v>
      </c>
      <c r="D2127" t="s">
        <v>274</v>
      </c>
      <c r="E2127">
        <v>6</v>
      </c>
      <c r="F2127" t="s">
        <v>261</v>
      </c>
      <c r="G2127">
        <v>181</v>
      </c>
      <c r="H2127" t="s">
        <v>262</v>
      </c>
      <c r="I2127">
        <v>248</v>
      </c>
      <c r="J2127" t="s">
        <v>300</v>
      </c>
      <c r="K2127" t="s">
        <v>41</v>
      </c>
      <c r="L2127">
        <v>13170</v>
      </c>
      <c r="M2127" t="s">
        <v>3102</v>
      </c>
      <c r="N2127" t="s">
        <v>43</v>
      </c>
      <c r="O2127" t="s">
        <v>302</v>
      </c>
      <c r="S2127">
        <v>2</v>
      </c>
      <c r="T2127" t="s">
        <v>45</v>
      </c>
      <c r="U2127">
        <v>980</v>
      </c>
      <c r="V2127" t="s">
        <v>303</v>
      </c>
      <c r="W2127" t="s">
        <v>57</v>
      </c>
      <c r="X2127" t="s">
        <v>66</v>
      </c>
      <c r="Y2127">
        <v>0</v>
      </c>
      <c r="Z2127">
        <v>85</v>
      </c>
      <c r="AA2127">
        <v>85</v>
      </c>
      <c r="AB2127">
        <v>85</v>
      </c>
      <c r="AC2127">
        <v>85</v>
      </c>
      <c r="AD2127">
        <f t="shared" si="67"/>
        <v>340</v>
      </c>
      <c r="AF2127">
        <v>0</v>
      </c>
      <c r="AG2127">
        <v>0</v>
      </c>
      <c r="AH2127">
        <v>0</v>
      </c>
      <c r="AI2127">
        <v>0</v>
      </c>
      <c r="AJ2127">
        <f t="shared" si="66"/>
        <v>0</v>
      </c>
      <c r="AK2127" t="s">
        <v>277</v>
      </c>
      <c r="AL2127" t="s">
        <v>268</v>
      </c>
      <c r="AM2127" t="s">
        <v>278</v>
      </c>
    </row>
    <row r="2128" spans="1:39" x14ac:dyDescent="0.2">
      <c r="A2128">
        <v>16084</v>
      </c>
      <c r="B2128" t="s">
        <v>259</v>
      </c>
      <c r="C2128">
        <v>707</v>
      </c>
      <c r="D2128" t="s">
        <v>274</v>
      </c>
      <c r="E2128">
        <v>6</v>
      </c>
      <c r="F2128" t="s">
        <v>261</v>
      </c>
      <c r="G2128">
        <v>181</v>
      </c>
      <c r="H2128" t="s">
        <v>262</v>
      </c>
      <c r="I2128">
        <v>249</v>
      </c>
      <c r="J2128" t="s">
        <v>304</v>
      </c>
      <c r="K2128" t="s">
        <v>41</v>
      </c>
      <c r="L2128">
        <v>13158</v>
      </c>
      <c r="M2128" t="s">
        <v>3732</v>
      </c>
      <c r="N2128" t="s">
        <v>43</v>
      </c>
      <c r="O2128" t="s">
        <v>306</v>
      </c>
      <c r="S2128">
        <v>2</v>
      </c>
      <c r="T2128" t="s">
        <v>45</v>
      </c>
      <c r="U2128">
        <v>93</v>
      </c>
      <c r="V2128" t="s">
        <v>410</v>
      </c>
      <c r="W2128" t="s">
        <v>57</v>
      </c>
      <c r="X2128" t="s">
        <v>66</v>
      </c>
      <c r="Y2128">
        <v>0</v>
      </c>
      <c r="Z2128">
        <v>2000</v>
      </c>
      <c r="AA2128">
        <v>0</v>
      </c>
      <c r="AB2128">
        <v>0</v>
      </c>
      <c r="AC2128">
        <v>0</v>
      </c>
      <c r="AD2128">
        <f t="shared" si="67"/>
        <v>2000</v>
      </c>
      <c r="AF2128">
        <v>0</v>
      </c>
      <c r="AG2128">
        <v>0</v>
      </c>
      <c r="AH2128">
        <v>0</v>
      </c>
      <c r="AI2128">
        <v>0</v>
      </c>
      <c r="AJ2128">
        <f t="shared" si="66"/>
        <v>0</v>
      </c>
      <c r="AK2128" t="s">
        <v>277</v>
      </c>
      <c r="AL2128" t="s">
        <v>268</v>
      </c>
      <c r="AM2128" t="s">
        <v>278</v>
      </c>
    </row>
    <row r="2129" spans="1:39" x14ac:dyDescent="0.2">
      <c r="A2129">
        <v>16084</v>
      </c>
      <c r="B2129" t="s">
        <v>259</v>
      </c>
      <c r="C2129">
        <v>707</v>
      </c>
      <c r="D2129" t="s">
        <v>274</v>
      </c>
      <c r="E2129">
        <v>6</v>
      </c>
      <c r="F2129" t="s">
        <v>261</v>
      </c>
      <c r="G2129">
        <v>181</v>
      </c>
      <c r="H2129" t="s">
        <v>262</v>
      </c>
      <c r="I2129">
        <v>250</v>
      </c>
      <c r="J2129" t="s">
        <v>411</v>
      </c>
      <c r="K2129" t="s">
        <v>41</v>
      </c>
      <c r="L2129">
        <v>13157</v>
      </c>
      <c r="M2129" t="s">
        <v>3733</v>
      </c>
      <c r="N2129" t="s">
        <v>43</v>
      </c>
      <c r="O2129" t="s">
        <v>413</v>
      </c>
      <c r="S2129">
        <v>2</v>
      </c>
      <c r="T2129" t="s">
        <v>45</v>
      </c>
      <c r="U2129">
        <v>93</v>
      </c>
      <c r="V2129" t="s">
        <v>410</v>
      </c>
      <c r="W2129" t="s">
        <v>57</v>
      </c>
      <c r="X2129" t="s">
        <v>66</v>
      </c>
      <c r="Y2129">
        <v>0</v>
      </c>
      <c r="Z2129">
        <v>900000</v>
      </c>
      <c r="AA2129">
        <v>0</v>
      </c>
      <c r="AB2129">
        <v>0</v>
      </c>
      <c r="AC2129">
        <v>0</v>
      </c>
      <c r="AD2129">
        <f t="shared" si="67"/>
        <v>900000</v>
      </c>
      <c r="AF2129">
        <v>0</v>
      </c>
      <c r="AG2129">
        <v>0</v>
      </c>
      <c r="AH2129">
        <v>0</v>
      </c>
      <c r="AI2129">
        <v>0</v>
      </c>
      <c r="AJ2129">
        <f t="shared" si="66"/>
        <v>0</v>
      </c>
      <c r="AK2129" t="s">
        <v>277</v>
      </c>
      <c r="AL2129" t="s">
        <v>268</v>
      </c>
      <c r="AM2129" t="s">
        <v>278</v>
      </c>
    </row>
    <row r="2130" spans="1:39" x14ac:dyDescent="0.2">
      <c r="A2130">
        <v>16084</v>
      </c>
      <c r="B2130" t="s">
        <v>259</v>
      </c>
      <c r="C2130">
        <v>708</v>
      </c>
      <c r="D2130" t="s">
        <v>307</v>
      </c>
      <c r="E2130">
        <v>6</v>
      </c>
      <c r="F2130" t="s">
        <v>261</v>
      </c>
      <c r="G2130">
        <v>181</v>
      </c>
      <c r="H2130" t="s">
        <v>262</v>
      </c>
      <c r="I2130">
        <v>245</v>
      </c>
      <c r="J2130" t="s">
        <v>2115</v>
      </c>
      <c r="K2130" t="s">
        <v>41</v>
      </c>
      <c r="L2130">
        <v>13193</v>
      </c>
      <c r="M2130" t="s">
        <v>2116</v>
      </c>
      <c r="N2130" t="s">
        <v>43</v>
      </c>
      <c r="O2130" t="s">
        <v>2117</v>
      </c>
      <c r="S2130">
        <v>2</v>
      </c>
      <c r="T2130" t="s">
        <v>45</v>
      </c>
      <c r="U2130">
        <v>59</v>
      </c>
      <c r="V2130" t="s">
        <v>3734</v>
      </c>
      <c r="W2130" t="s">
        <v>57</v>
      </c>
      <c r="X2130" t="s">
        <v>66</v>
      </c>
      <c r="Y2130">
        <v>0</v>
      </c>
      <c r="Z2130">
        <v>500</v>
      </c>
      <c r="AA2130">
        <v>0</v>
      </c>
      <c r="AB2130">
        <v>0</v>
      </c>
      <c r="AC2130">
        <v>0</v>
      </c>
      <c r="AD2130">
        <f t="shared" si="67"/>
        <v>500</v>
      </c>
      <c r="AF2130">
        <v>0</v>
      </c>
      <c r="AG2130">
        <v>0</v>
      </c>
      <c r="AH2130">
        <v>0</v>
      </c>
      <c r="AI2130">
        <v>0</v>
      </c>
      <c r="AJ2130">
        <f t="shared" si="66"/>
        <v>0</v>
      </c>
      <c r="AK2130" t="s">
        <v>311</v>
      </c>
      <c r="AL2130" t="s">
        <v>312</v>
      </c>
      <c r="AM2130" t="s">
        <v>313</v>
      </c>
    </row>
    <row r="2131" spans="1:39" x14ac:dyDescent="0.2">
      <c r="A2131">
        <v>16084</v>
      </c>
      <c r="B2131" t="s">
        <v>259</v>
      </c>
      <c r="C2131">
        <v>708</v>
      </c>
      <c r="D2131" t="s">
        <v>307</v>
      </c>
      <c r="E2131">
        <v>6</v>
      </c>
      <c r="F2131" t="s">
        <v>261</v>
      </c>
      <c r="G2131">
        <v>331</v>
      </c>
      <c r="H2131" t="s">
        <v>391</v>
      </c>
      <c r="I2131">
        <v>445</v>
      </c>
      <c r="J2131" t="s">
        <v>392</v>
      </c>
      <c r="K2131" t="s">
        <v>41</v>
      </c>
      <c r="L2131">
        <v>12020</v>
      </c>
      <c r="M2131" t="s">
        <v>3735</v>
      </c>
      <c r="N2131" t="s">
        <v>43</v>
      </c>
      <c r="O2131" t="s">
        <v>394</v>
      </c>
      <c r="S2131">
        <v>2</v>
      </c>
      <c r="T2131" t="s">
        <v>45</v>
      </c>
      <c r="X2131" t="s">
        <v>46</v>
      </c>
      <c r="Y2131">
        <v>1</v>
      </c>
      <c r="Z2131">
        <v>0</v>
      </c>
      <c r="AA2131">
        <v>0</v>
      </c>
      <c r="AB2131">
        <v>0</v>
      </c>
      <c r="AC2131">
        <v>0</v>
      </c>
      <c r="AD2131">
        <f t="shared" si="67"/>
        <v>0</v>
      </c>
      <c r="AE2131" t="s">
        <v>273</v>
      </c>
      <c r="AF2131">
        <v>50000</v>
      </c>
      <c r="AG2131">
        <v>55000</v>
      </c>
      <c r="AH2131">
        <v>60500</v>
      </c>
      <c r="AI2131">
        <v>66550</v>
      </c>
      <c r="AJ2131">
        <f t="shared" si="66"/>
        <v>232050</v>
      </c>
      <c r="AK2131" t="s">
        <v>311</v>
      </c>
      <c r="AL2131" t="s">
        <v>312</v>
      </c>
      <c r="AM2131" t="s">
        <v>313</v>
      </c>
    </row>
    <row r="2132" spans="1:39" x14ac:dyDescent="0.2">
      <c r="A2132">
        <v>16085</v>
      </c>
      <c r="B2132" t="s">
        <v>287</v>
      </c>
      <c r="C2132">
        <v>705</v>
      </c>
      <c r="D2132" t="s">
        <v>327</v>
      </c>
      <c r="E2132">
        <v>6</v>
      </c>
      <c r="F2132" t="s">
        <v>261</v>
      </c>
      <c r="G2132">
        <v>182</v>
      </c>
      <c r="H2132" t="s">
        <v>314</v>
      </c>
      <c r="I2132">
        <v>546</v>
      </c>
      <c r="J2132" t="s">
        <v>3736</v>
      </c>
      <c r="K2132" t="s">
        <v>41</v>
      </c>
      <c r="L2132">
        <v>13220</v>
      </c>
      <c r="M2132" t="s">
        <v>3737</v>
      </c>
      <c r="N2132" t="s">
        <v>43</v>
      </c>
      <c r="O2132" t="s">
        <v>3738</v>
      </c>
      <c r="S2132">
        <v>2</v>
      </c>
      <c r="T2132" t="s">
        <v>45</v>
      </c>
      <c r="X2132" t="s">
        <v>66</v>
      </c>
      <c r="Y2132">
        <v>0</v>
      </c>
      <c r="Z2132">
        <v>0</v>
      </c>
      <c r="AA2132">
        <v>0</v>
      </c>
      <c r="AB2132">
        <v>0</v>
      </c>
      <c r="AC2132">
        <v>0</v>
      </c>
      <c r="AD2132">
        <f t="shared" si="67"/>
        <v>0</v>
      </c>
      <c r="AE2132" t="s">
        <v>273</v>
      </c>
      <c r="AF2132">
        <v>100000</v>
      </c>
      <c r="AG2132">
        <v>300000</v>
      </c>
      <c r="AH2132">
        <v>300000</v>
      </c>
      <c r="AI2132">
        <v>350000</v>
      </c>
      <c r="AJ2132">
        <f t="shared" si="66"/>
        <v>1050000</v>
      </c>
      <c r="AK2132" t="s">
        <v>331</v>
      </c>
      <c r="AL2132" t="s">
        <v>268</v>
      </c>
      <c r="AM2132" t="s">
        <v>332</v>
      </c>
    </row>
    <row r="2133" spans="1:39" x14ac:dyDescent="0.2">
      <c r="A2133">
        <v>16085</v>
      </c>
      <c r="B2133" t="s">
        <v>287</v>
      </c>
      <c r="C2133">
        <v>707</v>
      </c>
      <c r="D2133" t="s">
        <v>274</v>
      </c>
      <c r="E2133">
        <v>6</v>
      </c>
      <c r="F2133" t="s">
        <v>261</v>
      </c>
      <c r="G2133">
        <v>122</v>
      </c>
      <c r="H2133" t="s">
        <v>72</v>
      </c>
      <c r="I2133">
        <v>187</v>
      </c>
      <c r="J2133" t="s">
        <v>279</v>
      </c>
      <c r="K2133" t="s">
        <v>41</v>
      </c>
      <c r="L2133">
        <v>11839</v>
      </c>
      <c r="M2133" t="s">
        <v>288</v>
      </c>
      <c r="N2133" t="s">
        <v>124</v>
      </c>
      <c r="O2133" t="s">
        <v>288</v>
      </c>
      <c r="S2133">
        <v>2</v>
      </c>
      <c r="T2133" t="s">
        <v>45</v>
      </c>
      <c r="X2133" t="s">
        <v>66</v>
      </c>
      <c r="Y2133">
        <v>0</v>
      </c>
      <c r="Z2133">
        <v>0</v>
      </c>
      <c r="AA2133">
        <v>0</v>
      </c>
      <c r="AB2133">
        <v>0</v>
      </c>
      <c r="AC2133">
        <v>0</v>
      </c>
      <c r="AD2133">
        <f t="shared" si="67"/>
        <v>0</v>
      </c>
      <c r="AE2133" t="s">
        <v>273</v>
      </c>
      <c r="AF2133">
        <v>3000000</v>
      </c>
      <c r="AG2133">
        <v>1100000</v>
      </c>
      <c r="AH2133">
        <v>500000</v>
      </c>
      <c r="AI2133">
        <v>500000</v>
      </c>
      <c r="AJ2133">
        <f t="shared" si="66"/>
        <v>5100000</v>
      </c>
      <c r="AK2133" t="s">
        <v>277</v>
      </c>
      <c r="AL2133" t="s">
        <v>268</v>
      </c>
      <c r="AM2133" t="s">
        <v>278</v>
      </c>
    </row>
    <row r="2134" spans="1:39" x14ac:dyDescent="0.2">
      <c r="A2134">
        <v>16085</v>
      </c>
      <c r="B2134" t="s">
        <v>287</v>
      </c>
      <c r="C2134">
        <v>707</v>
      </c>
      <c r="D2134" t="s">
        <v>274</v>
      </c>
      <c r="E2134">
        <v>6</v>
      </c>
      <c r="F2134" t="s">
        <v>261</v>
      </c>
      <c r="G2134">
        <v>122</v>
      </c>
      <c r="H2134" t="s">
        <v>72</v>
      </c>
      <c r="I2134">
        <v>188</v>
      </c>
      <c r="J2134" t="s">
        <v>356</v>
      </c>
      <c r="K2134" t="s">
        <v>41</v>
      </c>
      <c r="L2134">
        <v>11844</v>
      </c>
      <c r="M2134" t="s">
        <v>2124</v>
      </c>
      <c r="N2134" t="s">
        <v>124</v>
      </c>
      <c r="O2134" t="s">
        <v>2125</v>
      </c>
      <c r="S2134">
        <v>2</v>
      </c>
      <c r="T2134" t="s">
        <v>45</v>
      </c>
      <c r="X2134" t="s">
        <v>66</v>
      </c>
      <c r="Y2134">
        <v>0</v>
      </c>
      <c r="Z2134">
        <v>0</v>
      </c>
      <c r="AA2134">
        <v>0</v>
      </c>
      <c r="AB2134">
        <v>0</v>
      </c>
      <c r="AC2134">
        <v>0</v>
      </c>
      <c r="AD2134">
        <f t="shared" si="67"/>
        <v>0</v>
      </c>
      <c r="AE2134" t="s">
        <v>273</v>
      </c>
      <c r="AF2134">
        <v>500000</v>
      </c>
      <c r="AG2134">
        <v>0</v>
      </c>
      <c r="AH2134">
        <v>0</v>
      </c>
      <c r="AI2134">
        <v>0</v>
      </c>
      <c r="AJ2134">
        <f t="shared" si="66"/>
        <v>500000</v>
      </c>
      <c r="AK2134" t="s">
        <v>277</v>
      </c>
      <c r="AL2134" t="s">
        <v>268</v>
      </c>
      <c r="AM2134" t="s">
        <v>278</v>
      </c>
    </row>
    <row r="2135" spans="1:39" x14ac:dyDescent="0.2">
      <c r="A2135">
        <v>16085</v>
      </c>
      <c r="B2135" t="s">
        <v>287</v>
      </c>
      <c r="C2135">
        <v>707</v>
      </c>
      <c r="D2135" t="s">
        <v>274</v>
      </c>
      <c r="E2135">
        <v>6</v>
      </c>
      <c r="F2135" t="s">
        <v>261</v>
      </c>
      <c r="G2135">
        <v>181</v>
      </c>
      <c r="H2135" t="s">
        <v>262</v>
      </c>
      <c r="I2135">
        <v>217</v>
      </c>
      <c r="J2135" t="s">
        <v>381</v>
      </c>
      <c r="K2135" t="s">
        <v>41</v>
      </c>
      <c r="L2135">
        <v>13143</v>
      </c>
      <c r="M2135" t="s">
        <v>3739</v>
      </c>
      <c r="N2135" t="s">
        <v>43</v>
      </c>
      <c r="O2135" t="s">
        <v>383</v>
      </c>
      <c r="S2135">
        <v>2</v>
      </c>
      <c r="T2135" t="s">
        <v>45</v>
      </c>
      <c r="U2135">
        <v>21</v>
      </c>
      <c r="V2135" t="s">
        <v>2164</v>
      </c>
      <c r="W2135" t="s">
        <v>57</v>
      </c>
      <c r="X2135" t="s">
        <v>66</v>
      </c>
      <c r="Y2135">
        <v>0</v>
      </c>
      <c r="Z2135">
        <v>50</v>
      </c>
      <c r="AA2135">
        <v>0</v>
      </c>
      <c r="AB2135">
        <v>0</v>
      </c>
      <c r="AC2135">
        <v>0</v>
      </c>
      <c r="AD2135">
        <f t="shared" si="67"/>
        <v>50</v>
      </c>
      <c r="AF2135">
        <v>0</v>
      </c>
      <c r="AG2135">
        <v>0</v>
      </c>
      <c r="AH2135">
        <v>0</v>
      </c>
      <c r="AI2135">
        <v>0</v>
      </c>
      <c r="AJ2135">
        <f t="shared" si="66"/>
        <v>0</v>
      </c>
      <c r="AK2135" t="s">
        <v>277</v>
      </c>
      <c r="AL2135" t="s">
        <v>268</v>
      </c>
      <c r="AM2135" t="s">
        <v>278</v>
      </c>
    </row>
    <row r="2136" spans="1:39" x14ac:dyDescent="0.2">
      <c r="A2136">
        <v>16085</v>
      </c>
      <c r="B2136" t="s">
        <v>287</v>
      </c>
      <c r="C2136">
        <v>707</v>
      </c>
      <c r="D2136" t="s">
        <v>274</v>
      </c>
      <c r="E2136">
        <v>6</v>
      </c>
      <c r="F2136" t="s">
        <v>261</v>
      </c>
      <c r="G2136">
        <v>181</v>
      </c>
      <c r="H2136" t="s">
        <v>262</v>
      </c>
      <c r="I2136">
        <v>262</v>
      </c>
      <c r="J2136" t="s">
        <v>339</v>
      </c>
      <c r="K2136" t="s">
        <v>41</v>
      </c>
      <c r="L2136">
        <v>13105</v>
      </c>
      <c r="M2136" t="s">
        <v>3109</v>
      </c>
      <c r="N2136" t="s">
        <v>124</v>
      </c>
      <c r="O2136" t="s">
        <v>341</v>
      </c>
      <c r="S2136">
        <v>2</v>
      </c>
      <c r="T2136" t="s">
        <v>45</v>
      </c>
      <c r="U2136">
        <v>602</v>
      </c>
      <c r="V2136" t="s">
        <v>342</v>
      </c>
      <c r="W2136" t="s">
        <v>57</v>
      </c>
      <c r="X2136" t="s">
        <v>46</v>
      </c>
      <c r="Y2136">
        <v>1</v>
      </c>
      <c r="Z2136">
        <v>200</v>
      </c>
      <c r="AA2136">
        <v>0</v>
      </c>
      <c r="AB2136">
        <v>0</v>
      </c>
      <c r="AC2136">
        <v>0</v>
      </c>
      <c r="AD2136">
        <f t="shared" si="67"/>
        <v>200</v>
      </c>
      <c r="AF2136">
        <v>0</v>
      </c>
      <c r="AG2136">
        <v>0</v>
      </c>
      <c r="AH2136">
        <v>0</v>
      </c>
      <c r="AI2136">
        <v>0</v>
      </c>
      <c r="AJ2136">
        <f t="shared" si="66"/>
        <v>0</v>
      </c>
      <c r="AK2136" t="s">
        <v>277</v>
      </c>
      <c r="AL2136" t="s">
        <v>268</v>
      </c>
      <c r="AM2136" t="s">
        <v>278</v>
      </c>
    </row>
    <row r="2137" spans="1:39" x14ac:dyDescent="0.2">
      <c r="A2137">
        <v>16085</v>
      </c>
      <c r="B2137" t="s">
        <v>287</v>
      </c>
      <c r="C2137">
        <v>708</v>
      </c>
      <c r="D2137" t="s">
        <v>307</v>
      </c>
      <c r="E2137">
        <v>6</v>
      </c>
      <c r="F2137" t="s">
        <v>261</v>
      </c>
      <c r="G2137">
        <v>182</v>
      </c>
      <c r="H2137" t="s">
        <v>314</v>
      </c>
      <c r="I2137">
        <v>238</v>
      </c>
      <c r="J2137" t="s">
        <v>315</v>
      </c>
      <c r="K2137" t="s">
        <v>41</v>
      </c>
      <c r="L2137">
        <v>13197</v>
      </c>
      <c r="M2137" t="s">
        <v>316</v>
      </c>
      <c r="N2137" t="s">
        <v>43</v>
      </c>
      <c r="O2137" t="s">
        <v>317</v>
      </c>
      <c r="S2137">
        <v>2</v>
      </c>
      <c r="T2137" t="s">
        <v>45</v>
      </c>
      <c r="U2137">
        <v>42</v>
      </c>
      <c r="V2137" t="s">
        <v>1645</v>
      </c>
      <c r="W2137" t="s">
        <v>57</v>
      </c>
      <c r="X2137" t="s">
        <v>46</v>
      </c>
      <c r="Y2137">
        <v>1</v>
      </c>
      <c r="Z2137">
        <v>50</v>
      </c>
      <c r="AA2137">
        <v>50</v>
      </c>
      <c r="AB2137">
        <v>50</v>
      </c>
      <c r="AC2137">
        <v>50</v>
      </c>
      <c r="AD2137">
        <f t="shared" si="67"/>
        <v>50</v>
      </c>
      <c r="AF2137">
        <v>0</v>
      </c>
      <c r="AG2137">
        <v>0</v>
      </c>
      <c r="AH2137">
        <v>0</v>
      </c>
      <c r="AI2137">
        <v>0</v>
      </c>
      <c r="AJ2137">
        <f t="shared" si="66"/>
        <v>0</v>
      </c>
      <c r="AK2137" t="s">
        <v>311</v>
      </c>
      <c r="AL2137" t="s">
        <v>312</v>
      </c>
      <c r="AM2137" t="s">
        <v>313</v>
      </c>
    </row>
    <row r="2138" spans="1:39" x14ac:dyDescent="0.2">
      <c r="A2138">
        <v>16091</v>
      </c>
      <c r="B2138" t="s">
        <v>318</v>
      </c>
      <c r="C2138">
        <v>101</v>
      </c>
      <c r="D2138" t="s">
        <v>319</v>
      </c>
      <c r="E2138">
        <v>6</v>
      </c>
      <c r="F2138" t="s">
        <v>261</v>
      </c>
      <c r="G2138">
        <v>122</v>
      </c>
      <c r="H2138" t="s">
        <v>72</v>
      </c>
      <c r="I2138">
        <v>489</v>
      </c>
      <c r="J2138" t="s">
        <v>3740</v>
      </c>
      <c r="K2138" t="s">
        <v>41</v>
      </c>
      <c r="L2138">
        <v>12602</v>
      </c>
      <c r="M2138" t="s">
        <v>3741</v>
      </c>
      <c r="N2138" t="s">
        <v>124</v>
      </c>
      <c r="O2138" t="s">
        <v>3742</v>
      </c>
      <c r="S2138">
        <v>2</v>
      </c>
      <c r="T2138" t="s">
        <v>45</v>
      </c>
      <c r="U2138">
        <v>801</v>
      </c>
      <c r="V2138" t="s">
        <v>282</v>
      </c>
      <c r="W2138" t="s">
        <v>171</v>
      </c>
      <c r="X2138" t="s">
        <v>46</v>
      </c>
      <c r="Y2138">
        <v>1</v>
      </c>
      <c r="Z2138">
        <v>45000</v>
      </c>
      <c r="AA2138">
        <v>0</v>
      </c>
      <c r="AB2138">
        <v>0</v>
      </c>
      <c r="AC2138">
        <v>0</v>
      </c>
      <c r="AD2138">
        <f t="shared" si="67"/>
        <v>45000</v>
      </c>
      <c r="AF2138">
        <v>0</v>
      </c>
      <c r="AG2138">
        <v>0</v>
      </c>
      <c r="AH2138">
        <v>0</v>
      </c>
      <c r="AI2138">
        <v>0</v>
      </c>
      <c r="AJ2138">
        <f t="shared" si="66"/>
        <v>0</v>
      </c>
      <c r="AK2138" t="s">
        <v>324</v>
      </c>
      <c r="AL2138" t="s">
        <v>325</v>
      </c>
      <c r="AM2138" t="s">
        <v>326</v>
      </c>
    </row>
    <row r="2139" spans="1:39" x14ac:dyDescent="0.2">
      <c r="A2139">
        <v>16091</v>
      </c>
      <c r="B2139" t="s">
        <v>318</v>
      </c>
      <c r="C2139">
        <v>101</v>
      </c>
      <c r="D2139" t="s">
        <v>319</v>
      </c>
      <c r="E2139">
        <v>6</v>
      </c>
      <c r="F2139" t="s">
        <v>261</v>
      </c>
      <c r="G2139">
        <v>181</v>
      </c>
      <c r="H2139" t="s">
        <v>262</v>
      </c>
      <c r="I2139">
        <v>490</v>
      </c>
      <c r="J2139" t="s">
        <v>279</v>
      </c>
      <c r="K2139" t="s">
        <v>41</v>
      </c>
      <c r="L2139">
        <v>12606</v>
      </c>
      <c r="M2139" t="s">
        <v>3111</v>
      </c>
      <c r="N2139" t="s">
        <v>124</v>
      </c>
      <c r="O2139" t="s">
        <v>3112</v>
      </c>
      <c r="S2139">
        <v>2</v>
      </c>
      <c r="T2139" t="s">
        <v>45</v>
      </c>
      <c r="U2139">
        <v>801</v>
      </c>
      <c r="V2139" t="s">
        <v>282</v>
      </c>
      <c r="W2139" t="s">
        <v>171</v>
      </c>
      <c r="X2139" t="s">
        <v>66</v>
      </c>
      <c r="Y2139">
        <v>0</v>
      </c>
      <c r="Z2139">
        <v>26000</v>
      </c>
      <c r="AA2139">
        <v>12000</v>
      </c>
      <c r="AB2139">
        <v>12000</v>
      </c>
      <c r="AC2139">
        <v>12000</v>
      </c>
      <c r="AD2139">
        <f t="shared" si="67"/>
        <v>62000</v>
      </c>
      <c r="AF2139">
        <v>0</v>
      </c>
      <c r="AG2139">
        <v>0</v>
      </c>
      <c r="AH2139">
        <v>0</v>
      </c>
      <c r="AI2139">
        <v>0</v>
      </c>
      <c r="AJ2139">
        <f t="shared" ref="AJ2139:AJ2202" si="68">AF2139+AG2139+AH2139+AI2139</f>
        <v>0</v>
      </c>
      <c r="AK2139" t="s">
        <v>324</v>
      </c>
      <c r="AL2139" t="s">
        <v>325</v>
      </c>
      <c r="AM2139" t="s">
        <v>326</v>
      </c>
    </row>
    <row r="2140" spans="1:39" x14ac:dyDescent="0.2">
      <c r="A2140">
        <v>16091</v>
      </c>
      <c r="B2140" t="s">
        <v>318</v>
      </c>
      <c r="C2140">
        <v>101</v>
      </c>
      <c r="D2140" t="s">
        <v>319</v>
      </c>
      <c r="E2140">
        <v>6</v>
      </c>
      <c r="F2140" t="s">
        <v>261</v>
      </c>
      <c r="G2140">
        <v>181</v>
      </c>
      <c r="H2140" t="s">
        <v>262</v>
      </c>
      <c r="I2140">
        <v>1012</v>
      </c>
      <c r="J2140" t="s">
        <v>3113</v>
      </c>
      <c r="K2140" t="s">
        <v>41</v>
      </c>
      <c r="L2140">
        <v>12603</v>
      </c>
      <c r="M2140" t="s">
        <v>3114</v>
      </c>
      <c r="N2140" t="s">
        <v>124</v>
      </c>
      <c r="O2140" t="s">
        <v>3115</v>
      </c>
      <c r="S2140">
        <v>2</v>
      </c>
      <c r="T2140" t="s">
        <v>45</v>
      </c>
      <c r="U2140">
        <v>230</v>
      </c>
      <c r="V2140" t="s">
        <v>2143</v>
      </c>
      <c r="W2140" t="s">
        <v>57</v>
      </c>
      <c r="X2140" t="s">
        <v>66</v>
      </c>
      <c r="Y2140">
        <v>0</v>
      </c>
      <c r="Z2140">
        <v>300</v>
      </c>
      <c r="AA2140">
        <v>300</v>
      </c>
      <c r="AB2140">
        <v>300</v>
      </c>
      <c r="AC2140">
        <v>300</v>
      </c>
      <c r="AD2140">
        <f t="shared" si="67"/>
        <v>1200</v>
      </c>
      <c r="AF2140">
        <v>0</v>
      </c>
      <c r="AG2140">
        <v>0</v>
      </c>
      <c r="AH2140">
        <v>0</v>
      </c>
      <c r="AI2140">
        <v>0</v>
      </c>
      <c r="AJ2140">
        <f t="shared" si="68"/>
        <v>0</v>
      </c>
      <c r="AK2140" t="s">
        <v>324</v>
      </c>
      <c r="AL2140" t="s">
        <v>325</v>
      </c>
      <c r="AM2140" t="s">
        <v>326</v>
      </c>
    </row>
    <row r="2141" spans="1:39" x14ac:dyDescent="0.2">
      <c r="A2141">
        <v>16091</v>
      </c>
      <c r="B2141" t="s">
        <v>318</v>
      </c>
      <c r="C2141">
        <v>705</v>
      </c>
      <c r="D2141" t="s">
        <v>327</v>
      </c>
      <c r="E2141">
        <v>6</v>
      </c>
      <c r="F2141" t="s">
        <v>261</v>
      </c>
      <c r="G2141">
        <v>181</v>
      </c>
      <c r="H2141" t="s">
        <v>262</v>
      </c>
      <c r="I2141">
        <v>182</v>
      </c>
      <c r="J2141" t="s">
        <v>333</v>
      </c>
      <c r="K2141" t="s">
        <v>41</v>
      </c>
      <c r="L2141">
        <v>13213</v>
      </c>
      <c r="M2141" t="s">
        <v>333</v>
      </c>
      <c r="N2141" t="s">
        <v>43</v>
      </c>
      <c r="O2141" t="s">
        <v>334</v>
      </c>
      <c r="S2141">
        <v>2</v>
      </c>
      <c r="T2141" t="s">
        <v>45</v>
      </c>
      <c r="X2141" t="s">
        <v>46</v>
      </c>
      <c r="Y2141">
        <v>1</v>
      </c>
      <c r="Z2141">
        <v>0</v>
      </c>
      <c r="AA2141">
        <v>0</v>
      </c>
      <c r="AB2141">
        <v>0</v>
      </c>
      <c r="AC2141">
        <v>0</v>
      </c>
      <c r="AD2141">
        <f t="shared" si="67"/>
        <v>0</v>
      </c>
      <c r="AE2141" t="s">
        <v>273</v>
      </c>
      <c r="AF2141">
        <v>500000</v>
      </c>
      <c r="AG2141">
        <v>300000</v>
      </c>
      <c r="AH2141">
        <v>300000</v>
      </c>
      <c r="AI2141">
        <v>300000</v>
      </c>
      <c r="AJ2141">
        <f t="shared" si="68"/>
        <v>1400000</v>
      </c>
      <c r="AK2141" t="s">
        <v>331</v>
      </c>
      <c r="AL2141" t="s">
        <v>268</v>
      </c>
      <c r="AM2141" t="s">
        <v>332</v>
      </c>
    </row>
    <row r="2142" spans="1:39" x14ac:dyDescent="0.2">
      <c r="A2142">
        <v>16091</v>
      </c>
      <c r="B2142" t="s">
        <v>318</v>
      </c>
      <c r="C2142">
        <v>706</v>
      </c>
      <c r="D2142" t="s">
        <v>260</v>
      </c>
      <c r="E2142">
        <v>6</v>
      </c>
      <c r="F2142" t="s">
        <v>261</v>
      </c>
      <c r="G2142">
        <v>181</v>
      </c>
      <c r="H2142" t="s">
        <v>262</v>
      </c>
      <c r="I2142">
        <v>142</v>
      </c>
      <c r="J2142" t="s">
        <v>2137</v>
      </c>
      <c r="K2142" t="s">
        <v>41</v>
      </c>
      <c r="L2142">
        <v>13232</v>
      </c>
      <c r="M2142" t="s">
        <v>2138</v>
      </c>
      <c r="N2142" t="s">
        <v>43</v>
      </c>
      <c r="O2142" t="s">
        <v>2139</v>
      </c>
      <c r="S2142">
        <v>2</v>
      </c>
      <c r="T2142" t="s">
        <v>45</v>
      </c>
      <c r="U2142">
        <v>312</v>
      </c>
      <c r="V2142" t="s">
        <v>756</v>
      </c>
      <c r="W2142" t="s">
        <v>57</v>
      </c>
      <c r="X2142" t="s">
        <v>66</v>
      </c>
      <c r="Y2142">
        <v>0</v>
      </c>
      <c r="Z2142">
        <v>2</v>
      </c>
      <c r="AA2142">
        <v>0</v>
      </c>
      <c r="AB2142">
        <v>0</v>
      </c>
      <c r="AC2142">
        <v>0</v>
      </c>
      <c r="AD2142">
        <f t="shared" si="67"/>
        <v>2</v>
      </c>
      <c r="AF2142">
        <v>0</v>
      </c>
      <c r="AG2142">
        <v>0</v>
      </c>
      <c r="AH2142">
        <v>0</v>
      </c>
      <c r="AI2142">
        <v>0</v>
      </c>
      <c r="AJ2142">
        <f t="shared" si="68"/>
        <v>0</v>
      </c>
      <c r="AK2142" t="s">
        <v>267</v>
      </c>
      <c r="AL2142" t="s">
        <v>268</v>
      </c>
      <c r="AM2142" t="s">
        <v>269</v>
      </c>
    </row>
    <row r="2143" spans="1:39" x14ac:dyDescent="0.2">
      <c r="A2143">
        <v>16091</v>
      </c>
      <c r="B2143" t="s">
        <v>318</v>
      </c>
      <c r="C2143">
        <v>706</v>
      </c>
      <c r="D2143" t="s">
        <v>260</v>
      </c>
      <c r="E2143">
        <v>6</v>
      </c>
      <c r="F2143" t="s">
        <v>261</v>
      </c>
      <c r="G2143">
        <v>183</v>
      </c>
      <c r="H2143" t="s">
        <v>346</v>
      </c>
      <c r="I2143">
        <v>618</v>
      </c>
      <c r="J2143" t="s">
        <v>350</v>
      </c>
      <c r="K2143" t="s">
        <v>41</v>
      </c>
      <c r="L2143">
        <v>13101</v>
      </c>
      <c r="M2143" t="s">
        <v>351</v>
      </c>
      <c r="N2143" t="s">
        <v>124</v>
      </c>
      <c r="O2143" t="s">
        <v>352</v>
      </c>
      <c r="S2143">
        <v>2</v>
      </c>
      <c r="T2143" t="s">
        <v>45</v>
      </c>
      <c r="X2143" t="s">
        <v>66</v>
      </c>
      <c r="Y2143">
        <v>0</v>
      </c>
      <c r="Z2143">
        <v>0</v>
      </c>
      <c r="AA2143">
        <v>0</v>
      </c>
      <c r="AB2143">
        <v>0</v>
      </c>
      <c r="AC2143">
        <v>0</v>
      </c>
      <c r="AD2143">
        <f t="shared" si="67"/>
        <v>0</v>
      </c>
      <c r="AE2143" t="s">
        <v>273</v>
      </c>
      <c r="AF2143">
        <v>1000000</v>
      </c>
      <c r="AG2143">
        <v>0</v>
      </c>
      <c r="AH2143">
        <v>0</v>
      </c>
      <c r="AI2143">
        <v>0</v>
      </c>
      <c r="AJ2143">
        <f t="shared" si="68"/>
        <v>1000000</v>
      </c>
      <c r="AK2143" t="s">
        <v>267</v>
      </c>
      <c r="AL2143" t="s">
        <v>268</v>
      </c>
      <c r="AM2143" t="s">
        <v>269</v>
      </c>
    </row>
    <row r="2144" spans="1:39" x14ac:dyDescent="0.2">
      <c r="A2144">
        <v>16091</v>
      </c>
      <c r="B2144" t="s">
        <v>318</v>
      </c>
      <c r="C2144">
        <v>707</v>
      </c>
      <c r="D2144" t="s">
        <v>274</v>
      </c>
      <c r="E2144">
        <v>6</v>
      </c>
      <c r="F2144" t="s">
        <v>261</v>
      </c>
      <c r="G2144">
        <v>122</v>
      </c>
      <c r="H2144" t="s">
        <v>72</v>
      </c>
      <c r="I2144">
        <v>187</v>
      </c>
      <c r="J2144" t="s">
        <v>279</v>
      </c>
      <c r="K2144" t="s">
        <v>41</v>
      </c>
      <c r="L2144">
        <v>11837</v>
      </c>
      <c r="M2144" t="s">
        <v>2146</v>
      </c>
      <c r="N2144" t="s">
        <v>124</v>
      </c>
      <c r="O2144" t="s">
        <v>2147</v>
      </c>
      <c r="S2144">
        <v>2</v>
      </c>
      <c r="T2144" t="s">
        <v>45</v>
      </c>
      <c r="X2144" t="s">
        <v>66</v>
      </c>
      <c r="Y2144">
        <v>0</v>
      </c>
      <c r="Z2144">
        <v>0</v>
      </c>
      <c r="AA2144">
        <v>0</v>
      </c>
      <c r="AB2144">
        <v>0</v>
      </c>
      <c r="AC2144">
        <v>0</v>
      </c>
      <c r="AD2144">
        <f t="shared" si="67"/>
        <v>0</v>
      </c>
      <c r="AE2144" t="s">
        <v>338</v>
      </c>
      <c r="AF2144">
        <v>15000000</v>
      </c>
      <c r="AG2144">
        <v>10000000</v>
      </c>
      <c r="AH2144">
        <v>4000000</v>
      </c>
      <c r="AI2144">
        <v>4000000</v>
      </c>
      <c r="AJ2144">
        <f t="shared" si="68"/>
        <v>33000000</v>
      </c>
      <c r="AK2144" t="s">
        <v>277</v>
      </c>
      <c r="AL2144" t="s">
        <v>268</v>
      </c>
      <c r="AM2144" t="s">
        <v>278</v>
      </c>
    </row>
    <row r="2145" spans="1:39" x14ac:dyDescent="0.2">
      <c r="A2145">
        <v>16091</v>
      </c>
      <c r="B2145" t="s">
        <v>318</v>
      </c>
      <c r="C2145">
        <v>707</v>
      </c>
      <c r="D2145" t="s">
        <v>274</v>
      </c>
      <c r="E2145">
        <v>6</v>
      </c>
      <c r="F2145" t="s">
        <v>261</v>
      </c>
      <c r="G2145">
        <v>122</v>
      </c>
      <c r="H2145" t="s">
        <v>72</v>
      </c>
      <c r="I2145">
        <v>561</v>
      </c>
      <c r="J2145" t="s">
        <v>297</v>
      </c>
      <c r="K2145" t="s">
        <v>41</v>
      </c>
      <c r="L2145">
        <v>13276</v>
      </c>
      <c r="M2145" t="s">
        <v>3743</v>
      </c>
      <c r="N2145" t="s">
        <v>124</v>
      </c>
      <c r="O2145" t="s">
        <v>3744</v>
      </c>
      <c r="S2145">
        <v>2</v>
      </c>
      <c r="T2145" t="s">
        <v>45</v>
      </c>
      <c r="U2145">
        <v>195</v>
      </c>
      <c r="V2145" t="s">
        <v>363</v>
      </c>
      <c r="W2145" t="s">
        <v>57</v>
      </c>
      <c r="X2145" t="s">
        <v>46</v>
      </c>
      <c r="Y2145">
        <v>1</v>
      </c>
      <c r="Z2145">
        <v>1</v>
      </c>
      <c r="AA2145">
        <v>1</v>
      </c>
      <c r="AB2145">
        <v>1</v>
      </c>
      <c r="AC2145">
        <v>1</v>
      </c>
      <c r="AD2145">
        <f t="shared" si="67"/>
        <v>1</v>
      </c>
      <c r="AF2145">
        <v>0</v>
      </c>
      <c r="AG2145">
        <v>0</v>
      </c>
      <c r="AH2145">
        <v>0</v>
      </c>
      <c r="AI2145">
        <v>0</v>
      </c>
      <c r="AJ2145">
        <f t="shared" si="68"/>
        <v>0</v>
      </c>
      <c r="AK2145" t="s">
        <v>277</v>
      </c>
      <c r="AL2145" t="s">
        <v>268</v>
      </c>
      <c r="AM2145" t="s">
        <v>278</v>
      </c>
    </row>
    <row r="2146" spans="1:39" x14ac:dyDescent="0.2">
      <c r="A2146">
        <v>16091</v>
      </c>
      <c r="B2146" t="s">
        <v>318</v>
      </c>
      <c r="C2146">
        <v>707</v>
      </c>
      <c r="D2146" t="s">
        <v>274</v>
      </c>
      <c r="E2146">
        <v>6</v>
      </c>
      <c r="F2146" t="s">
        <v>261</v>
      </c>
      <c r="G2146">
        <v>122</v>
      </c>
      <c r="H2146" t="s">
        <v>72</v>
      </c>
      <c r="I2146">
        <v>561</v>
      </c>
      <c r="J2146" t="s">
        <v>297</v>
      </c>
      <c r="K2146" t="s">
        <v>41</v>
      </c>
      <c r="L2146">
        <v>13452</v>
      </c>
      <c r="M2146" t="s">
        <v>3745</v>
      </c>
      <c r="N2146" t="s">
        <v>124</v>
      </c>
      <c r="O2146" t="s">
        <v>3746</v>
      </c>
      <c r="S2146">
        <v>2</v>
      </c>
      <c r="T2146" t="s">
        <v>45</v>
      </c>
      <c r="U2146">
        <v>195</v>
      </c>
      <c r="V2146" t="s">
        <v>363</v>
      </c>
      <c r="W2146" t="s">
        <v>57</v>
      </c>
      <c r="X2146" t="s">
        <v>46</v>
      </c>
      <c r="Y2146">
        <v>1</v>
      </c>
      <c r="Z2146">
        <v>1</v>
      </c>
      <c r="AA2146">
        <v>1</v>
      </c>
      <c r="AB2146">
        <v>1</v>
      </c>
      <c r="AC2146">
        <v>1</v>
      </c>
      <c r="AD2146">
        <f t="shared" si="67"/>
        <v>1</v>
      </c>
      <c r="AF2146">
        <v>0</v>
      </c>
      <c r="AG2146">
        <v>0</v>
      </c>
      <c r="AH2146">
        <v>0</v>
      </c>
      <c r="AI2146">
        <v>0</v>
      </c>
      <c r="AJ2146">
        <f t="shared" si="68"/>
        <v>0</v>
      </c>
      <c r="AK2146" t="s">
        <v>277</v>
      </c>
      <c r="AL2146" t="s">
        <v>268</v>
      </c>
      <c r="AM2146" t="s">
        <v>278</v>
      </c>
    </row>
    <row r="2147" spans="1:39" x14ac:dyDescent="0.2">
      <c r="A2147">
        <v>16091</v>
      </c>
      <c r="B2147" t="s">
        <v>318</v>
      </c>
      <c r="C2147">
        <v>707</v>
      </c>
      <c r="D2147" t="s">
        <v>274</v>
      </c>
      <c r="E2147">
        <v>6</v>
      </c>
      <c r="F2147" t="s">
        <v>261</v>
      </c>
      <c r="G2147">
        <v>122</v>
      </c>
      <c r="H2147" t="s">
        <v>72</v>
      </c>
      <c r="I2147">
        <v>561</v>
      </c>
      <c r="J2147" t="s">
        <v>297</v>
      </c>
      <c r="K2147" t="s">
        <v>41</v>
      </c>
      <c r="L2147">
        <v>13483</v>
      </c>
      <c r="M2147" t="s">
        <v>366</v>
      </c>
      <c r="N2147" t="s">
        <v>124</v>
      </c>
      <c r="O2147" t="s">
        <v>367</v>
      </c>
      <c r="S2147">
        <v>2</v>
      </c>
      <c r="T2147" t="s">
        <v>45</v>
      </c>
      <c r="U2147">
        <v>195</v>
      </c>
      <c r="V2147" t="s">
        <v>363</v>
      </c>
      <c r="W2147" t="s">
        <v>57</v>
      </c>
      <c r="X2147" t="s">
        <v>46</v>
      </c>
      <c r="Y2147">
        <v>1</v>
      </c>
      <c r="Z2147">
        <v>1</v>
      </c>
      <c r="AA2147">
        <v>1</v>
      </c>
      <c r="AB2147">
        <v>1</v>
      </c>
      <c r="AC2147">
        <v>1</v>
      </c>
      <c r="AD2147">
        <f t="shared" si="67"/>
        <v>1</v>
      </c>
      <c r="AF2147">
        <v>0</v>
      </c>
      <c r="AG2147">
        <v>0</v>
      </c>
      <c r="AH2147">
        <v>0</v>
      </c>
      <c r="AI2147">
        <v>0</v>
      </c>
      <c r="AJ2147">
        <f t="shared" si="68"/>
        <v>0</v>
      </c>
      <c r="AK2147" t="s">
        <v>277</v>
      </c>
      <c r="AL2147" t="s">
        <v>268</v>
      </c>
      <c r="AM2147" t="s">
        <v>278</v>
      </c>
    </row>
    <row r="2148" spans="1:39" x14ac:dyDescent="0.2">
      <c r="A2148">
        <v>16091</v>
      </c>
      <c r="B2148" t="s">
        <v>318</v>
      </c>
      <c r="C2148">
        <v>707</v>
      </c>
      <c r="D2148" t="s">
        <v>274</v>
      </c>
      <c r="E2148">
        <v>6</v>
      </c>
      <c r="F2148" t="s">
        <v>261</v>
      </c>
      <c r="G2148">
        <v>128</v>
      </c>
      <c r="H2148" t="s">
        <v>143</v>
      </c>
      <c r="I2148">
        <v>6</v>
      </c>
      <c r="J2148" t="s">
        <v>454</v>
      </c>
      <c r="K2148" t="s">
        <v>41</v>
      </c>
      <c r="L2148">
        <v>6382</v>
      </c>
      <c r="M2148" t="s">
        <v>3127</v>
      </c>
      <c r="N2148" t="s">
        <v>43</v>
      </c>
      <c r="O2148" t="s">
        <v>456</v>
      </c>
      <c r="S2148">
        <v>2</v>
      </c>
      <c r="T2148" t="s">
        <v>45</v>
      </c>
      <c r="X2148" t="s">
        <v>46</v>
      </c>
      <c r="Y2148">
        <v>1</v>
      </c>
      <c r="Z2148">
        <v>0</v>
      </c>
      <c r="AA2148">
        <v>0</v>
      </c>
      <c r="AB2148">
        <v>0</v>
      </c>
      <c r="AC2148">
        <v>0</v>
      </c>
      <c r="AD2148">
        <f t="shared" si="67"/>
        <v>0</v>
      </c>
      <c r="AE2148" t="s">
        <v>273</v>
      </c>
      <c r="AF2148">
        <v>1600000</v>
      </c>
      <c r="AG2148">
        <v>1700000</v>
      </c>
      <c r="AH2148">
        <v>1700000</v>
      </c>
      <c r="AI2148">
        <v>1700000</v>
      </c>
      <c r="AJ2148">
        <f t="shared" si="68"/>
        <v>6700000</v>
      </c>
      <c r="AK2148" t="s">
        <v>277</v>
      </c>
      <c r="AL2148" t="s">
        <v>268</v>
      </c>
      <c r="AM2148" t="s">
        <v>278</v>
      </c>
    </row>
    <row r="2149" spans="1:39" x14ac:dyDescent="0.2">
      <c r="A2149">
        <v>16091</v>
      </c>
      <c r="B2149" t="s">
        <v>318</v>
      </c>
      <c r="C2149">
        <v>707</v>
      </c>
      <c r="D2149" t="s">
        <v>274</v>
      </c>
      <c r="E2149">
        <v>6</v>
      </c>
      <c r="F2149" t="s">
        <v>261</v>
      </c>
      <c r="G2149">
        <v>181</v>
      </c>
      <c r="H2149" t="s">
        <v>262</v>
      </c>
      <c r="I2149">
        <v>217</v>
      </c>
      <c r="J2149" t="s">
        <v>381</v>
      </c>
      <c r="K2149" t="s">
        <v>41</v>
      </c>
      <c r="L2149">
        <v>13138</v>
      </c>
      <c r="M2149" t="s">
        <v>3747</v>
      </c>
      <c r="N2149" t="s">
        <v>43</v>
      </c>
      <c r="O2149" t="s">
        <v>383</v>
      </c>
      <c r="S2149">
        <v>2</v>
      </c>
      <c r="T2149" t="s">
        <v>45</v>
      </c>
      <c r="U2149">
        <v>21</v>
      </c>
      <c r="V2149" t="s">
        <v>2164</v>
      </c>
      <c r="W2149" t="s">
        <v>57</v>
      </c>
      <c r="X2149" t="s">
        <v>46</v>
      </c>
      <c r="Y2149">
        <v>1</v>
      </c>
      <c r="Z2149">
        <v>89</v>
      </c>
      <c r="AA2149">
        <v>120</v>
      </c>
      <c r="AB2149">
        <v>120</v>
      </c>
      <c r="AC2149">
        <v>120</v>
      </c>
      <c r="AD2149">
        <f t="shared" si="67"/>
        <v>120</v>
      </c>
      <c r="AF2149">
        <v>0</v>
      </c>
      <c r="AG2149">
        <v>0</v>
      </c>
      <c r="AH2149">
        <v>0</v>
      </c>
      <c r="AI2149">
        <v>0</v>
      </c>
      <c r="AJ2149">
        <f t="shared" si="68"/>
        <v>0</v>
      </c>
      <c r="AK2149" t="s">
        <v>277</v>
      </c>
      <c r="AL2149" t="s">
        <v>268</v>
      </c>
      <c r="AM2149" t="s">
        <v>278</v>
      </c>
    </row>
    <row r="2150" spans="1:39" x14ac:dyDescent="0.2">
      <c r="A2150">
        <v>16091</v>
      </c>
      <c r="B2150" t="s">
        <v>318</v>
      </c>
      <c r="C2150">
        <v>707</v>
      </c>
      <c r="D2150" t="s">
        <v>274</v>
      </c>
      <c r="E2150">
        <v>6</v>
      </c>
      <c r="F2150" t="s">
        <v>261</v>
      </c>
      <c r="G2150">
        <v>181</v>
      </c>
      <c r="H2150" t="s">
        <v>262</v>
      </c>
      <c r="I2150">
        <v>217</v>
      </c>
      <c r="J2150" t="s">
        <v>381</v>
      </c>
      <c r="K2150" t="s">
        <v>41</v>
      </c>
      <c r="L2150">
        <v>13140</v>
      </c>
      <c r="M2150" t="s">
        <v>3748</v>
      </c>
      <c r="N2150" t="s">
        <v>43</v>
      </c>
      <c r="O2150" t="s">
        <v>383</v>
      </c>
      <c r="S2150">
        <v>2</v>
      </c>
      <c r="T2150" t="s">
        <v>45</v>
      </c>
      <c r="U2150">
        <v>21</v>
      </c>
      <c r="V2150" t="s">
        <v>2164</v>
      </c>
      <c r="W2150" t="s">
        <v>57</v>
      </c>
      <c r="X2150" t="s">
        <v>46</v>
      </c>
      <c r="Y2150">
        <v>1</v>
      </c>
      <c r="Z2150">
        <v>32</v>
      </c>
      <c r="AA2150">
        <v>45</v>
      </c>
      <c r="AB2150">
        <v>45</v>
      </c>
      <c r="AC2150">
        <v>45</v>
      </c>
      <c r="AD2150">
        <f t="shared" si="67"/>
        <v>45</v>
      </c>
      <c r="AF2150">
        <v>0</v>
      </c>
      <c r="AG2150">
        <v>0</v>
      </c>
      <c r="AH2150">
        <v>0</v>
      </c>
      <c r="AI2150">
        <v>0</v>
      </c>
      <c r="AJ2150">
        <f t="shared" si="68"/>
        <v>0</v>
      </c>
      <c r="AK2150" t="s">
        <v>277</v>
      </c>
      <c r="AL2150" t="s">
        <v>268</v>
      </c>
      <c r="AM2150" t="s">
        <v>278</v>
      </c>
    </row>
    <row r="2151" spans="1:39" x14ac:dyDescent="0.2">
      <c r="A2151">
        <v>16091</v>
      </c>
      <c r="B2151" t="s">
        <v>318</v>
      </c>
      <c r="C2151">
        <v>707</v>
      </c>
      <c r="D2151" t="s">
        <v>274</v>
      </c>
      <c r="E2151">
        <v>6</v>
      </c>
      <c r="F2151" t="s">
        <v>261</v>
      </c>
      <c r="G2151">
        <v>181</v>
      </c>
      <c r="H2151" t="s">
        <v>262</v>
      </c>
      <c r="I2151">
        <v>248</v>
      </c>
      <c r="J2151" t="s">
        <v>300</v>
      </c>
      <c r="K2151" t="s">
        <v>41</v>
      </c>
      <c r="L2151">
        <v>13166</v>
      </c>
      <c r="M2151" t="s">
        <v>3749</v>
      </c>
      <c r="N2151" t="s">
        <v>43</v>
      </c>
      <c r="O2151" t="s">
        <v>302</v>
      </c>
      <c r="S2151">
        <v>2</v>
      </c>
      <c r="T2151" t="s">
        <v>45</v>
      </c>
      <c r="U2151">
        <v>980</v>
      </c>
      <c r="V2151" t="s">
        <v>303</v>
      </c>
      <c r="W2151" t="s">
        <v>57</v>
      </c>
      <c r="X2151" t="s">
        <v>46</v>
      </c>
      <c r="Y2151">
        <v>1</v>
      </c>
      <c r="Z2151">
        <v>9</v>
      </c>
      <c r="AA2151">
        <v>9</v>
      </c>
      <c r="AB2151">
        <v>9</v>
      </c>
      <c r="AC2151">
        <v>9</v>
      </c>
      <c r="AD2151">
        <f t="shared" si="67"/>
        <v>9</v>
      </c>
      <c r="AF2151">
        <v>0</v>
      </c>
      <c r="AG2151">
        <v>0</v>
      </c>
      <c r="AH2151">
        <v>0</v>
      </c>
      <c r="AI2151">
        <v>0</v>
      </c>
      <c r="AJ2151">
        <f t="shared" si="68"/>
        <v>0</v>
      </c>
      <c r="AK2151" t="s">
        <v>277</v>
      </c>
      <c r="AL2151" t="s">
        <v>268</v>
      </c>
      <c r="AM2151" t="s">
        <v>278</v>
      </c>
    </row>
    <row r="2152" spans="1:39" x14ac:dyDescent="0.2">
      <c r="A2152">
        <v>16091</v>
      </c>
      <c r="B2152" t="s">
        <v>318</v>
      </c>
      <c r="C2152">
        <v>707</v>
      </c>
      <c r="D2152" t="s">
        <v>274</v>
      </c>
      <c r="E2152">
        <v>6</v>
      </c>
      <c r="F2152" t="s">
        <v>261</v>
      </c>
      <c r="G2152">
        <v>181</v>
      </c>
      <c r="H2152" t="s">
        <v>262</v>
      </c>
      <c r="I2152">
        <v>249</v>
      </c>
      <c r="J2152" t="s">
        <v>304</v>
      </c>
      <c r="K2152" t="s">
        <v>41</v>
      </c>
      <c r="L2152">
        <v>13160</v>
      </c>
      <c r="M2152" t="s">
        <v>3129</v>
      </c>
      <c r="N2152" t="s">
        <v>43</v>
      </c>
      <c r="O2152" t="s">
        <v>306</v>
      </c>
      <c r="S2152">
        <v>2</v>
      </c>
      <c r="T2152" t="s">
        <v>45</v>
      </c>
      <c r="X2152" t="s">
        <v>66</v>
      </c>
      <c r="Y2152">
        <v>0</v>
      </c>
      <c r="Z2152">
        <v>0</v>
      </c>
      <c r="AA2152">
        <v>0</v>
      </c>
      <c r="AB2152">
        <v>0</v>
      </c>
      <c r="AC2152">
        <v>0</v>
      </c>
      <c r="AD2152">
        <f t="shared" si="67"/>
        <v>0</v>
      </c>
      <c r="AE2152" t="s">
        <v>595</v>
      </c>
      <c r="AF2152">
        <v>400000</v>
      </c>
      <c r="AG2152">
        <v>0</v>
      </c>
      <c r="AH2152">
        <v>0</v>
      </c>
      <c r="AI2152">
        <v>0</v>
      </c>
      <c r="AJ2152">
        <f t="shared" si="68"/>
        <v>400000</v>
      </c>
      <c r="AK2152" t="s">
        <v>277</v>
      </c>
      <c r="AL2152" t="s">
        <v>268</v>
      </c>
      <c r="AM2152" t="s">
        <v>278</v>
      </c>
    </row>
    <row r="2153" spans="1:39" x14ac:dyDescent="0.2">
      <c r="A2153">
        <v>16091</v>
      </c>
      <c r="B2153" t="s">
        <v>318</v>
      </c>
      <c r="C2153">
        <v>707</v>
      </c>
      <c r="D2153" t="s">
        <v>274</v>
      </c>
      <c r="E2153">
        <v>6</v>
      </c>
      <c r="F2153" t="s">
        <v>261</v>
      </c>
      <c r="G2153">
        <v>181</v>
      </c>
      <c r="H2153" t="s">
        <v>262</v>
      </c>
      <c r="I2153">
        <v>249</v>
      </c>
      <c r="J2153" t="s">
        <v>304</v>
      </c>
      <c r="K2153" t="s">
        <v>41</v>
      </c>
      <c r="L2153">
        <v>13161</v>
      </c>
      <c r="M2153" t="s">
        <v>3130</v>
      </c>
      <c r="N2153" t="s">
        <v>43</v>
      </c>
      <c r="O2153" t="s">
        <v>306</v>
      </c>
      <c r="S2153">
        <v>2</v>
      </c>
      <c r="T2153" t="s">
        <v>45</v>
      </c>
      <c r="X2153" t="s">
        <v>66</v>
      </c>
      <c r="Y2153">
        <v>0</v>
      </c>
      <c r="Z2153">
        <v>0</v>
      </c>
      <c r="AA2153">
        <v>0</v>
      </c>
      <c r="AB2153">
        <v>0</v>
      </c>
      <c r="AC2153">
        <v>0</v>
      </c>
      <c r="AD2153">
        <f t="shared" si="67"/>
        <v>0</v>
      </c>
      <c r="AE2153" t="s">
        <v>595</v>
      </c>
      <c r="AF2153">
        <v>400000</v>
      </c>
      <c r="AG2153">
        <v>0</v>
      </c>
      <c r="AH2153">
        <v>0</v>
      </c>
      <c r="AI2153">
        <v>0</v>
      </c>
      <c r="AJ2153">
        <f t="shared" si="68"/>
        <v>400000</v>
      </c>
      <c r="AK2153" t="s">
        <v>277</v>
      </c>
      <c r="AL2153" t="s">
        <v>268</v>
      </c>
      <c r="AM2153" t="s">
        <v>278</v>
      </c>
    </row>
    <row r="2154" spans="1:39" x14ac:dyDescent="0.2">
      <c r="A2154">
        <v>16091</v>
      </c>
      <c r="B2154" t="s">
        <v>318</v>
      </c>
      <c r="C2154">
        <v>708</v>
      </c>
      <c r="D2154" t="s">
        <v>307</v>
      </c>
      <c r="E2154">
        <v>6</v>
      </c>
      <c r="F2154" t="s">
        <v>261</v>
      </c>
      <c r="G2154">
        <v>128</v>
      </c>
      <c r="H2154" t="s">
        <v>143</v>
      </c>
      <c r="I2154">
        <v>482</v>
      </c>
      <c r="J2154" t="s">
        <v>308</v>
      </c>
      <c r="K2154" t="s">
        <v>41</v>
      </c>
      <c r="L2154">
        <v>11776</v>
      </c>
      <c r="M2154" t="s">
        <v>3131</v>
      </c>
      <c r="N2154" t="s">
        <v>124</v>
      </c>
      <c r="O2154" t="s">
        <v>3132</v>
      </c>
      <c r="S2154">
        <v>2</v>
      </c>
      <c r="T2154" t="s">
        <v>45</v>
      </c>
      <c r="U2154">
        <v>303</v>
      </c>
      <c r="V2154" t="s">
        <v>419</v>
      </c>
      <c r="W2154" t="s">
        <v>57</v>
      </c>
      <c r="X2154" t="s">
        <v>46</v>
      </c>
      <c r="Y2154">
        <v>1</v>
      </c>
      <c r="Z2154">
        <v>350</v>
      </c>
      <c r="AA2154">
        <v>2000</v>
      </c>
      <c r="AB2154">
        <v>2000</v>
      </c>
      <c r="AC2154">
        <v>2000</v>
      </c>
      <c r="AD2154">
        <f t="shared" si="67"/>
        <v>2000</v>
      </c>
      <c r="AF2154">
        <v>0</v>
      </c>
      <c r="AG2154">
        <v>0</v>
      </c>
      <c r="AH2154">
        <v>0</v>
      </c>
      <c r="AI2154">
        <v>0</v>
      </c>
      <c r="AJ2154">
        <f t="shared" si="68"/>
        <v>0</v>
      </c>
      <c r="AK2154" t="s">
        <v>311</v>
      </c>
      <c r="AL2154" t="s">
        <v>312</v>
      </c>
      <c r="AM2154" t="s">
        <v>313</v>
      </c>
    </row>
    <row r="2155" spans="1:39" x14ac:dyDescent="0.2">
      <c r="A2155">
        <v>16097</v>
      </c>
      <c r="B2155" t="s">
        <v>395</v>
      </c>
      <c r="C2155">
        <v>707</v>
      </c>
      <c r="D2155" t="s">
        <v>274</v>
      </c>
      <c r="E2155">
        <v>6</v>
      </c>
      <c r="F2155" t="s">
        <v>261</v>
      </c>
      <c r="G2155">
        <v>122</v>
      </c>
      <c r="H2155" t="s">
        <v>72</v>
      </c>
      <c r="I2155">
        <v>188</v>
      </c>
      <c r="J2155" t="s">
        <v>356</v>
      </c>
      <c r="K2155" t="s">
        <v>41</v>
      </c>
      <c r="L2155">
        <v>11800</v>
      </c>
      <c r="M2155" t="s">
        <v>3750</v>
      </c>
      <c r="N2155" t="s">
        <v>43</v>
      </c>
      <c r="O2155" t="s">
        <v>3751</v>
      </c>
      <c r="S2155">
        <v>2</v>
      </c>
      <c r="T2155" t="s">
        <v>45</v>
      </c>
      <c r="U2155">
        <v>801</v>
      </c>
      <c r="V2155" t="s">
        <v>282</v>
      </c>
      <c r="W2155" t="s">
        <v>171</v>
      </c>
      <c r="X2155" t="s">
        <v>66</v>
      </c>
      <c r="Y2155">
        <v>0</v>
      </c>
      <c r="Z2155">
        <v>15</v>
      </c>
      <c r="AA2155">
        <v>0</v>
      </c>
      <c r="AB2155">
        <v>0</v>
      </c>
      <c r="AC2155">
        <v>0</v>
      </c>
      <c r="AD2155">
        <f t="shared" si="67"/>
        <v>15</v>
      </c>
      <c r="AF2155">
        <v>0</v>
      </c>
      <c r="AG2155">
        <v>0</v>
      </c>
      <c r="AH2155">
        <v>0</v>
      </c>
      <c r="AI2155">
        <v>0</v>
      </c>
      <c r="AJ2155">
        <f t="shared" si="68"/>
        <v>0</v>
      </c>
      <c r="AK2155" t="s">
        <v>277</v>
      </c>
      <c r="AL2155" t="s">
        <v>268</v>
      </c>
      <c r="AM2155" t="s">
        <v>278</v>
      </c>
    </row>
    <row r="2156" spans="1:39" x14ac:dyDescent="0.2">
      <c r="A2156">
        <v>16097</v>
      </c>
      <c r="B2156" t="s">
        <v>395</v>
      </c>
      <c r="C2156">
        <v>707</v>
      </c>
      <c r="D2156" t="s">
        <v>274</v>
      </c>
      <c r="E2156">
        <v>6</v>
      </c>
      <c r="F2156" t="s">
        <v>261</v>
      </c>
      <c r="G2156">
        <v>122</v>
      </c>
      <c r="H2156" t="s">
        <v>72</v>
      </c>
      <c r="I2156">
        <v>483</v>
      </c>
      <c r="J2156" t="s">
        <v>290</v>
      </c>
      <c r="K2156" t="s">
        <v>41</v>
      </c>
      <c r="L2156">
        <v>11801</v>
      </c>
      <c r="M2156" t="s">
        <v>3752</v>
      </c>
      <c r="N2156" t="s">
        <v>43</v>
      </c>
      <c r="O2156" t="s">
        <v>3753</v>
      </c>
      <c r="S2156">
        <v>2</v>
      </c>
      <c r="T2156" t="s">
        <v>45</v>
      </c>
      <c r="X2156" t="s">
        <v>66</v>
      </c>
      <c r="Y2156">
        <v>0</v>
      </c>
      <c r="Z2156">
        <v>0</v>
      </c>
      <c r="AA2156">
        <v>0</v>
      </c>
      <c r="AB2156">
        <v>0</v>
      </c>
      <c r="AC2156">
        <v>0</v>
      </c>
      <c r="AD2156">
        <f t="shared" si="67"/>
        <v>0</v>
      </c>
      <c r="AE2156" t="s">
        <v>595</v>
      </c>
      <c r="AF2156">
        <v>450000</v>
      </c>
      <c r="AG2156">
        <v>300000</v>
      </c>
      <c r="AH2156">
        <v>100000</v>
      </c>
      <c r="AI2156">
        <v>250000</v>
      </c>
      <c r="AJ2156">
        <f t="shared" si="68"/>
        <v>1100000</v>
      </c>
      <c r="AK2156" t="s">
        <v>277</v>
      </c>
      <c r="AL2156" t="s">
        <v>268</v>
      </c>
      <c r="AM2156" t="s">
        <v>278</v>
      </c>
    </row>
    <row r="2157" spans="1:39" x14ac:dyDescent="0.2">
      <c r="A2157">
        <v>16097</v>
      </c>
      <c r="B2157" t="s">
        <v>395</v>
      </c>
      <c r="C2157">
        <v>707</v>
      </c>
      <c r="D2157" t="s">
        <v>274</v>
      </c>
      <c r="E2157">
        <v>6</v>
      </c>
      <c r="F2157" t="s">
        <v>261</v>
      </c>
      <c r="G2157">
        <v>122</v>
      </c>
      <c r="H2157" t="s">
        <v>72</v>
      </c>
      <c r="I2157">
        <v>484</v>
      </c>
      <c r="J2157" t="s">
        <v>293</v>
      </c>
      <c r="K2157" t="s">
        <v>41</v>
      </c>
      <c r="L2157">
        <v>11807</v>
      </c>
      <c r="M2157" t="s">
        <v>3754</v>
      </c>
      <c r="N2157" t="s">
        <v>43</v>
      </c>
      <c r="O2157" t="s">
        <v>3755</v>
      </c>
      <c r="S2157">
        <v>2</v>
      </c>
      <c r="T2157" t="s">
        <v>45</v>
      </c>
      <c r="X2157" t="s">
        <v>66</v>
      </c>
      <c r="Y2157">
        <v>0</v>
      </c>
      <c r="Z2157">
        <v>0</v>
      </c>
      <c r="AA2157">
        <v>0</v>
      </c>
      <c r="AB2157">
        <v>0</v>
      </c>
      <c r="AC2157">
        <v>0</v>
      </c>
      <c r="AD2157">
        <f t="shared" si="67"/>
        <v>0</v>
      </c>
      <c r="AE2157" t="s">
        <v>273</v>
      </c>
      <c r="AF2157">
        <v>6500000</v>
      </c>
      <c r="AG2157">
        <v>5000000</v>
      </c>
      <c r="AH2157">
        <v>6000000</v>
      </c>
      <c r="AI2157">
        <v>7000000</v>
      </c>
      <c r="AJ2157">
        <f t="shared" si="68"/>
        <v>24500000</v>
      </c>
      <c r="AK2157" t="s">
        <v>277</v>
      </c>
      <c r="AL2157" t="s">
        <v>268</v>
      </c>
      <c r="AM2157" t="s">
        <v>278</v>
      </c>
    </row>
    <row r="2158" spans="1:39" x14ac:dyDescent="0.2">
      <c r="A2158">
        <v>16097</v>
      </c>
      <c r="B2158" t="s">
        <v>395</v>
      </c>
      <c r="C2158">
        <v>707</v>
      </c>
      <c r="D2158" t="s">
        <v>274</v>
      </c>
      <c r="E2158">
        <v>6</v>
      </c>
      <c r="F2158" t="s">
        <v>261</v>
      </c>
      <c r="G2158">
        <v>122</v>
      </c>
      <c r="H2158" t="s">
        <v>72</v>
      </c>
      <c r="I2158">
        <v>561</v>
      </c>
      <c r="J2158" t="s">
        <v>297</v>
      </c>
      <c r="K2158" t="s">
        <v>41</v>
      </c>
      <c r="L2158">
        <v>13487</v>
      </c>
      <c r="M2158" t="s">
        <v>3756</v>
      </c>
      <c r="N2158" t="s">
        <v>124</v>
      </c>
      <c r="O2158" t="s">
        <v>3757</v>
      </c>
      <c r="S2158">
        <v>2</v>
      </c>
      <c r="T2158" t="s">
        <v>45</v>
      </c>
      <c r="U2158">
        <v>195</v>
      </c>
      <c r="V2158" t="s">
        <v>363</v>
      </c>
      <c r="W2158" t="s">
        <v>57</v>
      </c>
      <c r="X2158" t="s">
        <v>46</v>
      </c>
      <c r="Y2158">
        <v>1</v>
      </c>
      <c r="Z2158">
        <v>1</v>
      </c>
      <c r="AA2158">
        <v>1</v>
      </c>
      <c r="AB2158">
        <v>1</v>
      </c>
      <c r="AC2158">
        <v>1</v>
      </c>
      <c r="AD2158">
        <f t="shared" si="67"/>
        <v>1</v>
      </c>
      <c r="AF2158">
        <v>0</v>
      </c>
      <c r="AG2158">
        <v>0</v>
      </c>
      <c r="AH2158">
        <v>0</v>
      </c>
      <c r="AI2158">
        <v>0</v>
      </c>
      <c r="AJ2158">
        <f t="shared" si="68"/>
        <v>0</v>
      </c>
      <c r="AK2158" t="s">
        <v>277</v>
      </c>
      <c r="AL2158" t="s">
        <v>268</v>
      </c>
      <c r="AM2158" t="s">
        <v>278</v>
      </c>
    </row>
    <row r="2159" spans="1:39" x14ac:dyDescent="0.2">
      <c r="A2159">
        <v>16097</v>
      </c>
      <c r="B2159" t="s">
        <v>395</v>
      </c>
      <c r="C2159">
        <v>707</v>
      </c>
      <c r="D2159" t="s">
        <v>274</v>
      </c>
      <c r="E2159">
        <v>6</v>
      </c>
      <c r="F2159" t="s">
        <v>261</v>
      </c>
      <c r="G2159">
        <v>122</v>
      </c>
      <c r="H2159" t="s">
        <v>72</v>
      </c>
      <c r="I2159">
        <v>561</v>
      </c>
      <c r="J2159" t="s">
        <v>297</v>
      </c>
      <c r="K2159" t="s">
        <v>41</v>
      </c>
      <c r="L2159">
        <v>13487</v>
      </c>
      <c r="M2159" t="s">
        <v>3756</v>
      </c>
      <c r="N2159" t="s">
        <v>124</v>
      </c>
      <c r="O2159" t="s">
        <v>3757</v>
      </c>
      <c r="S2159">
        <v>2</v>
      </c>
      <c r="T2159" t="s">
        <v>45</v>
      </c>
      <c r="X2159" t="s">
        <v>46</v>
      </c>
      <c r="Y2159">
        <v>1</v>
      </c>
      <c r="Z2159">
        <v>0</v>
      </c>
      <c r="AA2159">
        <v>0</v>
      </c>
      <c r="AB2159">
        <v>0</v>
      </c>
      <c r="AC2159">
        <v>0</v>
      </c>
      <c r="AD2159">
        <f t="shared" si="67"/>
        <v>0</v>
      </c>
      <c r="AE2159" t="s">
        <v>273</v>
      </c>
      <c r="AF2159">
        <v>100000</v>
      </c>
      <c r="AG2159">
        <v>100000</v>
      </c>
      <c r="AH2159">
        <v>100000</v>
      </c>
      <c r="AI2159">
        <v>100000</v>
      </c>
      <c r="AJ2159">
        <f t="shared" si="68"/>
        <v>400000</v>
      </c>
      <c r="AK2159" t="s">
        <v>277</v>
      </c>
      <c r="AL2159" t="s">
        <v>268</v>
      </c>
      <c r="AM2159" t="s">
        <v>278</v>
      </c>
    </row>
    <row r="2160" spans="1:39" x14ac:dyDescent="0.2">
      <c r="A2160">
        <v>16097</v>
      </c>
      <c r="B2160" t="s">
        <v>395</v>
      </c>
      <c r="C2160">
        <v>708</v>
      </c>
      <c r="D2160" t="s">
        <v>307</v>
      </c>
      <c r="E2160">
        <v>6</v>
      </c>
      <c r="F2160" t="s">
        <v>261</v>
      </c>
      <c r="G2160">
        <v>128</v>
      </c>
      <c r="H2160" t="s">
        <v>143</v>
      </c>
      <c r="I2160">
        <v>482</v>
      </c>
      <c r="J2160" t="s">
        <v>308</v>
      </c>
      <c r="K2160" t="s">
        <v>41</v>
      </c>
      <c r="L2160">
        <v>11793</v>
      </c>
      <c r="M2160" t="s">
        <v>417</v>
      </c>
      <c r="N2160" t="s">
        <v>43</v>
      </c>
      <c r="O2160" t="s">
        <v>418</v>
      </c>
      <c r="S2160">
        <v>2</v>
      </c>
      <c r="T2160" t="s">
        <v>45</v>
      </c>
      <c r="X2160" t="s">
        <v>66</v>
      </c>
      <c r="Y2160">
        <v>0</v>
      </c>
      <c r="Z2160">
        <v>0</v>
      </c>
      <c r="AA2160">
        <v>0</v>
      </c>
      <c r="AB2160">
        <v>0</v>
      </c>
      <c r="AC2160">
        <v>0</v>
      </c>
      <c r="AD2160">
        <f t="shared" si="67"/>
        <v>0</v>
      </c>
      <c r="AE2160" t="s">
        <v>149</v>
      </c>
      <c r="AF2160">
        <v>0</v>
      </c>
      <c r="AG2160">
        <v>300000</v>
      </c>
      <c r="AH2160">
        <v>320000</v>
      </c>
      <c r="AI2160">
        <v>340000</v>
      </c>
      <c r="AJ2160">
        <f t="shared" si="68"/>
        <v>960000</v>
      </c>
      <c r="AK2160" t="s">
        <v>311</v>
      </c>
      <c r="AL2160" t="s">
        <v>312</v>
      </c>
      <c r="AM2160" t="s">
        <v>313</v>
      </c>
    </row>
    <row r="2161" spans="1:39" x14ac:dyDescent="0.2">
      <c r="A2161">
        <v>16097</v>
      </c>
      <c r="B2161" t="s">
        <v>395</v>
      </c>
      <c r="C2161">
        <v>708</v>
      </c>
      <c r="D2161" t="s">
        <v>307</v>
      </c>
      <c r="E2161">
        <v>10</v>
      </c>
      <c r="F2161" t="s">
        <v>1223</v>
      </c>
      <c r="G2161">
        <v>331</v>
      </c>
      <c r="H2161" t="s">
        <v>391</v>
      </c>
      <c r="I2161">
        <v>445</v>
      </c>
      <c r="J2161" t="s">
        <v>392</v>
      </c>
      <c r="K2161" t="s">
        <v>41</v>
      </c>
      <c r="L2161">
        <v>12019</v>
      </c>
      <c r="M2161" t="s">
        <v>2169</v>
      </c>
      <c r="N2161" t="s">
        <v>43</v>
      </c>
      <c r="O2161" t="s">
        <v>394</v>
      </c>
      <c r="S2161">
        <v>2</v>
      </c>
      <c r="T2161" t="s">
        <v>45</v>
      </c>
      <c r="U2161">
        <v>193</v>
      </c>
      <c r="V2161" t="s">
        <v>2152</v>
      </c>
      <c r="W2161" t="s">
        <v>57</v>
      </c>
      <c r="X2161" t="s">
        <v>46</v>
      </c>
      <c r="Y2161">
        <v>1</v>
      </c>
      <c r="Z2161">
        <v>12000</v>
      </c>
      <c r="AA2161">
        <v>12000</v>
      </c>
      <c r="AB2161">
        <v>12000</v>
      </c>
      <c r="AC2161">
        <v>12000</v>
      </c>
      <c r="AD2161">
        <f t="shared" si="67"/>
        <v>12000</v>
      </c>
      <c r="AF2161">
        <v>0</v>
      </c>
      <c r="AG2161">
        <v>0</v>
      </c>
      <c r="AH2161">
        <v>0</v>
      </c>
      <c r="AI2161">
        <v>0</v>
      </c>
      <c r="AJ2161">
        <f t="shared" si="68"/>
        <v>0</v>
      </c>
      <c r="AK2161" t="s">
        <v>311</v>
      </c>
      <c r="AL2161" t="s">
        <v>312</v>
      </c>
      <c r="AM2161" t="s">
        <v>313</v>
      </c>
    </row>
    <row r="2162" spans="1:39" x14ac:dyDescent="0.2">
      <c r="A2162">
        <v>18001</v>
      </c>
      <c r="B2162" t="s">
        <v>420</v>
      </c>
      <c r="C2162">
        <v>208</v>
      </c>
      <c r="D2162" t="s">
        <v>421</v>
      </c>
      <c r="E2162">
        <v>4</v>
      </c>
      <c r="F2162" t="s">
        <v>422</v>
      </c>
      <c r="G2162">
        <v>126</v>
      </c>
      <c r="H2162" t="s">
        <v>62</v>
      </c>
      <c r="I2162">
        <v>539</v>
      </c>
      <c r="J2162" t="s">
        <v>3758</v>
      </c>
      <c r="K2162" t="s">
        <v>41</v>
      </c>
      <c r="L2162">
        <v>13195</v>
      </c>
      <c r="M2162" t="s">
        <v>3759</v>
      </c>
      <c r="N2162" t="s">
        <v>124</v>
      </c>
      <c r="O2162" t="s">
        <v>3760</v>
      </c>
      <c r="S2162">
        <v>2</v>
      </c>
      <c r="T2162" t="s">
        <v>45</v>
      </c>
      <c r="X2162" t="s">
        <v>46</v>
      </c>
      <c r="Y2162">
        <v>1</v>
      </c>
      <c r="Z2162">
        <v>0</v>
      </c>
      <c r="AA2162">
        <v>0</v>
      </c>
      <c r="AB2162">
        <v>0</v>
      </c>
      <c r="AC2162">
        <v>0</v>
      </c>
      <c r="AD2162">
        <f t="shared" si="67"/>
        <v>0</v>
      </c>
      <c r="AE2162" t="s">
        <v>85</v>
      </c>
      <c r="AF2162">
        <v>625000</v>
      </c>
      <c r="AG2162">
        <v>625000</v>
      </c>
      <c r="AH2162">
        <v>625000</v>
      </c>
      <c r="AI2162">
        <v>625000</v>
      </c>
      <c r="AJ2162">
        <f t="shared" si="68"/>
        <v>2500000</v>
      </c>
      <c r="AK2162" t="s">
        <v>428</v>
      </c>
      <c r="AL2162" t="s">
        <v>429</v>
      </c>
      <c r="AM2162" t="s">
        <v>430</v>
      </c>
    </row>
    <row r="2163" spans="1:39" x14ac:dyDescent="0.2">
      <c r="A2163">
        <v>18001</v>
      </c>
      <c r="B2163" t="s">
        <v>420</v>
      </c>
      <c r="C2163">
        <v>208</v>
      </c>
      <c r="D2163" t="s">
        <v>421</v>
      </c>
      <c r="E2163">
        <v>4</v>
      </c>
      <c r="F2163" t="s">
        <v>422</v>
      </c>
      <c r="G2163">
        <v>127</v>
      </c>
      <c r="H2163" t="s">
        <v>446</v>
      </c>
      <c r="I2163">
        <v>545</v>
      </c>
      <c r="J2163" t="s">
        <v>2173</v>
      </c>
      <c r="K2163" t="s">
        <v>41</v>
      </c>
      <c r="L2163">
        <v>13182</v>
      </c>
      <c r="M2163" t="s">
        <v>2174</v>
      </c>
      <c r="N2163" t="s">
        <v>43</v>
      </c>
      <c r="O2163" t="s">
        <v>2175</v>
      </c>
      <c r="S2163">
        <v>2</v>
      </c>
      <c r="T2163" t="s">
        <v>45</v>
      </c>
      <c r="U2163">
        <v>451</v>
      </c>
      <c r="V2163" t="s">
        <v>3761</v>
      </c>
      <c r="W2163" t="s">
        <v>57</v>
      </c>
      <c r="X2163" t="s">
        <v>46</v>
      </c>
      <c r="Y2163">
        <v>1</v>
      </c>
      <c r="Z2163">
        <v>1</v>
      </c>
      <c r="AA2163">
        <v>1</v>
      </c>
      <c r="AB2163">
        <v>1</v>
      </c>
      <c r="AC2163">
        <v>1</v>
      </c>
      <c r="AD2163">
        <f t="shared" si="67"/>
        <v>1</v>
      </c>
      <c r="AF2163">
        <v>0</v>
      </c>
      <c r="AG2163">
        <v>0</v>
      </c>
      <c r="AH2163">
        <v>0</v>
      </c>
      <c r="AI2163">
        <v>0</v>
      </c>
      <c r="AJ2163">
        <f t="shared" si="68"/>
        <v>0</v>
      </c>
      <c r="AK2163" t="s">
        <v>428</v>
      </c>
      <c r="AL2163" t="s">
        <v>429</v>
      </c>
      <c r="AM2163" t="s">
        <v>430</v>
      </c>
    </row>
    <row r="2164" spans="1:39" x14ac:dyDescent="0.2">
      <c r="A2164">
        <v>18001</v>
      </c>
      <c r="B2164" t="s">
        <v>420</v>
      </c>
      <c r="C2164">
        <v>209</v>
      </c>
      <c r="D2164" t="s">
        <v>445</v>
      </c>
      <c r="E2164">
        <v>4</v>
      </c>
      <c r="F2164" t="s">
        <v>422</v>
      </c>
      <c r="G2164">
        <v>121</v>
      </c>
      <c r="H2164" t="s">
        <v>423</v>
      </c>
      <c r="I2164">
        <v>550</v>
      </c>
      <c r="J2164" t="s">
        <v>3762</v>
      </c>
      <c r="K2164" t="s">
        <v>41</v>
      </c>
      <c r="L2164">
        <v>13229</v>
      </c>
      <c r="M2164" t="s">
        <v>3763</v>
      </c>
      <c r="N2164" t="s">
        <v>124</v>
      </c>
      <c r="O2164" t="s">
        <v>3764</v>
      </c>
      <c r="S2164">
        <v>2</v>
      </c>
      <c r="T2164" t="s">
        <v>45</v>
      </c>
      <c r="X2164" t="s">
        <v>66</v>
      </c>
      <c r="Y2164">
        <v>0</v>
      </c>
      <c r="Z2164">
        <v>0</v>
      </c>
      <c r="AA2164">
        <v>0</v>
      </c>
      <c r="AB2164">
        <v>0</v>
      </c>
      <c r="AC2164">
        <v>0</v>
      </c>
      <c r="AD2164">
        <f t="shared" si="67"/>
        <v>0</v>
      </c>
      <c r="AE2164" t="s">
        <v>85</v>
      </c>
      <c r="AF2164">
        <v>120000</v>
      </c>
      <c r="AG2164">
        <v>160000</v>
      </c>
      <c r="AH2164">
        <v>200000</v>
      </c>
      <c r="AI2164">
        <v>240000</v>
      </c>
      <c r="AJ2164">
        <f t="shared" si="68"/>
        <v>720000</v>
      </c>
      <c r="AK2164" t="s">
        <v>450</v>
      </c>
      <c r="AL2164" t="s">
        <v>451</v>
      </c>
      <c r="AM2164" t="s">
        <v>452</v>
      </c>
    </row>
    <row r="2165" spans="1:39" x14ac:dyDescent="0.2">
      <c r="A2165">
        <v>18001</v>
      </c>
      <c r="B2165" t="s">
        <v>420</v>
      </c>
      <c r="C2165">
        <v>209</v>
      </c>
      <c r="D2165" t="s">
        <v>445</v>
      </c>
      <c r="E2165">
        <v>4</v>
      </c>
      <c r="F2165" t="s">
        <v>422</v>
      </c>
      <c r="G2165">
        <v>127</v>
      </c>
      <c r="H2165" t="s">
        <v>446</v>
      </c>
      <c r="I2165">
        <v>466</v>
      </c>
      <c r="J2165" t="s">
        <v>3765</v>
      </c>
      <c r="K2165" t="s">
        <v>41</v>
      </c>
      <c r="L2165">
        <v>13088</v>
      </c>
      <c r="M2165" t="s">
        <v>3765</v>
      </c>
      <c r="N2165" t="s">
        <v>124</v>
      </c>
      <c r="O2165" t="s">
        <v>3766</v>
      </c>
      <c r="S2165">
        <v>2</v>
      </c>
      <c r="T2165" t="s">
        <v>45</v>
      </c>
      <c r="X2165" t="s">
        <v>46</v>
      </c>
      <c r="Y2165">
        <v>1</v>
      </c>
      <c r="Z2165">
        <v>0</v>
      </c>
      <c r="AA2165">
        <v>0</v>
      </c>
      <c r="AB2165">
        <v>0</v>
      </c>
      <c r="AC2165">
        <v>0</v>
      </c>
      <c r="AD2165">
        <f t="shared" si="67"/>
        <v>0</v>
      </c>
      <c r="AE2165" t="s">
        <v>85</v>
      </c>
      <c r="AF2165">
        <v>350000</v>
      </c>
      <c r="AG2165">
        <v>250000</v>
      </c>
      <c r="AH2165">
        <v>150000</v>
      </c>
      <c r="AI2165">
        <v>150000</v>
      </c>
      <c r="AJ2165">
        <f t="shared" si="68"/>
        <v>900000</v>
      </c>
      <c r="AK2165" t="s">
        <v>450</v>
      </c>
      <c r="AL2165" t="s">
        <v>451</v>
      </c>
      <c r="AM2165" t="s">
        <v>452</v>
      </c>
    </row>
    <row r="2166" spans="1:39" x14ac:dyDescent="0.2">
      <c r="A2166">
        <v>18001</v>
      </c>
      <c r="B2166" t="s">
        <v>420</v>
      </c>
      <c r="C2166">
        <v>209</v>
      </c>
      <c r="D2166" t="s">
        <v>445</v>
      </c>
      <c r="E2166">
        <v>4</v>
      </c>
      <c r="F2166" t="s">
        <v>422</v>
      </c>
      <c r="G2166">
        <v>127</v>
      </c>
      <c r="H2166" t="s">
        <v>446</v>
      </c>
      <c r="I2166">
        <v>503</v>
      </c>
      <c r="J2166" t="s">
        <v>3767</v>
      </c>
      <c r="K2166" t="s">
        <v>41</v>
      </c>
      <c r="L2166">
        <v>13086</v>
      </c>
      <c r="M2166" t="s">
        <v>3768</v>
      </c>
      <c r="N2166" t="s">
        <v>124</v>
      </c>
      <c r="O2166" t="s">
        <v>3769</v>
      </c>
      <c r="S2166">
        <v>2</v>
      </c>
      <c r="T2166" t="s">
        <v>45</v>
      </c>
      <c r="U2166">
        <v>248</v>
      </c>
      <c r="V2166" t="s">
        <v>3770</v>
      </c>
      <c r="W2166" t="s">
        <v>57</v>
      </c>
      <c r="X2166" t="s">
        <v>46</v>
      </c>
      <c r="Y2166">
        <v>1</v>
      </c>
      <c r="Z2166">
        <v>1</v>
      </c>
      <c r="AA2166">
        <v>1</v>
      </c>
      <c r="AB2166">
        <v>1</v>
      </c>
      <c r="AC2166">
        <v>1</v>
      </c>
      <c r="AD2166">
        <f t="shared" si="67"/>
        <v>1</v>
      </c>
      <c r="AF2166">
        <v>0</v>
      </c>
      <c r="AG2166">
        <v>0</v>
      </c>
      <c r="AH2166">
        <v>0</v>
      </c>
      <c r="AI2166">
        <v>0</v>
      </c>
      <c r="AJ2166">
        <f t="shared" si="68"/>
        <v>0</v>
      </c>
      <c r="AK2166" t="s">
        <v>450</v>
      </c>
      <c r="AL2166" t="s">
        <v>451</v>
      </c>
      <c r="AM2166" t="s">
        <v>452</v>
      </c>
    </row>
    <row r="2167" spans="1:39" x14ac:dyDescent="0.2">
      <c r="A2167">
        <v>18001</v>
      </c>
      <c r="B2167" t="s">
        <v>420</v>
      </c>
      <c r="C2167">
        <v>900</v>
      </c>
      <c r="D2167" t="s">
        <v>461</v>
      </c>
      <c r="E2167">
        <v>4</v>
      </c>
      <c r="F2167" t="s">
        <v>422</v>
      </c>
      <c r="G2167">
        <v>126</v>
      </c>
      <c r="H2167" t="s">
        <v>62</v>
      </c>
      <c r="I2167">
        <v>470</v>
      </c>
      <c r="J2167" t="s">
        <v>3150</v>
      </c>
      <c r="K2167" t="s">
        <v>41</v>
      </c>
      <c r="L2167">
        <v>11494</v>
      </c>
      <c r="M2167" t="s">
        <v>3151</v>
      </c>
      <c r="N2167" t="s">
        <v>43</v>
      </c>
      <c r="O2167" t="s">
        <v>3152</v>
      </c>
      <c r="S2167">
        <v>2</v>
      </c>
      <c r="T2167" t="s">
        <v>45</v>
      </c>
      <c r="X2167" t="s">
        <v>46</v>
      </c>
      <c r="Y2167">
        <v>1</v>
      </c>
      <c r="Z2167">
        <v>0</v>
      </c>
      <c r="AA2167">
        <v>0</v>
      </c>
      <c r="AB2167">
        <v>0</v>
      </c>
      <c r="AC2167">
        <v>0</v>
      </c>
      <c r="AD2167">
        <f t="shared" si="67"/>
        <v>0</v>
      </c>
      <c r="AE2167" t="s">
        <v>85</v>
      </c>
      <c r="AF2167">
        <v>110000</v>
      </c>
      <c r="AG2167">
        <v>110000</v>
      </c>
      <c r="AH2167">
        <v>110000</v>
      </c>
      <c r="AI2167">
        <v>100000</v>
      </c>
      <c r="AJ2167">
        <f t="shared" si="68"/>
        <v>430000</v>
      </c>
      <c r="AK2167" t="s">
        <v>466</v>
      </c>
      <c r="AL2167" t="s">
        <v>467</v>
      </c>
      <c r="AM2167" t="s">
        <v>60</v>
      </c>
    </row>
    <row r="2168" spans="1:39" x14ac:dyDescent="0.2">
      <c r="A2168">
        <v>18001</v>
      </c>
      <c r="B2168" t="s">
        <v>420</v>
      </c>
      <c r="C2168">
        <v>900</v>
      </c>
      <c r="D2168" t="s">
        <v>461</v>
      </c>
      <c r="E2168">
        <v>4</v>
      </c>
      <c r="F2168" t="s">
        <v>422</v>
      </c>
      <c r="G2168">
        <v>126</v>
      </c>
      <c r="H2168" t="s">
        <v>62</v>
      </c>
      <c r="I2168">
        <v>948</v>
      </c>
      <c r="J2168" t="s">
        <v>462</v>
      </c>
      <c r="K2168" t="s">
        <v>41</v>
      </c>
      <c r="L2168">
        <v>1225</v>
      </c>
      <c r="M2168" t="s">
        <v>463</v>
      </c>
      <c r="N2168" t="s">
        <v>43</v>
      </c>
      <c r="O2168" t="s">
        <v>464</v>
      </c>
      <c r="S2168">
        <v>2</v>
      </c>
      <c r="T2168" t="s">
        <v>45</v>
      </c>
      <c r="X2168" t="s">
        <v>46</v>
      </c>
      <c r="Y2168">
        <v>1</v>
      </c>
      <c r="Z2168">
        <v>0</v>
      </c>
      <c r="AA2168">
        <v>0</v>
      </c>
      <c r="AB2168">
        <v>0</v>
      </c>
      <c r="AC2168">
        <v>0</v>
      </c>
      <c r="AD2168">
        <f t="shared" si="67"/>
        <v>0</v>
      </c>
      <c r="AE2168" t="s">
        <v>85</v>
      </c>
      <c r="AF2168">
        <v>150000</v>
      </c>
      <c r="AG2168">
        <v>150000</v>
      </c>
      <c r="AH2168">
        <v>150000</v>
      </c>
      <c r="AI2168">
        <v>150000</v>
      </c>
      <c r="AJ2168">
        <f t="shared" si="68"/>
        <v>600000</v>
      </c>
      <c r="AK2168" t="s">
        <v>466</v>
      </c>
      <c r="AL2168" t="s">
        <v>467</v>
      </c>
      <c r="AM2168" t="s">
        <v>60</v>
      </c>
    </row>
    <row r="2169" spans="1:39" x14ac:dyDescent="0.2">
      <c r="A2169">
        <v>18021</v>
      </c>
      <c r="B2169" t="s">
        <v>468</v>
      </c>
      <c r="C2169">
        <v>105</v>
      </c>
      <c r="D2169" t="s">
        <v>1694</v>
      </c>
      <c r="E2169">
        <v>26</v>
      </c>
      <c r="F2169" t="s">
        <v>710</v>
      </c>
      <c r="G2169">
        <v>453</v>
      </c>
      <c r="H2169" t="s">
        <v>2178</v>
      </c>
      <c r="I2169">
        <v>508</v>
      </c>
      <c r="J2169" t="s">
        <v>3771</v>
      </c>
      <c r="K2169" t="s">
        <v>41</v>
      </c>
      <c r="L2169">
        <v>13067</v>
      </c>
      <c r="M2169" t="s">
        <v>3772</v>
      </c>
      <c r="N2169" t="s">
        <v>124</v>
      </c>
      <c r="O2169" t="s">
        <v>3773</v>
      </c>
      <c r="S2169">
        <v>2</v>
      </c>
      <c r="T2169" t="s">
        <v>45</v>
      </c>
      <c r="X2169" t="s">
        <v>46</v>
      </c>
      <c r="Y2169">
        <v>1</v>
      </c>
      <c r="Z2169">
        <v>0</v>
      </c>
      <c r="AA2169">
        <v>0</v>
      </c>
      <c r="AB2169">
        <v>0</v>
      </c>
      <c r="AC2169">
        <v>0</v>
      </c>
      <c r="AD2169">
        <f t="shared" si="67"/>
        <v>0</v>
      </c>
      <c r="AE2169" t="s">
        <v>85</v>
      </c>
      <c r="AF2169">
        <v>470000</v>
      </c>
      <c r="AG2169">
        <v>470000</v>
      </c>
      <c r="AH2169">
        <v>470000</v>
      </c>
      <c r="AI2169">
        <v>470000</v>
      </c>
      <c r="AJ2169">
        <f t="shared" si="68"/>
        <v>1880000</v>
      </c>
      <c r="AK2169" t="s">
        <v>1698</v>
      </c>
      <c r="AL2169" t="s">
        <v>1699</v>
      </c>
      <c r="AM2169" t="s">
        <v>1700</v>
      </c>
    </row>
    <row r="2170" spans="1:39" x14ac:dyDescent="0.2">
      <c r="A2170">
        <v>18021</v>
      </c>
      <c r="B2170" t="s">
        <v>468</v>
      </c>
      <c r="C2170">
        <v>850</v>
      </c>
      <c r="D2170" t="s">
        <v>453</v>
      </c>
      <c r="E2170">
        <v>4</v>
      </c>
      <c r="F2170" t="s">
        <v>422</v>
      </c>
      <c r="G2170">
        <v>122</v>
      </c>
      <c r="H2170" t="s">
        <v>72</v>
      </c>
      <c r="I2170">
        <v>949</v>
      </c>
      <c r="J2170" t="s">
        <v>78</v>
      </c>
      <c r="K2170" t="s">
        <v>41</v>
      </c>
      <c r="L2170">
        <v>12997</v>
      </c>
      <c r="M2170" t="s">
        <v>3160</v>
      </c>
      <c r="N2170" t="s">
        <v>43</v>
      </c>
      <c r="O2170" t="s">
        <v>530</v>
      </c>
      <c r="S2170">
        <v>2</v>
      </c>
      <c r="T2170" t="s">
        <v>45</v>
      </c>
      <c r="X2170" t="s">
        <v>46</v>
      </c>
      <c r="Y2170">
        <v>1</v>
      </c>
      <c r="Z2170">
        <v>0</v>
      </c>
      <c r="AA2170">
        <v>0</v>
      </c>
      <c r="AB2170">
        <v>0</v>
      </c>
      <c r="AC2170">
        <v>0</v>
      </c>
      <c r="AD2170">
        <f t="shared" si="67"/>
        <v>0</v>
      </c>
      <c r="AE2170" t="s">
        <v>85</v>
      </c>
      <c r="AF2170">
        <v>1000000</v>
      </c>
      <c r="AG2170">
        <v>2250000</v>
      </c>
      <c r="AH2170">
        <v>1000000</v>
      </c>
      <c r="AI2170">
        <v>1000000</v>
      </c>
      <c r="AJ2170">
        <f t="shared" si="68"/>
        <v>5250000</v>
      </c>
      <c r="AK2170" t="s">
        <v>458</v>
      </c>
      <c r="AL2170" t="s">
        <v>459</v>
      </c>
      <c r="AM2170" t="s">
        <v>460</v>
      </c>
    </row>
    <row r="2171" spans="1:39" x14ac:dyDescent="0.2">
      <c r="A2171">
        <v>23001</v>
      </c>
      <c r="B2171" t="s">
        <v>478</v>
      </c>
      <c r="C2171">
        <v>640</v>
      </c>
      <c r="D2171" t="s">
        <v>479</v>
      </c>
      <c r="E2171">
        <v>23</v>
      </c>
      <c r="F2171" t="s">
        <v>480</v>
      </c>
      <c r="G2171">
        <v>695</v>
      </c>
      <c r="H2171" t="s">
        <v>481</v>
      </c>
      <c r="I2171">
        <v>34</v>
      </c>
      <c r="J2171" t="s">
        <v>482</v>
      </c>
      <c r="K2171" t="s">
        <v>41</v>
      </c>
      <c r="L2171">
        <v>14088</v>
      </c>
      <c r="M2171" t="s">
        <v>483</v>
      </c>
      <c r="N2171" t="s">
        <v>124</v>
      </c>
      <c r="O2171" t="s">
        <v>484</v>
      </c>
      <c r="S2171">
        <v>2</v>
      </c>
      <c r="T2171" t="s">
        <v>45</v>
      </c>
      <c r="X2171" t="s">
        <v>46</v>
      </c>
      <c r="Y2171">
        <v>1</v>
      </c>
      <c r="Z2171">
        <v>0</v>
      </c>
      <c r="AA2171">
        <v>0</v>
      </c>
      <c r="AB2171">
        <v>0</v>
      </c>
      <c r="AC2171">
        <v>0</v>
      </c>
      <c r="AD2171">
        <f t="shared" si="67"/>
        <v>0</v>
      </c>
      <c r="AE2171" t="s">
        <v>47</v>
      </c>
      <c r="AF2171">
        <v>0</v>
      </c>
      <c r="AG2171">
        <v>338000</v>
      </c>
      <c r="AH2171">
        <v>0</v>
      </c>
      <c r="AI2171">
        <v>0</v>
      </c>
      <c r="AJ2171">
        <f t="shared" si="68"/>
        <v>338000</v>
      </c>
      <c r="AK2171" t="s">
        <v>486</v>
      </c>
      <c r="AL2171" t="s">
        <v>487</v>
      </c>
      <c r="AM2171" t="s">
        <v>488</v>
      </c>
    </row>
    <row r="2172" spans="1:39" x14ac:dyDescent="0.2">
      <c r="A2172">
        <v>23001</v>
      </c>
      <c r="B2172" t="s">
        <v>478</v>
      </c>
      <c r="C2172">
        <v>640</v>
      </c>
      <c r="D2172" t="s">
        <v>479</v>
      </c>
      <c r="E2172">
        <v>23</v>
      </c>
      <c r="F2172" t="s">
        <v>480</v>
      </c>
      <c r="G2172">
        <v>695</v>
      </c>
      <c r="H2172" t="s">
        <v>481</v>
      </c>
      <c r="I2172">
        <v>408</v>
      </c>
      <c r="J2172" t="s">
        <v>489</v>
      </c>
      <c r="K2172" t="s">
        <v>41</v>
      </c>
      <c r="L2172">
        <v>12731</v>
      </c>
      <c r="M2172" t="s">
        <v>490</v>
      </c>
      <c r="N2172" t="s">
        <v>124</v>
      </c>
      <c r="O2172" t="s">
        <v>491</v>
      </c>
      <c r="S2172">
        <v>2</v>
      </c>
      <c r="T2172" t="s">
        <v>45</v>
      </c>
      <c r="X2172" t="s">
        <v>46</v>
      </c>
      <c r="Y2172">
        <v>1</v>
      </c>
      <c r="Z2172">
        <v>0</v>
      </c>
      <c r="AA2172">
        <v>0</v>
      </c>
      <c r="AB2172">
        <v>0</v>
      </c>
      <c r="AC2172">
        <v>0</v>
      </c>
      <c r="AD2172">
        <f t="shared" si="67"/>
        <v>0</v>
      </c>
      <c r="AE2172" t="s">
        <v>85</v>
      </c>
      <c r="AF2172">
        <v>0</v>
      </c>
      <c r="AG2172">
        <v>5000000</v>
      </c>
      <c r="AH2172">
        <v>0</v>
      </c>
      <c r="AI2172">
        <v>0</v>
      </c>
      <c r="AJ2172">
        <f t="shared" si="68"/>
        <v>5000000</v>
      </c>
      <c r="AK2172" t="s">
        <v>486</v>
      </c>
      <c r="AL2172" t="s">
        <v>487</v>
      </c>
      <c r="AM2172" t="s">
        <v>488</v>
      </c>
    </row>
    <row r="2173" spans="1:39" x14ac:dyDescent="0.2">
      <c r="A2173">
        <v>23001</v>
      </c>
      <c r="B2173" t="s">
        <v>478</v>
      </c>
      <c r="C2173">
        <v>640</v>
      </c>
      <c r="D2173" t="s">
        <v>479</v>
      </c>
      <c r="E2173">
        <v>23</v>
      </c>
      <c r="F2173" t="s">
        <v>480</v>
      </c>
      <c r="G2173">
        <v>695</v>
      </c>
      <c r="H2173" t="s">
        <v>481</v>
      </c>
      <c r="I2173">
        <v>629</v>
      </c>
      <c r="J2173" t="s">
        <v>493</v>
      </c>
      <c r="K2173" t="s">
        <v>41</v>
      </c>
      <c r="L2173">
        <v>11695</v>
      </c>
      <c r="M2173" t="s">
        <v>494</v>
      </c>
      <c r="N2173" t="s">
        <v>43</v>
      </c>
      <c r="O2173" t="s">
        <v>495</v>
      </c>
      <c r="S2173">
        <v>2</v>
      </c>
      <c r="T2173" t="s">
        <v>45</v>
      </c>
      <c r="X2173" t="s">
        <v>66</v>
      </c>
      <c r="Y2173">
        <v>0</v>
      </c>
      <c r="Z2173">
        <v>0</v>
      </c>
      <c r="AA2173">
        <v>0</v>
      </c>
      <c r="AB2173">
        <v>0</v>
      </c>
      <c r="AC2173">
        <v>0</v>
      </c>
      <c r="AD2173">
        <f t="shared" si="67"/>
        <v>0</v>
      </c>
      <c r="AE2173" t="s">
        <v>1336</v>
      </c>
      <c r="AF2173">
        <v>300000</v>
      </c>
      <c r="AG2173">
        <v>300000</v>
      </c>
      <c r="AH2173">
        <v>300000</v>
      </c>
      <c r="AI2173">
        <v>300000</v>
      </c>
      <c r="AJ2173">
        <f t="shared" si="68"/>
        <v>1200000</v>
      </c>
      <c r="AK2173" t="s">
        <v>486</v>
      </c>
      <c r="AL2173" t="s">
        <v>487</v>
      </c>
      <c r="AM2173" t="s">
        <v>488</v>
      </c>
    </row>
    <row r="2174" spans="1:39" x14ac:dyDescent="0.2">
      <c r="A2174">
        <v>23001</v>
      </c>
      <c r="B2174" t="s">
        <v>478</v>
      </c>
      <c r="C2174">
        <v>650</v>
      </c>
      <c r="D2174" t="s">
        <v>497</v>
      </c>
      <c r="E2174">
        <v>23</v>
      </c>
      <c r="F2174" t="s">
        <v>480</v>
      </c>
      <c r="G2174">
        <v>813</v>
      </c>
      <c r="H2174" t="s">
        <v>2183</v>
      </c>
      <c r="I2174">
        <v>578</v>
      </c>
      <c r="J2174" t="s">
        <v>3162</v>
      </c>
      <c r="K2174" t="s">
        <v>41</v>
      </c>
      <c r="L2174">
        <v>13476</v>
      </c>
      <c r="M2174" t="s">
        <v>3163</v>
      </c>
      <c r="N2174" t="s">
        <v>124</v>
      </c>
      <c r="O2174" t="s">
        <v>3164</v>
      </c>
      <c r="S2174">
        <v>2</v>
      </c>
      <c r="T2174" t="s">
        <v>45</v>
      </c>
      <c r="X2174" t="s">
        <v>46</v>
      </c>
      <c r="Y2174">
        <v>1</v>
      </c>
      <c r="Z2174">
        <v>0</v>
      </c>
      <c r="AA2174">
        <v>0</v>
      </c>
      <c r="AB2174">
        <v>0</v>
      </c>
      <c r="AC2174">
        <v>0</v>
      </c>
      <c r="AD2174">
        <f t="shared" si="67"/>
        <v>0</v>
      </c>
      <c r="AE2174" t="s">
        <v>47</v>
      </c>
      <c r="AF2174">
        <v>100000</v>
      </c>
      <c r="AG2174">
        <v>100000</v>
      </c>
      <c r="AH2174">
        <v>100000</v>
      </c>
      <c r="AI2174">
        <v>100000</v>
      </c>
      <c r="AJ2174">
        <f t="shared" si="68"/>
        <v>400000</v>
      </c>
      <c r="AK2174" t="s">
        <v>503</v>
      </c>
      <c r="AL2174" t="s">
        <v>325</v>
      </c>
      <c r="AM2174" t="s">
        <v>504</v>
      </c>
    </row>
    <row r="2175" spans="1:39" x14ac:dyDescent="0.2">
      <c r="A2175">
        <v>23001</v>
      </c>
      <c r="B2175" t="s">
        <v>478</v>
      </c>
      <c r="C2175">
        <v>660</v>
      </c>
      <c r="D2175" t="s">
        <v>505</v>
      </c>
      <c r="E2175">
        <v>13</v>
      </c>
      <c r="F2175" t="s">
        <v>506</v>
      </c>
      <c r="G2175">
        <v>392</v>
      </c>
      <c r="H2175" t="s">
        <v>507</v>
      </c>
      <c r="I2175">
        <v>604</v>
      </c>
      <c r="J2175" t="s">
        <v>2186</v>
      </c>
      <c r="K2175" t="s">
        <v>41</v>
      </c>
      <c r="L2175">
        <v>13374</v>
      </c>
      <c r="M2175" t="s">
        <v>2187</v>
      </c>
      <c r="N2175" t="s">
        <v>124</v>
      </c>
      <c r="O2175" t="s">
        <v>2188</v>
      </c>
      <c r="S2175">
        <v>2</v>
      </c>
      <c r="T2175" t="s">
        <v>45</v>
      </c>
      <c r="U2175">
        <v>349</v>
      </c>
      <c r="V2175" t="s">
        <v>492</v>
      </c>
      <c r="W2175" t="s">
        <v>57</v>
      </c>
      <c r="X2175" t="s">
        <v>46</v>
      </c>
      <c r="Y2175">
        <v>1</v>
      </c>
      <c r="Z2175">
        <v>1</v>
      </c>
      <c r="AA2175">
        <v>1</v>
      </c>
      <c r="AB2175">
        <v>1</v>
      </c>
      <c r="AC2175">
        <v>1</v>
      </c>
      <c r="AD2175">
        <f t="shared" si="67"/>
        <v>1</v>
      </c>
      <c r="AF2175">
        <v>0</v>
      </c>
      <c r="AG2175">
        <v>0</v>
      </c>
      <c r="AH2175">
        <v>0</v>
      </c>
      <c r="AI2175">
        <v>0</v>
      </c>
      <c r="AJ2175">
        <f t="shared" si="68"/>
        <v>0</v>
      </c>
      <c r="AK2175" t="s">
        <v>510</v>
      </c>
      <c r="AL2175" t="s">
        <v>511</v>
      </c>
      <c r="AM2175" t="s">
        <v>512</v>
      </c>
    </row>
    <row r="2176" spans="1:39" x14ac:dyDescent="0.2">
      <c r="A2176">
        <v>23001</v>
      </c>
      <c r="B2176" t="s">
        <v>478</v>
      </c>
      <c r="C2176">
        <v>660</v>
      </c>
      <c r="D2176" t="s">
        <v>505</v>
      </c>
      <c r="E2176">
        <v>13</v>
      </c>
      <c r="F2176" t="s">
        <v>506</v>
      </c>
      <c r="G2176">
        <v>392</v>
      </c>
      <c r="H2176" t="s">
        <v>507</v>
      </c>
      <c r="I2176">
        <v>604</v>
      </c>
      <c r="J2176" t="s">
        <v>2186</v>
      </c>
      <c r="K2176" t="s">
        <v>41</v>
      </c>
      <c r="L2176">
        <v>13436</v>
      </c>
      <c r="M2176" t="s">
        <v>2191</v>
      </c>
      <c r="N2176" t="s">
        <v>124</v>
      </c>
      <c r="O2176" t="s">
        <v>2192</v>
      </c>
      <c r="S2176">
        <v>2</v>
      </c>
      <c r="T2176" t="s">
        <v>45</v>
      </c>
      <c r="X2176" t="s">
        <v>46</v>
      </c>
      <c r="Y2176">
        <v>1</v>
      </c>
      <c r="Z2176">
        <v>0</v>
      </c>
      <c r="AA2176">
        <v>0</v>
      </c>
      <c r="AB2176">
        <v>0</v>
      </c>
      <c r="AC2176">
        <v>0</v>
      </c>
      <c r="AD2176">
        <f t="shared" si="67"/>
        <v>0</v>
      </c>
      <c r="AE2176" t="s">
        <v>1191</v>
      </c>
      <c r="AF2176">
        <v>0</v>
      </c>
      <c r="AG2176">
        <v>100000</v>
      </c>
      <c r="AH2176">
        <v>0</v>
      </c>
      <c r="AI2176">
        <v>0</v>
      </c>
      <c r="AJ2176">
        <f t="shared" si="68"/>
        <v>100000</v>
      </c>
      <c r="AK2176" t="s">
        <v>510</v>
      </c>
      <c r="AL2176" t="s">
        <v>511</v>
      </c>
      <c r="AM2176" t="s">
        <v>512</v>
      </c>
    </row>
    <row r="2177" spans="1:39" x14ac:dyDescent="0.2">
      <c r="A2177">
        <v>23001</v>
      </c>
      <c r="B2177" t="s">
        <v>478</v>
      </c>
      <c r="C2177">
        <v>850</v>
      </c>
      <c r="D2177" t="s">
        <v>453</v>
      </c>
      <c r="E2177">
        <v>27</v>
      </c>
      <c r="F2177" t="s">
        <v>498</v>
      </c>
      <c r="G2177">
        <v>128</v>
      </c>
      <c r="H2177" t="s">
        <v>143</v>
      </c>
      <c r="I2177">
        <v>125</v>
      </c>
      <c r="J2177" t="s">
        <v>579</v>
      </c>
      <c r="K2177" t="s">
        <v>41</v>
      </c>
      <c r="L2177">
        <v>3839</v>
      </c>
      <c r="M2177" t="s">
        <v>3774</v>
      </c>
      <c r="N2177" t="s">
        <v>43</v>
      </c>
      <c r="O2177" t="s">
        <v>581</v>
      </c>
      <c r="S2177">
        <v>2</v>
      </c>
      <c r="T2177" t="s">
        <v>45</v>
      </c>
      <c r="U2177">
        <v>303</v>
      </c>
      <c r="V2177" t="s">
        <v>419</v>
      </c>
      <c r="W2177" t="s">
        <v>57</v>
      </c>
      <c r="X2177" t="s">
        <v>46</v>
      </c>
      <c r="Y2177">
        <v>1</v>
      </c>
      <c r="Z2177">
        <v>100</v>
      </c>
      <c r="AA2177">
        <v>100</v>
      </c>
      <c r="AB2177">
        <v>100</v>
      </c>
      <c r="AC2177">
        <v>100</v>
      </c>
      <c r="AD2177">
        <f t="shared" si="67"/>
        <v>100</v>
      </c>
      <c r="AF2177">
        <v>0</v>
      </c>
      <c r="AG2177">
        <v>0</v>
      </c>
      <c r="AH2177">
        <v>0</v>
      </c>
      <c r="AI2177">
        <v>0</v>
      </c>
      <c r="AJ2177">
        <f t="shared" si="68"/>
        <v>0</v>
      </c>
      <c r="AK2177" t="s">
        <v>458</v>
      </c>
      <c r="AL2177" t="s">
        <v>459</v>
      </c>
      <c r="AM2177" t="s">
        <v>460</v>
      </c>
    </row>
    <row r="2178" spans="1:39" x14ac:dyDescent="0.2">
      <c r="A2178">
        <v>23021</v>
      </c>
      <c r="B2178" t="s">
        <v>2196</v>
      </c>
      <c r="C2178">
        <v>650</v>
      </c>
      <c r="D2178" t="s">
        <v>497</v>
      </c>
      <c r="E2178">
        <v>27</v>
      </c>
      <c r="F2178" t="s">
        <v>498</v>
      </c>
      <c r="G2178">
        <v>128</v>
      </c>
      <c r="H2178" t="s">
        <v>143</v>
      </c>
      <c r="I2178">
        <v>242</v>
      </c>
      <c r="J2178" t="s">
        <v>1019</v>
      </c>
      <c r="K2178" t="s">
        <v>41</v>
      </c>
      <c r="L2178">
        <v>11137</v>
      </c>
      <c r="M2178" t="s">
        <v>2197</v>
      </c>
      <c r="N2178" t="s">
        <v>43</v>
      </c>
      <c r="O2178" t="s">
        <v>2198</v>
      </c>
      <c r="S2178">
        <v>2</v>
      </c>
      <c r="T2178" t="s">
        <v>45</v>
      </c>
      <c r="U2178">
        <v>242</v>
      </c>
      <c r="V2178" t="s">
        <v>1022</v>
      </c>
      <c r="W2178" t="s">
        <v>57</v>
      </c>
      <c r="X2178" t="s">
        <v>46</v>
      </c>
      <c r="Y2178">
        <v>1</v>
      </c>
      <c r="Z2178">
        <v>100</v>
      </c>
      <c r="AA2178">
        <v>100</v>
      </c>
      <c r="AB2178">
        <v>100</v>
      </c>
      <c r="AC2178">
        <v>100</v>
      </c>
      <c r="AD2178">
        <f t="shared" si="67"/>
        <v>100</v>
      </c>
      <c r="AF2178">
        <v>0</v>
      </c>
      <c r="AG2178">
        <v>0</v>
      </c>
      <c r="AH2178">
        <v>0</v>
      </c>
      <c r="AI2178">
        <v>0</v>
      </c>
      <c r="AJ2178">
        <f t="shared" si="68"/>
        <v>0</v>
      </c>
      <c r="AK2178" t="s">
        <v>503</v>
      </c>
      <c r="AL2178" t="s">
        <v>325</v>
      </c>
      <c r="AM2178" t="s">
        <v>504</v>
      </c>
    </row>
    <row r="2179" spans="1:39" x14ac:dyDescent="0.2">
      <c r="A2179">
        <v>23021</v>
      </c>
      <c r="B2179" t="s">
        <v>2196</v>
      </c>
      <c r="C2179">
        <v>650</v>
      </c>
      <c r="D2179" t="s">
        <v>497</v>
      </c>
      <c r="E2179">
        <v>27</v>
      </c>
      <c r="F2179" t="s">
        <v>498</v>
      </c>
      <c r="G2179">
        <v>812</v>
      </c>
      <c r="H2179" t="s">
        <v>499</v>
      </c>
      <c r="I2179">
        <v>421</v>
      </c>
      <c r="J2179" t="s">
        <v>2199</v>
      </c>
      <c r="K2179" t="s">
        <v>41</v>
      </c>
      <c r="L2179">
        <v>11142</v>
      </c>
      <c r="M2179" t="s">
        <v>2200</v>
      </c>
      <c r="N2179" t="s">
        <v>124</v>
      </c>
      <c r="O2179" t="s">
        <v>2201</v>
      </c>
      <c r="S2179">
        <v>2</v>
      </c>
      <c r="T2179" t="s">
        <v>45</v>
      </c>
      <c r="U2179">
        <v>80</v>
      </c>
      <c r="V2179" t="s">
        <v>3775</v>
      </c>
      <c r="W2179" t="s">
        <v>57</v>
      </c>
      <c r="X2179" t="s">
        <v>46</v>
      </c>
      <c r="Y2179">
        <v>1</v>
      </c>
      <c r="Z2179">
        <v>5</v>
      </c>
      <c r="AA2179">
        <v>5</v>
      </c>
      <c r="AB2179">
        <v>5</v>
      </c>
      <c r="AC2179">
        <v>5</v>
      </c>
      <c r="AD2179">
        <f t="shared" ref="AD2179:AD2242" si="69">IF(Y2179=1,LARGE(Z2179:AC2179,1),Z2179+AA2179+AB2179+AC2179)</f>
        <v>5</v>
      </c>
      <c r="AF2179">
        <v>0</v>
      </c>
      <c r="AG2179">
        <v>0</v>
      </c>
      <c r="AH2179">
        <v>0</v>
      </c>
      <c r="AI2179">
        <v>0</v>
      </c>
      <c r="AJ2179">
        <f t="shared" si="68"/>
        <v>0</v>
      </c>
      <c r="AK2179" t="s">
        <v>503</v>
      </c>
      <c r="AL2179" t="s">
        <v>325</v>
      </c>
      <c r="AM2179" t="s">
        <v>504</v>
      </c>
    </row>
    <row r="2180" spans="1:39" x14ac:dyDescent="0.2">
      <c r="A2180">
        <v>23021</v>
      </c>
      <c r="B2180" t="s">
        <v>2196</v>
      </c>
      <c r="C2180">
        <v>650</v>
      </c>
      <c r="D2180" t="s">
        <v>497</v>
      </c>
      <c r="E2180">
        <v>27</v>
      </c>
      <c r="F2180" t="s">
        <v>498</v>
      </c>
      <c r="G2180">
        <v>812</v>
      </c>
      <c r="H2180" t="s">
        <v>499</v>
      </c>
      <c r="I2180">
        <v>421</v>
      </c>
      <c r="J2180" t="s">
        <v>2199</v>
      </c>
      <c r="K2180" t="s">
        <v>41</v>
      </c>
      <c r="L2180">
        <v>11142</v>
      </c>
      <c r="M2180" t="s">
        <v>2200</v>
      </c>
      <c r="N2180" t="s">
        <v>124</v>
      </c>
      <c r="O2180" t="s">
        <v>2201</v>
      </c>
      <c r="S2180">
        <v>2</v>
      </c>
      <c r="T2180" t="s">
        <v>45</v>
      </c>
      <c r="X2180" t="s">
        <v>46</v>
      </c>
      <c r="Y2180">
        <v>1</v>
      </c>
      <c r="Z2180">
        <v>0</v>
      </c>
      <c r="AA2180">
        <v>0</v>
      </c>
      <c r="AB2180">
        <v>0</v>
      </c>
      <c r="AC2180">
        <v>0</v>
      </c>
      <c r="AD2180">
        <f t="shared" si="69"/>
        <v>0</v>
      </c>
      <c r="AE2180" t="s">
        <v>47</v>
      </c>
      <c r="AF2180">
        <v>1000000</v>
      </c>
      <c r="AG2180">
        <v>1000000</v>
      </c>
      <c r="AH2180">
        <v>1000000</v>
      </c>
      <c r="AI2180">
        <v>1000000</v>
      </c>
      <c r="AJ2180">
        <f t="shared" si="68"/>
        <v>4000000</v>
      </c>
      <c r="AK2180" t="s">
        <v>503</v>
      </c>
      <c r="AL2180" t="s">
        <v>325</v>
      </c>
      <c r="AM2180" t="s">
        <v>504</v>
      </c>
    </row>
    <row r="2181" spans="1:39" x14ac:dyDescent="0.2">
      <c r="A2181">
        <v>23021</v>
      </c>
      <c r="B2181" t="s">
        <v>2196</v>
      </c>
      <c r="C2181">
        <v>850</v>
      </c>
      <c r="D2181" t="s">
        <v>453</v>
      </c>
      <c r="E2181">
        <v>27</v>
      </c>
      <c r="F2181" t="s">
        <v>498</v>
      </c>
      <c r="G2181">
        <v>128</v>
      </c>
      <c r="H2181" t="s">
        <v>143</v>
      </c>
      <c r="I2181">
        <v>6</v>
      </c>
      <c r="J2181" t="s">
        <v>454</v>
      </c>
      <c r="K2181" t="s">
        <v>41</v>
      </c>
      <c r="L2181">
        <v>4302</v>
      </c>
      <c r="M2181" t="s">
        <v>3174</v>
      </c>
      <c r="N2181" t="s">
        <v>43</v>
      </c>
      <c r="O2181" t="s">
        <v>456</v>
      </c>
      <c r="S2181">
        <v>2</v>
      </c>
      <c r="T2181" t="s">
        <v>45</v>
      </c>
      <c r="X2181" t="s">
        <v>46</v>
      </c>
      <c r="Y2181">
        <v>1</v>
      </c>
      <c r="Z2181">
        <v>0</v>
      </c>
      <c r="AA2181">
        <v>0</v>
      </c>
      <c r="AB2181">
        <v>0</v>
      </c>
      <c r="AC2181">
        <v>0</v>
      </c>
      <c r="AD2181">
        <f t="shared" si="69"/>
        <v>0</v>
      </c>
      <c r="AE2181" t="s">
        <v>47</v>
      </c>
      <c r="AF2181">
        <v>30000</v>
      </c>
      <c r="AG2181">
        <v>30000</v>
      </c>
      <c r="AH2181">
        <v>30000</v>
      </c>
      <c r="AI2181">
        <v>30000</v>
      </c>
      <c r="AJ2181">
        <f t="shared" si="68"/>
        <v>120000</v>
      </c>
      <c r="AK2181" t="s">
        <v>458</v>
      </c>
      <c r="AL2181" t="s">
        <v>459</v>
      </c>
      <c r="AM2181" t="s">
        <v>460</v>
      </c>
    </row>
    <row r="2182" spans="1:39" x14ac:dyDescent="0.2">
      <c r="A2182">
        <v>23021</v>
      </c>
      <c r="B2182" t="s">
        <v>2196</v>
      </c>
      <c r="C2182">
        <v>900</v>
      </c>
      <c r="D2182" t="s">
        <v>461</v>
      </c>
      <c r="E2182">
        <v>27</v>
      </c>
      <c r="F2182" t="s">
        <v>498</v>
      </c>
      <c r="G2182">
        <v>122</v>
      </c>
      <c r="H2182" t="s">
        <v>72</v>
      </c>
      <c r="I2182">
        <v>2</v>
      </c>
      <c r="J2182" t="s">
        <v>73</v>
      </c>
      <c r="K2182" t="s">
        <v>41</v>
      </c>
      <c r="L2182">
        <v>4324</v>
      </c>
      <c r="M2182" t="s">
        <v>3175</v>
      </c>
      <c r="N2182" t="s">
        <v>43</v>
      </c>
      <c r="O2182" t="s">
        <v>583</v>
      </c>
      <c r="S2182">
        <v>2</v>
      </c>
      <c r="T2182" t="s">
        <v>45</v>
      </c>
      <c r="X2182" t="s">
        <v>46</v>
      </c>
      <c r="Y2182">
        <v>1</v>
      </c>
      <c r="Z2182">
        <v>0</v>
      </c>
      <c r="AA2182">
        <v>0</v>
      </c>
      <c r="AB2182">
        <v>0</v>
      </c>
      <c r="AC2182">
        <v>0</v>
      </c>
      <c r="AD2182">
        <f t="shared" si="69"/>
        <v>0</v>
      </c>
      <c r="AE2182" t="s">
        <v>47</v>
      </c>
      <c r="AF2182">
        <v>3500000</v>
      </c>
      <c r="AG2182">
        <v>3500000</v>
      </c>
      <c r="AH2182">
        <v>3500000</v>
      </c>
      <c r="AI2182">
        <v>3500000</v>
      </c>
      <c r="AJ2182">
        <f t="shared" si="68"/>
        <v>14000000</v>
      </c>
      <c r="AK2182" t="s">
        <v>466</v>
      </c>
      <c r="AL2182" t="s">
        <v>467</v>
      </c>
      <c r="AM2182" t="s">
        <v>60</v>
      </c>
    </row>
    <row r="2183" spans="1:39" x14ac:dyDescent="0.2">
      <c r="A2183">
        <v>23022</v>
      </c>
      <c r="B2183" t="s">
        <v>518</v>
      </c>
      <c r="C2183">
        <v>850</v>
      </c>
      <c r="D2183" t="s">
        <v>453</v>
      </c>
      <c r="E2183">
        <v>13</v>
      </c>
      <c r="F2183" t="s">
        <v>506</v>
      </c>
      <c r="G2183">
        <v>128</v>
      </c>
      <c r="H2183" t="s">
        <v>143</v>
      </c>
      <c r="I2183">
        <v>6</v>
      </c>
      <c r="J2183" t="s">
        <v>454</v>
      </c>
      <c r="K2183" t="s">
        <v>41</v>
      </c>
      <c r="L2183">
        <v>4178</v>
      </c>
      <c r="M2183" t="s">
        <v>3776</v>
      </c>
      <c r="N2183" t="s">
        <v>43</v>
      </c>
      <c r="O2183" t="s">
        <v>456</v>
      </c>
      <c r="S2183">
        <v>2</v>
      </c>
      <c r="T2183" t="s">
        <v>45</v>
      </c>
      <c r="U2183">
        <v>95</v>
      </c>
      <c r="V2183" t="s">
        <v>457</v>
      </c>
      <c r="W2183" t="s">
        <v>57</v>
      </c>
      <c r="X2183" t="s">
        <v>46</v>
      </c>
      <c r="Y2183">
        <v>1</v>
      </c>
      <c r="Z2183">
        <v>21</v>
      </c>
      <c r="AA2183">
        <v>21</v>
      </c>
      <c r="AB2183">
        <v>21</v>
      </c>
      <c r="AC2183">
        <v>21</v>
      </c>
      <c r="AD2183">
        <f t="shared" si="69"/>
        <v>21</v>
      </c>
      <c r="AF2183">
        <v>0</v>
      </c>
      <c r="AG2183">
        <v>0</v>
      </c>
      <c r="AH2183">
        <v>0</v>
      </c>
      <c r="AI2183">
        <v>0</v>
      </c>
      <c r="AJ2183">
        <f t="shared" si="68"/>
        <v>0</v>
      </c>
      <c r="AK2183" t="s">
        <v>458</v>
      </c>
      <c r="AL2183" t="s">
        <v>459</v>
      </c>
      <c r="AM2183" t="s">
        <v>460</v>
      </c>
    </row>
    <row r="2184" spans="1:39" x14ac:dyDescent="0.2">
      <c r="A2184">
        <v>23022</v>
      </c>
      <c r="B2184" t="s">
        <v>518</v>
      </c>
      <c r="C2184">
        <v>850</v>
      </c>
      <c r="D2184" t="s">
        <v>453</v>
      </c>
      <c r="E2184">
        <v>13</v>
      </c>
      <c r="F2184" t="s">
        <v>506</v>
      </c>
      <c r="G2184">
        <v>128</v>
      </c>
      <c r="H2184" t="s">
        <v>143</v>
      </c>
      <c r="I2184">
        <v>125</v>
      </c>
      <c r="J2184" t="s">
        <v>579</v>
      </c>
      <c r="K2184" t="s">
        <v>41</v>
      </c>
      <c r="L2184">
        <v>10736</v>
      </c>
      <c r="M2184" t="s">
        <v>3777</v>
      </c>
      <c r="N2184" t="s">
        <v>43</v>
      </c>
      <c r="O2184" t="s">
        <v>581</v>
      </c>
      <c r="S2184">
        <v>2</v>
      </c>
      <c r="T2184" t="s">
        <v>45</v>
      </c>
      <c r="X2184" t="s">
        <v>46</v>
      </c>
      <c r="Y2184">
        <v>1</v>
      </c>
      <c r="Z2184">
        <v>0</v>
      </c>
      <c r="AA2184">
        <v>0</v>
      </c>
      <c r="AB2184">
        <v>0</v>
      </c>
      <c r="AC2184">
        <v>0</v>
      </c>
      <c r="AD2184">
        <f t="shared" si="69"/>
        <v>0</v>
      </c>
      <c r="AE2184" t="s">
        <v>47</v>
      </c>
      <c r="AF2184">
        <v>50000</v>
      </c>
      <c r="AG2184">
        <v>50000</v>
      </c>
      <c r="AH2184">
        <v>50000</v>
      </c>
      <c r="AI2184">
        <v>50000</v>
      </c>
      <c r="AJ2184">
        <f t="shared" si="68"/>
        <v>200000</v>
      </c>
      <c r="AK2184" t="s">
        <v>458</v>
      </c>
      <c r="AL2184" t="s">
        <v>459</v>
      </c>
      <c r="AM2184" t="s">
        <v>460</v>
      </c>
    </row>
    <row r="2185" spans="1:39" x14ac:dyDescent="0.2">
      <c r="A2185">
        <v>23023</v>
      </c>
      <c r="B2185" t="s">
        <v>520</v>
      </c>
      <c r="C2185">
        <v>900</v>
      </c>
      <c r="D2185" t="s">
        <v>461</v>
      </c>
      <c r="E2185">
        <v>23</v>
      </c>
      <c r="F2185" t="s">
        <v>480</v>
      </c>
      <c r="G2185">
        <v>122</v>
      </c>
      <c r="H2185" t="s">
        <v>72</v>
      </c>
      <c r="I2185">
        <v>2</v>
      </c>
      <c r="J2185" t="s">
        <v>73</v>
      </c>
      <c r="K2185" t="s">
        <v>41</v>
      </c>
      <c r="L2185">
        <v>4600</v>
      </c>
      <c r="M2185" t="s">
        <v>2216</v>
      </c>
      <c r="N2185" t="s">
        <v>43</v>
      </c>
      <c r="O2185" t="s">
        <v>583</v>
      </c>
      <c r="S2185">
        <v>2</v>
      </c>
      <c r="T2185" t="s">
        <v>45</v>
      </c>
      <c r="X2185" t="s">
        <v>46</v>
      </c>
      <c r="Y2185">
        <v>1</v>
      </c>
      <c r="Z2185">
        <v>0</v>
      </c>
      <c r="AA2185">
        <v>0</v>
      </c>
      <c r="AB2185">
        <v>0</v>
      </c>
      <c r="AC2185">
        <v>0</v>
      </c>
      <c r="AD2185">
        <f t="shared" si="69"/>
        <v>0</v>
      </c>
      <c r="AE2185" t="s">
        <v>289</v>
      </c>
      <c r="AF2185">
        <v>0</v>
      </c>
      <c r="AG2185">
        <v>2000</v>
      </c>
      <c r="AH2185">
        <v>2000</v>
      </c>
      <c r="AI2185">
        <v>2000</v>
      </c>
      <c r="AJ2185">
        <f t="shared" si="68"/>
        <v>6000</v>
      </c>
      <c r="AK2185" t="s">
        <v>466</v>
      </c>
      <c r="AL2185" t="s">
        <v>467</v>
      </c>
      <c r="AM2185" t="s">
        <v>60</v>
      </c>
    </row>
    <row r="2186" spans="1:39" x14ac:dyDescent="0.2">
      <c r="A2186">
        <v>23093</v>
      </c>
      <c r="B2186" t="s">
        <v>3778</v>
      </c>
      <c r="C2186">
        <v>660</v>
      </c>
      <c r="D2186" t="s">
        <v>505</v>
      </c>
      <c r="E2186">
        <v>13</v>
      </c>
      <c r="F2186" t="s">
        <v>506</v>
      </c>
      <c r="G2186">
        <v>392</v>
      </c>
      <c r="H2186" t="s">
        <v>507</v>
      </c>
      <c r="I2186">
        <v>122</v>
      </c>
      <c r="J2186" t="s">
        <v>536</v>
      </c>
      <c r="K2186" t="s">
        <v>41</v>
      </c>
      <c r="L2186">
        <v>11705</v>
      </c>
      <c r="M2186" t="s">
        <v>3779</v>
      </c>
      <c r="N2186" t="s">
        <v>43</v>
      </c>
      <c r="O2186" t="s">
        <v>3780</v>
      </c>
      <c r="S2186">
        <v>2</v>
      </c>
      <c r="T2186" t="s">
        <v>45</v>
      </c>
      <c r="X2186" t="s">
        <v>66</v>
      </c>
      <c r="Y2186">
        <v>0</v>
      </c>
      <c r="Z2186">
        <v>0</v>
      </c>
      <c r="AA2186">
        <v>0</v>
      </c>
      <c r="AB2186">
        <v>0</v>
      </c>
      <c r="AC2186">
        <v>0</v>
      </c>
      <c r="AD2186">
        <f t="shared" si="69"/>
        <v>0</v>
      </c>
      <c r="AE2186" t="s">
        <v>47</v>
      </c>
      <c r="AF2186">
        <v>2600000</v>
      </c>
      <c r="AG2186">
        <v>2600000</v>
      </c>
      <c r="AH2186">
        <v>2600000</v>
      </c>
      <c r="AI2186">
        <v>2600000</v>
      </c>
      <c r="AJ2186">
        <f t="shared" si="68"/>
        <v>10400000</v>
      </c>
      <c r="AK2186" t="s">
        <v>510</v>
      </c>
      <c r="AL2186" t="s">
        <v>511</v>
      </c>
      <c r="AM2186" t="s">
        <v>512</v>
      </c>
    </row>
    <row r="2187" spans="1:39" x14ac:dyDescent="0.2">
      <c r="A2187">
        <v>23093</v>
      </c>
      <c r="B2187" t="s">
        <v>3778</v>
      </c>
      <c r="C2187">
        <v>660</v>
      </c>
      <c r="D2187" t="s">
        <v>505</v>
      </c>
      <c r="E2187">
        <v>13</v>
      </c>
      <c r="F2187" t="s">
        <v>506</v>
      </c>
      <c r="G2187">
        <v>392</v>
      </c>
      <c r="H2187" t="s">
        <v>507</v>
      </c>
      <c r="I2187">
        <v>123</v>
      </c>
      <c r="J2187" t="s">
        <v>3180</v>
      </c>
      <c r="K2187" t="s">
        <v>41</v>
      </c>
      <c r="L2187">
        <v>11706</v>
      </c>
      <c r="M2187" t="s">
        <v>3781</v>
      </c>
      <c r="N2187" t="s">
        <v>43</v>
      </c>
      <c r="O2187" t="s">
        <v>3782</v>
      </c>
      <c r="S2187">
        <v>2</v>
      </c>
      <c r="T2187" t="s">
        <v>45</v>
      </c>
      <c r="X2187" t="s">
        <v>66</v>
      </c>
      <c r="Y2187">
        <v>0</v>
      </c>
      <c r="Z2187">
        <v>0</v>
      </c>
      <c r="AA2187">
        <v>0</v>
      </c>
      <c r="AB2187">
        <v>0</v>
      </c>
      <c r="AC2187">
        <v>0</v>
      </c>
      <c r="AD2187">
        <f t="shared" si="69"/>
        <v>0</v>
      </c>
      <c r="AE2187" t="s">
        <v>47</v>
      </c>
      <c r="AF2187">
        <v>2500000</v>
      </c>
      <c r="AG2187">
        <v>1900000</v>
      </c>
      <c r="AH2187">
        <v>1900000</v>
      </c>
      <c r="AI2187">
        <v>1900000</v>
      </c>
      <c r="AJ2187">
        <f t="shared" si="68"/>
        <v>8200000</v>
      </c>
      <c r="AK2187" t="s">
        <v>510</v>
      </c>
      <c r="AL2187" t="s">
        <v>511</v>
      </c>
      <c r="AM2187" t="s">
        <v>512</v>
      </c>
    </row>
    <row r="2188" spans="1:39" x14ac:dyDescent="0.2">
      <c r="A2188">
        <v>23095</v>
      </c>
      <c r="B2188" t="s">
        <v>3183</v>
      </c>
      <c r="C2188">
        <v>650</v>
      </c>
      <c r="D2188" t="s">
        <v>497</v>
      </c>
      <c r="E2188">
        <v>27</v>
      </c>
      <c r="F2188" t="s">
        <v>498</v>
      </c>
      <c r="G2188">
        <v>813</v>
      </c>
      <c r="H2188" t="s">
        <v>2183</v>
      </c>
      <c r="I2188">
        <v>121</v>
      </c>
      <c r="J2188" t="s">
        <v>532</v>
      </c>
      <c r="K2188" t="s">
        <v>41</v>
      </c>
      <c r="L2188">
        <v>11713</v>
      </c>
      <c r="M2188" t="s">
        <v>3184</v>
      </c>
      <c r="N2188" t="s">
        <v>43</v>
      </c>
      <c r="O2188" t="s">
        <v>3185</v>
      </c>
      <c r="S2188">
        <v>2</v>
      </c>
      <c r="T2188" t="s">
        <v>45</v>
      </c>
      <c r="X2188" t="s">
        <v>66</v>
      </c>
      <c r="Y2188">
        <v>0</v>
      </c>
      <c r="Z2188">
        <v>0</v>
      </c>
      <c r="AA2188">
        <v>0</v>
      </c>
      <c r="AB2188">
        <v>0</v>
      </c>
      <c r="AC2188">
        <v>0</v>
      </c>
      <c r="AD2188">
        <f t="shared" si="69"/>
        <v>0</v>
      </c>
      <c r="AE2188" t="s">
        <v>47</v>
      </c>
      <c r="AF2188">
        <v>2932000</v>
      </c>
      <c r="AG2188">
        <v>2480000</v>
      </c>
      <c r="AH2188">
        <v>2480000</v>
      </c>
      <c r="AI2188">
        <v>2480000</v>
      </c>
      <c r="AJ2188">
        <f t="shared" si="68"/>
        <v>10372000</v>
      </c>
      <c r="AK2188" t="s">
        <v>503</v>
      </c>
      <c r="AL2188" t="s">
        <v>325</v>
      </c>
      <c r="AM2188" t="s">
        <v>504</v>
      </c>
    </row>
    <row r="2189" spans="1:39" x14ac:dyDescent="0.2">
      <c r="A2189">
        <v>26001</v>
      </c>
      <c r="B2189" t="s">
        <v>539</v>
      </c>
      <c r="C2189">
        <v>510</v>
      </c>
      <c r="D2189" t="s">
        <v>545</v>
      </c>
      <c r="E2189">
        <v>8</v>
      </c>
      <c r="F2189" t="s">
        <v>540</v>
      </c>
      <c r="G2189">
        <v>244</v>
      </c>
      <c r="H2189" t="s">
        <v>541</v>
      </c>
      <c r="I2189">
        <v>586</v>
      </c>
      <c r="J2189" t="s">
        <v>3783</v>
      </c>
      <c r="K2189" t="s">
        <v>41</v>
      </c>
      <c r="L2189">
        <v>13311</v>
      </c>
      <c r="M2189" t="s">
        <v>3784</v>
      </c>
      <c r="N2189" t="s">
        <v>124</v>
      </c>
      <c r="O2189" t="s">
        <v>3785</v>
      </c>
      <c r="S2189">
        <v>3</v>
      </c>
      <c r="T2189" t="s">
        <v>55</v>
      </c>
      <c r="X2189" t="s">
        <v>46</v>
      </c>
      <c r="Y2189">
        <v>1</v>
      </c>
      <c r="Z2189">
        <v>0</v>
      </c>
      <c r="AA2189">
        <v>0</v>
      </c>
      <c r="AB2189">
        <v>0</v>
      </c>
      <c r="AC2189">
        <v>0</v>
      </c>
      <c r="AD2189">
        <f t="shared" si="69"/>
        <v>0</v>
      </c>
      <c r="AE2189" t="s">
        <v>85</v>
      </c>
      <c r="AF2189">
        <v>100000</v>
      </c>
      <c r="AG2189">
        <v>100000</v>
      </c>
      <c r="AH2189">
        <v>100000</v>
      </c>
      <c r="AI2189">
        <v>100000</v>
      </c>
      <c r="AJ2189">
        <f t="shared" si="68"/>
        <v>400000</v>
      </c>
      <c r="AK2189" t="s">
        <v>549</v>
      </c>
      <c r="AL2189" t="s">
        <v>550</v>
      </c>
      <c r="AM2189" t="s">
        <v>551</v>
      </c>
    </row>
    <row r="2190" spans="1:39" x14ac:dyDescent="0.2">
      <c r="A2190">
        <v>26001</v>
      </c>
      <c r="B2190" t="s">
        <v>539</v>
      </c>
      <c r="C2190">
        <v>520</v>
      </c>
      <c r="D2190" t="s">
        <v>557</v>
      </c>
      <c r="E2190">
        <v>8</v>
      </c>
      <c r="F2190" t="s">
        <v>540</v>
      </c>
      <c r="G2190">
        <v>244</v>
      </c>
      <c r="H2190" t="s">
        <v>541</v>
      </c>
      <c r="I2190">
        <v>592</v>
      </c>
      <c r="J2190" t="s">
        <v>559</v>
      </c>
      <c r="K2190" t="s">
        <v>41</v>
      </c>
      <c r="L2190">
        <v>13309</v>
      </c>
      <c r="M2190" t="s">
        <v>3786</v>
      </c>
      <c r="N2190" t="s">
        <v>124</v>
      </c>
      <c r="O2190" t="s">
        <v>3787</v>
      </c>
      <c r="S2190">
        <v>3</v>
      </c>
      <c r="T2190" t="s">
        <v>55</v>
      </c>
      <c r="X2190" t="s">
        <v>46</v>
      </c>
      <c r="Y2190">
        <v>1</v>
      </c>
      <c r="Z2190">
        <v>0</v>
      </c>
      <c r="AA2190">
        <v>0</v>
      </c>
      <c r="AB2190">
        <v>0</v>
      </c>
      <c r="AC2190">
        <v>0</v>
      </c>
      <c r="AD2190">
        <f t="shared" si="69"/>
        <v>0</v>
      </c>
      <c r="AE2190" t="s">
        <v>85</v>
      </c>
      <c r="AF2190">
        <v>100000</v>
      </c>
      <c r="AG2190">
        <v>100000</v>
      </c>
      <c r="AH2190">
        <v>100000</v>
      </c>
      <c r="AI2190">
        <v>100000</v>
      </c>
      <c r="AJ2190">
        <f t="shared" si="68"/>
        <v>400000</v>
      </c>
      <c r="AK2190" t="s">
        <v>562</v>
      </c>
      <c r="AL2190" t="s">
        <v>563</v>
      </c>
      <c r="AM2190" t="s">
        <v>564</v>
      </c>
    </row>
    <row r="2191" spans="1:39" x14ac:dyDescent="0.2">
      <c r="A2191">
        <v>26001</v>
      </c>
      <c r="B2191" t="s">
        <v>539</v>
      </c>
      <c r="C2191">
        <v>530</v>
      </c>
      <c r="D2191" t="s">
        <v>2227</v>
      </c>
      <c r="E2191">
        <v>11</v>
      </c>
      <c r="F2191" t="s">
        <v>2228</v>
      </c>
      <c r="G2191">
        <v>333</v>
      </c>
      <c r="H2191" t="s">
        <v>625</v>
      </c>
      <c r="I2191">
        <v>1001</v>
      </c>
      <c r="J2191" t="s">
        <v>2229</v>
      </c>
      <c r="K2191" t="s">
        <v>41</v>
      </c>
      <c r="L2191">
        <v>8450</v>
      </c>
      <c r="M2191" t="s">
        <v>2230</v>
      </c>
      <c r="N2191" t="s">
        <v>43</v>
      </c>
      <c r="O2191" t="s">
        <v>2231</v>
      </c>
      <c r="S2191">
        <v>3</v>
      </c>
      <c r="T2191" t="s">
        <v>55</v>
      </c>
      <c r="X2191" t="s">
        <v>66</v>
      </c>
      <c r="Y2191">
        <v>0</v>
      </c>
      <c r="Z2191">
        <v>0</v>
      </c>
      <c r="AA2191">
        <v>0</v>
      </c>
      <c r="AB2191">
        <v>0</v>
      </c>
      <c r="AC2191">
        <v>0</v>
      </c>
      <c r="AD2191">
        <f t="shared" si="69"/>
        <v>0</v>
      </c>
      <c r="AE2191" t="s">
        <v>1336</v>
      </c>
      <c r="AF2191">
        <v>0</v>
      </c>
      <c r="AG2191">
        <v>724580</v>
      </c>
      <c r="AH2191">
        <v>0</v>
      </c>
      <c r="AI2191">
        <v>0</v>
      </c>
      <c r="AJ2191">
        <f t="shared" si="68"/>
        <v>724580</v>
      </c>
      <c r="AK2191" t="s">
        <v>2232</v>
      </c>
      <c r="AL2191" t="s">
        <v>2233</v>
      </c>
      <c r="AM2191" t="s">
        <v>2234</v>
      </c>
    </row>
    <row r="2192" spans="1:39" x14ac:dyDescent="0.2">
      <c r="A2192">
        <v>26022</v>
      </c>
      <c r="B2192" t="s">
        <v>584</v>
      </c>
      <c r="C2192">
        <v>540</v>
      </c>
      <c r="D2192" t="s">
        <v>585</v>
      </c>
      <c r="E2192">
        <v>16</v>
      </c>
      <c r="F2192" t="s">
        <v>586</v>
      </c>
      <c r="G2192">
        <v>481</v>
      </c>
      <c r="H2192" t="s">
        <v>2245</v>
      </c>
      <c r="I2192">
        <v>407</v>
      </c>
      <c r="J2192" t="s">
        <v>588</v>
      </c>
      <c r="K2192" t="s">
        <v>41</v>
      </c>
      <c r="L2192">
        <v>11487</v>
      </c>
      <c r="M2192" t="s">
        <v>2246</v>
      </c>
      <c r="N2192" t="s">
        <v>124</v>
      </c>
      <c r="O2192" t="s">
        <v>2247</v>
      </c>
      <c r="S2192">
        <v>2</v>
      </c>
      <c r="T2192" t="s">
        <v>45</v>
      </c>
      <c r="X2192" t="s">
        <v>66</v>
      </c>
      <c r="Y2192">
        <v>0</v>
      </c>
      <c r="Z2192">
        <v>0</v>
      </c>
      <c r="AA2192">
        <v>0</v>
      </c>
      <c r="AB2192">
        <v>0</v>
      </c>
      <c r="AC2192">
        <v>0</v>
      </c>
      <c r="AD2192">
        <f t="shared" si="69"/>
        <v>0</v>
      </c>
      <c r="AE2192" t="s">
        <v>338</v>
      </c>
      <c r="AF2192">
        <v>1300000</v>
      </c>
      <c r="AG2192">
        <v>150000</v>
      </c>
      <c r="AH2192">
        <v>1000000</v>
      </c>
      <c r="AI2192">
        <v>1000000</v>
      </c>
      <c r="AJ2192">
        <f t="shared" si="68"/>
        <v>3450000</v>
      </c>
      <c r="AK2192" t="s">
        <v>591</v>
      </c>
      <c r="AL2192" t="s">
        <v>592</v>
      </c>
      <c r="AM2192" t="s">
        <v>593</v>
      </c>
    </row>
    <row r="2193" spans="1:39" x14ac:dyDescent="0.2">
      <c r="A2193">
        <v>26022</v>
      </c>
      <c r="B2193" t="s">
        <v>584</v>
      </c>
      <c r="C2193">
        <v>540</v>
      </c>
      <c r="D2193" t="s">
        <v>585</v>
      </c>
      <c r="E2193">
        <v>16</v>
      </c>
      <c r="F2193" t="s">
        <v>586</v>
      </c>
      <c r="G2193">
        <v>481</v>
      </c>
      <c r="H2193" t="s">
        <v>2245</v>
      </c>
      <c r="I2193">
        <v>407</v>
      </c>
      <c r="J2193" t="s">
        <v>588</v>
      </c>
      <c r="K2193" t="s">
        <v>41</v>
      </c>
      <c r="L2193">
        <v>11487</v>
      </c>
      <c r="M2193" t="s">
        <v>2246</v>
      </c>
      <c r="N2193" t="s">
        <v>124</v>
      </c>
      <c r="O2193" t="s">
        <v>2247</v>
      </c>
      <c r="S2193">
        <v>2</v>
      </c>
      <c r="T2193" t="s">
        <v>45</v>
      </c>
      <c r="X2193" t="s">
        <v>66</v>
      </c>
      <c r="Y2193">
        <v>0</v>
      </c>
      <c r="Z2193">
        <v>0</v>
      </c>
      <c r="AA2193">
        <v>0</v>
      </c>
      <c r="AB2193">
        <v>0</v>
      </c>
      <c r="AC2193">
        <v>0</v>
      </c>
      <c r="AD2193">
        <f t="shared" si="69"/>
        <v>0</v>
      </c>
      <c r="AE2193" t="s">
        <v>595</v>
      </c>
      <c r="AF2193">
        <v>600000</v>
      </c>
      <c r="AG2193">
        <v>50000</v>
      </c>
      <c r="AH2193">
        <v>50000</v>
      </c>
      <c r="AI2193">
        <v>50000</v>
      </c>
      <c r="AJ2193">
        <f t="shared" si="68"/>
        <v>750000</v>
      </c>
      <c r="AK2193" t="s">
        <v>591</v>
      </c>
      <c r="AL2193" t="s">
        <v>592</v>
      </c>
      <c r="AM2193" t="s">
        <v>593</v>
      </c>
    </row>
    <row r="2194" spans="1:39" x14ac:dyDescent="0.2">
      <c r="A2194">
        <v>26022</v>
      </c>
      <c r="B2194" t="s">
        <v>584</v>
      </c>
      <c r="C2194">
        <v>540</v>
      </c>
      <c r="D2194" t="s">
        <v>585</v>
      </c>
      <c r="E2194">
        <v>16</v>
      </c>
      <c r="F2194" t="s">
        <v>586</v>
      </c>
      <c r="G2194">
        <v>481</v>
      </c>
      <c r="H2194" t="s">
        <v>2245</v>
      </c>
      <c r="I2194">
        <v>407</v>
      </c>
      <c r="J2194" t="s">
        <v>588</v>
      </c>
      <c r="K2194" t="s">
        <v>41</v>
      </c>
      <c r="L2194">
        <v>11487</v>
      </c>
      <c r="M2194" t="s">
        <v>2246</v>
      </c>
      <c r="N2194" t="s">
        <v>124</v>
      </c>
      <c r="O2194" t="s">
        <v>2247</v>
      </c>
      <c r="S2194">
        <v>2</v>
      </c>
      <c r="T2194" t="s">
        <v>45</v>
      </c>
      <c r="X2194" t="s">
        <v>66</v>
      </c>
      <c r="Y2194">
        <v>0</v>
      </c>
      <c r="Z2194">
        <v>0</v>
      </c>
      <c r="AA2194">
        <v>0</v>
      </c>
      <c r="AB2194">
        <v>0</v>
      </c>
      <c r="AC2194">
        <v>0</v>
      </c>
      <c r="AD2194">
        <f t="shared" si="69"/>
        <v>0</v>
      </c>
      <c r="AE2194" t="s">
        <v>289</v>
      </c>
      <c r="AF2194">
        <v>150000</v>
      </c>
      <c r="AG2194">
        <v>150000</v>
      </c>
      <c r="AH2194">
        <v>150000</v>
      </c>
      <c r="AI2194">
        <v>150000</v>
      </c>
      <c r="AJ2194">
        <f t="shared" si="68"/>
        <v>600000</v>
      </c>
      <c r="AK2194" t="s">
        <v>591</v>
      </c>
      <c r="AL2194" t="s">
        <v>592</v>
      </c>
      <c r="AM2194" t="s">
        <v>593</v>
      </c>
    </row>
    <row r="2195" spans="1:39" x14ac:dyDescent="0.2">
      <c r="A2195">
        <v>26022</v>
      </c>
      <c r="B2195" t="s">
        <v>584</v>
      </c>
      <c r="C2195">
        <v>900</v>
      </c>
      <c r="D2195" t="s">
        <v>461</v>
      </c>
      <c r="E2195">
        <v>16</v>
      </c>
      <c r="F2195" t="s">
        <v>586</v>
      </c>
      <c r="G2195">
        <v>122</v>
      </c>
      <c r="H2195" t="s">
        <v>72</v>
      </c>
      <c r="I2195">
        <v>2</v>
      </c>
      <c r="J2195" t="s">
        <v>73</v>
      </c>
      <c r="K2195" t="s">
        <v>41</v>
      </c>
      <c r="L2195">
        <v>1538</v>
      </c>
      <c r="M2195" t="s">
        <v>597</v>
      </c>
      <c r="N2195" t="s">
        <v>43</v>
      </c>
      <c r="O2195" t="s">
        <v>583</v>
      </c>
      <c r="S2195">
        <v>2</v>
      </c>
      <c r="T2195" t="s">
        <v>45</v>
      </c>
      <c r="X2195" t="s">
        <v>46</v>
      </c>
      <c r="Y2195">
        <v>1</v>
      </c>
      <c r="Z2195">
        <v>0</v>
      </c>
      <c r="AA2195">
        <v>0</v>
      </c>
      <c r="AB2195">
        <v>0</v>
      </c>
      <c r="AC2195">
        <v>0</v>
      </c>
      <c r="AD2195">
        <f t="shared" si="69"/>
        <v>0</v>
      </c>
      <c r="AE2195" t="s">
        <v>595</v>
      </c>
      <c r="AF2195">
        <v>3500000</v>
      </c>
      <c r="AG2195">
        <v>3100000</v>
      </c>
      <c r="AH2195">
        <v>3800000</v>
      </c>
      <c r="AI2195">
        <v>4000000</v>
      </c>
      <c r="AJ2195">
        <f t="shared" si="68"/>
        <v>14400000</v>
      </c>
      <c r="AK2195" t="s">
        <v>466</v>
      </c>
      <c r="AL2195" t="s">
        <v>467</v>
      </c>
      <c r="AM2195" t="s">
        <v>60</v>
      </c>
    </row>
    <row r="2196" spans="1:39" x14ac:dyDescent="0.2">
      <c r="A2196">
        <v>26093</v>
      </c>
      <c r="B2196" t="s">
        <v>598</v>
      </c>
      <c r="C2196">
        <v>510</v>
      </c>
      <c r="D2196" t="s">
        <v>545</v>
      </c>
      <c r="E2196">
        <v>8</v>
      </c>
      <c r="F2196" t="s">
        <v>540</v>
      </c>
      <c r="G2196">
        <v>122</v>
      </c>
      <c r="H2196" t="s">
        <v>72</v>
      </c>
      <c r="I2196">
        <v>1004</v>
      </c>
      <c r="J2196" t="s">
        <v>599</v>
      </c>
      <c r="K2196" t="s">
        <v>41</v>
      </c>
      <c r="L2196">
        <v>9462</v>
      </c>
      <c r="M2196" t="s">
        <v>599</v>
      </c>
      <c r="N2196" t="s">
        <v>43</v>
      </c>
      <c r="O2196" t="s">
        <v>600</v>
      </c>
      <c r="S2196">
        <v>3</v>
      </c>
      <c r="T2196" t="s">
        <v>55</v>
      </c>
      <c r="X2196" t="s">
        <v>66</v>
      </c>
      <c r="Y2196">
        <v>0</v>
      </c>
      <c r="Z2196">
        <v>0</v>
      </c>
      <c r="AA2196">
        <v>0</v>
      </c>
      <c r="AB2196">
        <v>0</v>
      </c>
      <c r="AC2196">
        <v>0</v>
      </c>
      <c r="AD2196">
        <f t="shared" si="69"/>
        <v>0</v>
      </c>
      <c r="AE2196" t="s">
        <v>85</v>
      </c>
      <c r="AF2196">
        <v>1000000</v>
      </c>
      <c r="AG2196">
        <v>1390000</v>
      </c>
      <c r="AH2196">
        <v>3040000</v>
      </c>
      <c r="AI2196">
        <v>3040000</v>
      </c>
      <c r="AJ2196">
        <f t="shared" si="68"/>
        <v>8470000</v>
      </c>
      <c r="AK2196" t="s">
        <v>549</v>
      </c>
      <c r="AL2196" t="s">
        <v>550</v>
      </c>
      <c r="AM2196" t="s">
        <v>551</v>
      </c>
    </row>
    <row r="2197" spans="1:39" x14ac:dyDescent="0.2">
      <c r="A2197">
        <v>26093</v>
      </c>
      <c r="B2197" t="s">
        <v>598</v>
      </c>
      <c r="C2197">
        <v>510</v>
      </c>
      <c r="D2197" t="s">
        <v>545</v>
      </c>
      <c r="E2197">
        <v>8</v>
      </c>
      <c r="F2197" t="s">
        <v>540</v>
      </c>
      <c r="G2197">
        <v>244</v>
      </c>
      <c r="H2197" t="s">
        <v>541</v>
      </c>
      <c r="I2197">
        <v>179</v>
      </c>
      <c r="J2197" t="s">
        <v>602</v>
      </c>
      <c r="K2197" t="s">
        <v>41</v>
      </c>
      <c r="L2197">
        <v>11657</v>
      </c>
      <c r="M2197" t="s">
        <v>3198</v>
      </c>
      <c r="N2197" t="s">
        <v>43</v>
      </c>
      <c r="O2197" t="s">
        <v>3199</v>
      </c>
      <c r="S2197">
        <v>3</v>
      </c>
      <c r="T2197" t="s">
        <v>55</v>
      </c>
      <c r="U2197">
        <v>975</v>
      </c>
      <c r="V2197" t="s">
        <v>266</v>
      </c>
      <c r="W2197" t="s">
        <v>57</v>
      </c>
      <c r="X2197" t="s">
        <v>46</v>
      </c>
      <c r="Y2197">
        <v>1</v>
      </c>
      <c r="Z2197">
        <v>770408</v>
      </c>
      <c r="AA2197">
        <v>770408</v>
      </c>
      <c r="AB2197">
        <v>770408</v>
      </c>
      <c r="AC2197">
        <v>770408</v>
      </c>
      <c r="AD2197">
        <f t="shared" si="69"/>
        <v>770408</v>
      </c>
      <c r="AF2197">
        <v>0</v>
      </c>
      <c r="AG2197">
        <v>0</v>
      </c>
      <c r="AH2197">
        <v>0</v>
      </c>
      <c r="AI2197">
        <v>0</v>
      </c>
      <c r="AJ2197">
        <f t="shared" si="68"/>
        <v>0</v>
      </c>
      <c r="AK2197" t="s">
        <v>549</v>
      </c>
      <c r="AL2197" t="s">
        <v>550</v>
      </c>
      <c r="AM2197" t="s">
        <v>551</v>
      </c>
    </row>
    <row r="2198" spans="1:39" x14ac:dyDescent="0.2">
      <c r="A2198">
        <v>27001</v>
      </c>
      <c r="B2198" t="s">
        <v>617</v>
      </c>
      <c r="C2198">
        <v>346</v>
      </c>
      <c r="D2198" t="s">
        <v>628</v>
      </c>
      <c r="E2198">
        <v>19</v>
      </c>
      <c r="F2198" t="s">
        <v>629</v>
      </c>
      <c r="G2198">
        <v>571</v>
      </c>
      <c r="H2198" t="s">
        <v>636</v>
      </c>
      <c r="I2198">
        <v>14</v>
      </c>
      <c r="J2198" t="s">
        <v>637</v>
      </c>
      <c r="K2198" t="s">
        <v>41</v>
      </c>
      <c r="L2198">
        <v>12985</v>
      </c>
      <c r="M2198" t="s">
        <v>638</v>
      </c>
      <c r="N2198" t="s">
        <v>43</v>
      </c>
      <c r="O2198" t="s">
        <v>639</v>
      </c>
      <c r="S2198">
        <v>2</v>
      </c>
      <c r="T2198" t="s">
        <v>45</v>
      </c>
      <c r="X2198" t="s">
        <v>66</v>
      </c>
      <c r="Y2198">
        <v>0</v>
      </c>
      <c r="Z2198">
        <v>0</v>
      </c>
      <c r="AA2198">
        <v>0</v>
      </c>
      <c r="AB2198">
        <v>0</v>
      </c>
      <c r="AC2198">
        <v>0</v>
      </c>
      <c r="AD2198">
        <f t="shared" si="69"/>
        <v>0</v>
      </c>
      <c r="AE2198" t="s">
        <v>513</v>
      </c>
      <c r="AF2198">
        <v>3500000</v>
      </c>
      <c r="AG2198">
        <v>0</v>
      </c>
      <c r="AH2198">
        <v>0</v>
      </c>
      <c r="AI2198">
        <v>0</v>
      </c>
      <c r="AJ2198">
        <f t="shared" si="68"/>
        <v>3500000</v>
      </c>
      <c r="AK2198" t="s">
        <v>633</v>
      </c>
      <c r="AL2198" t="s">
        <v>634</v>
      </c>
      <c r="AM2198" t="s">
        <v>635</v>
      </c>
    </row>
    <row r="2199" spans="1:39" x14ac:dyDescent="0.2">
      <c r="A2199">
        <v>27001</v>
      </c>
      <c r="B2199" t="s">
        <v>617</v>
      </c>
      <c r="C2199">
        <v>348</v>
      </c>
      <c r="D2199" t="s">
        <v>655</v>
      </c>
      <c r="E2199">
        <v>18</v>
      </c>
      <c r="F2199" t="s">
        <v>656</v>
      </c>
      <c r="G2199">
        <v>541</v>
      </c>
      <c r="H2199" t="s">
        <v>657</v>
      </c>
      <c r="I2199">
        <v>15</v>
      </c>
      <c r="J2199" t="s">
        <v>2294</v>
      </c>
      <c r="K2199" t="s">
        <v>41</v>
      </c>
      <c r="L2199">
        <v>9374</v>
      </c>
      <c r="M2199" t="s">
        <v>2295</v>
      </c>
      <c r="N2199" t="s">
        <v>43</v>
      </c>
      <c r="O2199" t="s">
        <v>2296</v>
      </c>
      <c r="S2199">
        <v>2</v>
      </c>
      <c r="T2199" t="s">
        <v>45</v>
      </c>
      <c r="U2199">
        <v>249</v>
      </c>
      <c r="V2199" t="s">
        <v>650</v>
      </c>
      <c r="W2199" t="s">
        <v>57</v>
      </c>
      <c r="X2199" t="s">
        <v>66</v>
      </c>
      <c r="Y2199">
        <v>0</v>
      </c>
      <c r="Z2199">
        <v>3</v>
      </c>
      <c r="AA2199">
        <v>6</v>
      </c>
      <c r="AB2199">
        <v>6</v>
      </c>
      <c r="AC2199">
        <v>6</v>
      </c>
      <c r="AD2199">
        <f t="shared" si="69"/>
        <v>21</v>
      </c>
      <c r="AF2199">
        <v>0</v>
      </c>
      <c r="AG2199">
        <v>0</v>
      </c>
      <c r="AH2199">
        <v>0</v>
      </c>
      <c r="AI2199">
        <v>0</v>
      </c>
      <c r="AJ2199">
        <f t="shared" si="68"/>
        <v>0</v>
      </c>
      <c r="AK2199" t="s">
        <v>660</v>
      </c>
      <c r="AL2199" t="s">
        <v>325</v>
      </c>
      <c r="AM2199" t="s">
        <v>661</v>
      </c>
    </row>
    <row r="2200" spans="1:39" x14ac:dyDescent="0.2">
      <c r="A2200">
        <v>27001</v>
      </c>
      <c r="B2200" t="s">
        <v>617</v>
      </c>
      <c r="C2200">
        <v>348</v>
      </c>
      <c r="D2200" t="s">
        <v>655</v>
      </c>
      <c r="E2200">
        <v>18</v>
      </c>
      <c r="F2200" t="s">
        <v>656</v>
      </c>
      <c r="G2200">
        <v>542</v>
      </c>
      <c r="H2200" t="s">
        <v>752</v>
      </c>
      <c r="I2200">
        <v>304</v>
      </c>
      <c r="J2200" t="s">
        <v>546</v>
      </c>
      <c r="K2200" t="s">
        <v>41</v>
      </c>
      <c r="L2200">
        <v>10180</v>
      </c>
      <c r="M2200" t="s">
        <v>3208</v>
      </c>
      <c r="N2200" t="s">
        <v>43</v>
      </c>
      <c r="O2200" t="s">
        <v>3209</v>
      </c>
      <c r="S2200">
        <v>2</v>
      </c>
      <c r="T2200" t="s">
        <v>45</v>
      </c>
      <c r="U2200">
        <v>573</v>
      </c>
      <c r="V2200" t="s">
        <v>3190</v>
      </c>
      <c r="W2200" t="s">
        <v>57</v>
      </c>
      <c r="X2200" t="s">
        <v>46</v>
      </c>
      <c r="Y2200">
        <v>1</v>
      </c>
      <c r="Z2200">
        <v>1</v>
      </c>
      <c r="AA2200">
        <v>1</v>
      </c>
      <c r="AB2200">
        <v>1</v>
      </c>
      <c r="AC2200">
        <v>1</v>
      </c>
      <c r="AD2200">
        <f t="shared" si="69"/>
        <v>1</v>
      </c>
      <c r="AF2200">
        <v>0</v>
      </c>
      <c r="AG2200">
        <v>0</v>
      </c>
      <c r="AH2200">
        <v>0</v>
      </c>
      <c r="AI2200">
        <v>0</v>
      </c>
      <c r="AJ2200">
        <f t="shared" si="68"/>
        <v>0</v>
      </c>
      <c r="AK2200" t="s">
        <v>660</v>
      </c>
      <c r="AL2200" t="s">
        <v>325</v>
      </c>
      <c r="AM2200" t="s">
        <v>661</v>
      </c>
    </row>
    <row r="2201" spans="1:39" x14ac:dyDescent="0.2">
      <c r="A2201">
        <v>27001</v>
      </c>
      <c r="B2201" t="s">
        <v>617</v>
      </c>
      <c r="C2201">
        <v>900</v>
      </c>
      <c r="D2201" t="s">
        <v>461</v>
      </c>
      <c r="E2201">
        <v>18</v>
      </c>
      <c r="F2201" t="s">
        <v>656</v>
      </c>
      <c r="G2201">
        <v>122</v>
      </c>
      <c r="H2201" t="s">
        <v>72</v>
      </c>
      <c r="I2201">
        <v>2</v>
      </c>
      <c r="J2201" t="s">
        <v>73</v>
      </c>
      <c r="K2201" t="s">
        <v>41</v>
      </c>
      <c r="L2201">
        <v>5030</v>
      </c>
      <c r="M2201" t="s">
        <v>3788</v>
      </c>
      <c r="N2201" t="s">
        <v>43</v>
      </c>
      <c r="O2201" t="s">
        <v>583</v>
      </c>
      <c r="S2201">
        <v>2</v>
      </c>
      <c r="T2201" t="s">
        <v>45</v>
      </c>
      <c r="U2201">
        <v>332</v>
      </c>
      <c r="V2201" t="s">
        <v>76</v>
      </c>
      <c r="W2201" t="s">
        <v>57</v>
      </c>
      <c r="X2201" t="s">
        <v>46</v>
      </c>
      <c r="Y2201">
        <v>1</v>
      </c>
      <c r="Z2201">
        <v>1</v>
      </c>
      <c r="AA2201">
        <v>1</v>
      </c>
      <c r="AB2201">
        <v>1</v>
      </c>
      <c r="AC2201">
        <v>1</v>
      </c>
      <c r="AD2201">
        <f t="shared" si="69"/>
        <v>1</v>
      </c>
      <c r="AF2201">
        <v>0</v>
      </c>
      <c r="AG2201">
        <v>0</v>
      </c>
      <c r="AH2201">
        <v>0</v>
      </c>
      <c r="AI2201">
        <v>0</v>
      </c>
      <c r="AJ2201">
        <f t="shared" si="68"/>
        <v>0</v>
      </c>
      <c r="AK2201" t="s">
        <v>466</v>
      </c>
      <c r="AL2201" t="s">
        <v>467</v>
      </c>
      <c r="AM2201" t="s">
        <v>60</v>
      </c>
    </row>
    <row r="2202" spans="1:39" x14ac:dyDescent="0.2">
      <c r="A2202">
        <v>27001</v>
      </c>
      <c r="B2202" t="s">
        <v>617</v>
      </c>
      <c r="C2202">
        <v>900</v>
      </c>
      <c r="D2202" t="s">
        <v>461</v>
      </c>
      <c r="E2202">
        <v>18</v>
      </c>
      <c r="F2202" t="s">
        <v>656</v>
      </c>
      <c r="G2202">
        <v>126</v>
      </c>
      <c r="H2202" t="s">
        <v>62</v>
      </c>
      <c r="I2202">
        <v>948</v>
      </c>
      <c r="J2202" t="s">
        <v>462</v>
      </c>
      <c r="K2202" t="s">
        <v>41</v>
      </c>
      <c r="L2202">
        <v>5039</v>
      </c>
      <c r="M2202" t="s">
        <v>3789</v>
      </c>
      <c r="N2202" t="s">
        <v>43</v>
      </c>
      <c r="O2202" t="s">
        <v>464</v>
      </c>
      <c r="S2202">
        <v>2</v>
      </c>
      <c r="T2202" t="s">
        <v>45</v>
      </c>
      <c r="X2202" t="s">
        <v>46</v>
      </c>
      <c r="Y2202">
        <v>1</v>
      </c>
      <c r="Z2202">
        <v>0</v>
      </c>
      <c r="AA2202">
        <v>0</v>
      </c>
      <c r="AB2202">
        <v>0</v>
      </c>
      <c r="AC2202">
        <v>0</v>
      </c>
      <c r="AD2202">
        <f t="shared" si="69"/>
        <v>0</v>
      </c>
      <c r="AE2202" t="s">
        <v>85</v>
      </c>
      <c r="AF2202">
        <v>150000</v>
      </c>
      <c r="AG2202">
        <v>150000</v>
      </c>
      <c r="AH2202">
        <v>150000</v>
      </c>
      <c r="AI2202">
        <v>150000</v>
      </c>
      <c r="AJ2202">
        <f t="shared" si="68"/>
        <v>600000</v>
      </c>
      <c r="AK2202" t="s">
        <v>466</v>
      </c>
      <c r="AL2202" t="s">
        <v>467</v>
      </c>
      <c r="AM2202" t="s">
        <v>60</v>
      </c>
    </row>
    <row r="2203" spans="1:39" x14ac:dyDescent="0.2">
      <c r="A2203">
        <v>27021</v>
      </c>
      <c r="B2203" t="s">
        <v>662</v>
      </c>
      <c r="C2203">
        <v>335</v>
      </c>
      <c r="D2203" t="s">
        <v>663</v>
      </c>
      <c r="E2203">
        <v>18</v>
      </c>
      <c r="F2203" t="s">
        <v>656</v>
      </c>
      <c r="G2203">
        <v>541</v>
      </c>
      <c r="H2203" t="s">
        <v>657</v>
      </c>
      <c r="I2203">
        <v>384</v>
      </c>
      <c r="J2203" t="s">
        <v>664</v>
      </c>
      <c r="K2203" t="s">
        <v>41</v>
      </c>
      <c r="L2203">
        <v>10264</v>
      </c>
      <c r="M2203" t="s">
        <v>665</v>
      </c>
      <c r="N2203" t="s">
        <v>43</v>
      </c>
      <c r="O2203" t="s">
        <v>666</v>
      </c>
      <c r="S2203">
        <v>2</v>
      </c>
      <c r="T2203" t="s">
        <v>45</v>
      </c>
      <c r="U2203">
        <v>560</v>
      </c>
      <c r="V2203" t="s">
        <v>3790</v>
      </c>
      <c r="W2203" t="s">
        <v>57</v>
      </c>
      <c r="X2203" t="s">
        <v>46</v>
      </c>
      <c r="Y2203">
        <v>1</v>
      </c>
      <c r="Z2203">
        <v>3</v>
      </c>
      <c r="AA2203">
        <v>0</v>
      </c>
      <c r="AB2203">
        <v>0</v>
      </c>
      <c r="AC2203">
        <v>0</v>
      </c>
      <c r="AD2203">
        <f t="shared" si="69"/>
        <v>3</v>
      </c>
      <c r="AF2203">
        <v>0</v>
      </c>
      <c r="AG2203">
        <v>0</v>
      </c>
      <c r="AH2203">
        <v>0</v>
      </c>
      <c r="AI2203">
        <v>0</v>
      </c>
      <c r="AJ2203">
        <f t="shared" ref="AJ2203:AJ2266" si="70">AF2203+AG2203+AH2203+AI2203</f>
        <v>0</v>
      </c>
      <c r="AK2203" t="s">
        <v>668</v>
      </c>
      <c r="AL2203" t="s">
        <v>669</v>
      </c>
      <c r="AM2203" t="s">
        <v>670</v>
      </c>
    </row>
    <row r="2204" spans="1:39" x14ac:dyDescent="0.2">
      <c r="A2204">
        <v>27021</v>
      </c>
      <c r="B2204" t="s">
        <v>662</v>
      </c>
      <c r="C2204">
        <v>340</v>
      </c>
      <c r="D2204" t="s">
        <v>2298</v>
      </c>
      <c r="E2204">
        <v>18</v>
      </c>
      <c r="F2204" t="s">
        <v>656</v>
      </c>
      <c r="G2204">
        <v>541</v>
      </c>
      <c r="H2204" t="s">
        <v>657</v>
      </c>
      <c r="I2204">
        <v>53</v>
      </c>
      <c r="J2204" t="s">
        <v>793</v>
      </c>
      <c r="K2204" t="s">
        <v>41</v>
      </c>
      <c r="L2204">
        <v>6774</v>
      </c>
      <c r="M2204" t="s">
        <v>2299</v>
      </c>
      <c r="N2204" t="s">
        <v>43</v>
      </c>
      <c r="O2204" t="s">
        <v>2300</v>
      </c>
      <c r="S2204">
        <v>2</v>
      </c>
      <c r="T2204" t="s">
        <v>45</v>
      </c>
      <c r="X2204" t="s">
        <v>66</v>
      </c>
      <c r="Y2204">
        <v>0</v>
      </c>
      <c r="Z2204">
        <v>0</v>
      </c>
      <c r="AA2204">
        <v>0</v>
      </c>
      <c r="AB2204">
        <v>0</v>
      </c>
      <c r="AC2204">
        <v>0</v>
      </c>
      <c r="AD2204">
        <f t="shared" si="69"/>
        <v>0</v>
      </c>
      <c r="AE2204" t="s">
        <v>595</v>
      </c>
      <c r="AF2204">
        <v>50000</v>
      </c>
      <c r="AG2204">
        <v>50000</v>
      </c>
      <c r="AH2204">
        <v>50000</v>
      </c>
      <c r="AI2204">
        <v>50000</v>
      </c>
      <c r="AJ2204">
        <f t="shared" si="70"/>
        <v>200000</v>
      </c>
      <c r="AK2204" t="s">
        <v>2301</v>
      </c>
      <c r="AL2204" t="s">
        <v>2302</v>
      </c>
      <c r="AM2204" t="s">
        <v>2303</v>
      </c>
    </row>
    <row r="2205" spans="1:39" x14ac:dyDescent="0.2">
      <c r="A2205">
        <v>27021</v>
      </c>
      <c r="B2205" t="s">
        <v>662</v>
      </c>
      <c r="C2205">
        <v>340</v>
      </c>
      <c r="D2205" t="s">
        <v>2298</v>
      </c>
      <c r="E2205">
        <v>18</v>
      </c>
      <c r="F2205" t="s">
        <v>656</v>
      </c>
      <c r="G2205">
        <v>541</v>
      </c>
      <c r="H2205" t="s">
        <v>657</v>
      </c>
      <c r="I2205">
        <v>389</v>
      </c>
      <c r="J2205" t="s">
        <v>2304</v>
      </c>
      <c r="K2205" t="s">
        <v>41</v>
      </c>
      <c r="L2205">
        <v>10738</v>
      </c>
      <c r="M2205" t="s">
        <v>2305</v>
      </c>
      <c r="N2205" t="s">
        <v>124</v>
      </c>
      <c r="O2205" t="s">
        <v>2306</v>
      </c>
      <c r="S2205">
        <v>2</v>
      </c>
      <c r="T2205" t="s">
        <v>45</v>
      </c>
      <c r="X2205" t="s">
        <v>46</v>
      </c>
      <c r="Y2205">
        <v>1</v>
      </c>
      <c r="Z2205">
        <v>0</v>
      </c>
      <c r="AA2205">
        <v>0</v>
      </c>
      <c r="AB2205">
        <v>0</v>
      </c>
      <c r="AC2205">
        <v>0</v>
      </c>
      <c r="AD2205">
        <f t="shared" si="69"/>
        <v>0</v>
      </c>
      <c r="AE2205" t="s">
        <v>85</v>
      </c>
      <c r="AF2205">
        <v>550000</v>
      </c>
      <c r="AG2205">
        <v>550000</v>
      </c>
      <c r="AH2205">
        <v>550000</v>
      </c>
      <c r="AI2205">
        <v>550000</v>
      </c>
      <c r="AJ2205">
        <f t="shared" si="70"/>
        <v>2200000</v>
      </c>
      <c r="AK2205" t="s">
        <v>2301</v>
      </c>
      <c r="AL2205" t="s">
        <v>2302</v>
      </c>
      <c r="AM2205" t="s">
        <v>2303</v>
      </c>
    </row>
    <row r="2206" spans="1:39" x14ac:dyDescent="0.2">
      <c r="A2206">
        <v>27021</v>
      </c>
      <c r="B2206" t="s">
        <v>662</v>
      </c>
      <c r="C2206">
        <v>340</v>
      </c>
      <c r="D2206" t="s">
        <v>2298</v>
      </c>
      <c r="E2206">
        <v>18</v>
      </c>
      <c r="F2206" t="s">
        <v>656</v>
      </c>
      <c r="G2206">
        <v>542</v>
      </c>
      <c r="H2206" t="s">
        <v>752</v>
      </c>
      <c r="I2206">
        <v>174</v>
      </c>
      <c r="J2206" t="s">
        <v>3791</v>
      </c>
      <c r="K2206" t="s">
        <v>41</v>
      </c>
      <c r="L2206">
        <v>8470</v>
      </c>
      <c r="M2206" t="s">
        <v>3792</v>
      </c>
      <c r="N2206" t="s">
        <v>43</v>
      </c>
      <c r="O2206" t="s">
        <v>3793</v>
      </c>
      <c r="S2206">
        <v>2</v>
      </c>
      <c r="T2206" t="s">
        <v>45</v>
      </c>
      <c r="X2206" t="s">
        <v>66</v>
      </c>
      <c r="Y2206">
        <v>0</v>
      </c>
      <c r="Z2206">
        <v>0</v>
      </c>
      <c r="AA2206">
        <v>0</v>
      </c>
      <c r="AB2206">
        <v>0</v>
      </c>
      <c r="AC2206">
        <v>0</v>
      </c>
      <c r="AD2206">
        <f t="shared" si="69"/>
        <v>0</v>
      </c>
      <c r="AE2206" t="s">
        <v>166</v>
      </c>
      <c r="AF2206">
        <v>3820000</v>
      </c>
      <c r="AG2206">
        <v>7180000</v>
      </c>
      <c r="AH2206">
        <v>1000000</v>
      </c>
      <c r="AI2206">
        <v>0</v>
      </c>
      <c r="AJ2206">
        <f t="shared" si="70"/>
        <v>12000000</v>
      </c>
      <c r="AK2206" t="s">
        <v>2301</v>
      </c>
      <c r="AL2206" t="s">
        <v>2302</v>
      </c>
      <c r="AM2206" t="s">
        <v>2303</v>
      </c>
    </row>
    <row r="2207" spans="1:39" x14ac:dyDescent="0.2">
      <c r="A2207">
        <v>27021</v>
      </c>
      <c r="B2207" t="s">
        <v>662</v>
      </c>
      <c r="C2207">
        <v>340</v>
      </c>
      <c r="D2207" t="s">
        <v>2298</v>
      </c>
      <c r="E2207">
        <v>18</v>
      </c>
      <c r="F2207" t="s">
        <v>656</v>
      </c>
      <c r="G2207">
        <v>542</v>
      </c>
      <c r="H2207" t="s">
        <v>752</v>
      </c>
      <c r="I2207">
        <v>381</v>
      </c>
      <c r="J2207" t="s">
        <v>2308</v>
      </c>
      <c r="K2207" t="s">
        <v>41</v>
      </c>
      <c r="L2207">
        <v>10154</v>
      </c>
      <c r="M2207" t="s">
        <v>2309</v>
      </c>
      <c r="N2207" t="s">
        <v>43</v>
      </c>
      <c r="O2207" t="s">
        <v>2310</v>
      </c>
      <c r="S2207">
        <v>2</v>
      </c>
      <c r="T2207" t="s">
        <v>45</v>
      </c>
      <c r="X2207" t="s">
        <v>46</v>
      </c>
      <c r="Y2207">
        <v>1</v>
      </c>
      <c r="Z2207">
        <v>0</v>
      </c>
      <c r="AA2207">
        <v>0</v>
      </c>
      <c r="AB2207">
        <v>0</v>
      </c>
      <c r="AC2207">
        <v>0</v>
      </c>
      <c r="AD2207">
        <f t="shared" si="69"/>
        <v>0</v>
      </c>
      <c r="AE2207" t="s">
        <v>595</v>
      </c>
      <c r="AF2207">
        <v>5500000</v>
      </c>
      <c r="AG2207">
        <v>500000</v>
      </c>
      <c r="AH2207">
        <v>500000</v>
      </c>
      <c r="AI2207">
        <v>500000</v>
      </c>
      <c r="AJ2207">
        <f t="shared" si="70"/>
        <v>7000000</v>
      </c>
      <c r="AK2207" t="s">
        <v>2301</v>
      </c>
      <c r="AL2207" t="s">
        <v>2302</v>
      </c>
      <c r="AM2207" t="s">
        <v>2303</v>
      </c>
    </row>
    <row r="2208" spans="1:39" x14ac:dyDescent="0.2">
      <c r="A2208">
        <v>27021</v>
      </c>
      <c r="B2208" t="s">
        <v>662</v>
      </c>
      <c r="C2208">
        <v>340</v>
      </c>
      <c r="D2208" t="s">
        <v>2298</v>
      </c>
      <c r="E2208">
        <v>18</v>
      </c>
      <c r="F2208" t="s">
        <v>656</v>
      </c>
      <c r="G2208">
        <v>542</v>
      </c>
      <c r="H2208" t="s">
        <v>752</v>
      </c>
      <c r="I2208">
        <v>381</v>
      </c>
      <c r="J2208" t="s">
        <v>2308</v>
      </c>
      <c r="K2208" t="s">
        <v>41</v>
      </c>
      <c r="L2208">
        <v>10154</v>
      </c>
      <c r="M2208" t="s">
        <v>2309</v>
      </c>
      <c r="N2208" t="s">
        <v>43</v>
      </c>
      <c r="O2208" t="s">
        <v>2310</v>
      </c>
      <c r="S2208">
        <v>2</v>
      </c>
      <c r="T2208" t="s">
        <v>45</v>
      </c>
      <c r="X2208" t="s">
        <v>46</v>
      </c>
      <c r="Y2208">
        <v>1</v>
      </c>
      <c r="Z2208">
        <v>0</v>
      </c>
      <c r="AA2208">
        <v>0</v>
      </c>
      <c r="AB2208">
        <v>0</v>
      </c>
      <c r="AC2208">
        <v>0</v>
      </c>
      <c r="AD2208">
        <f t="shared" si="69"/>
        <v>0</v>
      </c>
      <c r="AE2208" t="s">
        <v>289</v>
      </c>
      <c r="AF2208">
        <v>100000</v>
      </c>
      <c r="AG2208">
        <v>100000</v>
      </c>
      <c r="AH2208">
        <v>100000</v>
      </c>
      <c r="AI2208">
        <v>100000</v>
      </c>
      <c r="AJ2208">
        <f t="shared" si="70"/>
        <v>400000</v>
      </c>
      <c r="AK2208" t="s">
        <v>2301</v>
      </c>
      <c r="AL2208" t="s">
        <v>2302</v>
      </c>
      <c r="AM2208" t="s">
        <v>2303</v>
      </c>
    </row>
    <row r="2209" spans="1:39" x14ac:dyDescent="0.2">
      <c r="A2209">
        <v>27021</v>
      </c>
      <c r="B2209" t="s">
        <v>662</v>
      </c>
      <c r="C2209">
        <v>900</v>
      </c>
      <c r="D2209" t="s">
        <v>461</v>
      </c>
      <c r="E2209">
        <v>4</v>
      </c>
      <c r="F2209" t="s">
        <v>422</v>
      </c>
      <c r="G2209">
        <v>122</v>
      </c>
      <c r="H2209" t="s">
        <v>72</v>
      </c>
      <c r="I2209">
        <v>2</v>
      </c>
      <c r="J2209" t="s">
        <v>73</v>
      </c>
      <c r="K2209" t="s">
        <v>41</v>
      </c>
      <c r="L2209">
        <v>7277</v>
      </c>
      <c r="M2209" t="s">
        <v>2315</v>
      </c>
      <c r="N2209" t="s">
        <v>43</v>
      </c>
      <c r="O2209" t="s">
        <v>583</v>
      </c>
      <c r="S2209">
        <v>2</v>
      </c>
      <c r="T2209" t="s">
        <v>45</v>
      </c>
      <c r="X2209" t="s">
        <v>46</v>
      </c>
      <c r="Y2209">
        <v>1</v>
      </c>
      <c r="Z2209">
        <v>0</v>
      </c>
      <c r="AA2209">
        <v>0</v>
      </c>
      <c r="AB2209">
        <v>0</v>
      </c>
      <c r="AC2209">
        <v>0</v>
      </c>
      <c r="AD2209">
        <f t="shared" si="69"/>
        <v>0</v>
      </c>
      <c r="AE2209" t="s">
        <v>595</v>
      </c>
      <c r="AF2209">
        <v>20300000</v>
      </c>
      <c r="AG2209">
        <v>9700000</v>
      </c>
      <c r="AH2209">
        <v>15000000</v>
      </c>
      <c r="AI2209">
        <v>15000000</v>
      </c>
      <c r="AJ2209">
        <f t="shared" si="70"/>
        <v>60000000</v>
      </c>
      <c r="AK2209" t="s">
        <v>466</v>
      </c>
      <c r="AL2209" t="s">
        <v>467</v>
      </c>
      <c r="AM2209" t="s">
        <v>60</v>
      </c>
    </row>
    <row r="2210" spans="1:39" x14ac:dyDescent="0.2">
      <c r="A2210">
        <v>27023</v>
      </c>
      <c r="B2210" t="s">
        <v>672</v>
      </c>
      <c r="C2210">
        <v>850</v>
      </c>
      <c r="D2210" t="s">
        <v>453</v>
      </c>
      <c r="E2210">
        <v>23</v>
      </c>
      <c r="F2210" t="s">
        <v>480</v>
      </c>
      <c r="G2210">
        <v>122</v>
      </c>
      <c r="H2210" t="s">
        <v>72</v>
      </c>
      <c r="I2210">
        <v>949</v>
      </c>
      <c r="J2210" t="s">
        <v>78</v>
      </c>
      <c r="K2210" t="s">
        <v>41</v>
      </c>
      <c r="L2210">
        <v>934</v>
      </c>
      <c r="M2210" t="s">
        <v>3794</v>
      </c>
      <c r="N2210" t="s">
        <v>43</v>
      </c>
      <c r="O2210" t="s">
        <v>530</v>
      </c>
      <c r="S2210">
        <v>2</v>
      </c>
      <c r="T2210" t="s">
        <v>45</v>
      </c>
      <c r="X2210" t="s">
        <v>46</v>
      </c>
      <c r="Y2210">
        <v>1</v>
      </c>
      <c r="Z2210">
        <v>0</v>
      </c>
      <c r="AA2210">
        <v>0</v>
      </c>
      <c r="AB2210">
        <v>0</v>
      </c>
      <c r="AC2210">
        <v>0</v>
      </c>
      <c r="AD2210">
        <f t="shared" si="69"/>
        <v>0</v>
      </c>
      <c r="AE2210" t="s">
        <v>595</v>
      </c>
      <c r="AF2210">
        <v>8464411</v>
      </c>
      <c r="AG2210">
        <v>9973134</v>
      </c>
      <c r="AH2210">
        <v>9155107</v>
      </c>
      <c r="AI2210">
        <v>9521311</v>
      </c>
      <c r="AJ2210">
        <f t="shared" si="70"/>
        <v>37113963</v>
      </c>
      <c r="AK2210" t="s">
        <v>458</v>
      </c>
      <c r="AL2210" t="s">
        <v>459</v>
      </c>
      <c r="AM2210" t="s">
        <v>460</v>
      </c>
    </row>
    <row r="2211" spans="1:39" x14ac:dyDescent="0.2">
      <c r="A2211">
        <v>27023</v>
      </c>
      <c r="B2211" t="s">
        <v>672</v>
      </c>
      <c r="C2211">
        <v>900</v>
      </c>
      <c r="D2211" t="s">
        <v>461</v>
      </c>
      <c r="E2211">
        <v>23</v>
      </c>
      <c r="F2211" t="s">
        <v>480</v>
      </c>
      <c r="G2211">
        <v>126</v>
      </c>
      <c r="H2211" t="s">
        <v>62</v>
      </c>
      <c r="I2211">
        <v>948</v>
      </c>
      <c r="J2211" t="s">
        <v>462</v>
      </c>
      <c r="K2211" t="s">
        <v>41</v>
      </c>
      <c r="L2211">
        <v>8664</v>
      </c>
      <c r="M2211" t="s">
        <v>2316</v>
      </c>
      <c r="N2211" t="s">
        <v>43</v>
      </c>
      <c r="O2211" t="s">
        <v>464</v>
      </c>
      <c r="S2211">
        <v>2</v>
      </c>
      <c r="T2211" t="s">
        <v>45</v>
      </c>
      <c r="X2211" t="s">
        <v>46</v>
      </c>
      <c r="Y2211">
        <v>1</v>
      </c>
      <c r="Z2211">
        <v>0</v>
      </c>
      <c r="AA2211">
        <v>0</v>
      </c>
      <c r="AB2211">
        <v>0</v>
      </c>
      <c r="AC2211">
        <v>0</v>
      </c>
      <c r="AD2211">
        <f t="shared" si="69"/>
        <v>0</v>
      </c>
      <c r="AE2211" t="s">
        <v>595</v>
      </c>
      <c r="AF2211">
        <v>2428589</v>
      </c>
      <c r="AG2211">
        <v>4555748</v>
      </c>
      <c r="AH2211">
        <v>2819607</v>
      </c>
      <c r="AI2211">
        <v>3038127</v>
      </c>
      <c r="AJ2211">
        <f t="shared" si="70"/>
        <v>12842071</v>
      </c>
      <c r="AK2211" t="s">
        <v>466</v>
      </c>
      <c r="AL2211" t="s">
        <v>467</v>
      </c>
      <c r="AM2211" t="s">
        <v>60</v>
      </c>
    </row>
    <row r="2212" spans="1:39" x14ac:dyDescent="0.2">
      <c r="A2212">
        <v>27023</v>
      </c>
      <c r="B2212" t="s">
        <v>672</v>
      </c>
      <c r="C2212">
        <v>900</v>
      </c>
      <c r="D2212" t="s">
        <v>461</v>
      </c>
      <c r="E2212">
        <v>23</v>
      </c>
      <c r="F2212" t="s">
        <v>480</v>
      </c>
      <c r="G2212">
        <v>691</v>
      </c>
      <c r="H2212" t="s">
        <v>1256</v>
      </c>
      <c r="I2212">
        <v>300</v>
      </c>
      <c r="J2212" t="s">
        <v>3795</v>
      </c>
      <c r="K2212" t="s">
        <v>41</v>
      </c>
      <c r="L2212">
        <v>1821</v>
      </c>
      <c r="M2212" t="s">
        <v>3796</v>
      </c>
      <c r="N2212" t="s">
        <v>43</v>
      </c>
      <c r="O2212" t="s">
        <v>3797</v>
      </c>
      <c r="S2212">
        <v>2</v>
      </c>
      <c r="T2212" t="s">
        <v>45</v>
      </c>
      <c r="X2212" t="s">
        <v>66</v>
      </c>
      <c r="Y2212">
        <v>0</v>
      </c>
      <c r="Z2212">
        <v>0</v>
      </c>
      <c r="AA2212">
        <v>0</v>
      </c>
      <c r="AB2212">
        <v>0</v>
      </c>
      <c r="AC2212">
        <v>0</v>
      </c>
      <c r="AD2212">
        <f t="shared" si="69"/>
        <v>0</v>
      </c>
      <c r="AE2212" t="s">
        <v>595</v>
      </c>
      <c r="AF2212">
        <v>3360000</v>
      </c>
      <c r="AG2212">
        <v>2660000</v>
      </c>
      <c r="AH2212">
        <v>3990981</v>
      </c>
      <c r="AI2212">
        <v>4203307</v>
      </c>
      <c r="AJ2212">
        <f t="shared" si="70"/>
        <v>14214288</v>
      </c>
      <c r="AK2212" t="s">
        <v>466</v>
      </c>
      <c r="AL2212" t="s">
        <v>467</v>
      </c>
      <c r="AM2212" t="s">
        <v>60</v>
      </c>
    </row>
    <row r="2213" spans="1:39" x14ac:dyDescent="0.2">
      <c r="A2213">
        <v>27024</v>
      </c>
      <c r="B2213" t="s">
        <v>675</v>
      </c>
      <c r="C2213">
        <v>230</v>
      </c>
      <c r="D2213" t="s">
        <v>676</v>
      </c>
      <c r="E2213">
        <v>19</v>
      </c>
      <c r="F2213" t="s">
        <v>629</v>
      </c>
      <c r="G2213">
        <v>571</v>
      </c>
      <c r="H2213" t="s">
        <v>636</v>
      </c>
      <c r="I2213">
        <v>405</v>
      </c>
      <c r="J2213" t="s">
        <v>2317</v>
      </c>
      <c r="K2213" t="s">
        <v>41</v>
      </c>
      <c r="L2213">
        <v>11449</v>
      </c>
      <c r="M2213" t="s">
        <v>2318</v>
      </c>
      <c r="N2213" t="s">
        <v>43</v>
      </c>
      <c r="O2213" t="s">
        <v>2319</v>
      </c>
      <c r="S2213">
        <v>2</v>
      </c>
      <c r="T2213" t="s">
        <v>45</v>
      </c>
      <c r="X2213" t="s">
        <v>46</v>
      </c>
      <c r="Y2213">
        <v>1</v>
      </c>
      <c r="Z2213">
        <v>0</v>
      </c>
      <c r="AA2213">
        <v>0</v>
      </c>
      <c r="AB2213">
        <v>0</v>
      </c>
      <c r="AC2213">
        <v>0</v>
      </c>
      <c r="AD2213">
        <f t="shared" si="69"/>
        <v>0</v>
      </c>
      <c r="AE2213" t="s">
        <v>85</v>
      </c>
      <c r="AF2213">
        <v>30835929</v>
      </c>
      <c r="AG2213">
        <v>33745439</v>
      </c>
      <c r="AH2213">
        <v>31455732</v>
      </c>
      <c r="AI2213">
        <v>31770289</v>
      </c>
      <c r="AJ2213">
        <f t="shared" si="70"/>
        <v>127807389</v>
      </c>
      <c r="AK2213" t="s">
        <v>680</v>
      </c>
      <c r="AL2213" t="s">
        <v>681</v>
      </c>
      <c r="AM2213" t="s">
        <v>682</v>
      </c>
    </row>
    <row r="2214" spans="1:39" x14ac:dyDescent="0.2">
      <c r="A2214">
        <v>27024</v>
      </c>
      <c r="B2214" t="s">
        <v>675</v>
      </c>
      <c r="C2214">
        <v>230</v>
      </c>
      <c r="D2214" t="s">
        <v>676</v>
      </c>
      <c r="E2214">
        <v>19</v>
      </c>
      <c r="F2214" t="s">
        <v>629</v>
      </c>
      <c r="G2214">
        <v>571</v>
      </c>
      <c r="H2214" t="s">
        <v>636</v>
      </c>
      <c r="I2214">
        <v>405</v>
      </c>
      <c r="J2214" t="s">
        <v>2317</v>
      </c>
      <c r="K2214" t="s">
        <v>41</v>
      </c>
      <c r="L2214">
        <v>11449</v>
      </c>
      <c r="M2214" t="s">
        <v>2318</v>
      </c>
      <c r="N2214" t="s">
        <v>43</v>
      </c>
      <c r="O2214" t="s">
        <v>2319</v>
      </c>
      <c r="S2214">
        <v>2</v>
      </c>
      <c r="T2214" t="s">
        <v>45</v>
      </c>
      <c r="X2214" t="s">
        <v>46</v>
      </c>
      <c r="Y2214">
        <v>1</v>
      </c>
      <c r="Z2214">
        <v>0</v>
      </c>
      <c r="AA2214">
        <v>0</v>
      </c>
      <c r="AB2214">
        <v>0</v>
      </c>
      <c r="AC2214">
        <v>0</v>
      </c>
      <c r="AD2214">
        <f t="shared" si="69"/>
        <v>0</v>
      </c>
      <c r="AE2214" t="s">
        <v>683</v>
      </c>
      <c r="AF2214">
        <v>431522</v>
      </c>
      <c r="AG2214">
        <v>433680</v>
      </c>
      <c r="AH2214">
        <v>435848</v>
      </c>
      <c r="AI2214">
        <v>438027</v>
      </c>
      <c r="AJ2214">
        <f t="shared" si="70"/>
        <v>1739077</v>
      </c>
      <c r="AK2214" t="s">
        <v>680</v>
      </c>
      <c r="AL2214" t="s">
        <v>681</v>
      </c>
      <c r="AM2214" t="s">
        <v>682</v>
      </c>
    </row>
    <row r="2215" spans="1:39" x14ac:dyDescent="0.2">
      <c r="A2215">
        <v>27024</v>
      </c>
      <c r="B2215" t="s">
        <v>675</v>
      </c>
      <c r="C2215">
        <v>230</v>
      </c>
      <c r="D2215" t="s">
        <v>676</v>
      </c>
      <c r="E2215">
        <v>19</v>
      </c>
      <c r="F2215" t="s">
        <v>629</v>
      </c>
      <c r="G2215">
        <v>573</v>
      </c>
      <c r="H2215" t="s">
        <v>684</v>
      </c>
      <c r="I2215">
        <v>53</v>
      </c>
      <c r="J2215" t="s">
        <v>793</v>
      </c>
      <c r="K2215" t="s">
        <v>41</v>
      </c>
      <c r="L2215">
        <v>78</v>
      </c>
      <c r="M2215" t="s">
        <v>3798</v>
      </c>
      <c r="N2215" t="s">
        <v>43</v>
      </c>
      <c r="O2215" t="s">
        <v>3799</v>
      </c>
      <c r="S2215">
        <v>2</v>
      </c>
      <c r="T2215" t="s">
        <v>45</v>
      </c>
      <c r="X2215" t="s">
        <v>46</v>
      </c>
      <c r="Y2215">
        <v>1</v>
      </c>
      <c r="Z2215">
        <v>0</v>
      </c>
      <c r="AA2215">
        <v>0</v>
      </c>
      <c r="AB2215">
        <v>0</v>
      </c>
      <c r="AC2215">
        <v>0</v>
      </c>
      <c r="AD2215">
        <f t="shared" si="69"/>
        <v>0</v>
      </c>
      <c r="AE2215" t="s">
        <v>85</v>
      </c>
      <c r="AF2215">
        <v>24018396</v>
      </c>
      <c r="AG2215">
        <v>26859730</v>
      </c>
      <c r="AH2215">
        <v>24501165</v>
      </c>
      <c r="AI2215">
        <v>24746177</v>
      </c>
      <c r="AJ2215">
        <f t="shared" si="70"/>
        <v>100125468</v>
      </c>
      <c r="AK2215" t="s">
        <v>680</v>
      </c>
      <c r="AL2215" t="s">
        <v>681</v>
      </c>
      <c r="AM2215" t="s">
        <v>682</v>
      </c>
    </row>
    <row r="2216" spans="1:39" x14ac:dyDescent="0.2">
      <c r="A2216">
        <v>27024</v>
      </c>
      <c r="B2216" t="s">
        <v>675</v>
      </c>
      <c r="C2216">
        <v>230</v>
      </c>
      <c r="D2216" t="s">
        <v>676</v>
      </c>
      <c r="E2216">
        <v>19</v>
      </c>
      <c r="F2216" t="s">
        <v>629</v>
      </c>
      <c r="G2216">
        <v>573</v>
      </c>
      <c r="H2216" t="s">
        <v>684</v>
      </c>
      <c r="I2216">
        <v>53</v>
      </c>
      <c r="J2216" t="s">
        <v>793</v>
      </c>
      <c r="K2216" t="s">
        <v>41</v>
      </c>
      <c r="L2216">
        <v>78</v>
      </c>
      <c r="M2216" t="s">
        <v>3798</v>
      </c>
      <c r="N2216" t="s">
        <v>43</v>
      </c>
      <c r="O2216" t="s">
        <v>3799</v>
      </c>
      <c r="S2216">
        <v>2</v>
      </c>
      <c r="T2216" t="s">
        <v>45</v>
      </c>
      <c r="X2216" t="s">
        <v>46</v>
      </c>
      <c r="Y2216">
        <v>1</v>
      </c>
      <c r="Z2216">
        <v>0</v>
      </c>
      <c r="AA2216">
        <v>0</v>
      </c>
      <c r="AB2216">
        <v>0</v>
      </c>
      <c r="AC2216">
        <v>0</v>
      </c>
      <c r="AD2216">
        <f t="shared" si="69"/>
        <v>0</v>
      </c>
      <c r="AE2216" t="s">
        <v>683</v>
      </c>
      <c r="AF2216">
        <v>874125</v>
      </c>
      <c r="AG2216">
        <v>1851201</v>
      </c>
      <c r="AH2216">
        <v>882888</v>
      </c>
      <c r="AI2216">
        <v>887303</v>
      </c>
      <c r="AJ2216">
        <f t="shared" si="70"/>
        <v>4495517</v>
      </c>
      <c r="AK2216" t="s">
        <v>680</v>
      </c>
      <c r="AL2216" t="s">
        <v>681</v>
      </c>
      <c r="AM2216" t="s">
        <v>682</v>
      </c>
    </row>
    <row r="2217" spans="1:39" x14ac:dyDescent="0.2">
      <c r="A2217">
        <v>27024</v>
      </c>
      <c r="B2217" t="s">
        <v>675</v>
      </c>
      <c r="C2217">
        <v>900</v>
      </c>
      <c r="D2217" t="s">
        <v>461</v>
      </c>
      <c r="E2217">
        <v>19</v>
      </c>
      <c r="F2217" t="s">
        <v>629</v>
      </c>
      <c r="G2217">
        <v>126</v>
      </c>
      <c r="H2217" t="s">
        <v>62</v>
      </c>
      <c r="I2217">
        <v>948</v>
      </c>
      <c r="J2217" t="s">
        <v>462</v>
      </c>
      <c r="K2217" t="s">
        <v>41</v>
      </c>
      <c r="L2217">
        <v>8003</v>
      </c>
      <c r="M2217" t="s">
        <v>3800</v>
      </c>
      <c r="N2217" t="s">
        <v>43</v>
      </c>
      <c r="O2217" t="s">
        <v>464</v>
      </c>
      <c r="S2217">
        <v>2</v>
      </c>
      <c r="T2217" t="s">
        <v>45</v>
      </c>
      <c r="U2217">
        <v>924</v>
      </c>
      <c r="V2217" t="s">
        <v>465</v>
      </c>
      <c r="W2217" t="s">
        <v>57</v>
      </c>
      <c r="Y2217">
        <v>1</v>
      </c>
      <c r="Z2217">
        <v>130</v>
      </c>
      <c r="AA2217">
        <v>130</v>
      </c>
      <c r="AB2217">
        <v>130</v>
      </c>
      <c r="AC2217">
        <v>130</v>
      </c>
      <c r="AD2217">
        <f t="shared" si="69"/>
        <v>130</v>
      </c>
      <c r="AF2217">
        <v>0</v>
      </c>
      <c r="AG2217">
        <v>0</v>
      </c>
      <c r="AH2217">
        <v>0</v>
      </c>
      <c r="AI2217">
        <v>0</v>
      </c>
      <c r="AJ2217">
        <f t="shared" si="70"/>
        <v>0</v>
      </c>
      <c r="AK2217" t="s">
        <v>466</v>
      </c>
      <c r="AL2217" t="s">
        <v>467</v>
      </c>
      <c r="AM2217" t="s">
        <v>60</v>
      </c>
    </row>
    <row r="2218" spans="1:39" x14ac:dyDescent="0.2">
      <c r="A2218">
        <v>27024</v>
      </c>
      <c r="B2218" t="s">
        <v>675</v>
      </c>
      <c r="C2218">
        <v>900</v>
      </c>
      <c r="D2218" t="s">
        <v>461</v>
      </c>
      <c r="E2218">
        <v>19</v>
      </c>
      <c r="F2218" t="s">
        <v>629</v>
      </c>
      <c r="G2218">
        <v>126</v>
      </c>
      <c r="H2218" t="s">
        <v>62</v>
      </c>
      <c r="I2218">
        <v>948</v>
      </c>
      <c r="J2218" t="s">
        <v>462</v>
      </c>
      <c r="K2218" t="s">
        <v>41</v>
      </c>
      <c r="L2218">
        <v>8003</v>
      </c>
      <c r="M2218" t="s">
        <v>3800</v>
      </c>
      <c r="N2218" t="s">
        <v>43</v>
      </c>
      <c r="O2218" t="s">
        <v>464</v>
      </c>
      <c r="S2218">
        <v>2</v>
      </c>
      <c r="T2218" t="s">
        <v>45</v>
      </c>
      <c r="Y2218">
        <v>1</v>
      </c>
      <c r="Z2218">
        <v>0</v>
      </c>
      <c r="AA2218">
        <v>0</v>
      </c>
      <c r="AB2218">
        <v>0</v>
      </c>
      <c r="AC2218">
        <v>0</v>
      </c>
      <c r="AD2218">
        <f t="shared" si="69"/>
        <v>0</v>
      </c>
      <c r="AE2218" t="s">
        <v>85</v>
      </c>
      <c r="AF2218">
        <v>5500000</v>
      </c>
      <c r="AG2218">
        <v>5500000</v>
      </c>
      <c r="AH2218">
        <v>5500000</v>
      </c>
      <c r="AI2218">
        <v>5500000</v>
      </c>
      <c r="AJ2218">
        <f t="shared" si="70"/>
        <v>22000000</v>
      </c>
      <c r="AK2218" t="s">
        <v>466</v>
      </c>
      <c r="AL2218" t="s">
        <v>467</v>
      </c>
      <c r="AM2218" t="s">
        <v>60</v>
      </c>
    </row>
    <row r="2219" spans="1:39" x14ac:dyDescent="0.2">
      <c r="A2219">
        <v>27025</v>
      </c>
      <c r="B2219" t="s">
        <v>688</v>
      </c>
      <c r="C2219">
        <v>900</v>
      </c>
      <c r="D2219" t="s">
        <v>461</v>
      </c>
      <c r="E2219">
        <v>4</v>
      </c>
      <c r="F2219" t="s">
        <v>422</v>
      </c>
      <c r="G2219">
        <v>122</v>
      </c>
      <c r="H2219" t="s">
        <v>72</v>
      </c>
      <c r="I2219">
        <v>2</v>
      </c>
      <c r="J2219" t="s">
        <v>73</v>
      </c>
      <c r="K2219" t="s">
        <v>41</v>
      </c>
      <c r="L2219">
        <v>3920</v>
      </c>
      <c r="M2219" t="s">
        <v>690</v>
      </c>
      <c r="N2219" t="s">
        <v>43</v>
      </c>
      <c r="O2219" t="s">
        <v>583</v>
      </c>
      <c r="S2219">
        <v>2</v>
      </c>
      <c r="T2219" t="s">
        <v>45</v>
      </c>
      <c r="X2219" t="s">
        <v>46</v>
      </c>
      <c r="Y2219">
        <v>1</v>
      </c>
      <c r="Z2219">
        <v>0</v>
      </c>
      <c r="AA2219">
        <v>0</v>
      </c>
      <c r="AB2219">
        <v>0</v>
      </c>
      <c r="AC2219">
        <v>0</v>
      </c>
      <c r="AD2219">
        <f t="shared" si="69"/>
        <v>0</v>
      </c>
      <c r="AE2219" t="s">
        <v>338</v>
      </c>
      <c r="AF2219">
        <v>17530872</v>
      </c>
      <c r="AG2219">
        <v>11180305</v>
      </c>
      <c r="AH2219">
        <v>16130355</v>
      </c>
      <c r="AI2219">
        <v>18475709</v>
      </c>
      <c r="AJ2219">
        <f t="shared" si="70"/>
        <v>63317241</v>
      </c>
      <c r="AK2219" t="s">
        <v>466</v>
      </c>
      <c r="AL2219" t="s">
        <v>467</v>
      </c>
      <c r="AM2219" t="s">
        <v>60</v>
      </c>
    </row>
    <row r="2220" spans="1:39" x14ac:dyDescent="0.2">
      <c r="A2220">
        <v>27026</v>
      </c>
      <c r="B2220" t="s">
        <v>691</v>
      </c>
      <c r="C2220">
        <v>220</v>
      </c>
      <c r="D2220" t="s">
        <v>692</v>
      </c>
      <c r="E2220">
        <v>19</v>
      </c>
      <c r="F2220" t="s">
        <v>629</v>
      </c>
      <c r="G2220">
        <v>126</v>
      </c>
      <c r="H2220" t="s">
        <v>62</v>
      </c>
      <c r="I2220">
        <v>540</v>
      </c>
      <c r="J2220" t="s">
        <v>693</v>
      </c>
      <c r="K2220" t="s">
        <v>41</v>
      </c>
      <c r="L2220">
        <v>13081</v>
      </c>
      <c r="M2220" t="s">
        <v>694</v>
      </c>
      <c r="N2220" t="s">
        <v>124</v>
      </c>
      <c r="O2220" t="s">
        <v>695</v>
      </c>
      <c r="S2220">
        <v>1</v>
      </c>
      <c r="T2220" t="s">
        <v>696</v>
      </c>
      <c r="X2220" t="s">
        <v>66</v>
      </c>
      <c r="Y2220">
        <v>0</v>
      </c>
      <c r="Z2220">
        <v>0</v>
      </c>
      <c r="AA2220">
        <v>0</v>
      </c>
      <c r="AB2220">
        <v>0</v>
      </c>
      <c r="AC2220">
        <v>0</v>
      </c>
      <c r="AD2220">
        <f t="shared" si="69"/>
        <v>0</v>
      </c>
      <c r="AE2220" t="s">
        <v>705</v>
      </c>
      <c r="AF2220">
        <v>1000000</v>
      </c>
      <c r="AG2220">
        <v>1000000</v>
      </c>
      <c r="AH2220">
        <v>1000000</v>
      </c>
      <c r="AI2220">
        <v>1000000</v>
      </c>
      <c r="AJ2220">
        <f t="shared" si="70"/>
        <v>4000000</v>
      </c>
      <c r="AK2220" t="s">
        <v>698</v>
      </c>
      <c r="AL2220" t="s">
        <v>475</v>
      </c>
      <c r="AM2220" t="s">
        <v>699</v>
      </c>
    </row>
    <row r="2221" spans="1:39" x14ac:dyDescent="0.2">
      <c r="A2221">
        <v>27029</v>
      </c>
      <c r="B2221" t="s">
        <v>706</v>
      </c>
      <c r="C2221">
        <v>850</v>
      </c>
      <c r="D2221" t="s">
        <v>453</v>
      </c>
      <c r="E2221">
        <v>4</v>
      </c>
      <c r="F2221" t="s">
        <v>422</v>
      </c>
      <c r="G2221">
        <v>128</v>
      </c>
      <c r="H2221" t="s">
        <v>143</v>
      </c>
      <c r="I2221">
        <v>6</v>
      </c>
      <c r="J2221" t="s">
        <v>454</v>
      </c>
      <c r="K2221" t="s">
        <v>41</v>
      </c>
      <c r="L2221">
        <v>13012</v>
      </c>
      <c r="M2221" t="s">
        <v>3801</v>
      </c>
      <c r="N2221" t="s">
        <v>43</v>
      </c>
      <c r="O2221" t="s">
        <v>456</v>
      </c>
      <c r="S2221">
        <v>2</v>
      </c>
      <c r="T2221" t="s">
        <v>45</v>
      </c>
      <c r="X2221" t="s">
        <v>46</v>
      </c>
      <c r="Y2221">
        <v>1</v>
      </c>
      <c r="Z2221">
        <v>0</v>
      </c>
      <c r="AA2221">
        <v>0</v>
      </c>
      <c r="AB2221">
        <v>0</v>
      </c>
      <c r="AC2221">
        <v>0</v>
      </c>
      <c r="AD2221">
        <f t="shared" si="69"/>
        <v>0</v>
      </c>
      <c r="AE2221" t="s">
        <v>166</v>
      </c>
      <c r="AF2221">
        <v>48000</v>
      </c>
      <c r="AG2221">
        <v>40000</v>
      </c>
      <c r="AH2221">
        <v>44000</v>
      </c>
      <c r="AI2221">
        <v>44000</v>
      </c>
      <c r="AJ2221">
        <f t="shared" si="70"/>
        <v>176000</v>
      </c>
      <c r="AK2221" t="s">
        <v>458</v>
      </c>
      <c r="AL2221" t="s">
        <v>459</v>
      </c>
      <c r="AM2221" t="s">
        <v>460</v>
      </c>
    </row>
    <row r="2222" spans="1:39" x14ac:dyDescent="0.2">
      <c r="A2222">
        <v>27029</v>
      </c>
      <c r="B2222" t="s">
        <v>706</v>
      </c>
      <c r="C2222">
        <v>900</v>
      </c>
      <c r="D2222" t="s">
        <v>461</v>
      </c>
      <c r="E2222">
        <v>4</v>
      </c>
      <c r="F2222" t="s">
        <v>422</v>
      </c>
      <c r="G2222">
        <v>126</v>
      </c>
      <c r="H2222" t="s">
        <v>62</v>
      </c>
      <c r="I2222">
        <v>948</v>
      </c>
      <c r="J2222" t="s">
        <v>462</v>
      </c>
      <c r="K2222" t="s">
        <v>41</v>
      </c>
      <c r="L2222">
        <v>13013</v>
      </c>
      <c r="M2222" t="s">
        <v>3218</v>
      </c>
      <c r="N2222" t="s">
        <v>43</v>
      </c>
      <c r="O2222" t="s">
        <v>464</v>
      </c>
      <c r="S2222">
        <v>2</v>
      </c>
      <c r="T2222" t="s">
        <v>45</v>
      </c>
      <c r="U2222">
        <v>924</v>
      </c>
      <c r="V2222" t="s">
        <v>465</v>
      </c>
      <c r="W2222" t="s">
        <v>57</v>
      </c>
      <c r="X2222" t="s">
        <v>46</v>
      </c>
      <c r="Y2222">
        <v>1</v>
      </c>
      <c r="Z2222">
        <v>45</v>
      </c>
      <c r="AA2222">
        <v>50</v>
      </c>
      <c r="AB2222">
        <v>60</v>
      </c>
      <c r="AC2222">
        <v>80</v>
      </c>
      <c r="AD2222">
        <f t="shared" si="69"/>
        <v>80</v>
      </c>
      <c r="AF2222">
        <v>0</v>
      </c>
      <c r="AG2222">
        <v>0</v>
      </c>
      <c r="AH2222">
        <v>0</v>
      </c>
      <c r="AI2222">
        <v>0</v>
      </c>
      <c r="AJ2222">
        <f t="shared" si="70"/>
        <v>0</v>
      </c>
      <c r="AK2222" t="s">
        <v>466</v>
      </c>
      <c r="AL2222" t="s">
        <v>467</v>
      </c>
      <c r="AM2222" t="s">
        <v>60</v>
      </c>
    </row>
    <row r="2223" spans="1:39" x14ac:dyDescent="0.2">
      <c r="A2223">
        <v>27029</v>
      </c>
      <c r="B2223" t="s">
        <v>706</v>
      </c>
      <c r="C2223">
        <v>950</v>
      </c>
      <c r="D2223" t="s">
        <v>2325</v>
      </c>
      <c r="E2223">
        <v>17</v>
      </c>
      <c r="F2223" t="s">
        <v>884</v>
      </c>
      <c r="G2223">
        <v>125</v>
      </c>
      <c r="H2223" t="s">
        <v>2326</v>
      </c>
      <c r="I2223">
        <v>344</v>
      </c>
      <c r="J2223" t="s">
        <v>2327</v>
      </c>
      <c r="K2223" t="s">
        <v>41</v>
      </c>
      <c r="L2223">
        <v>13044</v>
      </c>
      <c r="M2223" t="s">
        <v>3802</v>
      </c>
      <c r="N2223" t="s">
        <v>43</v>
      </c>
      <c r="O2223" t="s">
        <v>3803</v>
      </c>
      <c r="S2223">
        <v>2</v>
      </c>
      <c r="T2223" t="s">
        <v>45</v>
      </c>
      <c r="U2223">
        <v>191</v>
      </c>
      <c r="V2223" t="s">
        <v>374</v>
      </c>
      <c r="W2223" t="s">
        <v>57</v>
      </c>
      <c r="X2223" t="s">
        <v>46</v>
      </c>
      <c r="Y2223">
        <v>1</v>
      </c>
      <c r="Z2223">
        <v>100</v>
      </c>
      <c r="AA2223">
        <v>120</v>
      </c>
      <c r="AB2223">
        <v>140</v>
      </c>
      <c r="AC2223">
        <v>160</v>
      </c>
      <c r="AD2223">
        <f t="shared" si="69"/>
        <v>160</v>
      </c>
      <c r="AF2223">
        <v>0</v>
      </c>
      <c r="AG2223">
        <v>0</v>
      </c>
      <c r="AH2223">
        <v>0</v>
      </c>
      <c r="AI2223">
        <v>0</v>
      </c>
      <c r="AJ2223">
        <f t="shared" si="70"/>
        <v>0</v>
      </c>
      <c r="AK2223" t="s">
        <v>2330</v>
      </c>
      <c r="AL2223" t="s">
        <v>49</v>
      </c>
      <c r="AM2223" t="s">
        <v>2331</v>
      </c>
    </row>
    <row r="2224" spans="1:39" x14ac:dyDescent="0.2">
      <c r="A2224">
        <v>27029</v>
      </c>
      <c r="B2224" t="s">
        <v>706</v>
      </c>
      <c r="C2224">
        <v>950</v>
      </c>
      <c r="D2224" t="s">
        <v>2325</v>
      </c>
      <c r="E2224">
        <v>18</v>
      </c>
      <c r="F2224" t="s">
        <v>656</v>
      </c>
      <c r="G2224">
        <v>125</v>
      </c>
      <c r="H2224" t="s">
        <v>2326</v>
      </c>
      <c r="I2224">
        <v>169</v>
      </c>
      <c r="J2224" t="s">
        <v>2327</v>
      </c>
      <c r="K2224" t="s">
        <v>41</v>
      </c>
      <c r="L2224">
        <v>13135</v>
      </c>
      <c r="M2224" t="s">
        <v>2328</v>
      </c>
      <c r="N2224" t="s">
        <v>43</v>
      </c>
      <c r="O2224" t="s">
        <v>2329</v>
      </c>
      <c r="S2224">
        <v>2</v>
      </c>
      <c r="T2224" t="s">
        <v>45</v>
      </c>
      <c r="U2224">
        <v>308</v>
      </c>
      <c r="V2224" t="s">
        <v>3221</v>
      </c>
      <c r="W2224" t="s">
        <v>57</v>
      </c>
      <c r="X2224" t="s">
        <v>46</v>
      </c>
      <c r="Y2224">
        <v>1</v>
      </c>
      <c r="Z2224">
        <v>100</v>
      </c>
      <c r="AA2224">
        <v>0</v>
      </c>
      <c r="AB2224">
        <v>0</v>
      </c>
      <c r="AC2224">
        <v>0</v>
      </c>
      <c r="AD2224">
        <f t="shared" si="69"/>
        <v>100</v>
      </c>
      <c r="AF2224">
        <v>0</v>
      </c>
      <c r="AG2224">
        <v>0</v>
      </c>
      <c r="AH2224">
        <v>0</v>
      </c>
      <c r="AI2224">
        <v>0</v>
      </c>
      <c r="AJ2224">
        <f t="shared" si="70"/>
        <v>0</v>
      </c>
      <c r="AK2224" t="s">
        <v>2330</v>
      </c>
      <c r="AL2224" t="s">
        <v>49</v>
      </c>
      <c r="AM2224" t="s">
        <v>2331</v>
      </c>
    </row>
    <row r="2225" spans="1:39" x14ac:dyDescent="0.2">
      <c r="A2225">
        <v>27029</v>
      </c>
      <c r="B2225" t="s">
        <v>706</v>
      </c>
      <c r="C2225">
        <v>950</v>
      </c>
      <c r="D2225" t="s">
        <v>2325</v>
      </c>
      <c r="E2225">
        <v>25</v>
      </c>
      <c r="F2225" t="s">
        <v>805</v>
      </c>
      <c r="G2225">
        <v>125</v>
      </c>
      <c r="H2225" t="s">
        <v>2326</v>
      </c>
      <c r="I2225">
        <v>169</v>
      </c>
      <c r="J2225" t="s">
        <v>2327</v>
      </c>
      <c r="K2225" t="s">
        <v>41</v>
      </c>
      <c r="L2225">
        <v>13046</v>
      </c>
      <c r="M2225" t="s">
        <v>3804</v>
      </c>
      <c r="N2225" t="s">
        <v>43</v>
      </c>
      <c r="O2225" t="s">
        <v>3805</v>
      </c>
      <c r="S2225">
        <v>2</v>
      </c>
      <c r="T2225" t="s">
        <v>45</v>
      </c>
      <c r="U2225">
        <v>308</v>
      </c>
      <c r="V2225" t="s">
        <v>3221</v>
      </c>
      <c r="W2225" t="s">
        <v>57</v>
      </c>
      <c r="X2225" t="s">
        <v>46</v>
      </c>
      <c r="Y2225">
        <v>1</v>
      </c>
      <c r="Z2225">
        <v>1</v>
      </c>
      <c r="AA2225">
        <v>1</v>
      </c>
      <c r="AB2225">
        <v>1</v>
      </c>
      <c r="AC2225">
        <v>1</v>
      </c>
      <c r="AD2225">
        <f t="shared" si="69"/>
        <v>1</v>
      </c>
      <c r="AF2225">
        <v>0</v>
      </c>
      <c r="AG2225">
        <v>0</v>
      </c>
      <c r="AH2225">
        <v>0</v>
      </c>
      <c r="AI2225">
        <v>0</v>
      </c>
      <c r="AJ2225">
        <f t="shared" si="70"/>
        <v>0</v>
      </c>
      <c r="AK2225" t="s">
        <v>2330</v>
      </c>
      <c r="AL2225" t="s">
        <v>49</v>
      </c>
      <c r="AM2225" t="s">
        <v>2331</v>
      </c>
    </row>
    <row r="2226" spans="1:39" x14ac:dyDescent="0.2">
      <c r="A2226">
        <v>27029</v>
      </c>
      <c r="B2226" t="s">
        <v>706</v>
      </c>
      <c r="C2226">
        <v>950</v>
      </c>
      <c r="D2226" t="s">
        <v>2325</v>
      </c>
      <c r="E2226">
        <v>25</v>
      </c>
      <c r="F2226" t="s">
        <v>805</v>
      </c>
      <c r="G2226">
        <v>125</v>
      </c>
      <c r="H2226" t="s">
        <v>2326</v>
      </c>
      <c r="I2226">
        <v>169</v>
      </c>
      <c r="J2226" t="s">
        <v>2327</v>
      </c>
      <c r="K2226" t="s">
        <v>41</v>
      </c>
      <c r="L2226">
        <v>13046</v>
      </c>
      <c r="M2226" t="s">
        <v>3804</v>
      </c>
      <c r="N2226" t="s">
        <v>43</v>
      </c>
      <c r="O2226" t="s">
        <v>3805</v>
      </c>
      <c r="S2226">
        <v>2</v>
      </c>
      <c r="T2226" t="s">
        <v>45</v>
      </c>
      <c r="X2226" t="s">
        <v>46</v>
      </c>
      <c r="Y2226">
        <v>1</v>
      </c>
      <c r="Z2226">
        <v>0</v>
      </c>
      <c r="AA2226">
        <v>0</v>
      </c>
      <c r="AB2226">
        <v>0</v>
      </c>
      <c r="AC2226">
        <v>0</v>
      </c>
      <c r="AD2226">
        <f t="shared" si="69"/>
        <v>0</v>
      </c>
      <c r="AE2226" t="s">
        <v>166</v>
      </c>
      <c r="AF2226">
        <v>350000</v>
      </c>
      <c r="AG2226">
        <v>350000</v>
      </c>
      <c r="AH2226">
        <v>350000</v>
      </c>
      <c r="AI2226">
        <v>350000</v>
      </c>
      <c r="AJ2226">
        <f t="shared" si="70"/>
        <v>1400000</v>
      </c>
      <c r="AK2226" t="s">
        <v>2330</v>
      </c>
      <c r="AL2226" t="s">
        <v>49</v>
      </c>
      <c r="AM2226" t="s">
        <v>2331</v>
      </c>
    </row>
    <row r="2227" spans="1:39" x14ac:dyDescent="0.2">
      <c r="A2227">
        <v>27029</v>
      </c>
      <c r="B2227" t="s">
        <v>706</v>
      </c>
      <c r="C2227">
        <v>950</v>
      </c>
      <c r="D2227" t="s">
        <v>2325</v>
      </c>
      <c r="E2227">
        <v>25</v>
      </c>
      <c r="F2227" t="s">
        <v>805</v>
      </c>
      <c r="G2227">
        <v>125</v>
      </c>
      <c r="H2227" t="s">
        <v>2326</v>
      </c>
      <c r="I2227">
        <v>169</v>
      </c>
      <c r="J2227" t="s">
        <v>2327</v>
      </c>
      <c r="K2227" t="s">
        <v>41</v>
      </c>
      <c r="L2227">
        <v>13046</v>
      </c>
      <c r="M2227" t="s">
        <v>3804</v>
      </c>
      <c r="N2227" t="s">
        <v>43</v>
      </c>
      <c r="O2227" t="s">
        <v>3805</v>
      </c>
      <c r="S2227">
        <v>2</v>
      </c>
      <c r="T2227" t="s">
        <v>45</v>
      </c>
      <c r="X2227" t="s">
        <v>46</v>
      </c>
      <c r="Y2227">
        <v>1</v>
      </c>
      <c r="Z2227">
        <v>0</v>
      </c>
      <c r="AA2227">
        <v>0</v>
      </c>
      <c r="AB2227">
        <v>0</v>
      </c>
      <c r="AC2227">
        <v>0</v>
      </c>
      <c r="AD2227">
        <f t="shared" si="69"/>
        <v>0</v>
      </c>
      <c r="AE2227" t="s">
        <v>3806</v>
      </c>
      <c r="AF2227">
        <v>100000</v>
      </c>
      <c r="AG2227">
        <v>0</v>
      </c>
      <c r="AH2227">
        <v>0</v>
      </c>
      <c r="AI2227">
        <v>0</v>
      </c>
      <c r="AJ2227">
        <f t="shared" si="70"/>
        <v>100000</v>
      </c>
      <c r="AK2227" t="s">
        <v>2330</v>
      </c>
      <c r="AL2227" t="s">
        <v>49</v>
      </c>
      <c r="AM2227" t="s">
        <v>2331</v>
      </c>
    </row>
    <row r="2228" spans="1:39" x14ac:dyDescent="0.2">
      <c r="A2228">
        <v>27030</v>
      </c>
      <c r="B2228" t="s">
        <v>708</v>
      </c>
      <c r="C2228">
        <v>150</v>
      </c>
      <c r="D2228" t="s">
        <v>709</v>
      </c>
      <c r="E2228">
        <v>26</v>
      </c>
      <c r="F2228" t="s">
        <v>710</v>
      </c>
      <c r="G2228">
        <v>784</v>
      </c>
      <c r="H2228" t="s">
        <v>711</v>
      </c>
      <c r="I2228">
        <v>338</v>
      </c>
      <c r="J2228" t="s">
        <v>3225</v>
      </c>
      <c r="K2228" t="s">
        <v>41</v>
      </c>
      <c r="L2228">
        <v>13952</v>
      </c>
      <c r="M2228" t="s">
        <v>3226</v>
      </c>
      <c r="N2228" t="s">
        <v>124</v>
      </c>
      <c r="O2228" t="s">
        <v>3227</v>
      </c>
      <c r="S2228">
        <v>2</v>
      </c>
      <c r="T2228" t="s">
        <v>45</v>
      </c>
      <c r="X2228" t="s">
        <v>66</v>
      </c>
      <c r="Y2228">
        <v>0</v>
      </c>
      <c r="Z2228">
        <v>0</v>
      </c>
      <c r="AA2228">
        <v>0</v>
      </c>
      <c r="AB2228">
        <v>0</v>
      </c>
      <c r="AC2228">
        <v>0</v>
      </c>
      <c r="AD2228">
        <f t="shared" si="69"/>
        <v>0</v>
      </c>
      <c r="AE2228" t="s">
        <v>149</v>
      </c>
      <c r="AF2228">
        <v>0</v>
      </c>
      <c r="AG2228">
        <v>500000</v>
      </c>
      <c r="AH2228">
        <v>900000</v>
      </c>
      <c r="AI2228">
        <v>200000</v>
      </c>
      <c r="AJ2228">
        <f t="shared" si="70"/>
        <v>1600000</v>
      </c>
      <c r="AK2228" t="s">
        <v>715</v>
      </c>
      <c r="AL2228" t="s">
        <v>716</v>
      </c>
      <c r="AM2228" t="s">
        <v>717</v>
      </c>
    </row>
    <row r="2229" spans="1:39" x14ac:dyDescent="0.2">
      <c r="A2229">
        <v>27030</v>
      </c>
      <c r="B2229" t="s">
        <v>708</v>
      </c>
      <c r="C2229">
        <v>850</v>
      </c>
      <c r="D2229" t="s">
        <v>453</v>
      </c>
      <c r="E2229">
        <v>26</v>
      </c>
      <c r="F2229" t="s">
        <v>710</v>
      </c>
      <c r="G2229">
        <v>128</v>
      </c>
      <c r="H2229" t="s">
        <v>143</v>
      </c>
      <c r="I2229">
        <v>6</v>
      </c>
      <c r="J2229" t="s">
        <v>454</v>
      </c>
      <c r="K2229" t="s">
        <v>41</v>
      </c>
      <c r="L2229">
        <v>13948</v>
      </c>
      <c r="M2229" t="s">
        <v>3807</v>
      </c>
      <c r="N2229" t="s">
        <v>43</v>
      </c>
      <c r="O2229" t="s">
        <v>456</v>
      </c>
      <c r="S2229">
        <v>2</v>
      </c>
      <c r="T2229" t="s">
        <v>45</v>
      </c>
      <c r="U2229">
        <v>95</v>
      </c>
      <c r="V2229" t="s">
        <v>457</v>
      </c>
      <c r="W2229" t="s">
        <v>57</v>
      </c>
      <c r="X2229" t="s">
        <v>46</v>
      </c>
      <c r="Y2229">
        <v>1</v>
      </c>
      <c r="Z2229">
        <v>21</v>
      </c>
      <c r="AA2229">
        <v>21</v>
      </c>
      <c r="AB2229">
        <v>21</v>
      </c>
      <c r="AC2229">
        <v>21</v>
      </c>
      <c r="AD2229">
        <f t="shared" si="69"/>
        <v>21</v>
      </c>
      <c r="AF2229">
        <v>0</v>
      </c>
      <c r="AG2229">
        <v>0</v>
      </c>
      <c r="AH2229">
        <v>0</v>
      </c>
      <c r="AI2229">
        <v>0</v>
      </c>
      <c r="AJ2229">
        <f t="shared" si="70"/>
        <v>0</v>
      </c>
      <c r="AK2229" t="s">
        <v>458</v>
      </c>
      <c r="AL2229" t="s">
        <v>459</v>
      </c>
      <c r="AM2229" t="s">
        <v>460</v>
      </c>
    </row>
    <row r="2230" spans="1:39" x14ac:dyDescent="0.2">
      <c r="A2230">
        <v>27030</v>
      </c>
      <c r="B2230" t="s">
        <v>708</v>
      </c>
      <c r="C2230">
        <v>900</v>
      </c>
      <c r="D2230" t="s">
        <v>461</v>
      </c>
      <c r="E2230">
        <v>26</v>
      </c>
      <c r="F2230" t="s">
        <v>710</v>
      </c>
      <c r="G2230">
        <v>126</v>
      </c>
      <c r="H2230" t="s">
        <v>62</v>
      </c>
      <c r="I2230">
        <v>948</v>
      </c>
      <c r="J2230" t="s">
        <v>462</v>
      </c>
      <c r="K2230" t="s">
        <v>41</v>
      </c>
      <c r="L2230">
        <v>13963</v>
      </c>
      <c r="M2230" t="s">
        <v>3232</v>
      </c>
      <c r="N2230" t="s">
        <v>43</v>
      </c>
      <c r="O2230" t="s">
        <v>464</v>
      </c>
      <c r="S2230">
        <v>2</v>
      </c>
      <c r="T2230" t="s">
        <v>45</v>
      </c>
      <c r="X2230" t="s">
        <v>46</v>
      </c>
      <c r="Y2230">
        <v>1</v>
      </c>
      <c r="Z2230">
        <v>0</v>
      </c>
      <c r="AA2230">
        <v>0</v>
      </c>
      <c r="AB2230">
        <v>0</v>
      </c>
      <c r="AC2230">
        <v>0</v>
      </c>
      <c r="AD2230">
        <f t="shared" si="69"/>
        <v>0</v>
      </c>
      <c r="AE2230" t="s">
        <v>149</v>
      </c>
      <c r="AF2230">
        <v>0</v>
      </c>
      <c r="AG2230">
        <v>0</v>
      </c>
      <c r="AH2230">
        <v>0</v>
      </c>
      <c r="AI2230">
        <v>400000</v>
      </c>
      <c r="AJ2230">
        <f t="shared" si="70"/>
        <v>400000</v>
      </c>
      <c r="AK2230" t="s">
        <v>466</v>
      </c>
      <c r="AL2230" t="s">
        <v>467</v>
      </c>
      <c r="AM2230" t="s">
        <v>60</v>
      </c>
    </row>
    <row r="2231" spans="1:39" x14ac:dyDescent="0.2">
      <c r="A2231">
        <v>27091</v>
      </c>
      <c r="B2231" t="s">
        <v>3233</v>
      </c>
      <c r="C2231">
        <v>348</v>
      </c>
      <c r="D2231" t="s">
        <v>655</v>
      </c>
      <c r="E2231">
        <v>18</v>
      </c>
      <c r="F2231" t="s">
        <v>656</v>
      </c>
      <c r="G2231">
        <v>542</v>
      </c>
      <c r="H2231" t="s">
        <v>752</v>
      </c>
      <c r="I2231">
        <v>3</v>
      </c>
      <c r="J2231" t="s">
        <v>749</v>
      </c>
      <c r="K2231" t="s">
        <v>41</v>
      </c>
      <c r="L2231">
        <v>11708</v>
      </c>
      <c r="M2231" t="s">
        <v>3808</v>
      </c>
      <c r="N2231" t="s">
        <v>43</v>
      </c>
      <c r="O2231" t="s">
        <v>3809</v>
      </c>
      <c r="S2231">
        <v>2</v>
      </c>
      <c r="T2231" t="s">
        <v>45</v>
      </c>
      <c r="U2231">
        <v>332</v>
      </c>
      <c r="V2231" t="s">
        <v>76</v>
      </c>
      <c r="W2231" t="s">
        <v>57</v>
      </c>
      <c r="X2231" t="s">
        <v>46</v>
      </c>
      <c r="Y2231">
        <v>1</v>
      </c>
      <c r="Z2231">
        <v>1</v>
      </c>
      <c r="AA2231">
        <v>1</v>
      </c>
      <c r="AB2231">
        <v>1</v>
      </c>
      <c r="AC2231">
        <v>1</v>
      </c>
      <c r="AD2231">
        <f t="shared" si="69"/>
        <v>1</v>
      </c>
      <c r="AF2231">
        <v>0</v>
      </c>
      <c r="AG2231">
        <v>0</v>
      </c>
      <c r="AH2231">
        <v>0</v>
      </c>
      <c r="AI2231">
        <v>0</v>
      </c>
      <c r="AJ2231">
        <f t="shared" si="70"/>
        <v>0</v>
      </c>
      <c r="AK2231" t="s">
        <v>660</v>
      </c>
      <c r="AL2231" t="s">
        <v>325</v>
      </c>
      <c r="AM2231" t="s">
        <v>661</v>
      </c>
    </row>
    <row r="2232" spans="1:39" x14ac:dyDescent="0.2">
      <c r="A2232">
        <v>27092</v>
      </c>
      <c r="B2232" t="s">
        <v>738</v>
      </c>
      <c r="C2232">
        <v>350</v>
      </c>
      <c r="D2232" t="s">
        <v>739</v>
      </c>
      <c r="E2232">
        <v>18</v>
      </c>
      <c r="F2232" t="s">
        <v>656</v>
      </c>
      <c r="G2232">
        <v>544</v>
      </c>
      <c r="H2232" t="s">
        <v>740</v>
      </c>
      <c r="I2232">
        <v>92</v>
      </c>
      <c r="J2232" t="s">
        <v>2879</v>
      </c>
      <c r="K2232" t="s">
        <v>41</v>
      </c>
      <c r="L2232">
        <v>6516</v>
      </c>
      <c r="M2232" t="s">
        <v>3810</v>
      </c>
      <c r="N2232" t="s">
        <v>43</v>
      </c>
      <c r="O2232" t="s">
        <v>3811</v>
      </c>
      <c r="S2232">
        <v>2</v>
      </c>
      <c r="T2232" t="s">
        <v>45</v>
      </c>
      <c r="X2232" t="s">
        <v>46</v>
      </c>
      <c r="Y2232">
        <v>1</v>
      </c>
      <c r="Z2232">
        <v>0</v>
      </c>
      <c r="AA2232">
        <v>0</v>
      </c>
      <c r="AB2232">
        <v>0</v>
      </c>
      <c r="AC2232">
        <v>0</v>
      </c>
      <c r="AD2232">
        <f t="shared" si="69"/>
        <v>0</v>
      </c>
      <c r="AE2232" t="s">
        <v>747</v>
      </c>
      <c r="AF2232">
        <v>4000000</v>
      </c>
      <c r="AG2232">
        <v>4000000</v>
      </c>
      <c r="AH2232">
        <v>4000000</v>
      </c>
      <c r="AI2232">
        <v>3000000</v>
      </c>
      <c r="AJ2232">
        <f t="shared" si="70"/>
        <v>15000000</v>
      </c>
      <c r="AK2232" t="s">
        <v>745</v>
      </c>
      <c r="AL2232" t="s">
        <v>325</v>
      </c>
      <c r="AM2232" t="s">
        <v>746</v>
      </c>
    </row>
    <row r="2233" spans="1:39" x14ac:dyDescent="0.2">
      <c r="A2233">
        <v>27092</v>
      </c>
      <c r="B2233" t="s">
        <v>738</v>
      </c>
      <c r="C2233">
        <v>350</v>
      </c>
      <c r="D2233" t="s">
        <v>739</v>
      </c>
      <c r="E2233">
        <v>18</v>
      </c>
      <c r="F2233" t="s">
        <v>656</v>
      </c>
      <c r="G2233">
        <v>544</v>
      </c>
      <c r="H2233" t="s">
        <v>740</v>
      </c>
      <c r="I2233">
        <v>140</v>
      </c>
      <c r="J2233" t="s">
        <v>753</v>
      </c>
      <c r="K2233" t="s">
        <v>41</v>
      </c>
      <c r="L2233">
        <v>6500</v>
      </c>
      <c r="M2233" t="s">
        <v>2347</v>
      </c>
      <c r="N2233" t="s">
        <v>43</v>
      </c>
      <c r="O2233" t="s">
        <v>2348</v>
      </c>
      <c r="S2233">
        <v>2</v>
      </c>
      <c r="T2233" t="s">
        <v>45</v>
      </c>
      <c r="X2233" t="s">
        <v>66</v>
      </c>
      <c r="Y2233">
        <v>0</v>
      </c>
      <c r="Z2233">
        <v>0</v>
      </c>
      <c r="AA2233">
        <v>0</v>
      </c>
      <c r="AB2233">
        <v>0</v>
      </c>
      <c r="AC2233">
        <v>0</v>
      </c>
      <c r="AD2233">
        <f t="shared" si="69"/>
        <v>0</v>
      </c>
      <c r="AE2233" t="s">
        <v>747</v>
      </c>
      <c r="AF2233">
        <v>300000</v>
      </c>
      <c r="AG2233">
        <v>300000</v>
      </c>
      <c r="AH2233">
        <v>300000</v>
      </c>
      <c r="AI2233">
        <v>300000</v>
      </c>
      <c r="AJ2233">
        <f t="shared" si="70"/>
        <v>1200000</v>
      </c>
      <c r="AK2233" t="s">
        <v>745</v>
      </c>
      <c r="AL2233" t="s">
        <v>325</v>
      </c>
      <c r="AM2233" t="s">
        <v>746</v>
      </c>
    </row>
    <row r="2234" spans="1:39" x14ac:dyDescent="0.2">
      <c r="A2234">
        <v>27096</v>
      </c>
      <c r="B2234" t="s">
        <v>748</v>
      </c>
      <c r="C2234">
        <v>348</v>
      </c>
      <c r="D2234" t="s">
        <v>655</v>
      </c>
      <c r="E2234">
        <v>18</v>
      </c>
      <c r="F2234" t="s">
        <v>656</v>
      </c>
      <c r="G2234">
        <v>122</v>
      </c>
      <c r="H2234" t="s">
        <v>72</v>
      </c>
      <c r="I2234">
        <v>3</v>
      </c>
      <c r="J2234" t="s">
        <v>749</v>
      </c>
      <c r="K2234" t="s">
        <v>41</v>
      </c>
      <c r="L2234">
        <v>12980</v>
      </c>
      <c r="M2234" t="s">
        <v>750</v>
      </c>
      <c r="N2234" t="s">
        <v>43</v>
      </c>
      <c r="O2234" t="s">
        <v>751</v>
      </c>
      <c r="S2234">
        <v>2</v>
      </c>
      <c r="T2234" t="s">
        <v>45</v>
      </c>
      <c r="X2234" t="s">
        <v>46</v>
      </c>
      <c r="Y2234">
        <v>1</v>
      </c>
      <c r="Z2234">
        <v>0</v>
      </c>
      <c r="AA2234">
        <v>0</v>
      </c>
      <c r="AB2234">
        <v>0</v>
      </c>
      <c r="AC2234">
        <v>0</v>
      </c>
      <c r="AD2234">
        <f t="shared" si="69"/>
        <v>0</v>
      </c>
      <c r="AE2234" t="s">
        <v>747</v>
      </c>
      <c r="AF2234">
        <v>300000</v>
      </c>
      <c r="AG2234">
        <v>300000</v>
      </c>
      <c r="AH2234">
        <v>300000</v>
      </c>
      <c r="AI2234">
        <v>300000</v>
      </c>
      <c r="AJ2234">
        <f t="shared" si="70"/>
        <v>1200000</v>
      </c>
      <c r="AK2234" t="s">
        <v>660</v>
      </c>
      <c r="AL2234" t="s">
        <v>325</v>
      </c>
      <c r="AM2234" t="s">
        <v>661</v>
      </c>
    </row>
    <row r="2235" spans="1:39" x14ac:dyDescent="0.2">
      <c r="A2235">
        <v>27096</v>
      </c>
      <c r="B2235" t="s">
        <v>748</v>
      </c>
      <c r="C2235">
        <v>348</v>
      </c>
      <c r="D2235" t="s">
        <v>655</v>
      </c>
      <c r="E2235">
        <v>18</v>
      </c>
      <c r="F2235" t="s">
        <v>656</v>
      </c>
      <c r="G2235">
        <v>542</v>
      </c>
      <c r="H2235" t="s">
        <v>752</v>
      </c>
      <c r="I2235">
        <v>140</v>
      </c>
      <c r="J2235" t="s">
        <v>753</v>
      </c>
      <c r="K2235" t="s">
        <v>41</v>
      </c>
      <c r="L2235">
        <v>12981</v>
      </c>
      <c r="M2235" t="s">
        <v>754</v>
      </c>
      <c r="N2235" t="s">
        <v>124</v>
      </c>
      <c r="O2235" t="s">
        <v>755</v>
      </c>
      <c r="S2235">
        <v>2</v>
      </c>
      <c r="T2235" t="s">
        <v>45</v>
      </c>
      <c r="X2235" t="s">
        <v>46</v>
      </c>
      <c r="Y2235">
        <v>1</v>
      </c>
      <c r="Z2235">
        <v>0</v>
      </c>
      <c r="AA2235">
        <v>0</v>
      </c>
      <c r="AB2235">
        <v>0</v>
      </c>
      <c r="AC2235">
        <v>0</v>
      </c>
      <c r="AD2235">
        <f t="shared" si="69"/>
        <v>0</v>
      </c>
      <c r="AE2235" t="s">
        <v>646</v>
      </c>
      <c r="AF2235">
        <v>50000</v>
      </c>
      <c r="AG2235">
        <v>50000</v>
      </c>
      <c r="AH2235">
        <v>50000</v>
      </c>
      <c r="AI2235">
        <v>50000</v>
      </c>
      <c r="AJ2235">
        <f t="shared" si="70"/>
        <v>200000</v>
      </c>
      <c r="AK2235" t="s">
        <v>660</v>
      </c>
      <c r="AL2235" t="s">
        <v>325</v>
      </c>
      <c r="AM2235" t="s">
        <v>661</v>
      </c>
    </row>
    <row r="2236" spans="1:39" x14ac:dyDescent="0.2">
      <c r="A2236">
        <v>41001</v>
      </c>
      <c r="B2236" t="s">
        <v>757</v>
      </c>
      <c r="C2236">
        <v>900</v>
      </c>
      <c r="D2236" t="s">
        <v>461</v>
      </c>
      <c r="E2236">
        <v>4</v>
      </c>
      <c r="F2236" t="s">
        <v>422</v>
      </c>
      <c r="G2236">
        <v>122</v>
      </c>
      <c r="H2236" t="s">
        <v>72</v>
      </c>
      <c r="I2236">
        <v>531</v>
      </c>
      <c r="J2236" t="s">
        <v>3812</v>
      </c>
      <c r="K2236" t="s">
        <v>41</v>
      </c>
      <c r="L2236">
        <v>12845</v>
      </c>
      <c r="M2236" t="s">
        <v>3813</v>
      </c>
      <c r="N2236" t="s">
        <v>124</v>
      </c>
      <c r="O2236" t="s">
        <v>3814</v>
      </c>
      <c r="S2236">
        <v>2</v>
      </c>
      <c r="T2236" t="s">
        <v>45</v>
      </c>
      <c r="U2236">
        <v>579</v>
      </c>
      <c r="V2236" t="s">
        <v>3815</v>
      </c>
      <c r="W2236" t="s">
        <v>57</v>
      </c>
      <c r="X2236" t="s">
        <v>46</v>
      </c>
      <c r="Y2236">
        <v>1</v>
      </c>
      <c r="Z2236">
        <v>0</v>
      </c>
      <c r="AA2236">
        <v>0</v>
      </c>
      <c r="AB2236">
        <v>0</v>
      </c>
      <c r="AC2236">
        <v>1</v>
      </c>
      <c r="AD2236">
        <f t="shared" si="69"/>
        <v>1</v>
      </c>
      <c r="AF2236">
        <v>0</v>
      </c>
      <c r="AG2236">
        <v>0</v>
      </c>
      <c r="AH2236">
        <v>0</v>
      </c>
      <c r="AI2236">
        <v>0</v>
      </c>
      <c r="AJ2236">
        <f t="shared" si="70"/>
        <v>0</v>
      </c>
      <c r="AK2236" t="s">
        <v>466</v>
      </c>
      <c r="AL2236" t="s">
        <v>467</v>
      </c>
      <c r="AM2236" t="s">
        <v>60</v>
      </c>
    </row>
    <row r="2237" spans="1:39" x14ac:dyDescent="0.2">
      <c r="A2237">
        <v>41001</v>
      </c>
      <c r="B2237" t="s">
        <v>757</v>
      </c>
      <c r="C2237">
        <v>900</v>
      </c>
      <c r="D2237" t="s">
        <v>461</v>
      </c>
      <c r="E2237">
        <v>4</v>
      </c>
      <c r="F2237" t="s">
        <v>422</v>
      </c>
      <c r="G2237">
        <v>781</v>
      </c>
      <c r="H2237" t="s">
        <v>1724</v>
      </c>
      <c r="I2237">
        <v>632</v>
      </c>
      <c r="J2237" t="s">
        <v>765</v>
      </c>
      <c r="K2237" t="s">
        <v>41</v>
      </c>
      <c r="L2237">
        <v>11051</v>
      </c>
      <c r="M2237" t="s">
        <v>3816</v>
      </c>
      <c r="N2237" t="s">
        <v>43</v>
      </c>
      <c r="O2237" t="s">
        <v>3817</v>
      </c>
      <c r="S2237">
        <v>2</v>
      </c>
      <c r="T2237" t="s">
        <v>45</v>
      </c>
      <c r="X2237" t="s">
        <v>66</v>
      </c>
      <c r="Y2237">
        <v>0</v>
      </c>
      <c r="Z2237">
        <v>0</v>
      </c>
      <c r="AA2237">
        <v>0</v>
      </c>
      <c r="AB2237">
        <v>0</v>
      </c>
      <c r="AC2237">
        <v>0</v>
      </c>
      <c r="AD2237">
        <f t="shared" si="69"/>
        <v>0</v>
      </c>
      <c r="AE2237" t="s">
        <v>85</v>
      </c>
      <c r="AF2237">
        <v>9358142</v>
      </c>
      <c r="AG2237">
        <v>7400000</v>
      </c>
      <c r="AH2237">
        <v>9400000</v>
      </c>
      <c r="AI2237">
        <v>9400000</v>
      </c>
      <c r="AJ2237">
        <f t="shared" si="70"/>
        <v>35558142</v>
      </c>
      <c r="AK2237" t="s">
        <v>466</v>
      </c>
      <c r="AL2237" t="s">
        <v>467</v>
      </c>
      <c r="AM2237" t="s">
        <v>60</v>
      </c>
    </row>
    <row r="2238" spans="1:39" x14ac:dyDescent="0.2">
      <c r="A2238">
        <v>41003</v>
      </c>
      <c r="B2238" t="s">
        <v>777</v>
      </c>
      <c r="C2238">
        <v>850</v>
      </c>
      <c r="D2238" t="s">
        <v>453</v>
      </c>
      <c r="E2238">
        <v>4</v>
      </c>
      <c r="F2238" t="s">
        <v>422</v>
      </c>
      <c r="G2238">
        <v>128</v>
      </c>
      <c r="H2238" t="s">
        <v>143</v>
      </c>
      <c r="I2238">
        <v>6</v>
      </c>
      <c r="J2238" t="s">
        <v>454</v>
      </c>
      <c r="K2238" t="s">
        <v>41</v>
      </c>
      <c r="L2238">
        <v>2888</v>
      </c>
      <c r="M2238" t="s">
        <v>2355</v>
      </c>
      <c r="N2238" t="s">
        <v>43</v>
      </c>
      <c r="O2238" t="s">
        <v>456</v>
      </c>
      <c r="S2238">
        <v>2</v>
      </c>
      <c r="T2238" t="s">
        <v>45</v>
      </c>
      <c r="X2238" t="s">
        <v>46</v>
      </c>
      <c r="Y2238">
        <v>1</v>
      </c>
      <c r="Z2238">
        <v>0</v>
      </c>
      <c r="AA2238">
        <v>0</v>
      </c>
      <c r="AB2238">
        <v>0</v>
      </c>
      <c r="AC2238">
        <v>0</v>
      </c>
      <c r="AD2238">
        <f t="shared" si="69"/>
        <v>0</v>
      </c>
      <c r="AE2238" t="s">
        <v>85</v>
      </c>
      <c r="AF2238">
        <v>8000</v>
      </c>
      <c r="AG2238">
        <v>8000</v>
      </c>
      <c r="AH2238">
        <v>8000</v>
      </c>
      <c r="AI2238">
        <v>8000</v>
      </c>
      <c r="AJ2238">
        <f t="shared" si="70"/>
        <v>32000</v>
      </c>
      <c r="AK2238" t="s">
        <v>458</v>
      </c>
      <c r="AL2238" t="s">
        <v>459</v>
      </c>
      <c r="AM2238" t="s">
        <v>460</v>
      </c>
    </row>
    <row r="2239" spans="1:39" x14ac:dyDescent="0.2">
      <c r="A2239">
        <v>41003</v>
      </c>
      <c r="B2239" t="s">
        <v>777</v>
      </c>
      <c r="C2239">
        <v>900</v>
      </c>
      <c r="D2239" t="s">
        <v>461</v>
      </c>
      <c r="E2239">
        <v>4</v>
      </c>
      <c r="F2239" t="s">
        <v>422</v>
      </c>
      <c r="G2239">
        <v>122</v>
      </c>
      <c r="H2239" t="s">
        <v>72</v>
      </c>
      <c r="I2239">
        <v>2</v>
      </c>
      <c r="J2239" t="s">
        <v>73</v>
      </c>
      <c r="K2239" t="s">
        <v>41</v>
      </c>
      <c r="L2239">
        <v>2876</v>
      </c>
      <c r="M2239" t="s">
        <v>3243</v>
      </c>
      <c r="N2239" t="s">
        <v>43</v>
      </c>
      <c r="O2239" t="s">
        <v>583</v>
      </c>
      <c r="S2239">
        <v>2</v>
      </c>
      <c r="T2239" t="s">
        <v>45</v>
      </c>
      <c r="X2239" t="s">
        <v>46</v>
      </c>
      <c r="Y2239">
        <v>1</v>
      </c>
      <c r="Z2239">
        <v>0</v>
      </c>
      <c r="AA2239">
        <v>0</v>
      </c>
      <c r="AB2239">
        <v>0</v>
      </c>
      <c r="AC2239">
        <v>0</v>
      </c>
      <c r="AD2239">
        <f t="shared" si="69"/>
        <v>0</v>
      </c>
      <c r="AE2239" t="s">
        <v>85</v>
      </c>
      <c r="AF2239">
        <v>2713200</v>
      </c>
      <c r="AG2239">
        <v>1998860</v>
      </c>
      <c r="AH2239">
        <v>2991303</v>
      </c>
      <c r="AI2239">
        <v>3141000</v>
      </c>
      <c r="AJ2239">
        <f t="shared" si="70"/>
        <v>10844363</v>
      </c>
      <c r="AK2239" t="s">
        <v>466</v>
      </c>
      <c r="AL2239" t="s">
        <v>467</v>
      </c>
      <c r="AM2239" t="s">
        <v>60</v>
      </c>
    </row>
    <row r="2240" spans="1:39" x14ac:dyDescent="0.2">
      <c r="A2240">
        <v>41004</v>
      </c>
      <c r="B2240" t="s">
        <v>779</v>
      </c>
      <c r="C2240">
        <v>850</v>
      </c>
      <c r="D2240" t="s">
        <v>453</v>
      </c>
      <c r="E2240">
        <v>7</v>
      </c>
      <c r="F2240" t="s">
        <v>781</v>
      </c>
      <c r="G2240">
        <v>128</v>
      </c>
      <c r="H2240" t="s">
        <v>143</v>
      </c>
      <c r="I2240">
        <v>6</v>
      </c>
      <c r="J2240" t="s">
        <v>454</v>
      </c>
      <c r="K2240" t="s">
        <v>41</v>
      </c>
      <c r="L2240">
        <v>3200</v>
      </c>
      <c r="M2240" t="s">
        <v>3818</v>
      </c>
      <c r="N2240" t="s">
        <v>43</v>
      </c>
      <c r="O2240" t="s">
        <v>456</v>
      </c>
      <c r="S2240">
        <v>2</v>
      </c>
      <c r="T2240" t="s">
        <v>45</v>
      </c>
      <c r="U2240">
        <v>95</v>
      </c>
      <c r="V2240" t="s">
        <v>457</v>
      </c>
      <c r="W2240" t="s">
        <v>57</v>
      </c>
      <c r="X2240" t="s">
        <v>46</v>
      </c>
      <c r="Y2240">
        <v>1</v>
      </c>
      <c r="Z2240">
        <v>2</v>
      </c>
      <c r="AA2240">
        <v>1</v>
      </c>
      <c r="AB2240">
        <v>1</v>
      </c>
      <c r="AC2240">
        <v>1</v>
      </c>
      <c r="AD2240">
        <f t="shared" si="69"/>
        <v>2</v>
      </c>
      <c r="AF2240">
        <v>0</v>
      </c>
      <c r="AG2240">
        <v>0</v>
      </c>
      <c r="AH2240">
        <v>0</v>
      </c>
      <c r="AI2240">
        <v>0</v>
      </c>
      <c r="AJ2240">
        <f t="shared" si="70"/>
        <v>0</v>
      </c>
      <c r="AK2240" t="s">
        <v>458</v>
      </c>
      <c r="AL2240" t="s">
        <v>459</v>
      </c>
      <c r="AM2240" t="s">
        <v>460</v>
      </c>
    </row>
    <row r="2241" spans="1:39" x14ac:dyDescent="0.2">
      <c r="A2241">
        <v>41004</v>
      </c>
      <c r="B2241" t="s">
        <v>779</v>
      </c>
      <c r="C2241">
        <v>850</v>
      </c>
      <c r="D2241" t="s">
        <v>453</v>
      </c>
      <c r="E2241">
        <v>7</v>
      </c>
      <c r="F2241" t="s">
        <v>781</v>
      </c>
      <c r="G2241">
        <v>128</v>
      </c>
      <c r="H2241" t="s">
        <v>143</v>
      </c>
      <c r="I2241">
        <v>125</v>
      </c>
      <c r="J2241" t="s">
        <v>579</v>
      </c>
      <c r="K2241" t="s">
        <v>41</v>
      </c>
      <c r="L2241">
        <v>11149</v>
      </c>
      <c r="M2241" t="s">
        <v>789</v>
      </c>
      <c r="N2241" t="s">
        <v>43</v>
      </c>
      <c r="O2241" t="s">
        <v>581</v>
      </c>
      <c r="S2241">
        <v>2</v>
      </c>
      <c r="T2241" t="s">
        <v>45</v>
      </c>
      <c r="U2241">
        <v>303</v>
      </c>
      <c r="V2241" t="s">
        <v>419</v>
      </c>
      <c r="W2241" t="s">
        <v>57</v>
      </c>
      <c r="X2241" t="s">
        <v>46</v>
      </c>
      <c r="Y2241">
        <v>1</v>
      </c>
      <c r="Z2241">
        <v>18</v>
      </c>
      <c r="AA2241">
        <v>26</v>
      </c>
      <c r="AB2241">
        <v>26</v>
      </c>
      <c r="AC2241">
        <v>26</v>
      </c>
      <c r="AD2241">
        <f t="shared" si="69"/>
        <v>26</v>
      </c>
      <c r="AF2241">
        <v>0</v>
      </c>
      <c r="AG2241">
        <v>0</v>
      </c>
      <c r="AH2241">
        <v>0</v>
      </c>
      <c r="AI2241">
        <v>0</v>
      </c>
      <c r="AJ2241">
        <f t="shared" si="70"/>
        <v>0</v>
      </c>
      <c r="AK2241" t="s">
        <v>458</v>
      </c>
      <c r="AL2241" t="s">
        <v>459</v>
      </c>
      <c r="AM2241" t="s">
        <v>460</v>
      </c>
    </row>
    <row r="2242" spans="1:39" x14ac:dyDescent="0.2">
      <c r="A2242">
        <v>41005</v>
      </c>
      <c r="B2242" t="s">
        <v>790</v>
      </c>
      <c r="C2242">
        <v>900</v>
      </c>
      <c r="D2242" t="s">
        <v>461</v>
      </c>
      <c r="E2242">
        <v>24</v>
      </c>
      <c r="F2242" t="s">
        <v>700</v>
      </c>
      <c r="G2242">
        <v>122</v>
      </c>
      <c r="H2242" t="s">
        <v>72</v>
      </c>
      <c r="I2242">
        <v>2</v>
      </c>
      <c r="J2242" t="s">
        <v>73</v>
      </c>
      <c r="K2242" t="s">
        <v>41</v>
      </c>
      <c r="L2242">
        <v>2193</v>
      </c>
      <c r="M2242" t="s">
        <v>802</v>
      </c>
      <c r="N2242" t="s">
        <v>43</v>
      </c>
      <c r="O2242" t="s">
        <v>583</v>
      </c>
      <c r="S2242">
        <v>2</v>
      </c>
      <c r="T2242" t="s">
        <v>45</v>
      </c>
      <c r="X2242" t="s">
        <v>46</v>
      </c>
      <c r="Y2242">
        <v>1</v>
      </c>
      <c r="Z2242">
        <v>0</v>
      </c>
      <c r="AA2242">
        <v>0</v>
      </c>
      <c r="AB2242">
        <v>0</v>
      </c>
      <c r="AC2242">
        <v>0</v>
      </c>
      <c r="AD2242">
        <f t="shared" si="69"/>
        <v>0</v>
      </c>
      <c r="AE2242" t="s">
        <v>85</v>
      </c>
      <c r="AF2242">
        <v>3971000</v>
      </c>
      <c r="AG2242">
        <v>3971000</v>
      </c>
      <c r="AH2242">
        <v>3971000</v>
      </c>
      <c r="AI2242">
        <v>3971000</v>
      </c>
      <c r="AJ2242">
        <f t="shared" si="70"/>
        <v>15884000</v>
      </c>
      <c r="AK2242" t="s">
        <v>466</v>
      </c>
      <c r="AL2242" t="s">
        <v>467</v>
      </c>
      <c r="AM2242" t="s">
        <v>60</v>
      </c>
    </row>
    <row r="2243" spans="1:39" x14ac:dyDescent="0.2">
      <c r="A2243">
        <v>41021</v>
      </c>
      <c r="B2243" t="s">
        <v>803</v>
      </c>
      <c r="C2243">
        <v>160</v>
      </c>
      <c r="D2243" t="s">
        <v>804</v>
      </c>
      <c r="E2243">
        <v>25</v>
      </c>
      <c r="F2243" t="s">
        <v>805</v>
      </c>
      <c r="G2243">
        <v>752</v>
      </c>
      <c r="H2243" t="s">
        <v>806</v>
      </c>
      <c r="I2243">
        <v>367</v>
      </c>
      <c r="J2243" t="s">
        <v>813</v>
      </c>
      <c r="K2243" t="s">
        <v>41</v>
      </c>
      <c r="L2243">
        <v>9747</v>
      </c>
      <c r="M2243" t="s">
        <v>3819</v>
      </c>
      <c r="N2243" t="s">
        <v>124</v>
      </c>
      <c r="O2243" t="s">
        <v>3820</v>
      </c>
      <c r="S2243">
        <v>1</v>
      </c>
      <c r="T2243" t="s">
        <v>696</v>
      </c>
      <c r="U2243">
        <v>369</v>
      </c>
      <c r="V2243" t="s">
        <v>816</v>
      </c>
      <c r="W2243" t="s">
        <v>817</v>
      </c>
      <c r="X2243" t="s">
        <v>46</v>
      </c>
      <c r="Y2243">
        <v>1</v>
      </c>
      <c r="Z2243">
        <v>0</v>
      </c>
      <c r="AA2243">
        <v>0</v>
      </c>
      <c r="AB2243">
        <v>24</v>
      </c>
      <c r="AC2243">
        <v>24</v>
      </c>
      <c r="AD2243">
        <f t="shared" ref="AD2243:AD2306" si="71">IF(Y2243=1,LARGE(Z2243:AC2243,1),Z2243+AA2243+AB2243+AC2243)</f>
        <v>24</v>
      </c>
      <c r="AF2243">
        <v>0</v>
      </c>
      <c r="AG2243">
        <v>0</v>
      </c>
      <c r="AH2243">
        <v>0</v>
      </c>
      <c r="AI2243">
        <v>0</v>
      </c>
      <c r="AJ2243">
        <f t="shared" si="70"/>
        <v>0</v>
      </c>
      <c r="AK2243" t="s">
        <v>810</v>
      </c>
      <c r="AL2243" t="s">
        <v>811</v>
      </c>
      <c r="AM2243" t="s">
        <v>812</v>
      </c>
    </row>
    <row r="2244" spans="1:39" x14ac:dyDescent="0.2">
      <c r="A2244">
        <v>41021</v>
      </c>
      <c r="B2244" t="s">
        <v>803</v>
      </c>
      <c r="C2244">
        <v>160</v>
      </c>
      <c r="D2244" t="s">
        <v>804</v>
      </c>
      <c r="E2244">
        <v>25</v>
      </c>
      <c r="F2244" t="s">
        <v>805</v>
      </c>
      <c r="G2244">
        <v>752</v>
      </c>
      <c r="H2244" t="s">
        <v>806</v>
      </c>
      <c r="I2244">
        <v>367</v>
      </c>
      <c r="J2244" t="s">
        <v>813</v>
      </c>
      <c r="K2244" t="s">
        <v>41</v>
      </c>
      <c r="L2244">
        <v>9747</v>
      </c>
      <c r="M2244" t="s">
        <v>3819</v>
      </c>
      <c r="N2244" t="s">
        <v>124</v>
      </c>
      <c r="O2244" t="s">
        <v>3820</v>
      </c>
      <c r="S2244">
        <v>1</v>
      </c>
      <c r="T2244" t="s">
        <v>696</v>
      </c>
      <c r="X2244" t="s">
        <v>46</v>
      </c>
      <c r="Y2244">
        <v>1</v>
      </c>
      <c r="Z2244">
        <v>0</v>
      </c>
      <c r="AA2244">
        <v>0</v>
      </c>
      <c r="AB2244">
        <v>0</v>
      </c>
      <c r="AC2244">
        <v>0</v>
      </c>
      <c r="AD2244">
        <f t="shared" si="71"/>
        <v>0</v>
      </c>
      <c r="AE2244" t="s">
        <v>705</v>
      </c>
      <c r="AF2244">
        <v>0</v>
      </c>
      <c r="AG2244">
        <v>0</v>
      </c>
      <c r="AH2244">
        <v>40000000</v>
      </c>
      <c r="AI2244">
        <v>60000000</v>
      </c>
      <c r="AJ2244">
        <f t="shared" si="70"/>
        <v>100000000</v>
      </c>
      <c r="AK2244" t="s">
        <v>810</v>
      </c>
      <c r="AL2244" t="s">
        <v>811</v>
      </c>
      <c r="AM2244" t="s">
        <v>812</v>
      </c>
    </row>
    <row r="2245" spans="1:39" x14ac:dyDescent="0.2">
      <c r="A2245">
        <v>41021</v>
      </c>
      <c r="B2245" t="s">
        <v>803</v>
      </c>
      <c r="C2245">
        <v>160</v>
      </c>
      <c r="D2245" t="s">
        <v>804</v>
      </c>
      <c r="E2245">
        <v>25</v>
      </c>
      <c r="F2245" t="s">
        <v>805</v>
      </c>
      <c r="G2245">
        <v>752</v>
      </c>
      <c r="H2245" t="s">
        <v>806</v>
      </c>
      <c r="I2245">
        <v>367</v>
      </c>
      <c r="J2245" t="s">
        <v>813</v>
      </c>
      <c r="K2245" t="s">
        <v>41</v>
      </c>
      <c r="L2245">
        <v>9748</v>
      </c>
      <c r="M2245" t="s">
        <v>3249</v>
      </c>
      <c r="N2245" t="s">
        <v>124</v>
      </c>
      <c r="O2245" t="s">
        <v>3250</v>
      </c>
      <c r="S2245">
        <v>1</v>
      </c>
      <c r="T2245" t="s">
        <v>696</v>
      </c>
      <c r="X2245" t="s">
        <v>46</v>
      </c>
      <c r="Y2245">
        <v>1</v>
      </c>
      <c r="Z2245">
        <v>0</v>
      </c>
      <c r="AA2245">
        <v>0</v>
      </c>
      <c r="AB2245">
        <v>0</v>
      </c>
      <c r="AC2245">
        <v>0</v>
      </c>
      <c r="AD2245">
        <f t="shared" si="71"/>
        <v>0</v>
      </c>
      <c r="AE2245" t="s">
        <v>705</v>
      </c>
      <c r="AF2245">
        <v>0</v>
      </c>
      <c r="AG2245">
        <v>0</v>
      </c>
      <c r="AH2245">
        <v>50000000</v>
      </c>
      <c r="AI2245">
        <v>40000000</v>
      </c>
      <c r="AJ2245">
        <f t="shared" si="70"/>
        <v>90000000</v>
      </c>
      <c r="AK2245" t="s">
        <v>810</v>
      </c>
      <c r="AL2245" t="s">
        <v>811</v>
      </c>
      <c r="AM2245" t="s">
        <v>812</v>
      </c>
    </row>
    <row r="2246" spans="1:39" x14ac:dyDescent="0.2">
      <c r="A2246">
        <v>41021</v>
      </c>
      <c r="B2246" t="s">
        <v>803</v>
      </c>
      <c r="C2246">
        <v>160</v>
      </c>
      <c r="D2246" t="s">
        <v>804</v>
      </c>
      <c r="E2246">
        <v>25</v>
      </c>
      <c r="F2246" t="s">
        <v>805</v>
      </c>
      <c r="G2246">
        <v>752</v>
      </c>
      <c r="H2246" t="s">
        <v>806</v>
      </c>
      <c r="I2246">
        <v>379</v>
      </c>
      <c r="J2246" t="s">
        <v>820</v>
      </c>
      <c r="K2246" t="s">
        <v>41</v>
      </c>
      <c r="L2246">
        <v>10076</v>
      </c>
      <c r="M2246" t="s">
        <v>821</v>
      </c>
      <c r="N2246" t="s">
        <v>124</v>
      </c>
      <c r="O2246" t="s">
        <v>822</v>
      </c>
      <c r="S2246">
        <v>1</v>
      </c>
      <c r="T2246" t="s">
        <v>696</v>
      </c>
      <c r="X2246" t="s">
        <v>46</v>
      </c>
      <c r="Y2246">
        <v>1</v>
      </c>
      <c r="Z2246">
        <v>0</v>
      </c>
      <c r="AA2246">
        <v>0</v>
      </c>
      <c r="AB2246">
        <v>0</v>
      </c>
      <c r="AC2246">
        <v>0</v>
      </c>
      <c r="AD2246">
        <f t="shared" si="71"/>
        <v>0</v>
      </c>
      <c r="AE2246" t="s">
        <v>705</v>
      </c>
      <c r="AF2246">
        <v>6600000</v>
      </c>
      <c r="AG2246">
        <v>0</v>
      </c>
      <c r="AH2246">
        <v>8250000</v>
      </c>
      <c r="AI2246">
        <v>16500000</v>
      </c>
      <c r="AJ2246">
        <f t="shared" si="70"/>
        <v>31350000</v>
      </c>
      <c r="AK2246" t="s">
        <v>810</v>
      </c>
      <c r="AL2246" t="s">
        <v>811</v>
      </c>
      <c r="AM2246" t="s">
        <v>812</v>
      </c>
    </row>
    <row r="2247" spans="1:39" x14ac:dyDescent="0.2">
      <c r="A2247">
        <v>41021</v>
      </c>
      <c r="B2247" t="s">
        <v>803</v>
      </c>
      <c r="C2247">
        <v>160</v>
      </c>
      <c r="D2247" t="s">
        <v>804</v>
      </c>
      <c r="E2247">
        <v>25</v>
      </c>
      <c r="F2247" t="s">
        <v>805</v>
      </c>
      <c r="G2247">
        <v>752</v>
      </c>
      <c r="H2247" t="s">
        <v>806</v>
      </c>
      <c r="I2247">
        <v>379</v>
      </c>
      <c r="J2247" t="s">
        <v>820</v>
      </c>
      <c r="K2247" t="s">
        <v>41</v>
      </c>
      <c r="L2247">
        <v>10076</v>
      </c>
      <c r="M2247" t="s">
        <v>821</v>
      </c>
      <c r="N2247" t="s">
        <v>124</v>
      </c>
      <c r="O2247" t="s">
        <v>822</v>
      </c>
      <c r="S2247">
        <v>1</v>
      </c>
      <c r="T2247" t="s">
        <v>696</v>
      </c>
      <c r="X2247" t="s">
        <v>46</v>
      </c>
      <c r="Y2247">
        <v>1</v>
      </c>
      <c r="Z2247">
        <v>0</v>
      </c>
      <c r="AA2247">
        <v>0</v>
      </c>
      <c r="AB2247">
        <v>0</v>
      </c>
      <c r="AC2247">
        <v>0</v>
      </c>
      <c r="AD2247">
        <f t="shared" si="71"/>
        <v>0</v>
      </c>
      <c r="AE2247" t="s">
        <v>826</v>
      </c>
      <c r="AF2247">
        <v>1650000</v>
      </c>
      <c r="AG2247">
        <v>0</v>
      </c>
      <c r="AH2247">
        <v>0</v>
      </c>
      <c r="AI2247">
        <v>0</v>
      </c>
      <c r="AJ2247">
        <f t="shared" si="70"/>
        <v>1650000</v>
      </c>
      <c r="AK2247" t="s">
        <v>810</v>
      </c>
      <c r="AL2247" t="s">
        <v>811</v>
      </c>
      <c r="AM2247" t="s">
        <v>812</v>
      </c>
    </row>
    <row r="2248" spans="1:39" x14ac:dyDescent="0.2">
      <c r="A2248">
        <v>41021</v>
      </c>
      <c r="B2248" t="s">
        <v>803</v>
      </c>
      <c r="C2248">
        <v>160</v>
      </c>
      <c r="D2248" t="s">
        <v>804</v>
      </c>
      <c r="E2248">
        <v>25</v>
      </c>
      <c r="F2248" t="s">
        <v>805</v>
      </c>
      <c r="G2248">
        <v>752</v>
      </c>
      <c r="H2248" t="s">
        <v>806</v>
      </c>
      <c r="I2248">
        <v>379</v>
      </c>
      <c r="J2248" t="s">
        <v>820</v>
      </c>
      <c r="K2248" t="s">
        <v>41</v>
      </c>
      <c r="L2248">
        <v>11405</v>
      </c>
      <c r="M2248" t="s">
        <v>827</v>
      </c>
      <c r="N2248" t="s">
        <v>124</v>
      </c>
      <c r="O2248" t="s">
        <v>828</v>
      </c>
      <c r="S2248">
        <v>1</v>
      </c>
      <c r="T2248" t="s">
        <v>696</v>
      </c>
      <c r="X2248" t="s">
        <v>46</v>
      </c>
      <c r="Y2248">
        <v>1</v>
      </c>
      <c r="Z2248">
        <v>0</v>
      </c>
      <c r="AA2248">
        <v>0</v>
      </c>
      <c r="AB2248">
        <v>0</v>
      </c>
      <c r="AC2248">
        <v>0</v>
      </c>
      <c r="AD2248">
        <f t="shared" si="71"/>
        <v>0</v>
      </c>
      <c r="AE2248" t="s">
        <v>705</v>
      </c>
      <c r="AF2248">
        <v>0</v>
      </c>
      <c r="AG2248">
        <v>0</v>
      </c>
      <c r="AH2248">
        <v>8000000</v>
      </c>
      <c r="AI2248">
        <v>0</v>
      </c>
      <c r="AJ2248">
        <f t="shared" si="70"/>
        <v>8000000</v>
      </c>
      <c r="AK2248" t="s">
        <v>810</v>
      </c>
      <c r="AL2248" t="s">
        <v>811</v>
      </c>
      <c r="AM2248" t="s">
        <v>812</v>
      </c>
    </row>
    <row r="2249" spans="1:39" x14ac:dyDescent="0.2">
      <c r="A2249">
        <v>41021</v>
      </c>
      <c r="B2249" t="s">
        <v>803</v>
      </c>
      <c r="C2249">
        <v>160</v>
      </c>
      <c r="D2249" t="s">
        <v>804</v>
      </c>
      <c r="E2249">
        <v>25</v>
      </c>
      <c r="F2249" t="s">
        <v>805</v>
      </c>
      <c r="G2249">
        <v>752</v>
      </c>
      <c r="H2249" t="s">
        <v>806</v>
      </c>
      <c r="I2249">
        <v>379</v>
      </c>
      <c r="J2249" t="s">
        <v>820</v>
      </c>
      <c r="K2249" t="s">
        <v>41</v>
      </c>
      <c r="L2249">
        <v>11412</v>
      </c>
      <c r="M2249" t="s">
        <v>3821</v>
      </c>
      <c r="N2249" t="s">
        <v>124</v>
      </c>
      <c r="O2249" t="s">
        <v>3822</v>
      </c>
      <c r="S2249">
        <v>1</v>
      </c>
      <c r="T2249" t="s">
        <v>696</v>
      </c>
      <c r="U2249">
        <v>400</v>
      </c>
      <c r="V2249" t="s">
        <v>823</v>
      </c>
      <c r="W2249" t="s">
        <v>817</v>
      </c>
      <c r="X2249" t="s">
        <v>46</v>
      </c>
      <c r="Y2249">
        <v>1</v>
      </c>
      <c r="Z2249">
        <v>0</v>
      </c>
      <c r="AA2249">
        <v>0</v>
      </c>
      <c r="AB2249">
        <v>0</v>
      </c>
      <c r="AC2249">
        <v>1</v>
      </c>
      <c r="AD2249">
        <f t="shared" si="71"/>
        <v>1</v>
      </c>
      <c r="AF2249">
        <v>0</v>
      </c>
      <c r="AG2249">
        <v>0</v>
      </c>
      <c r="AH2249">
        <v>0</v>
      </c>
      <c r="AI2249">
        <v>0</v>
      </c>
      <c r="AJ2249">
        <f t="shared" si="70"/>
        <v>0</v>
      </c>
      <c r="AK2249" t="s">
        <v>810</v>
      </c>
      <c r="AL2249" t="s">
        <v>811</v>
      </c>
      <c r="AM2249" t="s">
        <v>812</v>
      </c>
    </row>
    <row r="2250" spans="1:39" x14ac:dyDescent="0.2">
      <c r="A2250">
        <v>41021</v>
      </c>
      <c r="B2250" t="s">
        <v>803</v>
      </c>
      <c r="C2250">
        <v>160</v>
      </c>
      <c r="D2250" t="s">
        <v>804</v>
      </c>
      <c r="E2250">
        <v>25</v>
      </c>
      <c r="F2250" t="s">
        <v>805</v>
      </c>
      <c r="G2250">
        <v>752</v>
      </c>
      <c r="H2250" t="s">
        <v>806</v>
      </c>
      <c r="I2250">
        <v>379</v>
      </c>
      <c r="J2250" t="s">
        <v>820</v>
      </c>
      <c r="K2250" t="s">
        <v>41</v>
      </c>
      <c r="L2250">
        <v>13235</v>
      </c>
      <c r="M2250" t="s">
        <v>2364</v>
      </c>
      <c r="N2250" t="s">
        <v>124</v>
      </c>
      <c r="O2250" t="s">
        <v>2365</v>
      </c>
      <c r="S2250">
        <v>1</v>
      </c>
      <c r="T2250" t="s">
        <v>696</v>
      </c>
      <c r="U2250">
        <v>400</v>
      </c>
      <c r="V2250" t="s">
        <v>823</v>
      </c>
      <c r="W2250" t="s">
        <v>817</v>
      </c>
      <c r="X2250" t="s">
        <v>66</v>
      </c>
      <c r="Y2250">
        <v>0</v>
      </c>
      <c r="Z2250">
        <v>3.2</v>
      </c>
      <c r="AA2250">
        <v>3</v>
      </c>
      <c r="AB2250">
        <v>0</v>
      </c>
      <c r="AC2250">
        <v>0</v>
      </c>
      <c r="AD2250">
        <f t="shared" si="71"/>
        <v>6.2</v>
      </c>
      <c r="AF2250">
        <v>0</v>
      </c>
      <c r="AG2250">
        <v>0</v>
      </c>
      <c r="AH2250">
        <v>0</v>
      </c>
      <c r="AI2250">
        <v>0</v>
      </c>
      <c r="AJ2250">
        <f t="shared" si="70"/>
        <v>0</v>
      </c>
      <c r="AK2250" t="s">
        <v>810</v>
      </c>
      <c r="AL2250" t="s">
        <v>811</v>
      </c>
      <c r="AM2250" t="s">
        <v>812</v>
      </c>
    </row>
    <row r="2251" spans="1:39" x14ac:dyDescent="0.2">
      <c r="A2251">
        <v>41021</v>
      </c>
      <c r="B2251" t="s">
        <v>803</v>
      </c>
      <c r="C2251">
        <v>160</v>
      </c>
      <c r="D2251" t="s">
        <v>804</v>
      </c>
      <c r="E2251">
        <v>25</v>
      </c>
      <c r="F2251" t="s">
        <v>805</v>
      </c>
      <c r="G2251">
        <v>752</v>
      </c>
      <c r="H2251" t="s">
        <v>806</v>
      </c>
      <c r="I2251">
        <v>379</v>
      </c>
      <c r="J2251" t="s">
        <v>820</v>
      </c>
      <c r="K2251" t="s">
        <v>41</v>
      </c>
      <c r="L2251">
        <v>13235</v>
      </c>
      <c r="M2251" t="s">
        <v>2364</v>
      </c>
      <c r="N2251" t="s">
        <v>124</v>
      </c>
      <c r="O2251" t="s">
        <v>2365</v>
      </c>
      <c r="S2251">
        <v>1</v>
      </c>
      <c r="T2251" t="s">
        <v>696</v>
      </c>
      <c r="X2251" t="s">
        <v>66</v>
      </c>
      <c r="Y2251">
        <v>0</v>
      </c>
      <c r="Z2251">
        <v>0</v>
      </c>
      <c r="AA2251">
        <v>0</v>
      </c>
      <c r="AB2251">
        <v>0</v>
      </c>
      <c r="AC2251">
        <v>0</v>
      </c>
      <c r="AD2251">
        <f t="shared" si="71"/>
        <v>0</v>
      </c>
      <c r="AE2251" t="s">
        <v>826</v>
      </c>
      <c r="AF2251">
        <v>10000000</v>
      </c>
      <c r="AG2251">
        <v>0</v>
      </c>
      <c r="AH2251">
        <v>0</v>
      </c>
      <c r="AI2251">
        <v>0</v>
      </c>
      <c r="AJ2251">
        <f t="shared" si="70"/>
        <v>10000000</v>
      </c>
      <c r="AK2251" t="s">
        <v>810</v>
      </c>
      <c r="AL2251" t="s">
        <v>811</v>
      </c>
      <c r="AM2251" t="s">
        <v>812</v>
      </c>
    </row>
    <row r="2252" spans="1:39" x14ac:dyDescent="0.2">
      <c r="A2252">
        <v>41022</v>
      </c>
      <c r="B2252" t="s">
        <v>829</v>
      </c>
      <c r="C2252">
        <v>180</v>
      </c>
      <c r="D2252" t="s">
        <v>830</v>
      </c>
      <c r="E2252">
        <v>25</v>
      </c>
      <c r="F2252" t="s">
        <v>805</v>
      </c>
      <c r="G2252">
        <v>752</v>
      </c>
      <c r="H2252" t="s">
        <v>806</v>
      </c>
      <c r="I2252">
        <v>110</v>
      </c>
      <c r="J2252" t="s">
        <v>2368</v>
      </c>
      <c r="K2252" t="s">
        <v>41</v>
      </c>
      <c r="L2252">
        <v>736</v>
      </c>
      <c r="M2252" t="s">
        <v>3823</v>
      </c>
      <c r="N2252" t="s">
        <v>124</v>
      </c>
      <c r="O2252" t="s">
        <v>3824</v>
      </c>
      <c r="S2252">
        <v>1</v>
      </c>
      <c r="T2252" t="s">
        <v>696</v>
      </c>
      <c r="U2252">
        <v>315</v>
      </c>
      <c r="V2252" t="s">
        <v>3255</v>
      </c>
      <c r="W2252" t="s">
        <v>57</v>
      </c>
      <c r="X2252" t="s">
        <v>66</v>
      </c>
      <c r="Y2252">
        <v>0</v>
      </c>
      <c r="Z2252">
        <v>7</v>
      </c>
      <c r="AA2252">
        <v>1</v>
      </c>
      <c r="AB2252">
        <v>5</v>
      </c>
      <c r="AC2252">
        <v>1</v>
      </c>
      <c r="AD2252">
        <f t="shared" si="71"/>
        <v>14</v>
      </c>
      <c r="AF2252">
        <v>0</v>
      </c>
      <c r="AG2252">
        <v>0</v>
      </c>
      <c r="AH2252">
        <v>0</v>
      </c>
      <c r="AI2252">
        <v>0</v>
      </c>
      <c r="AJ2252">
        <f t="shared" si="70"/>
        <v>0</v>
      </c>
      <c r="AK2252" t="s">
        <v>834</v>
      </c>
      <c r="AL2252" t="s">
        <v>811</v>
      </c>
      <c r="AM2252" t="s">
        <v>835</v>
      </c>
    </row>
    <row r="2253" spans="1:39" x14ac:dyDescent="0.2">
      <c r="A2253">
        <v>41022</v>
      </c>
      <c r="B2253" t="s">
        <v>829</v>
      </c>
      <c r="C2253">
        <v>180</v>
      </c>
      <c r="D2253" t="s">
        <v>830</v>
      </c>
      <c r="E2253">
        <v>25</v>
      </c>
      <c r="F2253" t="s">
        <v>805</v>
      </c>
      <c r="G2253">
        <v>752</v>
      </c>
      <c r="H2253" t="s">
        <v>806</v>
      </c>
      <c r="I2253">
        <v>110</v>
      </c>
      <c r="J2253" t="s">
        <v>2368</v>
      </c>
      <c r="K2253" t="s">
        <v>41</v>
      </c>
      <c r="L2253">
        <v>736</v>
      </c>
      <c r="M2253" t="s">
        <v>3823</v>
      </c>
      <c r="N2253" t="s">
        <v>124</v>
      </c>
      <c r="O2253" t="s">
        <v>3824</v>
      </c>
      <c r="S2253">
        <v>1</v>
      </c>
      <c r="T2253" t="s">
        <v>696</v>
      </c>
      <c r="X2253" t="s">
        <v>66</v>
      </c>
      <c r="Y2253">
        <v>0</v>
      </c>
      <c r="Z2253">
        <v>0</v>
      </c>
      <c r="AA2253">
        <v>0</v>
      </c>
      <c r="AB2253">
        <v>0</v>
      </c>
      <c r="AC2253">
        <v>0</v>
      </c>
      <c r="AD2253">
        <f t="shared" si="71"/>
        <v>0</v>
      </c>
      <c r="AE2253" t="s">
        <v>705</v>
      </c>
      <c r="AF2253">
        <v>3340945</v>
      </c>
      <c r="AG2253">
        <v>500000</v>
      </c>
      <c r="AH2253">
        <v>3592670</v>
      </c>
      <c r="AI2253">
        <v>606019</v>
      </c>
      <c r="AJ2253">
        <f t="shared" si="70"/>
        <v>8039634</v>
      </c>
      <c r="AK2253" t="s">
        <v>834</v>
      </c>
      <c r="AL2253" t="s">
        <v>811</v>
      </c>
      <c r="AM2253" t="s">
        <v>835</v>
      </c>
    </row>
    <row r="2254" spans="1:39" x14ac:dyDescent="0.2">
      <c r="A2254">
        <v>41022</v>
      </c>
      <c r="B2254" t="s">
        <v>829</v>
      </c>
      <c r="C2254">
        <v>180</v>
      </c>
      <c r="D2254" t="s">
        <v>830</v>
      </c>
      <c r="E2254">
        <v>25</v>
      </c>
      <c r="F2254" t="s">
        <v>805</v>
      </c>
      <c r="G2254">
        <v>752</v>
      </c>
      <c r="H2254" t="s">
        <v>806</v>
      </c>
      <c r="I2254">
        <v>607</v>
      </c>
      <c r="J2254" t="s">
        <v>850</v>
      </c>
      <c r="K2254" t="s">
        <v>41</v>
      </c>
      <c r="L2254">
        <v>13280</v>
      </c>
      <c r="M2254" t="s">
        <v>851</v>
      </c>
      <c r="N2254" t="s">
        <v>124</v>
      </c>
      <c r="O2254" t="s">
        <v>852</v>
      </c>
      <c r="S2254">
        <v>1</v>
      </c>
      <c r="T2254" t="s">
        <v>696</v>
      </c>
      <c r="U2254">
        <v>284</v>
      </c>
      <c r="V2254" t="s">
        <v>2390</v>
      </c>
      <c r="W2254" t="s">
        <v>57</v>
      </c>
      <c r="X2254" t="s">
        <v>46</v>
      </c>
      <c r="Y2254">
        <v>1</v>
      </c>
      <c r="Z2254">
        <v>1</v>
      </c>
      <c r="AA2254">
        <v>1</v>
      </c>
      <c r="AB2254">
        <v>1</v>
      </c>
      <c r="AC2254">
        <v>1</v>
      </c>
      <c r="AD2254">
        <f t="shared" si="71"/>
        <v>1</v>
      </c>
      <c r="AF2254">
        <v>0</v>
      </c>
      <c r="AG2254">
        <v>0</v>
      </c>
      <c r="AH2254">
        <v>0</v>
      </c>
      <c r="AI2254">
        <v>0</v>
      </c>
      <c r="AJ2254">
        <f t="shared" si="70"/>
        <v>0</v>
      </c>
      <c r="AK2254" t="s">
        <v>834</v>
      </c>
      <c r="AL2254" t="s">
        <v>811</v>
      </c>
      <c r="AM2254" t="s">
        <v>835</v>
      </c>
    </row>
    <row r="2255" spans="1:39" x14ac:dyDescent="0.2">
      <c r="A2255">
        <v>41022</v>
      </c>
      <c r="B2255" t="s">
        <v>829</v>
      </c>
      <c r="C2255">
        <v>180</v>
      </c>
      <c r="D2255" t="s">
        <v>830</v>
      </c>
      <c r="E2255">
        <v>25</v>
      </c>
      <c r="F2255" t="s">
        <v>805</v>
      </c>
      <c r="G2255">
        <v>752</v>
      </c>
      <c r="H2255" t="s">
        <v>806</v>
      </c>
      <c r="I2255">
        <v>607</v>
      </c>
      <c r="J2255" t="s">
        <v>850</v>
      </c>
      <c r="K2255" t="s">
        <v>41</v>
      </c>
      <c r="L2255">
        <v>13283</v>
      </c>
      <c r="M2255" t="s">
        <v>2388</v>
      </c>
      <c r="N2255" t="s">
        <v>124</v>
      </c>
      <c r="O2255" t="s">
        <v>2389</v>
      </c>
      <c r="S2255">
        <v>1</v>
      </c>
      <c r="T2255" t="s">
        <v>696</v>
      </c>
      <c r="X2255" t="s">
        <v>46</v>
      </c>
      <c r="Y2255">
        <v>1</v>
      </c>
      <c r="Z2255">
        <v>0</v>
      </c>
      <c r="AA2255">
        <v>0</v>
      </c>
      <c r="AB2255">
        <v>0</v>
      </c>
      <c r="AC2255">
        <v>0</v>
      </c>
      <c r="AD2255">
        <f t="shared" si="71"/>
        <v>0</v>
      </c>
      <c r="AE2255" t="s">
        <v>705</v>
      </c>
      <c r="AF2255">
        <v>100000</v>
      </c>
      <c r="AG2255">
        <v>100000</v>
      </c>
      <c r="AH2255">
        <v>100000</v>
      </c>
      <c r="AI2255">
        <v>100000</v>
      </c>
      <c r="AJ2255">
        <f t="shared" si="70"/>
        <v>400000</v>
      </c>
      <c r="AK2255" t="s">
        <v>834</v>
      </c>
      <c r="AL2255" t="s">
        <v>811</v>
      </c>
      <c r="AM2255" t="s">
        <v>835</v>
      </c>
    </row>
    <row r="2256" spans="1:39" x14ac:dyDescent="0.2">
      <c r="A2256">
        <v>41022</v>
      </c>
      <c r="B2256" t="s">
        <v>829</v>
      </c>
      <c r="C2256">
        <v>180</v>
      </c>
      <c r="D2256" t="s">
        <v>830</v>
      </c>
      <c r="E2256">
        <v>25</v>
      </c>
      <c r="F2256" t="s">
        <v>805</v>
      </c>
      <c r="G2256">
        <v>752</v>
      </c>
      <c r="H2256" t="s">
        <v>806</v>
      </c>
      <c r="I2256">
        <v>607</v>
      </c>
      <c r="J2256" t="s">
        <v>850</v>
      </c>
      <c r="K2256" t="s">
        <v>41</v>
      </c>
      <c r="L2256">
        <v>13284</v>
      </c>
      <c r="M2256" t="s">
        <v>3825</v>
      </c>
      <c r="N2256" t="s">
        <v>124</v>
      </c>
      <c r="O2256" t="s">
        <v>3826</v>
      </c>
      <c r="S2256">
        <v>1</v>
      </c>
      <c r="T2256" t="s">
        <v>696</v>
      </c>
      <c r="U2256">
        <v>284</v>
      </c>
      <c r="V2256" t="s">
        <v>2390</v>
      </c>
      <c r="W2256" t="s">
        <v>57</v>
      </c>
      <c r="X2256" t="s">
        <v>46</v>
      </c>
      <c r="Y2256">
        <v>1</v>
      </c>
      <c r="Z2256">
        <v>1</v>
      </c>
      <c r="AA2256">
        <v>1</v>
      </c>
      <c r="AB2256">
        <v>1</v>
      </c>
      <c r="AC2256">
        <v>1</v>
      </c>
      <c r="AD2256">
        <f t="shared" si="71"/>
        <v>1</v>
      </c>
      <c r="AF2256">
        <v>0</v>
      </c>
      <c r="AG2256">
        <v>0</v>
      </c>
      <c r="AH2256">
        <v>0</v>
      </c>
      <c r="AI2256">
        <v>0</v>
      </c>
      <c r="AJ2256">
        <f t="shared" si="70"/>
        <v>0</v>
      </c>
      <c r="AK2256" t="s">
        <v>834</v>
      </c>
      <c r="AL2256" t="s">
        <v>811</v>
      </c>
      <c r="AM2256" t="s">
        <v>835</v>
      </c>
    </row>
    <row r="2257" spans="1:39" x14ac:dyDescent="0.2">
      <c r="A2257">
        <v>41022</v>
      </c>
      <c r="B2257" t="s">
        <v>829</v>
      </c>
      <c r="C2257">
        <v>180</v>
      </c>
      <c r="D2257" t="s">
        <v>830</v>
      </c>
      <c r="E2257">
        <v>25</v>
      </c>
      <c r="F2257" t="s">
        <v>805</v>
      </c>
      <c r="G2257">
        <v>752</v>
      </c>
      <c r="H2257" t="s">
        <v>806</v>
      </c>
      <c r="I2257">
        <v>607</v>
      </c>
      <c r="J2257" t="s">
        <v>850</v>
      </c>
      <c r="K2257" t="s">
        <v>41</v>
      </c>
      <c r="L2257">
        <v>13288</v>
      </c>
      <c r="M2257" t="s">
        <v>853</v>
      </c>
      <c r="N2257" t="s">
        <v>124</v>
      </c>
      <c r="O2257" t="s">
        <v>854</v>
      </c>
      <c r="S2257">
        <v>1</v>
      </c>
      <c r="T2257" t="s">
        <v>696</v>
      </c>
      <c r="U2257">
        <v>284</v>
      </c>
      <c r="V2257" t="s">
        <v>2390</v>
      </c>
      <c r="W2257" t="s">
        <v>57</v>
      </c>
      <c r="X2257" t="s">
        <v>46</v>
      </c>
      <c r="Y2257">
        <v>1</v>
      </c>
      <c r="Z2257">
        <v>1</v>
      </c>
      <c r="AA2257">
        <v>1</v>
      </c>
      <c r="AB2257">
        <v>1</v>
      </c>
      <c r="AC2257">
        <v>1</v>
      </c>
      <c r="AD2257">
        <f t="shared" si="71"/>
        <v>1</v>
      </c>
      <c r="AF2257">
        <v>0</v>
      </c>
      <c r="AG2257">
        <v>0</v>
      </c>
      <c r="AH2257">
        <v>0</v>
      </c>
      <c r="AI2257">
        <v>0</v>
      </c>
      <c r="AJ2257">
        <f t="shared" si="70"/>
        <v>0</v>
      </c>
      <c r="AK2257" t="s">
        <v>834</v>
      </c>
      <c r="AL2257" t="s">
        <v>811</v>
      </c>
      <c r="AM2257" t="s">
        <v>835</v>
      </c>
    </row>
    <row r="2258" spans="1:39" x14ac:dyDescent="0.2">
      <c r="A2258">
        <v>41022</v>
      </c>
      <c r="B2258" t="s">
        <v>829</v>
      </c>
      <c r="C2258">
        <v>180</v>
      </c>
      <c r="D2258" t="s">
        <v>830</v>
      </c>
      <c r="E2258">
        <v>25</v>
      </c>
      <c r="F2258" t="s">
        <v>805</v>
      </c>
      <c r="G2258">
        <v>752</v>
      </c>
      <c r="H2258" t="s">
        <v>806</v>
      </c>
      <c r="I2258">
        <v>607</v>
      </c>
      <c r="J2258" t="s">
        <v>850</v>
      </c>
      <c r="K2258" t="s">
        <v>41</v>
      </c>
      <c r="L2258">
        <v>13289</v>
      </c>
      <c r="M2258" t="s">
        <v>3827</v>
      </c>
      <c r="N2258" t="s">
        <v>124</v>
      </c>
      <c r="O2258" t="s">
        <v>3828</v>
      </c>
      <c r="S2258">
        <v>1</v>
      </c>
      <c r="T2258" t="s">
        <v>696</v>
      </c>
      <c r="U2258">
        <v>284</v>
      </c>
      <c r="V2258" t="s">
        <v>2390</v>
      </c>
      <c r="W2258" t="s">
        <v>57</v>
      </c>
      <c r="X2258" t="s">
        <v>46</v>
      </c>
      <c r="Y2258">
        <v>1</v>
      </c>
      <c r="Z2258">
        <v>1</v>
      </c>
      <c r="AA2258">
        <v>1</v>
      </c>
      <c r="AB2258">
        <v>1</v>
      </c>
      <c r="AC2258">
        <v>1</v>
      </c>
      <c r="AD2258">
        <f t="shared" si="71"/>
        <v>1</v>
      </c>
      <c r="AF2258">
        <v>0</v>
      </c>
      <c r="AG2258">
        <v>0</v>
      </c>
      <c r="AH2258">
        <v>0</v>
      </c>
      <c r="AI2258">
        <v>0</v>
      </c>
      <c r="AJ2258">
        <f t="shared" si="70"/>
        <v>0</v>
      </c>
      <c r="AK2258" t="s">
        <v>834</v>
      </c>
      <c r="AL2258" t="s">
        <v>811</v>
      </c>
      <c r="AM2258" t="s">
        <v>835</v>
      </c>
    </row>
    <row r="2259" spans="1:39" x14ac:dyDescent="0.2">
      <c r="A2259">
        <v>41023</v>
      </c>
      <c r="B2259" t="s">
        <v>873</v>
      </c>
      <c r="C2259">
        <v>150</v>
      </c>
      <c r="D2259" t="s">
        <v>709</v>
      </c>
      <c r="E2259">
        <v>26</v>
      </c>
      <c r="F2259" t="s">
        <v>710</v>
      </c>
      <c r="G2259">
        <v>782</v>
      </c>
      <c r="H2259" t="s">
        <v>764</v>
      </c>
      <c r="I2259">
        <v>951</v>
      </c>
      <c r="J2259" t="s">
        <v>3829</v>
      </c>
      <c r="K2259" t="s">
        <v>41</v>
      </c>
      <c r="L2259">
        <v>14017</v>
      </c>
      <c r="M2259" t="s">
        <v>3830</v>
      </c>
      <c r="N2259" t="s">
        <v>124</v>
      </c>
      <c r="O2259" t="s">
        <v>3831</v>
      </c>
      <c r="S2259">
        <v>1</v>
      </c>
      <c r="T2259" t="s">
        <v>696</v>
      </c>
      <c r="X2259" t="s">
        <v>46</v>
      </c>
      <c r="Y2259">
        <v>1</v>
      </c>
      <c r="Z2259">
        <v>0</v>
      </c>
      <c r="AA2259">
        <v>0</v>
      </c>
      <c r="AB2259">
        <v>0</v>
      </c>
      <c r="AC2259">
        <v>0</v>
      </c>
      <c r="AD2259">
        <f t="shared" si="71"/>
        <v>0</v>
      </c>
      <c r="AE2259" t="s">
        <v>705</v>
      </c>
      <c r="AF2259">
        <v>3000000</v>
      </c>
      <c r="AG2259">
        <v>3000000</v>
      </c>
      <c r="AH2259">
        <v>0</v>
      </c>
      <c r="AI2259">
        <v>0</v>
      </c>
      <c r="AJ2259">
        <f t="shared" si="70"/>
        <v>6000000</v>
      </c>
      <c r="AK2259" t="s">
        <v>715</v>
      </c>
      <c r="AL2259" t="s">
        <v>716</v>
      </c>
      <c r="AM2259" t="s">
        <v>717</v>
      </c>
    </row>
    <row r="2260" spans="1:39" x14ac:dyDescent="0.2">
      <c r="A2260">
        <v>41023</v>
      </c>
      <c r="B2260" t="s">
        <v>873</v>
      </c>
      <c r="C2260">
        <v>188</v>
      </c>
      <c r="D2260" t="s">
        <v>874</v>
      </c>
      <c r="E2260">
        <v>4</v>
      </c>
      <c r="F2260" t="s">
        <v>422</v>
      </c>
      <c r="G2260">
        <v>130</v>
      </c>
      <c r="H2260" t="s">
        <v>875</v>
      </c>
      <c r="I2260">
        <v>348</v>
      </c>
      <c r="J2260" t="s">
        <v>876</v>
      </c>
      <c r="K2260" t="s">
        <v>41</v>
      </c>
      <c r="L2260">
        <v>11680</v>
      </c>
      <c r="M2260" t="s">
        <v>877</v>
      </c>
      <c r="N2260" t="s">
        <v>124</v>
      </c>
      <c r="O2260" t="s">
        <v>878</v>
      </c>
      <c r="S2260">
        <v>1</v>
      </c>
      <c r="T2260" t="s">
        <v>696</v>
      </c>
      <c r="X2260" t="s">
        <v>46</v>
      </c>
      <c r="Y2260">
        <v>1</v>
      </c>
      <c r="Z2260">
        <v>0</v>
      </c>
      <c r="AA2260">
        <v>0</v>
      </c>
      <c r="AB2260">
        <v>0</v>
      </c>
      <c r="AC2260">
        <v>0</v>
      </c>
      <c r="AD2260">
        <f t="shared" si="71"/>
        <v>0</v>
      </c>
      <c r="AE2260" t="s">
        <v>809</v>
      </c>
      <c r="AF2260">
        <v>0</v>
      </c>
      <c r="AG2260">
        <v>1000</v>
      </c>
      <c r="AH2260">
        <v>1000</v>
      </c>
      <c r="AI2260">
        <v>1000</v>
      </c>
      <c r="AJ2260">
        <f t="shared" si="70"/>
        <v>3000</v>
      </c>
      <c r="AK2260" t="s">
        <v>879</v>
      </c>
      <c r="AL2260" t="s">
        <v>880</v>
      </c>
      <c r="AM2260" t="s">
        <v>881</v>
      </c>
    </row>
    <row r="2261" spans="1:39" x14ac:dyDescent="0.2">
      <c r="A2261">
        <v>41025</v>
      </c>
      <c r="B2261" t="s">
        <v>882</v>
      </c>
      <c r="C2261">
        <v>360</v>
      </c>
      <c r="D2261" t="s">
        <v>883</v>
      </c>
      <c r="E2261">
        <v>17</v>
      </c>
      <c r="F2261" t="s">
        <v>884</v>
      </c>
      <c r="G2261">
        <v>512</v>
      </c>
      <c r="H2261" t="s">
        <v>885</v>
      </c>
      <c r="I2261">
        <v>296</v>
      </c>
      <c r="J2261" t="s">
        <v>2396</v>
      </c>
      <c r="K2261" t="s">
        <v>41</v>
      </c>
      <c r="L2261">
        <v>13048</v>
      </c>
      <c r="M2261" t="s">
        <v>2397</v>
      </c>
      <c r="N2261" t="s">
        <v>124</v>
      </c>
      <c r="O2261" t="s">
        <v>2398</v>
      </c>
      <c r="S2261">
        <v>1</v>
      </c>
      <c r="T2261" t="s">
        <v>696</v>
      </c>
      <c r="U2261">
        <v>950</v>
      </c>
      <c r="V2261" t="s">
        <v>889</v>
      </c>
      <c r="W2261" t="s">
        <v>890</v>
      </c>
      <c r="X2261" t="s">
        <v>66</v>
      </c>
      <c r="Y2261">
        <v>0</v>
      </c>
      <c r="Z2261">
        <v>100</v>
      </c>
      <c r="AA2261">
        <v>0</v>
      </c>
      <c r="AB2261">
        <v>0</v>
      </c>
      <c r="AC2261">
        <v>0</v>
      </c>
      <c r="AD2261">
        <f t="shared" si="71"/>
        <v>100</v>
      </c>
      <c r="AF2261">
        <v>0</v>
      </c>
      <c r="AG2261">
        <v>0</v>
      </c>
      <c r="AH2261">
        <v>0</v>
      </c>
      <c r="AI2261">
        <v>0</v>
      </c>
      <c r="AJ2261">
        <f t="shared" si="70"/>
        <v>0</v>
      </c>
      <c r="AK2261" t="s">
        <v>891</v>
      </c>
      <c r="AL2261" t="s">
        <v>892</v>
      </c>
      <c r="AM2261" t="s">
        <v>893</v>
      </c>
    </row>
    <row r="2262" spans="1:39" x14ac:dyDescent="0.2">
      <c r="A2262">
        <v>41025</v>
      </c>
      <c r="B2262" t="s">
        <v>882</v>
      </c>
      <c r="C2262">
        <v>360</v>
      </c>
      <c r="D2262" t="s">
        <v>883</v>
      </c>
      <c r="E2262">
        <v>17</v>
      </c>
      <c r="F2262" t="s">
        <v>884</v>
      </c>
      <c r="G2262">
        <v>512</v>
      </c>
      <c r="H2262" t="s">
        <v>885</v>
      </c>
      <c r="I2262">
        <v>362</v>
      </c>
      <c r="J2262" t="s">
        <v>3281</v>
      </c>
      <c r="K2262" t="s">
        <v>41</v>
      </c>
      <c r="L2262">
        <v>9573</v>
      </c>
      <c r="M2262" t="s">
        <v>3282</v>
      </c>
      <c r="N2262" t="s">
        <v>124</v>
      </c>
      <c r="O2262" t="s">
        <v>3283</v>
      </c>
      <c r="S2262">
        <v>1</v>
      </c>
      <c r="T2262" t="s">
        <v>696</v>
      </c>
      <c r="X2262" t="s">
        <v>66</v>
      </c>
      <c r="Y2262">
        <v>0</v>
      </c>
      <c r="Z2262">
        <v>0</v>
      </c>
      <c r="AA2262">
        <v>0</v>
      </c>
      <c r="AB2262">
        <v>0</v>
      </c>
      <c r="AC2262">
        <v>0</v>
      </c>
      <c r="AD2262">
        <f t="shared" si="71"/>
        <v>0</v>
      </c>
      <c r="AE2262" t="s">
        <v>705</v>
      </c>
      <c r="AF2262">
        <v>1808606</v>
      </c>
      <c r="AG2262">
        <v>0</v>
      </c>
      <c r="AH2262">
        <v>0</v>
      </c>
      <c r="AI2262">
        <v>0</v>
      </c>
      <c r="AJ2262">
        <f t="shared" si="70"/>
        <v>1808606</v>
      </c>
      <c r="AK2262" t="s">
        <v>891</v>
      </c>
      <c r="AL2262" t="s">
        <v>892</v>
      </c>
      <c r="AM2262" t="s">
        <v>893</v>
      </c>
    </row>
    <row r="2263" spans="1:39" x14ac:dyDescent="0.2">
      <c r="A2263">
        <v>41025</v>
      </c>
      <c r="B2263" t="s">
        <v>882</v>
      </c>
      <c r="C2263">
        <v>360</v>
      </c>
      <c r="D2263" t="s">
        <v>883</v>
      </c>
      <c r="E2263">
        <v>17</v>
      </c>
      <c r="F2263" t="s">
        <v>884</v>
      </c>
      <c r="G2263">
        <v>512</v>
      </c>
      <c r="H2263" t="s">
        <v>885</v>
      </c>
      <c r="I2263">
        <v>362</v>
      </c>
      <c r="J2263" t="s">
        <v>3281</v>
      </c>
      <c r="K2263" t="s">
        <v>41</v>
      </c>
      <c r="L2263">
        <v>11273</v>
      </c>
      <c r="M2263" t="s">
        <v>3832</v>
      </c>
      <c r="N2263" t="s">
        <v>124</v>
      </c>
      <c r="O2263" t="s">
        <v>3833</v>
      </c>
      <c r="S2263">
        <v>1</v>
      </c>
      <c r="T2263" t="s">
        <v>696</v>
      </c>
      <c r="X2263" t="s">
        <v>66</v>
      </c>
      <c r="Y2263">
        <v>0</v>
      </c>
      <c r="Z2263">
        <v>0</v>
      </c>
      <c r="AA2263">
        <v>0</v>
      </c>
      <c r="AB2263">
        <v>0</v>
      </c>
      <c r="AC2263">
        <v>0</v>
      </c>
      <c r="AD2263">
        <f t="shared" si="71"/>
        <v>0</v>
      </c>
      <c r="AE2263" t="s">
        <v>705</v>
      </c>
      <c r="AF2263">
        <v>627119</v>
      </c>
      <c r="AG2263">
        <v>0</v>
      </c>
      <c r="AH2263">
        <v>0</v>
      </c>
      <c r="AI2263">
        <v>0</v>
      </c>
      <c r="AJ2263">
        <f t="shared" si="70"/>
        <v>627119</v>
      </c>
      <c r="AK2263" t="s">
        <v>891</v>
      </c>
      <c r="AL2263" t="s">
        <v>892</v>
      </c>
      <c r="AM2263" t="s">
        <v>893</v>
      </c>
    </row>
    <row r="2264" spans="1:39" x14ac:dyDescent="0.2">
      <c r="A2264">
        <v>41025</v>
      </c>
      <c r="B2264" t="s">
        <v>882</v>
      </c>
      <c r="C2264">
        <v>360</v>
      </c>
      <c r="D2264" t="s">
        <v>883</v>
      </c>
      <c r="E2264">
        <v>17</v>
      </c>
      <c r="F2264" t="s">
        <v>884</v>
      </c>
      <c r="G2264">
        <v>512</v>
      </c>
      <c r="H2264" t="s">
        <v>885</v>
      </c>
      <c r="I2264">
        <v>362</v>
      </c>
      <c r="J2264" t="s">
        <v>3281</v>
      </c>
      <c r="K2264" t="s">
        <v>41</v>
      </c>
      <c r="L2264">
        <v>13043</v>
      </c>
      <c r="M2264" t="s">
        <v>3834</v>
      </c>
      <c r="N2264" t="s">
        <v>124</v>
      </c>
      <c r="O2264" t="s">
        <v>3835</v>
      </c>
      <c r="S2264">
        <v>1</v>
      </c>
      <c r="T2264" t="s">
        <v>696</v>
      </c>
      <c r="X2264" t="s">
        <v>66</v>
      </c>
      <c r="Y2264">
        <v>0</v>
      </c>
      <c r="Z2264">
        <v>0</v>
      </c>
      <c r="AA2264">
        <v>0</v>
      </c>
      <c r="AB2264">
        <v>0</v>
      </c>
      <c r="AC2264">
        <v>0</v>
      </c>
      <c r="AD2264">
        <f t="shared" si="71"/>
        <v>0</v>
      </c>
      <c r="AE2264" t="s">
        <v>705</v>
      </c>
      <c r="AF2264">
        <v>1068616</v>
      </c>
      <c r="AG2264">
        <v>4068223</v>
      </c>
      <c r="AH2264">
        <v>1036358</v>
      </c>
      <c r="AI2264">
        <v>0</v>
      </c>
      <c r="AJ2264">
        <f t="shared" si="70"/>
        <v>6173197</v>
      </c>
      <c r="AK2264" t="s">
        <v>891</v>
      </c>
      <c r="AL2264" t="s">
        <v>892</v>
      </c>
      <c r="AM2264" t="s">
        <v>893</v>
      </c>
    </row>
    <row r="2265" spans="1:39" x14ac:dyDescent="0.2">
      <c r="A2265">
        <v>41025</v>
      </c>
      <c r="B2265" t="s">
        <v>882</v>
      </c>
      <c r="C2265">
        <v>360</v>
      </c>
      <c r="D2265" t="s">
        <v>883</v>
      </c>
      <c r="E2265">
        <v>17</v>
      </c>
      <c r="F2265" t="s">
        <v>884</v>
      </c>
      <c r="G2265">
        <v>512</v>
      </c>
      <c r="H2265" t="s">
        <v>885</v>
      </c>
      <c r="I2265">
        <v>362</v>
      </c>
      <c r="J2265" t="s">
        <v>3281</v>
      </c>
      <c r="K2265" t="s">
        <v>41</v>
      </c>
      <c r="L2265">
        <v>13043</v>
      </c>
      <c r="M2265" t="s">
        <v>3834</v>
      </c>
      <c r="N2265" t="s">
        <v>124</v>
      </c>
      <c r="O2265" t="s">
        <v>3835</v>
      </c>
      <c r="S2265">
        <v>1</v>
      </c>
      <c r="T2265" t="s">
        <v>696</v>
      </c>
      <c r="X2265" t="s">
        <v>66</v>
      </c>
      <c r="Y2265">
        <v>0</v>
      </c>
      <c r="Z2265">
        <v>0</v>
      </c>
      <c r="AA2265">
        <v>0</v>
      </c>
      <c r="AB2265">
        <v>0</v>
      </c>
      <c r="AC2265">
        <v>0</v>
      </c>
      <c r="AD2265">
        <f t="shared" si="71"/>
        <v>0</v>
      </c>
      <c r="AE2265" t="s">
        <v>826</v>
      </c>
      <c r="AF2265">
        <v>9617547</v>
      </c>
      <c r="AG2265">
        <v>36614004</v>
      </c>
      <c r="AH2265">
        <v>9327224</v>
      </c>
      <c r="AI2265">
        <v>0</v>
      </c>
      <c r="AJ2265">
        <f t="shared" si="70"/>
        <v>55558775</v>
      </c>
      <c r="AK2265" t="s">
        <v>891</v>
      </c>
      <c r="AL2265" t="s">
        <v>892</v>
      </c>
      <c r="AM2265" t="s">
        <v>893</v>
      </c>
    </row>
    <row r="2266" spans="1:39" x14ac:dyDescent="0.2">
      <c r="A2266">
        <v>41025</v>
      </c>
      <c r="B2266" t="s">
        <v>882</v>
      </c>
      <c r="C2266">
        <v>360</v>
      </c>
      <c r="D2266" t="s">
        <v>883</v>
      </c>
      <c r="E2266">
        <v>17</v>
      </c>
      <c r="F2266" t="s">
        <v>884</v>
      </c>
      <c r="G2266">
        <v>512</v>
      </c>
      <c r="H2266" t="s">
        <v>885</v>
      </c>
      <c r="I2266">
        <v>363</v>
      </c>
      <c r="J2266" t="s">
        <v>894</v>
      </c>
      <c r="K2266" t="s">
        <v>41</v>
      </c>
      <c r="L2266">
        <v>10554</v>
      </c>
      <c r="M2266" t="s">
        <v>895</v>
      </c>
      <c r="N2266" t="s">
        <v>124</v>
      </c>
      <c r="O2266" t="s">
        <v>896</v>
      </c>
      <c r="S2266">
        <v>1</v>
      </c>
      <c r="T2266" t="s">
        <v>696</v>
      </c>
      <c r="X2266" t="s">
        <v>66</v>
      </c>
      <c r="Y2266">
        <v>0</v>
      </c>
      <c r="Z2266">
        <v>0</v>
      </c>
      <c r="AA2266">
        <v>0</v>
      </c>
      <c r="AB2266">
        <v>0</v>
      </c>
      <c r="AC2266">
        <v>0</v>
      </c>
      <c r="AD2266">
        <f t="shared" si="71"/>
        <v>0</v>
      </c>
      <c r="AE2266" t="s">
        <v>809</v>
      </c>
      <c r="AF2266">
        <v>1000</v>
      </c>
      <c r="AG2266">
        <v>1000</v>
      </c>
      <c r="AH2266">
        <v>1000</v>
      </c>
      <c r="AI2266">
        <v>1000</v>
      </c>
      <c r="AJ2266">
        <f t="shared" si="70"/>
        <v>4000</v>
      </c>
      <c r="AK2266" t="s">
        <v>891</v>
      </c>
      <c r="AL2266" t="s">
        <v>892</v>
      </c>
      <c r="AM2266" t="s">
        <v>893</v>
      </c>
    </row>
    <row r="2267" spans="1:39" x14ac:dyDescent="0.2">
      <c r="A2267">
        <v>41025</v>
      </c>
      <c r="B2267" t="s">
        <v>882</v>
      </c>
      <c r="C2267">
        <v>360</v>
      </c>
      <c r="D2267" t="s">
        <v>883</v>
      </c>
      <c r="E2267">
        <v>17</v>
      </c>
      <c r="F2267" t="s">
        <v>884</v>
      </c>
      <c r="G2267">
        <v>512</v>
      </c>
      <c r="H2267" t="s">
        <v>885</v>
      </c>
      <c r="I2267">
        <v>364</v>
      </c>
      <c r="J2267" t="s">
        <v>2399</v>
      </c>
      <c r="K2267" t="s">
        <v>41</v>
      </c>
      <c r="L2267">
        <v>13038</v>
      </c>
      <c r="M2267" t="s">
        <v>2399</v>
      </c>
      <c r="N2267" t="s">
        <v>124</v>
      </c>
      <c r="O2267" t="s">
        <v>2400</v>
      </c>
      <c r="S2267">
        <v>1</v>
      </c>
      <c r="T2267" t="s">
        <v>696</v>
      </c>
      <c r="X2267" t="s">
        <v>66</v>
      </c>
      <c r="Y2267">
        <v>0</v>
      </c>
      <c r="Z2267">
        <v>0</v>
      </c>
      <c r="AA2267">
        <v>0</v>
      </c>
      <c r="AB2267">
        <v>0</v>
      </c>
      <c r="AC2267">
        <v>0</v>
      </c>
      <c r="AD2267">
        <f t="shared" si="71"/>
        <v>0</v>
      </c>
      <c r="AE2267" t="s">
        <v>705</v>
      </c>
      <c r="AF2267">
        <v>200000</v>
      </c>
      <c r="AG2267">
        <v>200000</v>
      </c>
      <c r="AH2267">
        <v>200000</v>
      </c>
      <c r="AI2267">
        <v>200000</v>
      </c>
      <c r="AJ2267">
        <f t="shared" ref="AJ2267:AJ2330" si="72">AF2267+AG2267+AH2267+AI2267</f>
        <v>800000</v>
      </c>
      <c r="AK2267" t="s">
        <v>891</v>
      </c>
      <c r="AL2267" t="s">
        <v>892</v>
      </c>
      <c r="AM2267" t="s">
        <v>893</v>
      </c>
    </row>
    <row r="2268" spans="1:39" x14ac:dyDescent="0.2">
      <c r="A2268">
        <v>41025</v>
      </c>
      <c r="B2268" t="s">
        <v>882</v>
      </c>
      <c r="C2268">
        <v>360</v>
      </c>
      <c r="D2268" t="s">
        <v>883</v>
      </c>
      <c r="E2268">
        <v>17</v>
      </c>
      <c r="F2268" t="s">
        <v>884</v>
      </c>
      <c r="G2268">
        <v>512</v>
      </c>
      <c r="H2268" t="s">
        <v>885</v>
      </c>
      <c r="I2268">
        <v>584</v>
      </c>
      <c r="J2268" t="s">
        <v>928</v>
      </c>
      <c r="K2268" t="s">
        <v>41</v>
      </c>
      <c r="L2268">
        <v>1356</v>
      </c>
      <c r="M2268" t="s">
        <v>2407</v>
      </c>
      <c r="N2268" t="s">
        <v>124</v>
      </c>
      <c r="O2268" t="s">
        <v>2408</v>
      </c>
      <c r="S2268">
        <v>1</v>
      </c>
      <c r="T2268" t="s">
        <v>696</v>
      </c>
      <c r="U2268">
        <v>191</v>
      </c>
      <c r="V2268" t="s">
        <v>374</v>
      </c>
      <c r="W2268" t="s">
        <v>57</v>
      </c>
      <c r="X2268" t="s">
        <v>46</v>
      </c>
      <c r="Y2268">
        <v>1</v>
      </c>
      <c r="Z2268">
        <v>6</v>
      </c>
      <c r="AA2268">
        <v>6</v>
      </c>
      <c r="AB2268">
        <v>6</v>
      </c>
      <c r="AC2268">
        <v>6</v>
      </c>
      <c r="AD2268">
        <f t="shared" si="71"/>
        <v>6</v>
      </c>
      <c r="AF2268">
        <v>0</v>
      </c>
      <c r="AG2268">
        <v>0</v>
      </c>
      <c r="AH2268">
        <v>0</v>
      </c>
      <c r="AI2268">
        <v>0</v>
      </c>
      <c r="AJ2268">
        <f t="shared" si="72"/>
        <v>0</v>
      </c>
      <c r="AK2268" t="s">
        <v>891</v>
      </c>
      <c r="AL2268" t="s">
        <v>892</v>
      </c>
      <c r="AM2268" t="s">
        <v>893</v>
      </c>
    </row>
    <row r="2269" spans="1:39" x14ac:dyDescent="0.2">
      <c r="A2269">
        <v>41025</v>
      </c>
      <c r="B2269" t="s">
        <v>882</v>
      </c>
      <c r="C2269">
        <v>365</v>
      </c>
      <c r="D2269" t="s">
        <v>898</v>
      </c>
      <c r="E2269">
        <v>17</v>
      </c>
      <c r="F2269" t="s">
        <v>884</v>
      </c>
      <c r="G2269">
        <v>512</v>
      </c>
      <c r="H2269" t="s">
        <v>885</v>
      </c>
      <c r="I2269">
        <v>360</v>
      </c>
      <c r="J2269" t="s">
        <v>899</v>
      </c>
      <c r="K2269" t="s">
        <v>41</v>
      </c>
      <c r="L2269">
        <v>9549</v>
      </c>
      <c r="M2269" t="s">
        <v>3836</v>
      </c>
      <c r="N2269" t="s">
        <v>124</v>
      </c>
      <c r="O2269" t="s">
        <v>3837</v>
      </c>
      <c r="S2269">
        <v>1</v>
      </c>
      <c r="T2269" t="s">
        <v>696</v>
      </c>
      <c r="X2269" t="s">
        <v>66</v>
      </c>
      <c r="Y2269">
        <v>0</v>
      </c>
      <c r="Z2269">
        <v>0</v>
      </c>
      <c r="AA2269">
        <v>0</v>
      </c>
      <c r="AB2269">
        <v>0</v>
      </c>
      <c r="AC2269">
        <v>0</v>
      </c>
      <c r="AD2269">
        <f t="shared" si="71"/>
        <v>0</v>
      </c>
      <c r="AE2269" t="s">
        <v>705</v>
      </c>
      <c r="AF2269">
        <v>1119192</v>
      </c>
      <c r="AG2269">
        <v>739735</v>
      </c>
      <c r="AH2269">
        <v>86528</v>
      </c>
      <c r="AI2269">
        <v>0</v>
      </c>
      <c r="AJ2269">
        <f t="shared" si="72"/>
        <v>1945455</v>
      </c>
      <c r="AK2269" t="s">
        <v>902</v>
      </c>
      <c r="AL2269" t="s">
        <v>892</v>
      </c>
      <c r="AM2269" t="s">
        <v>903</v>
      </c>
    </row>
    <row r="2270" spans="1:39" x14ac:dyDescent="0.2">
      <c r="A2270">
        <v>41025</v>
      </c>
      <c r="B2270" t="s">
        <v>882</v>
      </c>
      <c r="C2270">
        <v>365</v>
      </c>
      <c r="D2270" t="s">
        <v>898</v>
      </c>
      <c r="E2270">
        <v>17</v>
      </c>
      <c r="F2270" t="s">
        <v>884</v>
      </c>
      <c r="G2270">
        <v>512</v>
      </c>
      <c r="H2270" t="s">
        <v>885</v>
      </c>
      <c r="I2270">
        <v>360</v>
      </c>
      <c r="J2270" t="s">
        <v>899</v>
      </c>
      <c r="K2270" t="s">
        <v>41</v>
      </c>
      <c r="L2270">
        <v>9549</v>
      </c>
      <c r="M2270" t="s">
        <v>3836</v>
      </c>
      <c r="N2270" t="s">
        <v>124</v>
      </c>
      <c r="O2270" t="s">
        <v>3837</v>
      </c>
      <c r="S2270">
        <v>1</v>
      </c>
      <c r="T2270" t="s">
        <v>696</v>
      </c>
      <c r="X2270" t="s">
        <v>66</v>
      </c>
      <c r="Y2270">
        <v>0</v>
      </c>
      <c r="Z2270">
        <v>0</v>
      </c>
      <c r="AA2270">
        <v>0</v>
      </c>
      <c r="AB2270">
        <v>0</v>
      </c>
      <c r="AC2270">
        <v>0</v>
      </c>
      <c r="AD2270">
        <f t="shared" si="71"/>
        <v>0</v>
      </c>
      <c r="AE2270" t="s">
        <v>826</v>
      </c>
      <c r="AF2270">
        <v>21264654</v>
      </c>
      <c r="AG2270">
        <v>14054974</v>
      </c>
      <c r="AH2270">
        <v>1644034</v>
      </c>
      <c r="AI2270">
        <v>0</v>
      </c>
      <c r="AJ2270">
        <f t="shared" si="72"/>
        <v>36963662</v>
      </c>
      <c r="AK2270" t="s">
        <v>902</v>
      </c>
      <c r="AL2270" t="s">
        <v>892</v>
      </c>
      <c r="AM2270" t="s">
        <v>903</v>
      </c>
    </row>
    <row r="2271" spans="1:39" x14ac:dyDescent="0.2">
      <c r="A2271">
        <v>41025</v>
      </c>
      <c r="B2271" t="s">
        <v>882</v>
      </c>
      <c r="C2271">
        <v>365</v>
      </c>
      <c r="D2271" t="s">
        <v>898</v>
      </c>
      <c r="E2271">
        <v>17</v>
      </c>
      <c r="F2271" t="s">
        <v>884</v>
      </c>
      <c r="G2271">
        <v>512</v>
      </c>
      <c r="H2271" t="s">
        <v>885</v>
      </c>
      <c r="I2271">
        <v>360</v>
      </c>
      <c r="J2271" t="s">
        <v>899</v>
      </c>
      <c r="K2271" t="s">
        <v>41</v>
      </c>
      <c r="L2271">
        <v>12648</v>
      </c>
      <c r="M2271" t="s">
        <v>3838</v>
      </c>
      <c r="N2271" t="s">
        <v>124</v>
      </c>
      <c r="O2271" t="s">
        <v>3839</v>
      </c>
      <c r="S2271">
        <v>1</v>
      </c>
      <c r="T2271" t="s">
        <v>696</v>
      </c>
      <c r="U2271">
        <v>953</v>
      </c>
      <c r="V2271" t="s">
        <v>897</v>
      </c>
      <c r="W2271" t="s">
        <v>890</v>
      </c>
      <c r="X2271" t="s">
        <v>66</v>
      </c>
      <c r="Y2271">
        <v>0</v>
      </c>
      <c r="Z2271">
        <v>100</v>
      </c>
      <c r="AA2271">
        <v>0</v>
      </c>
      <c r="AB2271">
        <v>0</v>
      </c>
      <c r="AC2271">
        <v>0</v>
      </c>
      <c r="AD2271">
        <f t="shared" si="71"/>
        <v>100</v>
      </c>
      <c r="AF2271">
        <v>0</v>
      </c>
      <c r="AG2271">
        <v>0</v>
      </c>
      <c r="AH2271">
        <v>0</v>
      </c>
      <c r="AI2271">
        <v>0</v>
      </c>
      <c r="AJ2271">
        <f t="shared" si="72"/>
        <v>0</v>
      </c>
      <c r="AK2271" t="s">
        <v>902</v>
      </c>
      <c r="AL2271" t="s">
        <v>892</v>
      </c>
      <c r="AM2271" t="s">
        <v>903</v>
      </c>
    </row>
    <row r="2272" spans="1:39" x14ac:dyDescent="0.2">
      <c r="A2272">
        <v>41025</v>
      </c>
      <c r="B2272" t="s">
        <v>882</v>
      </c>
      <c r="C2272">
        <v>365</v>
      </c>
      <c r="D2272" t="s">
        <v>898</v>
      </c>
      <c r="E2272">
        <v>17</v>
      </c>
      <c r="F2272" t="s">
        <v>884</v>
      </c>
      <c r="G2272">
        <v>512</v>
      </c>
      <c r="H2272" t="s">
        <v>885</v>
      </c>
      <c r="I2272">
        <v>360</v>
      </c>
      <c r="J2272" t="s">
        <v>899</v>
      </c>
      <c r="K2272" t="s">
        <v>41</v>
      </c>
      <c r="L2272">
        <v>12648</v>
      </c>
      <c r="M2272" t="s">
        <v>3838</v>
      </c>
      <c r="N2272" t="s">
        <v>124</v>
      </c>
      <c r="O2272" t="s">
        <v>3839</v>
      </c>
      <c r="S2272">
        <v>1</v>
      </c>
      <c r="T2272" t="s">
        <v>696</v>
      </c>
      <c r="X2272" t="s">
        <v>66</v>
      </c>
      <c r="Y2272">
        <v>0</v>
      </c>
      <c r="Z2272">
        <v>0</v>
      </c>
      <c r="AA2272">
        <v>0</v>
      </c>
      <c r="AB2272">
        <v>0</v>
      </c>
      <c r="AC2272">
        <v>0</v>
      </c>
      <c r="AD2272">
        <f t="shared" si="71"/>
        <v>0</v>
      </c>
      <c r="AE2272" t="s">
        <v>705</v>
      </c>
      <c r="AF2272">
        <v>824010</v>
      </c>
      <c r="AG2272">
        <v>0</v>
      </c>
      <c r="AH2272">
        <v>0</v>
      </c>
      <c r="AI2272">
        <v>0</v>
      </c>
      <c r="AJ2272">
        <f t="shared" si="72"/>
        <v>824010</v>
      </c>
      <c r="AK2272" t="s">
        <v>902</v>
      </c>
      <c r="AL2272" t="s">
        <v>892</v>
      </c>
      <c r="AM2272" t="s">
        <v>903</v>
      </c>
    </row>
    <row r="2273" spans="1:39" x14ac:dyDescent="0.2">
      <c r="A2273">
        <v>41025</v>
      </c>
      <c r="B2273" t="s">
        <v>882</v>
      </c>
      <c r="C2273">
        <v>365</v>
      </c>
      <c r="D2273" t="s">
        <v>898</v>
      </c>
      <c r="E2273">
        <v>17</v>
      </c>
      <c r="F2273" t="s">
        <v>884</v>
      </c>
      <c r="G2273">
        <v>512</v>
      </c>
      <c r="H2273" t="s">
        <v>885</v>
      </c>
      <c r="I2273">
        <v>360</v>
      </c>
      <c r="J2273" t="s">
        <v>899</v>
      </c>
      <c r="K2273" t="s">
        <v>41</v>
      </c>
      <c r="L2273">
        <v>12839</v>
      </c>
      <c r="M2273" t="s">
        <v>3840</v>
      </c>
      <c r="N2273" t="s">
        <v>124</v>
      </c>
      <c r="O2273" t="s">
        <v>3841</v>
      </c>
      <c r="S2273">
        <v>1</v>
      </c>
      <c r="T2273" t="s">
        <v>696</v>
      </c>
      <c r="U2273">
        <v>953</v>
      </c>
      <c r="V2273" t="s">
        <v>897</v>
      </c>
      <c r="W2273" t="s">
        <v>890</v>
      </c>
      <c r="X2273" t="s">
        <v>66</v>
      </c>
      <c r="Y2273">
        <v>0</v>
      </c>
      <c r="Z2273">
        <v>100</v>
      </c>
      <c r="AA2273">
        <v>0</v>
      </c>
      <c r="AB2273">
        <v>0</v>
      </c>
      <c r="AC2273">
        <v>0</v>
      </c>
      <c r="AD2273">
        <f t="shared" si="71"/>
        <v>100</v>
      </c>
      <c r="AF2273">
        <v>0</v>
      </c>
      <c r="AG2273">
        <v>0</v>
      </c>
      <c r="AH2273">
        <v>0</v>
      </c>
      <c r="AI2273">
        <v>0</v>
      </c>
      <c r="AJ2273">
        <f t="shared" si="72"/>
        <v>0</v>
      </c>
      <c r="AK2273" t="s">
        <v>902</v>
      </c>
      <c r="AL2273" t="s">
        <v>892</v>
      </c>
      <c r="AM2273" t="s">
        <v>903</v>
      </c>
    </row>
    <row r="2274" spans="1:39" x14ac:dyDescent="0.2">
      <c r="A2274">
        <v>41025</v>
      </c>
      <c r="B2274" t="s">
        <v>882</v>
      </c>
      <c r="C2274">
        <v>365</v>
      </c>
      <c r="D2274" t="s">
        <v>898</v>
      </c>
      <c r="E2274">
        <v>17</v>
      </c>
      <c r="F2274" t="s">
        <v>884</v>
      </c>
      <c r="G2274">
        <v>512</v>
      </c>
      <c r="H2274" t="s">
        <v>885</v>
      </c>
      <c r="I2274">
        <v>360</v>
      </c>
      <c r="J2274" t="s">
        <v>899</v>
      </c>
      <c r="K2274" t="s">
        <v>41</v>
      </c>
      <c r="L2274">
        <v>12839</v>
      </c>
      <c r="M2274" t="s">
        <v>3840</v>
      </c>
      <c r="N2274" t="s">
        <v>124</v>
      </c>
      <c r="O2274" t="s">
        <v>3841</v>
      </c>
      <c r="S2274">
        <v>1</v>
      </c>
      <c r="T2274" t="s">
        <v>696</v>
      </c>
      <c r="X2274" t="s">
        <v>66</v>
      </c>
      <c r="Y2274">
        <v>0</v>
      </c>
      <c r="Z2274">
        <v>0</v>
      </c>
      <c r="AA2274">
        <v>0</v>
      </c>
      <c r="AB2274">
        <v>0</v>
      </c>
      <c r="AC2274">
        <v>0</v>
      </c>
      <c r="AD2274">
        <f t="shared" si="71"/>
        <v>0</v>
      </c>
      <c r="AE2274" t="s">
        <v>705</v>
      </c>
      <c r="AF2274">
        <v>425283</v>
      </c>
      <c r="AG2274">
        <v>0</v>
      </c>
      <c r="AH2274">
        <v>0</v>
      </c>
      <c r="AI2274">
        <v>0</v>
      </c>
      <c r="AJ2274">
        <f t="shared" si="72"/>
        <v>425283</v>
      </c>
      <c r="AK2274" t="s">
        <v>902</v>
      </c>
      <c r="AL2274" t="s">
        <v>892</v>
      </c>
      <c r="AM2274" t="s">
        <v>903</v>
      </c>
    </row>
    <row r="2275" spans="1:39" x14ac:dyDescent="0.2">
      <c r="A2275">
        <v>41025</v>
      </c>
      <c r="B2275" t="s">
        <v>882</v>
      </c>
      <c r="C2275">
        <v>365</v>
      </c>
      <c r="D2275" t="s">
        <v>898</v>
      </c>
      <c r="E2275">
        <v>17</v>
      </c>
      <c r="F2275" t="s">
        <v>884</v>
      </c>
      <c r="G2275">
        <v>512</v>
      </c>
      <c r="H2275" t="s">
        <v>885</v>
      </c>
      <c r="I2275">
        <v>360</v>
      </c>
      <c r="J2275" t="s">
        <v>899</v>
      </c>
      <c r="K2275" t="s">
        <v>41</v>
      </c>
      <c r="L2275">
        <v>12839</v>
      </c>
      <c r="M2275" t="s">
        <v>3840</v>
      </c>
      <c r="N2275" t="s">
        <v>124</v>
      </c>
      <c r="O2275" t="s">
        <v>3841</v>
      </c>
      <c r="S2275">
        <v>1</v>
      </c>
      <c r="T2275" t="s">
        <v>696</v>
      </c>
      <c r="X2275" t="s">
        <v>66</v>
      </c>
      <c r="Y2275">
        <v>0</v>
      </c>
      <c r="Z2275">
        <v>0</v>
      </c>
      <c r="AA2275">
        <v>0</v>
      </c>
      <c r="AB2275">
        <v>0</v>
      </c>
      <c r="AC2275">
        <v>0</v>
      </c>
      <c r="AD2275">
        <f t="shared" si="71"/>
        <v>0</v>
      </c>
      <c r="AE2275" t="s">
        <v>906</v>
      </c>
      <c r="AF2275">
        <v>12231948</v>
      </c>
      <c r="AG2275">
        <v>0</v>
      </c>
      <c r="AH2275">
        <v>0</v>
      </c>
      <c r="AI2275">
        <v>0</v>
      </c>
      <c r="AJ2275">
        <f t="shared" si="72"/>
        <v>12231948</v>
      </c>
      <c r="AK2275" t="s">
        <v>902</v>
      </c>
      <c r="AL2275" t="s">
        <v>892</v>
      </c>
      <c r="AM2275" t="s">
        <v>903</v>
      </c>
    </row>
    <row r="2276" spans="1:39" x14ac:dyDescent="0.2">
      <c r="A2276">
        <v>41025</v>
      </c>
      <c r="B2276" t="s">
        <v>882</v>
      </c>
      <c r="C2276">
        <v>365</v>
      </c>
      <c r="D2276" t="s">
        <v>898</v>
      </c>
      <c r="E2276">
        <v>17</v>
      </c>
      <c r="F2276" t="s">
        <v>884</v>
      </c>
      <c r="G2276">
        <v>512</v>
      </c>
      <c r="H2276" t="s">
        <v>885</v>
      </c>
      <c r="I2276">
        <v>361</v>
      </c>
      <c r="J2276" t="s">
        <v>919</v>
      </c>
      <c r="K2276" t="s">
        <v>41</v>
      </c>
      <c r="L2276">
        <v>10185</v>
      </c>
      <c r="M2276" t="s">
        <v>3842</v>
      </c>
      <c r="N2276" t="s">
        <v>124</v>
      </c>
      <c r="O2276" t="s">
        <v>3843</v>
      </c>
      <c r="S2276">
        <v>1</v>
      </c>
      <c r="T2276" t="s">
        <v>696</v>
      </c>
      <c r="X2276" t="s">
        <v>66</v>
      </c>
      <c r="Y2276">
        <v>0</v>
      </c>
      <c r="Z2276">
        <v>0</v>
      </c>
      <c r="AA2276">
        <v>0</v>
      </c>
      <c r="AB2276">
        <v>0</v>
      </c>
      <c r="AC2276">
        <v>0</v>
      </c>
      <c r="AD2276">
        <f t="shared" si="71"/>
        <v>0</v>
      </c>
      <c r="AE2276" t="s">
        <v>705</v>
      </c>
      <c r="AF2276">
        <v>521814</v>
      </c>
      <c r="AG2276">
        <v>0</v>
      </c>
      <c r="AH2276">
        <v>0</v>
      </c>
      <c r="AI2276">
        <v>0</v>
      </c>
      <c r="AJ2276">
        <f t="shared" si="72"/>
        <v>521814</v>
      </c>
      <c r="AK2276" t="s">
        <v>902</v>
      </c>
      <c r="AL2276" t="s">
        <v>892</v>
      </c>
      <c r="AM2276" t="s">
        <v>903</v>
      </c>
    </row>
    <row r="2277" spans="1:39" x14ac:dyDescent="0.2">
      <c r="A2277">
        <v>41025</v>
      </c>
      <c r="B2277" t="s">
        <v>882</v>
      </c>
      <c r="C2277">
        <v>365</v>
      </c>
      <c r="D2277" t="s">
        <v>898</v>
      </c>
      <c r="E2277">
        <v>17</v>
      </c>
      <c r="F2277" t="s">
        <v>884</v>
      </c>
      <c r="G2277">
        <v>512</v>
      </c>
      <c r="H2277" t="s">
        <v>885</v>
      </c>
      <c r="I2277">
        <v>361</v>
      </c>
      <c r="J2277" t="s">
        <v>919</v>
      </c>
      <c r="K2277" t="s">
        <v>41</v>
      </c>
      <c r="L2277">
        <v>10237</v>
      </c>
      <c r="M2277" t="s">
        <v>3294</v>
      </c>
      <c r="N2277" t="s">
        <v>124</v>
      </c>
      <c r="O2277" t="s">
        <v>3295</v>
      </c>
      <c r="S2277">
        <v>1</v>
      </c>
      <c r="T2277" t="s">
        <v>696</v>
      </c>
      <c r="U2277">
        <v>953</v>
      </c>
      <c r="V2277" t="s">
        <v>897</v>
      </c>
      <c r="W2277" t="s">
        <v>890</v>
      </c>
      <c r="X2277" t="s">
        <v>66</v>
      </c>
      <c r="Y2277">
        <v>0</v>
      </c>
      <c r="Z2277">
        <v>100</v>
      </c>
      <c r="AA2277">
        <v>0</v>
      </c>
      <c r="AB2277">
        <v>0</v>
      </c>
      <c r="AC2277">
        <v>0</v>
      </c>
      <c r="AD2277">
        <f t="shared" si="71"/>
        <v>100</v>
      </c>
      <c r="AF2277">
        <v>0</v>
      </c>
      <c r="AG2277">
        <v>0</v>
      </c>
      <c r="AH2277">
        <v>0</v>
      </c>
      <c r="AI2277">
        <v>0</v>
      </c>
      <c r="AJ2277">
        <f t="shared" si="72"/>
        <v>0</v>
      </c>
      <c r="AK2277" t="s">
        <v>902</v>
      </c>
      <c r="AL2277" t="s">
        <v>892</v>
      </c>
      <c r="AM2277" t="s">
        <v>903</v>
      </c>
    </row>
    <row r="2278" spans="1:39" x14ac:dyDescent="0.2">
      <c r="A2278">
        <v>41025</v>
      </c>
      <c r="B2278" t="s">
        <v>882</v>
      </c>
      <c r="C2278">
        <v>365</v>
      </c>
      <c r="D2278" t="s">
        <v>898</v>
      </c>
      <c r="E2278">
        <v>17</v>
      </c>
      <c r="F2278" t="s">
        <v>884</v>
      </c>
      <c r="G2278">
        <v>512</v>
      </c>
      <c r="H2278" t="s">
        <v>885</v>
      </c>
      <c r="I2278">
        <v>361</v>
      </c>
      <c r="J2278" t="s">
        <v>919</v>
      </c>
      <c r="K2278" t="s">
        <v>41</v>
      </c>
      <c r="L2278">
        <v>10272</v>
      </c>
      <c r="M2278" t="s">
        <v>3844</v>
      </c>
      <c r="N2278" t="s">
        <v>124</v>
      </c>
      <c r="O2278" t="s">
        <v>3845</v>
      </c>
      <c r="S2278">
        <v>1</v>
      </c>
      <c r="T2278" t="s">
        <v>696</v>
      </c>
      <c r="X2278" t="s">
        <v>66</v>
      </c>
      <c r="Y2278">
        <v>0</v>
      </c>
      <c r="Z2278">
        <v>0</v>
      </c>
      <c r="AA2278">
        <v>0</v>
      </c>
      <c r="AB2278">
        <v>0</v>
      </c>
      <c r="AC2278">
        <v>0</v>
      </c>
      <c r="AD2278">
        <f t="shared" si="71"/>
        <v>0</v>
      </c>
      <c r="AE2278" t="s">
        <v>705</v>
      </c>
      <c r="AF2278">
        <v>4217692</v>
      </c>
      <c r="AG2278">
        <v>6326539</v>
      </c>
      <c r="AH2278">
        <v>3514744</v>
      </c>
      <c r="AI2278">
        <v>0</v>
      </c>
      <c r="AJ2278">
        <f t="shared" si="72"/>
        <v>14058975</v>
      </c>
      <c r="AK2278" t="s">
        <v>902</v>
      </c>
      <c r="AL2278" t="s">
        <v>892</v>
      </c>
      <c r="AM2278" t="s">
        <v>903</v>
      </c>
    </row>
    <row r="2279" spans="1:39" x14ac:dyDescent="0.2">
      <c r="A2279">
        <v>41025</v>
      </c>
      <c r="B2279" t="s">
        <v>882</v>
      </c>
      <c r="C2279">
        <v>365</v>
      </c>
      <c r="D2279" t="s">
        <v>898</v>
      </c>
      <c r="E2279">
        <v>17</v>
      </c>
      <c r="F2279" t="s">
        <v>884</v>
      </c>
      <c r="G2279">
        <v>512</v>
      </c>
      <c r="H2279" t="s">
        <v>885</v>
      </c>
      <c r="I2279">
        <v>361</v>
      </c>
      <c r="J2279" t="s">
        <v>919</v>
      </c>
      <c r="K2279" t="s">
        <v>41</v>
      </c>
      <c r="L2279">
        <v>10273</v>
      </c>
      <c r="M2279" t="s">
        <v>3296</v>
      </c>
      <c r="N2279" t="s">
        <v>124</v>
      </c>
      <c r="O2279" t="s">
        <v>3297</v>
      </c>
      <c r="S2279">
        <v>1</v>
      </c>
      <c r="T2279" t="s">
        <v>696</v>
      </c>
      <c r="X2279" t="s">
        <v>66</v>
      </c>
      <c r="Y2279">
        <v>0</v>
      </c>
      <c r="Z2279">
        <v>0</v>
      </c>
      <c r="AA2279">
        <v>0</v>
      </c>
      <c r="AB2279">
        <v>0</v>
      </c>
      <c r="AC2279">
        <v>0</v>
      </c>
      <c r="AD2279">
        <f t="shared" si="71"/>
        <v>0</v>
      </c>
      <c r="AE2279" t="s">
        <v>705</v>
      </c>
      <c r="AF2279">
        <v>2214584</v>
      </c>
      <c r="AG2279">
        <v>1967315</v>
      </c>
      <c r="AH2279">
        <v>2214584</v>
      </c>
      <c r="AI2279">
        <v>2214584</v>
      </c>
      <c r="AJ2279">
        <f t="shared" si="72"/>
        <v>8611067</v>
      </c>
      <c r="AK2279" t="s">
        <v>902</v>
      </c>
      <c r="AL2279" t="s">
        <v>892</v>
      </c>
      <c r="AM2279" t="s">
        <v>903</v>
      </c>
    </row>
    <row r="2280" spans="1:39" x14ac:dyDescent="0.2">
      <c r="A2280">
        <v>41025</v>
      </c>
      <c r="B2280" t="s">
        <v>882</v>
      </c>
      <c r="C2280">
        <v>370</v>
      </c>
      <c r="D2280" t="s">
        <v>931</v>
      </c>
      <c r="E2280">
        <v>17</v>
      </c>
      <c r="F2280" t="s">
        <v>884</v>
      </c>
      <c r="G2280">
        <v>122</v>
      </c>
      <c r="H2280" t="s">
        <v>72</v>
      </c>
      <c r="I2280">
        <v>284</v>
      </c>
      <c r="J2280" t="s">
        <v>3846</v>
      </c>
      <c r="K2280" t="s">
        <v>41</v>
      </c>
      <c r="L2280">
        <v>9586</v>
      </c>
      <c r="M2280" t="s">
        <v>3847</v>
      </c>
      <c r="N2280" t="s">
        <v>124</v>
      </c>
      <c r="O2280" t="s">
        <v>3848</v>
      </c>
      <c r="S2280">
        <v>1</v>
      </c>
      <c r="T2280" t="s">
        <v>696</v>
      </c>
      <c r="U2280">
        <v>950</v>
      </c>
      <c r="V2280" t="s">
        <v>889</v>
      </c>
      <c r="W2280" t="s">
        <v>890</v>
      </c>
      <c r="X2280" t="s">
        <v>66</v>
      </c>
      <c r="Y2280">
        <v>0</v>
      </c>
      <c r="Z2280">
        <v>33.1</v>
      </c>
      <c r="AA2280">
        <v>30.9</v>
      </c>
      <c r="AB2280">
        <v>20.7</v>
      </c>
      <c r="AC2280">
        <v>15.3</v>
      </c>
      <c r="AD2280">
        <f t="shared" si="71"/>
        <v>100</v>
      </c>
      <c r="AF2280">
        <v>0</v>
      </c>
      <c r="AG2280">
        <v>0</v>
      </c>
      <c r="AH2280">
        <v>0</v>
      </c>
      <c r="AI2280">
        <v>0</v>
      </c>
      <c r="AJ2280">
        <f t="shared" si="72"/>
        <v>0</v>
      </c>
      <c r="AK2280" t="s">
        <v>934</v>
      </c>
      <c r="AL2280" t="s">
        <v>49</v>
      </c>
      <c r="AM2280" t="s">
        <v>935</v>
      </c>
    </row>
    <row r="2281" spans="1:39" x14ac:dyDescent="0.2">
      <c r="A2281">
        <v>41025</v>
      </c>
      <c r="B2281" t="s">
        <v>882</v>
      </c>
      <c r="C2281">
        <v>370</v>
      </c>
      <c r="D2281" t="s">
        <v>931</v>
      </c>
      <c r="E2281">
        <v>17</v>
      </c>
      <c r="F2281" t="s">
        <v>884</v>
      </c>
      <c r="G2281">
        <v>122</v>
      </c>
      <c r="H2281" t="s">
        <v>72</v>
      </c>
      <c r="I2281">
        <v>285</v>
      </c>
      <c r="J2281" t="s">
        <v>2417</v>
      </c>
      <c r="K2281" t="s">
        <v>41</v>
      </c>
      <c r="L2281">
        <v>9589</v>
      </c>
      <c r="M2281" t="s">
        <v>2417</v>
      </c>
      <c r="N2281" t="s">
        <v>124</v>
      </c>
      <c r="O2281" t="s">
        <v>2418</v>
      </c>
      <c r="S2281">
        <v>1</v>
      </c>
      <c r="T2281" t="s">
        <v>696</v>
      </c>
      <c r="U2281">
        <v>950</v>
      </c>
      <c r="V2281" t="s">
        <v>889</v>
      </c>
      <c r="W2281" t="s">
        <v>890</v>
      </c>
      <c r="X2281" t="s">
        <v>66</v>
      </c>
      <c r="Y2281">
        <v>0</v>
      </c>
      <c r="Z2281">
        <v>43.5</v>
      </c>
      <c r="AA2281">
        <v>43.5</v>
      </c>
      <c r="AB2281">
        <v>8.6999999999999993</v>
      </c>
      <c r="AC2281">
        <v>4.3</v>
      </c>
      <c r="AD2281">
        <f t="shared" si="71"/>
        <v>100</v>
      </c>
      <c r="AF2281">
        <v>0</v>
      </c>
      <c r="AG2281">
        <v>0</v>
      </c>
      <c r="AH2281">
        <v>0</v>
      </c>
      <c r="AI2281">
        <v>0</v>
      </c>
      <c r="AJ2281">
        <f t="shared" si="72"/>
        <v>0</v>
      </c>
      <c r="AK2281" t="s">
        <v>934</v>
      </c>
      <c r="AL2281" t="s">
        <v>49</v>
      </c>
      <c r="AM2281" t="s">
        <v>935</v>
      </c>
    </row>
    <row r="2282" spans="1:39" x14ac:dyDescent="0.2">
      <c r="A2282">
        <v>41025</v>
      </c>
      <c r="B2282" t="s">
        <v>882</v>
      </c>
      <c r="C2282">
        <v>370</v>
      </c>
      <c r="D2282" t="s">
        <v>931</v>
      </c>
      <c r="E2282">
        <v>17</v>
      </c>
      <c r="F2282" t="s">
        <v>884</v>
      </c>
      <c r="G2282">
        <v>512</v>
      </c>
      <c r="H2282" t="s">
        <v>885</v>
      </c>
      <c r="I2282">
        <v>281</v>
      </c>
      <c r="J2282" t="s">
        <v>304</v>
      </c>
      <c r="K2282" t="s">
        <v>41</v>
      </c>
      <c r="L2282">
        <v>9594</v>
      </c>
      <c r="M2282" t="s">
        <v>3849</v>
      </c>
      <c r="N2282" t="s">
        <v>124</v>
      </c>
      <c r="O2282" t="s">
        <v>3850</v>
      </c>
      <c r="S2282">
        <v>1</v>
      </c>
      <c r="T2282" t="s">
        <v>696</v>
      </c>
      <c r="U2282">
        <v>950</v>
      </c>
      <c r="V2282" t="s">
        <v>889</v>
      </c>
      <c r="W2282" t="s">
        <v>890</v>
      </c>
      <c r="X2282" t="s">
        <v>66</v>
      </c>
      <c r="Y2282">
        <v>0</v>
      </c>
      <c r="Z2282">
        <v>39</v>
      </c>
      <c r="AA2282">
        <v>24</v>
      </c>
      <c r="AB2282">
        <v>19</v>
      </c>
      <c r="AC2282">
        <v>18</v>
      </c>
      <c r="AD2282">
        <f t="shared" si="71"/>
        <v>100</v>
      </c>
      <c r="AF2282">
        <v>0</v>
      </c>
      <c r="AG2282">
        <v>0</v>
      </c>
      <c r="AH2282">
        <v>0</v>
      </c>
      <c r="AI2282">
        <v>0</v>
      </c>
      <c r="AJ2282">
        <f t="shared" si="72"/>
        <v>0</v>
      </c>
      <c r="AK2282" t="s">
        <v>934</v>
      </c>
      <c r="AL2282" t="s">
        <v>49</v>
      </c>
      <c r="AM2282" t="s">
        <v>935</v>
      </c>
    </row>
    <row r="2283" spans="1:39" x14ac:dyDescent="0.2">
      <c r="A2283">
        <v>41025</v>
      </c>
      <c r="B2283" t="s">
        <v>882</v>
      </c>
      <c r="C2283">
        <v>370</v>
      </c>
      <c r="D2283" t="s">
        <v>931</v>
      </c>
      <c r="E2283">
        <v>17</v>
      </c>
      <c r="F2283" t="s">
        <v>884</v>
      </c>
      <c r="G2283">
        <v>512</v>
      </c>
      <c r="H2283" t="s">
        <v>885</v>
      </c>
      <c r="I2283">
        <v>281</v>
      </c>
      <c r="J2283" t="s">
        <v>304</v>
      </c>
      <c r="K2283" t="s">
        <v>41</v>
      </c>
      <c r="L2283">
        <v>13033</v>
      </c>
      <c r="M2283" t="s">
        <v>872</v>
      </c>
      <c r="N2283" t="s">
        <v>124</v>
      </c>
      <c r="O2283" t="s">
        <v>938</v>
      </c>
      <c r="S2283">
        <v>1</v>
      </c>
      <c r="T2283" t="s">
        <v>696</v>
      </c>
      <c r="X2283" t="s">
        <v>66</v>
      </c>
      <c r="Y2283">
        <v>0</v>
      </c>
      <c r="Z2283">
        <v>0</v>
      </c>
      <c r="AA2283">
        <v>0</v>
      </c>
      <c r="AB2283">
        <v>0</v>
      </c>
      <c r="AC2283">
        <v>0</v>
      </c>
      <c r="AD2283">
        <f t="shared" si="71"/>
        <v>0</v>
      </c>
      <c r="AE2283" t="s">
        <v>705</v>
      </c>
      <c r="AF2283">
        <v>500000</v>
      </c>
      <c r="AG2283">
        <v>1500000</v>
      </c>
      <c r="AH2283">
        <v>500000</v>
      </c>
      <c r="AI2283">
        <v>500000</v>
      </c>
      <c r="AJ2283">
        <f t="shared" si="72"/>
        <v>3000000</v>
      </c>
      <c r="AK2283" t="s">
        <v>934</v>
      </c>
      <c r="AL2283" t="s">
        <v>49</v>
      </c>
      <c r="AM2283" t="s">
        <v>935</v>
      </c>
    </row>
    <row r="2284" spans="1:39" x14ac:dyDescent="0.2">
      <c r="A2284">
        <v>41025</v>
      </c>
      <c r="B2284" t="s">
        <v>882</v>
      </c>
      <c r="C2284">
        <v>370</v>
      </c>
      <c r="D2284" t="s">
        <v>931</v>
      </c>
      <c r="E2284">
        <v>17</v>
      </c>
      <c r="F2284" t="s">
        <v>884</v>
      </c>
      <c r="G2284">
        <v>512</v>
      </c>
      <c r="H2284" t="s">
        <v>885</v>
      </c>
      <c r="I2284">
        <v>281</v>
      </c>
      <c r="J2284" t="s">
        <v>304</v>
      </c>
      <c r="K2284" t="s">
        <v>41</v>
      </c>
      <c r="L2284">
        <v>13054</v>
      </c>
      <c r="M2284" t="s">
        <v>2419</v>
      </c>
      <c r="N2284" t="s">
        <v>124</v>
      </c>
      <c r="O2284" t="s">
        <v>2420</v>
      </c>
      <c r="S2284">
        <v>1</v>
      </c>
      <c r="T2284" t="s">
        <v>696</v>
      </c>
      <c r="X2284" t="s">
        <v>66</v>
      </c>
      <c r="Y2284">
        <v>0</v>
      </c>
      <c r="Z2284">
        <v>0</v>
      </c>
      <c r="AA2284">
        <v>0</v>
      </c>
      <c r="AB2284">
        <v>0</v>
      </c>
      <c r="AC2284">
        <v>0</v>
      </c>
      <c r="AD2284">
        <f t="shared" si="71"/>
        <v>0</v>
      </c>
      <c r="AE2284" t="s">
        <v>705</v>
      </c>
      <c r="AF2284">
        <v>5325000</v>
      </c>
      <c r="AG2284">
        <v>4530000</v>
      </c>
      <c r="AH2284">
        <v>4900000</v>
      </c>
      <c r="AI2284">
        <v>5000000</v>
      </c>
      <c r="AJ2284">
        <f t="shared" si="72"/>
        <v>19755000</v>
      </c>
      <c r="AK2284" t="s">
        <v>934</v>
      </c>
      <c r="AL2284" t="s">
        <v>49</v>
      </c>
      <c r="AM2284" t="s">
        <v>935</v>
      </c>
    </row>
    <row r="2285" spans="1:39" x14ac:dyDescent="0.2">
      <c r="A2285">
        <v>41025</v>
      </c>
      <c r="B2285" t="s">
        <v>882</v>
      </c>
      <c r="C2285">
        <v>370</v>
      </c>
      <c r="D2285" t="s">
        <v>931</v>
      </c>
      <c r="E2285">
        <v>17</v>
      </c>
      <c r="F2285" t="s">
        <v>884</v>
      </c>
      <c r="G2285">
        <v>512</v>
      </c>
      <c r="H2285" t="s">
        <v>885</v>
      </c>
      <c r="I2285">
        <v>288</v>
      </c>
      <c r="J2285" t="s">
        <v>3302</v>
      </c>
      <c r="K2285" t="s">
        <v>41</v>
      </c>
      <c r="L2285">
        <v>13027</v>
      </c>
      <c r="M2285" t="s">
        <v>3303</v>
      </c>
      <c r="N2285" t="s">
        <v>124</v>
      </c>
      <c r="O2285" t="s">
        <v>3304</v>
      </c>
      <c r="S2285">
        <v>1</v>
      </c>
      <c r="T2285" t="s">
        <v>696</v>
      </c>
      <c r="U2285">
        <v>950</v>
      </c>
      <c r="V2285" t="s">
        <v>889</v>
      </c>
      <c r="W2285" t="s">
        <v>890</v>
      </c>
      <c r="X2285" t="s">
        <v>66</v>
      </c>
      <c r="Y2285">
        <v>0</v>
      </c>
      <c r="Z2285">
        <v>40</v>
      </c>
      <c r="AA2285">
        <v>28</v>
      </c>
      <c r="AB2285">
        <v>20</v>
      </c>
      <c r="AC2285">
        <v>12</v>
      </c>
      <c r="AD2285">
        <f t="shared" si="71"/>
        <v>100</v>
      </c>
      <c r="AF2285">
        <v>0</v>
      </c>
      <c r="AG2285">
        <v>0</v>
      </c>
      <c r="AH2285">
        <v>0</v>
      </c>
      <c r="AI2285">
        <v>0</v>
      </c>
      <c r="AJ2285">
        <f t="shared" si="72"/>
        <v>0</v>
      </c>
      <c r="AK2285" t="s">
        <v>934</v>
      </c>
      <c r="AL2285" t="s">
        <v>49</v>
      </c>
      <c r="AM2285" t="s">
        <v>935</v>
      </c>
    </row>
    <row r="2286" spans="1:39" x14ac:dyDescent="0.2">
      <c r="A2286">
        <v>41025</v>
      </c>
      <c r="B2286" t="s">
        <v>882</v>
      </c>
      <c r="C2286">
        <v>370</v>
      </c>
      <c r="D2286" t="s">
        <v>931</v>
      </c>
      <c r="E2286">
        <v>17</v>
      </c>
      <c r="F2286" t="s">
        <v>884</v>
      </c>
      <c r="G2286">
        <v>512</v>
      </c>
      <c r="H2286" t="s">
        <v>885</v>
      </c>
      <c r="I2286">
        <v>290</v>
      </c>
      <c r="J2286" t="s">
        <v>3851</v>
      </c>
      <c r="K2286" t="s">
        <v>41</v>
      </c>
      <c r="L2286">
        <v>13034</v>
      </c>
      <c r="M2286" t="s">
        <v>3852</v>
      </c>
      <c r="N2286" t="s">
        <v>124</v>
      </c>
      <c r="O2286" t="s">
        <v>3853</v>
      </c>
      <c r="S2286">
        <v>1</v>
      </c>
      <c r="T2286" t="s">
        <v>696</v>
      </c>
      <c r="U2286">
        <v>950</v>
      </c>
      <c r="V2286" t="s">
        <v>889</v>
      </c>
      <c r="W2286" t="s">
        <v>890</v>
      </c>
      <c r="X2286" t="s">
        <v>66</v>
      </c>
      <c r="Y2286">
        <v>0</v>
      </c>
      <c r="Z2286">
        <v>100</v>
      </c>
      <c r="AA2286">
        <v>0</v>
      </c>
      <c r="AB2286">
        <v>0</v>
      </c>
      <c r="AC2286">
        <v>0</v>
      </c>
      <c r="AD2286">
        <f t="shared" si="71"/>
        <v>100</v>
      </c>
      <c r="AF2286">
        <v>0</v>
      </c>
      <c r="AG2286">
        <v>0</v>
      </c>
      <c r="AH2286">
        <v>0</v>
      </c>
      <c r="AI2286">
        <v>0</v>
      </c>
      <c r="AJ2286">
        <f t="shared" si="72"/>
        <v>0</v>
      </c>
      <c r="AK2286" t="s">
        <v>934</v>
      </c>
      <c r="AL2286" t="s">
        <v>49</v>
      </c>
      <c r="AM2286" t="s">
        <v>935</v>
      </c>
    </row>
    <row r="2287" spans="1:39" x14ac:dyDescent="0.2">
      <c r="A2287">
        <v>41025</v>
      </c>
      <c r="B2287" t="s">
        <v>882</v>
      </c>
      <c r="C2287">
        <v>370</v>
      </c>
      <c r="D2287" t="s">
        <v>931</v>
      </c>
      <c r="E2287">
        <v>17</v>
      </c>
      <c r="F2287" t="s">
        <v>884</v>
      </c>
      <c r="G2287">
        <v>512</v>
      </c>
      <c r="H2287" t="s">
        <v>885</v>
      </c>
      <c r="I2287">
        <v>293</v>
      </c>
      <c r="J2287" t="s">
        <v>3854</v>
      </c>
      <c r="K2287" t="s">
        <v>41</v>
      </c>
      <c r="L2287">
        <v>13037</v>
      </c>
      <c r="M2287" t="s">
        <v>3855</v>
      </c>
      <c r="N2287" t="s">
        <v>124</v>
      </c>
      <c r="O2287" t="s">
        <v>3856</v>
      </c>
      <c r="S2287">
        <v>1</v>
      </c>
      <c r="T2287" t="s">
        <v>696</v>
      </c>
      <c r="U2287">
        <v>950</v>
      </c>
      <c r="V2287" t="s">
        <v>889</v>
      </c>
      <c r="W2287" t="s">
        <v>890</v>
      </c>
      <c r="X2287" t="s">
        <v>66</v>
      </c>
      <c r="Y2287">
        <v>0</v>
      </c>
      <c r="Z2287">
        <v>0</v>
      </c>
      <c r="AA2287">
        <v>0</v>
      </c>
      <c r="AB2287">
        <v>100</v>
      </c>
      <c r="AC2287">
        <v>0</v>
      </c>
      <c r="AD2287">
        <f t="shared" si="71"/>
        <v>100</v>
      </c>
      <c r="AF2287">
        <v>0</v>
      </c>
      <c r="AG2287">
        <v>0</v>
      </c>
      <c r="AH2287">
        <v>0</v>
      </c>
      <c r="AI2287">
        <v>0</v>
      </c>
      <c r="AJ2287">
        <f t="shared" si="72"/>
        <v>0</v>
      </c>
      <c r="AK2287" t="s">
        <v>934</v>
      </c>
      <c r="AL2287" t="s">
        <v>49</v>
      </c>
      <c r="AM2287" t="s">
        <v>935</v>
      </c>
    </row>
    <row r="2288" spans="1:39" x14ac:dyDescent="0.2">
      <c r="A2288">
        <v>41026</v>
      </c>
      <c r="B2288" t="s">
        <v>950</v>
      </c>
      <c r="C2288">
        <v>150</v>
      </c>
      <c r="D2288" t="s">
        <v>709</v>
      </c>
      <c r="E2288">
        <v>26</v>
      </c>
      <c r="F2288" t="s">
        <v>710</v>
      </c>
      <c r="G2288">
        <v>784</v>
      </c>
      <c r="H2288" t="s">
        <v>711</v>
      </c>
      <c r="I2288">
        <v>153</v>
      </c>
      <c r="J2288" t="s">
        <v>956</v>
      </c>
      <c r="K2288" t="s">
        <v>41</v>
      </c>
      <c r="L2288">
        <v>12824</v>
      </c>
      <c r="M2288" t="s">
        <v>957</v>
      </c>
      <c r="N2288" t="s">
        <v>124</v>
      </c>
      <c r="O2288" t="s">
        <v>958</v>
      </c>
      <c r="S2288">
        <v>1</v>
      </c>
      <c r="T2288" t="s">
        <v>696</v>
      </c>
      <c r="U2288">
        <v>277</v>
      </c>
      <c r="V2288" t="s">
        <v>160</v>
      </c>
      <c r="W2288" t="s">
        <v>57</v>
      </c>
      <c r="X2288" t="s">
        <v>66</v>
      </c>
      <c r="Y2288">
        <v>0</v>
      </c>
      <c r="Z2288">
        <v>15</v>
      </c>
      <c r="AA2288">
        <v>8</v>
      </c>
      <c r="AB2288">
        <v>8</v>
      </c>
      <c r="AC2288">
        <v>6</v>
      </c>
      <c r="AD2288">
        <f t="shared" si="71"/>
        <v>37</v>
      </c>
      <c r="AF2288">
        <v>0</v>
      </c>
      <c r="AG2288">
        <v>0</v>
      </c>
      <c r="AH2288">
        <v>0</v>
      </c>
      <c r="AI2288">
        <v>0</v>
      </c>
      <c r="AJ2288">
        <f t="shared" si="72"/>
        <v>0</v>
      </c>
      <c r="AK2288" t="s">
        <v>715</v>
      </c>
      <c r="AL2288" t="s">
        <v>716</v>
      </c>
      <c r="AM2288" t="s">
        <v>717</v>
      </c>
    </row>
    <row r="2289" spans="1:39" x14ac:dyDescent="0.2">
      <c r="A2289">
        <v>41026</v>
      </c>
      <c r="B2289" t="s">
        <v>950</v>
      </c>
      <c r="C2289">
        <v>150</v>
      </c>
      <c r="D2289" t="s">
        <v>709</v>
      </c>
      <c r="E2289">
        <v>26</v>
      </c>
      <c r="F2289" t="s">
        <v>710</v>
      </c>
      <c r="G2289">
        <v>784</v>
      </c>
      <c r="H2289" t="s">
        <v>711</v>
      </c>
      <c r="I2289">
        <v>153</v>
      </c>
      <c r="J2289" t="s">
        <v>956</v>
      </c>
      <c r="K2289" t="s">
        <v>41</v>
      </c>
      <c r="L2289">
        <v>12824</v>
      </c>
      <c r="M2289" t="s">
        <v>957</v>
      </c>
      <c r="N2289" t="s">
        <v>124</v>
      </c>
      <c r="O2289" t="s">
        <v>958</v>
      </c>
      <c r="S2289">
        <v>1</v>
      </c>
      <c r="T2289" t="s">
        <v>696</v>
      </c>
      <c r="X2289" t="s">
        <v>66</v>
      </c>
      <c r="Y2289">
        <v>0</v>
      </c>
      <c r="Z2289">
        <v>0</v>
      </c>
      <c r="AA2289">
        <v>0</v>
      </c>
      <c r="AB2289">
        <v>0</v>
      </c>
      <c r="AC2289">
        <v>0</v>
      </c>
      <c r="AD2289">
        <f t="shared" si="71"/>
        <v>0</v>
      </c>
      <c r="AE2289" t="s">
        <v>3317</v>
      </c>
      <c r="AF2289">
        <v>1500000</v>
      </c>
      <c r="AG2289">
        <v>1500000</v>
      </c>
      <c r="AH2289">
        <v>1110000</v>
      </c>
      <c r="AI2289">
        <v>0</v>
      </c>
      <c r="AJ2289">
        <f t="shared" si="72"/>
        <v>4110000</v>
      </c>
      <c r="AK2289" t="s">
        <v>715</v>
      </c>
      <c r="AL2289" t="s">
        <v>716</v>
      </c>
      <c r="AM2289" t="s">
        <v>717</v>
      </c>
    </row>
    <row r="2290" spans="1:39" x14ac:dyDescent="0.2">
      <c r="A2290">
        <v>41026</v>
      </c>
      <c r="B2290" t="s">
        <v>950</v>
      </c>
      <c r="C2290">
        <v>150</v>
      </c>
      <c r="D2290" t="s">
        <v>709</v>
      </c>
      <c r="E2290">
        <v>26</v>
      </c>
      <c r="F2290" t="s">
        <v>710</v>
      </c>
      <c r="G2290">
        <v>784</v>
      </c>
      <c r="H2290" t="s">
        <v>711</v>
      </c>
      <c r="I2290">
        <v>317</v>
      </c>
      <c r="J2290" t="s">
        <v>3313</v>
      </c>
      <c r="K2290" t="s">
        <v>41</v>
      </c>
      <c r="L2290">
        <v>12832</v>
      </c>
      <c r="M2290" t="s">
        <v>3314</v>
      </c>
      <c r="N2290" t="s">
        <v>124</v>
      </c>
      <c r="O2290" t="s">
        <v>3315</v>
      </c>
      <c r="S2290">
        <v>1</v>
      </c>
      <c r="T2290" t="s">
        <v>696</v>
      </c>
      <c r="X2290" t="s">
        <v>46</v>
      </c>
      <c r="Y2290">
        <v>1</v>
      </c>
      <c r="Z2290">
        <v>0</v>
      </c>
      <c r="AA2290">
        <v>0</v>
      </c>
      <c r="AB2290">
        <v>0</v>
      </c>
      <c r="AC2290">
        <v>0</v>
      </c>
      <c r="AD2290">
        <f t="shared" si="71"/>
        <v>0</v>
      </c>
      <c r="AE2290" t="s">
        <v>705</v>
      </c>
      <c r="AF2290">
        <v>1000000</v>
      </c>
      <c r="AG2290">
        <v>300000</v>
      </c>
      <c r="AH2290">
        <v>300000</v>
      </c>
      <c r="AI2290">
        <v>400000</v>
      </c>
      <c r="AJ2290">
        <f t="shared" si="72"/>
        <v>2000000</v>
      </c>
      <c r="AK2290" t="s">
        <v>715</v>
      </c>
      <c r="AL2290" t="s">
        <v>716</v>
      </c>
      <c r="AM2290" t="s">
        <v>717</v>
      </c>
    </row>
    <row r="2291" spans="1:39" x14ac:dyDescent="0.2">
      <c r="A2291">
        <v>41026</v>
      </c>
      <c r="B2291" t="s">
        <v>950</v>
      </c>
      <c r="C2291">
        <v>150</v>
      </c>
      <c r="D2291" t="s">
        <v>709</v>
      </c>
      <c r="E2291">
        <v>26</v>
      </c>
      <c r="F2291" t="s">
        <v>710</v>
      </c>
      <c r="G2291">
        <v>784</v>
      </c>
      <c r="H2291" t="s">
        <v>711</v>
      </c>
      <c r="I2291">
        <v>321</v>
      </c>
      <c r="J2291" t="s">
        <v>3222</v>
      </c>
      <c r="K2291" t="s">
        <v>41</v>
      </c>
      <c r="L2291">
        <v>12828</v>
      </c>
      <c r="M2291" t="s">
        <v>3857</v>
      </c>
      <c r="N2291" t="s">
        <v>124</v>
      </c>
      <c r="O2291" t="s">
        <v>3858</v>
      </c>
      <c r="S2291">
        <v>1</v>
      </c>
      <c r="T2291" t="s">
        <v>696</v>
      </c>
      <c r="U2291">
        <v>414</v>
      </c>
      <c r="V2291" t="s">
        <v>3859</v>
      </c>
      <c r="W2291" t="s">
        <v>3860</v>
      </c>
      <c r="X2291" t="s">
        <v>66</v>
      </c>
      <c r="Y2291">
        <v>0</v>
      </c>
      <c r="Z2291">
        <v>8400</v>
      </c>
      <c r="AA2291">
        <v>8400</v>
      </c>
      <c r="AB2291">
        <v>8400</v>
      </c>
      <c r="AC2291">
        <v>8400</v>
      </c>
      <c r="AD2291">
        <f t="shared" si="71"/>
        <v>33600</v>
      </c>
      <c r="AF2291">
        <v>0</v>
      </c>
      <c r="AG2291">
        <v>0</v>
      </c>
      <c r="AH2291">
        <v>0</v>
      </c>
      <c r="AI2291">
        <v>0</v>
      </c>
      <c r="AJ2291">
        <f t="shared" si="72"/>
        <v>0</v>
      </c>
      <c r="AK2291" t="s">
        <v>715</v>
      </c>
      <c r="AL2291" t="s">
        <v>716</v>
      </c>
      <c r="AM2291" t="s">
        <v>717</v>
      </c>
    </row>
    <row r="2292" spans="1:39" x14ac:dyDescent="0.2">
      <c r="A2292">
        <v>41028</v>
      </c>
      <c r="B2292" t="s">
        <v>962</v>
      </c>
      <c r="C2292">
        <v>190</v>
      </c>
      <c r="D2292" t="s">
        <v>963</v>
      </c>
      <c r="E2292">
        <v>25</v>
      </c>
      <c r="F2292" t="s">
        <v>805</v>
      </c>
      <c r="G2292">
        <v>753</v>
      </c>
      <c r="H2292" t="s">
        <v>964</v>
      </c>
      <c r="I2292">
        <v>591</v>
      </c>
      <c r="J2292" t="s">
        <v>965</v>
      </c>
      <c r="K2292" t="s">
        <v>41</v>
      </c>
      <c r="L2292">
        <v>11510</v>
      </c>
      <c r="M2292" t="s">
        <v>3861</v>
      </c>
      <c r="N2292" t="s">
        <v>124</v>
      </c>
      <c r="O2292" t="s">
        <v>3862</v>
      </c>
      <c r="S2292">
        <v>1</v>
      </c>
      <c r="T2292" t="s">
        <v>696</v>
      </c>
      <c r="U2292">
        <v>195</v>
      </c>
      <c r="V2292" t="s">
        <v>363</v>
      </c>
      <c r="W2292" t="s">
        <v>57</v>
      </c>
      <c r="X2292" t="s">
        <v>46</v>
      </c>
      <c r="Y2292">
        <v>1</v>
      </c>
      <c r="Z2292">
        <v>1</v>
      </c>
      <c r="AA2292">
        <v>1</v>
      </c>
      <c r="AB2292">
        <v>1</v>
      </c>
      <c r="AC2292">
        <v>1</v>
      </c>
      <c r="AD2292">
        <f t="shared" si="71"/>
        <v>1</v>
      </c>
      <c r="AF2292">
        <v>0</v>
      </c>
      <c r="AG2292">
        <v>0</v>
      </c>
      <c r="AH2292">
        <v>0</v>
      </c>
      <c r="AI2292">
        <v>0</v>
      </c>
      <c r="AJ2292">
        <f t="shared" si="72"/>
        <v>0</v>
      </c>
      <c r="AK2292" t="s">
        <v>968</v>
      </c>
      <c r="AL2292" t="s">
        <v>969</v>
      </c>
      <c r="AM2292" t="s">
        <v>970</v>
      </c>
    </row>
    <row r="2293" spans="1:39" x14ac:dyDescent="0.2">
      <c r="A2293">
        <v>41028</v>
      </c>
      <c r="B2293" t="s">
        <v>962</v>
      </c>
      <c r="C2293">
        <v>190</v>
      </c>
      <c r="D2293" t="s">
        <v>963</v>
      </c>
      <c r="E2293">
        <v>25</v>
      </c>
      <c r="F2293" t="s">
        <v>805</v>
      </c>
      <c r="G2293">
        <v>753</v>
      </c>
      <c r="H2293" t="s">
        <v>964</v>
      </c>
      <c r="I2293">
        <v>591</v>
      </c>
      <c r="J2293" t="s">
        <v>965</v>
      </c>
      <c r="K2293" t="s">
        <v>41</v>
      </c>
      <c r="L2293">
        <v>11510</v>
      </c>
      <c r="M2293" t="s">
        <v>3861</v>
      </c>
      <c r="N2293" t="s">
        <v>124</v>
      </c>
      <c r="O2293" t="s">
        <v>3862</v>
      </c>
      <c r="S2293">
        <v>1</v>
      </c>
      <c r="T2293" t="s">
        <v>696</v>
      </c>
      <c r="X2293" t="s">
        <v>46</v>
      </c>
      <c r="Y2293">
        <v>1</v>
      </c>
      <c r="Z2293">
        <v>0</v>
      </c>
      <c r="AA2293">
        <v>0</v>
      </c>
      <c r="AB2293">
        <v>0</v>
      </c>
      <c r="AC2293">
        <v>0</v>
      </c>
      <c r="AD2293">
        <f t="shared" si="71"/>
        <v>0</v>
      </c>
      <c r="AE2293" t="s">
        <v>705</v>
      </c>
      <c r="AF2293">
        <v>6312749</v>
      </c>
      <c r="AG2293">
        <v>6081721</v>
      </c>
      <c r="AH2293">
        <v>9708349</v>
      </c>
      <c r="AI2293">
        <v>9487267</v>
      </c>
      <c r="AJ2293">
        <f t="shared" si="72"/>
        <v>31590086</v>
      </c>
      <c r="AK2293" t="s">
        <v>968</v>
      </c>
      <c r="AL2293" t="s">
        <v>969</v>
      </c>
      <c r="AM2293" t="s">
        <v>970</v>
      </c>
    </row>
    <row r="2294" spans="1:39" x14ac:dyDescent="0.2">
      <c r="A2294">
        <v>41028</v>
      </c>
      <c r="B2294" t="s">
        <v>962</v>
      </c>
      <c r="C2294">
        <v>190</v>
      </c>
      <c r="D2294" t="s">
        <v>963</v>
      </c>
      <c r="E2294">
        <v>25</v>
      </c>
      <c r="F2294" t="s">
        <v>805</v>
      </c>
      <c r="G2294">
        <v>753</v>
      </c>
      <c r="H2294" t="s">
        <v>964</v>
      </c>
      <c r="I2294">
        <v>591</v>
      </c>
      <c r="J2294" t="s">
        <v>965</v>
      </c>
      <c r="K2294" t="s">
        <v>41</v>
      </c>
      <c r="L2294">
        <v>13498</v>
      </c>
      <c r="M2294" t="s">
        <v>973</v>
      </c>
      <c r="N2294" t="s">
        <v>124</v>
      </c>
      <c r="O2294" t="s">
        <v>974</v>
      </c>
      <c r="S2294">
        <v>1</v>
      </c>
      <c r="T2294" t="s">
        <v>696</v>
      </c>
      <c r="U2294">
        <v>195</v>
      </c>
      <c r="V2294" t="s">
        <v>363</v>
      </c>
      <c r="W2294" t="s">
        <v>57</v>
      </c>
      <c r="X2294" t="s">
        <v>46</v>
      </c>
      <c r="Y2294">
        <v>1</v>
      </c>
      <c r="Z2294">
        <v>1</v>
      </c>
      <c r="AA2294">
        <v>0</v>
      </c>
      <c r="AB2294">
        <v>0</v>
      </c>
      <c r="AC2294">
        <v>0</v>
      </c>
      <c r="AD2294">
        <f t="shared" si="71"/>
        <v>1</v>
      </c>
      <c r="AF2294">
        <v>0</v>
      </c>
      <c r="AG2294">
        <v>0</v>
      </c>
      <c r="AH2294">
        <v>0</v>
      </c>
      <c r="AI2294">
        <v>0</v>
      </c>
      <c r="AJ2294">
        <f t="shared" si="72"/>
        <v>0</v>
      </c>
      <c r="AK2294" t="s">
        <v>968</v>
      </c>
      <c r="AL2294" t="s">
        <v>969</v>
      </c>
      <c r="AM2294" t="s">
        <v>970</v>
      </c>
    </row>
    <row r="2295" spans="1:39" x14ac:dyDescent="0.2">
      <c r="A2295">
        <v>41029</v>
      </c>
      <c r="B2295" t="s">
        <v>978</v>
      </c>
      <c r="C2295">
        <v>200</v>
      </c>
      <c r="D2295" t="s">
        <v>979</v>
      </c>
      <c r="E2295">
        <v>23</v>
      </c>
      <c r="F2295" t="s">
        <v>480</v>
      </c>
      <c r="G2295">
        <v>694</v>
      </c>
      <c r="H2295" t="s">
        <v>980</v>
      </c>
      <c r="I2295">
        <v>385</v>
      </c>
      <c r="J2295" t="s">
        <v>981</v>
      </c>
      <c r="K2295" t="s">
        <v>41</v>
      </c>
      <c r="L2295">
        <v>10278</v>
      </c>
      <c r="M2295" t="s">
        <v>3863</v>
      </c>
      <c r="N2295" t="s">
        <v>124</v>
      </c>
      <c r="O2295" t="s">
        <v>983</v>
      </c>
      <c r="S2295">
        <v>1</v>
      </c>
      <c r="T2295" t="s">
        <v>696</v>
      </c>
      <c r="U2295">
        <v>370</v>
      </c>
      <c r="V2295" t="s">
        <v>2433</v>
      </c>
      <c r="W2295" t="s">
        <v>57</v>
      </c>
      <c r="X2295" t="s">
        <v>66</v>
      </c>
      <c r="Y2295">
        <v>0</v>
      </c>
      <c r="Z2295">
        <v>207</v>
      </c>
      <c r="AA2295">
        <v>226</v>
      </c>
      <c r="AB2295">
        <v>249</v>
      </c>
      <c r="AC2295">
        <v>275</v>
      </c>
      <c r="AD2295">
        <f t="shared" si="71"/>
        <v>957</v>
      </c>
      <c r="AF2295">
        <v>0</v>
      </c>
      <c r="AG2295">
        <v>0</v>
      </c>
      <c r="AH2295">
        <v>0</v>
      </c>
      <c r="AI2295">
        <v>0</v>
      </c>
      <c r="AJ2295">
        <f t="shared" si="72"/>
        <v>0</v>
      </c>
      <c r="AK2295" t="s">
        <v>984</v>
      </c>
      <c r="AL2295" t="s">
        <v>985</v>
      </c>
      <c r="AM2295" t="s">
        <v>986</v>
      </c>
    </row>
    <row r="2296" spans="1:39" x14ac:dyDescent="0.2">
      <c r="A2296">
        <v>41029</v>
      </c>
      <c r="B2296" t="s">
        <v>978</v>
      </c>
      <c r="C2296">
        <v>200</v>
      </c>
      <c r="D2296" t="s">
        <v>979</v>
      </c>
      <c r="E2296">
        <v>23</v>
      </c>
      <c r="F2296" t="s">
        <v>480</v>
      </c>
      <c r="G2296">
        <v>694</v>
      </c>
      <c r="H2296" t="s">
        <v>980</v>
      </c>
      <c r="I2296">
        <v>385</v>
      </c>
      <c r="J2296" t="s">
        <v>981</v>
      </c>
      <c r="K2296" t="s">
        <v>41</v>
      </c>
      <c r="L2296">
        <v>10278</v>
      </c>
      <c r="M2296" t="s">
        <v>3863</v>
      </c>
      <c r="N2296" t="s">
        <v>124</v>
      </c>
      <c r="O2296" t="s">
        <v>983</v>
      </c>
      <c r="S2296">
        <v>1</v>
      </c>
      <c r="T2296" t="s">
        <v>696</v>
      </c>
      <c r="X2296" t="s">
        <v>66</v>
      </c>
      <c r="Y2296">
        <v>0</v>
      </c>
      <c r="Z2296">
        <v>0</v>
      </c>
      <c r="AA2296">
        <v>0</v>
      </c>
      <c r="AB2296">
        <v>0</v>
      </c>
      <c r="AC2296">
        <v>0</v>
      </c>
      <c r="AD2296">
        <f t="shared" si="71"/>
        <v>0</v>
      </c>
      <c r="AE2296" t="s">
        <v>2836</v>
      </c>
      <c r="AF2296">
        <v>47034000</v>
      </c>
      <c r="AG2296">
        <v>51738000</v>
      </c>
      <c r="AH2296">
        <v>56911000</v>
      </c>
      <c r="AI2296">
        <v>62602000</v>
      </c>
      <c r="AJ2296">
        <f t="shared" si="72"/>
        <v>218285000</v>
      </c>
      <c r="AK2296" t="s">
        <v>984</v>
      </c>
      <c r="AL2296" t="s">
        <v>985</v>
      </c>
      <c r="AM2296" t="s">
        <v>986</v>
      </c>
    </row>
    <row r="2297" spans="1:39" x14ac:dyDescent="0.2">
      <c r="A2297">
        <v>41029</v>
      </c>
      <c r="B2297" t="s">
        <v>978</v>
      </c>
      <c r="C2297">
        <v>200</v>
      </c>
      <c r="D2297" t="s">
        <v>979</v>
      </c>
      <c r="E2297">
        <v>23</v>
      </c>
      <c r="F2297" t="s">
        <v>480</v>
      </c>
      <c r="G2297">
        <v>694</v>
      </c>
      <c r="H2297" t="s">
        <v>980</v>
      </c>
      <c r="I2297">
        <v>385</v>
      </c>
      <c r="J2297" t="s">
        <v>981</v>
      </c>
      <c r="K2297" t="s">
        <v>41</v>
      </c>
      <c r="L2297">
        <v>10283</v>
      </c>
      <c r="M2297" t="s">
        <v>2431</v>
      </c>
      <c r="N2297" t="s">
        <v>124</v>
      </c>
      <c r="O2297" t="s">
        <v>2432</v>
      </c>
      <c r="S2297">
        <v>1</v>
      </c>
      <c r="T2297" t="s">
        <v>696</v>
      </c>
      <c r="X2297" t="s">
        <v>66</v>
      </c>
      <c r="Y2297">
        <v>0</v>
      </c>
      <c r="Z2297">
        <v>0</v>
      </c>
      <c r="AA2297">
        <v>0</v>
      </c>
      <c r="AB2297">
        <v>0</v>
      </c>
      <c r="AC2297">
        <v>0</v>
      </c>
      <c r="AD2297">
        <f t="shared" si="71"/>
        <v>0</v>
      </c>
      <c r="AE2297" t="s">
        <v>2836</v>
      </c>
      <c r="AF2297">
        <v>12000000</v>
      </c>
      <c r="AG2297">
        <v>13200000</v>
      </c>
      <c r="AH2297">
        <v>14520000</v>
      </c>
      <c r="AI2297">
        <v>15972000</v>
      </c>
      <c r="AJ2297">
        <f t="shared" si="72"/>
        <v>55692000</v>
      </c>
      <c r="AK2297" t="s">
        <v>984</v>
      </c>
      <c r="AL2297" t="s">
        <v>985</v>
      </c>
      <c r="AM2297" t="s">
        <v>986</v>
      </c>
    </row>
    <row r="2298" spans="1:39" x14ac:dyDescent="0.2">
      <c r="A2298">
        <v>41031</v>
      </c>
      <c r="B2298" t="s">
        <v>987</v>
      </c>
      <c r="C2298">
        <v>130</v>
      </c>
      <c r="D2298" t="s">
        <v>1058</v>
      </c>
      <c r="E2298">
        <v>26</v>
      </c>
      <c r="F2298" t="s">
        <v>710</v>
      </c>
      <c r="G2298">
        <v>782</v>
      </c>
      <c r="H2298" t="s">
        <v>764</v>
      </c>
      <c r="I2298">
        <v>413</v>
      </c>
      <c r="J2298" t="s">
        <v>1059</v>
      </c>
      <c r="K2298" t="s">
        <v>41</v>
      </c>
      <c r="L2298">
        <v>13518</v>
      </c>
      <c r="M2298" t="s">
        <v>3864</v>
      </c>
      <c r="N2298" t="s">
        <v>124</v>
      </c>
      <c r="O2298" t="s">
        <v>1061</v>
      </c>
      <c r="S2298">
        <v>2</v>
      </c>
      <c r="T2298" t="s">
        <v>45</v>
      </c>
      <c r="X2298" t="s">
        <v>46</v>
      </c>
      <c r="Y2298">
        <v>1</v>
      </c>
      <c r="Z2298">
        <v>0</v>
      </c>
      <c r="AA2298">
        <v>0</v>
      </c>
      <c r="AB2298">
        <v>0</v>
      </c>
      <c r="AC2298">
        <v>0</v>
      </c>
      <c r="AD2298">
        <f t="shared" si="71"/>
        <v>0</v>
      </c>
      <c r="AE2298" t="s">
        <v>728</v>
      </c>
      <c r="AF2298">
        <v>12107</v>
      </c>
      <c r="AG2298">
        <v>13310</v>
      </c>
      <c r="AH2298">
        <v>14650</v>
      </c>
      <c r="AI2298">
        <v>16110</v>
      </c>
      <c r="AJ2298">
        <f t="shared" si="72"/>
        <v>56177</v>
      </c>
      <c r="AK2298" t="s">
        <v>1063</v>
      </c>
      <c r="AL2298" t="s">
        <v>1064</v>
      </c>
      <c r="AM2298" t="s">
        <v>1065</v>
      </c>
    </row>
    <row r="2299" spans="1:39" x14ac:dyDescent="0.2">
      <c r="A2299">
        <v>41031</v>
      </c>
      <c r="B2299" t="s">
        <v>987</v>
      </c>
      <c r="C2299">
        <v>850</v>
      </c>
      <c r="D2299" t="s">
        <v>453</v>
      </c>
      <c r="E2299">
        <v>4</v>
      </c>
      <c r="F2299" t="s">
        <v>422</v>
      </c>
      <c r="G2299">
        <v>122</v>
      </c>
      <c r="H2299" t="s">
        <v>72</v>
      </c>
      <c r="I2299">
        <v>949</v>
      </c>
      <c r="J2299" t="s">
        <v>78</v>
      </c>
      <c r="K2299" t="s">
        <v>41</v>
      </c>
      <c r="L2299">
        <v>13512</v>
      </c>
      <c r="M2299" t="s">
        <v>3865</v>
      </c>
      <c r="N2299" t="s">
        <v>43</v>
      </c>
      <c r="O2299" t="s">
        <v>530</v>
      </c>
      <c r="S2299">
        <v>2</v>
      </c>
      <c r="T2299" t="s">
        <v>45</v>
      </c>
      <c r="U2299">
        <v>923</v>
      </c>
      <c r="V2299" t="s">
        <v>81</v>
      </c>
      <c r="W2299" t="s">
        <v>57</v>
      </c>
      <c r="X2299" t="s">
        <v>46</v>
      </c>
      <c r="Y2299">
        <v>1</v>
      </c>
      <c r="Z2299">
        <v>30</v>
      </c>
      <c r="AA2299">
        <v>30</v>
      </c>
      <c r="AB2299">
        <v>30</v>
      </c>
      <c r="AC2299">
        <v>30</v>
      </c>
      <c r="AD2299">
        <f t="shared" si="71"/>
        <v>30</v>
      </c>
      <c r="AF2299">
        <v>0</v>
      </c>
      <c r="AG2299">
        <v>0</v>
      </c>
      <c r="AH2299">
        <v>0</v>
      </c>
      <c r="AI2299">
        <v>0</v>
      </c>
      <c r="AJ2299">
        <f t="shared" si="72"/>
        <v>0</v>
      </c>
      <c r="AK2299" t="s">
        <v>458</v>
      </c>
      <c r="AL2299" t="s">
        <v>459</v>
      </c>
      <c r="AM2299" t="s">
        <v>460</v>
      </c>
    </row>
    <row r="2300" spans="1:39" x14ac:dyDescent="0.2">
      <c r="A2300">
        <v>41031</v>
      </c>
      <c r="B2300" t="s">
        <v>987</v>
      </c>
      <c r="C2300">
        <v>850</v>
      </c>
      <c r="D2300" t="s">
        <v>453</v>
      </c>
      <c r="E2300">
        <v>4</v>
      </c>
      <c r="F2300" t="s">
        <v>422</v>
      </c>
      <c r="G2300">
        <v>128</v>
      </c>
      <c r="H2300" t="s">
        <v>143</v>
      </c>
      <c r="I2300">
        <v>6</v>
      </c>
      <c r="J2300" t="s">
        <v>454</v>
      </c>
      <c r="K2300" t="s">
        <v>41</v>
      </c>
      <c r="L2300">
        <v>13513</v>
      </c>
      <c r="M2300" t="s">
        <v>3866</v>
      </c>
      <c r="N2300" t="s">
        <v>43</v>
      </c>
      <c r="O2300" t="s">
        <v>456</v>
      </c>
      <c r="S2300">
        <v>2</v>
      </c>
      <c r="T2300" t="s">
        <v>45</v>
      </c>
      <c r="X2300" t="s">
        <v>46</v>
      </c>
      <c r="Y2300">
        <v>1</v>
      </c>
      <c r="Z2300">
        <v>0</v>
      </c>
      <c r="AA2300">
        <v>0</v>
      </c>
      <c r="AB2300">
        <v>0</v>
      </c>
      <c r="AC2300">
        <v>0</v>
      </c>
      <c r="AD2300">
        <f t="shared" si="71"/>
        <v>0</v>
      </c>
      <c r="AE2300" t="s">
        <v>85</v>
      </c>
      <c r="AF2300">
        <v>21000</v>
      </c>
      <c r="AG2300">
        <v>23000</v>
      </c>
      <c r="AH2300">
        <v>25000</v>
      </c>
      <c r="AI2300">
        <v>28000</v>
      </c>
      <c r="AJ2300">
        <f t="shared" si="72"/>
        <v>97000</v>
      </c>
      <c r="AK2300" t="s">
        <v>458</v>
      </c>
      <c r="AL2300" t="s">
        <v>459</v>
      </c>
      <c r="AM2300" t="s">
        <v>460</v>
      </c>
    </row>
    <row r="2301" spans="1:39" x14ac:dyDescent="0.2">
      <c r="A2301">
        <v>41031</v>
      </c>
      <c r="B2301" t="s">
        <v>987</v>
      </c>
      <c r="C2301">
        <v>900</v>
      </c>
      <c r="D2301" t="s">
        <v>461</v>
      </c>
      <c r="E2301">
        <v>4</v>
      </c>
      <c r="F2301" t="s">
        <v>422</v>
      </c>
      <c r="G2301">
        <v>122</v>
      </c>
      <c r="H2301" t="s">
        <v>72</v>
      </c>
      <c r="I2301">
        <v>2</v>
      </c>
      <c r="J2301" t="s">
        <v>73</v>
      </c>
      <c r="K2301" t="s">
        <v>41</v>
      </c>
      <c r="L2301">
        <v>13514</v>
      </c>
      <c r="M2301" t="s">
        <v>3332</v>
      </c>
      <c r="N2301" t="s">
        <v>43</v>
      </c>
      <c r="O2301" t="s">
        <v>583</v>
      </c>
      <c r="S2301">
        <v>2</v>
      </c>
      <c r="T2301" t="s">
        <v>45</v>
      </c>
      <c r="X2301" t="s">
        <v>46</v>
      </c>
      <c r="Y2301">
        <v>1</v>
      </c>
      <c r="Z2301">
        <v>0</v>
      </c>
      <c r="AA2301">
        <v>0</v>
      </c>
      <c r="AB2301">
        <v>0</v>
      </c>
      <c r="AC2301">
        <v>0</v>
      </c>
      <c r="AD2301">
        <f t="shared" si="71"/>
        <v>0</v>
      </c>
      <c r="AE2301" t="s">
        <v>85</v>
      </c>
      <c r="AF2301">
        <v>360000</v>
      </c>
      <c r="AG2301">
        <v>390000</v>
      </c>
      <c r="AH2301">
        <v>450000</v>
      </c>
      <c r="AI2301">
        <v>500000</v>
      </c>
      <c r="AJ2301">
        <f t="shared" si="72"/>
        <v>1700000</v>
      </c>
      <c r="AK2301" t="s">
        <v>466</v>
      </c>
      <c r="AL2301" t="s">
        <v>467</v>
      </c>
      <c r="AM2301" t="s">
        <v>60</v>
      </c>
    </row>
    <row r="2302" spans="1:39" x14ac:dyDescent="0.2">
      <c r="A2302">
        <v>41032</v>
      </c>
      <c r="B2302" t="s">
        <v>989</v>
      </c>
      <c r="C2302">
        <v>610</v>
      </c>
      <c r="D2302" t="s">
        <v>990</v>
      </c>
      <c r="E2302">
        <v>12</v>
      </c>
      <c r="F2302" t="s">
        <v>991</v>
      </c>
      <c r="G2302">
        <v>368</v>
      </c>
      <c r="H2302" t="s">
        <v>1014</v>
      </c>
      <c r="I2302">
        <v>104</v>
      </c>
      <c r="J2302" t="s">
        <v>1024</v>
      </c>
      <c r="K2302" t="s">
        <v>41</v>
      </c>
      <c r="L2302">
        <v>13535</v>
      </c>
      <c r="M2302" t="s">
        <v>3867</v>
      </c>
      <c r="N2302" t="s">
        <v>43</v>
      </c>
      <c r="O2302" t="s">
        <v>1044</v>
      </c>
      <c r="S2302">
        <v>2</v>
      </c>
      <c r="T2302" t="s">
        <v>45</v>
      </c>
      <c r="U2302">
        <v>1</v>
      </c>
      <c r="V2302" t="s">
        <v>1027</v>
      </c>
      <c r="W2302" t="s">
        <v>57</v>
      </c>
      <c r="X2302" t="s">
        <v>46</v>
      </c>
      <c r="Y2302">
        <v>1</v>
      </c>
      <c r="Z2302">
        <v>2300</v>
      </c>
      <c r="AA2302">
        <v>2300</v>
      </c>
      <c r="AB2302">
        <v>2300</v>
      </c>
      <c r="AC2302">
        <v>2300</v>
      </c>
      <c r="AD2302">
        <f t="shared" si="71"/>
        <v>2300</v>
      </c>
      <c r="AF2302">
        <v>0</v>
      </c>
      <c r="AG2302">
        <v>0</v>
      </c>
      <c r="AH2302">
        <v>0</v>
      </c>
      <c r="AI2302">
        <v>0</v>
      </c>
      <c r="AJ2302">
        <f t="shared" si="72"/>
        <v>0</v>
      </c>
      <c r="AK2302" t="s">
        <v>997</v>
      </c>
      <c r="AL2302" t="s">
        <v>998</v>
      </c>
      <c r="AM2302" t="s">
        <v>999</v>
      </c>
    </row>
    <row r="2303" spans="1:39" x14ac:dyDescent="0.2">
      <c r="A2303">
        <v>41032</v>
      </c>
      <c r="B2303" t="s">
        <v>989</v>
      </c>
      <c r="C2303">
        <v>850</v>
      </c>
      <c r="D2303" t="s">
        <v>453</v>
      </c>
      <c r="E2303">
        <v>4</v>
      </c>
      <c r="F2303" t="s">
        <v>422</v>
      </c>
      <c r="G2303">
        <v>128</v>
      </c>
      <c r="H2303" t="s">
        <v>143</v>
      </c>
      <c r="I2303">
        <v>125</v>
      </c>
      <c r="J2303" t="s">
        <v>579</v>
      </c>
      <c r="K2303" t="s">
        <v>41</v>
      </c>
      <c r="L2303">
        <v>13538</v>
      </c>
      <c r="M2303" t="s">
        <v>2439</v>
      </c>
      <c r="N2303" t="s">
        <v>43</v>
      </c>
      <c r="O2303" t="s">
        <v>581</v>
      </c>
      <c r="S2303">
        <v>2</v>
      </c>
      <c r="T2303" t="s">
        <v>45</v>
      </c>
      <c r="U2303">
        <v>303</v>
      </c>
      <c r="V2303" t="s">
        <v>419</v>
      </c>
      <c r="W2303" t="s">
        <v>57</v>
      </c>
      <c r="X2303" t="s">
        <v>46</v>
      </c>
      <c r="Y2303">
        <v>1</v>
      </c>
      <c r="Z2303">
        <v>23</v>
      </c>
      <c r="AA2303">
        <v>23</v>
      </c>
      <c r="AB2303">
        <v>23</v>
      </c>
      <c r="AC2303">
        <v>23</v>
      </c>
      <c r="AD2303">
        <f t="shared" si="71"/>
        <v>23</v>
      </c>
      <c r="AF2303">
        <v>0</v>
      </c>
      <c r="AG2303">
        <v>0</v>
      </c>
      <c r="AH2303">
        <v>0</v>
      </c>
      <c r="AI2303">
        <v>0</v>
      </c>
      <c r="AJ2303">
        <f t="shared" si="72"/>
        <v>0</v>
      </c>
      <c r="AK2303" t="s">
        <v>458</v>
      </c>
      <c r="AL2303" t="s">
        <v>459</v>
      </c>
      <c r="AM2303" t="s">
        <v>460</v>
      </c>
    </row>
    <row r="2304" spans="1:39" x14ac:dyDescent="0.2">
      <c r="A2304">
        <v>41032</v>
      </c>
      <c r="B2304" t="s">
        <v>989</v>
      </c>
      <c r="C2304">
        <v>900</v>
      </c>
      <c r="D2304" t="s">
        <v>461</v>
      </c>
      <c r="E2304">
        <v>4</v>
      </c>
      <c r="F2304" t="s">
        <v>422</v>
      </c>
      <c r="G2304">
        <v>122</v>
      </c>
      <c r="H2304" t="s">
        <v>72</v>
      </c>
      <c r="I2304">
        <v>2</v>
      </c>
      <c r="J2304" t="s">
        <v>73</v>
      </c>
      <c r="K2304" t="s">
        <v>41</v>
      </c>
      <c r="L2304">
        <v>13526</v>
      </c>
      <c r="M2304" t="s">
        <v>1001</v>
      </c>
      <c r="N2304" t="s">
        <v>43</v>
      </c>
      <c r="O2304" t="s">
        <v>583</v>
      </c>
      <c r="S2304">
        <v>2</v>
      </c>
      <c r="T2304" t="s">
        <v>45</v>
      </c>
      <c r="X2304" t="s">
        <v>46</v>
      </c>
      <c r="Y2304">
        <v>1</v>
      </c>
      <c r="Z2304">
        <v>0</v>
      </c>
      <c r="AA2304">
        <v>0</v>
      </c>
      <c r="AB2304">
        <v>0</v>
      </c>
      <c r="AC2304">
        <v>0</v>
      </c>
      <c r="AD2304">
        <f t="shared" si="71"/>
        <v>0</v>
      </c>
      <c r="AE2304" t="s">
        <v>85</v>
      </c>
      <c r="AF2304">
        <v>460000</v>
      </c>
      <c r="AG2304">
        <v>510000</v>
      </c>
      <c r="AH2304">
        <v>560000</v>
      </c>
      <c r="AI2304">
        <v>610000</v>
      </c>
      <c r="AJ2304">
        <f t="shared" si="72"/>
        <v>2140000</v>
      </c>
      <c r="AK2304" t="s">
        <v>466</v>
      </c>
      <c r="AL2304" t="s">
        <v>467</v>
      </c>
      <c r="AM2304" t="s">
        <v>60</v>
      </c>
    </row>
    <row r="2305" spans="1:39" x14ac:dyDescent="0.2">
      <c r="A2305">
        <v>41033</v>
      </c>
      <c r="B2305" t="s">
        <v>1003</v>
      </c>
      <c r="C2305">
        <v>610</v>
      </c>
      <c r="D2305" t="s">
        <v>990</v>
      </c>
      <c r="E2305">
        <v>12</v>
      </c>
      <c r="F2305" t="s">
        <v>991</v>
      </c>
      <c r="G2305">
        <v>368</v>
      </c>
      <c r="H2305" t="s">
        <v>1014</v>
      </c>
      <c r="I2305">
        <v>103</v>
      </c>
      <c r="J2305" t="s">
        <v>1028</v>
      </c>
      <c r="K2305" t="s">
        <v>41</v>
      </c>
      <c r="L2305">
        <v>13548</v>
      </c>
      <c r="M2305" t="s">
        <v>3334</v>
      </c>
      <c r="N2305" t="s">
        <v>43</v>
      </c>
      <c r="O2305" t="s">
        <v>1030</v>
      </c>
      <c r="S2305">
        <v>2</v>
      </c>
      <c r="T2305" t="s">
        <v>45</v>
      </c>
      <c r="U2305">
        <v>1</v>
      </c>
      <c r="V2305" t="s">
        <v>1027</v>
      </c>
      <c r="W2305" t="s">
        <v>57</v>
      </c>
      <c r="X2305" t="s">
        <v>46</v>
      </c>
      <c r="Y2305">
        <v>1</v>
      </c>
      <c r="Z2305">
        <v>1902</v>
      </c>
      <c r="AA2305">
        <v>1902</v>
      </c>
      <c r="AB2305">
        <v>1902</v>
      </c>
      <c r="AC2305">
        <v>1902</v>
      </c>
      <c r="AD2305">
        <f t="shared" si="71"/>
        <v>1902</v>
      </c>
      <c r="AF2305">
        <v>0</v>
      </c>
      <c r="AG2305">
        <v>0</v>
      </c>
      <c r="AH2305">
        <v>0</v>
      </c>
      <c r="AI2305">
        <v>0</v>
      </c>
      <c r="AJ2305">
        <f t="shared" si="72"/>
        <v>0</v>
      </c>
      <c r="AK2305" t="s">
        <v>997</v>
      </c>
      <c r="AL2305" t="s">
        <v>998</v>
      </c>
      <c r="AM2305" t="s">
        <v>999</v>
      </c>
    </row>
    <row r="2306" spans="1:39" x14ac:dyDescent="0.2">
      <c r="A2306">
        <v>41033</v>
      </c>
      <c r="B2306" t="s">
        <v>1003</v>
      </c>
      <c r="C2306">
        <v>610</v>
      </c>
      <c r="D2306" t="s">
        <v>990</v>
      </c>
      <c r="E2306">
        <v>12</v>
      </c>
      <c r="F2306" t="s">
        <v>991</v>
      </c>
      <c r="G2306">
        <v>368</v>
      </c>
      <c r="H2306" t="s">
        <v>1014</v>
      </c>
      <c r="I2306">
        <v>104</v>
      </c>
      <c r="J2306" t="s">
        <v>1024</v>
      </c>
      <c r="K2306" t="s">
        <v>41</v>
      </c>
      <c r="L2306">
        <v>13547</v>
      </c>
      <c r="M2306" t="s">
        <v>3868</v>
      </c>
      <c r="N2306" t="s">
        <v>43</v>
      </c>
      <c r="O2306" t="s">
        <v>1044</v>
      </c>
      <c r="S2306">
        <v>2</v>
      </c>
      <c r="T2306" t="s">
        <v>45</v>
      </c>
      <c r="X2306" t="s">
        <v>46</v>
      </c>
      <c r="Y2306">
        <v>1</v>
      </c>
      <c r="Z2306">
        <v>0</v>
      </c>
      <c r="AA2306">
        <v>0</v>
      </c>
      <c r="AB2306">
        <v>0</v>
      </c>
      <c r="AC2306">
        <v>0</v>
      </c>
      <c r="AD2306">
        <f t="shared" si="71"/>
        <v>0</v>
      </c>
      <c r="AE2306" t="s">
        <v>1018</v>
      </c>
      <c r="AF2306">
        <v>648619</v>
      </c>
      <c r="AG2306">
        <v>375946</v>
      </c>
      <c r="AH2306">
        <v>779273</v>
      </c>
      <c r="AI2306">
        <v>843173</v>
      </c>
      <c r="AJ2306">
        <f t="shared" si="72"/>
        <v>2647011</v>
      </c>
      <c r="AK2306" t="s">
        <v>997</v>
      </c>
      <c r="AL2306" t="s">
        <v>998</v>
      </c>
      <c r="AM2306" t="s">
        <v>999</v>
      </c>
    </row>
    <row r="2307" spans="1:39" x14ac:dyDescent="0.2">
      <c r="A2307">
        <v>41033</v>
      </c>
      <c r="B2307" t="s">
        <v>1003</v>
      </c>
      <c r="C2307">
        <v>850</v>
      </c>
      <c r="D2307" t="s">
        <v>453</v>
      </c>
      <c r="E2307">
        <v>4</v>
      </c>
      <c r="F2307" t="s">
        <v>422</v>
      </c>
      <c r="G2307">
        <v>122</v>
      </c>
      <c r="H2307" t="s">
        <v>72</v>
      </c>
      <c r="I2307">
        <v>949</v>
      </c>
      <c r="J2307" t="s">
        <v>78</v>
      </c>
      <c r="K2307" t="s">
        <v>41</v>
      </c>
      <c r="L2307">
        <v>13540</v>
      </c>
      <c r="M2307" t="s">
        <v>3869</v>
      </c>
      <c r="N2307" t="s">
        <v>43</v>
      </c>
      <c r="O2307" t="s">
        <v>530</v>
      </c>
      <c r="S2307">
        <v>2</v>
      </c>
      <c r="T2307" t="s">
        <v>45</v>
      </c>
      <c r="U2307">
        <v>923</v>
      </c>
      <c r="V2307" t="s">
        <v>81</v>
      </c>
      <c r="W2307" t="s">
        <v>57</v>
      </c>
      <c r="X2307" t="s">
        <v>46</v>
      </c>
      <c r="Y2307">
        <v>1</v>
      </c>
      <c r="Z2307">
        <v>24</v>
      </c>
      <c r="AA2307">
        <v>24</v>
      </c>
      <c r="AB2307">
        <v>24</v>
      </c>
      <c r="AC2307">
        <v>24</v>
      </c>
      <c r="AD2307">
        <f t="shared" ref="AD2307:AD2370" si="73">IF(Y2307=1,LARGE(Z2307:AC2307,1),Z2307+AA2307+AB2307+AC2307)</f>
        <v>24</v>
      </c>
      <c r="AF2307">
        <v>0</v>
      </c>
      <c r="AG2307">
        <v>0</v>
      </c>
      <c r="AH2307">
        <v>0</v>
      </c>
      <c r="AI2307">
        <v>0</v>
      </c>
      <c r="AJ2307">
        <f t="shared" si="72"/>
        <v>0</v>
      </c>
      <c r="AK2307" t="s">
        <v>458</v>
      </c>
      <c r="AL2307" t="s">
        <v>459</v>
      </c>
      <c r="AM2307" t="s">
        <v>460</v>
      </c>
    </row>
    <row r="2308" spans="1:39" x14ac:dyDescent="0.2">
      <c r="A2308">
        <v>41034</v>
      </c>
      <c r="B2308" t="s">
        <v>1013</v>
      </c>
      <c r="C2308">
        <v>610</v>
      </c>
      <c r="D2308" t="s">
        <v>990</v>
      </c>
      <c r="E2308">
        <v>12</v>
      </c>
      <c r="F2308" t="s">
        <v>991</v>
      </c>
      <c r="G2308">
        <v>368</v>
      </c>
      <c r="H2308" t="s">
        <v>1014</v>
      </c>
      <c r="I2308">
        <v>103</v>
      </c>
      <c r="J2308" t="s">
        <v>1028</v>
      </c>
      <c r="K2308" t="s">
        <v>41</v>
      </c>
      <c r="L2308">
        <v>13561</v>
      </c>
      <c r="M2308" t="s">
        <v>3336</v>
      </c>
      <c r="N2308" t="s">
        <v>43</v>
      </c>
      <c r="O2308" t="s">
        <v>1030</v>
      </c>
      <c r="S2308">
        <v>2</v>
      </c>
      <c r="T2308" t="s">
        <v>45</v>
      </c>
      <c r="X2308" t="s">
        <v>46</v>
      </c>
      <c r="Y2308">
        <v>1</v>
      </c>
      <c r="Z2308">
        <v>0</v>
      </c>
      <c r="AA2308">
        <v>0</v>
      </c>
      <c r="AB2308">
        <v>0</v>
      </c>
      <c r="AC2308">
        <v>0</v>
      </c>
      <c r="AD2308">
        <f t="shared" si="73"/>
        <v>0</v>
      </c>
      <c r="AE2308" t="s">
        <v>1018</v>
      </c>
      <c r="AF2308">
        <v>2059160</v>
      </c>
      <c r="AG2308">
        <v>2265176</v>
      </c>
      <c r="AH2308">
        <v>2473946</v>
      </c>
      <c r="AI2308">
        <v>2676809</v>
      </c>
      <c r="AJ2308">
        <f t="shared" si="72"/>
        <v>9475091</v>
      </c>
      <c r="AK2308" t="s">
        <v>997</v>
      </c>
      <c r="AL2308" t="s">
        <v>998</v>
      </c>
      <c r="AM2308" t="s">
        <v>999</v>
      </c>
    </row>
    <row r="2309" spans="1:39" x14ac:dyDescent="0.2">
      <c r="A2309">
        <v>41034</v>
      </c>
      <c r="B2309" t="s">
        <v>1013</v>
      </c>
      <c r="C2309">
        <v>625</v>
      </c>
      <c r="D2309" t="s">
        <v>1008</v>
      </c>
      <c r="E2309">
        <v>12</v>
      </c>
      <c r="F2309" t="s">
        <v>991</v>
      </c>
      <c r="G2309">
        <v>368</v>
      </c>
      <c r="H2309" t="s">
        <v>1014</v>
      </c>
      <c r="I2309">
        <v>242</v>
      </c>
      <c r="J2309" t="s">
        <v>1019</v>
      </c>
      <c r="K2309" t="s">
        <v>41</v>
      </c>
      <c r="L2309">
        <v>13560</v>
      </c>
      <c r="M2309" t="s">
        <v>1020</v>
      </c>
      <c r="N2309" t="s">
        <v>43</v>
      </c>
      <c r="O2309" t="s">
        <v>1021</v>
      </c>
      <c r="S2309">
        <v>2</v>
      </c>
      <c r="T2309" t="s">
        <v>45</v>
      </c>
      <c r="X2309" t="s">
        <v>46</v>
      </c>
      <c r="Y2309">
        <v>1</v>
      </c>
      <c r="Z2309">
        <v>0</v>
      </c>
      <c r="AA2309">
        <v>0</v>
      </c>
      <c r="AB2309">
        <v>0</v>
      </c>
      <c r="AC2309">
        <v>0</v>
      </c>
      <c r="AD2309">
        <f t="shared" si="73"/>
        <v>0</v>
      </c>
      <c r="AE2309" t="s">
        <v>1018</v>
      </c>
      <c r="AF2309">
        <v>62051</v>
      </c>
      <c r="AG2309">
        <v>67958</v>
      </c>
      <c r="AH2309">
        <v>74550</v>
      </c>
      <c r="AI2309">
        <v>80663</v>
      </c>
      <c r="AJ2309">
        <f t="shared" si="72"/>
        <v>285222</v>
      </c>
      <c r="AK2309" t="s">
        <v>1010</v>
      </c>
      <c r="AL2309" t="s">
        <v>1011</v>
      </c>
      <c r="AM2309" t="s">
        <v>1012</v>
      </c>
    </row>
    <row r="2310" spans="1:39" x14ac:dyDescent="0.2">
      <c r="A2310">
        <v>41034</v>
      </c>
      <c r="B2310" t="s">
        <v>1013</v>
      </c>
      <c r="C2310">
        <v>900</v>
      </c>
      <c r="D2310" t="s">
        <v>461</v>
      </c>
      <c r="E2310">
        <v>4</v>
      </c>
      <c r="F2310" t="s">
        <v>422</v>
      </c>
      <c r="G2310">
        <v>126</v>
      </c>
      <c r="H2310" t="s">
        <v>62</v>
      </c>
      <c r="I2310">
        <v>948</v>
      </c>
      <c r="J2310" t="s">
        <v>462</v>
      </c>
      <c r="K2310" t="s">
        <v>41</v>
      </c>
      <c r="L2310">
        <v>13563</v>
      </c>
      <c r="M2310" t="s">
        <v>3870</v>
      </c>
      <c r="N2310" t="s">
        <v>43</v>
      </c>
      <c r="O2310" t="s">
        <v>464</v>
      </c>
      <c r="S2310">
        <v>2</v>
      </c>
      <c r="T2310" t="s">
        <v>45</v>
      </c>
      <c r="X2310" t="s">
        <v>46</v>
      </c>
      <c r="Y2310">
        <v>1</v>
      </c>
      <c r="Z2310">
        <v>0</v>
      </c>
      <c r="AA2310">
        <v>0</v>
      </c>
      <c r="AB2310">
        <v>0</v>
      </c>
      <c r="AC2310">
        <v>0</v>
      </c>
      <c r="AD2310">
        <f t="shared" si="73"/>
        <v>0</v>
      </c>
      <c r="AE2310" t="s">
        <v>85</v>
      </c>
      <c r="AF2310">
        <v>30000</v>
      </c>
      <c r="AG2310">
        <v>35000</v>
      </c>
      <c r="AH2310">
        <v>40000</v>
      </c>
      <c r="AI2310">
        <v>45000</v>
      </c>
      <c r="AJ2310">
        <f t="shared" si="72"/>
        <v>150000</v>
      </c>
      <c r="AK2310" t="s">
        <v>466</v>
      </c>
      <c r="AL2310" t="s">
        <v>467</v>
      </c>
      <c r="AM2310" t="s">
        <v>60</v>
      </c>
    </row>
    <row r="2311" spans="1:39" x14ac:dyDescent="0.2">
      <c r="A2311">
        <v>41035</v>
      </c>
      <c r="B2311" t="s">
        <v>1023</v>
      </c>
      <c r="C2311">
        <v>210</v>
      </c>
      <c r="D2311" t="s">
        <v>469</v>
      </c>
      <c r="E2311">
        <v>4</v>
      </c>
      <c r="F2311" t="s">
        <v>422</v>
      </c>
      <c r="G2311">
        <v>121</v>
      </c>
      <c r="H2311" t="s">
        <v>423</v>
      </c>
      <c r="I2311">
        <v>574</v>
      </c>
      <c r="J2311" t="s">
        <v>1049</v>
      </c>
      <c r="K2311" t="s">
        <v>41</v>
      </c>
      <c r="L2311">
        <v>13583</v>
      </c>
      <c r="M2311" t="s">
        <v>3338</v>
      </c>
      <c r="N2311" t="s">
        <v>124</v>
      </c>
      <c r="O2311" t="s">
        <v>1051</v>
      </c>
      <c r="S2311">
        <v>2</v>
      </c>
      <c r="T2311" t="s">
        <v>45</v>
      </c>
      <c r="U2311">
        <v>190</v>
      </c>
      <c r="V2311" t="s">
        <v>996</v>
      </c>
      <c r="W2311" t="s">
        <v>57</v>
      </c>
      <c r="X2311" t="s">
        <v>46</v>
      </c>
      <c r="Y2311">
        <v>1</v>
      </c>
      <c r="Z2311">
        <v>7</v>
      </c>
      <c r="AA2311">
        <v>7</v>
      </c>
      <c r="AB2311">
        <v>7</v>
      </c>
      <c r="AC2311">
        <v>7</v>
      </c>
      <c r="AD2311">
        <f t="shared" si="73"/>
        <v>7</v>
      </c>
      <c r="AF2311">
        <v>0</v>
      </c>
      <c r="AG2311">
        <v>0</v>
      </c>
      <c r="AH2311">
        <v>0</v>
      </c>
      <c r="AI2311">
        <v>0</v>
      </c>
      <c r="AJ2311">
        <f t="shared" si="72"/>
        <v>0</v>
      </c>
      <c r="AK2311" t="s">
        <v>474</v>
      </c>
      <c r="AL2311" t="s">
        <v>475</v>
      </c>
      <c r="AM2311" t="s">
        <v>476</v>
      </c>
    </row>
    <row r="2312" spans="1:39" x14ac:dyDescent="0.2">
      <c r="A2312">
        <v>41035</v>
      </c>
      <c r="B2312" t="s">
        <v>1023</v>
      </c>
      <c r="C2312">
        <v>610</v>
      </c>
      <c r="D2312" t="s">
        <v>990</v>
      </c>
      <c r="E2312">
        <v>12</v>
      </c>
      <c r="F2312" t="s">
        <v>991</v>
      </c>
      <c r="G2312">
        <v>122</v>
      </c>
      <c r="H2312" t="s">
        <v>72</v>
      </c>
      <c r="I2312">
        <v>1</v>
      </c>
      <c r="J2312" t="s">
        <v>1066</v>
      </c>
      <c r="K2312" t="s">
        <v>41</v>
      </c>
      <c r="L2312">
        <v>13577</v>
      </c>
      <c r="M2312" t="s">
        <v>3871</v>
      </c>
      <c r="N2312" t="s">
        <v>43</v>
      </c>
      <c r="O2312" t="s">
        <v>1068</v>
      </c>
      <c r="S2312">
        <v>2</v>
      </c>
      <c r="T2312" t="s">
        <v>45</v>
      </c>
      <c r="X2312" t="s">
        <v>46</v>
      </c>
      <c r="Y2312">
        <v>1</v>
      </c>
      <c r="Z2312">
        <v>0</v>
      </c>
      <c r="AA2312">
        <v>0</v>
      </c>
      <c r="AB2312">
        <v>0</v>
      </c>
      <c r="AC2312">
        <v>0</v>
      </c>
      <c r="AD2312">
        <f t="shared" si="73"/>
        <v>0</v>
      </c>
      <c r="AE2312" t="s">
        <v>85</v>
      </c>
      <c r="AF2312">
        <v>321830</v>
      </c>
      <c r="AG2312">
        <v>352468</v>
      </c>
      <c r="AH2312">
        <v>386657</v>
      </c>
      <c r="AI2312">
        <v>418363</v>
      </c>
      <c r="AJ2312">
        <f t="shared" si="72"/>
        <v>1479318</v>
      </c>
      <c r="AK2312" t="s">
        <v>997</v>
      </c>
      <c r="AL2312" t="s">
        <v>998</v>
      </c>
      <c r="AM2312" t="s">
        <v>999</v>
      </c>
    </row>
    <row r="2313" spans="1:39" x14ac:dyDescent="0.2">
      <c r="A2313">
        <v>41035</v>
      </c>
      <c r="B2313" t="s">
        <v>1023</v>
      </c>
      <c r="C2313">
        <v>610</v>
      </c>
      <c r="D2313" t="s">
        <v>990</v>
      </c>
      <c r="E2313">
        <v>12</v>
      </c>
      <c r="F2313" t="s">
        <v>991</v>
      </c>
      <c r="G2313">
        <v>363</v>
      </c>
      <c r="H2313" t="s">
        <v>1004</v>
      </c>
      <c r="I2313">
        <v>104</v>
      </c>
      <c r="J2313" t="s">
        <v>1024</v>
      </c>
      <c r="K2313" t="s">
        <v>41</v>
      </c>
      <c r="L2313">
        <v>13571</v>
      </c>
      <c r="M2313" t="s">
        <v>1025</v>
      </c>
      <c r="N2313" t="s">
        <v>43</v>
      </c>
      <c r="O2313" t="s">
        <v>1026</v>
      </c>
      <c r="S2313">
        <v>2</v>
      </c>
      <c r="T2313" t="s">
        <v>45</v>
      </c>
      <c r="X2313" t="s">
        <v>46</v>
      </c>
      <c r="Y2313">
        <v>1</v>
      </c>
      <c r="Z2313">
        <v>0</v>
      </c>
      <c r="AA2313">
        <v>0</v>
      </c>
      <c r="AB2313">
        <v>0</v>
      </c>
      <c r="AC2313">
        <v>0</v>
      </c>
      <c r="AD2313">
        <f t="shared" si="73"/>
        <v>0</v>
      </c>
      <c r="AE2313" t="s">
        <v>85</v>
      </c>
      <c r="AF2313">
        <v>239691</v>
      </c>
      <c r="AG2313">
        <v>262510</v>
      </c>
      <c r="AH2313">
        <v>287973</v>
      </c>
      <c r="AI2313">
        <v>311587</v>
      </c>
      <c r="AJ2313">
        <f t="shared" si="72"/>
        <v>1101761</v>
      </c>
      <c r="AK2313" t="s">
        <v>997</v>
      </c>
      <c r="AL2313" t="s">
        <v>998</v>
      </c>
      <c r="AM2313" t="s">
        <v>999</v>
      </c>
    </row>
    <row r="2314" spans="1:39" x14ac:dyDescent="0.2">
      <c r="A2314">
        <v>41035</v>
      </c>
      <c r="B2314" t="s">
        <v>1023</v>
      </c>
      <c r="C2314">
        <v>610</v>
      </c>
      <c r="D2314" t="s">
        <v>990</v>
      </c>
      <c r="E2314">
        <v>12</v>
      </c>
      <c r="F2314" t="s">
        <v>991</v>
      </c>
      <c r="G2314">
        <v>368</v>
      </c>
      <c r="H2314" t="s">
        <v>1014</v>
      </c>
      <c r="I2314">
        <v>104</v>
      </c>
      <c r="J2314" t="s">
        <v>1024</v>
      </c>
      <c r="K2314" t="s">
        <v>41</v>
      </c>
      <c r="L2314">
        <v>13582</v>
      </c>
      <c r="M2314" t="s">
        <v>3872</v>
      </c>
      <c r="N2314" t="s">
        <v>43</v>
      </c>
      <c r="O2314" t="s">
        <v>1044</v>
      </c>
      <c r="S2314">
        <v>2</v>
      </c>
      <c r="T2314" t="s">
        <v>45</v>
      </c>
      <c r="X2314" t="s">
        <v>46</v>
      </c>
      <c r="Y2314">
        <v>1</v>
      </c>
      <c r="Z2314">
        <v>0</v>
      </c>
      <c r="AA2314">
        <v>0</v>
      </c>
      <c r="AB2314">
        <v>0</v>
      </c>
      <c r="AC2314">
        <v>0</v>
      </c>
      <c r="AD2314">
        <f t="shared" si="73"/>
        <v>0</v>
      </c>
      <c r="AE2314" t="s">
        <v>1018</v>
      </c>
      <c r="AF2314">
        <v>1188231</v>
      </c>
      <c r="AG2314">
        <v>449988</v>
      </c>
      <c r="AH2314">
        <v>1427582</v>
      </c>
      <c r="AI2314">
        <v>1544643</v>
      </c>
      <c r="AJ2314">
        <f t="shared" si="72"/>
        <v>4610444</v>
      </c>
      <c r="AK2314" t="s">
        <v>997</v>
      </c>
      <c r="AL2314" t="s">
        <v>998</v>
      </c>
      <c r="AM2314" t="s">
        <v>999</v>
      </c>
    </row>
    <row r="2315" spans="1:39" x14ac:dyDescent="0.2">
      <c r="A2315">
        <v>41035</v>
      </c>
      <c r="B2315" t="s">
        <v>1023</v>
      </c>
      <c r="C2315">
        <v>610</v>
      </c>
      <c r="D2315" t="s">
        <v>990</v>
      </c>
      <c r="E2315">
        <v>12</v>
      </c>
      <c r="F2315" t="s">
        <v>991</v>
      </c>
      <c r="G2315">
        <v>368</v>
      </c>
      <c r="H2315" t="s">
        <v>1014</v>
      </c>
      <c r="I2315">
        <v>144</v>
      </c>
      <c r="J2315" t="s">
        <v>1015</v>
      </c>
      <c r="K2315" t="s">
        <v>41</v>
      </c>
      <c r="L2315">
        <v>13580</v>
      </c>
      <c r="M2315" t="s">
        <v>3873</v>
      </c>
      <c r="N2315" t="s">
        <v>43</v>
      </c>
      <c r="O2315" t="s">
        <v>1017</v>
      </c>
      <c r="S2315">
        <v>2</v>
      </c>
      <c r="T2315" t="s">
        <v>45</v>
      </c>
      <c r="U2315">
        <v>431</v>
      </c>
      <c r="V2315" t="s">
        <v>1114</v>
      </c>
      <c r="W2315" t="s">
        <v>57</v>
      </c>
      <c r="X2315" t="s">
        <v>46</v>
      </c>
      <c r="Y2315">
        <v>1</v>
      </c>
      <c r="Z2315">
        <v>24</v>
      </c>
      <c r="AA2315">
        <v>24</v>
      </c>
      <c r="AB2315">
        <v>24</v>
      </c>
      <c r="AC2315">
        <v>24</v>
      </c>
      <c r="AD2315">
        <f t="shared" si="73"/>
        <v>24</v>
      </c>
      <c r="AF2315">
        <v>0</v>
      </c>
      <c r="AG2315">
        <v>0</v>
      </c>
      <c r="AH2315">
        <v>0</v>
      </c>
      <c r="AI2315">
        <v>0</v>
      </c>
      <c r="AJ2315">
        <f t="shared" si="72"/>
        <v>0</v>
      </c>
      <c r="AK2315" t="s">
        <v>997</v>
      </c>
      <c r="AL2315" t="s">
        <v>998</v>
      </c>
      <c r="AM2315" t="s">
        <v>999</v>
      </c>
    </row>
    <row r="2316" spans="1:39" x14ac:dyDescent="0.2">
      <c r="A2316">
        <v>41035</v>
      </c>
      <c r="B2316" t="s">
        <v>1023</v>
      </c>
      <c r="C2316">
        <v>850</v>
      </c>
      <c r="D2316" t="s">
        <v>453</v>
      </c>
      <c r="E2316">
        <v>4</v>
      </c>
      <c r="F2316" t="s">
        <v>422</v>
      </c>
      <c r="G2316">
        <v>128</v>
      </c>
      <c r="H2316" t="s">
        <v>143</v>
      </c>
      <c r="I2316">
        <v>6</v>
      </c>
      <c r="J2316" t="s">
        <v>454</v>
      </c>
      <c r="K2316" t="s">
        <v>41</v>
      </c>
      <c r="L2316">
        <v>13574</v>
      </c>
      <c r="M2316" t="s">
        <v>3874</v>
      </c>
      <c r="N2316" t="s">
        <v>43</v>
      </c>
      <c r="O2316" t="s">
        <v>456</v>
      </c>
      <c r="S2316">
        <v>2</v>
      </c>
      <c r="T2316" t="s">
        <v>45</v>
      </c>
      <c r="U2316">
        <v>95</v>
      </c>
      <c r="V2316" t="s">
        <v>457</v>
      </c>
      <c r="W2316" t="s">
        <v>57</v>
      </c>
      <c r="X2316" t="s">
        <v>46</v>
      </c>
      <c r="Y2316">
        <v>1</v>
      </c>
      <c r="Z2316">
        <v>2</v>
      </c>
      <c r="AA2316">
        <v>2</v>
      </c>
      <c r="AB2316">
        <v>2</v>
      </c>
      <c r="AC2316">
        <v>2</v>
      </c>
      <c r="AD2316">
        <f t="shared" si="73"/>
        <v>2</v>
      </c>
      <c r="AF2316">
        <v>0</v>
      </c>
      <c r="AG2316">
        <v>0</v>
      </c>
      <c r="AH2316">
        <v>0</v>
      </c>
      <c r="AI2316">
        <v>0</v>
      </c>
      <c r="AJ2316">
        <f t="shared" si="72"/>
        <v>0</v>
      </c>
      <c r="AK2316" t="s">
        <v>458</v>
      </c>
      <c r="AL2316" t="s">
        <v>459</v>
      </c>
      <c r="AM2316" t="s">
        <v>460</v>
      </c>
    </row>
    <row r="2317" spans="1:39" x14ac:dyDescent="0.2">
      <c r="A2317">
        <v>41036</v>
      </c>
      <c r="B2317" t="s">
        <v>1032</v>
      </c>
      <c r="C2317">
        <v>130</v>
      </c>
      <c r="D2317" t="s">
        <v>1058</v>
      </c>
      <c r="E2317">
        <v>26</v>
      </c>
      <c r="F2317" t="s">
        <v>710</v>
      </c>
      <c r="G2317">
        <v>782</v>
      </c>
      <c r="H2317" t="s">
        <v>764</v>
      </c>
      <c r="I2317">
        <v>413</v>
      </c>
      <c r="J2317" t="s">
        <v>1059</v>
      </c>
      <c r="K2317" t="s">
        <v>41</v>
      </c>
      <c r="L2317">
        <v>13594</v>
      </c>
      <c r="M2317" t="s">
        <v>3875</v>
      </c>
      <c r="N2317" t="s">
        <v>124</v>
      </c>
      <c r="O2317" t="s">
        <v>1061</v>
      </c>
      <c r="S2317">
        <v>2</v>
      </c>
      <c r="T2317" t="s">
        <v>45</v>
      </c>
      <c r="U2317">
        <v>286</v>
      </c>
      <c r="V2317" t="s">
        <v>1062</v>
      </c>
      <c r="W2317" t="s">
        <v>845</v>
      </c>
      <c r="X2317" t="s">
        <v>46</v>
      </c>
      <c r="Y2317">
        <v>1</v>
      </c>
      <c r="Z2317">
        <v>72.599999999999994</v>
      </c>
      <c r="AA2317">
        <v>160</v>
      </c>
      <c r="AB2317">
        <v>160</v>
      </c>
      <c r="AC2317">
        <v>160</v>
      </c>
      <c r="AD2317">
        <f t="shared" si="73"/>
        <v>160</v>
      </c>
      <c r="AF2317">
        <v>0</v>
      </c>
      <c r="AG2317">
        <v>0</v>
      </c>
      <c r="AH2317">
        <v>0</v>
      </c>
      <c r="AI2317">
        <v>0</v>
      </c>
      <c r="AJ2317">
        <f t="shared" si="72"/>
        <v>0</v>
      </c>
      <c r="AK2317" t="s">
        <v>1063</v>
      </c>
      <c r="AL2317" t="s">
        <v>1064</v>
      </c>
      <c r="AM2317" t="s">
        <v>1065</v>
      </c>
    </row>
    <row r="2318" spans="1:39" x14ac:dyDescent="0.2">
      <c r="A2318">
        <v>41036</v>
      </c>
      <c r="B2318" t="s">
        <v>1032</v>
      </c>
      <c r="C2318">
        <v>210</v>
      </c>
      <c r="D2318" t="s">
        <v>469</v>
      </c>
      <c r="E2318">
        <v>4</v>
      </c>
      <c r="F2318" t="s">
        <v>422</v>
      </c>
      <c r="G2318">
        <v>121</v>
      </c>
      <c r="H2318" t="s">
        <v>423</v>
      </c>
      <c r="I2318">
        <v>574</v>
      </c>
      <c r="J2318" t="s">
        <v>1049</v>
      </c>
      <c r="K2318" t="s">
        <v>41</v>
      </c>
      <c r="L2318">
        <v>13604</v>
      </c>
      <c r="M2318" t="s">
        <v>3342</v>
      </c>
      <c r="N2318" t="s">
        <v>124</v>
      </c>
      <c r="O2318" t="s">
        <v>1051</v>
      </c>
      <c r="S2318">
        <v>2</v>
      </c>
      <c r="T2318" t="s">
        <v>45</v>
      </c>
      <c r="X2318" t="s">
        <v>46</v>
      </c>
      <c r="Y2318">
        <v>1</v>
      </c>
      <c r="Z2318">
        <v>0</v>
      </c>
      <c r="AA2318">
        <v>0</v>
      </c>
      <c r="AB2318">
        <v>0</v>
      </c>
      <c r="AC2318">
        <v>0</v>
      </c>
      <c r="AD2318">
        <f t="shared" si="73"/>
        <v>0</v>
      </c>
      <c r="AE2318" t="s">
        <v>85</v>
      </c>
      <c r="AF2318">
        <v>200000</v>
      </c>
      <c r="AG2318">
        <v>200000</v>
      </c>
      <c r="AH2318">
        <v>200000</v>
      </c>
      <c r="AI2318">
        <v>200000</v>
      </c>
      <c r="AJ2318">
        <f t="shared" si="72"/>
        <v>800000</v>
      </c>
      <c r="AK2318" t="s">
        <v>474</v>
      </c>
      <c r="AL2318" t="s">
        <v>475</v>
      </c>
      <c r="AM2318" t="s">
        <v>476</v>
      </c>
    </row>
    <row r="2319" spans="1:39" x14ac:dyDescent="0.2">
      <c r="A2319">
        <v>41036</v>
      </c>
      <c r="B2319" t="s">
        <v>1032</v>
      </c>
      <c r="C2319">
        <v>610</v>
      </c>
      <c r="D2319" t="s">
        <v>990</v>
      </c>
      <c r="E2319">
        <v>12</v>
      </c>
      <c r="F2319" t="s">
        <v>991</v>
      </c>
      <c r="G2319">
        <v>368</v>
      </c>
      <c r="H2319" t="s">
        <v>1014</v>
      </c>
      <c r="I2319">
        <v>144</v>
      </c>
      <c r="J2319" t="s">
        <v>1015</v>
      </c>
      <c r="K2319" t="s">
        <v>41</v>
      </c>
      <c r="L2319">
        <v>13600</v>
      </c>
      <c r="M2319" t="s">
        <v>3876</v>
      </c>
      <c r="N2319" t="s">
        <v>43</v>
      </c>
      <c r="O2319" t="s">
        <v>1017</v>
      </c>
      <c r="S2319">
        <v>2</v>
      </c>
      <c r="T2319" t="s">
        <v>45</v>
      </c>
      <c r="U2319">
        <v>431</v>
      </c>
      <c r="V2319" t="s">
        <v>1114</v>
      </c>
      <c r="W2319" t="s">
        <v>57</v>
      </c>
      <c r="X2319" t="s">
        <v>46</v>
      </c>
      <c r="Y2319">
        <v>1</v>
      </c>
      <c r="Z2319">
        <v>15</v>
      </c>
      <c r="AA2319">
        <v>15</v>
      </c>
      <c r="AB2319">
        <v>15</v>
      </c>
      <c r="AC2319">
        <v>15</v>
      </c>
      <c r="AD2319">
        <f t="shared" si="73"/>
        <v>15</v>
      </c>
      <c r="AF2319">
        <v>0</v>
      </c>
      <c r="AG2319">
        <v>0</v>
      </c>
      <c r="AH2319">
        <v>0</v>
      </c>
      <c r="AI2319">
        <v>0</v>
      </c>
      <c r="AJ2319">
        <f t="shared" si="72"/>
        <v>0</v>
      </c>
      <c r="AK2319" t="s">
        <v>997</v>
      </c>
      <c r="AL2319" t="s">
        <v>998</v>
      </c>
      <c r="AM2319" t="s">
        <v>999</v>
      </c>
    </row>
    <row r="2320" spans="1:39" x14ac:dyDescent="0.2">
      <c r="A2320">
        <v>41036</v>
      </c>
      <c r="B2320" t="s">
        <v>1032</v>
      </c>
      <c r="C2320">
        <v>610</v>
      </c>
      <c r="D2320" t="s">
        <v>990</v>
      </c>
      <c r="E2320">
        <v>12</v>
      </c>
      <c r="F2320" t="s">
        <v>991</v>
      </c>
      <c r="G2320">
        <v>368</v>
      </c>
      <c r="H2320" t="s">
        <v>1014</v>
      </c>
      <c r="I2320">
        <v>144</v>
      </c>
      <c r="J2320" t="s">
        <v>1015</v>
      </c>
      <c r="K2320" t="s">
        <v>41</v>
      </c>
      <c r="L2320">
        <v>13600</v>
      </c>
      <c r="M2320" t="s">
        <v>3876</v>
      </c>
      <c r="N2320" t="s">
        <v>43</v>
      </c>
      <c r="O2320" t="s">
        <v>1017</v>
      </c>
      <c r="S2320">
        <v>2</v>
      </c>
      <c r="T2320" t="s">
        <v>45</v>
      </c>
      <c r="X2320" t="s">
        <v>46</v>
      </c>
      <c r="Y2320">
        <v>1</v>
      </c>
      <c r="Z2320">
        <v>0</v>
      </c>
      <c r="AA2320">
        <v>0</v>
      </c>
      <c r="AB2320">
        <v>0</v>
      </c>
      <c r="AC2320">
        <v>0</v>
      </c>
      <c r="AD2320">
        <f t="shared" si="73"/>
        <v>0</v>
      </c>
      <c r="AE2320" t="s">
        <v>1158</v>
      </c>
      <c r="AF2320">
        <v>155821</v>
      </c>
      <c r="AG2320">
        <v>166151</v>
      </c>
      <c r="AH2320">
        <v>178064</v>
      </c>
      <c r="AI2320">
        <v>188926</v>
      </c>
      <c r="AJ2320">
        <f t="shared" si="72"/>
        <v>688962</v>
      </c>
      <c r="AK2320" t="s">
        <v>997</v>
      </c>
      <c r="AL2320" t="s">
        <v>998</v>
      </c>
      <c r="AM2320" t="s">
        <v>999</v>
      </c>
    </row>
    <row r="2321" spans="1:39" x14ac:dyDescent="0.2">
      <c r="A2321">
        <v>41036</v>
      </c>
      <c r="B2321" t="s">
        <v>1032</v>
      </c>
      <c r="C2321">
        <v>625</v>
      </c>
      <c r="D2321" t="s">
        <v>1008</v>
      </c>
      <c r="E2321">
        <v>12</v>
      </c>
      <c r="F2321" t="s">
        <v>991</v>
      </c>
      <c r="G2321">
        <v>368</v>
      </c>
      <c r="H2321" t="s">
        <v>1014</v>
      </c>
      <c r="I2321">
        <v>242</v>
      </c>
      <c r="J2321" t="s">
        <v>1019</v>
      </c>
      <c r="K2321" t="s">
        <v>41</v>
      </c>
      <c r="L2321">
        <v>13597</v>
      </c>
      <c r="M2321" t="s">
        <v>1034</v>
      </c>
      <c r="N2321" t="s">
        <v>43</v>
      </c>
      <c r="O2321" t="s">
        <v>1021</v>
      </c>
      <c r="S2321">
        <v>2</v>
      </c>
      <c r="T2321" t="s">
        <v>45</v>
      </c>
      <c r="U2321">
        <v>242</v>
      </c>
      <c r="V2321" t="s">
        <v>1022</v>
      </c>
      <c r="W2321" t="s">
        <v>57</v>
      </c>
      <c r="X2321" t="s">
        <v>46</v>
      </c>
      <c r="Y2321">
        <v>1</v>
      </c>
      <c r="Z2321">
        <v>383</v>
      </c>
      <c r="AA2321">
        <v>383</v>
      </c>
      <c r="AB2321">
        <v>383</v>
      </c>
      <c r="AC2321">
        <v>383</v>
      </c>
      <c r="AD2321">
        <f t="shared" si="73"/>
        <v>383</v>
      </c>
      <c r="AF2321">
        <v>0</v>
      </c>
      <c r="AG2321">
        <v>0</v>
      </c>
      <c r="AH2321">
        <v>0</v>
      </c>
      <c r="AI2321">
        <v>0</v>
      </c>
      <c r="AJ2321">
        <f t="shared" si="72"/>
        <v>0</v>
      </c>
      <c r="AK2321" t="s">
        <v>1010</v>
      </c>
      <c r="AL2321" t="s">
        <v>1011</v>
      </c>
      <c r="AM2321" t="s">
        <v>1012</v>
      </c>
    </row>
    <row r="2322" spans="1:39" x14ac:dyDescent="0.2">
      <c r="A2322">
        <v>41036</v>
      </c>
      <c r="B2322" t="s">
        <v>1032</v>
      </c>
      <c r="C2322">
        <v>850</v>
      </c>
      <c r="D2322" t="s">
        <v>453</v>
      </c>
      <c r="E2322">
        <v>4</v>
      </c>
      <c r="F2322" t="s">
        <v>422</v>
      </c>
      <c r="G2322">
        <v>128</v>
      </c>
      <c r="H2322" t="s">
        <v>143</v>
      </c>
      <c r="I2322">
        <v>125</v>
      </c>
      <c r="J2322" t="s">
        <v>579</v>
      </c>
      <c r="K2322" t="s">
        <v>41</v>
      </c>
      <c r="L2322">
        <v>13607</v>
      </c>
      <c r="M2322" t="s">
        <v>1037</v>
      </c>
      <c r="N2322" t="s">
        <v>43</v>
      </c>
      <c r="O2322" t="s">
        <v>581</v>
      </c>
      <c r="S2322">
        <v>2</v>
      </c>
      <c r="T2322" t="s">
        <v>45</v>
      </c>
      <c r="U2322">
        <v>303</v>
      </c>
      <c r="V2322" t="s">
        <v>419</v>
      </c>
      <c r="W2322" t="s">
        <v>57</v>
      </c>
      <c r="X2322" t="s">
        <v>46</v>
      </c>
      <c r="Y2322">
        <v>1</v>
      </c>
      <c r="Z2322">
        <v>26</v>
      </c>
      <c r="AA2322">
        <v>26</v>
      </c>
      <c r="AB2322">
        <v>26</v>
      </c>
      <c r="AC2322">
        <v>26</v>
      </c>
      <c r="AD2322">
        <f t="shared" si="73"/>
        <v>26</v>
      </c>
      <c r="AF2322">
        <v>0</v>
      </c>
      <c r="AG2322">
        <v>0</v>
      </c>
      <c r="AH2322">
        <v>0</v>
      </c>
      <c r="AI2322">
        <v>0</v>
      </c>
      <c r="AJ2322">
        <f t="shared" si="72"/>
        <v>0</v>
      </c>
      <c r="AK2322" t="s">
        <v>458</v>
      </c>
      <c r="AL2322" t="s">
        <v>459</v>
      </c>
      <c r="AM2322" t="s">
        <v>460</v>
      </c>
    </row>
    <row r="2323" spans="1:39" x14ac:dyDescent="0.2">
      <c r="A2323">
        <v>41037</v>
      </c>
      <c r="B2323" t="s">
        <v>1038</v>
      </c>
      <c r="C2323">
        <v>610</v>
      </c>
      <c r="D2323" t="s">
        <v>990</v>
      </c>
      <c r="E2323">
        <v>12</v>
      </c>
      <c r="F2323" t="s">
        <v>991</v>
      </c>
      <c r="G2323">
        <v>363</v>
      </c>
      <c r="H2323" t="s">
        <v>1004</v>
      </c>
      <c r="I2323">
        <v>104</v>
      </c>
      <c r="J2323" t="s">
        <v>1024</v>
      </c>
      <c r="K2323" t="s">
        <v>41</v>
      </c>
      <c r="L2323">
        <v>13618</v>
      </c>
      <c r="M2323" t="s">
        <v>3877</v>
      </c>
      <c r="N2323" t="s">
        <v>43</v>
      </c>
      <c r="O2323" t="s">
        <v>1096</v>
      </c>
      <c r="S2323">
        <v>2</v>
      </c>
      <c r="T2323" t="s">
        <v>45</v>
      </c>
      <c r="X2323" t="s">
        <v>46</v>
      </c>
      <c r="Y2323">
        <v>1</v>
      </c>
      <c r="Z2323">
        <v>0</v>
      </c>
      <c r="AA2323">
        <v>0</v>
      </c>
      <c r="AB2323">
        <v>0</v>
      </c>
      <c r="AC2323">
        <v>0</v>
      </c>
      <c r="AD2323">
        <f t="shared" si="73"/>
        <v>0</v>
      </c>
      <c r="AE2323" t="s">
        <v>85</v>
      </c>
      <c r="AF2323">
        <v>249828</v>
      </c>
      <c r="AG2323">
        <v>273612</v>
      </c>
      <c r="AH2323">
        <v>300152</v>
      </c>
      <c r="AI2323">
        <v>324764</v>
      </c>
      <c r="AJ2323">
        <f t="shared" si="72"/>
        <v>1148356</v>
      </c>
      <c r="AK2323" t="s">
        <v>997</v>
      </c>
      <c r="AL2323" t="s">
        <v>998</v>
      </c>
      <c r="AM2323" t="s">
        <v>999</v>
      </c>
    </row>
    <row r="2324" spans="1:39" x14ac:dyDescent="0.2">
      <c r="A2324">
        <v>41037</v>
      </c>
      <c r="B2324" t="s">
        <v>1038</v>
      </c>
      <c r="C2324">
        <v>625</v>
      </c>
      <c r="D2324" t="s">
        <v>1008</v>
      </c>
      <c r="E2324">
        <v>12</v>
      </c>
      <c r="F2324" t="s">
        <v>991</v>
      </c>
      <c r="G2324">
        <v>122</v>
      </c>
      <c r="H2324" t="s">
        <v>72</v>
      </c>
      <c r="I2324">
        <v>949</v>
      </c>
      <c r="J2324" t="s">
        <v>78</v>
      </c>
      <c r="K2324" t="s">
        <v>41</v>
      </c>
      <c r="L2324">
        <v>13626</v>
      </c>
      <c r="M2324" t="s">
        <v>2449</v>
      </c>
      <c r="N2324" t="s">
        <v>43</v>
      </c>
      <c r="O2324" t="s">
        <v>530</v>
      </c>
      <c r="S2324">
        <v>2</v>
      </c>
      <c r="T2324" t="s">
        <v>45</v>
      </c>
      <c r="X2324" t="s">
        <v>46</v>
      </c>
      <c r="Y2324">
        <v>1</v>
      </c>
      <c r="Z2324">
        <v>0</v>
      </c>
      <c r="AA2324">
        <v>0</v>
      </c>
      <c r="AB2324">
        <v>0</v>
      </c>
      <c r="AC2324">
        <v>0</v>
      </c>
      <c r="AD2324">
        <f t="shared" si="73"/>
        <v>0</v>
      </c>
      <c r="AE2324" t="s">
        <v>85</v>
      </c>
      <c r="AF2324">
        <v>3590590</v>
      </c>
      <c r="AG2324">
        <v>3932413</v>
      </c>
      <c r="AH2324">
        <v>4313857</v>
      </c>
      <c r="AI2324">
        <v>4667594</v>
      </c>
      <c r="AJ2324">
        <f t="shared" si="72"/>
        <v>16504454</v>
      </c>
      <c r="AK2324" t="s">
        <v>1010</v>
      </c>
      <c r="AL2324" t="s">
        <v>1011</v>
      </c>
      <c r="AM2324" t="s">
        <v>1012</v>
      </c>
    </row>
    <row r="2325" spans="1:39" x14ac:dyDescent="0.2">
      <c r="A2325">
        <v>41037</v>
      </c>
      <c r="B2325" t="s">
        <v>1038</v>
      </c>
      <c r="C2325">
        <v>850</v>
      </c>
      <c r="D2325" t="s">
        <v>453</v>
      </c>
      <c r="E2325">
        <v>4</v>
      </c>
      <c r="F2325" t="s">
        <v>422</v>
      </c>
      <c r="G2325">
        <v>122</v>
      </c>
      <c r="H2325" t="s">
        <v>72</v>
      </c>
      <c r="I2325">
        <v>949</v>
      </c>
      <c r="J2325" t="s">
        <v>78</v>
      </c>
      <c r="K2325" t="s">
        <v>41</v>
      </c>
      <c r="L2325">
        <v>13609</v>
      </c>
      <c r="M2325" t="s">
        <v>3878</v>
      </c>
      <c r="N2325" t="s">
        <v>43</v>
      </c>
      <c r="O2325" t="s">
        <v>530</v>
      </c>
      <c r="S2325">
        <v>2</v>
      </c>
      <c r="T2325" t="s">
        <v>45</v>
      </c>
      <c r="X2325" t="s">
        <v>46</v>
      </c>
      <c r="Y2325">
        <v>1</v>
      </c>
      <c r="Z2325">
        <v>0</v>
      </c>
      <c r="AA2325">
        <v>0</v>
      </c>
      <c r="AB2325">
        <v>0</v>
      </c>
      <c r="AC2325">
        <v>0</v>
      </c>
      <c r="AD2325">
        <f t="shared" si="73"/>
        <v>0</v>
      </c>
      <c r="AE2325" t="s">
        <v>85</v>
      </c>
      <c r="AF2325">
        <v>1600000</v>
      </c>
      <c r="AG2325">
        <v>1880000</v>
      </c>
      <c r="AH2325">
        <v>1950000</v>
      </c>
      <c r="AI2325">
        <v>2200000</v>
      </c>
      <c r="AJ2325">
        <f t="shared" si="72"/>
        <v>7630000</v>
      </c>
      <c r="AK2325" t="s">
        <v>458</v>
      </c>
      <c r="AL2325" t="s">
        <v>459</v>
      </c>
      <c r="AM2325" t="s">
        <v>460</v>
      </c>
    </row>
    <row r="2326" spans="1:39" x14ac:dyDescent="0.2">
      <c r="A2326">
        <v>41037</v>
      </c>
      <c r="B2326" t="s">
        <v>1038</v>
      </c>
      <c r="C2326">
        <v>850</v>
      </c>
      <c r="D2326" t="s">
        <v>453</v>
      </c>
      <c r="E2326">
        <v>4</v>
      </c>
      <c r="F2326" t="s">
        <v>422</v>
      </c>
      <c r="G2326">
        <v>128</v>
      </c>
      <c r="H2326" t="s">
        <v>143</v>
      </c>
      <c r="I2326">
        <v>6</v>
      </c>
      <c r="J2326" t="s">
        <v>454</v>
      </c>
      <c r="K2326" t="s">
        <v>41</v>
      </c>
      <c r="L2326">
        <v>13612</v>
      </c>
      <c r="M2326" t="s">
        <v>3879</v>
      </c>
      <c r="N2326" t="s">
        <v>43</v>
      </c>
      <c r="O2326" t="s">
        <v>456</v>
      </c>
      <c r="S2326">
        <v>2</v>
      </c>
      <c r="T2326" t="s">
        <v>45</v>
      </c>
      <c r="X2326" t="s">
        <v>46</v>
      </c>
      <c r="Y2326">
        <v>1</v>
      </c>
      <c r="Z2326">
        <v>0</v>
      </c>
      <c r="AA2326">
        <v>0</v>
      </c>
      <c r="AB2326">
        <v>0</v>
      </c>
      <c r="AC2326">
        <v>0</v>
      </c>
      <c r="AD2326">
        <f t="shared" si="73"/>
        <v>0</v>
      </c>
      <c r="AE2326" t="s">
        <v>85</v>
      </c>
      <c r="AF2326">
        <v>30000</v>
      </c>
      <c r="AG2326">
        <v>45000</v>
      </c>
      <c r="AH2326">
        <v>36000</v>
      </c>
      <c r="AI2326">
        <v>40000</v>
      </c>
      <c r="AJ2326">
        <f t="shared" si="72"/>
        <v>151000</v>
      </c>
      <c r="AK2326" t="s">
        <v>458</v>
      </c>
      <c r="AL2326" t="s">
        <v>459</v>
      </c>
      <c r="AM2326" t="s">
        <v>460</v>
      </c>
    </row>
    <row r="2327" spans="1:39" x14ac:dyDescent="0.2">
      <c r="A2327">
        <v>41038</v>
      </c>
      <c r="B2327" t="s">
        <v>1041</v>
      </c>
      <c r="C2327">
        <v>130</v>
      </c>
      <c r="D2327" t="s">
        <v>1058</v>
      </c>
      <c r="E2327">
        <v>26</v>
      </c>
      <c r="F2327" t="s">
        <v>710</v>
      </c>
      <c r="G2327">
        <v>782</v>
      </c>
      <c r="H2327" t="s">
        <v>764</v>
      </c>
      <c r="I2327">
        <v>413</v>
      </c>
      <c r="J2327" t="s">
        <v>1059</v>
      </c>
      <c r="K2327" t="s">
        <v>41</v>
      </c>
      <c r="L2327">
        <v>13643</v>
      </c>
      <c r="M2327" t="s">
        <v>3345</v>
      </c>
      <c r="N2327" t="s">
        <v>124</v>
      </c>
      <c r="O2327" t="s">
        <v>1061</v>
      </c>
      <c r="S2327">
        <v>2</v>
      </c>
      <c r="T2327" t="s">
        <v>45</v>
      </c>
      <c r="X2327" t="s">
        <v>46</v>
      </c>
      <c r="Y2327">
        <v>1</v>
      </c>
      <c r="Z2327">
        <v>0</v>
      </c>
      <c r="AA2327">
        <v>0</v>
      </c>
      <c r="AB2327">
        <v>0</v>
      </c>
      <c r="AC2327">
        <v>0</v>
      </c>
      <c r="AD2327">
        <f t="shared" si="73"/>
        <v>0</v>
      </c>
      <c r="AE2327" t="s">
        <v>728</v>
      </c>
      <c r="AF2327">
        <v>14024</v>
      </c>
      <c r="AG2327">
        <v>15500</v>
      </c>
      <c r="AH2327">
        <v>16960</v>
      </c>
      <c r="AI2327">
        <v>18660</v>
      </c>
      <c r="AJ2327">
        <f t="shared" si="72"/>
        <v>65144</v>
      </c>
      <c r="AK2327" t="s">
        <v>1063</v>
      </c>
      <c r="AL2327" t="s">
        <v>1064</v>
      </c>
      <c r="AM2327" t="s">
        <v>1065</v>
      </c>
    </row>
    <row r="2328" spans="1:39" x14ac:dyDescent="0.2">
      <c r="A2328">
        <v>41038</v>
      </c>
      <c r="B2328" t="s">
        <v>1041</v>
      </c>
      <c r="C2328">
        <v>210</v>
      </c>
      <c r="D2328" t="s">
        <v>469</v>
      </c>
      <c r="E2328">
        <v>4</v>
      </c>
      <c r="F2328" t="s">
        <v>422</v>
      </c>
      <c r="G2328">
        <v>121</v>
      </c>
      <c r="H2328" t="s">
        <v>423</v>
      </c>
      <c r="I2328">
        <v>574</v>
      </c>
      <c r="J2328" t="s">
        <v>1049</v>
      </c>
      <c r="K2328" t="s">
        <v>41</v>
      </c>
      <c r="L2328">
        <v>13647</v>
      </c>
      <c r="M2328" t="s">
        <v>3880</v>
      </c>
      <c r="N2328" t="s">
        <v>124</v>
      </c>
      <c r="O2328" t="s">
        <v>1051</v>
      </c>
      <c r="S2328">
        <v>2</v>
      </c>
      <c r="T2328" t="s">
        <v>45</v>
      </c>
      <c r="U2328">
        <v>190</v>
      </c>
      <c r="V2328" t="s">
        <v>996</v>
      </c>
      <c r="W2328" t="s">
        <v>57</v>
      </c>
      <c r="X2328" t="s">
        <v>46</v>
      </c>
      <c r="Y2328">
        <v>1</v>
      </c>
      <c r="Z2328">
        <v>14</v>
      </c>
      <c r="AA2328">
        <v>14</v>
      </c>
      <c r="AB2328">
        <v>14</v>
      </c>
      <c r="AC2328">
        <v>14</v>
      </c>
      <c r="AD2328">
        <f t="shared" si="73"/>
        <v>14</v>
      </c>
      <c r="AF2328">
        <v>0</v>
      </c>
      <c r="AG2328">
        <v>0</v>
      </c>
      <c r="AH2328">
        <v>0</v>
      </c>
      <c r="AI2328">
        <v>0</v>
      </c>
      <c r="AJ2328">
        <f t="shared" si="72"/>
        <v>0</v>
      </c>
      <c r="AK2328" t="s">
        <v>474</v>
      </c>
      <c r="AL2328" t="s">
        <v>475</v>
      </c>
      <c r="AM2328" t="s">
        <v>476</v>
      </c>
    </row>
    <row r="2329" spans="1:39" x14ac:dyDescent="0.2">
      <c r="A2329">
        <v>41038</v>
      </c>
      <c r="B2329" t="s">
        <v>1041</v>
      </c>
      <c r="C2329">
        <v>610</v>
      </c>
      <c r="D2329" t="s">
        <v>990</v>
      </c>
      <c r="E2329">
        <v>12</v>
      </c>
      <c r="F2329" t="s">
        <v>991</v>
      </c>
      <c r="G2329">
        <v>122</v>
      </c>
      <c r="H2329" t="s">
        <v>72</v>
      </c>
      <c r="I2329">
        <v>1</v>
      </c>
      <c r="J2329" t="s">
        <v>1066</v>
      </c>
      <c r="K2329" t="s">
        <v>41</v>
      </c>
      <c r="L2329">
        <v>13636</v>
      </c>
      <c r="M2329" t="s">
        <v>3881</v>
      </c>
      <c r="N2329" t="s">
        <v>43</v>
      </c>
      <c r="O2329" t="s">
        <v>1068</v>
      </c>
      <c r="S2329">
        <v>2</v>
      </c>
      <c r="T2329" t="s">
        <v>45</v>
      </c>
      <c r="X2329" t="s">
        <v>46</v>
      </c>
      <c r="Y2329">
        <v>1</v>
      </c>
      <c r="Z2329">
        <v>0</v>
      </c>
      <c r="AA2329">
        <v>0</v>
      </c>
      <c r="AB2329">
        <v>0</v>
      </c>
      <c r="AC2329">
        <v>0</v>
      </c>
      <c r="AD2329">
        <f t="shared" si="73"/>
        <v>0</v>
      </c>
      <c r="AE2329" t="s">
        <v>85</v>
      </c>
      <c r="AF2329">
        <v>297778</v>
      </c>
      <c r="AG2329">
        <v>326126</v>
      </c>
      <c r="AH2329">
        <v>357760</v>
      </c>
      <c r="AI2329">
        <v>387097</v>
      </c>
      <c r="AJ2329">
        <f t="shared" si="72"/>
        <v>1368761</v>
      </c>
      <c r="AK2329" t="s">
        <v>997</v>
      </c>
      <c r="AL2329" t="s">
        <v>998</v>
      </c>
      <c r="AM2329" t="s">
        <v>999</v>
      </c>
    </row>
    <row r="2330" spans="1:39" x14ac:dyDescent="0.2">
      <c r="A2330">
        <v>41038</v>
      </c>
      <c r="B2330" t="s">
        <v>1041</v>
      </c>
      <c r="C2330">
        <v>610</v>
      </c>
      <c r="D2330" t="s">
        <v>990</v>
      </c>
      <c r="E2330">
        <v>12</v>
      </c>
      <c r="F2330" t="s">
        <v>991</v>
      </c>
      <c r="G2330">
        <v>368</v>
      </c>
      <c r="H2330" t="s">
        <v>1014</v>
      </c>
      <c r="I2330">
        <v>103</v>
      </c>
      <c r="J2330" t="s">
        <v>1028</v>
      </c>
      <c r="K2330" t="s">
        <v>41</v>
      </c>
      <c r="L2330">
        <v>13646</v>
      </c>
      <c r="M2330" t="s">
        <v>1042</v>
      </c>
      <c r="N2330" t="s">
        <v>43</v>
      </c>
      <c r="O2330" t="s">
        <v>1030</v>
      </c>
      <c r="S2330">
        <v>2</v>
      </c>
      <c r="T2330" t="s">
        <v>45</v>
      </c>
      <c r="X2330" t="s">
        <v>46</v>
      </c>
      <c r="Y2330">
        <v>1</v>
      </c>
      <c r="Z2330">
        <v>0</v>
      </c>
      <c r="AA2330">
        <v>0</v>
      </c>
      <c r="AB2330">
        <v>0</v>
      </c>
      <c r="AC2330">
        <v>0</v>
      </c>
      <c r="AD2330">
        <f t="shared" si="73"/>
        <v>0</v>
      </c>
      <c r="AE2330" t="s">
        <v>1018</v>
      </c>
      <c r="AF2330">
        <v>2350370</v>
      </c>
      <c r="AG2330">
        <v>2585507</v>
      </c>
      <c r="AH2330">
        <v>2823815</v>
      </c>
      <c r="AI2330">
        <v>3055368</v>
      </c>
      <c r="AJ2330">
        <f t="shared" si="72"/>
        <v>10815060</v>
      </c>
      <c r="AK2330" t="s">
        <v>997</v>
      </c>
      <c r="AL2330" t="s">
        <v>998</v>
      </c>
      <c r="AM2330" t="s">
        <v>999</v>
      </c>
    </row>
    <row r="2331" spans="1:39" x14ac:dyDescent="0.2">
      <c r="A2331">
        <v>41039</v>
      </c>
      <c r="B2331" t="s">
        <v>1048</v>
      </c>
      <c r="C2331">
        <v>210</v>
      </c>
      <c r="D2331" t="s">
        <v>469</v>
      </c>
      <c r="E2331">
        <v>4</v>
      </c>
      <c r="F2331" t="s">
        <v>422</v>
      </c>
      <c r="G2331">
        <v>121</v>
      </c>
      <c r="H2331" t="s">
        <v>423</v>
      </c>
      <c r="I2331">
        <v>574</v>
      </c>
      <c r="J2331" t="s">
        <v>1049</v>
      </c>
      <c r="K2331" t="s">
        <v>41</v>
      </c>
      <c r="L2331">
        <v>13666</v>
      </c>
      <c r="M2331" t="s">
        <v>1050</v>
      </c>
      <c r="N2331" t="s">
        <v>124</v>
      </c>
      <c r="O2331" t="s">
        <v>1051</v>
      </c>
      <c r="S2331">
        <v>2</v>
      </c>
      <c r="T2331" t="s">
        <v>45</v>
      </c>
      <c r="X2331" t="s">
        <v>46</v>
      </c>
      <c r="Y2331">
        <v>1</v>
      </c>
      <c r="Z2331">
        <v>0</v>
      </c>
      <c r="AA2331">
        <v>0</v>
      </c>
      <c r="AB2331">
        <v>0</v>
      </c>
      <c r="AC2331">
        <v>0</v>
      </c>
      <c r="AD2331">
        <f t="shared" si="73"/>
        <v>0</v>
      </c>
      <c r="AE2331" t="s">
        <v>85</v>
      </c>
      <c r="AF2331">
        <v>200000</v>
      </c>
      <c r="AG2331">
        <v>200000</v>
      </c>
      <c r="AH2331">
        <v>200000</v>
      </c>
      <c r="AI2331">
        <v>200000</v>
      </c>
      <c r="AJ2331">
        <f t="shared" ref="AJ2331:AJ2394" si="74">AF2331+AG2331+AH2331+AI2331</f>
        <v>800000</v>
      </c>
      <c r="AK2331" t="s">
        <v>474</v>
      </c>
      <c r="AL2331" t="s">
        <v>475</v>
      </c>
      <c r="AM2331" t="s">
        <v>476</v>
      </c>
    </row>
    <row r="2332" spans="1:39" x14ac:dyDescent="0.2">
      <c r="A2332">
        <v>41039</v>
      </c>
      <c r="B2332" t="s">
        <v>1048</v>
      </c>
      <c r="C2332">
        <v>610</v>
      </c>
      <c r="D2332" t="s">
        <v>990</v>
      </c>
      <c r="E2332">
        <v>12</v>
      </c>
      <c r="F2332" t="s">
        <v>991</v>
      </c>
      <c r="G2332">
        <v>368</v>
      </c>
      <c r="H2332" t="s">
        <v>1014</v>
      </c>
      <c r="I2332">
        <v>104</v>
      </c>
      <c r="J2332" t="s">
        <v>1024</v>
      </c>
      <c r="K2332" t="s">
        <v>41</v>
      </c>
      <c r="L2332">
        <v>13658</v>
      </c>
      <c r="M2332" t="s">
        <v>2455</v>
      </c>
      <c r="N2332" t="s">
        <v>43</v>
      </c>
      <c r="O2332" t="s">
        <v>1044</v>
      </c>
      <c r="S2332">
        <v>2</v>
      </c>
      <c r="T2332" t="s">
        <v>45</v>
      </c>
      <c r="X2332" t="s">
        <v>46</v>
      </c>
      <c r="Y2332">
        <v>1</v>
      </c>
      <c r="Z2332">
        <v>0</v>
      </c>
      <c r="AA2332">
        <v>0</v>
      </c>
      <c r="AB2332">
        <v>0</v>
      </c>
      <c r="AC2332">
        <v>0</v>
      </c>
      <c r="AD2332">
        <f t="shared" si="73"/>
        <v>0</v>
      </c>
      <c r="AE2332" t="s">
        <v>1018</v>
      </c>
      <c r="AF2332">
        <v>503211</v>
      </c>
      <c r="AG2332">
        <v>230359</v>
      </c>
      <c r="AH2332">
        <v>604575</v>
      </c>
      <c r="AI2332">
        <v>654150</v>
      </c>
      <c r="AJ2332">
        <f t="shared" si="74"/>
        <v>1992295</v>
      </c>
      <c r="AK2332" t="s">
        <v>997</v>
      </c>
      <c r="AL2332" t="s">
        <v>998</v>
      </c>
      <c r="AM2332" t="s">
        <v>999</v>
      </c>
    </row>
    <row r="2333" spans="1:39" x14ac:dyDescent="0.2">
      <c r="A2333">
        <v>41039</v>
      </c>
      <c r="B2333" t="s">
        <v>1048</v>
      </c>
      <c r="C2333">
        <v>610</v>
      </c>
      <c r="D2333" t="s">
        <v>990</v>
      </c>
      <c r="E2333">
        <v>12</v>
      </c>
      <c r="F2333" t="s">
        <v>991</v>
      </c>
      <c r="G2333">
        <v>368</v>
      </c>
      <c r="H2333" t="s">
        <v>1014</v>
      </c>
      <c r="I2333">
        <v>144</v>
      </c>
      <c r="J2333" t="s">
        <v>1015</v>
      </c>
      <c r="K2333" t="s">
        <v>41</v>
      </c>
      <c r="L2333">
        <v>13665</v>
      </c>
      <c r="M2333" t="s">
        <v>3347</v>
      </c>
      <c r="N2333" t="s">
        <v>43</v>
      </c>
      <c r="O2333" t="s">
        <v>1017</v>
      </c>
      <c r="S2333">
        <v>2</v>
      </c>
      <c r="T2333" t="s">
        <v>45</v>
      </c>
      <c r="X2333" t="s">
        <v>46</v>
      </c>
      <c r="Y2333">
        <v>1</v>
      </c>
      <c r="Z2333">
        <v>0</v>
      </c>
      <c r="AA2333">
        <v>0</v>
      </c>
      <c r="AB2333">
        <v>0</v>
      </c>
      <c r="AC2333">
        <v>0</v>
      </c>
      <c r="AD2333">
        <f t="shared" si="73"/>
        <v>0</v>
      </c>
      <c r="AE2333" t="s">
        <v>1018</v>
      </c>
      <c r="AF2333">
        <v>127720</v>
      </c>
      <c r="AG2333">
        <v>139879</v>
      </c>
      <c r="AH2333">
        <v>153447</v>
      </c>
      <c r="AI2333">
        <v>166030</v>
      </c>
      <c r="AJ2333">
        <f t="shared" si="74"/>
        <v>587076</v>
      </c>
      <c r="AK2333" t="s">
        <v>997</v>
      </c>
      <c r="AL2333" t="s">
        <v>998</v>
      </c>
      <c r="AM2333" t="s">
        <v>999</v>
      </c>
    </row>
    <row r="2334" spans="1:39" x14ac:dyDescent="0.2">
      <c r="A2334">
        <v>41039</v>
      </c>
      <c r="B2334" t="s">
        <v>1048</v>
      </c>
      <c r="C2334">
        <v>850</v>
      </c>
      <c r="D2334" t="s">
        <v>453</v>
      </c>
      <c r="E2334">
        <v>4</v>
      </c>
      <c r="F2334" t="s">
        <v>422</v>
      </c>
      <c r="G2334">
        <v>128</v>
      </c>
      <c r="H2334" t="s">
        <v>143</v>
      </c>
      <c r="I2334">
        <v>6</v>
      </c>
      <c r="J2334" t="s">
        <v>454</v>
      </c>
      <c r="K2334" t="s">
        <v>41</v>
      </c>
      <c r="L2334">
        <v>13653</v>
      </c>
      <c r="M2334" t="s">
        <v>3882</v>
      </c>
      <c r="N2334" t="s">
        <v>43</v>
      </c>
      <c r="O2334" t="s">
        <v>456</v>
      </c>
      <c r="S2334">
        <v>2</v>
      </c>
      <c r="T2334" t="s">
        <v>45</v>
      </c>
      <c r="X2334" t="s">
        <v>46</v>
      </c>
      <c r="Y2334">
        <v>1</v>
      </c>
      <c r="Z2334">
        <v>0</v>
      </c>
      <c r="AA2334">
        <v>0</v>
      </c>
      <c r="AB2334">
        <v>0</v>
      </c>
      <c r="AC2334">
        <v>0</v>
      </c>
      <c r="AD2334">
        <f t="shared" si="73"/>
        <v>0</v>
      </c>
      <c r="AE2334" t="s">
        <v>85</v>
      </c>
      <c r="AF2334">
        <v>21000</v>
      </c>
      <c r="AG2334">
        <v>23000</v>
      </c>
      <c r="AH2334">
        <v>25000</v>
      </c>
      <c r="AI2334">
        <v>28000</v>
      </c>
      <c r="AJ2334">
        <f t="shared" si="74"/>
        <v>97000</v>
      </c>
      <c r="AK2334" t="s">
        <v>458</v>
      </c>
      <c r="AL2334" t="s">
        <v>459</v>
      </c>
      <c r="AM2334" t="s">
        <v>460</v>
      </c>
    </row>
    <row r="2335" spans="1:39" x14ac:dyDescent="0.2">
      <c r="A2335">
        <v>41040</v>
      </c>
      <c r="B2335" t="s">
        <v>1053</v>
      </c>
      <c r="C2335">
        <v>110</v>
      </c>
      <c r="D2335" t="s">
        <v>1184</v>
      </c>
      <c r="E2335">
        <v>26</v>
      </c>
      <c r="F2335" t="s">
        <v>710</v>
      </c>
      <c r="G2335">
        <v>782</v>
      </c>
      <c r="H2335" t="s">
        <v>764</v>
      </c>
      <c r="I2335">
        <v>10</v>
      </c>
      <c r="J2335" t="s">
        <v>1817</v>
      </c>
      <c r="K2335" t="s">
        <v>41</v>
      </c>
      <c r="L2335">
        <v>13690</v>
      </c>
      <c r="M2335" t="s">
        <v>3883</v>
      </c>
      <c r="N2335" t="s">
        <v>124</v>
      </c>
      <c r="O2335" t="s">
        <v>3884</v>
      </c>
      <c r="S2335">
        <v>2</v>
      </c>
      <c r="T2335" t="s">
        <v>45</v>
      </c>
      <c r="U2335">
        <v>354</v>
      </c>
      <c r="V2335" t="s">
        <v>2935</v>
      </c>
      <c r="W2335" t="s">
        <v>57</v>
      </c>
      <c r="X2335" t="s">
        <v>46</v>
      </c>
      <c r="Y2335">
        <v>1</v>
      </c>
      <c r="Z2335">
        <v>1</v>
      </c>
      <c r="AA2335">
        <v>1</v>
      </c>
      <c r="AB2335">
        <v>0</v>
      </c>
      <c r="AC2335">
        <v>0</v>
      </c>
      <c r="AD2335">
        <f t="shared" si="73"/>
        <v>1</v>
      </c>
      <c r="AF2335">
        <v>0</v>
      </c>
      <c r="AG2335">
        <v>0</v>
      </c>
      <c r="AH2335">
        <v>0</v>
      </c>
      <c r="AI2335">
        <v>0</v>
      </c>
      <c r="AJ2335">
        <f t="shared" si="74"/>
        <v>0</v>
      </c>
      <c r="AK2335" t="s">
        <v>1189</v>
      </c>
      <c r="AL2335" t="s">
        <v>1064</v>
      </c>
      <c r="AM2335" t="s">
        <v>1190</v>
      </c>
    </row>
    <row r="2336" spans="1:39" x14ac:dyDescent="0.2">
      <c r="A2336">
        <v>41040</v>
      </c>
      <c r="B2336" t="s">
        <v>1053</v>
      </c>
      <c r="C2336">
        <v>130</v>
      </c>
      <c r="D2336" t="s">
        <v>1058</v>
      </c>
      <c r="E2336">
        <v>26</v>
      </c>
      <c r="F2336" t="s">
        <v>710</v>
      </c>
      <c r="G2336">
        <v>782</v>
      </c>
      <c r="H2336" t="s">
        <v>764</v>
      </c>
      <c r="I2336">
        <v>413</v>
      </c>
      <c r="J2336" t="s">
        <v>1059</v>
      </c>
      <c r="K2336" t="s">
        <v>41</v>
      </c>
      <c r="L2336">
        <v>13683</v>
      </c>
      <c r="M2336" t="s">
        <v>3885</v>
      </c>
      <c r="N2336" t="s">
        <v>124</v>
      </c>
      <c r="O2336" t="s">
        <v>1061</v>
      </c>
      <c r="S2336">
        <v>2</v>
      </c>
      <c r="T2336" t="s">
        <v>45</v>
      </c>
      <c r="X2336" t="s">
        <v>46</v>
      </c>
      <c r="Y2336">
        <v>1</v>
      </c>
      <c r="Z2336">
        <v>0</v>
      </c>
      <c r="AA2336">
        <v>0</v>
      </c>
      <c r="AB2336">
        <v>0</v>
      </c>
      <c r="AC2336">
        <v>0</v>
      </c>
      <c r="AD2336">
        <f t="shared" si="73"/>
        <v>0</v>
      </c>
      <c r="AE2336" t="s">
        <v>728</v>
      </c>
      <c r="AF2336">
        <v>9755</v>
      </c>
      <c r="AG2336">
        <v>14000</v>
      </c>
      <c r="AH2336">
        <v>15000</v>
      </c>
      <c r="AI2336">
        <v>16000</v>
      </c>
      <c r="AJ2336">
        <f t="shared" si="74"/>
        <v>54755</v>
      </c>
      <c r="AK2336" t="s">
        <v>1063</v>
      </c>
      <c r="AL2336" t="s">
        <v>1064</v>
      </c>
      <c r="AM2336" t="s">
        <v>1065</v>
      </c>
    </row>
    <row r="2337" spans="1:39" x14ac:dyDescent="0.2">
      <c r="A2337">
        <v>41040</v>
      </c>
      <c r="B2337" t="s">
        <v>1053</v>
      </c>
      <c r="C2337">
        <v>610</v>
      </c>
      <c r="D2337" t="s">
        <v>990</v>
      </c>
      <c r="E2337">
        <v>12</v>
      </c>
      <c r="F2337" t="s">
        <v>991</v>
      </c>
      <c r="G2337">
        <v>122</v>
      </c>
      <c r="H2337" t="s">
        <v>72</v>
      </c>
      <c r="I2337">
        <v>1</v>
      </c>
      <c r="J2337" t="s">
        <v>1066</v>
      </c>
      <c r="K2337" t="s">
        <v>41</v>
      </c>
      <c r="L2337">
        <v>13679</v>
      </c>
      <c r="M2337" t="s">
        <v>3886</v>
      </c>
      <c r="N2337" t="s">
        <v>43</v>
      </c>
      <c r="O2337" t="s">
        <v>1068</v>
      </c>
      <c r="S2337">
        <v>2</v>
      </c>
      <c r="T2337" t="s">
        <v>45</v>
      </c>
      <c r="U2337">
        <v>332</v>
      </c>
      <c r="V2337" t="s">
        <v>76</v>
      </c>
      <c r="W2337" t="s">
        <v>57</v>
      </c>
      <c r="X2337" t="s">
        <v>46</v>
      </c>
      <c r="Y2337">
        <v>1</v>
      </c>
      <c r="Z2337">
        <v>1</v>
      </c>
      <c r="AA2337">
        <v>1</v>
      </c>
      <c r="AB2337">
        <v>1</v>
      </c>
      <c r="AC2337">
        <v>1</v>
      </c>
      <c r="AD2337">
        <f t="shared" si="73"/>
        <v>1</v>
      </c>
      <c r="AF2337">
        <v>0</v>
      </c>
      <c r="AG2337">
        <v>0</v>
      </c>
      <c r="AH2337">
        <v>0</v>
      </c>
      <c r="AI2337">
        <v>0</v>
      </c>
      <c r="AJ2337">
        <f t="shared" si="74"/>
        <v>0</v>
      </c>
      <c r="AK2337" t="s">
        <v>997</v>
      </c>
      <c r="AL2337" t="s">
        <v>998</v>
      </c>
      <c r="AM2337" t="s">
        <v>999</v>
      </c>
    </row>
    <row r="2338" spans="1:39" x14ac:dyDescent="0.2">
      <c r="A2338">
        <v>41040</v>
      </c>
      <c r="B2338" t="s">
        <v>1053</v>
      </c>
      <c r="C2338">
        <v>610</v>
      </c>
      <c r="D2338" t="s">
        <v>990</v>
      </c>
      <c r="E2338">
        <v>12</v>
      </c>
      <c r="F2338" t="s">
        <v>991</v>
      </c>
      <c r="G2338">
        <v>368</v>
      </c>
      <c r="H2338" t="s">
        <v>1014</v>
      </c>
      <c r="I2338">
        <v>104</v>
      </c>
      <c r="J2338" t="s">
        <v>1024</v>
      </c>
      <c r="K2338" t="s">
        <v>41</v>
      </c>
      <c r="L2338">
        <v>13684</v>
      </c>
      <c r="M2338" t="s">
        <v>2456</v>
      </c>
      <c r="N2338" t="s">
        <v>43</v>
      </c>
      <c r="O2338" t="s">
        <v>1044</v>
      </c>
      <c r="S2338">
        <v>2</v>
      </c>
      <c r="T2338" t="s">
        <v>45</v>
      </c>
      <c r="U2338">
        <v>1</v>
      </c>
      <c r="V2338" t="s">
        <v>1027</v>
      </c>
      <c r="W2338" t="s">
        <v>57</v>
      </c>
      <c r="X2338" t="s">
        <v>46</v>
      </c>
      <c r="Y2338">
        <v>1</v>
      </c>
      <c r="Z2338">
        <v>2300</v>
      </c>
      <c r="AA2338">
        <v>2300</v>
      </c>
      <c r="AB2338">
        <v>2300</v>
      </c>
      <c r="AC2338">
        <v>2300</v>
      </c>
      <c r="AD2338">
        <f t="shared" si="73"/>
        <v>2300</v>
      </c>
      <c r="AF2338">
        <v>0</v>
      </c>
      <c r="AG2338">
        <v>0</v>
      </c>
      <c r="AH2338">
        <v>0</v>
      </c>
      <c r="AI2338">
        <v>0</v>
      </c>
      <c r="AJ2338">
        <f t="shared" si="74"/>
        <v>0</v>
      </c>
      <c r="AK2338" t="s">
        <v>997</v>
      </c>
      <c r="AL2338" t="s">
        <v>998</v>
      </c>
      <c r="AM2338" t="s">
        <v>999</v>
      </c>
    </row>
    <row r="2339" spans="1:39" x14ac:dyDescent="0.2">
      <c r="A2339">
        <v>41040</v>
      </c>
      <c r="B2339" t="s">
        <v>1053</v>
      </c>
      <c r="C2339">
        <v>850</v>
      </c>
      <c r="D2339" t="s">
        <v>453</v>
      </c>
      <c r="E2339">
        <v>4</v>
      </c>
      <c r="F2339" t="s">
        <v>422</v>
      </c>
      <c r="G2339">
        <v>128</v>
      </c>
      <c r="H2339" t="s">
        <v>143</v>
      </c>
      <c r="I2339">
        <v>125</v>
      </c>
      <c r="J2339" t="s">
        <v>579</v>
      </c>
      <c r="K2339" t="s">
        <v>41</v>
      </c>
      <c r="L2339">
        <v>13694</v>
      </c>
      <c r="M2339" t="s">
        <v>2464</v>
      </c>
      <c r="N2339" t="s">
        <v>43</v>
      </c>
      <c r="O2339" t="s">
        <v>581</v>
      </c>
      <c r="S2339">
        <v>2</v>
      </c>
      <c r="T2339" t="s">
        <v>45</v>
      </c>
      <c r="U2339">
        <v>303</v>
      </c>
      <c r="V2339" t="s">
        <v>419</v>
      </c>
      <c r="W2339" t="s">
        <v>57</v>
      </c>
      <c r="X2339" t="s">
        <v>46</v>
      </c>
      <c r="Y2339">
        <v>1</v>
      </c>
      <c r="Z2339">
        <v>56</v>
      </c>
      <c r="AA2339">
        <v>56</v>
      </c>
      <c r="AB2339">
        <v>56</v>
      </c>
      <c r="AC2339">
        <v>56</v>
      </c>
      <c r="AD2339">
        <f t="shared" si="73"/>
        <v>56</v>
      </c>
      <c r="AF2339">
        <v>0</v>
      </c>
      <c r="AG2339">
        <v>0</v>
      </c>
      <c r="AH2339">
        <v>0</v>
      </c>
      <c r="AI2339">
        <v>0</v>
      </c>
      <c r="AJ2339">
        <f t="shared" si="74"/>
        <v>0</v>
      </c>
      <c r="AK2339" t="s">
        <v>458</v>
      </c>
      <c r="AL2339" t="s">
        <v>459</v>
      </c>
      <c r="AM2339" t="s">
        <v>460</v>
      </c>
    </row>
    <row r="2340" spans="1:39" x14ac:dyDescent="0.2">
      <c r="A2340">
        <v>41041</v>
      </c>
      <c r="B2340" t="s">
        <v>1057</v>
      </c>
      <c r="C2340">
        <v>610</v>
      </c>
      <c r="D2340" t="s">
        <v>990</v>
      </c>
      <c r="E2340">
        <v>12</v>
      </c>
      <c r="F2340" t="s">
        <v>991</v>
      </c>
      <c r="G2340">
        <v>368</v>
      </c>
      <c r="H2340" t="s">
        <v>1014</v>
      </c>
      <c r="I2340">
        <v>144</v>
      </c>
      <c r="J2340" t="s">
        <v>1015</v>
      </c>
      <c r="K2340" t="s">
        <v>41</v>
      </c>
      <c r="L2340">
        <v>13712</v>
      </c>
      <c r="M2340" t="s">
        <v>1070</v>
      </c>
      <c r="N2340" t="s">
        <v>43</v>
      </c>
      <c r="O2340" t="s">
        <v>1017</v>
      </c>
      <c r="S2340">
        <v>2</v>
      </c>
      <c r="T2340" t="s">
        <v>45</v>
      </c>
      <c r="X2340" t="s">
        <v>46</v>
      </c>
      <c r="Y2340">
        <v>1</v>
      </c>
      <c r="Z2340">
        <v>0</v>
      </c>
      <c r="AA2340">
        <v>0</v>
      </c>
      <c r="AB2340">
        <v>0</v>
      </c>
      <c r="AC2340">
        <v>0</v>
      </c>
      <c r="AD2340">
        <f t="shared" si="73"/>
        <v>0</v>
      </c>
      <c r="AE2340" t="s">
        <v>1158</v>
      </c>
      <c r="AF2340">
        <v>431037</v>
      </c>
      <c r="AG2340">
        <v>459615</v>
      </c>
      <c r="AH2340">
        <v>492569</v>
      </c>
      <c r="AI2340">
        <v>522616</v>
      </c>
      <c r="AJ2340">
        <f t="shared" si="74"/>
        <v>1905837</v>
      </c>
      <c r="AK2340" t="s">
        <v>997</v>
      </c>
      <c r="AL2340" t="s">
        <v>998</v>
      </c>
      <c r="AM2340" t="s">
        <v>999</v>
      </c>
    </row>
    <row r="2341" spans="1:39" x14ac:dyDescent="0.2">
      <c r="A2341">
        <v>41042</v>
      </c>
      <c r="B2341" t="s">
        <v>1073</v>
      </c>
      <c r="C2341">
        <v>130</v>
      </c>
      <c r="D2341" t="s">
        <v>1058</v>
      </c>
      <c r="E2341">
        <v>26</v>
      </c>
      <c r="F2341" t="s">
        <v>710</v>
      </c>
      <c r="G2341">
        <v>782</v>
      </c>
      <c r="H2341" t="s">
        <v>764</v>
      </c>
      <c r="I2341">
        <v>413</v>
      </c>
      <c r="J2341" t="s">
        <v>1059</v>
      </c>
      <c r="K2341" t="s">
        <v>41</v>
      </c>
      <c r="L2341">
        <v>13721</v>
      </c>
      <c r="M2341" t="s">
        <v>3351</v>
      </c>
      <c r="N2341" t="s">
        <v>124</v>
      </c>
      <c r="O2341" t="s">
        <v>1061</v>
      </c>
      <c r="S2341">
        <v>2</v>
      </c>
      <c r="T2341" t="s">
        <v>45</v>
      </c>
      <c r="X2341" t="s">
        <v>46</v>
      </c>
      <c r="Y2341">
        <v>1</v>
      </c>
      <c r="Z2341">
        <v>0</v>
      </c>
      <c r="AA2341">
        <v>0</v>
      </c>
      <c r="AB2341">
        <v>0</v>
      </c>
      <c r="AC2341">
        <v>0</v>
      </c>
      <c r="AD2341">
        <f t="shared" si="73"/>
        <v>0</v>
      </c>
      <c r="AE2341" t="s">
        <v>728</v>
      </c>
      <c r="AF2341">
        <v>3800</v>
      </c>
      <c r="AG2341">
        <v>11200</v>
      </c>
      <c r="AH2341">
        <v>12000</v>
      </c>
      <c r="AI2341">
        <v>15000</v>
      </c>
      <c r="AJ2341">
        <f t="shared" si="74"/>
        <v>42000</v>
      </c>
      <c r="AK2341" t="s">
        <v>1063</v>
      </c>
      <c r="AL2341" t="s">
        <v>1064</v>
      </c>
      <c r="AM2341" t="s">
        <v>1065</v>
      </c>
    </row>
    <row r="2342" spans="1:39" x14ac:dyDescent="0.2">
      <c r="A2342">
        <v>41043</v>
      </c>
      <c r="B2342" t="s">
        <v>1076</v>
      </c>
      <c r="C2342">
        <v>130</v>
      </c>
      <c r="D2342" t="s">
        <v>1058</v>
      </c>
      <c r="E2342">
        <v>26</v>
      </c>
      <c r="F2342" t="s">
        <v>710</v>
      </c>
      <c r="G2342">
        <v>782</v>
      </c>
      <c r="H2342" t="s">
        <v>764</v>
      </c>
      <c r="I2342">
        <v>413</v>
      </c>
      <c r="J2342" t="s">
        <v>1059</v>
      </c>
      <c r="K2342" t="s">
        <v>41</v>
      </c>
      <c r="L2342">
        <v>13741</v>
      </c>
      <c r="M2342" t="s">
        <v>3354</v>
      </c>
      <c r="N2342" t="s">
        <v>124</v>
      </c>
      <c r="O2342" t="s">
        <v>1061</v>
      </c>
      <c r="S2342">
        <v>2</v>
      </c>
      <c r="T2342" t="s">
        <v>45</v>
      </c>
      <c r="U2342">
        <v>286</v>
      </c>
      <c r="V2342" t="s">
        <v>1062</v>
      </c>
      <c r="W2342" t="s">
        <v>845</v>
      </c>
      <c r="X2342" t="s">
        <v>46</v>
      </c>
      <c r="Y2342">
        <v>1</v>
      </c>
      <c r="Z2342">
        <v>52.9</v>
      </c>
      <c r="AA2342">
        <v>296</v>
      </c>
      <c r="AB2342">
        <v>296</v>
      </c>
      <c r="AC2342">
        <v>296</v>
      </c>
      <c r="AD2342">
        <f t="shared" si="73"/>
        <v>296</v>
      </c>
      <c r="AF2342">
        <v>0</v>
      </c>
      <c r="AG2342">
        <v>0</v>
      </c>
      <c r="AH2342">
        <v>0</v>
      </c>
      <c r="AI2342">
        <v>0</v>
      </c>
      <c r="AJ2342">
        <f t="shared" si="74"/>
        <v>0</v>
      </c>
      <c r="AK2342" t="s">
        <v>1063</v>
      </c>
      <c r="AL2342" t="s">
        <v>1064</v>
      </c>
      <c r="AM2342" t="s">
        <v>1065</v>
      </c>
    </row>
    <row r="2343" spans="1:39" x14ac:dyDescent="0.2">
      <c r="A2343">
        <v>41043</v>
      </c>
      <c r="B2343" t="s">
        <v>1076</v>
      </c>
      <c r="C2343">
        <v>210</v>
      </c>
      <c r="D2343" t="s">
        <v>469</v>
      </c>
      <c r="E2343">
        <v>4</v>
      </c>
      <c r="F2343" t="s">
        <v>422</v>
      </c>
      <c r="G2343">
        <v>121</v>
      </c>
      <c r="H2343" t="s">
        <v>423</v>
      </c>
      <c r="I2343">
        <v>574</v>
      </c>
      <c r="J2343" t="s">
        <v>1049</v>
      </c>
      <c r="K2343" t="s">
        <v>41</v>
      </c>
      <c r="L2343">
        <v>13750</v>
      </c>
      <c r="M2343" t="s">
        <v>3887</v>
      </c>
      <c r="N2343" t="s">
        <v>124</v>
      </c>
      <c r="O2343" t="s">
        <v>1051</v>
      </c>
      <c r="S2343">
        <v>2</v>
      </c>
      <c r="T2343" t="s">
        <v>45</v>
      </c>
      <c r="X2343" t="s">
        <v>46</v>
      </c>
      <c r="Y2343">
        <v>1</v>
      </c>
      <c r="Z2343">
        <v>0</v>
      </c>
      <c r="AA2343">
        <v>0</v>
      </c>
      <c r="AB2343">
        <v>0</v>
      </c>
      <c r="AC2343">
        <v>0</v>
      </c>
      <c r="AD2343">
        <f t="shared" si="73"/>
        <v>0</v>
      </c>
      <c r="AE2343" t="s">
        <v>85</v>
      </c>
      <c r="AF2343">
        <v>200000</v>
      </c>
      <c r="AG2343">
        <v>200000</v>
      </c>
      <c r="AH2343">
        <v>200000</v>
      </c>
      <c r="AI2343">
        <v>200000</v>
      </c>
      <c r="AJ2343">
        <f t="shared" si="74"/>
        <v>800000</v>
      </c>
      <c r="AK2343" t="s">
        <v>474</v>
      </c>
      <c r="AL2343" t="s">
        <v>475</v>
      </c>
      <c r="AM2343" t="s">
        <v>476</v>
      </c>
    </row>
    <row r="2344" spans="1:39" x14ac:dyDescent="0.2">
      <c r="A2344">
        <v>41043</v>
      </c>
      <c r="B2344" t="s">
        <v>1076</v>
      </c>
      <c r="C2344">
        <v>610</v>
      </c>
      <c r="D2344" t="s">
        <v>990</v>
      </c>
      <c r="E2344">
        <v>12</v>
      </c>
      <c r="F2344" t="s">
        <v>991</v>
      </c>
      <c r="G2344">
        <v>368</v>
      </c>
      <c r="H2344" t="s">
        <v>1014</v>
      </c>
      <c r="I2344">
        <v>103</v>
      </c>
      <c r="J2344" t="s">
        <v>1028</v>
      </c>
      <c r="K2344" t="s">
        <v>41</v>
      </c>
      <c r="L2344">
        <v>13747</v>
      </c>
      <c r="M2344" t="s">
        <v>3888</v>
      </c>
      <c r="N2344" t="s">
        <v>43</v>
      </c>
      <c r="O2344" t="s">
        <v>1030</v>
      </c>
      <c r="S2344">
        <v>2</v>
      </c>
      <c r="T2344" t="s">
        <v>45</v>
      </c>
      <c r="U2344">
        <v>1</v>
      </c>
      <c r="V2344" t="s">
        <v>1027</v>
      </c>
      <c r="W2344" t="s">
        <v>57</v>
      </c>
      <c r="X2344" t="s">
        <v>46</v>
      </c>
      <c r="Y2344">
        <v>1</v>
      </c>
      <c r="Z2344">
        <v>3174</v>
      </c>
      <c r="AA2344">
        <v>3174</v>
      </c>
      <c r="AB2344">
        <v>3174</v>
      </c>
      <c r="AC2344">
        <v>3174</v>
      </c>
      <c r="AD2344">
        <f t="shared" si="73"/>
        <v>3174</v>
      </c>
      <c r="AF2344">
        <v>0</v>
      </c>
      <c r="AG2344">
        <v>0</v>
      </c>
      <c r="AH2344">
        <v>0</v>
      </c>
      <c r="AI2344">
        <v>0</v>
      </c>
      <c r="AJ2344">
        <f t="shared" si="74"/>
        <v>0</v>
      </c>
      <c r="AK2344" t="s">
        <v>997</v>
      </c>
      <c r="AL2344" t="s">
        <v>998</v>
      </c>
      <c r="AM2344" t="s">
        <v>999</v>
      </c>
    </row>
    <row r="2345" spans="1:39" x14ac:dyDescent="0.2">
      <c r="A2345">
        <v>41043</v>
      </c>
      <c r="B2345" t="s">
        <v>1076</v>
      </c>
      <c r="C2345">
        <v>610</v>
      </c>
      <c r="D2345" t="s">
        <v>990</v>
      </c>
      <c r="E2345">
        <v>12</v>
      </c>
      <c r="F2345" t="s">
        <v>991</v>
      </c>
      <c r="G2345">
        <v>368</v>
      </c>
      <c r="H2345" t="s">
        <v>1014</v>
      </c>
      <c r="I2345">
        <v>104</v>
      </c>
      <c r="J2345" t="s">
        <v>1024</v>
      </c>
      <c r="K2345" t="s">
        <v>41</v>
      </c>
      <c r="L2345">
        <v>13744</v>
      </c>
      <c r="M2345" t="s">
        <v>3889</v>
      </c>
      <c r="N2345" t="s">
        <v>43</v>
      </c>
      <c r="O2345" t="s">
        <v>1044</v>
      </c>
      <c r="S2345">
        <v>2</v>
      </c>
      <c r="T2345" t="s">
        <v>45</v>
      </c>
      <c r="U2345">
        <v>1</v>
      </c>
      <c r="V2345" t="s">
        <v>1027</v>
      </c>
      <c r="W2345" t="s">
        <v>57</v>
      </c>
      <c r="X2345" t="s">
        <v>46</v>
      </c>
      <c r="Y2345">
        <v>1</v>
      </c>
      <c r="Z2345">
        <v>10500</v>
      </c>
      <c r="AA2345">
        <v>10500</v>
      </c>
      <c r="AB2345">
        <v>10500</v>
      </c>
      <c r="AC2345">
        <v>10500</v>
      </c>
      <c r="AD2345">
        <f t="shared" si="73"/>
        <v>10500</v>
      </c>
      <c r="AF2345">
        <v>0</v>
      </c>
      <c r="AG2345">
        <v>0</v>
      </c>
      <c r="AH2345">
        <v>0</v>
      </c>
      <c r="AI2345">
        <v>0</v>
      </c>
      <c r="AJ2345">
        <f t="shared" si="74"/>
        <v>0</v>
      </c>
      <c r="AK2345" t="s">
        <v>997</v>
      </c>
      <c r="AL2345" t="s">
        <v>998</v>
      </c>
      <c r="AM2345" t="s">
        <v>999</v>
      </c>
    </row>
    <row r="2346" spans="1:39" x14ac:dyDescent="0.2">
      <c r="A2346">
        <v>41043</v>
      </c>
      <c r="B2346" t="s">
        <v>1076</v>
      </c>
      <c r="C2346">
        <v>610</v>
      </c>
      <c r="D2346" t="s">
        <v>990</v>
      </c>
      <c r="E2346">
        <v>12</v>
      </c>
      <c r="F2346" t="s">
        <v>991</v>
      </c>
      <c r="G2346">
        <v>368</v>
      </c>
      <c r="H2346" t="s">
        <v>1014</v>
      </c>
      <c r="I2346">
        <v>104</v>
      </c>
      <c r="J2346" t="s">
        <v>1024</v>
      </c>
      <c r="K2346" t="s">
        <v>41</v>
      </c>
      <c r="L2346">
        <v>13744</v>
      </c>
      <c r="M2346" t="s">
        <v>3889</v>
      </c>
      <c r="N2346" t="s">
        <v>43</v>
      </c>
      <c r="O2346" t="s">
        <v>1044</v>
      </c>
      <c r="S2346">
        <v>2</v>
      </c>
      <c r="T2346" t="s">
        <v>45</v>
      </c>
      <c r="X2346" t="s">
        <v>46</v>
      </c>
      <c r="Y2346">
        <v>1</v>
      </c>
      <c r="Z2346">
        <v>0</v>
      </c>
      <c r="AA2346">
        <v>0</v>
      </c>
      <c r="AB2346">
        <v>0</v>
      </c>
      <c r="AC2346">
        <v>0</v>
      </c>
      <c r="AD2346">
        <f t="shared" si="73"/>
        <v>0</v>
      </c>
      <c r="AE2346" t="s">
        <v>1018</v>
      </c>
      <c r="AF2346">
        <v>1136375</v>
      </c>
      <c r="AG2346">
        <v>458021</v>
      </c>
      <c r="AH2346">
        <v>1365280</v>
      </c>
      <c r="AI2346">
        <v>1477233</v>
      </c>
      <c r="AJ2346">
        <f t="shared" si="74"/>
        <v>4436909</v>
      </c>
      <c r="AK2346" t="s">
        <v>997</v>
      </c>
      <c r="AL2346" t="s">
        <v>998</v>
      </c>
      <c r="AM2346" t="s">
        <v>999</v>
      </c>
    </row>
    <row r="2347" spans="1:39" x14ac:dyDescent="0.2">
      <c r="A2347">
        <v>41043</v>
      </c>
      <c r="B2347" t="s">
        <v>1076</v>
      </c>
      <c r="C2347">
        <v>900</v>
      </c>
      <c r="D2347" t="s">
        <v>461</v>
      </c>
      <c r="E2347">
        <v>4</v>
      </c>
      <c r="F2347" t="s">
        <v>422</v>
      </c>
      <c r="G2347">
        <v>122</v>
      </c>
      <c r="H2347" t="s">
        <v>72</v>
      </c>
      <c r="I2347">
        <v>2</v>
      </c>
      <c r="J2347" t="s">
        <v>73</v>
      </c>
      <c r="K2347" t="s">
        <v>41</v>
      </c>
      <c r="L2347">
        <v>13733</v>
      </c>
      <c r="M2347" t="s">
        <v>3890</v>
      </c>
      <c r="N2347" t="s">
        <v>43</v>
      </c>
      <c r="O2347" t="s">
        <v>583</v>
      </c>
      <c r="S2347">
        <v>2</v>
      </c>
      <c r="T2347" t="s">
        <v>45</v>
      </c>
      <c r="X2347" t="s">
        <v>46</v>
      </c>
      <c r="Y2347">
        <v>1</v>
      </c>
      <c r="Z2347">
        <v>0</v>
      </c>
      <c r="AA2347">
        <v>0</v>
      </c>
      <c r="AB2347">
        <v>0</v>
      </c>
      <c r="AC2347">
        <v>0</v>
      </c>
      <c r="AD2347">
        <f t="shared" si="73"/>
        <v>0</v>
      </c>
      <c r="AE2347" t="s">
        <v>85</v>
      </c>
      <c r="AF2347">
        <v>440000</v>
      </c>
      <c r="AG2347">
        <v>480000</v>
      </c>
      <c r="AH2347">
        <v>520000</v>
      </c>
      <c r="AI2347">
        <v>570000</v>
      </c>
      <c r="AJ2347">
        <f t="shared" si="74"/>
        <v>2010000</v>
      </c>
      <c r="AK2347" t="s">
        <v>466</v>
      </c>
      <c r="AL2347" t="s">
        <v>467</v>
      </c>
      <c r="AM2347" t="s">
        <v>60</v>
      </c>
    </row>
    <row r="2348" spans="1:39" x14ac:dyDescent="0.2">
      <c r="A2348">
        <v>41044</v>
      </c>
      <c r="B2348" t="s">
        <v>1079</v>
      </c>
      <c r="C2348">
        <v>610</v>
      </c>
      <c r="D2348" t="s">
        <v>990</v>
      </c>
      <c r="E2348">
        <v>12</v>
      </c>
      <c r="F2348" t="s">
        <v>991</v>
      </c>
      <c r="G2348">
        <v>363</v>
      </c>
      <c r="H2348" t="s">
        <v>1004</v>
      </c>
      <c r="I2348">
        <v>104</v>
      </c>
      <c r="J2348" t="s">
        <v>1024</v>
      </c>
      <c r="K2348" t="s">
        <v>41</v>
      </c>
      <c r="L2348">
        <v>13770</v>
      </c>
      <c r="M2348" t="s">
        <v>3357</v>
      </c>
      <c r="N2348" t="s">
        <v>43</v>
      </c>
      <c r="O2348" t="s">
        <v>1096</v>
      </c>
      <c r="S2348">
        <v>2</v>
      </c>
      <c r="T2348" t="s">
        <v>45</v>
      </c>
      <c r="U2348">
        <v>1</v>
      </c>
      <c r="V2348" t="s">
        <v>1027</v>
      </c>
      <c r="W2348" t="s">
        <v>57</v>
      </c>
      <c r="X2348" t="s">
        <v>46</v>
      </c>
      <c r="Y2348">
        <v>1</v>
      </c>
      <c r="Z2348">
        <v>280</v>
      </c>
      <c r="AA2348">
        <v>280</v>
      </c>
      <c r="AB2348">
        <v>280</v>
      </c>
      <c r="AC2348">
        <v>280</v>
      </c>
      <c r="AD2348">
        <f t="shared" si="73"/>
        <v>280</v>
      </c>
      <c r="AF2348">
        <v>0</v>
      </c>
      <c r="AG2348">
        <v>0</v>
      </c>
      <c r="AH2348">
        <v>0</v>
      </c>
      <c r="AI2348">
        <v>0</v>
      </c>
      <c r="AJ2348">
        <f t="shared" si="74"/>
        <v>0</v>
      </c>
      <c r="AK2348" t="s">
        <v>997</v>
      </c>
      <c r="AL2348" t="s">
        <v>998</v>
      </c>
      <c r="AM2348" t="s">
        <v>999</v>
      </c>
    </row>
    <row r="2349" spans="1:39" x14ac:dyDescent="0.2">
      <c r="A2349">
        <v>41044</v>
      </c>
      <c r="B2349" t="s">
        <v>1079</v>
      </c>
      <c r="C2349">
        <v>625</v>
      </c>
      <c r="D2349" t="s">
        <v>1008</v>
      </c>
      <c r="E2349">
        <v>12</v>
      </c>
      <c r="F2349" t="s">
        <v>991</v>
      </c>
      <c r="G2349">
        <v>368</v>
      </c>
      <c r="H2349" t="s">
        <v>1014</v>
      </c>
      <c r="I2349">
        <v>104</v>
      </c>
      <c r="J2349" t="s">
        <v>1024</v>
      </c>
      <c r="K2349" t="s">
        <v>41</v>
      </c>
      <c r="L2349">
        <v>13766</v>
      </c>
      <c r="M2349" t="s">
        <v>3358</v>
      </c>
      <c r="N2349" t="s">
        <v>43</v>
      </c>
      <c r="O2349" t="s">
        <v>1044</v>
      </c>
      <c r="S2349">
        <v>2</v>
      </c>
      <c r="T2349" t="s">
        <v>45</v>
      </c>
      <c r="U2349">
        <v>1</v>
      </c>
      <c r="V2349" t="s">
        <v>1027</v>
      </c>
      <c r="W2349" t="s">
        <v>57</v>
      </c>
      <c r="X2349" t="s">
        <v>46</v>
      </c>
      <c r="Y2349">
        <v>1</v>
      </c>
      <c r="Z2349">
        <v>5800</v>
      </c>
      <c r="AA2349">
        <v>5800</v>
      </c>
      <c r="AB2349">
        <v>5800</v>
      </c>
      <c r="AC2349">
        <v>5800</v>
      </c>
      <c r="AD2349">
        <f t="shared" si="73"/>
        <v>5800</v>
      </c>
      <c r="AF2349">
        <v>0</v>
      </c>
      <c r="AG2349">
        <v>0</v>
      </c>
      <c r="AH2349">
        <v>0</v>
      </c>
      <c r="AI2349">
        <v>0</v>
      </c>
      <c r="AJ2349">
        <f t="shared" si="74"/>
        <v>0</v>
      </c>
      <c r="AK2349" t="s">
        <v>1010</v>
      </c>
      <c r="AL2349" t="s">
        <v>1011</v>
      </c>
      <c r="AM2349" t="s">
        <v>1012</v>
      </c>
    </row>
    <row r="2350" spans="1:39" x14ac:dyDescent="0.2">
      <c r="A2350">
        <v>41044</v>
      </c>
      <c r="B2350" t="s">
        <v>1079</v>
      </c>
      <c r="C2350">
        <v>625</v>
      </c>
      <c r="D2350" t="s">
        <v>1008</v>
      </c>
      <c r="E2350">
        <v>12</v>
      </c>
      <c r="F2350" t="s">
        <v>991</v>
      </c>
      <c r="G2350">
        <v>368</v>
      </c>
      <c r="H2350" t="s">
        <v>1014</v>
      </c>
      <c r="I2350">
        <v>104</v>
      </c>
      <c r="J2350" t="s">
        <v>1024</v>
      </c>
      <c r="K2350" t="s">
        <v>41</v>
      </c>
      <c r="L2350">
        <v>13766</v>
      </c>
      <c r="M2350" t="s">
        <v>3358</v>
      </c>
      <c r="N2350" t="s">
        <v>43</v>
      </c>
      <c r="O2350" t="s">
        <v>1044</v>
      </c>
      <c r="S2350">
        <v>2</v>
      </c>
      <c r="T2350" t="s">
        <v>45</v>
      </c>
      <c r="X2350" t="s">
        <v>46</v>
      </c>
      <c r="Y2350">
        <v>1</v>
      </c>
      <c r="Z2350">
        <v>0</v>
      </c>
      <c r="AA2350">
        <v>0</v>
      </c>
      <c r="AB2350">
        <v>0</v>
      </c>
      <c r="AC2350">
        <v>0</v>
      </c>
      <c r="AD2350">
        <f t="shared" si="73"/>
        <v>0</v>
      </c>
      <c r="AE2350" t="s">
        <v>1158</v>
      </c>
      <c r="AF2350">
        <v>158922</v>
      </c>
      <c r="AG2350">
        <v>524543</v>
      </c>
      <c r="AH2350">
        <v>181609</v>
      </c>
      <c r="AI2350">
        <v>192687</v>
      </c>
      <c r="AJ2350">
        <f t="shared" si="74"/>
        <v>1057761</v>
      </c>
      <c r="AK2350" t="s">
        <v>1010</v>
      </c>
      <c r="AL2350" t="s">
        <v>1011</v>
      </c>
      <c r="AM2350" t="s">
        <v>1012</v>
      </c>
    </row>
    <row r="2351" spans="1:39" x14ac:dyDescent="0.2">
      <c r="A2351">
        <v>41044</v>
      </c>
      <c r="B2351" t="s">
        <v>1079</v>
      </c>
      <c r="C2351">
        <v>900</v>
      </c>
      <c r="D2351" t="s">
        <v>461</v>
      </c>
      <c r="E2351">
        <v>4</v>
      </c>
      <c r="F2351" t="s">
        <v>422</v>
      </c>
      <c r="G2351">
        <v>126</v>
      </c>
      <c r="H2351" t="s">
        <v>62</v>
      </c>
      <c r="I2351">
        <v>948</v>
      </c>
      <c r="J2351" t="s">
        <v>462</v>
      </c>
      <c r="K2351" t="s">
        <v>41</v>
      </c>
      <c r="L2351">
        <v>13771</v>
      </c>
      <c r="M2351" t="s">
        <v>2477</v>
      </c>
      <c r="N2351" t="s">
        <v>43</v>
      </c>
      <c r="O2351" t="s">
        <v>464</v>
      </c>
      <c r="S2351">
        <v>2</v>
      </c>
      <c r="T2351" t="s">
        <v>45</v>
      </c>
      <c r="X2351" t="s">
        <v>46</v>
      </c>
      <c r="Y2351">
        <v>1</v>
      </c>
      <c r="Z2351">
        <v>0</v>
      </c>
      <c r="AA2351">
        <v>0</v>
      </c>
      <c r="AB2351">
        <v>0</v>
      </c>
      <c r="AC2351">
        <v>0</v>
      </c>
      <c r="AD2351">
        <f t="shared" si="73"/>
        <v>0</v>
      </c>
      <c r="AE2351" t="s">
        <v>85</v>
      </c>
      <c r="AF2351">
        <v>30000</v>
      </c>
      <c r="AG2351">
        <v>35000</v>
      </c>
      <c r="AH2351">
        <v>40000</v>
      </c>
      <c r="AI2351">
        <v>45000</v>
      </c>
      <c r="AJ2351">
        <f t="shared" si="74"/>
        <v>150000</v>
      </c>
      <c r="AK2351" t="s">
        <v>466</v>
      </c>
      <c r="AL2351" t="s">
        <v>467</v>
      </c>
      <c r="AM2351" t="s">
        <v>60</v>
      </c>
    </row>
    <row r="2352" spans="1:39" x14ac:dyDescent="0.2">
      <c r="A2352">
        <v>41045</v>
      </c>
      <c r="B2352" t="s">
        <v>1084</v>
      </c>
      <c r="C2352">
        <v>610</v>
      </c>
      <c r="D2352" t="s">
        <v>990</v>
      </c>
      <c r="E2352">
        <v>12</v>
      </c>
      <c r="F2352" t="s">
        <v>991</v>
      </c>
      <c r="G2352">
        <v>122</v>
      </c>
      <c r="H2352" t="s">
        <v>72</v>
      </c>
      <c r="I2352">
        <v>1</v>
      </c>
      <c r="J2352" t="s">
        <v>1066</v>
      </c>
      <c r="K2352" t="s">
        <v>41</v>
      </c>
      <c r="L2352">
        <v>13788</v>
      </c>
      <c r="M2352" t="s">
        <v>1086</v>
      </c>
      <c r="N2352" t="s">
        <v>43</v>
      </c>
      <c r="O2352" t="s">
        <v>1068</v>
      </c>
      <c r="S2352">
        <v>2</v>
      </c>
      <c r="T2352" t="s">
        <v>45</v>
      </c>
      <c r="U2352">
        <v>332</v>
      </c>
      <c r="V2352" t="s">
        <v>76</v>
      </c>
      <c r="W2352" t="s">
        <v>57</v>
      </c>
      <c r="X2352" t="s">
        <v>46</v>
      </c>
      <c r="Y2352">
        <v>1</v>
      </c>
      <c r="Z2352">
        <v>1</v>
      </c>
      <c r="AA2352">
        <v>1</v>
      </c>
      <c r="AB2352">
        <v>1</v>
      </c>
      <c r="AC2352">
        <v>1</v>
      </c>
      <c r="AD2352">
        <f t="shared" si="73"/>
        <v>1</v>
      </c>
      <c r="AF2352">
        <v>0</v>
      </c>
      <c r="AG2352">
        <v>0</v>
      </c>
      <c r="AH2352">
        <v>0</v>
      </c>
      <c r="AI2352">
        <v>0</v>
      </c>
      <c r="AJ2352">
        <f t="shared" si="74"/>
        <v>0</v>
      </c>
      <c r="AK2352" t="s">
        <v>997</v>
      </c>
      <c r="AL2352" t="s">
        <v>998</v>
      </c>
      <c r="AM2352" t="s">
        <v>999</v>
      </c>
    </row>
    <row r="2353" spans="1:39" x14ac:dyDescent="0.2">
      <c r="A2353">
        <v>41045</v>
      </c>
      <c r="B2353" t="s">
        <v>1084</v>
      </c>
      <c r="C2353">
        <v>625</v>
      </c>
      <c r="D2353" t="s">
        <v>1008</v>
      </c>
      <c r="E2353">
        <v>12</v>
      </c>
      <c r="F2353" t="s">
        <v>991</v>
      </c>
      <c r="G2353">
        <v>368</v>
      </c>
      <c r="H2353" t="s">
        <v>1014</v>
      </c>
      <c r="I2353">
        <v>242</v>
      </c>
      <c r="J2353" t="s">
        <v>1019</v>
      </c>
      <c r="K2353" t="s">
        <v>41</v>
      </c>
      <c r="L2353">
        <v>13786</v>
      </c>
      <c r="M2353" t="s">
        <v>3891</v>
      </c>
      <c r="N2353" t="s">
        <v>43</v>
      </c>
      <c r="O2353" t="s">
        <v>1021</v>
      </c>
      <c r="S2353">
        <v>2</v>
      </c>
      <c r="T2353" t="s">
        <v>45</v>
      </c>
      <c r="X2353" t="s">
        <v>46</v>
      </c>
      <c r="Y2353">
        <v>1</v>
      </c>
      <c r="Z2353">
        <v>0</v>
      </c>
      <c r="AA2353">
        <v>0</v>
      </c>
      <c r="AB2353">
        <v>0</v>
      </c>
      <c r="AC2353">
        <v>0</v>
      </c>
      <c r="AD2353">
        <f t="shared" si="73"/>
        <v>0</v>
      </c>
      <c r="AE2353" t="s">
        <v>1018</v>
      </c>
      <c r="AF2353">
        <v>74228</v>
      </c>
      <c r="AG2353">
        <v>81295</v>
      </c>
      <c r="AH2353">
        <v>89180</v>
      </c>
      <c r="AI2353">
        <v>96493</v>
      </c>
      <c r="AJ2353">
        <f t="shared" si="74"/>
        <v>341196</v>
      </c>
      <c r="AK2353" t="s">
        <v>1010</v>
      </c>
      <c r="AL2353" t="s">
        <v>1011</v>
      </c>
      <c r="AM2353" t="s">
        <v>1012</v>
      </c>
    </row>
    <row r="2354" spans="1:39" x14ac:dyDescent="0.2">
      <c r="A2354">
        <v>41045</v>
      </c>
      <c r="B2354" t="s">
        <v>1084</v>
      </c>
      <c r="C2354">
        <v>900</v>
      </c>
      <c r="D2354" t="s">
        <v>461</v>
      </c>
      <c r="E2354">
        <v>4</v>
      </c>
      <c r="F2354" t="s">
        <v>422</v>
      </c>
      <c r="G2354">
        <v>122</v>
      </c>
      <c r="H2354" t="s">
        <v>72</v>
      </c>
      <c r="I2354">
        <v>2</v>
      </c>
      <c r="J2354" t="s">
        <v>73</v>
      </c>
      <c r="K2354" t="s">
        <v>41</v>
      </c>
      <c r="L2354">
        <v>13783</v>
      </c>
      <c r="M2354" t="s">
        <v>3892</v>
      </c>
      <c r="N2354" t="s">
        <v>43</v>
      </c>
      <c r="O2354" t="s">
        <v>583</v>
      </c>
      <c r="S2354">
        <v>2</v>
      </c>
      <c r="T2354" t="s">
        <v>45</v>
      </c>
      <c r="X2354" t="s">
        <v>46</v>
      </c>
      <c r="Y2354">
        <v>1</v>
      </c>
      <c r="Z2354">
        <v>0</v>
      </c>
      <c r="AA2354">
        <v>0</v>
      </c>
      <c r="AB2354">
        <v>0</v>
      </c>
      <c r="AC2354">
        <v>0</v>
      </c>
      <c r="AD2354">
        <f t="shared" si="73"/>
        <v>0</v>
      </c>
      <c r="AE2354" t="s">
        <v>85</v>
      </c>
      <c r="AF2354">
        <v>400000</v>
      </c>
      <c r="AG2354">
        <v>440000</v>
      </c>
      <c r="AH2354">
        <v>480000</v>
      </c>
      <c r="AI2354">
        <v>520000</v>
      </c>
      <c r="AJ2354">
        <f t="shared" si="74"/>
        <v>1840000</v>
      </c>
      <c r="AK2354" t="s">
        <v>466</v>
      </c>
      <c r="AL2354" t="s">
        <v>467</v>
      </c>
      <c r="AM2354" t="s">
        <v>60</v>
      </c>
    </row>
    <row r="2355" spans="1:39" x14ac:dyDescent="0.2">
      <c r="A2355">
        <v>41046</v>
      </c>
      <c r="B2355" t="s">
        <v>1089</v>
      </c>
      <c r="C2355">
        <v>625</v>
      </c>
      <c r="D2355" t="s">
        <v>1008</v>
      </c>
      <c r="E2355">
        <v>12</v>
      </c>
      <c r="F2355" t="s">
        <v>991</v>
      </c>
      <c r="G2355">
        <v>368</v>
      </c>
      <c r="H2355" t="s">
        <v>1014</v>
      </c>
      <c r="I2355">
        <v>242</v>
      </c>
      <c r="J2355" t="s">
        <v>1019</v>
      </c>
      <c r="K2355" t="s">
        <v>41</v>
      </c>
      <c r="L2355">
        <v>13805</v>
      </c>
      <c r="M2355" t="s">
        <v>2482</v>
      </c>
      <c r="N2355" t="s">
        <v>43</v>
      </c>
      <c r="O2355" t="s">
        <v>1021</v>
      </c>
      <c r="S2355">
        <v>2</v>
      </c>
      <c r="T2355" t="s">
        <v>45</v>
      </c>
      <c r="X2355" t="s">
        <v>46</v>
      </c>
      <c r="Y2355">
        <v>1</v>
      </c>
      <c r="Z2355">
        <v>0</v>
      </c>
      <c r="AA2355">
        <v>0</v>
      </c>
      <c r="AB2355">
        <v>0</v>
      </c>
      <c r="AC2355">
        <v>0</v>
      </c>
      <c r="AD2355">
        <f t="shared" si="73"/>
        <v>0</v>
      </c>
      <c r="AE2355" t="s">
        <v>1018</v>
      </c>
      <c r="AF2355">
        <v>77495</v>
      </c>
      <c r="AG2355">
        <v>84873</v>
      </c>
      <c r="AH2355">
        <v>93105</v>
      </c>
      <c r="AI2355">
        <v>100740</v>
      </c>
      <c r="AJ2355">
        <f t="shared" si="74"/>
        <v>356213</v>
      </c>
      <c r="AK2355" t="s">
        <v>1010</v>
      </c>
      <c r="AL2355" t="s">
        <v>1011</v>
      </c>
      <c r="AM2355" t="s">
        <v>1012</v>
      </c>
    </row>
    <row r="2356" spans="1:39" x14ac:dyDescent="0.2">
      <c r="A2356">
        <v>41046</v>
      </c>
      <c r="B2356" t="s">
        <v>1089</v>
      </c>
      <c r="C2356">
        <v>850</v>
      </c>
      <c r="D2356" t="s">
        <v>453</v>
      </c>
      <c r="E2356">
        <v>4</v>
      </c>
      <c r="F2356" t="s">
        <v>422</v>
      </c>
      <c r="G2356">
        <v>122</v>
      </c>
      <c r="H2356" t="s">
        <v>72</v>
      </c>
      <c r="I2356">
        <v>949</v>
      </c>
      <c r="J2356" t="s">
        <v>78</v>
      </c>
      <c r="K2356" t="s">
        <v>41</v>
      </c>
      <c r="L2356">
        <v>13800</v>
      </c>
      <c r="M2356" t="s">
        <v>3893</v>
      </c>
      <c r="N2356" t="s">
        <v>43</v>
      </c>
      <c r="O2356" t="s">
        <v>530</v>
      </c>
      <c r="S2356">
        <v>2</v>
      </c>
      <c r="T2356" t="s">
        <v>45</v>
      </c>
      <c r="U2356">
        <v>923</v>
      </c>
      <c r="V2356" t="s">
        <v>81</v>
      </c>
      <c r="W2356" t="s">
        <v>57</v>
      </c>
      <c r="X2356" t="s">
        <v>46</v>
      </c>
      <c r="Y2356">
        <v>1</v>
      </c>
      <c r="Z2356">
        <v>41</v>
      </c>
      <c r="AA2356">
        <v>41</v>
      </c>
      <c r="AB2356">
        <v>41</v>
      </c>
      <c r="AC2356">
        <v>41</v>
      </c>
      <c r="AD2356">
        <f t="shared" si="73"/>
        <v>41</v>
      </c>
      <c r="AF2356">
        <v>0</v>
      </c>
      <c r="AG2356">
        <v>0</v>
      </c>
      <c r="AH2356">
        <v>0</v>
      </c>
      <c r="AI2356">
        <v>0</v>
      </c>
      <c r="AJ2356">
        <f t="shared" si="74"/>
        <v>0</v>
      </c>
      <c r="AK2356" t="s">
        <v>458</v>
      </c>
      <c r="AL2356" t="s">
        <v>459</v>
      </c>
      <c r="AM2356" t="s">
        <v>460</v>
      </c>
    </row>
    <row r="2357" spans="1:39" x14ac:dyDescent="0.2">
      <c r="A2357">
        <v>41047</v>
      </c>
      <c r="B2357" t="s">
        <v>1093</v>
      </c>
      <c r="C2357">
        <v>610</v>
      </c>
      <c r="D2357" t="s">
        <v>990</v>
      </c>
      <c r="E2357">
        <v>12</v>
      </c>
      <c r="F2357" t="s">
        <v>991</v>
      </c>
      <c r="G2357">
        <v>363</v>
      </c>
      <c r="H2357" t="s">
        <v>1004</v>
      </c>
      <c r="I2357">
        <v>104</v>
      </c>
      <c r="J2357" t="s">
        <v>1024</v>
      </c>
      <c r="K2357" t="s">
        <v>41</v>
      </c>
      <c r="L2357">
        <v>13837</v>
      </c>
      <c r="M2357" t="s">
        <v>1095</v>
      </c>
      <c r="N2357" t="s">
        <v>43</v>
      </c>
      <c r="O2357" t="s">
        <v>1096</v>
      </c>
      <c r="S2357">
        <v>2</v>
      </c>
      <c r="T2357" t="s">
        <v>45</v>
      </c>
      <c r="U2357">
        <v>1</v>
      </c>
      <c r="V2357" t="s">
        <v>1027</v>
      </c>
      <c r="W2357" t="s">
        <v>57</v>
      </c>
      <c r="X2357" t="s">
        <v>46</v>
      </c>
      <c r="Y2357">
        <v>1</v>
      </c>
      <c r="Z2357">
        <v>280</v>
      </c>
      <c r="AA2357">
        <v>280</v>
      </c>
      <c r="AB2357">
        <v>280</v>
      </c>
      <c r="AC2357">
        <v>280</v>
      </c>
      <c r="AD2357">
        <f t="shared" si="73"/>
        <v>280</v>
      </c>
      <c r="AF2357">
        <v>0</v>
      </c>
      <c r="AG2357">
        <v>0</v>
      </c>
      <c r="AH2357">
        <v>0</v>
      </c>
      <c r="AI2357">
        <v>0</v>
      </c>
      <c r="AJ2357">
        <f t="shared" si="74"/>
        <v>0</v>
      </c>
      <c r="AK2357" t="s">
        <v>997</v>
      </c>
      <c r="AL2357" t="s">
        <v>998</v>
      </c>
      <c r="AM2357" t="s">
        <v>999</v>
      </c>
    </row>
    <row r="2358" spans="1:39" x14ac:dyDescent="0.2">
      <c r="A2358">
        <v>41047</v>
      </c>
      <c r="B2358" t="s">
        <v>1093</v>
      </c>
      <c r="C2358">
        <v>610</v>
      </c>
      <c r="D2358" t="s">
        <v>990</v>
      </c>
      <c r="E2358">
        <v>12</v>
      </c>
      <c r="F2358" t="s">
        <v>991</v>
      </c>
      <c r="G2358">
        <v>368</v>
      </c>
      <c r="H2358" t="s">
        <v>1014</v>
      </c>
      <c r="I2358">
        <v>103</v>
      </c>
      <c r="J2358" t="s">
        <v>1028</v>
      </c>
      <c r="K2358" t="s">
        <v>41</v>
      </c>
      <c r="L2358">
        <v>13834</v>
      </c>
      <c r="M2358" t="s">
        <v>3362</v>
      </c>
      <c r="N2358" t="s">
        <v>43</v>
      </c>
      <c r="O2358" t="s">
        <v>1030</v>
      </c>
      <c r="S2358">
        <v>2</v>
      </c>
      <c r="T2358" t="s">
        <v>45</v>
      </c>
      <c r="U2358">
        <v>1</v>
      </c>
      <c r="V2358" t="s">
        <v>1027</v>
      </c>
      <c r="W2358" t="s">
        <v>57</v>
      </c>
      <c r="X2358" t="s">
        <v>46</v>
      </c>
      <c r="Y2358">
        <v>1</v>
      </c>
      <c r="Z2358">
        <v>871</v>
      </c>
      <c r="AA2358">
        <v>871</v>
      </c>
      <c r="AB2358">
        <v>871</v>
      </c>
      <c r="AC2358">
        <v>871</v>
      </c>
      <c r="AD2358">
        <f t="shared" si="73"/>
        <v>871</v>
      </c>
      <c r="AF2358">
        <v>0</v>
      </c>
      <c r="AG2358">
        <v>0</v>
      </c>
      <c r="AH2358">
        <v>0</v>
      </c>
      <c r="AI2358">
        <v>0</v>
      </c>
      <c r="AJ2358">
        <f t="shared" si="74"/>
        <v>0</v>
      </c>
      <c r="AK2358" t="s">
        <v>997</v>
      </c>
      <c r="AL2358" t="s">
        <v>998</v>
      </c>
      <c r="AM2358" t="s">
        <v>999</v>
      </c>
    </row>
    <row r="2359" spans="1:39" x14ac:dyDescent="0.2">
      <c r="A2359">
        <v>41047</v>
      </c>
      <c r="B2359" t="s">
        <v>1093</v>
      </c>
      <c r="C2359">
        <v>610</v>
      </c>
      <c r="D2359" t="s">
        <v>990</v>
      </c>
      <c r="E2359">
        <v>12</v>
      </c>
      <c r="F2359" t="s">
        <v>991</v>
      </c>
      <c r="G2359">
        <v>368</v>
      </c>
      <c r="H2359" t="s">
        <v>1014</v>
      </c>
      <c r="I2359">
        <v>104</v>
      </c>
      <c r="J2359" t="s">
        <v>1024</v>
      </c>
      <c r="K2359" t="s">
        <v>41</v>
      </c>
      <c r="L2359">
        <v>13832</v>
      </c>
      <c r="M2359" t="s">
        <v>2486</v>
      </c>
      <c r="N2359" t="s">
        <v>43</v>
      </c>
      <c r="O2359" t="s">
        <v>1044</v>
      </c>
      <c r="S2359">
        <v>2</v>
      </c>
      <c r="T2359" t="s">
        <v>45</v>
      </c>
      <c r="U2359">
        <v>1</v>
      </c>
      <c r="V2359" t="s">
        <v>1027</v>
      </c>
      <c r="W2359" t="s">
        <v>57</v>
      </c>
      <c r="X2359" t="s">
        <v>46</v>
      </c>
      <c r="Y2359">
        <v>1</v>
      </c>
      <c r="Z2359">
        <v>8500</v>
      </c>
      <c r="AA2359">
        <v>8500</v>
      </c>
      <c r="AB2359">
        <v>8500</v>
      </c>
      <c r="AC2359">
        <v>8500</v>
      </c>
      <c r="AD2359">
        <f t="shared" si="73"/>
        <v>8500</v>
      </c>
      <c r="AF2359">
        <v>0</v>
      </c>
      <c r="AG2359">
        <v>0</v>
      </c>
      <c r="AH2359">
        <v>0</v>
      </c>
      <c r="AI2359">
        <v>0</v>
      </c>
      <c r="AJ2359">
        <f t="shared" si="74"/>
        <v>0</v>
      </c>
      <c r="AK2359" t="s">
        <v>997</v>
      </c>
      <c r="AL2359" t="s">
        <v>998</v>
      </c>
      <c r="AM2359" t="s">
        <v>999</v>
      </c>
    </row>
    <row r="2360" spans="1:39" x14ac:dyDescent="0.2">
      <c r="A2360">
        <v>41048</v>
      </c>
      <c r="B2360" t="s">
        <v>1099</v>
      </c>
      <c r="C2360">
        <v>610</v>
      </c>
      <c r="D2360" t="s">
        <v>990</v>
      </c>
      <c r="E2360">
        <v>12</v>
      </c>
      <c r="F2360" t="s">
        <v>991</v>
      </c>
      <c r="G2360">
        <v>363</v>
      </c>
      <c r="H2360" t="s">
        <v>1004</v>
      </c>
      <c r="I2360">
        <v>104</v>
      </c>
      <c r="J2360" t="s">
        <v>1024</v>
      </c>
      <c r="K2360" t="s">
        <v>41</v>
      </c>
      <c r="L2360">
        <v>13856</v>
      </c>
      <c r="M2360" t="s">
        <v>3894</v>
      </c>
      <c r="N2360" t="s">
        <v>43</v>
      </c>
      <c r="O2360" t="s">
        <v>1096</v>
      </c>
      <c r="S2360">
        <v>2</v>
      </c>
      <c r="T2360" t="s">
        <v>45</v>
      </c>
      <c r="U2360">
        <v>1</v>
      </c>
      <c r="V2360" t="s">
        <v>1027</v>
      </c>
      <c r="W2360" t="s">
        <v>57</v>
      </c>
      <c r="X2360" t="s">
        <v>46</v>
      </c>
      <c r="Y2360">
        <v>1</v>
      </c>
      <c r="Z2360">
        <v>240</v>
      </c>
      <c r="AA2360">
        <v>240</v>
      </c>
      <c r="AB2360">
        <v>240</v>
      </c>
      <c r="AC2360">
        <v>240</v>
      </c>
      <c r="AD2360">
        <f t="shared" si="73"/>
        <v>240</v>
      </c>
      <c r="AF2360">
        <v>0</v>
      </c>
      <c r="AG2360">
        <v>0</v>
      </c>
      <c r="AH2360">
        <v>0</v>
      </c>
      <c r="AI2360">
        <v>0</v>
      </c>
      <c r="AJ2360">
        <f t="shared" si="74"/>
        <v>0</v>
      </c>
      <c r="AK2360" t="s">
        <v>997</v>
      </c>
      <c r="AL2360" t="s">
        <v>998</v>
      </c>
      <c r="AM2360" t="s">
        <v>999</v>
      </c>
    </row>
    <row r="2361" spans="1:39" x14ac:dyDescent="0.2">
      <c r="A2361">
        <v>41048</v>
      </c>
      <c r="B2361" t="s">
        <v>1099</v>
      </c>
      <c r="C2361">
        <v>610</v>
      </c>
      <c r="D2361" t="s">
        <v>990</v>
      </c>
      <c r="E2361">
        <v>12</v>
      </c>
      <c r="F2361" t="s">
        <v>991</v>
      </c>
      <c r="G2361">
        <v>368</v>
      </c>
      <c r="H2361" t="s">
        <v>1014</v>
      </c>
      <c r="I2361">
        <v>144</v>
      </c>
      <c r="J2361" t="s">
        <v>1015</v>
      </c>
      <c r="K2361" t="s">
        <v>41</v>
      </c>
      <c r="L2361">
        <v>13853</v>
      </c>
      <c r="M2361" t="s">
        <v>2492</v>
      </c>
      <c r="N2361" t="s">
        <v>43</v>
      </c>
      <c r="O2361" t="s">
        <v>1017</v>
      </c>
      <c r="S2361">
        <v>2</v>
      </c>
      <c r="T2361" t="s">
        <v>45</v>
      </c>
      <c r="X2361" t="s">
        <v>46</v>
      </c>
      <c r="Y2361">
        <v>1</v>
      </c>
      <c r="Z2361">
        <v>0</v>
      </c>
      <c r="AA2361">
        <v>0</v>
      </c>
      <c r="AB2361">
        <v>0</v>
      </c>
      <c r="AC2361">
        <v>0</v>
      </c>
      <c r="AD2361">
        <f t="shared" si="73"/>
        <v>0</v>
      </c>
      <c r="AE2361" t="s">
        <v>1018</v>
      </c>
      <c r="AF2361">
        <v>225755</v>
      </c>
      <c r="AG2361">
        <v>247246</v>
      </c>
      <c r="AH2361">
        <v>271229</v>
      </c>
      <c r="AI2361">
        <v>293470</v>
      </c>
      <c r="AJ2361">
        <f t="shared" si="74"/>
        <v>1037700</v>
      </c>
      <c r="AK2361" t="s">
        <v>997</v>
      </c>
      <c r="AL2361" t="s">
        <v>998</v>
      </c>
      <c r="AM2361" t="s">
        <v>999</v>
      </c>
    </row>
    <row r="2362" spans="1:39" x14ac:dyDescent="0.2">
      <c r="A2362">
        <v>41049</v>
      </c>
      <c r="B2362" t="s">
        <v>1101</v>
      </c>
      <c r="C2362">
        <v>130</v>
      </c>
      <c r="D2362" t="s">
        <v>1058</v>
      </c>
      <c r="E2362">
        <v>26</v>
      </c>
      <c r="F2362" t="s">
        <v>710</v>
      </c>
      <c r="G2362">
        <v>782</v>
      </c>
      <c r="H2362" t="s">
        <v>764</v>
      </c>
      <c r="I2362">
        <v>413</v>
      </c>
      <c r="J2362" t="s">
        <v>1059</v>
      </c>
      <c r="K2362" t="s">
        <v>41</v>
      </c>
      <c r="L2362">
        <v>13873</v>
      </c>
      <c r="M2362" t="s">
        <v>3365</v>
      </c>
      <c r="N2362" t="s">
        <v>124</v>
      </c>
      <c r="O2362" t="s">
        <v>1061</v>
      </c>
      <c r="S2362">
        <v>2</v>
      </c>
      <c r="T2362" t="s">
        <v>45</v>
      </c>
      <c r="X2362" t="s">
        <v>46</v>
      </c>
      <c r="Y2362">
        <v>1</v>
      </c>
      <c r="Z2362">
        <v>0</v>
      </c>
      <c r="AA2362">
        <v>0</v>
      </c>
      <c r="AB2362">
        <v>0</v>
      </c>
      <c r="AC2362">
        <v>0</v>
      </c>
      <c r="AD2362">
        <f t="shared" si="73"/>
        <v>0</v>
      </c>
      <c r="AE2362" t="s">
        <v>728</v>
      </c>
      <c r="AF2362">
        <v>34810</v>
      </c>
      <c r="AG2362">
        <v>38290</v>
      </c>
      <c r="AH2362">
        <v>42120</v>
      </c>
      <c r="AI2362">
        <v>46330</v>
      </c>
      <c r="AJ2362">
        <f t="shared" si="74"/>
        <v>161550</v>
      </c>
      <c r="AK2362" t="s">
        <v>1063</v>
      </c>
      <c r="AL2362" t="s">
        <v>1064</v>
      </c>
      <c r="AM2362" t="s">
        <v>1065</v>
      </c>
    </row>
    <row r="2363" spans="1:39" x14ac:dyDescent="0.2">
      <c r="A2363">
        <v>41049</v>
      </c>
      <c r="B2363" t="s">
        <v>1101</v>
      </c>
      <c r="C2363">
        <v>610</v>
      </c>
      <c r="D2363" t="s">
        <v>990</v>
      </c>
      <c r="E2363">
        <v>12</v>
      </c>
      <c r="F2363" t="s">
        <v>991</v>
      </c>
      <c r="G2363">
        <v>368</v>
      </c>
      <c r="H2363" t="s">
        <v>1014</v>
      </c>
      <c r="I2363">
        <v>104</v>
      </c>
      <c r="J2363" t="s">
        <v>1024</v>
      </c>
      <c r="K2363" t="s">
        <v>41</v>
      </c>
      <c r="L2363">
        <v>13875</v>
      </c>
      <c r="M2363" t="s">
        <v>3367</v>
      </c>
      <c r="N2363" t="s">
        <v>43</v>
      </c>
      <c r="O2363" t="s">
        <v>1044</v>
      </c>
      <c r="S2363">
        <v>2</v>
      </c>
      <c r="T2363" t="s">
        <v>45</v>
      </c>
      <c r="U2363">
        <v>1</v>
      </c>
      <c r="V2363" t="s">
        <v>1027</v>
      </c>
      <c r="W2363" t="s">
        <v>57</v>
      </c>
      <c r="X2363" t="s">
        <v>46</v>
      </c>
      <c r="Y2363">
        <v>1</v>
      </c>
      <c r="Z2363">
        <v>8300</v>
      </c>
      <c r="AA2363">
        <v>8300</v>
      </c>
      <c r="AB2363">
        <v>8300</v>
      </c>
      <c r="AC2363">
        <v>8300</v>
      </c>
      <c r="AD2363">
        <f t="shared" si="73"/>
        <v>8300</v>
      </c>
      <c r="AF2363">
        <v>0</v>
      </c>
      <c r="AG2363">
        <v>0</v>
      </c>
      <c r="AH2363">
        <v>0</v>
      </c>
      <c r="AI2363">
        <v>0</v>
      </c>
      <c r="AJ2363">
        <f t="shared" si="74"/>
        <v>0</v>
      </c>
      <c r="AK2363" t="s">
        <v>997</v>
      </c>
      <c r="AL2363" t="s">
        <v>998</v>
      </c>
      <c r="AM2363" t="s">
        <v>999</v>
      </c>
    </row>
    <row r="2364" spans="1:39" x14ac:dyDescent="0.2">
      <c r="A2364">
        <v>41049</v>
      </c>
      <c r="B2364" t="s">
        <v>1101</v>
      </c>
      <c r="C2364">
        <v>610</v>
      </c>
      <c r="D2364" t="s">
        <v>990</v>
      </c>
      <c r="E2364">
        <v>12</v>
      </c>
      <c r="F2364" t="s">
        <v>991</v>
      </c>
      <c r="G2364">
        <v>368</v>
      </c>
      <c r="H2364" t="s">
        <v>1014</v>
      </c>
      <c r="I2364">
        <v>104</v>
      </c>
      <c r="J2364" t="s">
        <v>1024</v>
      </c>
      <c r="K2364" t="s">
        <v>41</v>
      </c>
      <c r="L2364">
        <v>13875</v>
      </c>
      <c r="M2364" t="s">
        <v>3367</v>
      </c>
      <c r="N2364" t="s">
        <v>43</v>
      </c>
      <c r="O2364" t="s">
        <v>1044</v>
      </c>
      <c r="S2364">
        <v>2</v>
      </c>
      <c r="T2364" t="s">
        <v>45</v>
      </c>
      <c r="X2364" t="s">
        <v>46</v>
      </c>
      <c r="Y2364">
        <v>1</v>
      </c>
      <c r="Z2364">
        <v>0</v>
      </c>
      <c r="AA2364">
        <v>0</v>
      </c>
      <c r="AB2364">
        <v>0</v>
      </c>
      <c r="AC2364">
        <v>0</v>
      </c>
      <c r="AD2364">
        <f t="shared" si="73"/>
        <v>0</v>
      </c>
      <c r="AE2364" t="s">
        <v>1158</v>
      </c>
      <c r="AF2364">
        <v>229745</v>
      </c>
      <c r="AG2364">
        <v>758258</v>
      </c>
      <c r="AH2364">
        <v>262542</v>
      </c>
      <c r="AI2364">
        <v>278557</v>
      </c>
      <c r="AJ2364">
        <f t="shared" si="74"/>
        <v>1529102</v>
      </c>
      <c r="AK2364" t="s">
        <v>997</v>
      </c>
      <c r="AL2364" t="s">
        <v>998</v>
      </c>
      <c r="AM2364" t="s">
        <v>999</v>
      </c>
    </row>
    <row r="2365" spans="1:39" x14ac:dyDescent="0.2">
      <c r="A2365">
        <v>41050</v>
      </c>
      <c r="B2365" t="s">
        <v>1107</v>
      </c>
      <c r="C2365">
        <v>130</v>
      </c>
      <c r="D2365" t="s">
        <v>1058</v>
      </c>
      <c r="E2365">
        <v>26</v>
      </c>
      <c r="F2365" t="s">
        <v>710</v>
      </c>
      <c r="G2365">
        <v>782</v>
      </c>
      <c r="H2365" t="s">
        <v>764</v>
      </c>
      <c r="I2365">
        <v>413</v>
      </c>
      <c r="J2365" t="s">
        <v>1059</v>
      </c>
      <c r="K2365" t="s">
        <v>41</v>
      </c>
      <c r="L2365">
        <v>13572</v>
      </c>
      <c r="M2365" t="s">
        <v>3895</v>
      </c>
      <c r="N2365" t="s">
        <v>124</v>
      </c>
      <c r="O2365" t="s">
        <v>1061</v>
      </c>
      <c r="S2365">
        <v>2</v>
      </c>
      <c r="T2365" t="s">
        <v>45</v>
      </c>
      <c r="U2365">
        <v>286</v>
      </c>
      <c r="V2365" t="s">
        <v>1062</v>
      </c>
      <c r="W2365" t="s">
        <v>845</v>
      </c>
      <c r="X2365" t="s">
        <v>46</v>
      </c>
      <c r="Y2365">
        <v>1</v>
      </c>
      <c r="Z2365">
        <v>8.1999999999999993</v>
      </c>
      <c r="AA2365">
        <v>96</v>
      </c>
      <c r="AB2365">
        <v>96</v>
      </c>
      <c r="AC2365">
        <v>96</v>
      </c>
      <c r="AD2365">
        <f t="shared" si="73"/>
        <v>96</v>
      </c>
      <c r="AF2365">
        <v>0</v>
      </c>
      <c r="AG2365">
        <v>0</v>
      </c>
      <c r="AH2365">
        <v>0</v>
      </c>
      <c r="AI2365">
        <v>0</v>
      </c>
      <c r="AJ2365">
        <f t="shared" si="74"/>
        <v>0</v>
      </c>
      <c r="AK2365" t="s">
        <v>1063</v>
      </c>
      <c r="AL2365" t="s">
        <v>1064</v>
      </c>
      <c r="AM2365" t="s">
        <v>1065</v>
      </c>
    </row>
    <row r="2366" spans="1:39" x14ac:dyDescent="0.2">
      <c r="A2366">
        <v>41050</v>
      </c>
      <c r="B2366" t="s">
        <v>1107</v>
      </c>
      <c r="C2366">
        <v>610</v>
      </c>
      <c r="D2366" t="s">
        <v>990</v>
      </c>
      <c r="E2366">
        <v>12</v>
      </c>
      <c r="F2366" t="s">
        <v>991</v>
      </c>
      <c r="G2366">
        <v>122</v>
      </c>
      <c r="H2366" t="s">
        <v>72</v>
      </c>
      <c r="I2366">
        <v>1</v>
      </c>
      <c r="J2366" t="s">
        <v>1066</v>
      </c>
      <c r="K2366" t="s">
        <v>41</v>
      </c>
      <c r="L2366">
        <v>13575</v>
      </c>
      <c r="M2366" t="s">
        <v>3896</v>
      </c>
      <c r="N2366" t="s">
        <v>43</v>
      </c>
      <c r="O2366" t="s">
        <v>1068</v>
      </c>
      <c r="S2366">
        <v>2</v>
      </c>
      <c r="T2366" t="s">
        <v>45</v>
      </c>
      <c r="X2366" t="s">
        <v>46</v>
      </c>
      <c r="Y2366">
        <v>1</v>
      </c>
      <c r="Z2366">
        <v>0</v>
      </c>
      <c r="AA2366">
        <v>0</v>
      </c>
      <c r="AB2366">
        <v>0</v>
      </c>
      <c r="AC2366">
        <v>0</v>
      </c>
      <c r="AD2366">
        <f t="shared" si="73"/>
        <v>0</v>
      </c>
      <c r="AE2366" t="s">
        <v>85</v>
      </c>
      <c r="AF2366">
        <v>278809</v>
      </c>
      <c r="AG2366">
        <v>305352</v>
      </c>
      <c r="AH2366">
        <v>334971</v>
      </c>
      <c r="AI2366">
        <v>362439</v>
      </c>
      <c r="AJ2366">
        <f t="shared" si="74"/>
        <v>1281571</v>
      </c>
      <c r="AK2366" t="s">
        <v>997</v>
      </c>
      <c r="AL2366" t="s">
        <v>998</v>
      </c>
      <c r="AM2366" t="s">
        <v>999</v>
      </c>
    </row>
    <row r="2367" spans="1:39" x14ac:dyDescent="0.2">
      <c r="A2367">
        <v>41050</v>
      </c>
      <c r="B2367" t="s">
        <v>1107</v>
      </c>
      <c r="C2367">
        <v>610</v>
      </c>
      <c r="D2367" t="s">
        <v>990</v>
      </c>
      <c r="E2367">
        <v>12</v>
      </c>
      <c r="F2367" t="s">
        <v>991</v>
      </c>
      <c r="G2367">
        <v>368</v>
      </c>
      <c r="H2367" t="s">
        <v>1014</v>
      </c>
      <c r="I2367">
        <v>144</v>
      </c>
      <c r="J2367" t="s">
        <v>1015</v>
      </c>
      <c r="K2367" t="s">
        <v>41</v>
      </c>
      <c r="L2367">
        <v>13585</v>
      </c>
      <c r="M2367" t="s">
        <v>3897</v>
      </c>
      <c r="N2367" t="s">
        <v>43</v>
      </c>
      <c r="O2367" t="s">
        <v>1017</v>
      </c>
      <c r="S2367">
        <v>2</v>
      </c>
      <c r="T2367" t="s">
        <v>45</v>
      </c>
      <c r="U2367">
        <v>431</v>
      </c>
      <c r="V2367" t="s">
        <v>1114</v>
      </c>
      <c r="W2367" t="s">
        <v>57</v>
      </c>
      <c r="X2367" t="s">
        <v>46</v>
      </c>
      <c r="Y2367">
        <v>1</v>
      </c>
      <c r="Z2367">
        <v>24</v>
      </c>
      <c r="AA2367">
        <v>24</v>
      </c>
      <c r="AB2367">
        <v>24</v>
      </c>
      <c r="AC2367">
        <v>24</v>
      </c>
      <c r="AD2367">
        <f t="shared" si="73"/>
        <v>24</v>
      </c>
      <c r="AF2367">
        <v>0</v>
      </c>
      <c r="AG2367">
        <v>0</v>
      </c>
      <c r="AH2367">
        <v>0</v>
      </c>
      <c r="AI2367">
        <v>0</v>
      </c>
      <c r="AJ2367">
        <f t="shared" si="74"/>
        <v>0</v>
      </c>
      <c r="AK2367" t="s">
        <v>997</v>
      </c>
      <c r="AL2367" t="s">
        <v>998</v>
      </c>
      <c r="AM2367" t="s">
        <v>999</v>
      </c>
    </row>
    <row r="2368" spans="1:39" x14ac:dyDescent="0.2">
      <c r="A2368">
        <v>41051</v>
      </c>
      <c r="B2368" t="s">
        <v>1111</v>
      </c>
      <c r="C2368">
        <v>610</v>
      </c>
      <c r="D2368" t="s">
        <v>990</v>
      </c>
      <c r="E2368">
        <v>12</v>
      </c>
      <c r="F2368" t="s">
        <v>991</v>
      </c>
      <c r="G2368">
        <v>122</v>
      </c>
      <c r="H2368" t="s">
        <v>72</v>
      </c>
      <c r="I2368">
        <v>1</v>
      </c>
      <c r="J2368" t="s">
        <v>1066</v>
      </c>
      <c r="K2368" t="s">
        <v>41</v>
      </c>
      <c r="L2368">
        <v>13616</v>
      </c>
      <c r="M2368" t="s">
        <v>3369</v>
      </c>
      <c r="N2368" t="s">
        <v>43</v>
      </c>
      <c r="O2368" t="s">
        <v>1068</v>
      </c>
      <c r="S2368">
        <v>2</v>
      </c>
      <c r="T2368" t="s">
        <v>45</v>
      </c>
      <c r="X2368" t="s">
        <v>46</v>
      </c>
      <c r="Y2368">
        <v>1</v>
      </c>
      <c r="Z2368">
        <v>0</v>
      </c>
      <c r="AA2368">
        <v>0</v>
      </c>
      <c r="AB2368">
        <v>0</v>
      </c>
      <c r="AC2368">
        <v>0</v>
      </c>
      <c r="AD2368">
        <f t="shared" si="73"/>
        <v>0</v>
      </c>
      <c r="AE2368" t="s">
        <v>85</v>
      </c>
      <c r="AF2368">
        <v>599614</v>
      </c>
      <c r="AG2368">
        <v>656697</v>
      </c>
      <c r="AH2368">
        <v>720397</v>
      </c>
      <c r="AI2368">
        <v>779469</v>
      </c>
      <c r="AJ2368">
        <f t="shared" si="74"/>
        <v>2756177</v>
      </c>
      <c r="AK2368" t="s">
        <v>997</v>
      </c>
      <c r="AL2368" t="s">
        <v>998</v>
      </c>
      <c r="AM2368" t="s">
        <v>999</v>
      </c>
    </row>
    <row r="2369" spans="1:39" x14ac:dyDescent="0.2">
      <c r="A2369">
        <v>41051</v>
      </c>
      <c r="B2369" t="s">
        <v>1111</v>
      </c>
      <c r="C2369">
        <v>610</v>
      </c>
      <c r="D2369" t="s">
        <v>990</v>
      </c>
      <c r="E2369">
        <v>12</v>
      </c>
      <c r="F2369" t="s">
        <v>991</v>
      </c>
      <c r="G2369">
        <v>368</v>
      </c>
      <c r="H2369" t="s">
        <v>1014</v>
      </c>
      <c r="I2369">
        <v>104</v>
      </c>
      <c r="J2369" t="s">
        <v>1024</v>
      </c>
      <c r="K2369" t="s">
        <v>41</v>
      </c>
      <c r="L2369">
        <v>13621</v>
      </c>
      <c r="M2369" t="s">
        <v>2501</v>
      </c>
      <c r="N2369" t="s">
        <v>43</v>
      </c>
      <c r="O2369" t="s">
        <v>1044</v>
      </c>
      <c r="S2369">
        <v>2</v>
      </c>
      <c r="T2369" t="s">
        <v>45</v>
      </c>
      <c r="X2369" t="s">
        <v>46</v>
      </c>
      <c r="Y2369">
        <v>1</v>
      </c>
      <c r="Z2369">
        <v>0</v>
      </c>
      <c r="AA2369">
        <v>0</v>
      </c>
      <c r="AB2369">
        <v>0</v>
      </c>
      <c r="AC2369">
        <v>0</v>
      </c>
      <c r="AD2369">
        <f t="shared" si="73"/>
        <v>0</v>
      </c>
      <c r="AE2369" t="s">
        <v>1158</v>
      </c>
      <c r="AF2369">
        <v>909932</v>
      </c>
      <c r="AG2369">
        <v>3002876</v>
      </c>
      <c r="AH2369">
        <v>1039828</v>
      </c>
      <c r="AI2369">
        <v>1103258</v>
      </c>
      <c r="AJ2369">
        <f t="shared" si="74"/>
        <v>6055894</v>
      </c>
      <c r="AK2369" t="s">
        <v>997</v>
      </c>
      <c r="AL2369" t="s">
        <v>998</v>
      </c>
      <c r="AM2369" t="s">
        <v>999</v>
      </c>
    </row>
    <row r="2370" spans="1:39" x14ac:dyDescent="0.2">
      <c r="A2370">
        <v>41051</v>
      </c>
      <c r="B2370" t="s">
        <v>1111</v>
      </c>
      <c r="C2370">
        <v>850</v>
      </c>
      <c r="D2370" t="s">
        <v>453</v>
      </c>
      <c r="E2370">
        <v>4</v>
      </c>
      <c r="F2370" t="s">
        <v>422</v>
      </c>
      <c r="G2370">
        <v>122</v>
      </c>
      <c r="H2370" t="s">
        <v>72</v>
      </c>
      <c r="I2370">
        <v>949</v>
      </c>
      <c r="J2370" t="s">
        <v>78</v>
      </c>
      <c r="K2370" t="s">
        <v>41</v>
      </c>
      <c r="L2370">
        <v>13603</v>
      </c>
      <c r="M2370" t="s">
        <v>2502</v>
      </c>
      <c r="N2370" t="s">
        <v>43</v>
      </c>
      <c r="O2370" t="s">
        <v>530</v>
      </c>
      <c r="S2370">
        <v>2</v>
      </c>
      <c r="T2370" t="s">
        <v>45</v>
      </c>
      <c r="U2370">
        <v>923</v>
      </c>
      <c r="V2370" t="s">
        <v>81</v>
      </c>
      <c r="W2370" t="s">
        <v>57</v>
      </c>
      <c r="X2370" t="s">
        <v>46</v>
      </c>
      <c r="Y2370">
        <v>1</v>
      </c>
      <c r="Z2370">
        <v>53</v>
      </c>
      <c r="AA2370">
        <v>53</v>
      </c>
      <c r="AB2370">
        <v>53</v>
      </c>
      <c r="AC2370">
        <v>53</v>
      </c>
      <c r="AD2370">
        <f t="shared" si="73"/>
        <v>53</v>
      </c>
      <c r="AF2370">
        <v>0</v>
      </c>
      <c r="AG2370">
        <v>0</v>
      </c>
      <c r="AH2370">
        <v>0</v>
      </c>
      <c r="AI2370">
        <v>0</v>
      </c>
      <c r="AJ2370">
        <f t="shared" si="74"/>
        <v>0</v>
      </c>
      <c r="AK2370" t="s">
        <v>458</v>
      </c>
      <c r="AL2370" t="s">
        <v>459</v>
      </c>
      <c r="AM2370" t="s">
        <v>460</v>
      </c>
    </row>
    <row r="2371" spans="1:39" x14ac:dyDescent="0.2">
      <c r="A2371">
        <v>41051</v>
      </c>
      <c r="B2371" t="s">
        <v>1111</v>
      </c>
      <c r="C2371">
        <v>850</v>
      </c>
      <c r="D2371" t="s">
        <v>453</v>
      </c>
      <c r="E2371">
        <v>4</v>
      </c>
      <c r="F2371" t="s">
        <v>422</v>
      </c>
      <c r="G2371">
        <v>128</v>
      </c>
      <c r="H2371" t="s">
        <v>143</v>
      </c>
      <c r="I2371">
        <v>6</v>
      </c>
      <c r="J2371" t="s">
        <v>454</v>
      </c>
      <c r="K2371" t="s">
        <v>41</v>
      </c>
      <c r="L2371">
        <v>13611</v>
      </c>
      <c r="M2371" t="s">
        <v>1115</v>
      </c>
      <c r="N2371" t="s">
        <v>43</v>
      </c>
      <c r="O2371" t="s">
        <v>456</v>
      </c>
      <c r="S2371">
        <v>2</v>
      </c>
      <c r="T2371" t="s">
        <v>45</v>
      </c>
      <c r="U2371">
        <v>95</v>
      </c>
      <c r="V2371" t="s">
        <v>457</v>
      </c>
      <c r="W2371" t="s">
        <v>57</v>
      </c>
      <c r="X2371" t="s">
        <v>46</v>
      </c>
      <c r="Y2371">
        <v>1</v>
      </c>
      <c r="Z2371">
        <v>4</v>
      </c>
      <c r="AA2371">
        <v>4</v>
      </c>
      <c r="AB2371">
        <v>4</v>
      </c>
      <c r="AC2371">
        <v>4</v>
      </c>
      <c r="AD2371">
        <f t="shared" ref="AD2371:AD2434" si="75">IF(Y2371=1,LARGE(Z2371:AC2371,1),Z2371+AA2371+AB2371+AC2371)</f>
        <v>4</v>
      </c>
      <c r="AF2371">
        <v>0</v>
      </c>
      <c r="AG2371">
        <v>0</v>
      </c>
      <c r="AH2371">
        <v>0</v>
      </c>
      <c r="AI2371">
        <v>0</v>
      </c>
      <c r="AJ2371">
        <f t="shared" si="74"/>
        <v>0</v>
      </c>
      <c r="AK2371" t="s">
        <v>458</v>
      </c>
      <c r="AL2371" t="s">
        <v>459</v>
      </c>
      <c r="AM2371" t="s">
        <v>460</v>
      </c>
    </row>
    <row r="2372" spans="1:39" x14ac:dyDescent="0.2">
      <c r="A2372">
        <v>41051</v>
      </c>
      <c r="B2372" t="s">
        <v>1111</v>
      </c>
      <c r="C2372">
        <v>900</v>
      </c>
      <c r="D2372" t="s">
        <v>461</v>
      </c>
      <c r="E2372">
        <v>4</v>
      </c>
      <c r="F2372" t="s">
        <v>422</v>
      </c>
      <c r="G2372">
        <v>126</v>
      </c>
      <c r="H2372" t="s">
        <v>62</v>
      </c>
      <c r="I2372">
        <v>948</v>
      </c>
      <c r="J2372" t="s">
        <v>462</v>
      </c>
      <c r="K2372" t="s">
        <v>41</v>
      </c>
      <c r="L2372">
        <v>13608</v>
      </c>
      <c r="M2372" t="s">
        <v>3898</v>
      </c>
      <c r="N2372" t="s">
        <v>43</v>
      </c>
      <c r="O2372" t="s">
        <v>464</v>
      </c>
      <c r="S2372">
        <v>2</v>
      </c>
      <c r="T2372" t="s">
        <v>45</v>
      </c>
      <c r="U2372">
        <v>924</v>
      </c>
      <c r="V2372" t="s">
        <v>465</v>
      </c>
      <c r="W2372" t="s">
        <v>57</v>
      </c>
      <c r="X2372" t="s">
        <v>46</v>
      </c>
      <c r="Y2372">
        <v>1</v>
      </c>
      <c r="Z2372">
        <v>53</v>
      </c>
      <c r="AA2372">
        <v>53</v>
      </c>
      <c r="AB2372">
        <v>53</v>
      </c>
      <c r="AC2372">
        <v>53</v>
      </c>
      <c r="AD2372">
        <f t="shared" si="75"/>
        <v>53</v>
      </c>
      <c r="AF2372">
        <v>0</v>
      </c>
      <c r="AG2372">
        <v>0</v>
      </c>
      <c r="AH2372">
        <v>0</v>
      </c>
      <c r="AI2372">
        <v>0</v>
      </c>
      <c r="AJ2372">
        <f t="shared" si="74"/>
        <v>0</v>
      </c>
      <c r="AK2372" t="s">
        <v>466</v>
      </c>
      <c r="AL2372" t="s">
        <v>467</v>
      </c>
      <c r="AM2372" t="s">
        <v>60</v>
      </c>
    </row>
    <row r="2373" spans="1:39" x14ac:dyDescent="0.2">
      <c r="A2373">
        <v>41052</v>
      </c>
      <c r="B2373" t="s">
        <v>1116</v>
      </c>
      <c r="C2373">
        <v>610</v>
      </c>
      <c r="D2373" t="s">
        <v>990</v>
      </c>
      <c r="E2373">
        <v>12</v>
      </c>
      <c r="F2373" t="s">
        <v>991</v>
      </c>
      <c r="G2373">
        <v>368</v>
      </c>
      <c r="H2373" t="s">
        <v>1014</v>
      </c>
      <c r="I2373">
        <v>104</v>
      </c>
      <c r="J2373" t="s">
        <v>1024</v>
      </c>
      <c r="K2373" t="s">
        <v>41</v>
      </c>
      <c r="L2373">
        <v>13664</v>
      </c>
      <c r="M2373" t="s">
        <v>2505</v>
      </c>
      <c r="N2373" t="s">
        <v>43</v>
      </c>
      <c r="O2373" t="s">
        <v>1044</v>
      </c>
      <c r="S2373">
        <v>2</v>
      </c>
      <c r="T2373" t="s">
        <v>45</v>
      </c>
      <c r="U2373">
        <v>1</v>
      </c>
      <c r="V2373" t="s">
        <v>1027</v>
      </c>
      <c r="W2373" t="s">
        <v>57</v>
      </c>
      <c r="X2373" t="s">
        <v>46</v>
      </c>
      <c r="Y2373">
        <v>1</v>
      </c>
      <c r="Z2373">
        <v>18400</v>
      </c>
      <c r="AA2373">
        <v>18400</v>
      </c>
      <c r="AB2373">
        <v>18400</v>
      </c>
      <c r="AC2373">
        <v>18400</v>
      </c>
      <c r="AD2373">
        <f t="shared" si="75"/>
        <v>18400</v>
      </c>
      <c r="AF2373">
        <v>0</v>
      </c>
      <c r="AG2373">
        <v>0</v>
      </c>
      <c r="AH2373">
        <v>0</v>
      </c>
      <c r="AI2373">
        <v>0</v>
      </c>
      <c r="AJ2373">
        <f t="shared" si="74"/>
        <v>0</v>
      </c>
      <c r="AK2373" t="s">
        <v>997</v>
      </c>
      <c r="AL2373" t="s">
        <v>998</v>
      </c>
      <c r="AM2373" t="s">
        <v>999</v>
      </c>
    </row>
    <row r="2374" spans="1:39" x14ac:dyDescent="0.2">
      <c r="A2374">
        <v>41052</v>
      </c>
      <c r="B2374" t="s">
        <v>1116</v>
      </c>
      <c r="C2374">
        <v>850</v>
      </c>
      <c r="D2374" t="s">
        <v>453</v>
      </c>
      <c r="E2374">
        <v>4</v>
      </c>
      <c r="F2374" t="s">
        <v>422</v>
      </c>
      <c r="G2374">
        <v>128</v>
      </c>
      <c r="H2374" t="s">
        <v>143</v>
      </c>
      <c r="I2374">
        <v>6</v>
      </c>
      <c r="J2374" t="s">
        <v>454</v>
      </c>
      <c r="K2374" t="s">
        <v>41</v>
      </c>
      <c r="L2374">
        <v>13654</v>
      </c>
      <c r="M2374" t="s">
        <v>3899</v>
      </c>
      <c r="N2374" t="s">
        <v>43</v>
      </c>
      <c r="O2374" t="s">
        <v>456</v>
      </c>
      <c r="S2374">
        <v>2</v>
      </c>
      <c r="T2374" t="s">
        <v>45</v>
      </c>
      <c r="U2374">
        <v>95</v>
      </c>
      <c r="V2374" t="s">
        <v>457</v>
      </c>
      <c r="W2374" t="s">
        <v>57</v>
      </c>
      <c r="X2374" t="s">
        <v>46</v>
      </c>
      <c r="Y2374">
        <v>1</v>
      </c>
      <c r="Z2374">
        <v>3</v>
      </c>
      <c r="AA2374">
        <v>3</v>
      </c>
      <c r="AB2374">
        <v>3</v>
      </c>
      <c r="AC2374">
        <v>3</v>
      </c>
      <c r="AD2374">
        <f t="shared" si="75"/>
        <v>3</v>
      </c>
      <c r="AF2374">
        <v>0</v>
      </c>
      <c r="AG2374">
        <v>0</v>
      </c>
      <c r="AH2374">
        <v>0</v>
      </c>
      <c r="AI2374">
        <v>0</v>
      </c>
      <c r="AJ2374">
        <f t="shared" si="74"/>
        <v>0</v>
      </c>
      <c r="AK2374" t="s">
        <v>458</v>
      </c>
      <c r="AL2374" t="s">
        <v>459</v>
      </c>
      <c r="AM2374" t="s">
        <v>460</v>
      </c>
    </row>
    <row r="2375" spans="1:39" x14ac:dyDescent="0.2">
      <c r="A2375">
        <v>41052</v>
      </c>
      <c r="B2375" t="s">
        <v>1116</v>
      </c>
      <c r="C2375">
        <v>850</v>
      </c>
      <c r="D2375" t="s">
        <v>453</v>
      </c>
      <c r="E2375">
        <v>4</v>
      </c>
      <c r="F2375" t="s">
        <v>422</v>
      </c>
      <c r="G2375">
        <v>128</v>
      </c>
      <c r="H2375" t="s">
        <v>143</v>
      </c>
      <c r="I2375">
        <v>125</v>
      </c>
      <c r="J2375" t="s">
        <v>579</v>
      </c>
      <c r="K2375" t="s">
        <v>41</v>
      </c>
      <c r="L2375">
        <v>13680</v>
      </c>
      <c r="M2375" t="s">
        <v>3900</v>
      </c>
      <c r="N2375" t="s">
        <v>43</v>
      </c>
      <c r="O2375" t="s">
        <v>581</v>
      </c>
      <c r="S2375">
        <v>2</v>
      </c>
      <c r="T2375" t="s">
        <v>45</v>
      </c>
      <c r="U2375">
        <v>303</v>
      </c>
      <c r="V2375" t="s">
        <v>419</v>
      </c>
      <c r="W2375" t="s">
        <v>57</v>
      </c>
      <c r="X2375" t="s">
        <v>46</v>
      </c>
      <c r="Y2375">
        <v>1</v>
      </c>
      <c r="Z2375">
        <v>39</v>
      </c>
      <c r="AA2375">
        <v>39</v>
      </c>
      <c r="AB2375">
        <v>39</v>
      </c>
      <c r="AC2375">
        <v>39</v>
      </c>
      <c r="AD2375">
        <f t="shared" si="75"/>
        <v>39</v>
      </c>
      <c r="AF2375">
        <v>0</v>
      </c>
      <c r="AG2375">
        <v>0</v>
      </c>
      <c r="AH2375">
        <v>0</v>
      </c>
      <c r="AI2375">
        <v>0</v>
      </c>
      <c r="AJ2375">
        <f t="shared" si="74"/>
        <v>0</v>
      </c>
      <c r="AK2375" t="s">
        <v>458</v>
      </c>
      <c r="AL2375" t="s">
        <v>459</v>
      </c>
      <c r="AM2375" t="s">
        <v>460</v>
      </c>
    </row>
    <row r="2376" spans="1:39" x14ac:dyDescent="0.2">
      <c r="A2376">
        <v>41052</v>
      </c>
      <c r="B2376" t="s">
        <v>1116</v>
      </c>
      <c r="C2376">
        <v>900</v>
      </c>
      <c r="D2376" t="s">
        <v>461</v>
      </c>
      <c r="E2376">
        <v>4</v>
      </c>
      <c r="F2376" t="s">
        <v>422</v>
      </c>
      <c r="G2376">
        <v>122</v>
      </c>
      <c r="H2376" t="s">
        <v>72</v>
      </c>
      <c r="I2376">
        <v>2</v>
      </c>
      <c r="J2376" t="s">
        <v>73</v>
      </c>
      <c r="K2376" t="s">
        <v>41</v>
      </c>
      <c r="L2376">
        <v>13660</v>
      </c>
      <c r="M2376" t="s">
        <v>3901</v>
      </c>
      <c r="N2376" t="s">
        <v>43</v>
      </c>
      <c r="O2376" t="s">
        <v>583</v>
      </c>
      <c r="S2376">
        <v>2</v>
      </c>
      <c r="T2376" t="s">
        <v>45</v>
      </c>
      <c r="U2376">
        <v>332</v>
      </c>
      <c r="V2376" t="s">
        <v>76</v>
      </c>
      <c r="W2376" t="s">
        <v>57</v>
      </c>
      <c r="X2376" t="s">
        <v>46</v>
      </c>
      <c r="Y2376">
        <v>1</v>
      </c>
      <c r="Z2376">
        <v>1</v>
      </c>
      <c r="AA2376">
        <v>1</v>
      </c>
      <c r="AB2376">
        <v>1</v>
      </c>
      <c r="AC2376">
        <v>1</v>
      </c>
      <c r="AD2376">
        <f t="shared" si="75"/>
        <v>1</v>
      </c>
      <c r="AF2376">
        <v>0</v>
      </c>
      <c r="AG2376">
        <v>0</v>
      </c>
      <c r="AH2376">
        <v>0</v>
      </c>
      <c r="AI2376">
        <v>0</v>
      </c>
      <c r="AJ2376">
        <f t="shared" si="74"/>
        <v>0</v>
      </c>
      <c r="AK2376" t="s">
        <v>466</v>
      </c>
      <c r="AL2376" t="s">
        <v>467</v>
      </c>
      <c r="AM2376" t="s">
        <v>60</v>
      </c>
    </row>
    <row r="2377" spans="1:39" x14ac:dyDescent="0.2">
      <c r="A2377">
        <v>41053</v>
      </c>
      <c r="B2377" t="s">
        <v>1118</v>
      </c>
      <c r="C2377">
        <v>210</v>
      </c>
      <c r="D2377" t="s">
        <v>469</v>
      </c>
      <c r="E2377">
        <v>4</v>
      </c>
      <c r="F2377" t="s">
        <v>422</v>
      </c>
      <c r="G2377">
        <v>121</v>
      </c>
      <c r="H2377" t="s">
        <v>423</v>
      </c>
      <c r="I2377">
        <v>574</v>
      </c>
      <c r="J2377" t="s">
        <v>1049</v>
      </c>
      <c r="K2377" t="s">
        <v>41</v>
      </c>
      <c r="L2377">
        <v>13710</v>
      </c>
      <c r="M2377" t="s">
        <v>3374</v>
      </c>
      <c r="N2377" t="s">
        <v>124</v>
      </c>
      <c r="O2377" t="s">
        <v>1051</v>
      </c>
      <c r="S2377">
        <v>2</v>
      </c>
      <c r="T2377" t="s">
        <v>45</v>
      </c>
      <c r="U2377">
        <v>190</v>
      </c>
      <c r="V2377" t="s">
        <v>996</v>
      </c>
      <c r="W2377" t="s">
        <v>57</v>
      </c>
      <c r="X2377" t="s">
        <v>46</v>
      </c>
      <c r="Y2377">
        <v>1</v>
      </c>
      <c r="Z2377">
        <v>9</v>
      </c>
      <c r="AA2377">
        <v>9</v>
      </c>
      <c r="AB2377">
        <v>9</v>
      </c>
      <c r="AC2377">
        <v>9</v>
      </c>
      <c r="AD2377">
        <f t="shared" si="75"/>
        <v>9</v>
      </c>
      <c r="AF2377">
        <v>0</v>
      </c>
      <c r="AG2377">
        <v>0</v>
      </c>
      <c r="AH2377">
        <v>0</v>
      </c>
      <c r="AI2377">
        <v>0</v>
      </c>
      <c r="AJ2377">
        <f t="shared" si="74"/>
        <v>0</v>
      </c>
      <c r="AK2377" t="s">
        <v>474</v>
      </c>
      <c r="AL2377" t="s">
        <v>475</v>
      </c>
      <c r="AM2377" t="s">
        <v>476</v>
      </c>
    </row>
    <row r="2378" spans="1:39" x14ac:dyDescent="0.2">
      <c r="A2378">
        <v>41053</v>
      </c>
      <c r="B2378" t="s">
        <v>1118</v>
      </c>
      <c r="C2378">
        <v>610</v>
      </c>
      <c r="D2378" t="s">
        <v>990</v>
      </c>
      <c r="E2378">
        <v>12</v>
      </c>
      <c r="F2378" t="s">
        <v>991</v>
      </c>
      <c r="G2378">
        <v>368</v>
      </c>
      <c r="H2378" t="s">
        <v>1014</v>
      </c>
      <c r="I2378">
        <v>103</v>
      </c>
      <c r="J2378" t="s">
        <v>1028</v>
      </c>
      <c r="K2378" t="s">
        <v>41</v>
      </c>
      <c r="L2378">
        <v>13689</v>
      </c>
      <c r="M2378" t="s">
        <v>3902</v>
      </c>
      <c r="N2378" t="s">
        <v>43</v>
      </c>
      <c r="O2378" t="s">
        <v>1030</v>
      </c>
      <c r="S2378">
        <v>2</v>
      </c>
      <c r="T2378" t="s">
        <v>45</v>
      </c>
      <c r="X2378" t="s">
        <v>46</v>
      </c>
      <c r="Y2378">
        <v>1</v>
      </c>
      <c r="Z2378">
        <v>0</v>
      </c>
      <c r="AA2378">
        <v>0</v>
      </c>
      <c r="AB2378">
        <v>0</v>
      </c>
      <c r="AC2378">
        <v>0</v>
      </c>
      <c r="AD2378">
        <f t="shared" si="75"/>
        <v>0</v>
      </c>
      <c r="AE2378" t="s">
        <v>1018</v>
      </c>
      <c r="AF2378">
        <v>3013957</v>
      </c>
      <c r="AG2378">
        <v>3315453</v>
      </c>
      <c r="AH2378">
        <v>3621072</v>
      </c>
      <c r="AI2378">
        <v>3918000</v>
      </c>
      <c r="AJ2378">
        <f t="shared" si="74"/>
        <v>13868482</v>
      </c>
      <c r="AK2378" t="s">
        <v>997</v>
      </c>
      <c r="AL2378" t="s">
        <v>998</v>
      </c>
      <c r="AM2378" t="s">
        <v>999</v>
      </c>
    </row>
    <row r="2379" spans="1:39" x14ac:dyDescent="0.2">
      <c r="A2379">
        <v>41053</v>
      </c>
      <c r="B2379" t="s">
        <v>1118</v>
      </c>
      <c r="C2379">
        <v>625</v>
      </c>
      <c r="D2379" t="s">
        <v>1008</v>
      </c>
      <c r="E2379">
        <v>12</v>
      </c>
      <c r="F2379" t="s">
        <v>991</v>
      </c>
      <c r="G2379">
        <v>368</v>
      </c>
      <c r="H2379" t="s">
        <v>1014</v>
      </c>
      <c r="I2379">
        <v>242</v>
      </c>
      <c r="J2379" t="s">
        <v>1019</v>
      </c>
      <c r="K2379" t="s">
        <v>41</v>
      </c>
      <c r="L2379">
        <v>13700</v>
      </c>
      <c r="M2379" t="s">
        <v>3903</v>
      </c>
      <c r="N2379" t="s">
        <v>43</v>
      </c>
      <c r="O2379" t="s">
        <v>1021</v>
      </c>
      <c r="S2379">
        <v>2</v>
      </c>
      <c r="T2379" t="s">
        <v>45</v>
      </c>
      <c r="U2379">
        <v>242</v>
      </c>
      <c r="V2379" t="s">
        <v>1022</v>
      </c>
      <c r="W2379" t="s">
        <v>57</v>
      </c>
      <c r="X2379" t="s">
        <v>46</v>
      </c>
      <c r="Y2379">
        <v>1</v>
      </c>
      <c r="Z2379">
        <v>1254</v>
      </c>
      <c r="AA2379">
        <v>1254</v>
      </c>
      <c r="AB2379">
        <v>1254</v>
      </c>
      <c r="AC2379">
        <v>1254</v>
      </c>
      <c r="AD2379">
        <f t="shared" si="75"/>
        <v>1254</v>
      </c>
      <c r="AF2379">
        <v>0</v>
      </c>
      <c r="AG2379">
        <v>0</v>
      </c>
      <c r="AH2379">
        <v>0</v>
      </c>
      <c r="AI2379">
        <v>0</v>
      </c>
      <c r="AJ2379">
        <f t="shared" si="74"/>
        <v>0</v>
      </c>
      <c r="AK2379" t="s">
        <v>1010</v>
      </c>
      <c r="AL2379" t="s">
        <v>1011</v>
      </c>
      <c r="AM2379" t="s">
        <v>1012</v>
      </c>
    </row>
    <row r="2380" spans="1:39" x14ac:dyDescent="0.2">
      <c r="A2380">
        <v>41054</v>
      </c>
      <c r="B2380" t="s">
        <v>1123</v>
      </c>
      <c r="C2380">
        <v>610</v>
      </c>
      <c r="D2380" t="s">
        <v>990</v>
      </c>
      <c r="E2380">
        <v>12</v>
      </c>
      <c r="F2380" t="s">
        <v>991</v>
      </c>
      <c r="G2380">
        <v>368</v>
      </c>
      <c r="H2380" t="s">
        <v>1014</v>
      </c>
      <c r="I2380">
        <v>104</v>
      </c>
      <c r="J2380" t="s">
        <v>1024</v>
      </c>
      <c r="K2380" t="s">
        <v>41</v>
      </c>
      <c r="L2380">
        <v>13749</v>
      </c>
      <c r="M2380" t="s">
        <v>3375</v>
      </c>
      <c r="N2380" t="s">
        <v>43</v>
      </c>
      <c r="O2380" t="s">
        <v>1044</v>
      </c>
      <c r="S2380">
        <v>2</v>
      </c>
      <c r="T2380" t="s">
        <v>45</v>
      </c>
      <c r="X2380" t="s">
        <v>46</v>
      </c>
      <c r="Y2380">
        <v>1</v>
      </c>
      <c r="Z2380">
        <v>0</v>
      </c>
      <c r="AA2380">
        <v>0</v>
      </c>
      <c r="AB2380">
        <v>0</v>
      </c>
      <c r="AC2380">
        <v>0</v>
      </c>
      <c r="AD2380">
        <f t="shared" si="75"/>
        <v>0</v>
      </c>
      <c r="AE2380" t="s">
        <v>1018</v>
      </c>
      <c r="AF2380">
        <v>1500736</v>
      </c>
      <c r="AG2380">
        <v>646558</v>
      </c>
      <c r="AH2380">
        <v>1803035</v>
      </c>
      <c r="AI2380">
        <v>1950884</v>
      </c>
      <c r="AJ2380">
        <f t="shared" si="74"/>
        <v>5901213</v>
      </c>
      <c r="AK2380" t="s">
        <v>997</v>
      </c>
      <c r="AL2380" t="s">
        <v>998</v>
      </c>
      <c r="AM2380" t="s">
        <v>999</v>
      </c>
    </row>
    <row r="2381" spans="1:39" x14ac:dyDescent="0.2">
      <c r="A2381">
        <v>41054</v>
      </c>
      <c r="B2381" t="s">
        <v>1123</v>
      </c>
      <c r="C2381">
        <v>610</v>
      </c>
      <c r="D2381" t="s">
        <v>990</v>
      </c>
      <c r="E2381">
        <v>12</v>
      </c>
      <c r="F2381" t="s">
        <v>991</v>
      </c>
      <c r="G2381">
        <v>368</v>
      </c>
      <c r="H2381" t="s">
        <v>1014</v>
      </c>
      <c r="I2381">
        <v>144</v>
      </c>
      <c r="J2381" t="s">
        <v>1015</v>
      </c>
      <c r="K2381" t="s">
        <v>41</v>
      </c>
      <c r="L2381">
        <v>13752</v>
      </c>
      <c r="M2381" t="s">
        <v>1124</v>
      </c>
      <c r="N2381" t="s">
        <v>43</v>
      </c>
      <c r="O2381" t="s">
        <v>1017</v>
      </c>
      <c r="S2381">
        <v>2</v>
      </c>
      <c r="T2381" t="s">
        <v>45</v>
      </c>
      <c r="U2381">
        <v>431</v>
      </c>
      <c r="V2381" t="s">
        <v>1114</v>
      </c>
      <c r="W2381" t="s">
        <v>57</v>
      </c>
      <c r="X2381" t="s">
        <v>46</v>
      </c>
      <c r="Y2381">
        <v>1</v>
      </c>
      <c r="Z2381">
        <v>31</v>
      </c>
      <c r="AA2381">
        <v>31</v>
      </c>
      <c r="AB2381">
        <v>31</v>
      </c>
      <c r="AC2381">
        <v>31</v>
      </c>
      <c r="AD2381">
        <f t="shared" si="75"/>
        <v>31</v>
      </c>
      <c r="AF2381">
        <v>0</v>
      </c>
      <c r="AG2381">
        <v>0</v>
      </c>
      <c r="AH2381">
        <v>0</v>
      </c>
      <c r="AI2381">
        <v>0</v>
      </c>
      <c r="AJ2381">
        <f t="shared" si="74"/>
        <v>0</v>
      </c>
      <c r="AK2381" t="s">
        <v>997</v>
      </c>
      <c r="AL2381" t="s">
        <v>998</v>
      </c>
      <c r="AM2381" t="s">
        <v>999</v>
      </c>
    </row>
    <row r="2382" spans="1:39" x14ac:dyDescent="0.2">
      <c r="A2382">
        <v>41055</v>
      </c>
      <c r="B2382" t="s">
        <v>1127</v>
      </c>
      <c r="C2382">
        <v>610</v>
      </c>
      <c r="D2382" t="s">
        <v>990</v>
      </c>
      <c r="E2382">
        <v>12</v>
      </c>
      <c r="F2382" t="s">
        <v>991</v>
      </c>
      <c r="G2382">
        <v>363</v>
      </c>
      <c r="H2382" t="s">
        <v>1004</v>
      </c>
      <c r="I2382">
        <v>104</v>
      </c>
      <c r="J2382" t="s">
        <v>1024</v>
      </c>
      <c r="K2382" t="s">
        <v>41</v>
      </c>
      <c r="L2382">
        <v>13796</v>
      </c>
      <c r="M2382" t="s">
        <v>1129</v>
      </c>
      <c r="N2382" t="s">
        <v>43</v>
      </c>
      <c r="O2382" t="s">
        <v>1096</v>
      </c>
      <c r="S2382">
        <v>2</v>
      </c>
      <c r="T2382" t="s">
        <v>45</v>
      </c>
      <c r="U2382">
        <v>1</v>
      </c>
      <c r="V2382" t="s">
        <v>1027</v>
      </c>
      <c r="W2382" t="s">
        <v>57</v>
      </c>
      <c r="X2382" t="s">
        <v>46</v>
      </c>
      <c r="Y2382">
        <v>1</v>
      </c>
      <c r="Z2382">
        <v>1590</v>
      </c>
      <c r="AA2382">
        <v>1590</v>
      </c>
      <c r="AB2382">
        <v>1590</v>
      </c>
      <c r="AC2382">
        <v>1590</v>
      </c>
      <c r="AD2382">
        <f t="shared" si="75"/>
        <v>1590</v>
      </c>
      <c r="AF2382">
        <v>0</v>
      </c>
      <c r="AG2382">
        <v>0</v>
      </c>
      <c r="AH2382">
        <v>0</v>
      </c>
      <c r="AI2382">
        <v>0</v>
      </c>
      <c r="AJ2382">
        <f t="shared" si="74"/>
        <v>0</v>
      </c>
      <c r="AK2382" t="s">
        <v>997</v>
      </c>
      <c r="AL2382" t="s">
        <v>998</v>
      </c>
      <c r="AM2382" t="s">
        <v>999</v>
      </c>
    </row>
    <row r="2383" spans="1:39" x14ac:dyDescent="0.2">
      <c r="A2383">
        <v>41055</v>
      </c>
      <c r="B2383" t="s">
        <v>1127</v>
      </c>
      <c r="C2383">
        <v>610</v>
      </c>
      <c r="D2383" t="s">
        <v>990</v>
      </c>
      <c r="E2383">
        <v>12</v>
      </c>
      <c r="F2383" t="s">
        <v>991</v>
      </c>
      <c r="G2383">
        <v>368</v>
      </c>
      <c r="H2383" t="s">
        <v>1014</v>
      </c>
      <c r="I2383">
        <v>104</v>
      </c>
      <c r="J2383" t="s">
        <v>1024</v>
      </c>
      <c r="K2383" t="s">
        <v>41</v>
      </c>
      <c r="L2383">
        <v>13781</v>
      </c>
      <c r="M2383" t="s">
        <v>3904</v>
      </c>
      <c r="N2383" t="s">
        <v>43</v>
      </c>
      <c r="O2383" t="s">
        <v>1044</v>
      </c>
      <c r="S2383">
        <v>2</v>
      </c>
      <c r="T2383" t="s">
        <v>45</v>
      </c>
      <c r="X2383" t="s">
        <v>46</v>
      </c>
      <c r="Y2383">
        <v>1</v>
      </c>
      <c r="Z2383">
        <v>0</v>
      </c>
      <c r="AA2383">
        <v>0</v>
      </c>
      <c r="AB2383">
        <v>0</v>
      </c>
      <c r="AC2383">
        <v>0</v>
      </c>
      <c r="AD2383">
        <f t="shared" si="75"/>
        <v>0</v>
      </c>
      <c r="AE2383" t="s">
        <v>1158</v>
      </c>
      <c r="AF2383">
        <v>495078</v>
      </c>
      <c r="AG2383">
        <v>1633857</v>
      </c>
      <c r="AH2383">
        <v>565752</v>
      </c>
      <c r="AI2383">
        <v>600263</v>
      </c>
      <c r="AJ2383">
        <f t="shared" si="74"/>
        <v>3294950</v>
      </c>
      <c r="AK2383" t="s">
        <v>997</v>
      </c>
      <c r="AL2383" t="s">
        <v>998</v>
      </c>
      <c r="AM2383" t="s">
        <v>999</v>
      </c>
    </row>
    <row r="2384" spans="1:39" x14ac:dyDescent="0.2">
      <c r="A2384">
        <v>41055</v>
      </c>
      <c r="B2384" t="s">
        <v>1127</v>
      </c>
      <c r="C2384">
        <v>610</v>
      </c>
      <c r="D2384" t="s">
        <v>990</v>
      </c>
      <c r="E2384">
        <v>12</v>
      </c>
      <c r="F2384" t="s">
        <v>991</v>
      </c>
      <c r="G2384">
        <v>368</v>
      </c>
      <c r="H2384" t="s">
        <v>1014</v>
      </c>
      <c r="I2384">
        <v>144</v>
      </c>
      <c r="J2384" t="s">
        <v>1015</v>
      </c>
      <c r="K2384" t="s">
        <v>41</v>
      </c>
      <c r="L2384">
        <v>13795</v>
      </c>
      <c r="M2384" t="s">
        <v>3905</v>
      </c>
      <c r="N2384" t="s">
        <v>43</v>
      </c>
      <c r="O2384" t="s">
        <v>1017</v>
      </c>
      <c r="S2384">
        <v>2</v>
      </c>
      <c r="T2384" t="s">
        <v>45</v>
      </c>
      <c r="U2384">
        <v>431</v>
      </c>
      <c r="V2384" t="s">
        <v>1114</v>
      </c>
      <c r="W2384" t="s">
        <v>57</v>
      </c>
      <c r="X2384" t="s">
        <v>46</v>
      </c>
      <c r="Y2384">
        <v>1</v>
      </c>
      <c r="Z2384">
        <v>42</v>
      </c>
      <c r="AA2384">
        <v>42</v>
      </c>
      <c r="AB2384">
        <v>42</v>
      </c>
      <c r="AC2384">
        <v>42</v>
      </c>
      <c r="AD2384">
        <f t="shared" si="75"/>
        <v>42</v>
      </c>
      <c r="AF2384">
        <v>0</v>
      </c>
      <c r="AG2384">
        <v>0</v>
      </c>
      <c r="AH2384">
        <v>0</v>
      </c>
      <c r="AI2384">
        <v>0</v>
      </c>
      <c r="AJ2384">
        <f t="shared" si="74"/>
        <v>0</v>
      </c>
      <c r="AK2384" t="s">
        <v>997</v>
      </c>
      <c r="AL2384" t="s">
        <v>998</v>
      </c>
      <c r="AM2384" t="s">
        <v>999</v>
      </c>
    </row>
    <row r="2385" spans="1:39" x14ac:dyDescent="0.2">
      <c r="A2385">
        <v>41055</v>
      </c>
      <c r="B2385" t="s">
        <v>1127</v>
      </c>
      <c r="C2385">
        <v>625</v>
      </c>
      <c r="D2385" t="s">
        <v>1008</v>
      </c>
      <c r="E2385">
        <v>12</v>
      </c>
      <c r="F2385" t="s">
        <v>991</v>
      </c>
      <c r="G2385">
        <v>368</v>
      </c>
      <c r="H2385" t="s">
        <v>1014</v>
      </c>
      <c r="I2385">
        <v>242</v>
      </c>
      <c r="J2385" t="s">
        <v>1019</v>
      </c>
      <c r="K2385" t="s">
        <v>41</v>
      </c>
      <c r="L2385">
        <v>13779</v>
      </c>
      <c r="M2385" t="s">
        <v>3906</v>
      </c>
      <c r="N2385" t="s">
        <v>43</v>
      </c>
      <c r="O2385" t="s">
        <v>1021</v>
      </c>
      <c r="S2385">
        <v>2</v>
      </c>
      <c r="T2385" t="s">
        <v>45</v>
      </c>
      <c r="U2385">
        <v>242</v>
      </c>
      <c r="V2385" t="s">
        <v>1022</v>
      </c>
      <c r="W2385" t="s">
        <v>57</v>
      </c>
      <c r="X2385" t="s">
        <v>46</v>
      </c>
      <c r="Y2385">
        <v>1</v>
      </c>
      <c r="Z2385">
        <v>988</v>
      </c>
      <c r="AA2385">
        <v>988</v>
      </c>
      <c r="AB2385">
        <v>988</v>
      </c>
      <c r="AC2385">
        <v>988</v>
      </c>
      <c r="AD2385">
        <f t="shared" si="75"/>
        <v>988</v>
      </c>
      <c r="AF2385">
        <v>0</v>
      </c>
      <c r="AG2385">
        <v>0</v>
      </c>
      <c r="AH2385">
        <v>0</v>
      </c>
      <c r="AI2385">
        <v>0</v>
      </c>
      <c r="AJ2385">
        <f t="shared" si="74"/>
        <v>0</v>
      </c>
      <c r="AK2385" t="s">
        <v>1010</v>
      </c>
      <c r="AL2385" t="s">
        <v>1011</v>
      </c>
      <c r="AM2385" t="s">
        <v>1012</v>
      </c>
    </row>
    <row r="2386" spans="1:39" x14ac:dyDescent="0.2">
      <c r="A2386">
        <v>41055</v>
      </c>
      <c r="B2386" t="s">
        <v>1127</v>
      </c>
      <c r="C2386">
        <v>850</v>
      </c>
      <c r="D2386" t="s">
        <v>453</v>
      </c>
      <c r="E2386">
        <v>4</v>
      </c>
      <c r="F2386" t="s">
        <v>422</v>
      </c>
      <c r="G2386">
        <v>128</v>
      </c>
      <c r="H2386" t="s">
        <v>143</v>
      </c>
      <c r="I2386">
        <v>125</v>
      </c>
      <c r="J2386" t="s">
        <v>579</v>
      </c>
      <c r="K2386" t="s">
        <v>41</v>
      </c>
      <c r="L2386">
        <v>13804</v>
      </c>
      <c r="M2386" t="s">
        <v>3380</v>
      </c>
      <c r="N2386" t="s">
        <v>43</v>
      </c>
      <c r="O2386" t="s">
        <v>581</v>
      </c>
      <c r="S2386">
        <v>2</v>
      </c>
      <c r="T2386" t="s">
        <v>45</v>
      </c>
      <c r="X2386" t="s">
        <v>46</v>
      </c>
      <c r="Y2386">
        <v>1</v>
      </c>
      <c r="Z2386">
        <v>0</v>
      </c>
      <c r="AA2386">
        <v>0</v>
      </c>
      <c r="AB2386">
        <v>0</v>
      </c>
      <c r="AC2386">
        <v>0</v>
      </c>
      <c r="AD2386">
        <f t="shared" si="75"/>
        <v>0</v>
      </c>
      <c r="AE2386" t="s">
        <v>85</v>
      </c>
      <c r="AF2386">
        <v>5000</v>
      </c>
      <c r="AG2386">
        <v>10000</v>
      </c>
      <c r="AH2386">
        <v>15000</v>
      </c>
      <c r="AI2386">
        <v>20000</v>
      </c>
      <c r="AJ2386">
        <f t="shared" si="74"/>
        <v>50000</v>
      </c>
      <c r="AK2386" t="s">
        <v>458</v>
      </c>
      <c r="AL2386" t="s">
        <v>459</v>
      </c>
      <c r="AM2386" t="s">
        <v>460</v>
      </c>
    </row>
    <row r="2387" spans="1:39" x14ac:dyDescent="0.2">
      <c r="A2387">
        <v>41055</v>
      </c>
      <c r="B2387" t="s">
        <v>1127</v>
      </c>
      <c r="C2387">
        <v>900</v>
      </c>
      <c r="D2387" t="s">
        <v>461</v>
      </c>
      <c r="E2387">
        <v>4</v>
      </c>
      <c r="F2387" t="s">
        <v>422</v>
      </c>
      <c r="G2387">
        <v>122</v>
      </c>
      <c r="H2387" t="s">
        <v>72</v>
      </c>
      <c r="I2387">
        <v>2</v>
      </c>
      <c r="J2387" t="s">
        <v>73</v>
      </c>
      <c r="K2387" t="s">
        <v>41</v>
      </c>
      <c r="L2387">
        <v>13772</v>
      </c>
      <c r="M2387" t="s">
        <v>3907</v>
      </c>
      <c r="N2387" t="s">
        <v>43</v>
      </c>
      <c r="O2387" t="s">
        <v>583</v>
      </c>
      <c r="S2387">
        <v>2</v>
      </c>
      <c r="T2387" t="s">
        <v>45</v>
      </c>
      <c r="X2387" t="s">
        <v>46</v>
      </c>
      <c r="Y2387">
        <v>1</v>
      </c>
      <c r="Z2387">
        <v>0</v>
      </c>
      <c r="AA2387">
        <v>0</v>
      </c>
      <c r="AB2387">
        <v>0</v>
      </c>
      <c r="AC2387">
        <v>0</v>
      </c>
      <c r="AD2387">
        <f t="shared" si="75"/>
        <v>0</v>
      </c>
      <c r="AE2387" t="s">
        <v>85</v>
      </c>
      <c r="AF2387">
        <v>810000</v>
      </c>
      <c r="AG2387">
        <v>890000</v>
      </c>
      <c r="AH2387">
        <v>960000</v>
      </c>
      <c r="AI2387">
        <v>1050000</v>
      </c>
      <c r="AJ2387">
        <f t="shared" si="74"/>
        <v>3710000</v>
      </c>
      <c r="AK2387" t="s">
        <v>466</v>
      </c>
      <c r="AL2387" t="s">
        <v>467</v>
      </c>
      <c r="AM2387" t="s">
        <v>60</v>
      </c>
    </row>
    <row r="2388" spans="1:39" x14ac:dyDescent="0.2">
      <c r="A2388">
        <v>41056</v>
      </c>
      <c r="B2388" t="s">
        <v>1131</v>
      </c>
      <c r="C2388">
        <v>610</v>
      </c>
      <c r="D2388" t="s">
        <v>990</v>
      </c>
      <c r="E2388">
        <v>12</v>
      </c>
      <c r="F2388" t="s">
        <v>991</v>
      </c>
      <c r="G2388">
        <v>368</v>
      </c>
      <c r="H2388" t="s">
        <v>1014</v>
      </c>
      <c r="I2388">
        <v>103</v>
      </c>
      <c r="J2388" t="s">
        <v>1028</v>
      </c>
      <c r="K2388" t="s">
        <v>41</v>
      </c>
      <c r="L2388">
        <v>13826</v>
      </c>
      <c r="M2388" t="s">
        <v>3908</v>
      </c>
      <c r="N2388" t="s">
        <v>43</v>
      </c>
      <c r="O2388" t="s">
        <v>1030</v>
      </c>
      <c r="S2388">
        <v>2</v>
      </c>
      <c r="T2388" t="s">
        <v>45</v>
      </c>
      <c r="U2388">
        <v>1</v>
      </c>
      <c r="V2388" t="s">
        <v>1027</v>
      </c>
      <c r="W2388" t="s">
        <v>57</v>
      </c>
      <c r="X2388" t="s">
        <v>46</v>
      </c>
      <c r="Y2388">
        <v>1</v>
      </c>
      <c r="Z2388">
        <v>11020</v>
      </c>
      <c r="AA2388">
        <v>11020</v>
      </c>
      <c r="AB2388">
        <v>11020</v>
      </c>
      <c r="AC2388">
        <v>11020</v>
      </c>
      <c r="AD2388">
        <f t="shared" si="75"/>
        <v>11020</v>
      </c>
      <c r="AF2388">
        <v>0</v>
      </c>
      <c r="AG2388">
        <v>0</v>
      </c>
      <c r="AH2388">
        <v>0</v>
      </c>
      <c r="AI2388">
        <v>0</v>
      </c>
      <c r="AJ2388">
        <f t="shared" si="74"/>
        <v>0</v>
      </c>
      <c r="AK2388" t="s">
        <v>997</v>
      </c>
      <c r="AL2388" t="s">
        <v>998</v>
      </c>
      <c r="AM2388" t="s">
        <v>999</v>
      </c>
    </row>
    <row r="2389" spans="1:39" x14ac:dyDescent="0.2">
      <c r="A2389">
        <v>41056</v>
      </c>
      <c r="B2389" t="s">
        <v>1131</v>
      </c>
      <c r="C2389">
        <v>610</v>
      </c>
      <c r="D2389" t="s">
        <v>990</v>
      </c>
      <c r="E2389">
        <v>12</v>
      </c>
      <c r="F2389" t="s">
        <v>991</v>
      </c>
      <c r="G2389">
        <v>368</v>
      </c>
      <c r="H2389" t="s">
        <v>1014</v>
      </c>
      <c r="I2389">
        <v>104</v>
      </c>
      <c r="J2389" t="s">
        <v>1024</v>
      </c>
      <c r="K2389" t="s">
        <v>41</v>
      </c>
      <c r="L2389">
        <v>13824</v>
      </c>
      <c r="M2389" t="s">
        <v>1133</v>
      </c>
      <c r="N2389" t="s">
        <v>43</v>
      </c>
      <c r="O2389" t="s">
        <v>1044</v>
      </c>
      <c r="S2389">
        <v>2</v>
      </c>
      <c r="T2389" t="s">
        <v>45</v>
      </c>
      <c r="X2389" t="s">
        <v>46</v>
      </c>
      <c r="Y2389">
        <v>1</v>
      </c>
      <c r="Z2389">
        <v>0</v>
      </c>
      <c r="AA2389">
        <v>0</v>
      </c>
      <c r="AB2389">
        <v>0</v>
      </c>
      <c r="AC2389">
        <v>0</v>
      </c>
      <c r="AD2389">
        <f t="shared" si="75"/>
        <v>0</v>
      </c>
      <c r="AE2389" t="s">
        <v>1018</v>
      </c>
      <c r="AF2389">
        <v>3159296</v>
      </c>
      <c r="AG2389">
        <v>1183394</v>
      </c>
      <c r="AH2389">
        <v>3795687</v>
      </c>
      <c r="AI2389">
        <v>4106933</v>
      </c>
      <c r="AJ2389">
        <f t="shared" si="74"/>
        <v>12245310</v>
      </c>
      <c r="AK2389" t="s">
        <v>997</v>
      </c>
      <c r="AL2389" t="s">
        <v>998</v>
      </c>
      <c r="AM2389" t="s">
        <v>999</v>
      </c>
    </row>
    <row r="2390" spans="1:39" x14ac:dyDescent="0.2">
      <c r="A2390">
        <v>41056</v>
      </c>
      <c r="B2390" t="s">
        <v>1131</v>
      </c>
      <c r="C2390">
        <v>850</v>
      </c>
      <c r="D2390" t="s">
        <v>453</v>
      </c>
      <c r="E2390">
        <v>4</v>
      </c>
      <c r="F2390" t="s">
        <v>422</v>
      </c>
      <c r="G2390">
        <v>122</v>
      </c>
      <c r="H2390" t="s">
        <v>72</v>
      </c>
      <c r="I2390">
        <v>949</v>
      </c>
      <c r="J2390" t="s">
        <v>78</v>
      </c>
      <c r="K2390" t="s">
        <v>41</v>
      </c>
      <c r="L2390">
        <v>13808</v>
      </c>
      <c r="M2390" t="s">
        <v>1135</v>
      </c>
      <c r="N2390" t="s">
        <v>43</v>
      </c>
      <c r="O2390" t="s">
        <v>530</v>
      </c>
      <c r="S2390">
        <v>2</v>
      </c>
      <c r="T2390" t="s">
        <v>45</v>
      </c>
      <c r="X2390" t="s">
        <v>46</v>
      </c>
      <c r="Y2390">
        <v>1</v>
      </c>
      <c r="Z2390">
        <v>0</v>
      </c>
      <c r="AA2390">
        <v>0</v>
      </c>
      <c r="AB2390">
        <v>0</v>
      </c>
      <c r="AC2390">
        <v>0</v>
      </c>
      <c r="AD2390">
        <f t="shared" si="75"/>
        <v>0</v>
      </c>
      <c r="AE2390" t="s">
        <v>85</v>
      </c>
      <c r="AF2390">
        <v>2550000</v>
      </c>
      <c r="AG2390">
        <v>3160000</v>
      </c>
      <c r="AH2390">
        <v>3100000</v>
      </c>
      <c r="AI2390">
        <v>3400000</v>
      </c>
      <c r="AJ2390">
        <f t="shared" si="74"/>
        <v>12210000</v>
      </c>
      <c r="AK2390" t="s">
        <v>458</v>
      </c>
      <c r="AL2390" t="s">
        <v>459</v>
      </c>
      <c r="AM2390" t="s">
        <v>460</v>
      </c>
    </row>
    <row r="2391" spans="1:39" x14ac:dyDescent="0.2">
      <c r="A2391">
        <v>41056</v>
      </c>
      <c r="B2391" t="s">
        <v>1131</v>
      </c>
      <c r="C2391">
        <v>850</v>
      </c>
      <c r="D2391" t="s">
        <v>453</v>
      </c>
      <c r="E2391">
        <v>4</v>
      </c>
      <c r="F2391" t="s">
        <v>422</v>
      </c>
      <c r="G2391">
        <v>128</v>
      </c>
      <c r="H2391" t="s">
        <v>143</v>
      </c>
      <c r="I2391">
        <v>6</v>
      </c>
      <c r="J2391" t="s">
        <v>454</v>
      </c>
      <c r="K2391" t="s">
        <v>41</v>
      </c>
      <c r="L2391">
        <v>13810</v>
      </c>
      <c r="M2391" t="s">
        <v>2517</v>
      </c>
      <c r="N2391" t="s">
        <v>43</v>
      </c>
      <c r="O2391" t="s">
        <v>456</v>
      </c>
      <c r="S2391">
        <v>2</v>
      </c>
      <c r="T2391" t="s">
        <v>45</v>
      </c>
      <c r="X2391" t="s">
        <v>46</v>
      </c>
      <c r="Y2391">
        <v>1</v>
      </c>
      <c r="Z2391">
        <v>0</v>
      </c>
      <c r="AA2391">
        <v>0</v>
      </c>
      <c r="AB2391">
        <v>0</v>
      </c>
      <c r="AC2391">
        <v>0</v>
      </c>
      <c r="AD2391">
        <f t="shared" si="75"/>
        <v>0</v>
      </c>
      <c r="AE2391" t="s">
        <v>85</v>
      </c>
      <c r="AF2391">
        <v>40000</v>
      </c>
      <c r="AG2391">
        <v>44000</v>
      </c>
      <c r="AH2391">
        <v>48000</v>
      </c>
      <c r="AI2391">
        <v>52000</v>
      </c>
      <c r="AJ2391">
        <f t="shared" si="74"/>
        <v>184000</v>
      </c>
      <c r="AK2391" t="s">
        <v>458</v>
      </c>
      <c r="AL2391" t="s">
        <v>459</v>
      </c>
      <c r="AM2391" t="s">
        <v>460</v>
      </c>
    </row>
    <row r="2392" spans="1:39" x14ac:dyDescent="0.2">
      <c r="A2392">
        <v>41056</v>
      </c>
      <c r="B2392" t="s">
        <v>1131</v>
      </c>
      <c r="C2392">
        <v>850</v>
      </c>
      <c r="D2392" t="s">
        <v>453</v>
      </c>
      <c r="E2392">
        <v>4</v>
      </c>
      <c r="F2392" t="s">
        <v>422</v>
      </c>
      <c r="G2392">
        <v>128</v>
      </c>
      <c r="H2392" t="s">
        <v>143</v>
      </c>
      <c r="I2392">
        <v>125</v>
      </c>
      <c r="J2392" t="s">
        <v>579</v>
      </c>
      <c r="K2392" t="s">
        <v>41</v>
      </c>
      <c r="L2392">
        <v>13836</v>
      </c>
      <c r="M2392" t="s">
        <v>3909</v>
      </c>
      <c r="N2392" t="s">
        <v>43</v>
      </c>
      <c r="O2392" t="s">
        <v>581</v>
      </c>
      <c r="S2392">
        <v>2</v>
      </c>
      <c r="T2392" t="s">
        <v>45</v>
      </c>
      <c r="U2392">
        <v>303</v>
      </c>
      <c r="V2392" t="s">
        <v>419</v>
      </c>
      <c r="W2392" t="s">
        <v>57</v>
      </c>
      <c r="X2392" t="s">
        <v>46</v>
      </c>
      <c r="Y2392">
        <v>1</v>
      </c>
      <c r="Z2392">
        <v>72</v>
      </c>
      <c r="AA2392">
        <v>72</v>
      </c>
      <c r="AB2392">
        <v>72</v>
      </c>
      <c r="AC2392">
        <v>72</v>
      </c>
      <c r="AD2392">
        <f t="shared" si="75"/>
        <v>72</v>
      </c>
      <c r="AF2392">
        <v>0</v>
      </c>
      <c r="AG2392">
        <v>0</v>
      </c>
      <c r="AH2392">
        <v>0</v>
      </c>
      <c r="AI2392">
        <v>0</v>
      </c>
      <c r="AJ2392">
        <f t="shared" si="74"/>
        <v>0</v>
      </c>
      <c r="AK2392" t="s">
        <v>458</v>
      </c>
      <c r="AL2392" t="s">
        <v>459</v>
      </c>
      <c r="AM2392" t="s">
        <v>460</v>
      </c>
    </row>
    <row r="2393" spans="1:39" x14ac:dyDescent="0.2">
      <c r="A2393">
        <v>41057</v>
      </c>
      <c r="B2393" t="s">
        <v>1136</v>
      </c>
      <c r="C2393">
        <v>610</v>
      </c>
      <c r="D2393" t="s">
        <v>990</v>
      </c>
      <c r="E2393">
        <v>12</v>
      </c>
      <c r="F2393" t="s">
        <v>991</v>
      </c>
      <c r="G2393">
        <v>368</v>
      </c>
      <c r="H2393" t="s">
        <v>1014</v>
      </c>
      <c r="I2393">
        <v>104</v>
      </c>
      <c r="J2393" t="s">
        <v>1024</v>
      </c>
      <c r="K2393" t="s">
        <v>41</v>
      </c>
      <c r="L2393">
        <v>13861</v>
      </c>
      <c r="M2393" t="s">
        <v>3382</v>
      </c>
      <c r="N2393" t="s">
        <v>43</v>
      </c>
      <c r="O2393" t="s">
        <v>1044</v>
      </c>
      <c r="S2393">
        <v>2</v>
      </c>
      <c r="T2393" t="s">
        <v>45</v>
      </c>
      <c r="X2393" t="s">
        <v>46</v>
      </c>
      <c r="Y2393">
        <v>1</v>
      </c>
      <c r="Z2393">
        <v>0</v>
      </c>
      <c r="AA2393">
        <v>0</v>
      </c>
      <c r="AB2393">
        <v>0</v>
      </c>
      <c r="AC2393">
        <v>0</v>
      </c>
      <c r="AD2393">
        <f t="shared" si="75"/>
        <v>0</v>
      </c>
      <c r="AE2393" t="s">
        <v>1158</v>
      </c>
      <c r="AF2393">
        <v>529468</v>
      </c>
      <c r="AG2393">
        <v>1747343</v>
      </c>
      <c r="AH2393">
        <v>605051</v>
      </c>
      <c r="AI2393">
        <v>641959</v>
      </c>
      <c r="AJ2393">
        <f t="shared" si="74"/>
        <v>3523821</v>
      </c>
      <c r="AK2393" t="s">
        <v>997</v>
      </c>
      <c r="AL2393" t="s">
        <v>998</v>
      </c>
      <c r="AM2393" t="s">
        <v>999</v>
      </c>
    </row>
    <row r="2394" spans="1:39" x14ac:dyDescent="0.2">
      <c r="A2394">
        <v>41057</v>
      </c>
      <c r="B2394" t="s">
        <v>1136</v>
      </c>
      <c r="C2394">
        <v>625</v>
      </c>
      <c r="D2394" t="s">
        <v>1008</v>
      </c>
      <c r="E2394">
        <v>12</v>
      </c>
      <c r="F2394" t="s">
        <v>991</v>
      </c>
      <c r="G2394">
        <v>368</v>
      </c>
      <c r="H2394" t="s">
        <v>1014</v>
      </c>
      <c r="I2394">
        <v>242</v>
      </c>
      <c r="J2394" t="s">
        <v>1019</v>
      </c>
      <c r="K2394" t="s">
        <v>41</v>
      </c>
      <c r="L2394">
        <v>13857</v>
      </c>
      <c r="M2394" t="s">
        <v>1139</v>
      </c>
      <c r="N2394" t="s">
        <v>43</v>
      </c>
      <c r="O2394" t="s">
        <v>1021</v>
      </c>
      <c r="S2394">
        <v>2</v>
      </c>
      <c r="T2394" t="s">
        <v>45</v>
      </c>
      <c r="U2394">
        <v>242</v>
      </c>
      <c r="V2394" t="s">
        <v>1022</v>
      </c>
      <c r="W2394" t="s">
        <v>57</v>
      </c>
      <c r="X2394" t="s">
        <v>46</v>
      </c>
      <c r="Y2394">
        <v>1</v>
      </c>
      <c r="Z2394">
        <v>999</v>
      </c>
      <c r="AA2394">
        <v>999</v>
      </c>
      <c r="AB2394">
        <v>999</v>
      </c>
      <c r="AC2394">
        <v>999</v>
      </c>
      <c r="AD2394">
        <f t="shared" si="75"/>
        <v>999</v>
      </c>
      <c r="AF2394">
        <v>0</v>
      </c>
      <c r="AG2394">
        <v>0</v>
      </c>
      <c r="AH2394">
        <v>0</v>
      </c>
      <c r="AI2394">
        <v>0</v>
      </c>
      <c r="AJ2394">
        <f t="shared" si="74"/>
        <v>0</v>
      </c>
      <c r="AK2394" t="s">
        <v>1010</v>
      </c>
      <c r="AL2394" t="s">
        <v>1011</v>
      </c>
      <c r="AM2394" t="s">
        <v>1012</v>
      </c>
    </row>
    <row r="2395" spans="1:39" x14ac:dyDescent="0.2">
      <c r="A2395">
        <v>41057</v>
      </c>
      <c r="B2395" t="s">
        <v>1136</v>
      </c>
      <c r="C2395">
        <v>850</v>
      </c>
      <c r="D2395" t="s">
        <v>453</v>
      </c>
      <c r="E2395">
        <v>4</v>
      </c>
      <c r="F2395" t="s">
        <v>422</v>
      </c>
      <c r="G2395">
        <v>128</v>
      </c>
      <c r="H2395" t="s">
        <v>143</v>
      </c>
      <c r="I2395">
        <v>125</v>
      </c>
      <c r="J2395" t="s">
        <v>579</v>
      </c>
      <c r="K2395" t="s">
        <v>41</v>
      </c>
      <c r="L2395">
        <v>13872</v>
      </c>
      <c r="M2395" t="s">
        <v>2523</v>
      </c>
      <c r="N2395" t="s">
        <v>43</v>
      </c>
      <c r="O2395" t="s">
        <v>581</v>
      </c>
      <c r="S2395">
        <v>2</v>
      </c>
      <c r="T2395" t="s">
        <v>45</v>
      </c>
      <c r="X2395" t="s">
        <v>46</v>
      </c>
      <c r="Y2395">
        <v>1</v>
      </c>
      <c r="Z2395">
        <v>0</v>
      </c>
      <c r="AA2395">
        <v>0</v>
      </c>
      <c r="AB2395">
        <v>0</v>
      </c>
      <c r="AC2395">
        <v>0</v>
      </c>
      <c r="AD2395">
        <f t="shared" si="75"/>
        <v>0</v>
      </c>
      <c r="AE2395" t="s">
        <v>85</v>
      </c>
      <c r="AF2395">
        <v>5000</v>
      </c>
      <c r="AG2395">
        <v>10000</v>
      </c>
      <c r="AH2395">
        <v>15000</v>
      </c>
      <c r="AI2395">
        <v>20000</v>
      </c>
      <c r="AJ2395">
        <f t="shared" ref="AJ2395:AJ2458" si="76">AF2395+AG2395+AH2395+AI2395</f>
        <v>50000</v>
      </c>
      <c r="AK2395" t="s">
        <v>458</v>
      </c>
      <c r="AL2395" t="s">
        <v>459</v>
      </c>
      <c r="AM2395" t="s">
        <v>460</v>
      </c>
    </row>
    <row r="2396" spans="1:39" x14ac:dyDescent="0.2">
      <c r="A2396">
        <v>41058</v>
      </c>
      <c r="B2396" t="s">
        <v>1140</v>
      </c>
      <c r="C2396">
        <v>210</v>
      </c>
      <c r="D2396" t="s">
        <v>469</v>
      </c>
      <c r="E2396">
        <v>4</v>
      </c>
      <c r="F2396" t="s">
        <v>422</v>
      </c>
      <c r="G2396">
        <v>121</v>
      </c>
      <c r="H2396" t="s">
        <v>423</v>
      </c>
      <c r="I2396">
        <v>574</v>
      </c>
      <c r="J2396" t="s">
        <v>1049</v>
      </c>
      <c r="K2396" t="s">
        <v>41</v>
      </c>
      <c r="L2396">
        <v>13911</v>
      </c>
      <c r="M2396" t="s">
        <v>3910</v>
      </c>
      <c r="N2396" t="s">
        <v>124</v>
      </c>
      <c r="O2396" t="s">
        <v>1051</v>
      </c>
      <c r="S2396">
        <v>2</v>
      </c>
      <c r="T2396" t="s">
        <v>45</v>
      </c>
      <c r="X2396" t="s">
        <v>46</v>
      </c>
      <c r="Y2396">
        <v>1</v>
      </c>
      <c r="Z2396">
        <v>0</v>
      </c>
      <c r="AA2396">
        <v>0</v>
      </c>
      <c r="AB2396">
        <v>0</v>
      </c>
      <c r="AC2396">
        <v>0</v>
      </c>
      <c r="AD2396">
        <f t="shared" si="75"/>
        <v>0</v>
      </c>
      <c r="AE2396" t="s">
        <v>85</v>
      </c>
      <c r="AF2396">
        <v>1000000</v>
      </c>
      <c r="AG2396">
        <v>1000000</v>
      </c>
      <c r="AH2396">
        <v>1000000</v>
      </c>
      <c r="AI2396">
        <v>1000000</v>
      </c>
      <c r="AJ2396">
        <f t="shared" si="76"/>
        <v>4000000</v>
      </c>
      <c r="AK2396" t="s">
        <v>474</v>
      </c>
      <c r="AL2396" t="s">
        <v>475</v>
      </c>
      <c r="AM2396" t="s">
        <v>476</v>
      </c>
    </row>
    <row r="2397" spans="1:39" x14ac:dyDescent="0.2">
      <c r="A2397">
        <v>41058</v>
      </c>
      <c r="B2397" t="s">
        <v>1140</v>
      </c>
      <c r="C2397">
        <v>610</v>
      </c>
      <c r="D2397" t="s">
        <v>990</v>
      </c>
      <c r="E2397">
        <v>12</v>
      </c>
      <c r="F2397" t="s">
        <v>991</v>
      </c>
      <c r="G2397">
        <v>122</v>
      </c>
      <c r="H2397" t="s">
        <v>72</v>
      </c>
      <c r="I2397">
        <v>1</v>
      </c>
      <c r="J2397" t="s">
        <v>1066</v>
      </c>
      <c r="K2397" t="s">
        <v>41</v>
      </c>
      <c r="L2397">
        <v>13890</v>
      </c>
      <c r="M2397" t="s">
        <v>3911</v>
      </c>
      <c r="N2397" t="s">
        <v>43</v>
      </c>
      <c r="O2397" t="s">
        <v>1068</v>
      </c>
      <c r="S2397">
        <v>2</v>
      </c>
      <c r="T2397" t="s">
        <v>45</v>
      </c>
      <c r="X2397" t="s">
        <v>46</v>
      </c>
      <c r="Y2397">
        <v>1</v>
      </c>
      <c r="Z2397">
        <v>0</v>
      </c>
      <c r="AA2397">
        <v>0</v>
      </c>
      <c r="AB2397">
        <v>0</v>
      </c>
      <c r="AC2397">
        <v>0</v>
      </c>
      <c r="AD2397">
        <f t="shared" si="75"/>
        <v>0</v>
      </c>
      <c r="AE2397" t="s">
        <v>85</v>
      </c>
      <c r="AF2397">
        <v>759003</v>
      </c>
      <c r="AG2397">
        <v>831260</v>
      </c>
      <c r="AH2397">
        <v>911892</v>
      </c>
      <c r="AI2397">
        <v>986667</v>
      </c>
      <c r="AJ2397">
        <f t="shared" si="76"/>
        <v>3488822</v>
      </c>
      <c r="AK2397" t="s">
        <v>997</v>
      </c>
      <c r="AL2397" t="s">
        <v>998</v>
      </c>
      <c r="AM2397" t="s">
        <v>999</v>
      </c>
    </row>
    <row r="2398" spans="1:39" x14ac:dyDescent="0.2">
      <c r="A2398">
        <v>41058</v>
      </c>
      <c r="B2398" t="s">
        <v>1140</v>
      </c>
      <c r="C2398">
        <v>610</v>
      </c>
      <c r="D2398" t="s">
        <v>990</v>
      </c>
      <c r="E2398">
        <v>12</v>
      </c>
      <c r="F2398" t="s">
        <v>991</v>
      </c>
      <c r="G2398">
        <v>363</v>
      </c>
      <c r="H2398" t="s">
        <v>1004</v>
      </c>
      <c r="I2398">
        <v>104</v>
      </c>
      <c r="J2398" t="s">
        <v>1024</v>
      </c>
      <c r="K2398" t="s">
        <v>41</v>
      </c>
      <c r="L2398">
        <v>13908</v>
      </c>
      <c r="M2398" t="s">
        <v>3383</v>
      </c>
      <c r="N2398" t="s">
        <v>43</v>
      </c>
      <c r="O2398" t="s">
        <v>1096</v>
      </c>
      <c r="S2398">
        <v>2</v>
      </c>
      <c r="T2398" t="s">
        <v>45</v>
      </c>
      <c r="U2398">
        <v>1</v>
      </c>
      <c r="V2398" t="s">
        <v>1027</v>
      </c>
      <c r="W2398" t="s">
        <v>57</v>
      </c>
      <c r="X2398" t="s">
        <v>46</v>
      </c>
      <c r="Y2398">
        <v>1</v>
      </c>
      <c r="Z2398">
        <v>1210</v>
      </c>
      <c r="AA2398">
        <v>1210</v>
      </c>
      <c r="AB2398">
        <v>1210</v>
      </c>
      <c r="AC2398">
        <v>1210</v>
      </c>
      <c r="AD2398">
        <f t="shared" si="75"/>
        <v>1210</v>
      </c>
      <c r="AF2398">
        <v>0</v>
      </c>
      <c r="AG2398">
        <v>0</v>
      </c>
      <c r="AH2398">
        <v>0</v>
      </c>
      <c r="AI2398">
        <v>0</v>
      </c>
      <c r="AJ2398">
        <f t="shared" si="76"/>
        <v>0</v>
      </c>
      <c r="AK2398" t="s">
        <v>997</v>
      </c>
      <c r="AL2398" t="s">
        <v>998</v>
      </c>
      <c r="AM2398" t="s">
        <v>999</v>
      </c>
    </row>
    <row r="2399" spans="1:39" x14ac:dyDescent="0.2">
      <c r="A2399">
        <v>41058</v>
      </c>
      <c r="B2399" t="s">
        <v>1140</v>
      </c>
      <c r="C2399">
        <v>610</v>
      </c>
      <c r="D2399" t="s">
        <v>990</v>
      </c>
      <c r="E2399">
        <v>12</v>
      </c>
      <c r="F2399" t="s">
        <v>991</v>
      </c>
      <c r="G2399">
        <v>368</v>
      </c>
      <c r="H2399" t="s">
        <v>1014</v>
      </c>
      <c r="I2399">
        <v>144</v>
      </c>
      <c r="J2399" t="s">
        <v>1015</v>
      </c>
      <c r="K2399" t="s">
        <v>41</v>
      </c>
      <c r="L2399">
        <v>13891</v>
      </c>
      <c r="M2399" t="s">
        <v>3912</v>
      </c>
      <c r="N2399" t="s">
        <v>43</v>
      </c>
      <c r="O2399" t="s">
        <v>1017</v>
      </c>
      <c r="S2399">
        <v>2</v>
      </c>
      <c r="T2399" t="s">
        <v>45</v>
      </c>
      <c r="U2399">
        <v>431</v>
      </c>
      <c r="V2399" t="s">
        <v>1114</v>
      </c>
      <c r="W2399" t="s">
        <v>57</v>
      </c>
      <c r="X2399" t="s">
        <v>46</v>
      </c>
      <c r="Y2399">
        <v>1</v>
      </c>
      <c r="Z2399">
        <v>65</v>
      </c>
      <c r="AA2399">
        <v>65</v>
      </c>
      <c r="AB2399">
        <v>65</v>
      </c>
      <c r="AC2399">
        <v>65</v>
      </c>
      <c r="AD2399">
        <f t="shared" si="75"/>
        <v>65</v>
      </c>
      <c r="AF2399">
        <v>0</v>
      </c>
      <c r="AG2399">
        <v>0</v>
      </c>
      <c r="AH2399">
        <v>0</v>
      </c>
      <c r="AI2399">
        <v>0</v>
      </c>
      <c r="AJ2399">
        <f t="shared" si="76"/>
        <v>0</v>
      </c>
      <c r="AK2399" t="s">
        <v>997</v>
      </c>
      <c r="AL2399" t="s">
        <v>998</v>
      </c>
      <c r="AM2399" t="s">
        <v>999</v>
      </c>
    </row>
    <row r="2400" spans="1:39" x14ac:dyDescent="0.2">
      <c r="A2400">
        <v>41058</v>
      </c>
      <c r="B2400" t="s">
        <v>1140</v>
      </c>
      <c r="C2400">
        <v>850</v>
      </c>
      <c r="D2400" t="s">
        <v>453</v>
      </c>
      <c r="E2400">
        <v>4</v>
      </c>
      <c r="F2400" t="s">
        <v>422</v>
      </c>
      <c r="G2400">
        <v>128</v>
      </c>
      <c r="H2400" t="s">
        <v>143</v>
      </c>
      <c r="I2400">
        <v>6</v>
      </c>
      <c r="J2400" t="s">
        <v>454</v>
      </c>
      <c r="K2400" t="s">
        <v>41</v>
      </c>
      <c r="L2400">
        <v>13886</v>
      </c>
      <c r="M2400" t="s">
        <v>3913</v>
      </c>
      <c r="N2400" t="s">
        <v>43</v>
      </c>
      <c r="O2400" t="s">
        <v>456</v>
      </c>
      <c r="S2400">
        <v>2</v>
      </c>
      <c r="T2400" t="s">
        <v>45</v>
      </c>
      <c r="U2400">
        <v>95</v>
      </c>
      <c r="V2400" t="s">
        <v>457</v>
      </c>
      <c r="W2400" t="s">
        <v>57</v>
      </c>
      <c r="X2400" t="s">
        <v>46</v>
      </c>
      <c r="Y2400">
        <v>1</v>
      </c>
      <c r="Z2400">
        <v>5</v>
      </c>
      <c r="AA2400">
        <v>5</v>
      </c>
      <c r="AB2400">
        <v>5</v>
      </c>
      <c r="AC2400">
        <v>5</v>
      </c>
      <c r="AD2400">
        <f t="shared" si="75"/>
        <v>5</v>
      </c>
      <c r="AF2400">
        <v>0</v>
      </c>
      <c r="AG2400">
        <v>0</v>
      </c>
      <c r="AH2400">
        <v>0</v>
      </c>
      <c r="AI2400">
        <v>0</v>
      </c>
      <c r="AJ2400">
        <f t="shared" si="76"/>
        <v>0</v>
      </c>
      <c r="AK2400" t="s">
        <v>458</v>
      </c>
      <c r="AL2400" t="s">
        <v>459</v>
      </c>
      <c r="AM2400" t="s">
        <v>460</v>
      </c>
    </row>
    <row r="2401" spans="1:39" x14ac:dyDescent="0.2">
      <c r="A2401">
        <v>41058</v>
      </c>
      <c r="B2401" t="s">
        <v>1140</v>
      </c>
      <c r="C2401">
        <v>900</v>
      </c>
      <c r="D2401" t="s">
        <v>461</v>
      </c>
      <c r="E2401">
        <v>4</v>
      </c>
      <c r="F2401" t="s">
        <v>422</v>
      </c>
      <c r="G2401">
        <v>126</v>
      </c>
      <c r="H2401" t="s">
        <v>62</v>
      </c>
      <c r="I2401">
        <v>948</v>
      </c>
      <c r="J2401" t="s">
        <v>462</v>
      </c>
      <c r="K2401" t="s">
        <v>41</v>
      </c>
      <c r="L2401">
        <v>13893</v>
      </c>
      <c r="M2401" t="s">
        <v>1144</v>
      </c>
      <c r="N2401" t="s">
        <v>43</v>
      </c>
      <c r="O2401" t="s">
        <v>464</v>
      </c>
      <c r="S2401">
        <v>2</v>
      </c>
      <c r="T2401" t="s">
        <v>45</v>
      </c>
      <c r="U2401">
        <v>924</v>
      </c>
      <c r="V2401" t="s">
        <v>465</v>
      </c>
      <c r="W2401" t="s">
        <v>57</v>
      </c>
      <c r="X2401" t="s">
        <v>46</v>
      </c>
      <c r="Y2401">
        <v>1</v>
      </c>
      <c r="Z2401">
        <v>77</v>
      </c>
      <c r="AA2401">
        <v>77</v>
      </c>
      <c r="AB2401">
        <v>77</v>
      </c>
      <c r="AC2401">
        <v>77</v>
      </c>
      <c r="AD2401">
        <f t="shared" si="75"/>
        <v>77</v>
      </c>
      <c r="AF2401">
        <v>0</v>
      </c>
      <c r="AG2401">
        <v>0</v>
      </c>
      <c r="AH2401">
        <v>0</v>
      </c>
      <c r="AI2401">
        <v>0</v>
      </c>
      <c r="AJ2401">
        <f t="shared" si="76"/>
        <v>0</v>
      </c>
      <c r="AK2401" t="s">
        <v>466</v>
      </c>
      <c r="AL2401" t="s">
        <v>467</v>
      </c>
      <c r="AM2401" t="s">
        <v>60</v>
      </c>
    </row>
    <row r="2402" spans="1:39" x14ac:dyDescent="0.2">
      <c r="A2402">
        <v>41059</v>
      </c>
      <c r="B2402" t="s">
        <v>1145</v>
      </c>
      <c r="C2402">
        <v>130</v>
      </c>
      <c r="D2402" t="s">
        <v>1058</v>
      </c>
      <c r="E2402">
        <v>26</v>
      </c>
      <c r="F2402" t="s">
        <v>710</v>
      </c>
      <c r="G2402">
        <v>782</v>
      </c>
      <c r="H2402" t="s">
        <v>764</v>
      </c>
      <c r="I2402">
        <v>413</v>
      </c>
      <c r="J2402" t="s">
        <v>1059</v>
      </c>
      <c r="K2402" t="s">
        <v>41</v>
      </c>
      <c r="L2402">
        <v>13961</v>
      </c>
      <c r="M2402" t="s">
        <v>3914</v>
      </c>
      <c r="N2402" t="s">
        <v>124</v>
      </c>
      <c r="O2402" t="s">
        <v>1061</v>
      </c>
      <c r="S2402">
        <v>2</v>
      </c>
      <c r="T2402" t="s">
        <v>45</v>
      </c>
      <c r="X2402" t="s">
        <v>46</v>
      </c>
      <c r="Y2402">
        <v>1</v>
      </c>
      <c r="Z2402">
        <v>0</v>
      </c>
      <c r="AA2402">
        <v>0</v>
      </c>
      <c r="AB2402">
        <v>0</v>
      </c>
      <c r="AC2402">
        <v>0</v>
      </c>
      <c r="AD2402">
        <f t="shared" si="75"/>
        <v>0</v>
      </c>
      <c r="AE2402" t="s">
        <v>728</v>
      </c>
      <c r="AF2402">
        <v>4170</v>
      </c>
      <c r="AG2402">
        <v>7000</v>
      </c>
      <c r="AH2402">
        <v>8000</v>
      </c>
      <c r="AI2402">
        <v>9000</v>
      </c>
      <c r="AJ2402">
        <f t="shared" si="76"/>
        <v>28170</v>
      </c>
      <c r="AK2402" t="s">
        <v>1063</v>
      </c>
      <c r="AL2402" t="s">
        <v>1064</v>
      </c>
      <c r="AM2402" t="s">
        <v>1065</v>
      </c>
    </row>
    <row r="2403" spans="1:39" x14ac:dyDescent="0.2">
      <c r="A2403">
        <v>41059</v>
      </c>
      <c r="B2403" t="s">
        <v>1145</v>
      </c>
      <c r="C2403">
        <v>625</v>
      </c>
      <c r="D2403" t="s">
        <v>1008</v>
      </c>
      <c r="E2403">
        <v>12</v>
      </c>
      <c r="F2403" t="s">
        <v>991</v>
      </c>
      <c r="G2403">
        <v>368</v>
      </c>
      <c r="H2403" t="s">
        <v>1014</v>
      </c>
      <c r="I2403">
        <v>242</v>
      </c>
      <c r="J2403" t="s">
        <v>1019</v>
      </c>
      <c r="K2403" t="s">
        <v>41</v>
      </c>
      <c r="L2403">
        <v>13962</v>
      </c>
      <c r="M2403" t="s">
        <v>3915</v>
      </c>
      <c r="N2403" t="s">
        <v>43</v>
      </c>
      <c r="O2403" t="s">
        <v>1021</v>
      </c>
      <c r="S2403">
        <v>2</v>
      </c>
      <c r="T2403" t="s">
        <v>45</v>
      </c>
      <c r="X2403" t="s">
        <v>46</v>
      </c>
      <c r="Y2403">
        <v>1</v>
      </c>
      <c r="Z2403">
        <v>0</v>
      </c>
      <c r="AA2403">
        <v>0</v>
      </c>
      <c r="AB2403">
        <v>0</v>
      </c>
      <c r="AC2403">
        <v>0</v>
      </c>
      <c r="AD2403">
        <f t="shared" si="75"/>
        <v>0</v>
      </c>
      <c r="AE2403" t="s">
        <v>1018</v>
      </c>
      <c r="AF2403">
        <v>103037</v>
      </c>
      <c r="AG2403">
        <v>112846</v>
      </c>
      <c r="AH2403">
        <v>123792</v>
      </c>
      <c r="AI2403">
        <v>133943</v>
      </c>
      <c r="AJ2403">
        <f t="shared" si="76"/>
        <v>473618</v>
      </c>
      <c r="AK2403" t="s">
        <v>1010</v>
      </c>
      <c r="AL2403" t="s">
        <v>1011</v>
      </c>
      <c r="AM2403" t="s">
        <v>1012</v>
      </c>
    </row>
    <row r="2404" spans="1:39" x14ac:dyDescent="0.2">
      <c r="A2404">
        <v>41059</v>
      </c>
      <c r="B2404" t="s">
        <v>1145</v>
      </c>
      <c r="C2404">
        <v>900</v>
      </c>
      <c r="D2404" t="s">
        <v>461</v>
      </c>
      <c r="E2404">
        <v>4</v>
      </c>
      <c r="F2404" t="s">
        <v>422</v>
      </c>
      <c r="G2404">
        <v>122</v>
      </c>
      <c r="H2404" t="s">
        <v>72</v>
      </c>
      <c r="I2404">
        <v>2</v>
      </c>
      <c r="J2404" t="s">
        <v>73</v>
      </c>
      <c r="K2404" t="s">
        <v>41</v>
      </c>
      <c r="L2404">
        <v>13954</v>
      </c>
      <c r="M2404" t="s">
        <v>3916</v>
      </c>
      <c r="N2404" t="s">
        <v>43</v>
      </c>
      <c r="O2404" t="s">
        <v>583</v>
      </c>
      <c r="S2404">
        <v>2</v>
      </c>
      <c r="T2404" t="s">
        <v>45</v>
      </c>
      <c r="U2404">
        <v>332</v>
      </c>
      <c r="V2404" t="s">
        <v>76</v>
      </c>
      <c r="W2404" t="s">
        <v>57</v>
      </c>
      <c r="X2404" t="s">
        <v>46</v>
      </c>
      <c r="Y2404">
        <v>1</v>
      </c>
      <c r="Z2404">
        <v>1</v>
      </c>
      <c r="AA2404">
        <v>1</v>
      </c>
      <c r="AB2404">
        <v>1</v>
      </c>
      <c r="AC2404">
        <v>1</v>
      </c>
      <c r="AD2404">
        <f t="shared" si="75"/>
        <v>1</v>
      </c>
      <c r="AF2404">
        <v>0</v>
      </c>
      <c r="AG2404">
        <v>0</v>
      </c>
      <c r="AH2404">
        <v>0</v>
      </c>
      <c r="AI2404">
        <v>0</v>
      </c>
      <c r="AJ2404">
        <f t="shared" si="76"/>
        <v>0</v>
      </c>
      <c r="AK2404" t="s">
        <v>466</v>
      </c>
      <c r="AL2404" t="s">
        <v>467</v>
      </c>
      <c r="AM2404" t="s">
        <v>60</v>
      </c>
    </row>
    <row r="2405" spans="1:39" x14ac:dyDescent="0.2">
      <c r="A2405">
        <v>41060</v>
      </c>
      <c r="B2405" t="s">
        <v>1150</v>
      </c>
      <c r="C2405">
        <v>625</v>
      </c>
      <c r="D2405" t="s">
        <v>1008</v>
      </c>
      <c r="E2405">
        <v>12</v>
      </c>
      <c r="F2405" t="s">
        <v>991</v>
      </c>
      <c r="G2405">
        <v>368</v>
      </c>
      <c r="H2405" t="s">
        <v>1014</v>
      </c>
      <c r="I2405">
        <v>242</v>
      </c>
      <c r="J2405" t="s">
        <v>1019</v>
      </c>
      <c r="K2405" t="s">
        <v>41</v>
      </c>
      <c r="L2405">
        <v>13898</v>
      </c>
      <c r="M2405" t="s">
        <v>2527</v>
      </c>
      <c r="N2405" t="s">
        <v>43</v>
      </c>
      <c r="O2405" t="s">
        <v>1021</v>
      </c>
      <c r="S2405">
        <v>2</v>
      </c>
      <c r="T2405" t="s">
        <v>45</v>
      </c>
      <c r="U2405">
        <v>242</v>
      </c>
      <c r="V2405" t="s">
        <v>1022</v>
      </c>
      <c r="W2405" t="s">
        <v>57</v>
      </c>
      <c r="X2405" t="s">
        <v>46</v>
      </c>
      <c r="Y2405">
        <v>1</v>
      </c>
      <c r="Z2405">
        <v>1007</v>
      </c>
      <c r="AA2405">
        <v>1007</v>
      </c>
      <c r="AB2405">
        <v>1007</v>
      </c>
      <c r="AC2405">
        <v>1007</v>
      </c>
      <c r="AD2405">
        <f t="shared" si="75"/>
        <v>1007</v>
      </c>
      <c r="AF2405">
        <v>0</v>
      </c>
      <c r="AG2405">
        <v>0</v>
      </c>
      <c r="AH2405">
        <v>0</v>
      </c>
      <c r="AI2405">
        <v>0</v>
      </c>
      <c r="AJ2405">
        <f t="shared" si="76"/>
        <v>0</v>
      </c>
      <c r="AK2405" t="s">
        <v>1010</v>
      </c>
      <c r="AL2405" t="s">
        <v>1011</v>
      </c>
      <c r="AM2405" t="s">
        <v>1012</v>
      </c>
    </row>
    <row r="2406" spans="1:39" x14ac:dyDescent="0.2">
      <c r="A2406">
        <v>41060</v>
      </c>
      <c r="B2406" t="s">
        <v>1150</v>
      </c>
      <c r="C2406">
        <v>900</v>
      </c>
      <c r="D2406" t="s">
        <v>461</v>
      </c>
      <c r="E2406">
        <v>4</v>
      </c>
      <c r="F2406" t="s">
        <v>422</v>
      </c>
      <c r="G2406">
        <v>126</v>
      </c>
      <c r="H2406" t="s">
        <v>62</v>
      </c>
      <c r="I2406">
        <v>948</v>
      </c>
      <c r="J2406" t="s">
        <v>462</v>
      </c>
      <c r="K2406" t="s">
        <v>41</v>
      </c>
      <c r="L2406">
        <v>13902</v>
      </c>
      <c r="M2406" t="s">
        <v>1153</v>
      </c>
      <c r="N2406" t="s">
        <v>43</v>
      </c>
      <c r="O2406" t="s">
        <v>464</v>
      </c>
      <c r="S2406">
        <v>2</v>
      </c>
      <c r="T2406" t="s">
        <v>45</v>
      </c>
      <c r="X2406" t="s">
        <v>46</v>
      </c>
      <c r="Y2406">
        <v>1</v>
      </c>
      <c r="Z2406">
        <v>0</v>
      </c>
      <c r="AA2406">
        <v>0</v>
      </c>
      <c r="AB2406">
        <v>0</v>
      </c>
      <c r="AC2406">
        <v>0</v>
      </c>
      <c r="AD2406">
        <f t="shared" si="75"/>
        <v>0</v>
      </c>
      <c r="AE2406" t="s">
        <v>85</v>
      </c>
      <c r="AF2406">
        <v>30000</v>
      </c>
      <c r="AG2406">
        <v>35000</v>
      </c>
      <c r="AH2406">
        <v>40000</v>
      </c>
      <c r="AI2406">
        <v>45000</v>
      </c>
      <c r="AJ2406">
        <f t="shared" si="76"/>
        <v>150000</v>
      </c>
      <c r="AK2406" t="s">
        <v>466</v>
      </c>
      <c r="AL2406" t="s">
        <v>467</v>
      </c>
      <c r="AM2406" t="s">
        <v>60</v>
      </c>
    </row>
    <row r="2407" spans="1:39" x14ac:dyDescent="0.2">
      <c r="A2407">
        <v>41061</v>
      </c>
      <c r="B2407" t="s">
        <v>1154</v>
      </c>
      <c r="C2407">
        <v>610</v>
      </c>
      <c r="D2407" t="s">
        <v>990</v>
      </c>
      <c r="E2407">
        <v>12</v>
      </c>
      <c r="F2407" t="s">
        <v>991</v>
      </c>
      <c r="G2407">
        <v>368</v>
      </c>
      <c r="H2407" t="s">
        <v>1014</v>
      </c>
      <c r="I2407">
        <v>144</v>
      </c>
      <c r="J2407" t="s">
        <v>1015</v>
      </c>
      <c r="K2407" t="s">
        <v>41</v>
      </c>
      <c r="L2407">
        <v>13922</v>
      </c>
      <c r="M2407" t="s">
        <v>1157</v>
      </c>
      <c r="N2407" t="s">
        <v>43</v>
      </c>
      <c r="O2407" t="s">
        <v>1017</v>
      </c>
      <c r="S2407">
        <v>2</v>
      </c>
      <c r="T2407" t="s">
        <v>45</v>
      </c>
      <c r="X2407" t="s">
        <v>46</v>
      </c>
      <c r="Y2407">
        <v>1</v>
      </c>
      <c r="Z2407">
        <v>0</v>
      </c>
      <c r="AA2407">
        <v>0</v>
      </c>
      <c r="AB2407">
        <v>0</v>
      </c>
      <c r="AC2407">
        <v>0</v>
      </c>
      <c r="AD2407">
        <f t="shared" si="75"/>
        <v>0</v>
      </c>
      <c r="AE2407" t="s">
        <v>1018</v>
      </c>
      <c r="AF2407">
        <v>306833</v>
      </c>
      <c r="AG2407">
        <v>336044</v>
      </c>
      <c r="AH2407">
        <v>368640</v>
      </c>
      <c r="AI2407">
        <v>398868</v>
      </c>
      <c r="AJ2407">
        <f t="shared" si="76"/>
        <v>1410385</v>
      </c>
      <c r="AK2407" t="s">
        <v>997</v>
      </c>
      <c r="AL2407" t="s">
        <v>998</v>
      </c>
      <c r="AM2407" t="s">
        <v>999</v>
      </c>
    </row>
    <row r="2408" spans="1:39" x14ac:dyDescent="0.2">
      <c r="A2408">
        <v>41061</v>
      </c>
      <c r="B2408" t="s">
        <v>1154</v>
      </c>
      <c r="C2408">
        <v>625</v>
      </c>
      <c r="D2408" t="s">
        <v>1008</v>
      </c>
      <c r="E2408">
        <v>12</v>
      </c>
      <c r="F2408" t="s">
        <v>991</v>
      </c>
      <c r="G2408">
        <v>368</v>
      </c>
      <c r="H2408" t="s">
        <v>1014</v>
      </c>
      <c r="I2408">
        <v>242</v>
      </c>
      <c r="J2408" t="s">
        <v>1019</v>
      </c>
      <c r="K2408" t="s">
        <v>41</v>
      </c>
      <c r="L2408">
        <v>13919</v>
      </c>
      <c r="M2408" t="s">
        <v>3917</v>
      </c>
      <c r="N2408" t="s">
        <v>43</v>
      </c>
      <c r="O2408" t="s">
        <v>1021</v>
      </c>
      <c r="S2408">
        <v>2</v>
      </c>
      <c r="T2408" t="s">
        <v>45</v>
      </c>
      <c r="X2408" t="s">
        <v>46</v>
      </c>
      <c r="Y2408">
        <v>1</v>
      </c>
      <c r="Z2408">
        <v>0</v>
      </c>
      <c r="AA2408">
        <v>0</v>
      </c>
      <c r="AB2408">
        <v>0</v>
      </c>
      <c r="AC2408">
        <v>0</v>
      </c>
      <c r="AD2408">
        <f t="shared" si="75"/>
        <v>0</v>
      </c>
      <c r="AE2408" t="s">
        <v>1018</v>
      </c>
      <c r="AF2408">
        <v>100463</v>
      </c>
      <c r="AG2408">
        <v>110027</v>
      </c>
      <c r="AH2408">
        <v>120700</v>
      </c>
      <c r="AI2408">
        <v>130597</v>
      </c>
      <c r="AJ2408">
        <f t="shared" si="76"/>
        <v>461787</v>
      </c>
      <c r="AK2408" t="s">
        <v>1010</v>
      </c>
      <c r="AL2408" t="s">
        <v>1011</v>
      </c>
      <c r="AM2408" t="s">
        <v>1012</v>
      </c>
    </row>
    <row r="2409" spans="1:39" x14ac:dyDescent="0.2">
      <c r="A2409">
        <v>41061</v>
      </c>
      <c r="B2409" t="s">
        <v>1154</v>
      </c>
      <c r="C2409">
        <v>900</v>
      </c>
      <c r="D2409" t="s">
        <v>461</v>
      </c>
      <c r="E2409">
        <v>4</v>
      </c>
      <c r="F2409" t="s">
        <v>422</v>
      </c>
      <c r="G2409">
        <v>122</v>
      </c>
      <c r="H2409" t="s">
        <v>72</v>
      </c>
      <c r="I2409">
        <v>2</v>
      </c>
      <c r="J2409" t="s">
        <v>73</v>
      </c>
      <c r="K2409" t="s">
        <v>41</v>
      </c>
      <c r="L2409">
        <v>13910</v>
      </c>
      <c r="M2409" t="s">
        <v>3918</v>
      </c>
      <c r="N2409" t="s">
        <v>43</v>
      </c>
      <c r="O2409" t="s">
        <v>583</v>
      </c>
      <c r="S2409">
        <v>2</v>
      </c>
      <c r="T2409" t="s">
        <v>45</v>
      </c>
      <c r="X2409" t="s">
        <v>46</v>
      </c>
      <c r="Y2409">
        <v>1</v>
      </c>
      <c r="Z2409">
        <v>0</v>
      </c>
      <c r="AA2409">
        <v>0</v>
      </c>
      <c r="AB2409">
        <v>0</v>
      </c>
      <c r="AC2409">
        <v>0</v>
      </c>
      <c r="AD2409">
        <f t="shared" si="75"/>
        <v>0</v>
      </c>
      <c r="AE2409" t="s">
        <v>85</v>
      </c>
      <c r="AF2409">
        <v>570000</v>
      </c>
      <c r="AG2409">
        <v>600000</v>
      </c>
      <c r="AH2409">
        <v>660000</v>
      </c>
      <c r="AI2409">
        <v>710000</v>
      </c>
      <c r="AJ2409">
        <f t="shared" si="76"/>
        <v>2540000</v>
      </c>
      <c r="AK2409" t="s">
        <v>466</v>
      </c>
      <c r="AL2409" t="s">
        <v>467</v>
      </c>
      <c r="AM2409" t="s">
        <v>60</v>
      </c>
    </row>
    <row r="2410" spans="1:39" x14ac:dyDescent="0.2">
      <c r="A2410">
        <v>41062</v>
      </c>
      <c r="B2410" t="s">
        <v>1162</v>
      </c>
      <c r="C2410">
        <v>610</v>
      </c>
      <c r="D2410" t="s">
        <v>990</v>
      </c>
      <c r="E2410">
        <v>12</v>
      </c>
      <c r="F2410" t="s">
        <v>991</v>
      </c>
      <c r="G2410">
        <v>122</v>
      </c>
      <c r="H2410" t="s">
        <v>72</v>
      </c>
      <c r="I2410">
        <v>1</v>
      </c>
      <c r="J2410" t="s">
        <v>1066</v>
      </c>
      <c r="K2410" t="s">
        <v>41</v>
      </c>
      <c r="L2410">
        <v>13941</v>
      </c>
      <c r="M2410" t="s">
        <v>2532</v>
      </c>
      <c r="N2410" t="s">
        <v>43</v>
      </c>
      <c r="O2410" t="s">
        <v>1068</v>
      </c>
      <c r="S2410">
        <v>2</v>
      </c>
      <c r="T2410" t="s">
        <v>45</v>
      </c>
      <c r="U2410">
        <v>332</v>
      </c>
      <c r="V2410" t="s">
        <v>76</v>
      </c>
      <c r="W2410" t="s">
        <v>57</v>
      </c>
      <c r="X2410" t="s">
        <v>46</v>
      </c>
      <c r="Y2410">
        <v>1</v>
      </c>
      <c r="Z2410">
        <v>1</v>
      </c>
      <c r="AA2410">
        <v>1</v>
      </c>
      <c r="AB2410">
        <v>1</v>
      </c>
      <c r="AC2410">
        <v>1</v>
      </c>
      <c r="AD2410">
        <f t="shared" si="75"/>
        <v>1</v>
      </c>
      <c r="AF2410">
        <v>0</v>
      </c>
      <c r="AG2410">
        <v>0</v>
      </c>
      <c r="AH2410">
        <v>0</v>
      </c>
      <c r="AI2410">
        <v>0</v>
      </c>
      <c r="AJ2410">
        <f t="shared" si="76"/>
        <v>0</v>
      </c>
      <c r="AK2410" t="s">
        <v>997</v>
      </c>
      <c r="AL2410" t="s">
        <v>998</v>
      </c>
      <c r="AM2410" t="s">
        <v>999</v>
      </c>
    </row>
    <row r="2411" spans="1:39" x14ac:dyDescent="0.2">
      <c r="A2411">
        <v>41063</v>
      </c>
      <c r="B2411" t="s">
        <v>1167</v>
      </c>
      <c r="C2411">
        <v>625</v>
      </c>
      <c r="D2411" t="s">
        <v>1008</v>
      </c>
      <c r="E2411">
        <v>12</v>
      </c>
      <c r="F2411" t="s">
        <v>991</v>
      </c>
      <c r="G2411">
        <v>122</v>
      </c>
      <c r="H2411" t="s">
        <v>72</v>
      </c>
      <c r="I2411">
        <v>949</v>
      </c>
      <c r="J2411" t="s">
        <v>78</v>
      </c>
      <c r="K2411" t="s">
        <v>41</v>
      </c>
      <c r="L2411">
        <v>13982</v>
      </c>
      <c r="M2411" t="s">
        <v>2538</v>
      </c>
      <c r="N2411" t="s">
        <v>43</v>
      </c>
      <c r="O2411" t="s">
        <v>530</v>
      </c>
      <c r="S2411">
        <v>2</v>
      </c>
      <c r="T2411" t="s">
        <v>45</v>
      </c>
      <c r="X2411" t="s">
        <v>46</v>
      </c>
      <c r="Y2411">
        <v>1</v>
      </c>
      <c r="Z2411">
        <v>0</v>
      </c>
      <c r="AA2411">
        <v>0</v>
      </c>
      <c r="AB2411">
        <v>0</v>
      </c>
      <c r="AC2411">
        <v>0</v>
      </c>
      <c r="AD2411">
        <f t="shared" si="75"/>
        <v>0</v>
      </c>
      <c r="AE2411" t="s">
        <v>85</v>
      </c>
      <c r="AF2411">
        <v>2442347</v>
      </c>
      <c r="AG2411">
        <v>2674858</v>
      </c>
      <c r="AH2411">
        <v>2934319</v>
      </c>
      <c r="AI2411">
        <v>3174933</v>
      </c>
      <c r="AJ2411">
        <f t="shared" si="76"/>
        <v>11226457</v>
      </c>
      <c r="AK2411" t="s">
        <v>1010</v>
      </c>
      <c r="AL2411" t="s">
        <v>1011</v>
      </c>
      <c r="AM2411" t="s">
        <v>1012</v>
      </c>
    </row>
    <row r="2412" spans="1:39" x14ac:dyDescent="0.2">
      <c r="A2412">
        <v>41063</v>
      </c>
      <c r="B2412" t="s">
        <v>1167</v>
      </c>
      <c r="C2412">
        <v>850</v>
      </c>
      <c r="D2412" t="s">
        <v>453</v>
      </c>
      <c r="E2412">
        <v>4</v>
      </c>
      <c r="F2412" t="s">
        <v>422</v>
      </c>
      <c r="G2412">
        <v>128</v>
      </c>
      <c r="H2412" t="s">
        <v>143</v>
      </c>
      <c r="I2412">
        <v>6</v>
      </c>
      <c r="J2412" t="s">
        <v>454</v>
      </c>
      <c r="K2412" t="s">
        <v>41</v>
      </c>
      <c r="L2412">
        <v>13973</v>
      </c>
      <c r="M2412" t="s">
        <v>3919</v>
      </c>
      <c r="N2412" t="s">
        <v>43</v>
      </c>
      <c r="O2412" t="s">
        <v>456</v>
      </c>
      <c r="S2412">
        <v>2</v>
      </c>
      <c r="T2412" t="s">
        <v>45</v>
      </c>
      <c r="U2412">
        <v>95</v>
      </c>
      <c r="V2412" t="s">
        <v>457</v>
      </c>
      <c r="W2412" t="s">
        <v>57</v>
      </c>
      <c r="X2412" t="s">
        <v>46</v>
      </c>
      <c r="Y2412">
        <v>1</v>
      </c>
      <c r="Z2412">
        <v>2</v>
      </c>
      <c r="AA2412">
        <v>2</v>
      </c>
      <c r="AB2412">
        <v>2</v>
      </c>
      <c r="AC2412">
        <v>2</v>
      </c>
      <c r="AD2412">
        <f t="shared" si="75"/>
        <v>2</v>
      </c>
      <c r="AF2412">
        <v>0</v>
      </c>
      <c r="AG2412">
        <v>0</v>
      </c>
      <c r="AH2412">
        <v>0</v>
      </c>
      <c r="AI2412">
        <v>0</v>
      </c>
      <c r="AJ2412">
        <f t="shared" si="76"/>
        <v>0</v>
      </c>
      <c r="AK2412" t="s">
        <v>458</v>
      </c>
      <c r="AL2412" t="s">
        <v>459</v>
      </c>
      <c r="AM2412" t="s">
        <v>460</v>
      </c>
    </row>
    <row r="2413" spans="1:39" x14ac:dyDescent="0.2">
      <c r="A2413">
        <v>41063</v>
      </c>
      <c r="B2413" t="s">
        <v>1167</v>
      </c>
      <c r="C2413">
        <v>900</v>
      </c>
      <c r="D2413" t="s">
        <v>461</v>
      </c>
      <c r="E2413">
        <v>4</v>
      </c>
      <c r="F2413" t="s">
        <v>422</v>
      </c>
      <c r="G2413">
        <v>122</v>
      </c>
      <c r="H2413" t="s">
        <v>72</v>
      </c>
      <c r="I2413">
        <v>2</v>
      </c>
      <c r="J2413" t="s">
        <v>73</v>
      </c>
      <c r="K2413" t="s">
        <v>41</v>
      </c>
      <c r="L2413">
        <v>13972</v>
      </c>
      <c r="M2413" t="s">
        <v>3920</v>
      </c>
      <c r="N2413" t="s">
        <v>43</v>
      </c>
      <c r="O2413" t="s">
        <v>583</v>
      </c>
      <c r="S2413">
        <v>2</v>
      </c>
      <c r="T2413" t="s">
        <v>45</v>
      </c>
      <c r="U2413">
        <v>332</v>
      </c>
      <c r="V2413" t="s">
        <v>76</v>
      </c>
      <c r="W2413" t="s">
        <v>57</v>
      </c>
      <c r="X2413" t="s">
        <v>46</v>
      </c>
      <c r="Y2413">
        <v>1</v>
      </c>
      <c r="Z2413">
        <v>1</v>
      </c>
      <c r="AA2413">
        <v>1</v>
      </c>
      <c r="AB2413">
        <v>1</v>
      </c>
      <c r="AC2413">
        <v>1</v>
      </c>
      <c r="AD2413">
        <f t="shared" si="75"/>
        <v>1</v>
      </c>
      <c r="AF2413">
        <v>0</v>
      </c>
      <c r="AG2413">
        <v>0</v>
      </c>
      <c r="AH2413">
        <v>0</v>
      </c>
      <c r="AI2413">
        <v>0</v>
      </c>
      <c r="AJ2413">
        <f t="shared" si="76"/>
        <v>0</v>
      </c>
      <c r="AK2413" t="s">
        <v>466</v>
      </c>
      <c r="AL2413" t="s">
        <v>467</v>
      </c>
      <c r="AM2413" t="s">
        <v>60</v>
      </c>
    </row>
    <row r="2414" spans="1:39" x14ac:dyDescent="0.2">
      <c r="A2414">
        <v>41064</v>
      </c>
      <c r="B2414" t="s">
        <v>1169</v>
      </c>
      <c r="C2414">
        <v>625</v>
      </c>
      <c r="D2414" t="s">
        <v>1008</v>
      </c>
      <c r="E2414">
        <v>12</v>
      </c>
      <c r="F2414" t="s">
        <v>991</v>
      </c>
      <c r="G2414">
        <v>368</v>
      </c>
      <c r="H2414" t="s">
        <v>1014</v>
      </c>
      <c r="I2414">
        <v>242</v>
      </c>
      <c r="J2414" t="s">
        <v>1019</v>
      </c>
      <c r="K2414" t="s">
        <v>41</v>
      </c>
      <c r="L2414">
        <v>13990</v>
      </c>
      <c r="M2414" t="s">
        <v>3921</v>
      </c>
      <c r="N2414" t="s">
        <v>43</v>
      </c>
      <c r="O2414" t="s">
        <v>1021</v>
      </c>
      <c r="S2414">
        <v>2</v>
      </c>
      <c r="T2414" t="s">
        <v>45</v>
      </c>
      <c r="X2414" t="s">
        <v>46</v>
      </c>
      <c r="Y2414">
        <v>1</v>
      </c>
      <c r="Z2414">
        <v>0</v>
      </c>
      <c r="AA2414">
        <v>0</v>
      </c>
      <c r="AB2414">
        <v>0</v>
      </c>
      <c r="AC2414">
        <v>0</v>
      </c>
      <c r="AD2414">
        <f t="shared" si="75"/>
        <v>0</v>
      </c>
      <c r="AE2414" t="s">
        <v>1018</v>
      </c>
      <c r="AF2414">
        <v>64625</v>
      </c>
      <c r="AG2414">
        <v>70777</v>
      </c>
      <c r="AH2414">
        <v>77643</v>
      </c>
      <c r="AI2414">
        <v>84009</v>
      </c>
      <c r="AJ2414">
        <f t="shared" si="76"/>
        <v>297054</v>
      </c>
      <c r="AK2414" t="s">
        <v>1010</v>
      </c>
      <c r="AL2414" t="s">
        <v>1011</v>
      </c>
      <c r="AM2414" t="s">
        <v>1012</v>
      </c>
    </row>
    <row r="2415" spans="1:39" x14ac:dyDescent="0.2">
      <c r="A2415">
        <v>41064</v>
      </c>
      <c r="B2415" t="s">
        <v>1169</v>
      </c>
      <c r="C2415">
        <v>850</v>
      </c>
      <c r="D2415" t="s">
        <v>453</v>
      </c>
      <c r="E2415">
        <v>4</v>
      </c>
      <c r="F2415" t="s">
        <v>422</v>
      </c>
      <c r="G2415">
        <v>122</v>
      </c>
      <c r="H2415" t="s">
        <v>72</v>
      </c>
      <c r="I2415">
        <v>949</v>
      </c>
      <c r="J2415" t="s">
        <v>78</v>
      </c>
      <c r="K2415" t="s">
        <v>41</v>
      </c>
      <c r="L2415">
        <v>13984</v>
      </c>
      <c r="M2415" t="s">
        <v>3922</v>
      </c>
      <c r="N2415" t="s">
        <v>43</v>
      </c>
      <c r="O2415" t="s">
        <v>530</v>
      </c>
      <c r="S2415">
        <v>2</v>
      </c>
      <c r="T2415" t="s">
        <v>45</v>
      </c>
      <c r="U2415">
        <v>923</v>
      </c>
      <c r="V2415" t="s">
        <v>81</v>
      </c>
      <c r="W2415" t="s">
        <v>57</v>
      </c>
      <c r="X2415" t="s">
        <v>46</v>
      </c>
      <c r="Y2415">
        <v>1</v>
      </c>
      <c r="Z2415">
        <v>34</v>
      </c>
      <c r="AA2415">
        <v>34</v>
      </c>
      <c r="AB2415">
        <v>34</v>
      </c>
      <c r="AC2415">
        <v>34</v>
      </c>
      <c r="AD2415">
        <f t="shared" si="75"/>
        <v>34</v>
      </c>
      <c r="AF2415">
        <v>0</v>
      </c>
      <c r="AG2415">
        <v>0</v>
      </c>
      <c r="AH2415">
        <v>0</v>
      </c>
      <c r="AI2415">
        <v>0</v>
      </c>
      <c r="AJ2415">
        <f t="shared" si="76"/>
        <v>0</v>
      </c>
      <c r="AK2415" t="s">
        <v>458</v>
      </c>
      <c r="AL2415" t="s">
        <v>459</v>
      </c>
      <c r="AM2415" t="s">
        <v>460</v>
      </c>
    </row>
    <row r="2416" spans="1:39" x14ac:dyDescent="0.2">
      <c r="A2416">
        <v>41064</v>
      </c>
      <c r="B2416" t="s">
        <v>1169</v>
      </c>
      <c r="C2416">
        <v>850</v>
      </c>
      <c r="D2416" t="s">
        <v>453</v>
      </c>
      <c r="E2416">
        <v>4</v>
      </c>
      <c r="F2416" t="s">
        <v>422</v>
      </c>
      <c r="G2416">
        <v>122</v>
      </c>
      <c r="H2416" t="s">
        <v>72</v>
      </c>
      <c r="I2416">
        <v>949</v>
      </c>
      <c r="J2416" t="s">
        <v>78</v>
      </c>
      <c r="K2416" t="s">
        <v>41</v>
      </c>
      <c r="L2416">
        <v>13984</v>
      </c>
      <c r="M2416" t="s">
        <v>3922</v>
      </c>
      <c r="N2416" t="s">
        <v>43</v>
      </c>
      <c r="O2416" t="s">
        <v>530</v>
      </c>
      <c r="S2416">
        <v>2</v>
      </c>
      <c r="T2416" t="s">
        <v>45</v>
      </c>
      <c r="X2416" t="s">
        <v>46</v>
      </c>
      <c r="Y2416">
        <v>1</v>
      </c>
      <c r="Z2416">
        <v>0</v>
      </c>
      <c r="AA2416">
        <v>0</v>
      </c>
      <c r="AB2416">
        <v>0</v>
      </c>
      <c r="AC2416">
        <v>0</v>
      </c>
      <c r="AD2416">
        <f t="shared" si="75"/>
        <v>0</v>
      </c>
      <c r="AE2416" t="s">
        <v>85</v>
      </c>
      <c r="AF2416">
        <v>830000</v>
      </c>
      <c r="AG2416">
        <v>915000</v>
      </c>
      <c r="AH2416">
        <v>1000000</v>
      </c>
      <c r="AI2416">
        <v>1100000</v>
      </c>
      <c r="AJ2416">
        <f t="shared" si="76"/>
        <v>3845000</v>
      </c>
      <c r="AK2416" t="s">
        <v>458</v>
      </c>
      <c r="AL2416" t="s">
        <v>459</v>
      </c>
      <c r="AM2416" t="s">
        <v>460</v>
      </c>
    </row>
    <row r="2417" spans="1:39" x14ac:dyDescent="0.2">
      <c r="A2417">
        <v>41064</v>
      </c>
      <c r="B2417" t="s">
        <v>1169</v>
      </c>
      <c r="C2417">
        <v>850</v>
      </c>
      <c r="D2417" t="s">
        <v>453</v>
      </c>
      <c r="E2417">
        <v>4</v>
      </c>
      <c r="F2417" t="s">
        <v>422</v>
      </c>
      <c r="G2417">
        <v>128</v>
      </c>
      <c r="H2417" t="s">
        <v>143</v>
      </c>
      <c r="I2417">
        <v>6</v>
      </c>
      <c r="J2417" t="s">
        <v>454</v>
      </c>
      <c r="K2417" t="s">
        <v>41</v>
      </c>
      <c r="L2417">
        <v>13989</v>
      </c>
      <c r="M2417" t="s">
        <v>3923</v>
      </c>
      <c r="N2417" t="s">
        <v>43</v>
      </c>
      <c r="O2417" t="s">
        <v>456</v>
      </c>
      <c r="S2417">
        <v>2</v>
      </c>
      <c r="T2417" t="s">
        <v>45</v>
      </c>
      <c r="X2417" t="s">
        <v>46</v>
      </c>
      <c r="Y2417">
        <v>1</v>
      </c>
      <c r="Z2417">
        <v>0</v>
      </c>
      <c r="AA2417">
        <v>0</v>
      </c>
      <c r="AB2417">
        <v>0</v>
      </c>
      <c r="AC2417">
        <v>0</v>
      </c>
      <c r="AD2417">
        <f t="shared" si="75"/>
        <v>0</v>
      </c>
      <c r="AE2417" t="s">
        <v>85</v>
      </c>
      <c r="AF2417">
        <v>21000</v>
      </c>
      <c r="AG2417">
        <v>23000</v>
      </c>
      <c r="AH2417">
        <v>25000</v>
      </c>
      <c r="AI2417">
        <v>28000</v>
      </c>
      <c r="AJ2417">
        <f t="shared" si="76"/>
        <v>97000</v>
      </c>
      <c r="AK2417" t="s">
        <v>458</v>
      </c>
      <c r="AL2417" t="s">
        <v>459</v>
      </c>
      <c r="AM2417" t="s">
        <v>460</v>
      </c>
    </row>
    <row r="2418" spans="1:39" x14ac:dyDescent="0.2">
      <c r="A2418">
        <v>41064</v>
      </c>
      <c r="B2418" t="s">
        <v>1169</v>
      </c>
      <c r="C2418">
        <v>850</v>
      </c>
      <c r="D2418" t="s">
        <v>453</v>
      </c>
      <c r="E2418">
        <v>4</v>
      </c>
      <c r="F2418" t="s">
        <v>422</v>
      </c>
      <c r="G2418">
        <v>128</v>
      </c>
      <c r="H2418" t="s">
        <v>143</v>
      </c>
      <c r="I2418">
        <v>125</v>
      </c>
      <c r="J2418" t="s">
        <v>579</v>
      </c>
      <c r="K2418" t="s">
        <v>41</v>
      </c>
      <c r="L2418">
        <v>13994</v>
      </c>
      <c r="M2418" t="s">
        <v>3924</v>
      </c>
      <c r="N2418" t="s">
        <v>43</v>
      </c>
      <c r="O2418" t="s">
        <v>581</v>
      </c>
      <c r="S2418">
        <v>2</v>
      </c>
      <c r="T2418" t="s">
        <v>45</v>
      </c>
      <c r="U2418">
        <v>303</v>
      </c>
      <c r="V2418" t="s">
        <v>419</v>
      </c>
      <c r="W2418" t="s">
        <v>57</v>
      </c>
      <c r="X2418" t="s">
        <v>46</v>
      </c>
      <c r="Y2418">
        <v>1</v>
      </c>
      <c r="Z2418">
        <v>34</v>
      </c>
      <c r="AA2418">
        <v>34</v>
      </c>
      <c r="AB2418">
        <v>34</v>
      </c>
      <c r="AC2418">
        <v>34</v>
      </c>
      <c r="AD2418">
        <f t="shared" si="75"/>
        <v>34</v>
      </c>
      <c r="AF2418">
        <v>0</v>
      </c>
      <c r="AG2418">
        <v>0</v>
      </c>
      <c r="AH2418">
        <v>0</v>
      </c>
      <c r="AI2418">
        <v>0</v>
      </c>
      <c r="AJ2418">
        <f t="shared" si="76"/>
        <v>0</v>
      </c>
      <c r="AK2418" t="s">
        <v>458</v>
      </c>
      <c r="AL2418" t="s">
        <v>459</v>
      </c>
      <c r="AM2418" t="s">
        <v>460</v>
      </c>
    </row>
    <row r="2419" spans="1:39" x14ac:dyDescent="0.2">
      <c r="A2419">
        <v>41065</v>
      </c>
      <c r="B2419" t="s">
        <v>1177</v>
      </c>
      <c r="C2419">
        <v>610</v>
      </c>
      <c r="D2419" t="s">
        <v>990</v>
      </c>
      <c r="E2419">
        <v>12</v>
      </c>
      <c r="F2419" t="s">
        <v>991</v>
      </c>
      <c r="G2419">
        <v>368</v>
      </c>
      <c r="H2419" t="s">
        <v>1014</v>
      </c>
      <c r="I2419">
        <v>144</v>
      </c>
      <c r="J2419" t="s">
        <v>1015</v>
      </c>
      <c r="K2419" t="s">
        <v>41</v>
      </c>
      <c r="L2419">
        <v>14003</v>
      </c>
      <c r="M2419" t="s">
        <v>1180</v>
      </c>
      <c r="N2419" t="s">
        <v>43</v>
      </c>
      <c r="O2419" t="s">
        <v>1017</v>
      </c>
      <c r="S2419">
        <v>2</v>
      </c>
      <c r="T2419" t="s">
        <v>45</v>
      </c>
      <c r="X2419" t="s">
        <v>46</v>
      </c>
      <c r="Y2419">
        <v>1</v>
      </c>
      <c r="Z2419">
        <v>0</v>
      </c>
      <c r="AA2419">
        <v>0</v>
      </c>
      <c r="AB2419">
        <v>0</v>
      </c>
      <c r="AC2419">
        <v>0</v>
      </c>
      <c r="AD2419">
        <f t="shared" si="75"/>
        <v>0</v>
      </c>
      <c r="AE2419" t="s">
        <v>1158</v>
      </c>
      <c r="AF2419">
        <v>165662</v>
      </c>
      <c r="AG2419">
        <v>176645</v>
      </c>
      <c r="AH2419">
        <v>189311</v>
      </c>
      <c r="AI2419">
        <v>200859</v>
      </c>
      <c r="AJ2419">
        <f t="shared" si="76"/>
        <v>732477</v>
      </c>
      <c r="AK2419" t="s">
        <v>997</v>
      </c>
      <c r="AL2419" t="s">
        <v>998</v>
      </c>
      <c r="AM2419" t="s">
        <v>999</v>
      </c>
    </row>
    <row r="2420" spans="1:39" x14ac:dyDescent="0.2">
      <c r="A2420">
        <v>41094</v>
      </c>
      <c r="B2420" t="s">
        <v>1183</v>
      </c>
      <c r="C2420">
        <v>300</v>
      </c>
      <c r="D2420" t="s">
        <v>1193</v>
      </c>
      <c r="E2420">
        <v>15</v>
      </c>
      <c r="F2420" t="s">
        <v>470</v>
      </c>
      <c r="G2420">
        <v>451</v>
      </c>
      <c r="H2420" t="s">
        <v>1194</v>
      </c>
      <c r="I2420">
        <v>402</v>
      </c>
      <c r="J2420" t="s">
        <v>1195</v>
      </c>
      <c r="K2420" t="s">
        <v>41</v>
      </c>
      <c r="L2420">
        <v>11118</v>
      </c>
      <c r="M2420" t="s">
        <v>1196</v>
      </c>
      <c r="N2420" t="s">
        <v>43</v>
      </c>
      <c r="O2420" t="s">
        <v>1197</v>
      </c>
      <c r="S2420">
        <v>2</v>
      </c>
      <c r="T2420" t="s">
        <v>45</v>
      </c>
      <c r="U2420">
        <v>511</v>
      </c>
      <c r="V2420" t="s">
        <v>1206</v>
      </c>
      <c r="W2420" t="s">
        <v>57</v>
      </c>
      <c r="X2420" t="s">
        <v>66</v>
      </c>
      <c r="Y2420">
        <v>0</v>
      </c>
      <c r="Z2420">
        <v>60</v>
      </c>
      <c r="AA2420">
        <v>60</v>
      </c>
      <c r="AB2420">
        <v>60</v>
      </c>
      <c r="AC2420">
        <v>60</v>
      </c>
      <c r="AD2420">
        <f t="shared" si="75"/>
        <v>240</v>
      </c>
      <c r="AF2420">
        <v>0</v>
      </c>
      <c r="AG2420">
        <v>0</v>
      </c>
      <c r="AH2420">
        <v>0</v>
      </c>
      <c r="AI2420">
        <v>0</v>
      </c>
      <c r="AJ2420">
        <f t="shared" si="76"/>
        <v>0</v>
      </c>
      <c r="AK2420" t="s">
        <v>1198</v>
      </c>
      <c r="AL2420" t="s">
        <v>1199</v>
      </c>
      <c r="AM2420" t="s">
        <v>1200</v>
      </c>
    </row>
    <row r="2421" spans="1:39" x14ac:dyDescent="0.2">
      <c r="A2421">
        <v>41094</v>
      </c>
      <c r="B2421" t="s">
        <v>1183</v>
      </c>
      <c r="C2421">
        <v>520</v>
      </c>
      <c r="D2421" t="s">
        <v>557</v>
      </c>
      <c r="E2421">
        <v>8</v>
      </c>
      <c r="F2421" t="s">
        <v>540</v>
      </c>
      <c r="G2421">
        <v>242</v>
      </c>
      <c r="H2421" t="s">
        <v>2742</v>
      </c>
      <c r="I2421">
        <v>586</v>
      </c>
      <c r="J2421" t="s">
        <v>3783</v>
      </c>
      <c r="K2421" t="s">
        <v>41</v>
      </c>
      <c r="L2421">
        <v>13310</v>
      </c>
      <c r="M2421" t="s">
        <v>3925</v>
      </c>
      <c r="N2421" t="s">
        <v>124</v>
      </c>
      <c r="O2421" t="s">
        <v>3926</v>
      </c>
      <c r="S2421">
        <v>2</v>
      </c>
      <c r="T2421" t="s">
        <v>45</v>
      </c>
      <c r="X2421" t="s">
        <v>46</v>
      </c>
      <c r="Y2421">
        <v>1</v>
      </c>
      <c r="Z2421">
        <v>0</v>
      </c>
      <c r="AA2421">
        <v>0</v>
      </c>
      <c r="AB2421">
        <v>0</v>
      </c>
      <c r="AC2421">
        <v>0</v>
      </c>
      <c r="AD2421">
        <f t="shared" si="75"/>
        <v>0</v>
      </c>
      <c r="AE2421" t="s">
        <v>609</v>
      </c>
      <c r="AF2421">
        <v>100000</v>
      </c>
      <c r="AG2421">
        <v>100000</v>
      </c>
      <c r="AH2421">
        <v>100000</v>
      </c>
      <c r="AI2421">
        <v>100000</v>
      </c>
      <c r="AJ2421">
        <f t="shared" si="76"/>
        <v>400000</v>
      </c>
      <c r="AK2421" t="s">
        <v>562</v>
      </c>
      <c r="AL2421" t="s">
        <v>563</v>
      </c>
      <c r="AM2421" t="s">
        <v>564</v>
      </c>
    </row>
    <row r="2422" spans="1:39" x14ac:dyDescent="0.2">
      <c r="A2422">
        <v>41094</v>
      </c>
      <c r="B2422" t="s">
        <v>1183</v>
      </c>
      <c r="C2422">
        <v>520</v>
      </c>
      <c r="D2422" t="s">
        <v>557</v>
      </c>
      <c r="E2422">
        <v>8</v>
      </c>
      <c r="F2422" t="s">
        <v>540</v>
      </c>
      <c r="G2422">
        <v>244</v>
      </c>
      <c r="H2422" t="s">
        <v>541</v>
      </c>
      <c r="I2422">
        <v>586</v>
      </c>
      <c r="J2422" t="s">
        <v>3783</v>
      </c>
      <c r="K2422" t="s">
        <v>41</v>
      </c>
      <c r="L2422">
        <v>13312</v>
      </c>
      <c r="M2422" t="s">
        <v>3927</v>
      </c>
      <c r="N2422" t="s">
        <v>124</v>
      </c>
      <c r="O2422" t="s">
        <v>3928</v>
      </c>
      <c r="S2422">
        <v>2</v>
      </c>
      <c r="T2422" t="s">
        <v>45</v>
      </c>
      <c r="U2422">
        <v>191</v>
      </c>
      <c r="V2422" t="s">
        <v>374</v>
      </c>
      <c r="W2422" t="s">
        <v>57</v>
      </c>
      <c r="X2422" t="s">
        <v>46</v>
      </c>
      <c r="Y2422">
        <v>1</v>
      </c>
      <c r="Z2422">
        <v>1</v>
      </c>
      <c r="AA2422">
        <v>1</v>
      </c>
      <c r="AB2422">
        <v>1</v>
      </c>
      <c r="AC2422">
        <v>1</v>
      </c>
      <c r="AD2422">
        <f t="shared" si="75"/>
        <v>1</v>
      </c>
      <c r="AF2422">
        <v>0</v>
      </c>
      <c r="AG2422">
        <v>0</v>
      </c>
      <c r="AH2422">
        <v>0</v>
      </c>
      <c r="AI2422">
        <v>0</v>
      </c>
      <c r="AJ2422">
        <f t="shared" si="76"/>
        <v>0</v>
      </c>
      <c r="AK2422" t="s">
        <v>562</v>
      </c>
      <c r="AL2422" t="s">
        <v>563</v>
      </c>
      <c r="AM2422" t="s">
        <v>564</v>
      </c>
    </row>
    <row r="2423" spans="1:39" x14ac:dyDescent="0.2">
      <c r="A2423">
        <v>41094</v>
      </c>
      <c r="B2423" t="s">
        <v>1183</v>
      </c>
      <c r="C2423">
        <v>540</v>
      </c>
      <c r="D2423" t="s">
        <v>585</v>
      </c>
      <c r="E2423">
        <v>16</v>
      </c>
      <c r="F2423" t="s">
        <v>586</v>
      </c>
      <c r="G2423">
        <v>482</v>
      </c>
      <c r="H2423" t="s">
        <v>587</v>
      </c>
      <c r="I2423">
        <v>407</v>
      </c>
      <c r="J2423" t="s">
        <v>588</v>
      </c>
      <c r="K2423" t="s">
        <v>41</v>
      </c>
      <c r="L2423">
        <v>11120</v>
      </c>
      <c r="M2423" t="s">
        <v>1216</v>
      </c>
      <c r="N2423" t="s">
        <v>43</v>
      </c>
      <c r="O2423" t="s">
        <v>1217</v>
      </c>
      <c r="S2423">
        <v>2</v>
      </c>
      <c r="T2423" t="s">
        <v>45</v>
      </c>
      <c r="X2423" t="s">
        <v>66</v>
      </c>
      <c r="Y2423">
        <v>0</v>
      </c>
      <c r="Z2423">
        <v>0</v>
      </c>
      <c r="AA2423">
        <v>0</v>
      </c>
      <c r="AB2423">
        <v>0</v>
      </c>
      <c r="AC2423">
        <v>0</v>
      </c>
      <c r="AD2423">
        <f t="shared" si="75"/>
        <v>0</v>
      </c>
      <c r="AE2423" t="s">
        <v>609</v>
      </c>
      <c r="AF2423">
        <v>700000</v>
      </c>
      <c r="AG2423">
        <v>0</v>
      </c>
      <c r="AH2423">
        <v>0</v>
      </c>
      <c r="AI2423">
        <v>0</v>
      </c>
      <c r="AJ2423">
        <f t="shared" si="76"/>
        <v>700000</v>
      </c>
      <c r="AK2423" t="s">
        <v>591</v>
      </c>
      <c r="AL2423" t="s">
        <v>592</v>
      </c>
      <c r="AM2423" t="s">
        <v>593</v>
      </c>
    </row>
    <row r="2424" spans="1:39" x14ac:dyDescent="0.2">
      <c r="A2424">
        <v>41094</v>
      </c>
      <c r="B2424" t="s">
        <v>1183</v>
      </c>
      <c r="C2424">
        <v>730</v>
      </c>
      <c r="D2424" t="s">
        <v>1989</v>
      </c>
      <c r="E2424">
        <v>6</v>
      </c>
      <c r="F2424" t="s">
        <v>261</v>
      </c>
      <c r="G2424">
        <v>182</v>
      </c>
      <c r="H2424" t="s">
        <v>314</v>
      </c>
      <c r="I2424">
        <v>404</v>
      </c>
      <c r="J2424" t="s">
        <v>1208</v>
      </c>
      <c r="K2424" t="s">
        <v>41</v>
      </c>
      <c r="L2424">
        <v>11107</v>
      </c>
      <c r="M2424" t="s">
        <v>2550</v>
      </c>
      <c r="N2424" t="s">
        <v>43</v>
      </c>
      <c r="O2424" t="s">
        <v>2551</v>
      </c>
      <c r="S2424">
        <v>2</v>
      </c>
      <c r="T2424" t="s">
        <v>45</v>
      </c>
      <c r="X2424" t="s">
        <v>66</v>
      </c>
      <c r="Y2424">
        <v>0</v>
      </c>
      <c r="Z2424">
        <v>0</v>
      </c>
      <c r="AA2424">
        <v>0</v>
      </c>
      <c r="AB2424">
        <v>0</v>
      </c>
      <c r="AC2424">
        <v>0</v>
      </c>
      <c r="AD2424">
        <f t="shared" si="75"/>
        <v>0</v>
      </c>
      <c r="AE2424" t="s">
        <v>1191</v>
      </c>
      <c r="AF2424">
        <v>0</v>
      </c>
      <c r="AG2424">
        <v>1696634</v>
      </c>
      <c r="AH2424">
        <v>1696634</v>
      </c>
      <c r="AI2424">
        <v>1696634</v>
      </c>
      <c r="AJ2424">
        <f t="shared" si="76"/>
        <v>5089902</v>
      </c>
      <c r="AK2424" t="s">
        <v>1993</v>
      </c>
      <c r="AL2424" t="s">
        <v>325</v>
      </c>
      <c r="AM2424" t="s">
        <v>1994</v>
      </c>
    </row>
    <row r="2425" spans="1:39" x14ac:dyDescent="0.2">
      <c r="A2425">
        <v>43001</v>
      </c>
      <c r="B2425" t="s">
        <v>1232</v>
      </c>
      <c r="C2425">
        <v>850</v>
      </c>
      <c r="D2425" t="s">
        <v>453</v>
      </c>
      <c r="E2425">
        <v>4</v>
      </c>
      <c r="F2425" t="s">
        <v>422</v>
      </c>
      <c r="G2425">
        <v>122</v>
      </c>
      <c r="H2425" t="s">
        <v>72</v>
      </c>
      <c r="I2425">
        <v>949</v>
      </c>
      <c r="J2425" t="s">
        <v>78</v>
      </c>
      <c r="K2425" t="s">
        <v>41</v>
      </c>
      <c r="L2425">
        <v>884</v>
      </c>
      <c r="M2425" t="s">
        <v>3929</v>
      </c>
      <c r="N2425" t="s">
        <v>43</v>
      </c>
      <c r="O2425" t="s">
        <v>530</v>
      </c>
      <c r="S2425">
        <v>2</v>
      </c>
      <c r="T2425" t="s">
        <v>45</v>
      </c>
      <c r="U2425">
        <v>923</v>
      </c>
      <c r="V2425" t="s">
        <v>81</v>
      </c>
      <c r="W2425" t="s">
        <v>57</v>
      </c>
      <c r="X2425" t="s">
        <v>46</v>
      </c>
      <c r="Y2425">
        <v>1</v>
      </c>
      <c r="Z2425">
        <v>112</v>
      </c>
      <c r="AA2425">
        <v>112</v>
      </c>
      <c r="AB2425">
        <v>112</v>
      </c>
      <c r="AC2425">
        <v>112</v>
      </c>
      <c r="AD2425">
        <f t="shared" si="75"/>
        <v>112</v>
      </c>
      <c r="AF2425">
        <v>0</v>
      </c>
      <c r="AG2425">
        <v>0</v>
      </c>
      <c r="AH2425">
        <v>0</v>
      </c>
      <c r="AI2425">
        <v>0</v>
      </c>
      <c r="AJ2425">
        <f t="shared" si="76"/>
        <v>0</v>
      </c>
      <c r="AK2425" t="s">
        <v>458</v>
      </c>
      <c r="AL2425" t="s">
        <v>459</v>
      </c>
      <c r="AM2425" t="s">
        <v>460</v>
      </c>
    </row>
    <row r="2426" spans="1:39" x14ac:dyDescent="0.2">
      <c r="A2426">
        <v>43001</v>
      </c>
      <c r="B2426" t="s">
        <v>1232</v>
      </c>
      <c r="C2426">
        <v>850</v>
      </c>
      <c r="D2426" t="s">
        <v>453</v>
      </c>
      <c r="E2426">
        <v>4</v>
      </c>
      <c r="F2426" t="s">
        <v>422</v>
      </c>
      <c r="G2426">
        <v>122</v>
      </c>
      <c r="H2426" t="s">
        <v>72</v>
      </c>
      <c r="I2426">
        <v>949</v>
      </c>
      <c r="J2426" t="s">
        <v>78</v>
      </c>
      <c r="K2426" t="s">
        <v>41</v>
      </c>
      <c r="L2426">
        <v>884</v>
      </c>
      <c r="M2426" t="s">
        <v>3929</v>
      </c>
      <c r="N2426" t="s">
        <v>43</v>
      </c>
      <c r="O2426" t="s">
        <v>530</v>
      </c>
      <c r="S2426">
        <v>2</v>
      </c>
      <c r="T2426" t="s">
        <v>45</v>
      </c>
      <c r="X2426" t="s">
        <v>46</v>
      </c>
      <c r="Y2426">
        <v>1</v>
      </c>
      <c r="Z2426">
        <v>0</v>
      </c>
      <c r="AA2426">
        <v>0</v>
      </c>
      <c r="AB2426">
        <v>0</v>
      </c>
      <c r="AC2426">
        <v>0</v>
      </c>
      <c r="AD2426">
        <f t="shared" si="75"/>
        <v>0</v>
      </c>
      <c r="AE2426" t="s">
        <v>85</v>
      </c>
      <c r="AF2426">
        <v>21000000</v>
      </c>
      <c r="AG2426">
        <v>29085801</v>
      </c>
      <c r="AH2426">
        <v>21000000</v>
      </c>
      <c r="AI2426">
        <v>21000000</v>
      </c>
      <c r="AJ2426">
        <f t="shared" si="76"/>
        <v>92085801</v>
      </c>
      <c r="AK2426" t="s">
        <v>458</v>
      </c>
      <c r="AL2426" t="s">
        <v>459</v>
      </c>
      <c r="AM2426" t="s">
        <v>460</v>
      </c>
    </row>
    <row r="2427" spans="1:39" x14ac:dyDescent="0.2">
      <c r="A2427">
        <v>43001</v>
      </c>
      <c r="B2427" t="s">
        <v>1232</v>
      </c>
      <c r="C2427">
        <v>900</v>
      </c>
      <c r="D2427" t="s">
        <v>461</v>
      </c>
      <c r="E2427">
        <v>4</v>
      </c>
      <c r="F2427" t="s">
        <v>422</v>
      </c>
      <c r="G2427">
        <v>122</v>
      </c>
      <c r="H2427" t="s">
        <v>72</v>
      </c>
      <c r="I2427">
        <v>2</v>
      </c>
      <c r="J2427" t="s">
        <v>73</v>
      </c>
      <c r="K2427" t="s">
        <v>41</v>
      </c>
      <c r="L2427">
        <v>4730</v>
      </c>
      <c r="M2427" t="s">
        <v>2555</v>
      </c>
      <c r="N2427" t="s">
        <v>43</v>
      </c>
      <c r="O2427" t="s">
        <v>583</v>
      </c>
      <c r="S2427">
        <v>2</v>
      </c>
      <c r="T2427" t="s">
        <v>45</v>
      </c>
      <c r="X2427" t="s">
        <v>46</v>
      </c>
      <c r="Y2427">
        <v>1</v>
      </c>
      <c r="Z2427">
        <v>0</v>
      </c>
      <c r="AA2427">
        <v>0</v>
      </c>
      <c r="AB2427">
        <v>0</v>
      </c>
      <c r="AC2427">
        <v>0</v>
      </c>
      <c r="AD2427">
        <f t="shared" si="75"/>
        <v>0</v>
      </c>
      <c r="AE2427" t="s">
        <v>85</v>
      </c>
      <c r="AF2427">
        <v>283611</v>
      </c>
      <c r="AG2427">
        <v>314025</v>
      </c>
      <c r="AH2427">
        <v>450074</v>
      </c>
      <c r="AI2427">
        <v>448382</v>
      </c>
      <c r="AJ2427">
        <f t="shared" si="76"/>
        <v>1496092</v>
      </c>
      <c r="AK2427" t="s">
        <v>466</v>
      </c>
      <c r="AL2427" t="s">
        <v>467</v>
      </c>
      <c r="AM2427" t="s">
        <v>60</v>
      </c>
    </row>
    <row r="2428" spans="1:39" x14ac:dyDescent="0.2">
      <c r="A2428">
        <v>44001</v>
      </c>
      <c r="B2428" t="s">
        <v>1234</v>
      </c>
      <c r="C2428">
        <v>300</v>
      </c>
      <c r="D2428" t="s">
        <v>1193</v>
      </c>
      <c r="E2428">
        <v>20</v>
      </c>
      <c r="F2428" t="s">
        <v>1201</v>
      </c>
      <c r="G2428">
        <v>606</v>
      </c>
      <c r="H2428" t="s">
        <v>1202</v>
      </c>
      <c r="I2428">
        <v>16</v>
      </c>
      <c r="J2428" t="s">
        <v>3930</v>
      </c>
      <c r="K2428" t="s">
        <v>41</v>
      </c>
      <c r="L2428">
        <v>11332</v>
      </c>
      <c r="M2428" t="s">
        <v>3931</v>
      </c>
      <c r="N2428" t="s">
        <v>43</v>
      </c>
      <c r="O2428" t="s">
        <v>3932</v>
      </c>
      <c r="S2428">
        <v>2</v>
      </c>
      <c r="T2428" t="s">
        <v>45</v>
      </c>
      <c r="U2428">
        <v>249</v>
      </c>
      <c r="V2428" t="s">
        <v>650</v>
      </c>
      <c r="W2428" t="s">
        <v>57</v>
      </c>
      <c r="X2428" t="s">
        <v>66</v>
      </c>
      <c r="Y2428">
        <v>0</v>
      </c>
      <c r="Z2428">
        <v>15</v>
      </c>
      <c r="AA2428">
        <v>15</v>
      </c>
      <c r="AB2428">
        <v>15</v>
      </c>
      <c r="AC2428">
        <v>15</v>
      </c>
      <c r="AD2428">
        <f t="shared" si="75"/>
        <v>60</v>
      </c>
      <c r="AF2428">
        <v>0</v>
      </c>
      <c r="AG2428">
        <v>0</v>
      </c>
      <c r="AH2428">
        <v>0</v>
      </c>
      <c r="AI2428">
        <v>0</v>
      </c>
      <c r="AJ2428">
        <f t="shared" si="76"/>
        <v>0</v>
      </c>
      <c r="AK2428" t="s">
        <v>1198</v>
      </c>
      <c r="AL2428" t="s">
        <v>1199</v>
      </c>
      <c r="AM2428" t="s">
        <v>1200</v>
      </c>
    </row>
    <row r="2429" spans="1:39" x14ac:dyDescent="0.2">
      <c r="A2429">
        <v>44001</v>
      </c>
      <c r="B2429" t="s">
        <v>1234</v>
      </c>
      <c r="C2429">
        <v>315</v>
      </c>
      <c r="D2429" t="s">
        <v>1265</v>
      </c>
      <c r="E2429">
        <v>20</v>
      </c>
      <c r="F2429" t="s">
        <v>1201</v>
      </c>
      <c r="G2429">
        <v>604</v>
      </c>
      <c r="H2429" t="s">
        <v>1280</v>
      </c>
      <c r="I2429">
        <v>600</v>
      </c>
      <c r="J2429" t="s">
        <v>1241</v>
      </c>
      <c r="K2429" t="s">
        <v>41</v>
      </c>
      <c r="L2429">
        <v>13369</v>
      </c>
      <c r="M2429" t="s">
        <v>2564</v>
      </c>
      <c r="N2429" t="s">
        <v>124</v>
      </c>
      <c r="O2429" t="s">
        <v>2565</v>
      </c>
      <c r="S2429">
        <v>2</v>
      </c>
      <c r="T2429" t="s">
        <v>45</v>
      </c>
      <c r="X2429" t="s">
        <v>46</v>
      </c>
      <c r="Y2429">
        <v>1</v>
      </c>
      <c r="Z2429">
        <v>0</v>
      </c>
      <c r="AA2429">
        <v>0</v>
      </c>
      <c r="AB2429">
        <v>0</v>
      </c>
      <c r="AC2429">
        <v>0</v>
      </c>
      <c r="AD2429">
        <f t="shared" si="75"/>
        <v>0</v>
      </c>
      <c r="AE2429" t="s">
        <v>85</v>
      </c>
      <c r="AF2429">
        <v>100000</v>
      </c>
      <c r="AG2429">
        <v>100000</v>
      </c>
      <c r="AH2429">
        <v>100000</v>
      </c>
      <c r="AI2429">
        <v>100000</v>
      </c>
      <c r="AJ2429">
        <f t="shared" si="76"/>
        <v>400000</v>
      </c>
      <c r="AK2429" t="s">
        <v>1270</v>
      </c>
      <c r="AL2429" t="s">
        <v>1271</v>
      </c>
      <c r="AM2429" t="s">
        <v>1272</v>
      </c>
    </row>
    <row r="2430" spans="1:39" x14ac:dyDescent="0.2">
      <c r="A2430">
        <v>44001</v>
      </c>
      <c r="B2430" t="s">
        <v>1234</v>
      </c>
      <c r="C2430">
        <v>335</v>
      </c>
      <c r="D2430" t="s">
        <v>663</v>
      </c>
      <c r="E2430">
        <v>20</v>
      </c>
      <c r="F2430" t="s">
        <v>1201</v>
      </c>
      <c r="G2430">
        <v>122</v>
      </c>
      <c r="H2430" t="s">
        <v>72</v>
      </c>
      <c r="I2430">
        <v>387</v>
      </c>
      <c r="J2430" t="s">
        <v>2566</v>
      </c>
      <c r="K2430" t="s">
        <v>41</v>
      </c>
      <c r="L2430">
        <v>10726</v>
      </c>
      <c r="M2430" t="s">
        <v>2567</v>
      </c>
      <c r="N2430" t="s">
        <v>124</v>
      </c>
      <c r="O2430" t="s">
        <v>2568</v>
      </c>
      <c r="S2430">
        <v>2</v>
      </c>
      <c r="T2430" t="s">
        <v>45</v>
      </c>
      <c r="X2430" t="s">
        <v>46</v>
      </c>
      <c r="Y2430">
        <v>1</v>
      </c>
      <c r="Z2430">
        <v>0</v>
      </c>
      <c r="AA2430">
        <v>0</v>
      </c>
      <c r="AB2430">
        <v>0</v>
      </c>
      <c r="AC2430">
        <v>0</v>
      </c>
      <c r="AD2430">
        <f t="shared" si="75"/>
        <v>0</v>
      </c>
      <c r="AE2430" t="s">
        <v>1689</v>
      </c>
      <c r="AF2430">
        <v>1000000</v>
      </c>
      <c r="AG2430">
        <v>1800000</v>
      </c>
      <c r="AH2430">
        <v>0</v>
      </c>
      <c r="AI2430">
        <v>0</v>
      </c>
      <c r="AJ2430">
        <f t="shared" si="76"/>
        <v>2800000</v>
      </c>
      <c r="AK2430" t="s">
        <v>668</v>
      </c>
      <c r="AL2430" t="s">
        <v>669</v>
      </c>
      <c r="AM2430" t="s">
        <v>670</v>
      </c>
    </row>
    <row r="2431" spans="1:39" x14ac:dyDescent="0.2">
      <c r="A2431">
        <v>44022</v>
      </c>
      <c r="B2431" t="s">
        <v>1254</v>
      </c>
      <c r="C2431">
        <v>310</v>
      </c>
      <c r="D2431" t="s">
        <v>1255</v>
      </c>
      <c r="E2431">
        <v>20</v>
      </c>
      <c r="F2431" t="s">
        <v>1201</v>
      </c>
      <c r="G2431">
        <v>128</v>
      </c>
      <c r="H2431" t="s">
        <v>143</v>
      </c>
      <c r="I2431">
        <v>223</v>
      </c>
      <c r="J2431" t="s">
        <v>3933</v>
      </c>
      <c r="K2431" t="s">
        <v>41</v>
      </c>
      <c r="L2431">
        <v>10720</v>
      </c>
      <c r="M2431" t="s">
        <v>3934</v>
      </c>
      <c r="N2431" t="s">
        <v>124</v>
      </c>
      <c r="O2431" t="s">
        <v>3935</v>
      </c>
      <c r="S2431">
        <v>2</v>
      </c>
      <c r="T2431" t="s">
        <v>45</v>
      </c>
      <c r="X2431" t="s">
        <v>66</v>
      </c>
      <c r="Y2431">
        <v>0</v>
      </c>
      <c r="Z2431">
        <v>0</v>
      </c>
      <c r="AA2431">
        <v>0</v>
      </c>
      <c r="AB2431">
        <v>0</v>
      </c>
      <c r="AC2431">
        <v>0</v>
      </c>
      <c r="AD2431">
        <f t="shared" si="75"/>
        <v>0</v>
      </c>
      <c r="AE2431" t="s">
        <v>85</v>
      </c>
      <c r="AF2431">
        <v>138780</v>
      </c>
      <c r="AG2431">
        <v>103000</v>
      </c>
      <c r="AH2431">
        <v>0</v>
      </c>
      <c r="AI2431">
        <v>0</v>
      </c>
      <c r="AJ2431">
        <f t="shared" si="76"/>
        <v>241780</v>
      </c>
      <c r="AK2431" t="s">
        <v>1262</v>
      </c>
      <c r="AL2431" t="s">
        <v>1263</v>
      </c>
      <c r="AM2431" t="s">
        <v>1264</v>
      </c>
    </row>
    <row r="2432" spans="1:39" x14ac:dyDescent="0.2">
      <c r="A2432">
        <v>44022</v>
      </c>
      <c r="B2432" t="s">
        <v>1254</v>
      </c>
      <c r="C2432">
        <v>315</v>
      </c>
      <c r="D2432" t="s">
        <v>1265</v>
      </c>
      <c r="E2432">
        <v>20</v>
      </c>
      <c r="F2432" t="s">
        <v>1201</v>
      </c>
      <c r="G2432">
        <v>603</v>
      </c>
      <c r="H2432" t="s">
        <v>1273</v>
      </c>
      <c r="I2432">
        <v>318</v>
      </c>
      <c r="J2432" t="s">
        <v>1281</v>
      </c>
      <c r="K2432" t="s">
        <v>41</v>
      </c>
      <c r="L2432">
        <v>2625</v>
      </c>
      <c r="M2432" t="s">
        <v>3936</v>
      </c>
      <c r="N2432" t="s">
        <v>43</v>
      </c>
      <c r="O2432" t="s">
        <v>3937</v>
      </c>
      <c r="S2432">
        <v>2</v>
      </c>
      <c r="T2432" t="s">
        <v>45</v>
      </c>
      <c r="X2432" t="s">
        <v>66</v>
      </c>
      <c r="Y2432">
        <v>0</v>
      </c>
      <c r="Z2432">
        <v>0</v>
      </c>
      <c r="AA2432">
        <v>0</v>
      </c>
      <c r="AB2432">
        <v>0</v>
      </c>
      <c r="AC2432">
        <v>0</v>
      </c>
      <c r="AD2432">
        <f t="shared" si="75"/>
        <v>0</v>
      </c>
      <c r="AE2432" t="s">
        <v>595</v>
      </c>
      <c r="AF2432">
        <v>986490</v>
      </c>
      <c r="AG2432">
        <v>1075274</v>
      </c>
      <c r="AH2432">
        <v>1172048</v>
      </c>
      <c r="AI2432">
        <v>1277533</v>
      </c>
      <c r="AJ2432">
        <f t="shared" si="76"/>
        <v>4511345</v>
      </c>
      <c r="AK2432" t="s">
        <v>1270</v>
      </c>
      <c r="AL2432" t="s">
        <v>1271</v>
      </c>
      <c r="AM2432" t="s">
        <v>1272</v>
      </c>
    </row>
    <row r="2433" spans="1:39" x14ac:dyDescent="0.2">
      <c r="A2433">
        <v>44022</v>
      </c>
      <c r="B2433" t="s">
        <v>1254</v>
      </c>
      <c r="C2433">
        <v>315</v>
      </c>
      <c r="D2433" t="s">
        <v>1265</v>
      </c>
      <c r="E2433">
        <v>20</v>
      </c>
      <c r="F2433" t="s">
        <v>1201</v>
      </c>
      <c r="G2433">
        <v>603</v>
      </c>
      <c r="H2433" t="s">
        <v>1273</v>
      </c>
      <c r="I2433">
        <v>319</v>
      </c>
      <c r="J2433" t="s">
        <v>1277</v>
      </c>
      <c r="K2433" t="s">
        <v>41</v>
      </c>
      <c r="L2433">
        <v>11148</v>
      </c>
      <c r="M2433" t="s">
        <v>1278</v>
      </c>
      <c r="N2433" t="s">
        <v>43</v>
      </c>
      <c r="O2433" t="s">
        <v>1279</v>
      </c>
      <c r="S2433">
        <v>2</v>
      </c>
      <c r="T2433" t="s">
        <v>45</v>
      </c>
      <c r="U2433">
        <v>955</v>
      </c>
      <c r="V2433" t="s">
        <v>3938</v>
      </c>
      <c r="W2433" t="s">
        <v>57</v>
      </c>
      <c r="X2433" t="s">
        <v>66</v>
      </c>
      <c r="Y2433">
        <v>0</v>
      </c>
      <c r="Z2433">
        <v>1500</v>
      </c>
      <c r="AA2433">
        <v>1750</v>
      </c>
      <c r="AB2433">
        <v>2000</v>
      </c>
      <c r="AC2433">
        <v>2250</v>
      </c>
      <c r="AD2433">
        <f t="shared" si="75"/>
        <v>7500</v>
      </c>
      <c r="AF2433">
        <v>0</v>
      </c>
      <c r="AG2433">
        <v>0</v>
      </c>
      <c r="AH2433">
        <v>0</v>
      </c>
      <c r="AI2433">
        <v>0</v>
      </c>
      <c r="AJ2433">
        <f t="shared" si="76"/>
        <v>0</v>
      </c>
      <c r="AK2433" t="s">
        <v>1270</v>
      </c>
      <c r="AL2433" t="s">
        <v>1271</v>
      </c>
      <c r="AM2433" t="s">
        <v>1272</v>
      </c>
    </row>
    <row r="2434" spans="1:39" x14ac:dyDescent="0.2">
      <c r="A2434">
        <v>44022</v>
      </c>
      <c r="B2434" t="s">
        <v>1254</v>
      </c>
      <c r="C2434">
        <v>315</v>
      </c>
      <c r="D2434" t="s">
        <v>1265</v>
      </c>
      <c r="E2434">
        <v>20</v>
      </c>
      <c r="F2434" t="s">
        <v>1201</v>
      </c>
      <c r="G2434">
        <v>604</v>
      </c>
      <c r="H2434" t="s">
        <v>1280</v>
      </c>
      <c r="I2434">
        <v>299</v>
      </c>
      <c r="J2434" t="s">
        <v>3939</v>
      </c>
      <c r="K2434" t="s">
        <v>41</v>
      </c>
      <c r="L2434">
        <v>1800</v>
      </c>
      <c r="M2434" t="s">
        <v>3940</v>
      </c>
      <c r="N2434" t="s">
        <v>43</v>
      </c>
      <c r="O2434" t="s">
        <v>3941</v>
      </c>
      <c r="S2434">
        <v>2</v>
      </c>
      <c r="T2434" t="s">
        <v>45</v>
      </c>
      <c r="X2434" t="s">
        <v>66</v>
      </c>
      <c r="Y2434">
        <v>0</v>
      </c>
      <c r="Z2434">
        <v>0</v>
      </c>
      <c r="AA2434">
        <v>0</v>
      </c>
      <c r="AB2434">
        <v>0</v>
      </c>
      <c r="AC2434">
        <v>0</v>
      </c>
      <c r="AD2434">
        <f t="shared" si="75"/>
        <v>0</v>
      </c>
      <c r="AE2434" t="s">
        <v>85</v>
      </c>
      <c r="AF2434">
        <v>1050450</v>
      </c>
      <c r="AG2434">
        <v>659000</v>
      </c>
      <c r="AH2434">
        <v>0</v>
      </c>
      <c r="AI2434">
        <v>0</v>
      </c>
      <c r="AJ2434">
        <f t="shared" si="76"/>
        <v>1709450</v>
      </c>
      <c r="AK2434" t="s">
        <v>1270</v>
      </c>
      <c r="AL2434" t="s">
        <v>1271</v>
      </c>
      <c r="AM2434" t="s">
        <v>1272</v>
      </c>
    </row>
    <row r="2435" spans="1:39" x14ac:dyDescent="0.2">
      <c r="A2435">
        <v>44022</v>
      </c>
      <c r="B2435" t="s">
        <v>1254</v>
      </c>
      <c r="C2435">
        <v>335</v>
      </c>
      <c r="D2435" t="s">
        <v>663</v>
      </c>
      <c r="E2435">
        <v>20</v>
      </c>
      <c r="F2435" t="s">
        <v>1201</v>
      </c>
      <c r="G2435">
        <v>604</v>
      </c>
      <c r="H2435" t="s">
        <v>1280</v>
      </c>
      <c r="I2435">
        <v>382</v>
      </c>
      <c r="J2435" t="s">
        <v>3942</v>
      </c>
      <c r="K2435" t="s">
        <v>41</v>
      </c>
      <c r="L2435">
        <v>10261</v>
      </c>
      <c r="M2435" t="s">
        <v>3943</v>
      </c>
      <c r="N2435" t="s">
        <v>124</v>
      </c>
      <c r="O2435" t="s">
        <v>3944</v>
      </c>
      <c r="S2435">
        <v>2</v>
      </c>
      <c r="T2435" t="s">
        <v>45</v>
      </c>
      <c r="X2435" t="s">
        <v>66</v>
      </c>
      <c r="Y2435">
        <v>0</v>
      </c>
      <c r="Z2435">
        <v>0</v>
      </c>
      <c r="AA2435">
        <v>0</v>
      </c>
      <c r="AB2435">
        <v>0</v>
      </c>
      <c r="AC2435">
        <v>0</v>
      </c>
      <c r="AD2435">
        <f t="shared" ref="AD2435:AD2498" si="77">IF(Y2435=1,LARGE(Z2435:AC2435,1),Z2435+AA2435+AB2435+AC2435)</f>
        <v>0</v>
      </c>
      <c r="AE2435" t="s">
        <v>667</v>
      </c>
      <c r="AF2435">
        <v>754431</v>
      </c>
      <c r="AG2435">
        <v>0</v>
      </c>
      <c r="AH2435">
        <v>0</v>
      </c>
      <c r="AI2435">
        <v>0</v>
      </c>
      <c r="AJ2435">
        <f t="shared" si="76"/>
        <v>754431</v>
      </c>
      <c r="AK2435" t="s">
        <v>668</v>
      </c>
      <c r="AL2435" t="s">
        <v>669</v>
      </c>
      <c r="AM2435" t="s">
        <v>670</v>
      </c>
    </row>
    <row r="2436" spans="1:39" x14ac:dyDescent="0.2">
      <c r="A2436">
        <v>44022</v>
      </c>
      <c r="B2436" t="s">
        <v>1254</v>
      </c>
      <c r="C2436">
        <v>900</v>
      </c>
      <c r="D2436" t="s">
        <v>461</v>
      </c>
      <c r="E2436">
        <v>20</v>
      </c>
      <c r="F2436" t="s">
        <v>1201</v>
      </c>
      <c r="G2436">
        <v>122</v>
      </c>
      <c r="H2436" t="s">
        <v>72</v>
      </c>
      <c r="I2436">
        <v>2</v>
      </c>
      <c r="J2436" t="s">
        <v>73</v>
      </c>
      <c r="K2436" t="s">
        <v>41</v>
      </c>
      <c r="L2436">
        <v>2555</v>
      </c>
      <c r="M2436" t="s">
        <v>3426</v>
      </c>
      <c r="N2436" t="s">
        <v>43</v>
      </c>
      <c r="O2436" t="s">
        <v>583</v>
      </c>
      <c r="S2436">
        <v>2</v>
      </c>
      <c r="T2436" t="s">
        <v>45</v>
      </c>
      <c r="U2436">
        <v>332</v>
      </c>
      <c r="V2436" t="s">
        <v>76</v>
      </c>
      <c r="W2436" t="s">
        <v>57</v>
      </c>
      <c r="X2436" t="s">
        <v>46</v>
      </c>
      <c r="Y2436">
        <v>1</v>
      </c>
      <c r="Z2436">
        <v>1</v>
      </c>
      <c r="AA2436">
        <v>1</v>
      </c>
      <c r="AB2436">
        <v>1</v>
      </c>
      <c r="AC2436">
        <v>1</v>
      </c>
      <c r="AD2436">
        <f t="shared" si="77"/>
        <v>1</v>
      </c>
      <c r="AF2436">
        <v>0</v>
      </c>
      <c r="AG2436">
        <v>0</v>
      </c>
      <c r="AH2436">
        <v>0</v>
      </c>
      <c r="AI2436">
        <v>0</v>
      </c>
      <c r="AJ2436">
        <f t="shared" si="76"/>
        <v>0</v>
      </c>
      <c r="AK2436" t="s">
        <v>466</v>
      </c>
      <c r="AL2436" t="s">
        <v>467</v>
      </c>
      <c r="AM2436" t="s">
        <v>60</v>
      </c>
    </row>
    <row r="2437" spans="1:39" x14ac:dyDescent="0.2">
      <c r="A2437">
        <v>44023</v>
      </c>
      <c r="B2437" t="s">
        <v>1286</v>
      </c>
      <c r="C2437">
        <v>310</v>
      </c>
      <c r="D2437" t="s">
        <v>1255</v>
      </c>
      <c r="E2437">
        <v>20</v>
      </c>
      <c r="F2437" t="s">
        <v>1201</v>
      </c>
      <c r="G2437">
        <v>571</v>
      </c>
      <c r="H2437" t="s">
        <v>636</v>
      </c>
      <c r="I2437">
        <v>411</v>
      </c>
      <c r="J2437" t="s">
        <v>1287</v>
      </c>
      <c r="K2437" t="s">
        <v>41</v>
      </c>
      <c r="L2437">
        <v>2206</v>
      </c>
      <c r="M2437" t="s">
        <v>1288</v>
      </c>
      <c r="N2437" t="s">
        <v>43</v>
      </c>
      <c r="O2437" t="s">
        <v>1289</v>
      </c>
      <c r="S2437">
        <v>2</v>
      </c>
      <c r="T2437" t="s">
        <v>45</v>
      </c>
      <c r="X2437" t="s">
        <v>66</v>
      </c>
      <c r="Y2437">
        <v>0</v>
      </c>
      <c r="Z2437">
        <v>0</v>
      </c>
      <c r="AA2437">
        <v>0</v>
      </c>
      <c r="AB2437">
        <v>0</v>
      </c>
      <c r="AC2437">
        <v>0</v>
      </c>
      <c r="AD2437">
        <f t="shared" si="77"/>
        <v>0</v>
      </c>
      <c r="AE2437" t="s">
        <v>289</v>
      </c>
      <c r="AF2437">
        <v>1000000</v>
      </c>
      <c r="AG2437">
        <v>0</v>
      </c>
      <c r="AH2437">
        <v>0</v>
      </c>
      <c r="AI2437">
        <v>0</v>
      </c>
      <c r="AJ2437">
        <f t="shared" si="76"/>
        <v>1000000</v>
      </c>
      <c r="AK2437" t="s">
        <v>1262</v>
      </c>
      <c r="AL2437" t="s">
        <v>1263</v>
      </c>
      <c r="AM2437" t="s">
        <v>1264</v>
      </c>
    </row>
    <row r="2438" spans="1:39" x14ac:dyDescent="0.2">
      <c r="A2438">
        <v>44023</v>
      </c>
      <c r="B2438" t="s">
        <v>1286</v>
      </c>
      <c r="C2438">
        <v>310</v>
      </c>
      <c r="D2438" t="s">
        <v>1255</v>
      </c>
      <c r="E2438">
        <v>20</v>
      </c>
      <c r="F2438" t="s">
        <v>1201</v>
      </c>
      <c r="G2438">
        <v>606</v>
      </c>
      <c r="H2438" t="s">
        <v>1202</v>
      </c>
      <c r="I2438">
        <v>409</v>
      </c>
      <c r="J2438" t="s">
        <v>1290</v>
      </c>
      <c r="K2438" t="s">
        <v>41</v>
      </c>
      <c r="L2438">
        <v>2117</v>
      </c>
      <c r="M2438" t="s">
        <v>1291</v>
      </c>
      <c r="N2438" t="s">
        <v>43</v>
      </c>
      <c r="O2438" t="s">
        <v>1292</v>
      </c>
      <c r="S2438">
        <v>2</v>
      </c>
      <c r="T2438" t="s">
        <v>45</v>
      </c>
      <c r="X2438" t="s">
        <v>66</v>
      </c>
      <c r="Y2438">
        <v>0</v>
      </c>
      <c r="Z2438">
        <v>0</v>
      </c>
      <c r="AA2438">
        <v>0</v>
      </c>
      <c r="AB2438">
        <v>0</v>
      </c>
      <c r="AC2438">
        <v>0</v>
      </c>
      <c r="AD2438">
        <f t="shared" si="77"/>
        <v>0</v>
      </c>
      <c r="AE2438" t="s">
        <v>667</v>
      </c>
      <c r="AF2438">
        <v>0</v>
      </c>
      <c r="AG2438">
        <v>600000</v>
      </c>
      <c r="AH2438">
        <v>0</v>
      </c>
      <c r="AI2438">
        <v>0</v>
      </c>
      <c r="AJ2438">
        <f t="shared" si="76"/>
        <v>600000</v>
      </c>
      <c r="AK2438" t="s">
        <v>1262</v>
      </c>
      <c r="AL2438" t="s">
        <v>1263</v>
      </c>
      <c r="AM2438" t="s">
        <v>1264</v>
      </c>
    </row>
    <row r="2439" spans="1:39" x14ac:dyDescent="0.2">
      <c r="A2439">
        <v>44024</v>
      </c>
      <c r="B2439" t="s">
        <v>1294</v>
      </c>
      <c r="C2439">
        <v>320</v>
      </c>
      <c r="D2439" t="s">
        <v>1295</v>
      </c>
      <c r="E2439">
        <v>20</v>
      </c>
      <c r="F2439" t="s">
        <v>1201</v>
      </c>
      <c r="G2439">
        <v>605</v>
      </c>
      <c r="H2439" t="s">
        <v>1296</v>
      </c>
      <c r="I2439">
        <v>23</v>
      </c>
      <c r="J2439" t="s">
        <v>1225</v>
      </c>
      <c r="K2439" t="s">
        <v>41</v>
      </c>
      <c r="L2439">
        <v>14062</v>
      </c>
      <c r="M2439" t="s">
        <v>1297</v>
      </c>
      <c r="N2439" t="s">
        <v>124</v>
      </c>
      <c r="O2439" t="s">
        <v>1298</v>
      </c>
      <c r="S2439">
        <v>1</v>
      </c>
      <c r="T2439" t="s">
        <v>696</v>
      </c>
      <c r="U2439">
        <v>829</v>
      </c>
      <c r="V2439" t="s">
        <v>3945</v>
      </c>
      <c r="W2439" t="s">
        <v>171</v>
      </c>
      <c r="X2439" t="s">
        <v>46</v>
      </c>
      <c r="Y2439">
        <v>1</v>
      </c>
      <c r="Z2439">
        <v>0</v>
      </c>
      <c r="AA2439">
        <v>10000</v>
      </c>
      <c r="AB2439">
        <v>10000</v>
      </c>
      <c r="AC2439">
        <v>10000</v>
      </c>
      <c r="AD2439">
        <f t="shared" si="77"/>
        <v>10000</v>
      </c>
      <c r="AF2439">
        <v>0</v>
      </c>
      <c r="AG2439">
        <v>0</v>
      </c>
      <c r="AH2439">
        <v>0</v>
      </c>
      <c r="AI2439">
        <v>0</v>
      </c>
      <c r="AJ2439">
        <f t="shared" si="76"/>
        <v>0</v>
      </c>
      <c r="AK2439" t="s">
        <v>1299</v>
      </c>
      <c r="AL2439" t="s">
        <v>1300</v>
      </c>
      <c r="AM2439" t="s">
        <v>1301</v>
      </c>
    </row>
    <row r="2440" spans="1:39" x14ac:dyDescent="0.2">
      <c r="A2440">
        <v>44024</v>
      </c>
      <c r="B2440" t="s">
        <v>1294</v>
      </c>
      <c r="C2440">
        <v>320</v>
      </c>
      <c r="D2440" t="s">
        <v>1295</v>
      </c>
      <c r="E2440">
        <v>20</v>
      </c>
      <c r="F2440" t="s">
        <v>1201</v>
      </c>
      <c r="G2440">
        <v>605</v>
      </c>
      <c r="H2440" t="s">
        <v>1296</v>
      </c>
      <c r="I2440">
        <v>24</v>
      </c>
      <c r="J2440" t="s">
        <v>3946</v>
      </c>
      <c r="K2440" t="s">
        <v>41</v>
      </c>
      <c r="L2440">
        <v>14063</v>
      </c>
      <c r="M2440" t="s">
        <v>3947</v>
      </c>
      <c r="N2440" t="s">
        <v>124</v>
      </c>
      <c r="O2440" t="s">
        <v>3948</v>
      </c>
      <c r="S2440">
        <v>1</v>
      </c>
      <c r="T2440" t="s">
        <v>696</v>
      </c>
      <c r="X2440" t="s">
        <v>66</v>
      </c>
      <c r="Y2440">
        <v>0</v>
      </c>
      <c r="Z2440">
        <v>0</v>
      </c>
      <c r="AA2440">
        <v>0</v>
      </c>
      <c r="AB2440">
        <v>0</v>
      </c>
      <c r="AC2440">
        <v>0</v>
      </c>
      <c r="AD2440">
        <f t="shared" si="77"/>
        <v>0</v>
      </c>
      <c r="AE2440" t="s">
        <v>705</v>
      </c>
      <c r="AF2440">
        <v>0</v>
      </c>
      <c r="AG2440">
        <v>236667</v>
      </c>
      <c r="AH2440">
        <v>236667</v>
      </c>
      <c r="AI2440">
        <v>236667</v>
      </c>
      <c r="AJ2440">
        <f t="shared" si="76"/>
        <v>710001</v>
      </c>
      <c r="AK2440" t="s">
        <v>1299</v>
      </c>
      <c r="AL2440" t="s">
        <v>1300</v>
      </c>
      <c r="AM2440" t="s">
        <v>1301</v>
      </c>
    </row>
    <row r="2441" spans="1:39" x14ac:dyDescent="0.2">
      <c r="A2441">
        <v>44093</v>
      </c>
      <c r="B2441" t="s">
        <v>1308</v>
      </c>
      <c r="C2441">
        <v>320</v>
      </c>
      <c r="D2441" t="s">
        <v>1295</v>
      </c>
      <c r="E2441">
        <v>20</v>
      </c>
      <c r="F2441" t="s">
        <v>1201</v>
      </c>
      <c r="G2441">
        <v>606</v>
      </c>
      <c r="H2441" t="s">
        <v>1202</v>
      </c>
      <c r="I2441">
        <v>576</v>
      </c>
      <c r="J2441" t="s">
        <v>1241</v>
      </c>
      <c r="K2441" t="s">
        <v>41</v>
      </c>
      <c r="L2441">
        <v>12239</v>
      </c>
      <c r="M2441" t="s">
        <v>3949</v>
      </c>
      <c r="N2441" t="s">
        <v>124</v>
      </c>
      <c r="O2441" t="s">
        <v>2589</v>
      </c>
      <c r="S2441">
        <v>2</v>
      </c>
      <c r="T2441" t="s">
        <v>45</v>
      </c>
      <c r="U2441">
        <v>190</v>
      </c>
      <c r="V2441" t="s">
        <v>996</v>
      </c>
      <c r="W2441" t="s">
        <v>57</v>
      </c>
      <c r="X2441" t="s">
        <v>46</v>
      </c>
      <c r="Y2441">
        <v>1</v>
      </c>
      <c r="Z2441">
        <v>13</v>
      </c>
      <c r="AA2441">
        <v>13</v>
      </c>
      <c r="AB2441">
        <v>13</v>
      </c>
      <c r="AC2441">
        <v>13</v>
      </c>
      <c r="AD2441">
        <f t="shared" si="77"/>
        <v>13</v>
      </c>
      <c r="AF2441">
        <v>0</v>
      </c>
      <c r="AG2441">
        <v>0</v>
      </c>
      <c r="AH2441">
        <v>0</v>
      </c>
      <c r="AI2441">
        <v>0</v>
      </c>
      <c r="AJ2441">
        <f t="shared" si="76"/>
        <v>0</v>
      </c>
      <c r="AK2441" t="s">
        <v>1299</v>
      </c>
      <c r="AL2441" t="s">
        <v>1300</v>
      </c>
      <c r="AM2441" t="s">
        <v>1301</v>
      </c>
    </row>
    <row r="2442" spans="1:39" x14ac:dyDescent="0.2">
      <c r="A2442">
        <v>44093</v>
      </c>
      <c r="B2442" t="s">
        <v>1308</v>
      </c>
      <c r="C2442">
        <v>320</v>
      </c>
      <c r="D2442" t="s">
        <v>1295</v>
      </c>
      <c r="E2442">
        <v>20</v>
      </c>
      <c r="F2442" t="s">
        <v>1201</v>
      </c>
      <c r="G2442">
        <v>606</v>
      </c>
      <c r="H2442" t="s">
        <v>1202</v>
      </c>
      <c r="I2442">
        <v>603</v>
      </c>
      <c r="J2442" t="s">
        <v>637</v>
      </c>
      <c r="K2442" t="s">
        <v>41</v>
      </c>
      <c r="L2442">
        <v>13384</v>
      </c>
      <c r="M2442" t="s">
        <v>1313</v>
      </c>
      <c r="N2442" t="s">
        <v>124</v>
      </c>
      <c r="O2442" t="s">
        <v>1314</v>
      </c>
      <c r="S2442">
        <v>2</v>
      </c>
      <c r="T2442" t="s">
        <v>45</v>
      </c>
      <c r="X2442" t="s">
        <v>46</v>
      </c>
      <c r="Y2442">
        <v>1</v>
      </c>
      <c r="Z2442">
        <v>0</v>
      </c>
      <c r="AA2442">
        <v>0</v>
      </c>
      <c r="AB2442">
        <v>0</v>
      </c>
      <c r="AC2442">
        <v>0</v>
      </c>
      <c r="AD2442">
        <f t="shared" si="77"/>
        <v>0</v>
      </c>
      <c r="AE2442" t="s">
        <v>85</v>
      </c>
      <c r="AF2442">
        <v>100000</v>
      </c>
      <c r="AG2442">
        <v>100000</v>
      </c>
      <c r="AH2442">
        <v>100000</v>
      </c>
      <c r="AI2442">
        <v>100000</v>
      </c>
      <c r="AJ2442">
        <f t="shared" si="76"/>
        <v>400000</v>
      </c>
      <c r="AK2442" t="s">
        <v>1299</v>
      </c>
      <c r="AL2442" t="s">
        <v>1300</v>
      </c>
      <c r="AM2442" t="s">
        <v>1301</v>
      </c>
    </row>
    <row r="2443" spans="1:39" x14ac:dyDescent="0.2">
      <c r="A2443">
        <v>44093</v>
      </c>
      <c r="B2443" t="s">
        <v>1308</v>
      </c>
      <c r="C2443">
        <v>320</v>
      </c>
      <c r="D2443" t="s">
        <v>1295</v>
      </c>
      <c r="E2443">
        <v>20</v>
      </c>
      <c r="F2443" t="s">
        <v>1201</v>
      </c>
      <c r="G2443">
        <v>607</v>
      </c>
      <c r="H2443" t="s">
        <v>2582</v>
      </c>
      <c r="I2443">
        <v>971</v>
      </c>
      <c r="J2443" t="s">
        <v>1315</v>
      </c>
      <c r="K2443" t="s">
        <v>41</v>
      </c>
      <c r="L2443">
        <v>12979</v>
      </c>
      <c r="M2443" t="s">
        <v>3950</v>
      </c>
      <c r="N2443" t="s">
        <v>43</v>
      </c>
      <c r="O2443" t="s">
        <v>3951</v>
      </c>
      <c r="S2443">
        <v>2</v>
      </c>
      <c r="T2443" t="s">
        <v>45</v>
      </c>
      <c r="U2443">
        <v>106</v>
      </c>
      <c r="V2443" t="s">
        <v>1312</v>
      </c>
      <c r="W2443" t="s">
        <v>57</v>
      </c>
      <c r="X2443" t="s">
        <v>66</v>
      </c>
      <c r="Y2443">
        <v>0</v>
      </c>
      <c r="Z2443">
        <v>5000</v>
      </c>
      <c r="AA2443">
        <v>1000</v>
      </c>
      <c r="AB2443">
        <v>1000</v>
      </c>
      <c r="AC2443">
        <v>1000</v>
      </c>
      <c r="AD2443">
        <f t="shared" si="77"/>
        <v>8000</v>
      </c>
      <c r="AF2443">
        <v>0</v>
      </c>
      <c r="AG2443">
        <v>0</v>
      </c>
      <c r="AH2443">
        <v>0</v>
      </c>
      <c r="AI2443">
        <v>0</v>
      </c>
      <c r="AJ2443">
        <f t="shared" si="76"/>
        <v>0</v>
      </c>
      <c r="AK2443" t="s">
        <v>1299</v>
      </c>
      <c r="AL2443" t="s">
        <v>1300</v>
      </c>
      <c r="AM2443" t="s">
        <v>1301</v>
      </c>
    </row>
    <row r="2444" spans="1:39" x14ac:dyDescent="0.2">
      <c r="A2444">
        <v>44093</v>
      </c>
      <c r="B2444" t="s">
        <v>1308</v>
      </c>
      <c r="C2444">
        <v>320</v>
      </c>
      <c r="D2444" t="s">
        <v>1295</v>
      </c>
      <c r="E2444">
        <v>20</v>
      </c>
      <c r="F2444" t="s">
        <v>1201</v>
      </c>
      <c r="G2444">
        <v>607</v>
      </c>
      <c r="H2444" t="s">
        <v>2582</v>
      </c>
      <c r="I2444">
        <v>971</v>
      </c>
      <c r="J2444" t="s">
        <v>1315</v>
      </c>
      <c r="K2444" t="s">
        <v>41</v>
      </c>
      <c r="L2444">
        <v>12979</v>
      </c>
      <c r="M2444" t="s">
        <v>3950</v>
      </c>
      <c r="N2444" t="s">
        <v>43</v>
      </c>
      <c r="O2444" t="s">
        <v>3951</v>
      </c>
      <c r="S2444">
        <v>2</v>
      </c>
      <c r="T2444" t="s">
        <v>45</v>
      </c>
      <c r="X2444" t="s">
        <v>66</v>
      </c>
      <c r="Y2444">
        <v>0</v>
      </c>
      <c r="Z2444">
        <v>0</v>
      </c>
      <c r="AA2444">
        <v>0</v>
      </c>
      <c r="AB2444">
        <v>0</v>
      </c>
      <c r="AC2444">
        <v>0</v>
      </c>
      <c r="AD2444">
        <f t="shared" si="77"/>
        <v>0</v>
      </c>
      <c r="AE2444" t="s">
        <v>2592</v>
      </c>
      <c r="AF2444">
        <v>2500000</v>
      </c>
      <c r="AG2444">
        <v>1000000</v>
      </c>
      <c r="AH2444">
        <v>1000000</v>
      </c>
      <c r="AI2444">
        <v>1000000</v>
      </c>
      <c r="AJ2444">
        <f t="shared" si="76"/>
        <v>5500000</v>
      </c>
      <c r="AK2444" t="s">
        <v>1299</v>
      </c>
      <c r="AL2444" t="s">
        <v>1300</v>
      </c>
      <c r="AM2444" t="s">
        <v>1301</v>
      </c>
    </row>
    <row r="2445" spans="1:39" x14ac:dyDescent="0.2">
      <c r="A2445">
        <v>44093</v>
      </c>
      <c r="B2445" t="s">
        <v>1308</v>
      </c>
      <c r="C2445">
        <v>320</v>
      </c>
      <c r="D2445" t="s">
        <v>1295</v>
      </c>
      <c r="E2445">
        <v>20</v>
      </c>
      <c r="F2445" t="s">
        <v>1201</v>
      </c>
      <c r="G2445">
        <v>691</v>
      </c>
      <c r="H2445" t="s">
        <v>1256</v>
      </c>
      <c r="I2445">
        <v>594</v>
      </c>
      <c r="J2445" t="s">
        <v>1318</v>
      </c>
      <c r="K2445" t="s">
        <v>41</v>
      </c>
      <c r="L2445">
        <v>12381</v>
      </c>
      <c r="M2445" t="s">
        <v>1319</v>
      </c>
      <c r="N2445" t="s">
        <v>124</v>
      </c>
      <c r="O2445" t="s">
        <v>1320</v>
      </c>
      <c r="S2445">
        <v>2</v>
      </c>
      <c r="T2445" t="s">
        <v>45</v>
      </c>
      <c r="X2445" t="s">
        <v>46</v>
      </c>
      <c r="Y2445">
        <v>1</v>
      </c>
      <c r="Z2445">
        <v>0</v>
      </c>
      <c r="AA2445">
        <v>0</v>
      </c>
      <c r="AB2445">
        <v>0</v>
      </c>
      <c r="AC2445">
        <v>0</v>
      </c>
      <c r="AD2445">
        <f t="shared" si="77"/>
        <v>0</v>
      </c>
      <c r="AE2445" t="s">
        <v>85</v>
      </c>
      <c r="AF2445">
        <v>100000</v>
      </c>
      <c r="AG2445">
        <v>100000</v>
      </c>
      <c r="AH2445">
        <v>100000</v>
      </c>
      <c r="AI2445">
        <v>100000</v>
      </c>
      <c r="AJ2445">
        <f t="shared" si="76"/>
        <v>400000</v>
      </c>
      <c r="AK2445" t="s">
        <v>1299</v>
      </c>
      <c r="AL2445" t="s">
        <v>1300</v>
      </c>
      <c r="AM2445" t="s">
        <v>1301</v>
      </c>
    </row>
    <row r="2446" spans="1:39" x14ac:dyDescent="0.2">
      <c r="A2446">
        <v>44093</v>
      </c>
      <c r="B2446" t="s">
        <v>1308</v>
      </c>
      <c r="C2446">
        <v>320</v>
      </c>
      <c r="D2446" t="s">
        <v>1295</v>
      </c>
      <c r="E2446">
        <v>20</v>
      </c>
      <c r="F2446" t="s">
        <v>1201</v>
      </c>
      <c r="G2446">
        <v>752</v>
      </c>
      <c r="H2446" t="s">
        <v>806</v>
      </c>
      <c r="I2446">
        <v>971</v>
      </c>
      <c r="J2446" t="s">
        <v>1315</v>
      </c>
      <c r="K2446" t="s">
        <v>41</v>
      </c>
      <c r="L2446">
        <v>13005</v>
      </c>
      <c r="M2446" t="s">
        <v>2590</v>
      </c>
      <c r="N2446" t="s">
        <v>43</v>
      </c>
      <c r="O2446" t="s">
        <v>2591</v>
      </c>
      <c r="S2446">
        <v>2</v>
      </c>
      <c r="T2446" t="s">
        <v>45</v>
      </c>
      <c r="X2446" t="s">
        <v>66</v>
      </c>
      <c r="Y2446">
        <v>0</v>
      </c>
      <c r="Z2446">
        <v>0</v>
      </c>
      <c r="AA2446">
        <v>0</v>
      </c>
      <c r="AB2446">
        <v>0</v>
      </c>
      <c r="AC2446">
        <v>0</v>
      </c>
      <c r="AD2446">
        <f t="shared" si="77"/>
        <v>0</v>
      </c>
      <c r="AE2446" t="s">
        <v>85</v>
      </c>
      <c r="AF2446">
        <v>5000000</v>
      </c>
      <c r="AG2446">
        <v>1000000</v>
      </c>
      <c r="AH2446">
        <v>1000000</v>
      </c>
      <c r="AI2446">
        <v>1000000</v>
      </c>
      <c r="AJ2446">
        <f t="shared" si="76"/>
        <v>8000000</v>
      </c>
      <c r="AK2446" t="s">
        <v>1299</v>
      </c>
      <c r="AL2446" t="s">
        <v>1300</v>
      </c>
      <c r="AM2446" t="s">
        <v>1301</v>
      </c>
    </row>
    <row r="2447" spans="1:39" x14ac:dyDescent="0.2">
      <c r="A2447">
        <v>44093</v>
      </c>
      <c r="B2447" t="s">
        <v>1308</v>
      </c>
      <c r="C2447">
        <v>335</v>
      </c>
      <c r="D2447" t="s">
        <v>663</v>
      </c>
      <c r="E2447">
        <v>20</v>
      </c>
      <c r="F2447" t="s">
        <v>1201</v>
      </c>
      <c r="G2447">
        <v>304</v>
      </c>
      <c r="H2447" t="s">
        <v>1565</v>
      </c>
      <c r="I2447">
        <v>14</v>
      </c>
      <c r="J2447" t="s">
        <v>637</v>
      </c>
      <c r="K2447" t="s">
        <v>41</v>
      </c>
      <c r="L2447">
        <v>11415</v>
      </c>
      <c r="M2447" t="s">
        <v>2593</v>
      </c>
      <c r="N2447" t="s">
        <v>43</v>
      </c>
      <c r="O2447" t="s">
        <v>2594</v>
      </c>
      <c r="S2447">
        <v>2</v>
      </c>
      <c r="T2447" t="s">
        <v>45</v>
      </c>
      <c r="U2447">
        <v>249</v>
      </c>
      <c r="V2447" t="s">
        <v>650</v>
      </c>
      <c r="W2447" t="s">
        <v>57</v>
      </c>
      <c r="X2447" t="s">
        <v>66</v>
      </c>
      <c r="Y2447">
        <v>0</v>
      </c>
      <c r="Z2447">
        <v>30</v>
      </c>
      <c r="AA2447">
        <v>20</v>
      </c>
      <c r="AB2447">
        <v>0</v>
      </c>
      <c r="AC2447">
        <v>0</v>
      </c>
      <c r="AD2447">
        <f t="shared" si="77"/>
        <v>50</v>
      </c>
      <c r="AF2447">
        <v>0</v>
      </c>
      <c r="AG2447">
        <v>0</v>
      </c>
      <c r="AH2447">
        <v>0</v>
      </c>
      <c r="AI2447">
        <v>0</v>
      </c>
      <c r="AJ2447">
        <f t="shared" si="76"/>
        <v>0</v>
      </c>
      <c r="AK2447" t="s">
        <v>668</v>
      </c>
      <c r="AL2447" t="s">
        <v>669</v>
      </c>
      <c r="AM2447" t="s">
        <v>670</v>
      </c>
    </row>
    <row r="2448" spans="1:39" x14ac:dyDescent="0.2">
      <c r="A2448">
        <v>44093</v>
      </c>
      <c r="B2448" t="s">
        <v>1308</v>
      </c>
      <c r="C2448">
        <v>335</v>
      </c>
      <c r="D2448" t="s">
        <v>663</v>
      </c>
      <c r="E2448">
        <v>20</v>
      </c>
      <c r="F2448" t="s">
        <v>1201</v>
      </c>
      <c r="G2448">
        <v>334</v>
      </c>
      <c r="H2448" t="s">
        <v>1303</v>
      </c>
      <c r="I2448">
        <v>14</v>
      </c>
      <c r="J2448" t="s">
        <v>637</v>
      </c>
      <c r="K2448" t="s">
        <v>41</v>
      </c>
      <c r="L2448">
        <v>11348</v>
      </c>
      <c r="M2448" t="s">
        <v>1321</v>
      </c>
      <c r="N2448" t="s">
        <v>43</v>
      </c>
      <c r="O2448" t="s">
        <v>1322</v>
      </c>
      <c r="S2448">
        <v>2</v>
      </c>
      <c r="T2448" t="s">
        <v>45</v>
      </c>
      <c r="U2448">
        <v>249</v>
      </c>
      <c r="V2448" t="s">
        <v>650</v>
      </c>
      <c r="W2448" t="s">
        <v>57</v>
      </c>
      <c r="X2448" t="s">
        <v>66</v>
      </c>
      <c r="Y2448">
        <v>0</v>
      </c>
      <c r="Z2448">
        <v>1576</v>
      </c>
      <c r="AA2448">
        <v>20</v>
      </c>
      <c r="AB2448">
        <v>0</v>
      </c>
      <c r="AC2448">
        <v>0</v>
      </c>
      <c r="AD2448">
        <f t="shared" si="77"/>
        <v>1596</v>
      </c>
      <c r="AF2448">
        <v>0</v>
      </c>
      <c r="AG2448">
        <v>0</v>
      </c>
      <c r="AH2448">
        <v>0</v>
      </c>
      <c r="AI2448">
        <v>0</v>
      </c>
      <c r="AJ2448">
        <f t="shared" si="76"/>
        <v>0</v>
      </c>
      <c r="AK2448" t="s">
        <v>668</v>
      </c>
      <c r="AL2448" t="s">
        <v>669</v>
      </c>
      <c r="AM2448" t="s">
        <v>670</v>
      </c>
    </row>
    <row r="2449" spans="1:39" x14ac:dyDescent="0.2">
      <c r="A2449">
        <v>45001</v>
      </c>
      <c r="B2449" t="s">
        <v>1327</v>
      </c>
      <c r="C2449">
        <v>101</v>
      </c>
      <c r="D2449" t="s">
        <v>319</v>
      </c>
      <c r="E2449">
        <v>12</v>
      </c>
      <c r="F2449" t="s">
        <v>991</v>
      </c>
      <c r="G2449">
        <v>368</v>
      </c>
      <c r="H2449" t="s">
        <v>1014</v>
      </c>
      <c r="I2449">
        <v>975</v>
      </c>
      <c r="J2449" t="s">
        <v>3952</v>
      </c>
      <c r="K2449" t="s">
        <v>41</v>
      </c>
      <c r="L2449">
        <v>12613</v>
      </c>
      <c r="M2449" t="s">
        <v>3953</v>
      </c>
      <c r="N2449" t="s">
        <v>124</v>
      </c>
      <c r="O2449" t="s">
        <v>3954</v>
      </c>
      <c r="S2449">
        <v>2</v>
      </c>
      <c r="T2449" t="s">
        <v>45</v>
      </c>
      <c r="U2449">
        <v>383</v>
      </c>
      <c r="V2449" t="s">
        <v>3955</v>
      </c>
      <c r="W2449" t="s">
        <v>57</v>
      </c>
      <c r="X2449" t="s">
        <v>46</v>
      </c>
      <c r="Y2449">
        <v>1</v>
      </c>
      <c r="Z2449">
        <v>0</v>
      </c>
      <c r="AA2449">
        <v>2</v>
      </c>
      <c r="AB2449">
        <v>0</v>
      </c>
      <c r="AC2449">
        <v>0</v>
      </c>
      <c r="AD2449">
        <f t="shared" si="77"/>
        <v>2</v>
      </c>
      <c r="AF2449">
        <v>0</v>
      </c>
      <c r="AG2449">
        <v>0</v>
      </c>
      <c r="AH2449">
        <v>0</v>
      </c>
      <c r="AI2449">
        <v>0</v>
      </c>
      <c r="AJ2449">
        <f t="shared" si="76"/>
        <v>0</v>
      </c>
      <c r="AK2449" t="s">
        <v>324</v>
      </c>
      <c r="AL2449" t="s">
        <v>325</v>
      </c>
      <c r="AM2449" t="s">
        <v>326</v>
      </c>
    </row>
    <row r="2450" spans="1:39" x14ac:dyDescent="0.2">
      <c r="A2450">
        <v>45001</v>
      </c>
      <c r="B2450" t="s">
        <v>1327</v>
      </c>
      <c r="C2450">
        <v>610</v>
      </c>
      <c r="D2450" t="s">
        <v>990</v>
      </c>
      <c r="E2450">
        <v>12</v>
      </c>
      <c r="F2450" t="s">
        <v>991</v>
      </c>
      <c r="G2450">
        <v>244</v>
      </c>
      <c r="H2450" t="s">
        <v>541</v>
      </c>
      <c r="I2450">
        <v>234</v>
      </c>
      <c r="J2450" t="s">
        <v>2803</v>
      </c>
      <c r="K2450" t="s">
        <v>41</v>
      </c>
      <c r="L2450">
        <v>10673</v>
      </c>
      <c r="M2450" t="s">
        <v>3956</v>
      </c>
      <c r="N2450" t="s">
        <v>43</v>
      </c>
      <c r="O2450" t="s">
        <v>2805</v>
      </c>
      <c r="S2450">
        <v>2</v>
      </c>
      <c r="T2450" t="s">
        <v>45</v>
      </c>
      <c r="U2450">
        <v>33</v>
      </c>
      <c r="V2450" t="s">
        <v>399</v>
      </c>
      <c r="W2450" t="s">
        <v>57</v>
      </c>
      <c r="X2450" t="s">
        <v>46</v>
      </c>
      <c r="Y2450">
        <v>1</v>
      </c>
      <c r="Z2450">
        <v>50000</v>
      </c>
      <c r="AA2450">
        <v>50000</v>
      </c>
      <c r="AB2450">
        <v>50000</v>
      </c>
      <c r="AC2450">
        <v>50000</v>
      </c>
      <c r="AD2450">
        <f t="shared" si="77"/>
        <v>50000</v>
      </c>
      <c r="AF2450">
        <v>0</v>
      </c>
      <c r="AG2450">
        <v>0</v>
      </c>
      <c r="AH2450">
        <v>0</v>
      </c>
      <c r="AI2450">
        <v>0</v>
      </c>
      <c r="AJ2450">
        <f t="shared" si="76"/>
        <v>0</v>
      </c>
      <c r="AK2450" t="s">
        <v>997</v>
      </c>
      <c r="AL2450" t="s">
        <v>998</v>
      </c>
      <c r="AM2450" t="s">
        <v>999</v>
      </c>
    </row>
    <row r="2451" spans="1:39" x14ac:dyDescent="0.2">
      <c r="A2451">
        <v>45001</v>
      </c>
      <c r="B2451" t="s">
        <v>1327</v>
      </c>
      <c r="C2451">
        <v>610</v>
      </c>
      <c r="D2451" t="s">
        <v>990</v>
      </c>
      <c r="E2451">
        <v>12</v>
      </c>
      <c r="F2451" t="s">
        <v>991</v>
      </c>
      <c r="G2451">
        <v>361</v>
      </c>
      <c r="H2451" t="s">
        <v>1328</v>
      </c>
      <c r="I2451">
        <v>598</v>
      </c>
      <c r="J2451" t="s">
        <v>1329</v>
      </c>
      <c r="K2451" t="s">
        <v>41</v>
      </c>
      <c r="L2451">
        <v>13414</v>
      </c>
      <c r="M2451" t="s">
        <v>3957</v>
      </c>
      <c r="N2451" t="s">
        <v>124</v>
      </c>
      <c r="O2451" t="s">
        <v>3958</v>
      </c>
      <c r="S2451">
        <v>2</v>
      </c>
      <c r="T2451" t="s">
        <v>45</v>
      </c>
      <c r="X2451" t="s">
        <v>46</v>
      </c>
      <c r="Y2451">
        <v>1</v>
      </c>
      <c r="Z2451">
        <v>0</v>
      </c>
      <c r="AA2451">
        <v>0</v>
      </c>
      <c r="AB2451">
        <v>0</v>
      </c>
      <c r="AC2451">
        <v>0</v>
      </c>
      <c r="AD2451">
        <f t="shared" si="77"/>
        <v>0</v>
      </c>
      <c r="AE2451" t="s">
        <v>85</v>
      </c>
      <c r="AF2451">
        <v>100000</v>
      </c>
      <c r="AG2451">
        <v>100000</v>
      </c>
      <c r="AH2451">
        <v>100000</v>
      </c>
      <c r="AI2451">
        <v>100000</v>
      </c>
      <c r="AJ2451">
        <f t="shared" si="76"/>
        <v>400000</v>
      </c>
      <c r="AK2451" t="s">
        <v>997</v>
      </c>
      <c r="AL2451" t="s">
        <v>998</v>
      </c>
      <c r="AM2451" t="s">
        <v>999</v>
      </c>
    </row>
    <row r="2452" spans="1:39" x14ac:dyDescent="0.2">
      <c r="A2452">
        <v>45001</v>
      </c>
      <c r="B2452" t="s">
        <v>1327</v>
      </c>
      <c r="C2452">
        <v>610</v>
      </c>
      <c r="D2452" t="s">
        <v>990</v>
      </c>
      <c r="E2452">
        <v>12</v>
      </c>
      <c r="F2452" t="s">
        <v>991</v>
      </c>
      <c r="G2452">
        <v>361</v>
      </c>
      <c r="H2452" t="s">
        <v>1328</v>
      </c>
      <c r="I2452">
        <v>598</v>
      </c>
      <c r="J2452" t="s">
        <v>1329</v>
      </c>
      <c r="K2452" t="s">
        <v>41</v>
      </c>
      <c r="L2452">
        <v>13426</v>
      </c>
      <c r="M2452" t="s">
        <v>1332</v>
      </c>
      <c r="N2452" t="s">
        <v>124</v>
      </c>
      <c r="O2452" t="s">
        <v>1333</v>
      </c>
      <c r="S2452">
        <v>2</v>
      </c>
      <c r="T2452" t="s">
        <v>45</v>
      </c>
      <c r="U2452">
        <v>178</v>
      </c>
      <c r="V2452" t="s">
        <v>427</v>
      </c>
      <c r="W2452" t="s">
        <v>57</v>
      </c>
      <c r="X2452" t="s">
        <v>46</v>
      </c>
      <c r="Y2452">
        <v>1</v>
      </c>
      <c r="Z2452">
        <v>1</v>
      </c>
      <c r="AA2452">
        <v>1</v>
      </c>
      <c r="AB2452">
        <v>1</v>
      </c>
      <c r="AC2452">
        <v>1</v>
      </c>
      <c r="AD2452">
        <f t="shared" si="77"/>
        <v>1</v>
      </c>
      <c r="AF2452">
        <v>0</v>
      </c>
      <c r="AG2452">
        <v>0</v>
      </c>
      <c r="AH2452">
        <v>0</v>
      </c>
      <c r="AI2452">
        <v>0</v>
      </c>
      <c r="AJ2452">
        <f t="shared" si="76"/>
        <v>0</v>
      </c>
      <c r="AK2452" t="s">
        <v>997</v>
      </c>
      <c r="AL2452" t="s">
        <v>998</v>
      </c>
      <c r="AM2452" t="s">
        <v>999</v>
      </c>
    </row>
    <row r="2453" spans="1:39" x14ac:dyDescent="0.2">
      <c r="A2453">
        <v>45001</v>
      </c>
      <c r="B2453" t="s">
        <v>1327</v>
      </c>
      <c r="C2453">
        <v>610</v>
      </c>
      <c r="D2453" t="s">
        <v>990</v>
      </c>
      <c r="E2453">
        <v>12</v>
      </c>
      <c r="F2453" t="s">
        <v>991</v>
      </c>
      <c r="G2453">
        <v>368</v>
      </c>
      <c r="H2453" t="s">
        <v>1014</v>
      </c>
      <c r="I2453">
        <v>103</v>
      </c>
      <c r="J2453" t="s">
        <v>1028</v>
      </c>
      <c r="K2453" t="s">
        <v>41</v>
      </c>
      <c r="L2453">
        <v>11567</v>
      </c>
      <c r="M2453" t="s">
        <v>1337</v>
      </c>
      <c r="N2453" t="s">
        <v>43</v>
      </c>
      <c r="O2453" t="s">
        <v>1338</v>
      </c>
      <c r="S2453">
        <v>2</v>
      </c>
      <c r="T2453" t="s">
        <v>45</v>
      </c>
      <c r="X2453" t="s">
        <v>46</v>
      </c>
      <c r="Y2453">
        <v>1</v>
      </c>
      <c r="Z2453">
        <v>0</v>
      </c>
      <c r="AA2453">
        <v>0</v>
      </c>
      <c r="AB2453">
        <v>0</v>
      </c>
      <c r="AC2453">
        <v>0</v>
      </c>
      <c r="AD2453">
        <f t="shared" si="77"/>
        <v>0</v>
      </c>
      <c r="AE2453" t="s">
        <v>1018</v>
      </c>
      <c r="AF2453">
        <v>7000000</v>
      </c>
      <c r="AG2453">
        <v>18110341</v>
      </c>
      <c r="AH2453">
        <v>8015000</v>
      </c>
      <c r="AI2453">
        <v>8500000</v>
      </c>
      <c r="AJ2453">
        <f t="shared" si="76"/>
        <v>41625341</v>
      </c>
      <c r="AK2453" t="s">
        <v>997</v>
      </c>
      <c r="AL2453" t="s">
        <v>998</v>
      </c>
      <c r="AM2453" t="s">
        <v>999</v>
      </c>
    </row>
    <row r="2454" spans="1:39" x14ac:dyDescent="0.2">
      <c r="A2454">
        <v>45001</v>
      </c>
      <c r="B2454" t="s">
        <v>1327</v>
      </c>
      <c r="C2454">
        <v>610</v>
      </c>
      <c r="D2454" t="s">
        <v>990</v>
      </c>
      <c r="E2454">
        <v>12</v>
      </c>
      <c r="F2454" t="s">
        <v>991</v>
      </c>
      <c r="G2454">
        <v>368</v>
      </c>
      <c r="H2454" t="s">
        <v>1014</v>
      </c>
      <c r="I2454">
        <v>140</v>
      </c>
      <c r="J2454" t="s">
        <v>753</v>
      </c>
      <c r="K2454" t="s">
        <v>41</v>
      </c>
      <c r="L2454">
        <v>11598</v>
      </c>
      <c r="M2454" t="s">
        <v>1342</v>
      </c>
      <c r="N2454" t="s">
        <v>43</v>
      </c>
      <c r="O2454" t="s">
        <v>1343</v>
      </c>
      <c r="S2454">
        <v>2</v>
      </c>
      <c r="T2454" t="s">
        <v>45</v>
      </c>
      <c r="X2454" t="s">
        <v>46</v>
      </c>
      <c r="Y2454">
        <v>1</v>
      </c>
      <c r="Z2454">
        <v>0</v>
      </c>
      <c r="AA2454">
        <v>0</v>
      </c>
      <c r="AB2454">
        <v>0</v>
      </c>
      <c r="AC2454">
        <v>0</v>
      </c>
      <c r="AD2454">
        <f t="shared" si="77"/>
        <v>0</v>
      </c>
      <c r="AE2454" t="s">
        <v>85</v>
      </c>
      <c r="AF2454">
        <v>1000000</v>
      </c>
      <c r="AG2454">
        <v>1000000</v>
      </c>
      <c r="AH2454">
        <v>1000000</v>
      </c>
      <c r="AI2454">
        <v>1000000</v>
      </c>
      <c r="AJ2454">
        <f t="shared" si="76"/>
        <v>4000000</v>
      </c>
      <c r="AK2454" t="s">
        <v>997</v>
      </c>
      <c r="AL2454" t="s">
        <v>998</v>
      </c>
      <c r="AM2454" t="s">
        <v>999</v>
      </c>
    </row>
    <row r="2455" spans="1:39" x14ac:dyDescent="0.2">
      <c r="A2455">
        <v>45001</v>
      </c>
      <c r="B2455" t="s">
        <v>1327</v>
      </c>
      <c r="C2455">
        <v>610</v>
      </c>
      <c r="D2455" t="s">
        <v>990</v>
      </c>
      <c r="E2455">
        <v>12</v>
      </c>
      <c r="F2455" t="s">
        <v>991</v>
      </c>
      <c r="G2455">
        <v>368</v>
      </c>
      <c r="H2455" t="s">
        <v>1014</v>
      </c>
      <c r="I2455">
        <v>371</v>
      </c>
      <c r="J2455" t="s">
        <v>1347</v>
      </c>
      <c r="K2455" t="s">
        <v>41</v>
      </c>
      <c r="L2455">
        <v>12482</v>
      </c>
      <c r="M2455" t="s">
        <v>1348</v>
      </c>
      <c r="N2455" t="s">
        <v>43</v>
      </c>
      <c r="O2455" t="s">
        <v>1349</v>
      </c>
      <c r="S2455">
        <v>2</v>
      </c>
      <c r="T2455" t="s">
        <v>45</v>
      </c>
      <c r="X2455" t="s">
        <v>46</v>
      </c>
      <c r="Y2455">
        <v>1</v>
      </c>
      <c r="Z2455">
        <v>0</v>
      </c>
      <c r="AA2455">
        <v>0</v>
      </c>
      <c r="AB2455">
        <v>0</v>
      </c>
      <c r="AC2455">
        <v>0</v>
      </c>
      <c r="AD2455">
        <f t="shared" si="77"/>
        <v>0</v>
      </c>
      <c r="AE2455" t="s">
        <v>609</v>
      </c>
      <c r="AF2455">
        <v>5000000</v>
      </c>
      <c r="AG2455">
        <v>5000000</v>
      </c>
      <c r="AH2455">
        <v>5000000</v>
      </c>
      <c r="AI2455">
        <v>5000000</v>
      </c>
      <c r="AJ2455">
        <f t="shared" si="76"/>
        <v>20000000</v>
      </c>
      <c r="AK2455" t="s">
        <v>997</v>
      </c>
      <c r="AL2455" t="s">
        <v>998</v>
      </c>
      <c r="AM2455" t="s">
        <v>999</v>
      </c>
    </row>
    <row r="2456" spans="1:39" x14ac:dyDescent="0.2">
      <c r="A2456">
        <v>45001</v>
      </c>
      <c r="B2456" t="s">
        <v>1327</v>
      </c>
      <c r="C2456">
        <v>610</v>
      </c>
      <c r="D2456" t="s">
        <v>990</v>
      </c>
      <c r="E2456">
        <v>12</v>
      </c>
      <c r="F2456" t="s">
        <v>991</v>
      </c>
      <c r="G2456">
        <v>368</v>
      </c>
      <c r="H2456" t="s">
        <v>1014</v>
      </c>
      <c r="I2456">
        <v>533</v>
      </c>
      <c r="J2456" t="s">
        <v>1350</v>
      </c>
      <c r="K2456" t="s">
        <v>41</v>
      </c>
      <c r="L2456">
        <v>13002</v>
      </c>
      <c r="M2456" t="s">
        <v>1351</v>
      </c>
      <c r="N2456" t="s">
        <v>43</v>
      </c>
      <c r="O2456" t="s">
        <v>1352</v>
      </c>
      <c r="S2456">
        <v>2</v>
      </c>
      <c r="T2456" t="s">
        <v>45</v>
      </c>
      <c r="U2456">
        <v>338</v>
      </c>
      <c r="V2456" t="s">
        <v>3959</v>
      </c>
      <c r="W2456" t="s">
        <v>57</v>
      </c>
      <c r="X2456" t="s">
        <v>46</v>
      </c>
      <c r="Y2456">
        <v>1</v>
      </c>
      <c r="Z2456">
        <v>150</v>
      </c>
      <c r="AA2456">
        <v>300</v>
      </c>
      <c r="AB2456">
        <v>450</v>
      </c>
      <c r="AC2456">
        <v>700</v>
      </c>
      <c r="AD2456">
        <f t="shared" si="77"/>
        <v>700</v>
      </c>
      <c r="AF2456">
        <v>0</v>
      </c>
      <c r="AG2456">
        <v>0</v>
      </c>
      <c r="AH2456">
        <v>0</v>
      </c>
      <c r="AI2456">
        <v>0</v>
      </c>
      <c r="AJ2456">
        <f t="shared" si="76"/>
        <v>0</v>
      </c>
      <c r="AK2456" t="s">
        <v>997</v>
      </c>
      <c r="AL2456" t="s">
        <v>998</v>
      </c>
      <c r="AM2456" t="s">
        <v>999</v>
      </c>
    </row>
    <row r="2457" spans="1:39" x14ac:dyDescent="0.2">
      <c r="A2457">
        <v>45001</v>
      </c>
      <c r="B2457" t="s">
        <v>1327</v>
      </c>
      <c r="C2457">
        <v>610</v>
      </c>
      <c r="D2457" t="s">
        <v>990</v>
      </c>
      <c r="E2457">
        <v>12</v>
      </c>
      <c r="F2457" t="s">
        <v>991</v>
      </c>
      <c r="G2457">
        <v>368</v>
      </c>
      <c r="H2457" t="s">
        <v>1014</v>
      </c>
      <c r="I2457">
        <v>533</v>
      </c>
      <c r="J2457" t="s">
        <v>1350</v>
      </c>
      <c r="K2457" t="s">
        <v>41</v>
      </c>
      <c r="L2457">
        <v>13002</v>
      </c>
      <c r="M2457" t="s">
        <v>1351</v>
      </c>
      <c r="N2457" t="s">
        <v>43</v>
      </c>
      <c r="O2457" t="s">
        <v>1352</v>
      </c>
      <c r="S2457">
        <v>2</v>
      </c>
      <c r="T2457" t="s">
        <v>45</v>
      </c>
      <c r="X2457" t="s">
        <v>46</v>
      </c>
      <c r="Y2457">
        <v>1</v>
      </c>
      <c r="Z2457">
        <v>0</v>
      </c>
      <c r="AA2457">
        <v>0</v>
      </c>
      <c r="AB2457">
        <v>0</v>
      </c>
      <c r="AC2457">
        <v>0</v>
      </c>
      <c r="AD2457">
        <f t="shared" si="77"/>
        <v>0</v>
      </c>
      <c r="AE2457" t="s">
        <v>1018</v>
      </c>
      <c r="AF2457">
        <v>8000000</v>
      </c>
      <c r="AG2457">
        <v>8000000</v>
      </c>
      <c r="AH2457">
        <v>8000000</v>
      </c>
      <c r="AI2457">
        <v>8000000</v>
      </c>
      <c r="AJ2457">
        <f t="shared" si="76"/>
        <v>32000000</v>
      </c>
      <c r="AK2457" t="s">
        <v>997</v>
      </c>
      <c r="AL2457" t="s">
        <v>998</v>
      </c>
      <c r="AM2457" t="s">
        <v>999</v>
      </c>
    </row>
    <row r="2458" spans="1:39" x14ac:dyDescent="0.2">
      <c r="A2458">
        <v>45001</v>
      </c>
      <c r="B2458" t="s">
        <v>1327</v>
      </c>
      <c r="C2458">
        <v>623</v>
      </c>
      <c r="D2458" t="s">
        <v>1359</v>
      </c>
      <c r="E2458">
        <v>12</v>
      </c>
      <c r="F2458" t="s">
        <v>991</v>
      </c>
      <c r="G2458">
        <v>368</v>
      </c>
      <c r="H2458" t="s">
        <v>1014</v>
      </c>
      <c r="I2458">
        <v>25</v>
      </c>
      <c r="J2458" t="s">
        <v>1360</v>
      </c>
      <c r="K2458" t="s">
        <v>41</v>
      </c>
      <c r="L2458">
        <v>14074</v>
      </c>
      <c r="M2458" t="s">
        <v>1361</v>
      </c>
      <c r="N2458" t="s">
        <v>43</v>
      </c>
      <c r="O2458" t="s">
        <v>1362</v>
      </c>
      <c r="S2458">
        <v>2</v>
      </c>
      <c r="T2458" t="s">
        <v>45</v>
      </c>
      <c r="X2458" t="s">
        <v>46</v>
      </c>
      <c r="Y2458">
        <v>1</v>
      </c>
      <c r="Z2458">
        <v>0</v>
      </c>
      <c r="AA2458">
        <v>0</v>
      </c>
      <c r="AB2458">
        <v>0</v>
      </c>
      <c r="AC2458">
        <v>0</v>
      </c>
      <c r="AD2458">
        <f t="shared" si="77"/>
        <v>0</v>
      </c>
      <c r="AE2458" t="s">
        <v>1018</v>
      </c>
      <c r="AF2458">
        <v>0</v>
      </c>
      <c r="AG2458">
        <v>1000000</v>
      </c>
      <c r="AH2458">
        <v>1000000</v>
      </c>
      <c r="AI2458">
        <v>1000000</v>
      </c>
      <c r="AJ2458">
        <f t="shared" si="76"/>
        <v>3000000</v>
      </c>
      <c r="AK2458" t="s">
        <v>1363</v>
      </c>
      <c r="AL2458" t="s">
        <v>998</v>
      </c>
      <c r="AM2458" t="s">
        <v>1364</v>
      </c>
    </row>
    <row r="2459" spans="1:39" x14ac:dyDescent="0.2">
      <c r="A2459">
        <v>45001</v>
      </c>
      <c r="B2459" t="s">
        <v>1327</v>
      </c>
      <c r="C2459">
        <v>625</v>
      </c>
      <c r="D2459" t="s">
        <v>1008</v>
      </c>
      <c r="E2459">
        <v>12</v>
      </c>
      <c r="F2459" t="s">
        <v>991</v>
      </c>
      <c r="G2459">
        <v>361</v>
      </c>
      <c r="H2459" t="s">
        <v>1328</v>
      </c>
      <c r="I2459">
        <v>949</v>
      </c>
      <c r="J2459" t="s">
        <v>78</v>
      </c>
      <c r="K2459" t="s">
        <v>41</v>
      </c>
      <c r="L2459">
        <v>1172</v>
      </c>
      <c r="M2459" t="s">
        <v>3960</v>
      </c>
      <c r="N2459" t="s">
        <v>43</v>
      </c>
      <c r="O2459" t="s">
        <v>530</v>
      </c>
      <c r="S2459">
        <v>2</v>
      </c>
      <c r="T2459" t="s">
        <v>45</v>
      </c>
      <c r="X2459" t="s">
        <v>46</v>
      </c>
      <c r="Y2459">
        <v>1</v>
      </c>
      <c r="Z2459">
        <v>0</v>
      </c>
      <c r="AA2459">
        <v>0</v>
      </c>
      <c r="AB2459">
        <v>0</v>
      </c>
      <c r="AC2459">
        <v>0</v>
      </c>
      <c r="AD2459">
        <f t="shared" si="77"/>
        <v>0</v>
      </c>
      <c r="AE2459" t="s">
        <v>1018</v>
      </c>
      <c r="AF2459">
        <v>1080000000</v>
      </c>
      <c r="AG2459">
        <v>1207440000</v>
      </c>
      <c r="AH2459">
        <v>1297080000</v>
      </c>
      <c r="AI2459">
        <v>1404000000</v>
      </c>
      <c r="AJ2459">
        <f t="shared" ref="AJ2459:AJ2522" si="78">AF2459+AG2459+AH2459+AI2459</f>
        <v>4988520000</v>
      </c>
      <c r="AK2459" t="s">
        <v>1010</v>
      </c>
      <c r="AL2459" t="s">
        <v>1011</v>
      </c>
      <c r="AM2459" t="s">
        <v>1012</v>
      </c>
    </row>
    <row r="2460" spans="1:39" x14ac:dyDescent="0.2">
      <c r="A2460">
        <v>45001</v>
      </c>
      <c r="B2460" t="s">
        <v>1327</v>
      </c>
      <c r="C2460">
        <v>625</v>
      </c>
      <c r="D2460" t="s">
        <v>1008</v>
      </c>
      <c r="E2460">
        <v>12</v>
      </c>
      <c r="F2460" t="s">
        <v>991</v>
      </c>
      <c r="G2460">
        <v>363</v>
      </c>
      <c r="H2460" t="s">
        <v>1004</v>
      </c>
      <c r="I2460">
        <v>242</v>
      </c>
      <c r="J2460" t="s">
        <v>1019</v>
      </c>
      <c r="K2460" t="s">
        <v>41</v>
      </c>
      <c r="L2460">
        <v>7133</v>
      </c>
      <c r="M2460" t="s">
        <v>2613</v>
      </c>
      <c r="N2460" t="s">
        <v>43</v>
      </c>
      <c r="O2460" t="s">
        <v>2614</v>
      </c>
      <c r="S2460">
        <v>2</v>
      </c>
      <c r="T2460" t="s">
        <v>45</v>
      </c>
      <c r="X2460" t="s">
        <v>46</v>
      </c>
      <c r="Y2460">
        <v>1</v>
      </c>
      <c r="Z2460">
        <v>0</v>
      </c>
      <c r="AA2460">
        <v>0</v>
      </c>
      <c r="AB2460">
        <v>0</v>
      </c>
      <c r="AC2460">
        <v>0</v>
      </c>
      <c r="AD2460">
        <f t="shared" si="77"/>
        <v>0</v>
      </c>
      <c r="AE2460" t="s">
        <v>1339</v>
      </c>
      <c r="AF2460">
        <v>100000</v>
      </c>
      <c r="AG2460">
        <v>100000</v>
      </c>
      <c r="AH2460">
        <v>100000</v>
      </c>
      <c r="AI2460">
        <v>100000</v>
      </c>
      <c r="AJ2460">
        <f t="shared" si="78"/>
        <v>400000</v>
      </c>
      <c r="AK2460" t="s">
        <v>1010</v>
      </c>
      <c r="AL2460" t="s">
        <v>1011</v>
      </c>
      <c r="AM2460" t="s">
        <v>1012</v>
      </c>
    </row>
    <row r="2461" spans="1:39" x14ac:dyDescent="0.2">
      <c r="A2461">
        <v>45001</v>
      </c>
      <c r="B2461" t="s">
        <v>1327</v>
      </c>
      <c r="C2461">
        <v>625</v>
      </c>
      <c r="D2461" t="s">
        <v>1008</v>
      </c>
      <c r="E2461">
        <v>12</v>
      </c>
      <c r="F2461" t="s">
        <v>991</v>
      </c>
      <c r="G2461">
        <v>368</v>
      </c>
      <c r="H2461" t="s">
        <v>1014</v>
      </c>
      <c r="I2461">
        <v>159</v>
      </c>
      <c r="J2461" t="s">
        <v>1375</v>
      </c>
      <c r="K2461" t="s">
        <v>41</v>
      </c>
      <c r="L2461">
        <v>11557</v>
      </c>
      <c r="M2461" t="s">
        <v>1376</v>
      </c>
      <c r="N2461" t="s">
        <v>43</v>
      </c>
      <c r="O2461" t="s">
        <v>1377</v>
      </c>
      <c r="S2461">
        <v>2</v>
      </c>
      <c r="T2461" t="s">
        <v>45</v>
      </c>
      <c r="X2461" t="s">
        <v>46</v>
      </c>
      <c r="Y2461">
        <v>1</v>
      </c>
      <c r="Z2461">
        <v>0</v>
      </c>
      <c r="AA2461">
        <v>0</v>
      </c>
      <c r="AB2461">
        <v>0</v>
      </c>
      <c r="AC2461">
        <v>0</v>
      </c>
      <c r="AD2461">
        <f t="shared" si="77"/>
        <v>0</v>
      </c>
      <c r="AE2461" t="s">
        <v>1018</v>
      </c>
      <c r="AF2461">
        <v>3200000</v>
      </c>
      <c r="AG2461">
        <v>7500000</v>
      </c>
      <c r="AH2461">
        <v>4005000</v>
      </c>
      <c r="AI2461">
        <v>4500000</v>
      </c>
      <c r="AJ2461">
        <f t="shared" si="78"/>
        <v>19205000</v>
      </c>
      <c r="AK2461" t="s">
        <v>1010</v>
      </c>
      <c r="AL2461" t="s">
        <v>1011</v>
      </c>
      <c r="AM2461" t="s">
        <v>1012</v>
      </c>
    </row>
    <row r="2462" spans="1:39" x14ac:dyDescent="0.2">
      <c r="A2462">
        <v>45001</v>
      </c>
      <c r="B2462" t="s">
        <v>1327</v>
      </c>
      <c r="C2462">
        <v>626</v>
      </c>
      <c r="D2462" t="s">
        <v>3961</v>
      </c>
      <c r="E2462">
        <v>12</v>
      </c>
      <c r="F2462" t="s">
        <v>991</v>
      </c>
      <c r="G2462">
        <v>368</v>
      </c>
      <c r="H2462" t="s">
        <v>1014</v>
      </c>
      <c r="I2462">
        <v>590</v>
      </c>
      <c r="J2462" t="s">
        <v>3962</v>
      </c>
      <c r="K2462" t="s">
        <v>41</v>
      </c>
      <c r="L2462">
        <v>12658</v>
      </c>
      <c r="M2462" t="s">
        <v>3963</v>
      </c>
      <c r="N2462" t="s">
        <v>43</v>
      </c>
      <c r="O2462" t="s">
        <v>3964</v>
      </c>
      <c r="S2462">
        <v>2</v>
      </c>
      <c r="T2462" t="s">
        <v>45</v>
      </c>
      <c r="X2462" t="s">
        <v>46</v>
      </c>
      <c r="Y2462">
        <v>1</v>
      </c>
      <c r="Z2462">
        <v>0</v>
      </c>
      <c r="AA2462">
        <v>0</v>
      </c>
      <c r="AB2462">
        <v>0</v>
      </c>
      <c r="AC2462">
        <v>0</v>
      </c>
      <c r="AD2462">
        <f t="shared" si="77"/>
        <v>0</v>
      </c>
      <c r="AE2462" t="s">
        <v>1158</v>
      </c>
      <c r="AF2462">
        <v>7000000</v>
      </c>
      <c r="AG2462">
        <v>12500000</v>
      </c>
      <c r="AH2462">
        <v>18001000</v>
      </c>
      <c r="AI2462">
        <v>18470000</v>
      </c>
      <c r="AJ2462">
        <f t="shared" si="78"/>
        <v>55971000</v>
      </c>
      <c r="AK2462" t="s">
        <v>3965</v>
      </c>
      <c r="AL2462" t="s">
        <v>3966</v>
      </c>
      <c r="AM2462" t="s">
        <v>3967</v>
      </c>
    </row>
    <row r="2463" spans="1:39" x14ac:dyDescent="0.2">
      <c r="A2463">
        <v>45001</v>
      </c>
      <c r="B2463" t="s">
        <v>1327</v>
      </c>
      <c r="C2463">
        <v>627</v>
      </c>
      <c r="D2463" t="s">
        <v>1425</v>
      </c>
      <c r="E2463">
        <v>12</v>
      </c>
      <c r="F2463" t="s">
        <v>991</v>
      </c>
      <c r="G2463">
        <v>364</v>
      </c>
      <c r="H2463" t="s">
        <v>1394</v>
      </c>
      <c r="I2463">
        <v>376</v>
      </c>
      <c r="J2463" t="s">
        <v>3968</v>
      </c>
      <c r="K2463" t="s">
        <v>41</v>
      </c>
      <c r="L2463">
        <v>12882</v>
      </c>
      <c r="M2463" t="s">
        <v>3969</v>
      </c>
      <c r="N2463" t="s">
        <v>43</v>
      </c>
      <c r="O2463" t="s">
        <v>3970</v>
      </c>
      <c r="S2463">
        <v>2</v>
      </c>
      <c r="T2463" t="s">
        <v>45</v>
      </c>
      <c r="U2463">
        <v>47</v>
      </c>
      <c r="V2463" t="s">
        <v>1412</v>
      </c>
      <c r="W2463" t="s">
        <v>57</v>
      </c>
      <c r="X2463" t="s">
        <v>46</v>
      </c>
      <c r="Y2463">
        <v>1</v>
      </c>
      <c r="Z2463">
        <v>10000</v>
      </c>
      <c r="AA2463">
        <v>10000</v>
      </c>
      <c r="AB2463">
        <v>10000</v>
      </c>
      <c r="AC2463">
        <v>10000</v>
      </c>
      <c r="AD2463">
        <f t="shared" si="77"/>
        <v>10000</v>
      </c>
      <c r="AF2463">
        <v>0</v>
      </c>
      <c r="AG2463">
        <v>0</v>
      </c>
      <c r="AH2463">
        <v>0</v>
      </c>
      <c r="AI2463">
        <v>0</v>
      </c>
      <c r="AJ2463">
        <f t="shared" si="78"/>
        <v>0</v>
      </c>
      <c r="AK2463" t="s">
        <v>1428</v>
      </c>
      <c r="AL2463" t="s">
        <v>998</v>
      </c>
      <c r="AM2463" t="s">
        <v>1429</v>
      </c>
    </row>
    <row r="2464" spans="1:39" x14ac:dyDescent="0.2">
      <c r="A2464">
        <v>45021</v>
      </c>
      <c r="B2464" t="s">
        <v>1381</v>
      </c>
      <c r="C2464">
        <v>520</v>
      </c>
      <c r="D2464" t="s">
        <v>557</v>
      </c>
      <c r="E2464">
        <v>12</v>
      </c>
      <c r="F2464" t="s">
        <v>991</v>
      </c>
      <c r="G2464">
        <v>367</v>
      </c>
      <c r="H2464" t="s">
        <v>1382</v>
      </c>
      <c r="I2464">
        <v>621</v>
      </c>
      <c r="J2464" t="s">
        <v>1383</v>
      </c>
      <c r="K2464" t="s">
        <v>41</v>
      </c>
      <c r="L2464">
        <v>11714</v>
      </c>
      <c r="M2464" t="s">
        <v>1384</v>
      </c>
      <c r="N2464" t="s">
        <v>43</v>
      </c>
      <c r="O2464" t="s">
        <v>1385</v>
      </c>
      <c r="S2464">
        <v>2</v>
      </c>
      <c r="T2464" t="s">
        <v>45</v>
      </c>
      <c r="U2464">
        <v>406</v>
      </c>
      <c r="V2464" t="s">
        <v>3042</v>
      </c>
      <c r="W2464" t="s">
        <v>57</v>
      </c>
      <c r="X2464" t="s">
        <v>46</v>
      </c>
      <c r="Y2464">
        <v>1</v>
      </c>
      <c r="Z2464">
        <v>10</v>
      </c>
      <c r="AA2464">
        <v>10</v>
      </c>
      <c r="AB2464">
        <v>10</v>
      </c>
      <c r="AC2464">
        <v>10</v>
      </c>
      <c r="AD2464">
        <f t="shared" si="77"/>
        <v>10</v>
      </c>
      <c r="AF2464">
        <v>0</v>
      </c>
      <c r="AG2464">
        <v>0</v>
      </c>
      <c r="AH2464">
        <v>0</v>
      </c>
      <c r="AI2464">
        <v>0</v>
      </c>
      <c r="AJ2464">
        <f t="shared" si="78"/>
        <v>0</v>
      </c>
      <c r="AK2464" t="s">
        <v>562</v>
      </c>
      <c r="AL2464" t="s">
        <v>563</v>
      </c>
      <c r="AM2464" t="s">
        <v>564</v>
      </c>
    </row>
    <row r="2465" spans="1:39" x14ac:dyDescent="0.2">
      <c r="A2465">
        <v>45021</v>
      </c>
      <c r="B2465" t="s">
        <v>1381</v>
      </c>
      <c r="C2465">
        <v>850</v>
      </c>
      <c r="D2465" t="s">
        <v>453</v>
      </c>
      <c r="E2465">
        <v>12</v>
      </c>
      <c r="F2465" t="s">
        <v>991</v>
      </c>
      <c r="G2465">
        <v>128</v>
      </c>
      <c r="H2465" t="s">
        <v>143</v>
      </c>
      <c r="I2465">
        <v>6</v>
      </c>
      <c r="J2465" t="s">
        <v>454</v>
      </c>
      <c r="K2465" t="s">
        <v>41</v>
      </c>
      <c r="L2465">
        <v>267</v>
      </c>
      <c r="M2465" t="s">
        <v>2626</v>
      </c>
      <c r="N2465" t="s">
        <v>43</v>
      </c>
      <c r="O2465" t="s">
        <v>456</v>
      </c>
      <c r="S2465">
        <v>2</v>
      </c>
      <c r="T2465" t="s">
        <v>45</v>
      </c>
      <c r="X2465" t="s">
        <v>46</v>
      </c>
      <c r="Y2465">
        <v>1</v>
      </c>
      <c r="Z2465">
        <v>0</v>
      </c>
      <c r="AA2465">
        <v>0</v>
      </c>
      <c r="AB2465">
        <v>0</v>
      </c>
      <c r="AC2465">
        <v>0</v>
      </c>
      <c r="AD2465">
        <f t="shared" si="77"/>
        <v>0</v>
      </c>
      <c r="AE2465" t="s">
        <v>85</v>
      </c>
      <c r="AF2465">
        <v>150000</v>
      </c>
      <c r="AG2465">
        <v>150000</v>
      </c>
      <c r="AH2465">
        <v>150000</v>
      </c>
      <c r="AI2465">
        <v>150000</v>
      </c>
      <c r="AJ2465">
        <f t="shared" si="78"/>
        <v>600000</v>
      </c>
      <c r="AK2465" t="s">
        <v>458</v>
      </c>
      <c r="AL2465" t="s">
        <v>459</v>
      </c>
      <c r="AM2465" t="s">
        <v>460</v>
      </c>
    </row>
    <row r="2466" spans="1:39" x14ac:dyDescent="0.2">
      <c r="A2466">
        <v>45021</v>
      </c>
      <c r="B2466" t="s">
        <v>1381</v>
      </c>
      <c r="C2466">
        <v>850</v>
      </c>
      <c r="D2466" t="s">
        <v>453</v>
      </c>
      <c r="E2466">
        <v>12</v>
      </c>
      <c r="F2466" t="s">
        <v>991</v>
      </c>
      <c r="G2466">
        <v>367</v>
      </c>
      <c r="H2466" t="s">
        <v>1382</v>
      </c>
      <c r="I2466">
        <v>949</v>
      </c>
      <c r="J2466" t="s">
        <v>78</v>
      </c>
      <c r="K2466" t="s">
        <v>41</v>
      </c>
      <c r="L2466">
        <v>8661</v>
      </c>
      <c r="M2466" t="s">
        <v>3450</v>
      </c>
      <c r="N2466" t="s">
        <v>43</v>
      </c>
      <c r="O2466" t="s">
        <v>530</v>
      </c>
      <c r="S2466">
        <v>2</v>
      </c>
      <c r="T2466" t="s">
        <v>45</v>
      </c>
      <c r="X2466" t="s">
        <v>46</v>
      </c>
      <c r="Y2466">
        <v>1</v>
      </c>
      <c r="Z2466">
        <v>0</v>
      </c>
      <c r="AA2466">
        <v>0</v>
      </c>
      <c r="AB2466">
        <v>0</v>
      </c>
      <c r="AC2466">
        <v>0</v>
      </c>
      <c r="AD2466">
        <f t="shared" si="77"/>
        <v>0</v>
      </c>
      <c r="AE2466" t="s">
        <v>1018</v>
      </c>
      <c r="AF2466">
        <v>156000000</v>
      </c>
      <c r="AG2466">
        <v>165000000</v>
      </c>
      <c r="AH2466">
        <v>168815200</v>
      </c>
      <c r="AI2466">
        <v>172608000</v>
      </c>
      <c r="AJ2466">
        <f t="shared" si="78"/>
        <v>662423200</v>
      </c>
      <c r="AK2466" t="s">
        <v>458</v>
      </c>
      <c r="AL2466" t="s">
        <v>459</v>
      </c>
      <c r="AM2466" t="s">
        <v>460</v>
      </c>
    </row>
    <row r="2467" spans="1:39" x14ac:dyDescent="0.2">
      <c r="A2467">
        <v>45022</v>
      </c>
      <c r="B2467" t="s">
        <v>1392</v>
      </c>
      <c r="C2467">
        <v>230</v>
      </c>
      <c r="D2467" t="s">
        <v>676</v>
      </c>
      <c r="E2467">
        <v>12</v>
      </c>
      <c r="F2467" t="s">
        <v>991</v>
      </c>
      <c r="G2467">
        <v>364</v>
      </c>
      <c r="H2467" t="s">
        <v>1394</v>
      </c>
      <c r="I2467">
        <v>14</v>
      </c>
      <c r="J2467" t="s">
        <v>637</v>
      </c>
      <c r="K2467" t="s">
        <v>41</v>
      </c>
      <c r="L2467">
        <v>12759</v>
      </c>
      <c r="M2467" t="s">
        <v>2627</v>
      </c>
      <c r="N2467" t="s">
        <v>43</v>
      </c>
      <c r="O2467" t="s">
        <v>2628</v>
      </c>
      <c r="S2467">
        <v>2</v>
      </c>
      <c r="T2467" t="s">
        <v>45</v>
      </c>
      <c r="X2467" t="s">
        <v>46</v>
      </c>
      <c r="Y2467">
        <v>1</v>
      </c>
      <c r="Z2467">
        <v>0</v>
      </c>
      <c r="AA2467">
        <v>0</v>
      </c>
      <c r="AB2467">
        <v>0</v>
      </c>
      <c r="AC2467">
        <v>0</v>
      </c>
      <c r="AD2467">
        <f t="shared" si="77"/>
        <v>0</v>
      </c>
      <c r="AE2467" t="s">
        <v>289</v>
      </c>
      <c r="AF2467">
        <v>875000</v>
      </c>
      <c r="AG2467">
        <v>1148709</v>
      </c>
      <c r="AH2467">
        <v>0</v>
      </c>
      <c r="AI2467">
        <v>0</v>
      </c>
      <c r="AJ2467">
        <f t="shared" si="78"/>
        <v>2023709</v>
      </c>
      <c r="AK2467" t="s">
        <v>680</v>
      </c>
      <c r="AL2467" t="s">
        <v>681</v>
      </c>
      <c r="AM2467" t="s">
        <v>682</v>
      </c>
    </row>
    <row r="2468" spans="1:39" x14ac:dyDescent="0.2">
      <c r="A2468">
        <v>45022</v>
      </c>
      <c r="B2468" t="s">
        <v>1392</v>
      </c>
      <c r="C2468">
        <v>630</v>
      </c>
      <c r="D2468" t="s">
        <v>1393</v>
      </c>
      <c r="E2468">
        <v>12</v>
      </c>
      <c r="F2468" t="s">
        <v>991</v>
      </c>
      <c r="G2468">
        <v>364</v>
      </c>
      <c r="H2468" t="s">
        <v>1394</v>
      </c>
      <c r="I2468">
        <v>56</v>
      </c>
      <c r="J2468" t="s">
        <v>1403</v>
      </c>
      <c r="K2468" t="s">
        <v>41</v>
      </c>
      <c r="L2468">
        <v>5312</v>
      </c>
      <c r="M2468" t="s">
        <v>3971</v>
      </c>
      <c r="N2468" t="s">
        <v>124</v>
      </c>
      <c r="O2468" t="s">
        <v>3972</v>
      </c>
      <c r="S2468">
        <v>2</v>
      </c>
      <c r="T2468" t="s">
        <v>45</v>
      </c>
      <c r="U2468">
        <v>195</v>
      </c>
      <c r="V2468" t="s">
        <v>363</v>
      </c>
      <c r="W2468" t="s">
        <v>57</v>
      </c>
      <c r="X2468" t="s">
        <v>46</v>
      </c>
      <c r="Y2468">
        <v>1</v>
      </c>
      <c r="Z2468">
        <v>1</v>
      </c>
      <c r="AA2468">
        <v>1</v>
      </c>
      <c r="AB2468">
        <v>1</v>
      </c>
      <c r="AC2468">
        <v>1</v>
      </c>
      <c r="AD2468">
        <f t="shared" si="77"/>
        <v>1</v>
      </c>
      <c r="AF2468">
        <v>0</v>
      </c>
      <c r="AG2468">
        <v>0</v>
      </c>
      <c r="AH2468">
        <v>0</v>
      </c>
      <c r="AI2468">
        <v>0</v>
      </c>
      <c r="AJ2468">
        <f t="shared" si="78"/>
        <v>0</v>
      </c>
      <c r="AK2468" t="s">
        <v>1398</v>
      </c>
      <c r="AL2468" t="s">
        <v>1399</v>
      </c>
      <c r="AM2468" t="s">
        <v>1400</v>
      </c>
    </row>
    <row r="2469" spans="1:39" x14ac:dyDescent="0.2">
      <c r="A2469">
        <v>45022</v>
      </c>
      <c r="B2469" t="s">
        <v>1392</v>
      </c>
      <c r="C2469">
        <v>630</v>
      </c>
      <c r="D2469" t="s">
        <v>1393</v>
      </c>
      <c r="E2469">
        <v>12</v>
      </c>
      <c r="F2469" t="s">
        <v>991</v>
      </c>
      <c r="G2469">
        <v>364</v>
      </c>
      <c r="H2469" t="s">
        <v>1394</v>
      </c>
      <c r="I2469">
        <v>56</v>
      </c>
      <c r="J2469" t="s">
        <v>1403</v>
      </c>
      <c r="K2469" t="s">
        <v>41</v>
      </c>
      <c r="L2469">
        <v>5314</v>
      </c>
      <c r="M2469" t="s">
        <v>3973</v>
      </c>
      <c r="N2469" t="s">
        <v>124</v>
      </c>
      <c r="O2469" t="s">
        <v>3974</v>
      </c>
      <c r="S2469">
        <v>2</v>
      </c>
      <c r="T2469" t="s">
        <v>45</v>
      </c>
      <c r="U2469">
        <v>195</v>
      </c>
      <c r="V2469" t="s">
        <v>363</v>
      </c>
      <c r="W2469" t="s">
        <v>57</v>
      </c>
      <c r="X2469" t="s">
        <v>46</v>
      </c>
      <c r="Y2469">
        <v>1</v>
      </c>
      <c r="Z2469">
        <v>4</v>
      </c>
      <c r="AA2469">
        <v>4</v>
      </c>
      <c r="AB2469">
        <v>4</v>
      </c>
      <c r="AC2469">
        <v>3</v>
      </c>
      <c r="AD2469">
        <f t="shared" si="77"/>
        <v>4</v>
      </c>
      <c r="AF2469">
        <v>0</v>
      </c>
      <c r="AG2469">
        <v>0</v>
      </c>
      <c r="AH2469">
        <v>0</v>
      </c>
      <c r="AI2469">
        <v>0</v>
      </c>
      <c r="AJ2469">
        <f t="shared" si="78"/>
        <v>0</v>
      </c>
      <c r="AK2469" t="s">
        <v>1398</v>
      </c>
      <c r="AL2469" t="s">
        <v>1399</v>
      </c>
      <c r="AM2469" t="s">
        <v>1400</v>
      </c>
    </row>
    <row r="2470" spans="1:39" x14ac:dyDescent="0.2">
      <c r="A2470">
        <v>45022</v>
      </c>
      <c r="B2470" t="s">
        <v>1392</v>
      </c>
      <c r="C2470">
        <v>630</v>
      </c>
      <c r="D2470" t="s">
        <v>1393</v>
      </c>
      <c r="E2470">
        <v>12</v>
      </c>
      <c r="F2470" t="s">
        <v>991</v>
      </c>
      <c r="G2470">
        <v>364</v>
      </c>
      <c r="H2470" t="s">
        <v>1394</v>
      </c>
      <c r="I2470">
        <v>56</v>
      </c>
      <c r="J2470" t="s">
        <v>1403</v>
      </c>
      <c r="K2470" t="s">
        <v>41</v>
      </c>
      <c r="L2470">
        <v>5318</v>
      </c>
      <c r="M2470" t="s">
        <v>2635</v>
      </c>
      <c r="N2470" t="s">
        <v>124</v>
      </c>
      <c r="O2470" t="s">
        <v>2636</v>
      </c>
      <c r="S2470">
        <v>2</v>
      </c>
      <c r="T2470" t="s">
        <v>45</v>
      </c>
      <c r="X2470" t="s">
        <v>46</v>
      </c>
      <c r="Y2470">
        <v>1</v>
      </c>
      <c r="Z2470">
        <v>0</v>
      </c>
      <c r="AA2470">
        <v>0</v>
      </c>
      <c r="AB2470">
        <v>0</v>
      </c>
      <c r="AC2470">
        <v>0</v>
      </c>
      <c r="AD2470">
        <f t="shared" si="77"/>
        <v>0</v>
      </c>
      <c r="AE2470" t="s">
        <v>85</v>
      </c>
      <c r="AF2470">
        <v>7100000</v>
      </c>
      <c r="AG2470">
        <v>7000000</v>
      </c>
      <c r="AH2470">
        <v>2000000</v>
      </c>
      <c r="AI2470">
        <v>0</v>
      </c>
      <c r="AJ2470">
        <f t="shared" si="78"/>
        <v>16100000</v>
      </c>
      <c r="AK2470" t="s">
        <v>1398</v>
      </c>
      <c r="AL2470" t="s">
        <v>1399</v>
      </c>
      <c r="AM2470" t="s">
        <v>1400</v>
      </c>
    </row>
    <row r="2471" spans="1:39" x14ac:dyDescent="0.2">
      <c r="A2471">
        <v>45022</v>
      </c>
      <c r="B2471" t="s">
        <v>1392</v>
      </c>
      <c r="C2471">
        <v>630</v>
      </c>
      <c r="D2471" t="s">
        <v>1393</v>
      </c>
      <c r="E2471">
        <v>12</v>
      </c>
      <c r="F2471" t="s">
        <v>991</v>
      </c>
      <c r="G2471">
        <v>364</v>
      </c>
      <c r="H2471" t="s">
        <v>1394</v>
      </c>
      <c r="I2471">
        <v>56</v>
      </c>
      <c r="J2471" t="s">
        <v>1403</v>
      </c>
      <c r="K2471" t="s">
        <v>41</v>
      </c>
      <c r="L2471">
        <v>9111</v>
      </c>
      <c r="M2471" t="s">
        <v>1406</v>
      </c>
      <c r="N2471" t="s">
        <v>124</v>
      </c>
      <c r="O2471" t="s">
        <v>1407</v>
      </c>
      <c r="S2471">
        <v>2</v>
      </c>
      <c r="T2471" t="s">
        <v>45</v>
      </c>
      <c r="U2471">
        <v>195</v>
      </c>
      <c r="V2471" t="s">
        <v>363</v>
      </c>
      <c r="W2471" t="s">
        <v>57</v>
      </c>
      <c r="X2471" t="s">
        <v>46</v>
      </c>
      <c r="Y2471">
        <v>1</v>
      </c>
      <c r="Z2471">
        <v>1</v>
      </c>
      <c r="AA2471">
        <v>2</v>
      </c>
      <c r="AB2471">
        <v>1</v>
      </c>
      <c r="AC2471">
        <v>1</v>
      </c>
      <c r="AD2471">
        <f t="shared" si="77"/>
        <v>2</v>
      </c>
      <c r="AF2471">
        <v>0</v>
      </c>
      <c r="AG2471">
        <v>0</v>
      </c>
      <c r="AH2471">
        <v>0</v>
      </c>
      <c r="AI2471">
        <v>0</v>
      </c>
      <c r="AJ2471">
        <f t="shared" si="78"/>
        <v>0</v>
      </c>
      <c r="AK2471" t="s">
        <v>1398</v>
      </c>
      <c r="AL2471" t="s">
        <v>1399</v>
      </c>
      <c r="AM2471" t="s">
        <v>1400</v>
      </c>
    </row>
    <row r="2472" spans="1:39" x14ac:dyDescent="0.2">
      <c r="A2472">
        <v>45022</v>
      </c>
      <c r="B2472" t="s">
        <v>1392</v>
      </c>
      <c r="C2472">
        <v>630</v>
      </c>
      <c r="D2472" t="s">
        <v>1393</v>
      </c>
      <c r="E2472">
        <v>12</v>
      </c>
      <c r="F2472" t="s">
        <v>991</v>
      </c>
      <c r="G2472">
        <v>364</v>
      </c>
      <c r="H2472" t="s">
        <v>1394</v>
      </c>
      <c r="I2472">
        <v>249</v>
      </c>
      <c r="J2472" t="s">
        <v>304</v>
      </c>
      <c r="K2472" t="s">
        <v>41</v>
      </c>
      <c r="L2472">
        <v>5311</v>
      </c>
      <c r="M2472" t="s">
        <v>1413</v>
      </c>
      <c r="N2472" t="s">
        <v>43</v>
      </c>
      <c r="O2472" t="s">
        <v>1414</v>
      </c>
      <c r="S2472">
        <v>2</v>
      </c>
      <c r="T2472" t="s">
        <v>45</v>
      </c>
      <c r="X2472" t="s">
        <v>66</v>
      </c>
      <c r="Y2472">
        <v>0</v>
      </c>
      <c r="Z2472">
        <v>0</v>
      </c>
      <c r="AA2472">
        <v>0</v>
      </c>
      <c r="AB2472">
        <v>0</v>
      </c>
      <c r="AC2472">
        <v>0</v>
      </c>
      <c r="AD2472">
        <f t="shared" si="77"/>
        <v>0</v>
      </c>
      <c r="AE2472" t="s">
        <v>1408</v>
      </c>
      <c r="AF2472">
        <v>4076767</v>
      </c>
      <c r="AG2472">
        <v>856502</v>
      </c>
      <c r="AH2472">
        <v>3569219</v>
      </c>
      <c r="AI2472">
        <v>3308294</v>
      </c>
      <c r="AJ2472">
        <f t="shared" si="78"/>
        <v>11810782</v>
      </c>
      <c r="AK2472" t="s">
        <v>1398</v>
      </c>
      <c r="AL2472" t="s">
        <v>1399</v>
      </c>
      <c r="AM2472" t="s">
        <v>1400</v>
      </c>
    </row>
    <row r="2473" spans="1:39" x14ac:dyDescent="0.2">
      <c r="A2473">
        <v>45022</v>
      </c>
      <c r="B2473" t="s">
        <v>1392</v>
      </c>
      <c r="C2473">
        <v>630</v>
      </c>
      <c r="D2473" t="s">
        <v>1393</v>
      </c>
      <c r="E2473">
        <v>12</v>
      </c>
      <c r="F2473" t="s">
        <v>991</v>
      </c>
      <c r="G2473">
        <v>364</v>
      </c>
      <c r="H2473" t="s">
        <v>1394</v>
      </c>
      <c r="I2473">
        <v>396</v>
      </c>
      <c r="J2473" t="s">
        <v>1415</v>
      </c>
      <c r="K2473" t="s">
        <v>41</v>
      </c>
      <c r="L2473">
        <v>12100</v>
      </c>
      <c r="M2473" t="s">
        <v>3975</v>
      </c>
      <c r="N2473" t="s">
        <v>124</v>
      </c>
      <c r="O2473" t="s">
        <v>1827</v>
      </c>
      <c r="S2473">
        <v>2</v>
      </c>
      <c r="T2473" t="s">
        <v>45</v>
      </c>
      <c r="X2473" t="s">
        <v>46</v>
      </c>
      <c r="Y2473">
        <v>1</v>
      </c>
      <c r="Z2473">
        <v>0</v>
      </c>
      <c r="AA2473">
        <v>0</v>
      </c>
      <c r="AB2473">
        <v>0</v>
      </c>
      <c r="AC2473">
        <v>0</v>
      </c>
      <c r="AD2473">
        <f t="shared" si="77"/>
        <v>0</v>
      </c>
      <c r="AE2473" t="s">
        <v>1408</v>
      </c>
      <c r="AF2473">
        <v>0</v>
      </c>
      <c r="AG2473">
        <v>500000</v>
      </c>
      <c r="AH2473">
        <v>0</v>
      </c>
      <c r="AI2473">
        <v>0</v>
      </c>
      <c r="AJ2473">
        <f t="shared" si="78"/>
        <v>500000</v>
      </c>
      <c r="AK2473" t="s">
        <v>1398</v>
      </c>
      <c r="AL2473" t="s">
        <v>1399</v>
      </c>
      <c r="AM2473" t="s">
        <v>1400</v>
      </c>
    </row>
    <row r="2474" spans="1:39" x14ac:dyDescent="0.2">
      <c r="A2474">
        <v>45022</v>
      </c>
      <c r="B2474" t="s">
        <v>1392</v>
      </c>
      <c r="C2474">
        <v>630</v>
      </c>
      <c r="D2474" t="s">
        <v>1393</v>
      </c>
      <c r="E2474">
        <v>12</v>
      </c>
      <c r="F2474" t="s">
        <v>991</v>
      </c>
      <c r="G2474">
        <v>364</v>
      </c>
      <c r="H2474" t="s">
        <v>1394</v>
      </c>
      <c r="I2474">
        <v>396</v>
      </c>
      <c r="J2474" t="s">
        <v>1415</v>
      </c>
      <c r="K2474" t="s">
        <v>41</v>
      </c>
      <c r="L2474">
        <v>13401</v>
      </c>
      <c r="M2474" t="s">
        <v>3976</v>
      </c>
      <c r="N2474" t="s">
        <v>124</v>
      </c>
      <c r="O2474" t="s">
        <v>3977</v>
      </c>
      <c r="S2474">
        <v>2</v>
      </c>
      <c r="T2474" t="s">
        <v>45</v>
      </c>
      <c r="X2474" t="s">
        <v>46</v>
      </c>
      <c r="Y2474">
        <v>1</v>
      </c>
      <c r="Z2474">
        <v>0</v>
      </c>
      <c r="AA2474">
        <v>0</v>
      </c>
      <c r="AB2474">
        <v>0</v>
      </c>
      <c r="AC2474">
        <v>0</v>
      </c>
      <c r="AD2474">
        <f t="shared" si="77"/>
        <v>0</v>
      </c>
      <c r="AE2474" t="s">
        <v>85</v>
      </c>
      <c r="AF2474">
        <v>100000</v>
      </c>
      <c r="AG2474">
        <v>100000</v>
      </c>
      <c r="AH2474">
        <v>100000</v>
      </c>
      <c r="AI2474">
        <v>100000</v>
      </c>
      <c r="AJ2474">
        <f t="shared" si="78"/>
        <v>400000</v>
      </c>
      <c r="AK2474" t="s">
        <v>1398</v>
      </c>
      <c r="AL2474" t="s">
        <v>1399</v>
      </c>
      <c r="AM2474" t="s">
        <v>1400</v>
      </c>
    </row>
    <row r="2475" spans="1:39" x14ac:dyDescent="0.2">
      <c r="A2475">
        <v>45022</v>
      </c>
      <c r="B2475" t="s">
        <v>1392</v>
      </c>
      <c r="C2475">
        <v>850</v>
      </c>
      <c r="D2475" t="s">
        <v>453</v>
      </c>
      <c r="E2475">
        <v>12</v>
      </c>
      <c r="F2475" t="s">
        <v>991</v>
      </c>
      <c r="G2475">
        <v>128</v>
      </c>
      <c r="H2475" t="s">
        <v>143</v>
      </c>
      <c r="I2475">
        <v>125</v>
      </c>
      <c r="J2475" t="s">
        <v>579</v>
      </c>
      <c r="K2475" t="s">
        <v>41</v>
      </c>
      <c r="L2475">
        <v>5852</v>
      </c>
      <c r="M2475" t="s">
        <v>3978</v>
      </c>
      <c r="N2475" t="s">
        <v>43</v>
      </c>
      <c r="O2475" t="s">
        <v>581</v>
      </c>
      <c r="S2475">
        <v>2</v>
      </c>
      <c r="T2475" t="s">
        <v>45</v>
      </c>
      <c r="X2475" t="s">
        <v>46</v>
      </c>
      <c r="Y2475">
        <v>1</v>
      </c>
      <c r="Z2475">
        <v>0</v>
      </c>
      <c r="AA2475">
        <v>0</v>
      </c>
      <c r="AB2475">
        <v>0</v>
      </c>
      <c r="AC2475">
        <v>0</v>
      </c>
      <c r="AD2475">
        <f t="shared" si="77"/>
        <v>0</v>
      </c>
      <c r="AE2475" t="s">
        <v>609</v>
      </c>
      <c r="AF2475">
        <v>1100000</v>
      </c>
      <c r="AG2475">
        <v>1000000</v>
      </c>
      <c r="AH2475">
        <v>700000</v>
      </c>
      <c r="AI2475">
        <v>700000</v>
      </c>
      <c r="AJ2475">
        <f t="shared" si="78"/>
        <v>3500000</v>
      </c>
      <c r="AK2475" t="s">
        <v>458</v>
      </c>
      <c r="AL2475" t="s">
        <v>459</v>
      </c>
      <c r="AM2475" t="s">
        <v>460</v>
      </c>
    </row>
    <row r="2476" spans="1:39" x14ac:dyDescent="0.2">
      <c r="A2476">
        <v>45022</v>
      </c>
      <c r="B2476" t="s">
        <v>1392</v>
      </c>
      <c r="C2476">
        <v>850</v>
      </c>
      <c r="D2476" t="s">
        <v>453</v>
      </c>
      <c r="E2476">
        <v>12</v>
      </c>
      <c r="F2476" t="s">
        <v>991</v>
      </c>
      <c r="G2476">
        <v>128</v>
      </c>
      <c r="H2476" t="s">
        <v>143</v>
      </c>
      <c r="I2476">
        <v>125</v>
      </c>
      <c r="J2476" t="s">
        <v>579</v>
      </c>
      <c r="K2476" t="s">
        <v>41</v>
      </c>
      <c r="L2476">
        <v>5852</v>
      </c>
      <c r="M2476" t="s">
        <v>3978</v>
      </c>
      <c r="N2476" t="s">
        <v>43</v>
      </c>
      <c r="O2476" t="s">
        <v>581</v>
      </c>
      <c r="S2476">
        <v>2</v>
      </c>
      <c r="T2476" t="s">
        <v>45</v>
      </c>
      <c r="X2476" t="s">
        <v>46</v>
      </c>
      <c r="Y2476">
        <v>1</v>
      </c>
      <c r="Z2476">
        <v>0</v>
      </c>
      <c r="AA2476">
        <v>0</v>
      </c>
      <c r="AB2476">
        <v>0</v>
      </c>
      <c r="AC2476">
        <v>0</v>
      </c>
      <c r="AD2476">
        <f t="shared" si="77"/>
        <v>0</v>
      </c>
      <c r="AE2476" t="s">
        <v>595</v>
      </c>
      <c r="AF2476">
        <v>0</v>
      </c>
      <c r="AG2476">
        <v>50000</v>
      </c>
      <c r="AH2476">
        <v>0</v>
      </c>
      <c r="AI2476">
        <v>0</v>
      </c>
      <c r="AJ2476">
        <f t="shared" si="78"/>
        <v>50000</v>
      </c>
      <c r="AK2476" t="s">
        <v>458</v>
      </c>
      <c r="AL2476" t="s">
        <v>459</v>
      </c>
      <c r="AM2476" t="s">
        <v>460</v>
      </c>
    </row>
    <row r="2477" spans="1:39" x14ac:dyDescent="0.2">
      <c r="A2477">
        <v>45022</v>
      </c>
      <c r="B2477" t="s">
        <v>1392</v>
      </c>
      <c r="C2477">
        <v>850</v>
      </c>
      <c r="D2477" t="s">
        <v>453</v>
      </c>
      <c r="E2477">
        <v>12</v>
      </c>
      <c r="F2477" t="s">
        <v>991</v>
      </c>
      <c r="G2477">
        <v>364</v>
      </c>
      <c r="H2477" t="s">
        <v>1394</v>
      </c>
      <c r="I2477">
        <v>949</v>
      </c>
      <c r="J2477" t="s">
        <v>78</v>
      </c>
      <c r="K2477" t="s">
        <v>41</v>
      </c>
      <c r="L2477">
        <v>7856</v>
      </c>
      <c r="M2477" t="s">
        <v>3979</v>
      </c>
      <c r="N2477" t="s">
        <v>43</v>
      </c>
      <c r="O2477" t="s">
        <v>530</v>
      </c>
      <c r="S2477">
        <v>2</v>
      </c>
      <c r="T2477" t="s">
        <v>45</v>
      </c>
      <c r="U2477">
        <v>923</v>
      </c>
      <c r="V2477" t="s">
        <v>81</v>
      </c>
      <c r="W2477" t="s">
        <v>57</v>
      </c>
      <c r="X2477" t="s">
        <v>46</v>
      </c>
      <c r="Y2477">
        <v>1</v>
      </c>
      <c r="Z2477">
        <v>2000</v>
      </c>
      <c r="AA2477">
        <v>2000</v>
      </c>
      <c r="AB2477">
        <v>2000</v>
      </c>
      <c r="AC2477">
        <v>2000</v>
      </c>
      <c r="AD2477">
        <f t="shared" si="77"/>
        <v>2000</v>
      </c>
      <c r="AF2477">
        <v>0</v>
      </c>
      <c r="AG2477">
        <v>0</v>
      </c>
      <c r="AH2477">
        <v>0</v>
      </c>
      <c r="AI2477">
        <v>0</v>
      </c>
      <c r="AJ2477">
        <f t="shared" si="78"/>
        <v>0</v>
      </c>
      <c r="AK2477" t="s">
        <v>458</v>
      </c>
      <c r="AL2477" t="s">
        <v>459</v>
      </c>
      <c r="AM2477" t="s">
        <v>460</v>
      </c>
    </row>
    <row r="2478" spans="1:39" x14ac:dyDescent="0.2">
      <c r="A2478">
        <v>45022</v>
      </c>
      <c r="B2478" t="s">
        <v>1392</v>
      </c>
      <c r="C2478">
        <v>900</v>
      </c>
      <c r="D2478" t="s">
        <v>461</v>
      </c>
      <c r="E2478">
        <v>12</v>
      </c>
      <c r="F2478" t="s">
        <v>991</v>
      </c>
      <c r="G2478">
        <v>122</v>
      </c>
      <c r="H2478" t="s">
        <v>72</v>
      </c>
      <c r="I2478">
        <v>2</v>
      </c>
      <c r="J2478" t="s">
        <v>73</v>
      </c>
      <c r="K2478" t="s">
        <v>41</v>
      </c>
      <c r="L2478">
        <v>11038</v>
      </c>
      <c r="M2478" t="s">
        <v>2644</v>
      </c>
      <c r="N2478" t="s">
        <v>43</v>
      </c>
      <c r="O2478" t="s">
        <v>583</v>
      </c>
      <c r="S2478">
        <v>2</v>
      </c>
      <c r="T2478" t="s">
        <v>45</v>
      </c>
      <c r="U2478">
        <v>332</v>
      </c>
      <c r="V2478" t="s">
        <v>76</v>
      </c>
      <c r="W2478" t="s">
        <v>57</v>
      </c>
      <c r="X2478" t="s">
        <v>46</v>
      </c>
      <c r="Y2478">
        <v>1</v>
      </c>
      <c r="Z2478">
        <v>1</v>
      </c>
      <c r="AA2478">
        <v>1</v>
      </c>
      <c r="AB2478">
        <v>1</v>
      </c>
      <c r="AC2478">
        <v>1</v>
      </c>
      <c r="AD2478">
        <f t="shared" si="77"/>
        <v>1</v>
      </c>
      <c r="AF2478">
        <v>0</v>
      </c>
      <c r="AG2478">
        <v>0</v>
      </c>
      <c r="AH2478">
        <v>0</v>
      </c>
      <c r="AI2478">
        <v>0</v>
      </c>
      <c r="AJ2478">
        <f t="shared" si="78"/>
        <v>0</v>
      </c>
      <c r="AK2478" t="s">
        <v>466</v>
      </c>
      <c r="AL2478" t="s">
        <v>467</v>
      </c>
      <c r="AM2478" t="s">
        <v>60</v>
      </c>
    </row>
    <row r="2479" spans="1:39" x14ac:dyDescent="0.2">
      <c r="A2479">
        <v>45022</v>
      </c>
      <c r="B2479" t="s">
        <v>1392</v>
      </c>
      <c r="C2479">
        <v>900</v>
      </c>
      <c r="D2479" t="s">
        <v>461</v>
      </c>
      <c r="E2479">
        <v>12</v>
      </c>
      <c r="F2479" t="s">
        <v>991</v>
      </c>
      <c r="G2479">
        <v>122</v>
      </c>
      <c r="H2479" t="s">
        <v>72</v>
      </c>
      <c r="I2479">
        <v>2</v>
      </c>
      <c r="J2479" t="s">
        <v>73</v>
      </c>
      <c r="K2479" t="s">
        <v>41</v>
      </c>
      <c r="L2479">
        <v>11038</v>
      </c>
      <c r="M2479" t="s">
        <v>2644</v>
      </c>
      <c r="N2479" t="s">
        <v>43</v>
      </c>
      <c r="O2479" t="s">
        <v>583</v>
      </c>
      <c r="S2479">
        <v>2</v>
      </c>
      <c r="T2479" t="s">
        <v>45</v>
      </c>
      <c r="X2479" t="s">
        <v>46</v>
      </c>
      <c r="Y2479">
        <v>1</v>
      </c>
      <c r="Z2479">
        <v>0</v>
      </c>
      <c r="AA2479">
        <v>0</v>
      </c>
      <c r="AB2479">
        <v>0</v>
      </c>
      <c r="AC2479">
        <v>0</v>
      </c>
      <c r="AD2479">
        <f t="shared" si="77"/>
        <v>0</v>
      </c>
      <c r="AE2479" t="s">
        <v>85</v>
      </c>
      <c r="AF2479">
        <v>37460000</v>
      </c>
      <c r="AG2479">
        <v>36655000</v>
      </c>
      <c r="AH2479">
        <v>38485459</v>
      </c>
      <c r="AI2479">
        <v>38714824</v>
      </c>
      <c r="AJ2479">
        <f t="shared" si="78"/>
        <v>151315283</v>
      </c>
      <c r="AK2479" t="s">
        <v>466</v>
      </c>
      <c r="AL2479" t="s">
        <v>467</v>
      </c>
      <c r="AM2479" t="s">
        <v>60</v>
      </c>
    </row>
    <row r="2480" spans="1:39" x14ac:dyDescent="0.2">
      <c r="A2480">
        <v>45022</v>
      </c>
      <c r="B2480" t="s">
        <v>1392</v>
      </c>
      <c r="C2480">
        <v>900</v>
      </c>
      <c r="D2480" t="s">
        <v>461</v>
      </c>
      <c r="E2480">
        <v>12</v>
      </c>
      <c r="F2480" t="s">
        <v>991</v>
      </c>
      <c r="G2480">
        <v>126</v>
      </c>
      <c r="H2480" t="s">
        <v>62</v>
      </c>
      <c r="I2480">
        <v>948</v>
      </c>
      <c r="J2480" t="s">
        <v>462</v>
      </c>
      <c r="K2480" t="s">
        <v>41</v>
      </c>
      <c r="L2480">
        <v>4975</v>
      </c>
      <c r="M2480" t="s">
        <v>3451</v>
      </c>
      <c r="N2480" t="s">
        <v>43</v>
      </c>
      <c r="O2480" t="s">
        <v>3452</v>
      </c>
      <c r="S2480">
        <v>2</v>
      </c>
      <c r="T2480" t="s">
        <v>45</v>
      </c>
      <c r="X2480" t="s">
        <v>46</v>
      </c>
      <c r="Y2480">
        <v>1</v>
      </c>
      <c r="Z2480">
        <v>0</v>
      </c>
      <c r="AA2480">
        <v>0</v>
      </c>
      <c r="AB2480">
        <v>0</v>
      </c>
      <c r="AC2480">
        <v>0</v>
      </c>
      <c r="AD2480">
        <f t="shared" si="77"/>
        <v>0</v>
      </c>
      <c r="AE2480" t="s">
        <v>595</v>
      </c>
      <c r="AF2480">
        <v>0</v>
      </c>
      <c r="AG2480">
        <v>30000</v>
      </c>
      <c r="AH2480">
        <v>0</v>
      </c>
      <c r="AI2480">
        <v>0</v>
      </c>
      <c r="AJ2480">
        <f t="shared" si="78"/>
        <v>30000</v>
      </c>
      <c r="AK2480" t="s">
        <v>466</v>
      </c>
      <c r="AL2480" t="s">
        <v>467</v>
      </c>
      <c r="AM2480" t="s">
        <v>60</v>
      </c>
    </row>
    <row r="2481" spans="1:39" x14ac:dyDescent="0.2">
      <c r="A2481">
        <v>45092</v>
      </c>
      <c r="B2481" t="s">
        <v>2645</v>
      </c>
      <c r="C2481">
        <v>100</v>
      </c>
      <c r="D2481" t="s">
        <v>1501</v>
      </c>
      <c r="E2481">
        <v>12</v>
      </c>
      <c r="F2481" t="s">
        <v>991</v>
      </c>
      <c r="G2481">
        <v>368</v>
      </c>
      <c r="H2481" t="s">
        <v>1014</v>
      </c>
      <c r="I2481">
        <v>565</v>
      </c>
      <c r="J2481" t="s">
        <v>2646</v>
      </c>
      <c r="K2481" t="s">
        <v>41</v>
      </c>
      <c r="L2481">
        <v>12842</v>
      </c>
      <c r="M2481" t="s">
        <v>2647</v>
      </c>
      <c r="N2481" t="s">
        <v>124</v>
      </c>
      <c r="O2481" t="s">
        <v>2648</v>
      </c>
      <c r="S2481">
        <v>2</v>
      </c>
      <c r="T2481" t="s">
        <v>45</v>
      </c>
      <c r="X2481" t="s">
        <v>46</v>
      </c>
      <c r="Y2481">
        <v>1</v>
      </c>
      <c r="Z2481">
        <v>0</v>
      </c>
      <c r="AA2481">
        <v>0</v>
      </c>
      <c r="AB2481">
        <v>0</v>
      </c>
      <c r="AC2481">
        <v>0</v>
      </c>
      <c r="AD2481">
        <f t="shared" si="77"/>
        <v>0</v>
      </c>
      <c r="AE2481" t="s">
        <v>289</v>
      </c>
      <c r="AF2481">
        <v>5000000</v>
      </c>
      <c r="AG2481">
        <v>0</v>
      </c>
      <c r="AH2481">
        <v>0</v>
      </c>
      <c r="AI2481">
        <v>0</v>
      </c>
      <c r="AJ2481">
        <f t="shared" si="78"/>
        <v>5000000</v>
      </c>
      <c r="AK2481" t="s">
        <v>1505</v>
      </c>
      <c r="AL2481" t="s">
        <v>325</v>
      </c>
      <c r="AM2481" t="s">
        <v>326</v>
      </c>
    </row>
    <row r="2482" spans="1:39" x14ac:dyDescent="0.2">
      <c r="A2482">
        <v>45092</v>
      </c>
      <c r="B2482" t="s">
        <v>2645</v>
      </c>
      <c r="C2482">
        <v>101</v>
      </c>
      <c r="D2482" t="s">
        <v>319</v>
      </c>
      <c r="E2482">
        <v>12</v>
      </c>
      <c r="F2482" t="s">
        <v>991</v>
      </c>
      <c r="G2482">
        <v>368</v>
      </c>
      <c r="H2482" t="s">
        <v>1014</v>
      </c>
      <c r="I2482">
        <v>565</v>
      </c>
      <c r="J2482" t="s">
        <v>2646</v>
      </c>
      <c r="K2482" t="s">
        <v>41</v>
      </c>
      <c r="L2482">
        <v>12843</v>
      </c>
      <c r="M2482" t="s">
        <v>3980</v>
      </c>
      <c r="N2482" t="s">
        <v>124</v>
      </c>
      <c r="O2482" t="s">
        <v>3981</v>
      </c>
      <c r="S2482">
        <v>2</v>
      </c>
      <c r="T2482" t="s">
        <v>45</v>
      </c>
      <c r="X2482" t="s">
        <v>46</v>
      </c>
      <c r="Y2482">
        <v>1</v>
      </c>
      <c r="Z2482">
        <v>0</v>
      </c>
      <c r="AA2482">
        <v>0</v>
      </c>
      <c r="AB2482">
        <v>0</v>
      </c>
      <c r="AC2482">
        <v>0</v>
      </c>
      <c r="AD2482">
        <f t="shared" si="77"/>
        <v>0</v>
      </c>
      <c r="AE2482" t="s">
        <v>1336</v>
      </c>
      <c r="AF2482">
        <v>0</v>
      </c>
      <c r="AG2482">
        <v>16000000</v>
      </c>
      <c r="AH2482">
        <v>5000000</v>
      </c>
      <c r="AI2482">
        <v>1000000</v>
      </c>
      <c r="AJ2482">
        <f t="shared" si="78"/>
        <v>22000000</v>
      </c>
      <c r="AK2482" t="s">
        <v>324</v>
      </c>
      <c r="AL2482" t="s">
        <v>325</v>
      </c>
      <c r="AM2482" t="s">
        <v>326</v>
      </c>
    </row>
    <row r="2483" spans="1:39" x14ac:dyDescent="0.2">
      <c r="A2483">
        <v>47001</v>
      </c>
      <c r="B2483" t="s">
        <v>1430</v>
      </c>
      <c r="C2483">
        <v>870</v>
      </c>
      <c r="D2483" t="s">
        <v>1436</v>
      </c>
      <c r="E2483">
        <v>4</v>
      </c>
      <c r="F2483" t="s">
        <v>422</v>
      </c>
      <c r="G2483">
        <v>274</v>
      </c>
      <c r="H2483" t="s">
        <v>1437</v>
      </c>
      <c r="I2483">
        <v>55</v>
      </c>
      <c r="J2483" t="s">
        <v>1438</v>
      </c>
      <c r="K2483" t="s">
        <v>41</v>
      </c>
      <c r="L2483">
        <v>1050</v>
      </c>
      <c r="M2483" t="s">
        <v>1439</v>
      </c>
      <c r="N2483" t="s">
        <v>43</v>
      </c>
      <c r="O2483" t="s">
        <v>1440</v>
      </c>
      <c r="S2483">
        <v>2</v>
      </c>
      <c r="T2483" t="s">
        <v>45</v>
      </c>
      <c r="U2483">
        <v>215</v>
      </c>
      <c r="V2483" t="s">
        <v>93</v>
      </c>
      <c r="W2483" t="s">
        <v>57</v>
      </c>
      <c r="X2483" t="s">
        <v>46</v>
      </c>
      <c r="Y2483">
        <v>1</v>
      </c>
      <c r="Z2483">
        <v>7</v>
      </c>
      <c r="AA2483">
        <v>7</v>
      </c>
      <c r="AB2483">
        <v>7</v>
      </c>
      <c r="AC2483">
        <v>7</v>
      </c>
      <c r="AD2483">
        <f t="shared" si="77"/>
        <v>7</v>
      </c>
      <c r="AF2483">
        <v>0</v>
      </c>
      <c r="AG2483">
        <v>0</v>
      </c>
      <c r="AH2483">
        <v>0</v>
      </c>
      <c r="AI2483">
        <v>0</v>
      </c>
      <c r="AJ2483">
        <f t="shared" si="78"/>
        <v>0</v>
      </c>
      <c r="AK2483" t="s">
        <v>1441</v>
      </c>
      <c r="AL2483" t="s">
        <v>1442</v>
      </c>
      <c r="AM2483" t="s">
        <v>1443</v>
      </c>
    </row>
    <row r="2484" spans="1:39" x14ac:dyDescent="0.2">
      <c r="A2484">
        <v>47001</v>
      </c>
      <c r="B2484" t="s">
        <v>1430</v>
      </c>
      <c r="C2484">
        <v>870</v>
      </c>
      <c r="D2484" t="s">
        <v>1436</v>
      </c>
      <c r="E2484">
        <v>4</v>
      </c>
      <c r="F2484" t="s">
        <v>422</v>
      </c>
      <c r="G2484">
        <v>274</v>
      </c>
      <c r="H2484" t="s">
        <v>1437</v>
      </c>
      <c r="I2484">
        <v>55</v>
      </c>
      <c r="J2484" t="s">
        <v>1438</v>
      </c>
      <c r="K2484" t="s">
        <v>41</v>
      </c>
      <c r="L2484">
        <v>1057</v>
      </c>
      <c r="M2484" t="s">
        <v>3982</v>
      </c>
      <c r="N2484" t="s">
        <v>43</v>
      </c>
      <c r="O2484" t="s">
        <v>3983</v>
      </c>
      <c r="S2484">
        <v>2</v>
      </c>
      <c r="T2484" t="s">
        <v>45</v>
      </c>
      <c r="X2484" t="s">
        <v>46</v>
      </c>
      <c r="Y2484">
        <v>1</v>
      </c>
      <c r="Z2484">
        <v>0</v>
      </c>
      <c r="AA2484">
        <v>0</v>
      </c>
      <c r="AB2484">
        <v>0</v>
      </c>
      <c r="AC2484">
        <v>0</v>
      </c>
      <c r="AD2484">
        <f t="shared" si="77"/>
        <v>0</v>
      </c>
      <c r="AE2484" t="s">
        <v>85</v>
      </c>
      <c r="AF2484">
        <v>173000</v>
      </c>
      <c r="AG2484">
        <v>186840</v>
      </c>
      <c r="AH2484">
        <v>201787</v>
      </c>
      <c r="AI2484">
        <v>217930</v>
      </c>
      <c r="AJ2484">
        <f t="shared" si="78"/>
        <v>779557</v>
      </c>
      <c r="AK2484" t="s">
        <v>1441</v>
      </c>
      <c r="AL2484" t="s">
        <v>1442</v>
      </c>
      <c r="AM2484" t="s">
        <v>1443</v>
      </c>
    </row>
    <row r="2485" spans="1:39" x14ac:dyDescent="0.2">
      <c r="A2485">
        <v>47001</v>
      </c>
      <c r="B2485" t="s">
        <v>1430</v>
      </c>
      <c r="C2485">
        <v>870</v>
      </c>
      <c r="D2485" t="s">
        <v>1436</v>
      </c>
      <c r="E2485">
        <v>8</v>
      </c>
      <c r="F2485" t="s">
        <v>540</v>
      </c>
      <c r="G2485">
        <v>274</v>
      </c>
      <c r="H2485" t="s">
        <v>1437</v>
      </c>
      <c r="I2485">
        <v>55</v>
      </c>
      <c r="J2485" t="s">
        <v>1438</v>
      </c>
      <c r="K2485" t="s">
        <v>41</v>
      </c>
      <c r="L2485">
        <v>1051</v>
      </c>
      <c r="M2485" t="s">
        <v>3984</v>
      </c>
      <c r="N2485" t="s">
        <v>43</v>
      </c>
      <c r="O2485" t="s">
        <v>3985</v>
      </c>
      <c r="S2485">
        <v>2</v>
      </c>
      <c r="T2485" t="s">
        <v>45</v>
      </c>
      <c r="X2485" t="s">
        <v>46</v>
      </c>
      <c r="Y2485">
        <v>1</v>
      </c>
      <c r="Z2485">
        <v>0</v>
      </c>
      <c r="AA2485">
        <v>0</v>
      </c>
      <c r="AB2485">
        <v>0</v>
      </c>
      <c r="AC2485">
        <v>0</v>
      </c>
      <c r="AD2485">
        <f t="shared" si="77"/>
        <v>0</v>
      </c>
      <c r="AE2485" t="s">
        <v>85</v>
      </c>
      <c r="AF2485">
        <v>4500000</v>
      </c>
      <c r="AG2485">
        <v>4860000</v>
      </c>
      <c r="AH2485">
        <v>5248800</v>
      </c>
      <c r="AI2485">
        <v>5668704</v>
      </c>
      <c r="AJ2485">
        <f t="shared" si="78"/>
        <v>20277504</v>
      </c>
      <c r="AK2485" t="s">
        <v>1441</v>
      </c>
      <c r="AL2485" t="s">
        <v>1442</v>
      </c>
      <c r="AM2485" t="s">
        <v>1443</v>
      </c>
    </row>
    <row r="2486" spans="1:39" x14ac:dyDescent="0.2">
      <c r="A2486">
        <v>47001</v>
      </c>
      <c r="B2486" t="s">
        <v>1430</v>
      </c>
      <c r="C2486">
        <v>870</v>
      </c>
      <c r="D2486" t="s">
        <v>1436</v>
      </c>
      <c r="E2486">
        <v>8</v>
      </c>
      <c r="F2486" t="s">
        <v>540</v>
      </c>
      <c r="G2486">
        <v>274</v>
      </c>
      <c r="H2486" t="s">
        <v>1437</v>
      </c>
      <c r="I2486">
        <v>55</v>
      </c>
      <c r="J2486" t="s">
        <v>1438</v>
      </c>
      <c r="K2486" t="s">
        <v>41</v>
      </c>
      <c r="L2486">
        <v>1058</v>
      </c>
      <c r="M2486" t="s">
        <v>1446</v>
      </c>
      <c r="N2486" t="s">
        <v>43</v>
      </c>
      <c r="O2486" t="s">
        <v>1447</v>
      </c>
      <c r="S2486">
        <v>2</v>
      </c>
      <c r="T2486" t="s">
        <v>45</v>
      </c>
      <c r="U2486">
        <v>215</v>
      </c>
      <c r="V2486" t="s">
        <v>93</v>
      </c>
      <c r="W2486" t="s">
        <v>57</v>
      </c>
      <c r="X2486" t="s">
        <v>46</v>
      </c>
      <c r="Y2486">
        <v>1</v>
      </c>
      <c r="Z2486">
        <v>2593</v>
      </c>
      <c r="AA2486">
        <v>2693</v>
      </c>
      <c r="AB2486">
        <v>2793</v>
      </c>
      <c r="AC2486">
        <v>2893</v>
      </c>
      <c r="AD2486">
        <f t="shared" si="77"/>
        <v>2893</v>
      </c>
      <c r="AF2486">
        <v>0</v>
      </c>
      <c r="AG2486">
        <v>0</v>
      </c>
      <c r="AH2486">
        <v>0</v>
      </c>
      <c r="AI2486">
        <v>0</v>
      </c>
      <c r="AJ2486">
        <f t="shared" si="78"/>
        <v>0</v>
      </c>
      <c r="AK2486" t="s">
        <v>1441</v>
      </c>
      <c r="AL2486" t="s">
        <v>1442</v>
      </c>
      <c r="AM2486" t="s">
        <v>1443</v>
      </c>
    </row>
    <row r="2487" spans="1:39" x14ac:dyDescent="0.2">
      <c r="A2487">
        <v>47001</v>
      </c>
      <c r="B2487" t="s">
        <v>1430</v>
      </c>
      <c r="C2487">
        <v>870</v>
      </c>
      <c r="D2487" t="s">
        <v>1436</v>
      </c>
      <c r="E2487">
        <v>8</v>
      </c>
      <c r="F2487" t="s">
        <v>540</v>
      </c>
      <c r="G2487">
        <v>274</v>
      </c>
      <c r="H2487" t="s">
        <v>1437</v>
      </c>
      <c r="I2487">
        <v>55</v>
      </c>
      <c r="J2487" t="s">
        <v>1438</v>
      </c>
      <c r="K2487" t="s">
        <v>41</v>
      </c>
      <c r="L2487">
        <v>12749</v>
      </c>
      <c r="M2487" t="s">
        <v>1448</v>
      </c>
      <c r="N2487" t="s">
        <v>43</v>
      </c>
      <c r="O2487" t="s">
        <v>1449</v>
      </c>
      <c r="S2487">
        <v>2</v>
      </c>
      <c r="T2487" t="s">
        <v>45</v>
      </c>
      <c r="U2487">
        <v>215</v>
      </c>
      <c r="V2487" t="s">
        <v>93</v>
      </c>
      <c r="W2487" t="s">
        <v>57</v>
      </c>
      <c r="X2487" t="s">
        <v>46</v>
      </c>
      <c r="Y2487">
        <v>1</v>
      </c>
      <c r="Z2487">
        <v>3</v>
      </c>
      <c r="AA2487">
        <v>4</v>
      </c>
      <c r="AB2487">
        <v>5</v>
      </c>
      <c r="AC2487">
        <v>6</v>
      </c>
      <c r="AD2487">
        <f t="shared" si="77"/>
        <v>6</v>
      </c>
      <c r="AF2487">
        <v>0</v>
      </c>
      <c r="AG2487">
        <v>0</v>
      </c>
      <c r="AH2487">
        <v>0</v>
      </c>
      <c r="AI2487">
        <v>0</v>
      </c>
      <c r="AJ2487">
        <f t="shared" si="78"/>
        <v>0</v>
      </c>
      <c r="AK2487" t="s">
        <v>1441</v>
      </c>
      <c r="AL2487" t="s">
        <v>1442</v>
      </c>
      <c r="AM2487" t="s">
        <v>1443</v>
      </c>
    </row>
    <row r="2488" spans="1:39" x14ac:dyDescent="0.2">
      <c r="A2488">
        <v>47001</v>
      </c>
      <c r="B2488" t="s">
        <v>1430</v>
      </c>
      <c r="C2488">
        <v>900</v>
      </c>
      <c r="D2488" t="s">
        <v>461</v>
      </c>
      <c r="E2488">
        <v>4</v>
      </c>
      <c r="F2488" t="s">
        <v>422</v>
      </c>
      <c r="G2488">
        <v>122</v>
      </c>
      <c r="H2488" t="s">
        <v>72</v>
      </c>
      <c r="I2488">
        <v>313</v>
      </c>
      <c r="J2488" t="s">
        <v>1450</v>
      </c>
      <c r="K2488" t="s">
        <v>41</v>
      </c>
      <c r="L2488">
        <v>2496</v>
      </c>
      <c r="M2488" t="s">
        <v>1451</v>
      </c>
      <c r="N2488" t="s">
        <v>43</v>
      </c>
      <c r="O2488" t="s">
        <v>1452</v>
      </c>
      <c r="S2488">
        <v>2</v>
      </c>
      <c r="T2488" t="s">
        <v>45</v>
      </c>
      <c r="U2488">
        <v>333</v>
      </c>
      <c r="V2488" t="s">
        <v>1485</v>
      </c>
      <c r="W2488" t="s">
        <v>57</v>
      </c>
      <c r="X2488" t="s">
        <v>46</v>
      </c>
      <c r="Y2488">
        <v>1</v>
      </c>
      <c r="Z2488">
        <v>1</v>
      </c>
      <c r="AA2488">
        <v>1</v>
      </c>
      <c r="AB2488">
        <v>1</v>
      </c>
      <c r="AC2488">
        <v>1</v>
      </c>
      <c r="AD2488">
        <f t="shared" si="77"/>
        <v>1</v>
      </c>
      <c r="AF2488">
        <v>0</v>
      </c>
      <c r="AG2488">
        <v>0</v>
      </c>
      <c r="AH2488">
        <v>0</v>
      </c>
      <c r="AI2488">
        <v>0</v>
      </c>
      <c r="AJ2488">
        <f t="shared" si="78"/>
        <v>0</v>
      </c>
      <c r="AK2488" t="s">
        <v>466</v>
      </c>
      <c r="AL2488" t="s">
        <v>467</v>
      </c>
      <c r="AM2488" t="s">
        <v>60</v>
      </c>
    </row>
    <row r="2489" spans="1:39" x14ac:dyDescent="0.2">
      <c r="A2489">
        <v>47001</v>
      </c>
      <c r="B2489" t="s">
        <v>1430</v>
      </c>
      <c r="C2489">
        <v>900</v>
      </c>
      <c r="D2489" t="s">
        <v>461</v>
      </c>
      <c r="E2489">
        <v>4</v>
      </c>
      <c r="F2489" t="s">
        <v>422</v>
      </c>
      <c r="G2489">
        <v>122</v>
      </c>
      <c r="H2489" t="s">
        <v>72</v>
      </c>
      <c r="I2489">
        <v>313</v>
      </c>
      <c r="J2489" t="s">
        <v>1450</v>
      </c>
      <c r="K2489" t="s">
        <v>41</v>
      </c>
      <c r="L2489">
        <v>13017</v>
      </c>
      <c r="M2489" t="s">
        <v>3986</v>
      </c>
      <c r="N2489" t="s">
        <v>124</v>
      </c>
      <c r="O2489" t="s">
        <v>3987</v>
      </c>
      <c r="S2489">
        <v>2</v>
      </c>
      <c r="T2489" t="s">
        <v>45</v>
      </c>
      <c r="U2489">
        <v>333</v>
      </c>
      <c r="V2489" t="s">
        <v>1485</v>
      </c>
      <c r="W2489" t="s">
        <v>57</v>
      </c>
      <c r="X2489" t="s">
        <v>46</v>
      </c>
      <c r="Y2489">
        <v>1</v>
      </c>
      <c r="Z2489">
        <v>12</v>
      </c>
      <c r="AA2489">
        <v>12</v>
      </c>
      <c r="AB2489">
        <v>12</v>
      </c>
      <c r="AC2489">
        <v>12</v>
      </c>
      <c r="AD2489">
        <f t="shared" si="77"/>
        <v>12</v>
      </c>
      <c r="AF2489">
        <v>0</v>
      </c>
      <c r="AG2489">
        <v>0</v>
      </c>
      <c r="AH2489">
        <v>0</v>
      </c>
      <c r="AI2489">
        <v>0</v>
      </c>
      <c r="AJ2489">
        <f t="shared" si="78"/>
        <v>0</v>
      </c>
      <c r="AK2489" t="s">
        <v>466</v>
      </c>
      <c r="AL2489" t="s">
        <v>467</v>
      </c>
      <c r="AM2489" t="s">
        <v>60</v>
      </c>
    </row>
    <row r="2490" spans="1:39" x14ac:dyDescent="0.2">
      <c r="A2490">
        <v>47001</v>
      </c>
      <c r="B2490" t="s">
        <v>1430</v>
      </c>
      <c r="C2490">
        <v>900</v>
      </c>
      <c r="D2490" t="s">
        <v>461</v>
      </c>
      <c r="E2490">
        <v>4</v>
      </c>
      <c r="F2490" t="s">
        <v>422</v>
      </c>
      <c r="G2490">
        <v>126</v>
      </c>
      <c r="H2490" t="s">
        <v>62</v>
      </c>
      <c r="I2490">
        <v>948</v>
      </c>
      <c r="J2490" t="s">
        <v>462</v>
      </c>
      <c r="K2490" t="s">
        <v>41</v>
      </c>
      <c r="L2490">
        <v>2847</v>
      </c>
      <c r="M2490" t="s">
        <v>3988</v>
      </c>
      <c r="N2490" t="s">
        <v>43</v>
      </c>
      <c r="O2490" t="s">
        <v>464</v>
      </c>
      <c r="S2490">
        <v>2</v>
      </c>
      <c r="T2490" t="s">
        <v>45</v>
      </c>
      <c r="U2490">
        <v>924</v>
      </c>
      <c r="V2490" t="s">
        <v>465</v>
      </c>
      <c r="W2490" t="s">
        <v>57</v>
      </c>
      <c r="X2490" t="s">
        <v>46</v>
      </c>
      <c r="Y2490">
        <v>1</v>
      </c>
      <c r="Z2490">
        <v>834</v>
      </c>
      <c r="AA2490">
        <v>837</v>
      </c>
      <c r="AB2490">
        <v>842</v>
      </c>
      <c r="AC2490">
        <v>845</v>
      </c>
      <c r="AD2490">
        <f t="shared" si="77"/>
        <v>845</v>
      </c>
      <c r="AF2490">
        <v>0</v>
      </c>
      <c r="AG2490">
        <v>0</v>
      </c>
      <c r="AH2490">
        <v>0</v>
      </c>
      <c r="AI2490">
        <v>0</v>
      </c>
      <c r="AJ2490">
        <f t="shared" si="78"/>
        <v>0</v>
      </c>
      <c r="AK2490" t="s">
        <v>466</v>
      </c>
      <c r="AL2490" t="s">
        <v>467</v>
      </c>
      <c r="AM2490" t="s">
        <v>60</v>
      </c>
    </row>
    <row r="2491" spans="1:39" x14ac:dyDescent="0.2">
      <c r="A2491">
        <v>47022</v>
      </c>
      <c r="B2491" t="s">
        <v>1453</v>
      </c>
      <c r="C2491">
        <v>850</v>
      </c>
      <c r="D2491" t="s">
        <v>453</v>
      </c>
      <c r="E2491">
        <v>9</v>
      </c>
      <c r="F2491" t="s">
        <v>1454</v>
      </c>
      <c r="G2491">
        <v>128</v>
      </c>
      <c r="H2491" t="s">
        <v>143</v>
      </c>
      <c r="I2491">
        <v>125</v>
      </c>
      <c r="J2491" t="s">
        <v>579</v>
      </c>
      <c r="K2491" t="s">
        <v>41</v>
      </c>
      <c r="L2491">
        <v>2297</v>
      </c>
      <c r="M2491" t="s">
        <v>3989</v>
      </c>
      <c r="N2491" t="s">
        <v>43</v>
      </c>
      <c r="O2491" t="s">
        <v>581</v>
      </c>
      <c r="S2491">
        <v>3</v>
      </c>
      <c r="T2491" t="s">
        <v>55</v>
      </c>
      <c r="X2491" t="s">
        <v>46</v>
      </c>
      <c r="Y2491">
        <v>1</v>
      </c>
      <c r="Z2491">
        <v>0</v>
      </c>
      <c r="AA2491">
        <v>0</v>
      </c>
      <c r="AB2491">
        <v>0</v>
      </c>
      <c r="AC2491">
        <v>0</v>
      </c>
      <c r="AD2491">
        <f t="shared" si="77"/>
        <v>0</v>
      </c>
      <c r="AE2491" t="s">
        <v>85</v>
      </c>
      <c r="AF2491">
        <v>628000</v>
      </c>
      <c r="AG2491">
        <v>0</v>
      </c>
      <c r="AH2491">
        <v>645000</v>
      </c>
      <c r="AI2491">
        <v>650000</v>
      </c>
      <c r="AJ2491">
        <f t="shared" si="78"/>
        <v>1923000</v>
      </c>
      <c r="AK2491" t="s">
        <v>458</v>
      </c>
      <c r="AL2491" t="s">
        <v>459</v>
      </c>
      <c r="AM2491" t="s">
        <v>460</v>
      </c>
    </row>
    <row r="2492" spans="1:39" x14ac:dyDescent="0.2">
      <c r="A2492">
        <v>47022</v>
      </c>
      <c r="B2492" t="s">
        <v>1453</v>
      </c>
      <c r="C2492">
        <v>850</v>
      </c>
      <c r="D2492" t="s">
        <v>453</v>
      </c>
      <c r="E2492">
        <v>9</v>
      </c>
      <c r="F2492" t="s">
        <v>1454</v>
      </c>
      <c r="G2492">
        <v>128</v>
      </c>
      <c r="H2492" t="s">
        <v>143</v>
      </c>
      <c r="I2492">
        <v>125</v>
      </c>
      <c r="J2492" t="s">
        <v>579</v>
      </c>
      <c r="K2492" t="s">
        <v>41</v>
      </c>
      <c r="L2492">
        <v>2297</v>
      </c>
      <c r="M2492" t="s">
        <v>3989</v>
      </c>
      <c r="N2492" t="s">
        <v>43</v>
      </c>
      <c r="O2492" t="s">
        <v>581</v>
      </c>
      <c r="S2492">
        <v>3</v>
      </c>
      <c r="T2492" t="s">
        <v>55</v>
      </c>
      <c r="X2492" t="s">
        <v>46</v>
      </c>
      <c r="Y2492">
        <v>1</v>
      </c>
      <c r="Z2492">
        <v>0</v>
      </c>
      <c r="AA2492">
        <v>0</v>
      </c>
      <c r="AB2492">
        <v>0</v>
      </c>
      <c r="AC2492">
        <v>0</v>
      </c>
      <c r="AD2492">
        <f t="shared" si="77"/>
        <v>0</v>
      </c>
      <c r="AE2492" t="s">
        <v>595</v>
      </c>
      <c r="AF2492">
        <v>600</v>
      </c>
      <c r="AG2492">
        <v>410000</v>
      </c>
      <c r="AH2492">
        <v>415000</v>
      </c>
      <c r="AI2492">
        <v>420000</v>
      </c>
      <c r="AJ2492">
        <f t="shared" si="78"/>
        <v>1245600</v>
      </c>
      <c r="AK2492" t="s">
        <v>458</v>
      </c>
      <c r="AL2492" t="s">
        <v>459</v>
      </c>
      <c r="AM2492" t="s">
        <v>460</v>
      </c>
    </row>
    <row r="2493" spans="1:39" x14ac:dyDescent="0.2">
      <c r="A2493">
        <v>47022</v>
      </c>
      <c r="B2493" t="s">
        <v>1453</v>
      </c>
      <c r="C2493">
        <v>900</v>
      </c>
      <c r="D2493" t="s">
        <v>461</v>
      </c>
      <c r="E2493">
        <v>9</v>
      </c>
      <c r="F2493" t="s">
        <v>1454</v>
      </c>
      <c r="G2493">
        <v>122</v>
      </c>
      <c r="H2493" t="s">
        <v>72</v>
      </c>
      <c r="I2493">
        <v>345</v>
      </c>
      <c r="J2493" t="s">
        <v>773</v>
      </c>
      <c r="K2493" t="s">
        <v>41</v>
      </c>
      <c r="L2493">
        <v>13006</v>
      </c>
      <c r="M2493" t="s">
        <v>3460</v>
      </c>
      <c r="N2493" t="s">
        <v>43</v>
      </c>
      <c r="O2493" t="s">
        <v>3461</v>
      </c>
      <c r="S2493">
        <v>2</v>
      </c>
      <c r="T2493" t="s">
        <v>45</v>
      </c>
      <c r="X2493" t="s">
        <v>46</v>
      </c>
      <c r="Y2493">
        <v>1</v>
      </c>
      <c r="Z2493">
        <v>0</v>
      </c>
      <c r="AA2493">
        <v>0</v>
      </c>
      <c r="AB2493">
        <v>0</v>
      </c>
      <c r="AC2493">
        <v>0</v>
      </c>
      <c r="AD2493">
        <f t="shared" si="77"/>
        <v>0</v>
      </c>
      <c r="AE2493" t="s">
        <v>1456</v>
      </c>
      <c r="AF2493">
        <v>0</v>
      </c>
      <c r="AG2493">
        <v>60000000</v>
      </c>
      <c r="AH2493">
        <v>0</v>
      </c>
      <c r="AI2493">
        <v>0</v>
      </c>
      <c r="AJ2493">
        <f t="shared" si="78"/>
        <v>60000000</v>
      </c>
      <c r="AK2493" t="s">
        <v>466</v>
      </c>
      <c r="AL2493" t="s">
        <v>467</v>
      </c>
      <c r="AM2493" t="s">
        <v>60</v>
      </c>
    </row>
    <row r="2494" spans="1:39" x14ac:dyDescent="0.2">
      <c r="A2494">
        <v>47076</v>
      </c>
      <c r="B2494" t="s">
        <v>1458</v>
      </c>
      <c r="C2494">
        <v>860</v>
      </c>
      <c r="D2494" t="s">
        <v>1459</v>
      </c>
      <c r="E2494">
        <v>9</v>
      </c>
      <c r="F2494" t="s">
        <v>1454</v>
      </c>
      <c r="G2494">
        <v>272</v>
      </c>
      <c r="H2494" t="s">
        <v>52</v>
      </c>
      <c r="I2494">
        <v>136</v>
      </c>
      <c r="J2494" t="s">
        <v>53</v>
      </c>
      <c r="K2494" t="s">
        <v>41</v>
      </c>
      <c r="L2494">
        <v>9342</v>
      </c>
      <c r="M2494" t="s">
        <v>2667</v>
      </c>
      <c r="N2494" t="s">
        <v>43</v>
      </c>
      <c r="O2494" t="s">
        <v>2668</v>
      </c>
      <c r="S2494">
        <v>3</v>
      </c>
      <c r="T2494" t="s">
        <v>55</v>
      </c>
      <c r="X2494" t="s">
        <v>46</v>
      </c>
      <c r="Y2494">
        <v>1</v>
      </c>
      <c r="Z2494">
        <v>0</v>
      </c>
      <c r="AA2494">
        <v>0</v>
      </c>
      <c r="AB2494">
        <v>0</v>
      </c>
      <c r="AC2494">
        <v>0</v>
      </c>
      <c r="AD2494">
        <f t="shared" si="77"/>
        <v>0</v>
      </c>
      <c r="AE2494" t="s">
        <v>85</v>
      </c>
      <c r="AF2494">
        <v>43000000</v>
      </c>
      <c r="AG2494">
        <v>47300000</v>
      </c>
      <c r="AH2494">
        <v>52030000</v>
      </c>
      <c r="AI2494">
        <v>57250000</v>
      </c>
      <c r="AJ2494">
        <f t="shared" si="78"/>
        <v>199580000</v>
      </c>
      <c r="AK2494" t="s">
        <v>1462</v>
      </c>
      <c r="AL2494" t="s">
        <v>459</v>
      </c>
      <c r="AM2494" t="s">
        <v>1463</v>
      </c>
    </row>
    <row r="2495" spans="1:39" x14ac:dyDescent="0.2">
      <c r="A2495">
        <v>47076</v>
      </c>
      <c r="B2495" t="s">
        <v>1458</v>
      </c>
      <c r="C2495">
        <v>860</v>
      </c>
      <c r="D2495" t="s">
        <v>1459</v>
      </c>
      <c r="E2495">
        <v>9</v>
      </c>
      <c r="F2495" t="s">
        <v>1454</v>
      </c>
      <c r="G2495">
        <v>272</v>
      </c>
      <c r="H2495" t="s">
        <v>52</v>
      </c>
      <c r="I2495">
        <v>136</v>
      </c>
      <c r="J2495" t="s">
        <v>53</v>
      </c>
      <c r="K2495" t="s">
        <v>41</v>
      </c>
      <c r="L2495">
        <v>9346</v>
      </c>
      <c r="M2495" t="s">
        <v>1460</v>
      </c>
      <c r="N2495" t="s">
        <v>43</v>
      </c>
      <c r="O2495" t="s">
        <v>1461</v>
      </c>
      <c r="S2495">
        <v>3</v>
      </c>
      <c r="T2495" t="s">
        <v>55</v>
      </c>
      <c r="X2495" t="s">
        <v>46</v>
      </c>
      <c r="Y2495">
        <v>1</v>
      </c>
      <c r="Z2495">
        <v>0</v>
      </c>
      <c r="AA2495">
        <v>0</v>
      </c>
      <c r="AB2495">
        <v>0</v>
      </c>
      <c r="AC2495">
        <v>0</v>
      </c>
      <c r="AD2495">
        <f t="shared" si="77"/>
        <v>0</v>
      </c>
      <c r="AE2495" t="s">
        <v>85</v>
      </c>
      <c r="AF2495">
        <v>1350000</v>
      </c>
      <c r="AG2495">
        <v>1452000</v>
      </c>
      <c r="AH2495">
        <v>1600000</v>
      </c>
      <c r="AI2495">
        <v>1760000</v>
      </c>
      <c r="AJ2495">
        <f t="shared" si="78"/>
        <v>6162000</v>
      </c>
      <c r="AK2495" t="s">
        <v>1462</v>
      </c>
      <c r="AL2495" t="s">
        <v>459</v>
      </c>
      <c r="AM2495" t="s">
        <v>1463</v>
      </c>
    </row>
    <row r="2496" spans="1:39" x14ac:dyDescent="0.2">
      <c r="A2496">
        <v>47076</v>
      </c>
      <c r="B2496" t="s">
        <v>1458</v>
      </c>
      <c r="C2496">
        <v>860</v>
      </c>
      <c r="D2496" t="s">
        <v>1459</v>
      </c>
      <c r="E2496">
        <v>9</v>
      </c>
      <c r="F2496" t="s">
        <v>1454</v>
      </c>
      <c r="G2496">
        <v>272</v>
      </c>
      <c r="H2496" t="s">
        <v>52</v>
      </c>
      <c r="I2496">
        <v>136</v>
      </c>
      <c r="J2496" t="s">
        <v>53</v>
      </c>
      <c r="K2496" t="s">
        <v>41</v>
      </c>
      <c r="L2496">
        <v>9348</v>
      </c>
      <c r="M2496" t="s">
        <v>3990</v>
      </c>
      <c r="N2496" t="s">
        <v>43</v>
      </c>
      <c r="O2496" t="s">
        <v>3991</v>
      </c>
      <c r="S2496">
        <v>3</v>
      </c>
      <c r="T2496" t="s">
        <v>55</v>
      </c>
      <c r="X2496" t="s">
        <v>46</v>
      </c>
      <c r="Y2496">
        <v>1</v>
      </c>
      <c r="Z2496">
        <v>0</v>
      </c>
      <c r="AA2496">
        <v>0</v>
      </c>
      <c r="AB2496">
        <v>0</v>
      </c>
      <c r="AC2496">
        <v>0</v>
      </c>
      <c r="AD2496">
        <f t="shared" si="77"/>
        <v>0</v>
      </c>
      <c r="AE2496" t="s">
        <v>85</v>
      </c>
      <c r="AF2496">
        <v>1400000000</v>
      </c>
      <c r="AG2496">
        <v>1540000000</v>
      </c>
      <c r="AH2496">
        <v>1695000000</v>
      </c>
      <c r="AI2496">
        <v>1870000000</v>
      </c>
      <c r="AJ2496">
        <f t="shared" si="78"/>
        <v>6505000000</v>
      </c>
      <c r="AK2496" t="s">
        <v>1462</v>
      </c>
      <c r="AL2496" t="s">
        <v>459</v>
      </c>
      <c r="AM2496" t="s">
        <v>1463</v>
      </c>
    </row>
    <row r="2497" spans="1:39" x14ac:dyDescent="0.2">
      <c r="A2497">
        <v>47076</v>
      </c>
      <c r="B2497" t="s">
        <v>1458</v>
      </c>
      <c r="C2497">
        <v>860</v>
      </c>
      <c r="D2497" t="s">
        <v>1459</v>
      </c>
      <c r="E2497">
        <v>9</v>
      </c>
      <c r="F2497" t="s">
        <v>1454</v>
      </c>
      <c r="G2497">
        <v>272</v>
      </c>
      <c r="H2497" t="s">
        <v>52</v>
      </c>
      <c r="I2497">
        <v>136</v>
      </c>
      <c r="J2497" t="s">
        <v>53</v>
      </c>
      <c r="K2497" t="s">
        <v>41</v>
      </c>
      <c r="L2497">
        <v>9359</v>
      </c>
      <c r="M2497" t="s">
        <v>3466</v>
      </c>
      <c r="N2497" t="s">
        <v>43</v>
      </c>
      <c r="O2497" t="s">
        <v>3467</v>
      </c>
      <c r="S2497">
        <v>3</v>
      </c>
      <c r="T2497" t="s">
        <v>55</v>
      </c>
      <c r="X2497" t="s">
        <v>46</v>
      </c>
      <c r="Y2497">
        <v>1</v>
      </c>
      <c r="Z2497">
        <v>0</v>
      </c>
      <c r="AA2497">
        <v>0</v>
      </c>
      <c r="AB2497">
        <v>0</v>
      </c>
      <c r="AC2497">
        <v>0</v>
      </c>
      <c r="AD2497">
        <f t="shared" si="77"/>
        <v>0</v>
      </c>
      <c r="AE2497" t="s">
        <v>289</v>
      </c>
      <c r="AF2497">
        <v>531000</v>
      </c>
      <c r="AG2497">
        <v>584100</v>
      </c>
      <c r="AH2497">
        <v>642600</v>
      </c>
      <c r="AI2497">
        <v>704850</v>
      </c>
      <c r="AJ2497">
        <f t="shared" si="78"/>
        <v>2462550</v>
      </c>
      <c r="AK2497" t="s">
        <v>1462</v>
      </c>
      <c r="AL2497" t="s">
        <v>459</v>
      </c>
      <c r="AM2497" t="s">
        <v>1463</v>
      </c>
    </row>
    <row r="2498" spans="1:39" x14ac:dyDescent="0.2">
      <c r="A2498">
        <v>47076</v>
      </c>
      <c r="B2498" t="s">
        <v>1458</v>
      </c>
      <c r="C2498">
        <v>860</v>
      </c>
      <c r="D2498" t="s">
        <v>1459</v>
      </c>
      <c r="E2498">
        <v>9</v>
      </c>
      <c r="F2498" t="s">
        <v>1454</v>
      </c>
      <c r="G2498">
        <v>272</v>
      </c>
      <c r="H2498" t="s">
        <v>52</v>
      </c>
      <c r="I2498">
        <v>136</v>
      </c>
      <c r="J2498" t="s">
        <v>53</v>
      </c>
      <c r="K2498" t="s">
        <v>41</v>
      </c>
      <c r="L2498">
        <v>9380</v>
      </c>
      <c r="M2498" t="s">
        <v>3992</v>
      </c>
      <c r="N2498" t="s">
        <v>43</v>
      </c>
      <c r="O2498" t="s">
        <v>120</v>
      </c>
      <c r="S2498">
        <v>3</v>
      </c>
      <c r="T2498" t="s">
        <v>55</v>
      </c>
      <c r="U2498">
        <v>363</v>
      </c>
      <c r="V2498" t="s">
        <v>56</v>
      </c>
      <c r="W2498" t="s">
        <v>57</v>
      </c>
      <c r="X2498" t="s">
        <v>46</v>
      </c>
      <c r="Y2498">
        <v>1</v>
      </c>
      <c r="Z2498">
        <v>444</v>
      </c>
      <c r="AA2498">
        <v>450</v>
      </c>
      <c r="AB2498">
        <v>455</v>
      </c>
      <c r="AC2498">
        <v>460</v>
      </c>
      <c r="AD2498">
        <f t="shared" si="77"/>
        <v>460</v>
      </c>
      <c r="AF2498">
        <v>0</v>
      </c>
      <c r="AG2498">
        <v>0</v>
      </c>
      <c r="AH2498">
        <v>0</v>
      </c>
      <c r="AI2498">
        <v>0</v>
      </c>
      <c r="AJ2498">
        <f t="shared" si="78"/>
        <v>0</v>
      </c>
      <c r="AK2498" t="s">
        <v>1462</v>
      </c>
      <c r="AL2498" t="s">
        <v>459</v>
      </c>
      <c r="AM2498" t="s">
        <v>1463</v>
      </c>
    </row>
    <row r="2499" spans="1:39" x14ac:dyDescent="0.2">
      <c r="A2499">
        <v>47076</v>
      </c>
      <c r="B2499" t="s">
        <v>1458</v>
      </c>
      <c r="C2499">
        <v>860</v>
      </c>
      <c r="D2499" t="s">
        <v>1459</v>
      </c>
      <c r="E2499">
        <v>9</v>
      </c>
      <c r="F2499" t="s">
        <v>1454</v>
      </c>
      <c r="G2499">
        <v>272</v>
      </c>
      <c r="H2499" t="s">
        <v>52</v>
      </c>
      <c r="I2499">
        <v>357</v>
      </c>
      <c r="J2499" t="s">
        <v>53</v>
      </c>
      <c r="K2499" t="s">
        <v>41</v>
      </c>
      <c r="L2499">
        <v>9343</v>
      </c>
      <c r="M2499" t="s">
        <v>1477</v>
      </c>
      <c r="N2499" t="s">
        <v>43</v>
      </c>
      <c r="O2499" t="s">
        <v>1478</v>
      </c>
      <c r="S2499">
        <v>3</v>
      </c>
      <c r="T2499" t="s">
        <v>55</v>
      </c>
      <c r="U2499">
        <v>738</v>
      </c>
      <c r="V2499" t="s">
        <v>3993</v>
      </c>
      <c r="W2499" t="s">
        <v>57</v>
      </c>
      <c r="X2499" t="s">
        <v>46</v>
      </c>
      <c r="Y2499">
        <v>1</v>
      </c>
      <c r="Z2499">
        <v>205</v>
      </c>
      <c r="AA2499">
        <v>210</v>
      </c>
      <c r="AB2499">
        <v>215</v>
      </c>
      <c r="AC2499">
        <v>225</v>
      </c>
      <c r="AD2499">
        <f t="shared" ref="AD2499:AD2562" si="79">IF(Y2499=1,LARGE(Z2499:AC2499,1),Z2499+AA2499+AB2499+AC2499)</f>
        <v>225</v>
      </c>
      <c r="AF2499">
        <v>0</v>
      </c>
      <c r="AG2499">
        <v>0</v>
      </c>
      <c r="AH2499">
        <v>0</v>
      </c>
      <c r="AI2499">
        <v>0</v>
      </c>
      <c r="AJ2499">
        <f t="shared" si="78"/>
        <v>0</v>
      </c>
      <c r="AK2499" t="s">
        <v>1462</v>
      </c>
      <c r="AL2499" t="s">
        <v>459</v>
      </c>
      <c r="AM2499" t="s">
        <v>1463</v>
      </c>
    </row>
    <row r="2500" spans="1:39" x14ac:dyDescent="0.2">
      <c r="A2500">
        <v>47091</v>
      </c>
      <c r="B2500" t="s">
        <v>1479</v>
      </c>
      <c r="C2500">
        <v>900</v>
      </c>
      <c r="D2500" t="s">
        <v>461</v>
      </c>
      <c r="E2500">
        <v>4</v>
      </c>
      <c r="F2500" t="s">
        <v>422</v>
      </c>
      <c r="G2500">
        <v>122</v>
      </c>
      <c r="H2500" t="s">
        <v>72</v>
      </c>
      <c r="I2500">
        <v>2</v>
      </c>
      <c r="J2500" t="s">
        <v>73</v>
      </c>
      <c r="K2500" t="s">
        <v>41</v>
      </c>
      <c r="L2500">
        <v>2700</v>
      </c>
      <c r="M2500" t="s">
        <v>1480</v>
      </c>
      <c r="N2500" t="s">
        <v>43</v>
      </c>
      <c r="O2500" t="s">
        <v>583</v>
      </c>
      <c r="S2500">
        <v>2</v>
      </c>
      <c r="T2500" t="s">
        <v>45</v>
      </c>
      <c r="X2500" t="s">
        <v>46</v>
      </c>
      <c r="Y2500">
        <v>1</v>
      </c>
      <c r="Z2500">
        <v>0</v>
      </c>
      <c r="AA2500">
        <v>0</v>
      </c>
      <c r="AB2500">
        <v>0</v>
      </c>
      <c r="AC2500">
        <v>0</v>
      </c>
      <c r="AD2500">
        <f t="shared" si="79"/>
        <v>0</v>
      </c>
      <c r="AE2500" t="s">
        <v>595</v>
      </c>
      <c r="AF2500">
        <v>38000000</v>
      </c>
      <c r="AG2500">
        <v>12000000</v>
      </c>
      <c r="AH2500">
        <v>30000000</v>
      </c>
      <c r="AI2500">
        <v>30000000</v>
      </c>
      <c r="AJ2500">
        <f t="shared" si="78"/>
        <v>110000000</v>
      </c>
      <c r="AK2500" t="s">
        <v>466</v>
      </c>
      <c r="AL2500" t="s">
        <v>467</v>
      </c>
      <c r="AM2500" t="s">
        <v>60</v>
      </c>
    </row>
    <row r="2501" spans="1:39" x14ac:dyDescent="0.2">
      <c r="A2501">
        <v>47091</v>
      </c>
      <c r="B2501" t="s">
        <v>1479</v>
      </c>
      <c r="C2501">
        <v>900</v>
      </c>
      <c r="D2501" t="s">
        <v>461</v>
      </c>
      <c r="E2501">
        <v>4</v>
      </c>
      <c r="F2501" t="s">
        <v>422</v>
      </c>
      <c r="G2501">
        <v>122</v>
      </c>
      <c r="H2501" t="s">
        <v>72</v>
      </c>
      <c r="I2501">
        <v>320</v>
      </c>
      <c r="J2501" t="s">
        <v>3994</v>
      </c>
      <c r="K2501" t="s">
        <v>41</v>
      </c>
      <c r="L2501">
        <v>2732</v>
      </c>
      <c r="M2501" t="s">
        <v>3995</v>
      </c>
      <c r="N2501" t="s">
        <v>43</v>
      </c>
      <c r="O2501" t="s">
        <v>3996</v>
      </c>
      <c r="S2501">
        <v>2</v>
      </c>
      <c r="T2501" t="s">
        <v>45</v>
      </c>
      <c r="U2501">
        <v>364</v>
      </c>
      <c r="V2501" t="s">
        <v>3997</v>
      </c>
      <c r="W2501" t="s">
        <v>57</v>
      </c>
      <c r="X2501" t="s">
        <v>46</v>
      </c>
      <c r="Y2501">
        <v>1</v>
      </c>
      <c r="Z2501">
        <v>1</v>
      </c>
      <c r="AA2501">
        <v>1</v>
      </c>
      <c r="AB2501">
        <v>1</v>
      </c>
      <c r="AC2501">
        <v>1</v>
      </c>
      <c r="AD2501">
        <f t="shared" si="79"/>
        <v>1</v>
      </c>
      <c r="AF2501">
        <v>0</v>
      </c>
      <c r="AG2501">
        <v>0</v>
      </c>
      <c r="AH2501">
        <v>0</v>
      </c>
      <c r="AI2501">
        <v>0</v>
      </c>
      <c r="AJ2501">
        <f t="shared" si="78"/>
        <v>0</v>
      </c>
      <c r="AK2501" t="s">
        <v>466</v>
      </c>
      <c r="AL2501" t="s">
        <v>467</v>
      </c>
      <c r="AM2501" t="s">
        <v>60</v>
      </c>
    </row>
    <row r="2502" spans="1:39" x14ac:dyDescent="0.2">
      <c r="A2502">
        <v>47091</v>
      </c>
      <c r="B2502" t="s">
        <v>1479</v>
      </c>
      <c r="C2502">
        <v>900</v>
      </c>
      <c r="D2502" t="s">
        <v>461</v>
      </c>
      <c r="E2502">
        <v>4</v>
      </c>
      <c r="F2502" t="s">
        <v>422</v>
      </c>
      <c r="G2502">
        <v>126</v>
      </c>
      <c r="H2502" t="s">
        <v>62</v>
      </c>
      <c r="I2502">
        <v>948</v>
      </c>
      <c r="J2502" t="s">
        <v>462</v>
      </c>
      <c r="K2502" t="s">
        <v>41</v>
      </c>
      <c r="L2502">
        <v>2750</v>
      </c>
      <c r="M2502" t="s">
        <v>2685</v>
      </c>
      <c r="N2502" t="s">
        <v>43</v>
      </c>
      <c r="O2502" t="s">
        <v>2686</v>
      </c>
      <c r="S2502">
        <v>2</v>
      </c>
      <c r="T2502" t="s">
        <v>45</v>
      </c>
      <c r="X2502" t="s">
        <v>46</v>
      </c>
      <c r="Y2502">
        <v>1</v>
      </c>
      <c r="Z2502">
        <v>0</v>
      </c>
      <c r="AA2502">
        <v>0</v>
      </c>
      <c r="AB2502">
        <v>0</v>
      </c>
      <c r="AC2502">
        <v>0</v>
      </c>
      <c r="AD2502">
        <f t="shared" si="79"/>
        <v>0</v>
      </c>
      <c r="AE2502" t="s">
        <v>595</v>
      </c>
      <c r="AF2502">
        <v>7253378</v>
      </c>
      <c r="AG2502">
        <v>28410000</v>
      </c>
      <c r="AH2502">
        <v>28410000</v>
      </c>
      <c r="AI2502">
        <v>28410000</v>
      </c>
      <c r="AJ2502">
        <f t="shared" si="78"/>
        <v>92483378</v>
      </c>
      <c r="AK2502" t="s">
        <v>466</v>
      </c>
      <c r="AL2502" t="s">
        <v>467</v>
      </c>
      <c r="AM2502" t="s">
        <v>60</v>
      </c>
    </row>
    <row r="2503" spans="1:39" x14ac:dyDescent="0.2">
      <c r="A2503">
        <v>47092</v>
      </c>
      <c r="B2503" t="s">
        <v>1490</v>
      </c>
      <c r="C2503">
        <v>900</v>
      </c>
      <c r="D2503" t="s">
        <v>461</v>
      </c>
      <c r="E2503">
        <v>4</v>
      </c>
      <c r="F2503" t="s">
        <v>422</v>
      </c>
      <c r="G2503">
        <v>126</v>
      </c>
      <c r="H2503" t="s">
        <v>62</v>
      </c>
      <c r="I2503">
        <v>948</v>
      </c>
      <c r="J2503" t="s">
        <v>462</v>
      </c>
      <c r="K2503" t="s">
        <v>41</v>
      </c>
      <c r="L2503">
        <v>10258</v>
      </c>
      <c r="M2503" t="s">
        <v>3998</v>
      </c>
      <c r="N2503" t="s">
        <v>43</v>
      </c>
      <c r="O2503" t="s">
        <v>464</v>
      </c>
      <c r="S2503">
        <v>2</v>
      </c>
      <c r="T2503" t="s">
        <v>45</v>
      </c>
      <c r="X2503" t="s">
        <v>46</v>
      </c>
      <c r="Y2503">
        <v>1</v>
      </c>
      <c r="Z2503">
        <v>0</v>
      </c>
      <c r="AA2503">
        <v>0</v>
      </c>
      <c r="AB2503">
        <v>0</v>
      </c>
      <c r="AC2503">
        <v>0</v>
      </c>
      <c r="AD2503">
        <f t="shared" si="79"/>
        <v>0</v>
      </c>
      <c r="AE2503" t="s">
        <v>595</v>
      </c>
      <c r="AF2503">
        <v>7820000</v>
      </c>
      <c r="AG2503">
        <v>8439200</v>
      </c>
      <c r="AH2503">
        <v>9107552</v>
      </c>
      <c r="AI2503">
        <v>9828965</v>
      </c>
      <c r="AJ2503">
        <f t="shared" si="78"/>
        <v>35195717</v>
      </c>
      <c r="AK2503" t="s">
        <v>466</v>
      </c>
      <c r="AL2503" t="s">
        <v>467</v>
      </c>
      <c r="AM2503" t="s">
        <v>60</v>
      </c>
    </row>
    <row r="2504" spans="1:39" x14ac:dyDescent="0.2">
      <c r="A2504">
        <v>47092</v>
      </c>
      <c r="B2504" t="s">
        <v>1490</v>
      </c>
      <c r="C2504">
        <v>900</v>
      </c>
      <c r="D2504" t="s">
        <v>461</v>
      </c>
      <c r="E2504">
        <v>4</v>
      </c>
      <c r="F2504" t="s">
        <v>422</v>
      </c>
      <c r="G2504">
        <v>302</v>
      </c>
      <c r="H2504" t="s">
        <v>1224</v>
      </c>
      <c r="I2504">
        <v>328</v>
      </c>
      <c r="J2504" t="s">
        <v>1492</v>
      </c>
      <c r="K2504" t="s">
        <v>41</v>
      </c>
      <c r="L2504">
        <v>3609</v>
      </c>
      <c r="M2504" t="s">
        <v>1493</v>
      </c>
      <c r="N2504" t="s">
        <v>43</v>
      </c>
      <c r="O2504" t="s">
        <v>1494</v>
      </c>
      <c r="S2504">
        <v>2</v>
      </c>
      <c r="T2504" t="s">
        <v>45</v>
      </c>
      <c r="X2504" t="s">
        <v>46</v>
      </c>
      <c r="Y2504">
        <v>1</v>
      </c>
      <c r="Z2504">
        <v>0</v>
      </c>
      <c r="AA2504">
        <v>0</v>
      </c>
      <c r="AB2504">
        <v>0</v>
      </c>
      <c r="AC2504">
        <v>0</v>
      </c>
      <c r="AD2504">
        <f t="shared" si="79"/>
        <v>0</v>
      </c>
      <c r="AE2504" t="s">
        <v>595</v>
      </c>
      <c r="AF2504">
        <v>115253934</v>
      </c>
      <c r="AG2504">
        <v>22000000</v>
      </c>
      <c r="AH2504">
        <v>30000000</v>
      </c>
      <c r="AI2504">
        <v>41188940</v>
      </c>
      <c r="AJ2504">
        <f t="shared" si="78"/>
        <v>208442874</v>
      </c>
      <c r="AK2504" t="s">
        <v>466</v>
      </c>
      <c r="AL2504" t="s">
        <v>467</v>
      </c>
      <c r="AM2504" t="s">
        <v>60</v>
      </c>
    </row>
    <row r="2505" spans="1:39" x14ac:dyDescent="0.2">
      <c r="A2505">
        <v>47092</v>
      </c>
      <c r="B2505" t="s">
        <v>1490</v>
      </c>
      <c r="C2505">
        <v>900</v>
      </c>
      <c r="D2505" t="s">
        <v>461</v>
      </c>
      <c r="E2505">
        <v>4</v>
      </c>
      <c r="F2505" t="s">
        <v>422</v>
      </c>
      <c r="G2505">
        <v>302</v>
      </c>
      <c r="H2505" t="s">
        <v>1224</v>
      </c>
      <c r="I2505">
        <v>328</v>
      </c>
      <c r="J2505" t="s">
        <v>1492</v>
      </c>
      <c r="K2505" t="s">
        <v>41</v>
      </c>
      <c r="L2505">
        <v>11569</v>
      </c>
      <c r="M2505" t="s">
        <v>2689</v>
      </c>
      <c r="N2505" t="s">
        <v>43</v>
      </c>
      <c r="O2505" t="s">
        <v>2690</v>
      </c>
      <c r="S2505">
        <v>2</v>
      </c>
      <c r="T2505" t="s">
        <v>45</v>
      </c>
      <c r="X2505" t="s">
        <v>46</v>
      </c>
      <c r="Y2505">
        <v>1</v>
      </c>
      <c r="Z2505">
        <v>0</v>
      </c>
      <c r="AA2505">
        <v>0</v>
      </c>
      <c r="AB2505">
        <v>0</v>
      </c>
      <c r="AC2505">
        <v>0</v>
      </c>
      <c r="AD2505">
        <f t="shared" si="79"/>
        <v>0</v>
      </c>
      <c r="AE2505" t="s">
        <v>595</v>
      </c>
      <c r="AF2505">
        <v>86500000</v>
      </c>
      <c r="AG2505">
        <v>93420000</v>
      </c>
      <c r="AH2505">
        <v>100893600</v>
      </c>
      <c r="AI2505">
        <v>108965088</v>
      </c>
      <c r="AJ2505">
        <f t="shared" si="78"/>
        <v>389778688</v>
      </c>
      <c r="AK2505" t="s">
        <v>466</v>
      </c>
      <c r="AL2505" t="s">
        <v>467</v>
      </c>
      <c r="AM2505" t="s">
        <v>60</v>
      </c>
    </row>
    <row r="2506" spans="1:39" x14ac:dyDescent="0.2">
      <c r="A2506">
        <v>47092</v>
      </c>
      <c r="B2506" t="s">
        <v>1490</v>
      </c>
      <c r="C2506">
        <v>900</v>
      </c>
      <c r="D2506" t="s">
        <v>461</v>
      </c>
      <c r="E2506">
        <v>4</v>
      </c>
      <c r="F2506" t="s">
        <v>422</v>
      </c>
      <c r="G2506">
        <v>302</v>
      </c>
      <c r="H2506" t="s">
        <v>1224</v>
      </c>
      <c r="I2506">
        <v>330</v>
      </c>
      <c r="J2506" t="s">
        <v>3999</v>
      </c>
      <c r="K2506" t="s">
        <v>41</v>
      </c>
      <c r="L2506">
        <v>3626</v>
      </c>
      <c r="M2506" t="s">
        <v>4000</v>
      </c>
      <c r="N2506" t="s">
        <v>43</v>
      </c>
      <c r="O2506" t="s">
        <v>4001</v>
      </c>
      <c r="S2506">
        <v>2</v>
      </c>
      <c r="T2506" t="s">
        <v>45</v>
      </c>
      <c r="U2506">
        <v>428</v>
      </c>
      <c r="V2506" t="s">
        <v>4002</v>
      </c>
      <c r="W2506" t="s">
        <v>57</v>
      </c>
      <c r="X2506" t="s">
        <v>46</v>
      </c>
      <c r="Y2506">
        <v>1</v>
      </c>
      <c r="Z2506">
        <v>190000</v>
      </c>
      <c r="AA2506">
        <v>190000</v>
      </c>
      <c r="AB2506">
        <v>190000</v>
      </c>
      <c r="AC2506">
        <v>190000</v>
      </c>
      <c r="AD2506">
        <f t="shared" si="79"/>
        <v>190000</v>
      </c>
      <c r="AF2506">
        <v>0</v>
      </c>
      <c r="AG2506">
        <v>0</v>
      </c>
      <c r="AH2506">
        <v>0</v>
      </c>
      <c r="AI2506">
        <v>0</v>
      </c>
      <c r="AJ2506">
        <f t="shared" si="78"/>
        <v>0</v>
      </c>
      <c r="AK2506" t="s">
        <v>466</v>
      </c>
      <c r="AL2506" t="s">
        <v>467</v>
      </c>
      <c r="AM2506" t="s">
        <v>60</v>
      </c>
    </row>
    <row r="2507" spans="1:39" x14ac:dyDescent="0.2">
      <c r="A2507">
        <v>47092</v>
      </c>
      <c r="B2507" t="s">
        <v>1490</v>
      </c>
      <c r="C2507">
        <v>900</v>
      </c>
      <c r="D2507" t="s">
        <v>461</v>
      </c>
      <c r="E2507">
        <v>4</v>
      </c>
      <c r="F2507" t="s">
        <v>422</v>
      </c>
      <c r="G2507">
        <v>302</v>
      </c>
      <c r="H2507" t="s">
        <v>1224</v>
      </c>
      <c r="I2507">
        <v>330</v>
      </c>
      <c r="J2507" t="s">
        <v>3999</v>
      </c>
      <c r="K2507" t="s">
        <v>41</v>
      </c>
      <c r="L2507">
        <v>3626</v>
      </c>
      <c r="M2507" t="s">
        <v>4000</v>
      </c>
      <c r="N2507" t="s">
        <v>43</v>
      </c>
      <c r="O2507" t="s">
        <v>4001</v>
      </c>
      <c r="S2507">
        <v>2</v>
      </c>
      <c r="T2507" t="s">
        <v>45</v>
      </c>
      <c r="X2507" t="s">
        <v>46</v>
      </c>
      <c r="Y2507">
        <v>1</v>
      </c>
      <c r="Z2507">
        <v>0</v>
      </c>
      <c r="AA2507">
        <v>0</v>
      </c>
      <c r="AB2507">
        <v>0</v>
      </c>
      <c r="AC2507">
        <v>0</v>
      </c>
      <c r="AD2507">
        <f t="shared" si="79"/>
        <v>0</v>
      </c>
      <c r="AE2507" t="s">
        <v>289</v>
      </c>
      <c r="AF2507">
        <v>39091060</v>
      </c>
      <c r="AG2507">
        <v>75000000</v>
      </c>
      <c r="AH2507">
        <v>55000000</v>
      </c>
      <c r="AI2507">
        <v>65000000</v>
      </c>
      <c r="AJ2507">
        <f t="shared" si="78"/>
        <v>234091060</v>
      </c>
      <c r="AK2507" t="s">
        <v>466</v>
      </c>
      <c r="AL2507" t="s">
        <v>467</v>
      </c>
      <c r="AM2507" t="s">
        <v>60</v>
      </c>
    </row>
    <row r="2508" spans="1:39" x14ac:dyDescent="0.2">
      <c r="A2508">
        <v>47093</v>
      </c>
      <c r="B2508" t="s">
        <v>1497</v>
      </c>
      <c r="C2508">
        <v>900</v>
      </c>
      <c r="D2508" t="s">
        <v>461</v>
      </c>
      <c r="E2508">
        <v>4</v>
      </c>
      <c r="F2508" t="s">
        <v>422</v>
      </c>
      <c r="G2508">
        <v>122</v>
      </c>
      <c r="H2508" t="s">
        <v>72</v>
      </c>
      <c r="I2508">
        <v>27</v>
      </c>
      <c r="J2508" t="s">
        <v>4003</v>
      </c>
      <c r="K2508" t="s">
        <v>41</v>
      </c>
      <c r="L2508">
        <v>14065</v>
      </c>
      <c r="M2508" t="s">
        <v>4004</v>
      </c>
      <c r="N2508" t="s">
        <v>43</v>
      </c>
      <c r="O2508" t="s">
        <v>4005</v>
      </c>
      <c r="S2508">
        <v>2</v>
      </c>
      <c r="T2508" t="s">
        <v>45</v>
      </c>
      <c r="U2508">
        <v>194</v>
      </c>
      <c r="V2508" t="s">
        <v>1663</v>
      </c>
      <c r="W2508" t="s">
        <v>57</v>
      </c>
      <c r="X2508" t="s">
        <v>46</v>
      </c>
      <c r="Y2508">
        <v>1</v>
      </c>
      <c r="Z2508">
        <v>0</v>
      </c>
      <c r="AA2508">
        <v>30</v>
      </c>
      <c r="AB2508">
        <v>30</v>
      </c>
      <c r="AC2508">
        <v>30</v>
      </c>
      <c r="AD2508">
        <f t="shared" si="79"/>
        <v>30</v>
      </c>
      <c r="AF2508">
        <v>0</v>
      </c>
      <c r="AG2508">
        <v>0</v>
      </c>
      <c r="AH2508">
        <v>0</v>
      </c>
      <c r="AI2508">
        <v>0</v>
      </c>
      <c r="AJ2508">
        <f t="shared" si="78"/>
        <v>0</v>
      </c>
      <c r="AK2508" t="s">
        <v>466</v>
      </c>
      <c r="AL2508" t="s">
        <v>467</v>
      </c>
      <c r="AM2508" t="s">
        <v>60</v>
      </c>
    </row>
    <row r="2509" spans="1:39" x14ac:dyDescent="0.2">
      <c r="A2509">
        <v>47093</v>
      </c>
      <c r="B2509" t="s">
        <v>1497</v>
      </c>
      <c r="C2509">
        <v>900</v>
      </c>
      <c r="D2509" t="s">
        <v>461</v>
      </c>
      <c r="E2509">
        <v>4</v>
      </c>
      <c r="F2509" t="s">
        <v>422</v>
      </c>
      <c r="G2509">
        <v>126</v>
      </c>
      <c r="H2509" t="s">
        <v>62</v>
      </c>
      <c r="I2509">
        <v>948</v>
      </c>
      <c r="J2509" t="s">
        <v>462</v>
      </c>
      <c r="K2509" t="s">
        <v>41</v>
      </c>
      <c r="L2509">
        <v>12751</v>
      </c>
      <c r="M2509" t="s">
        <v>1498</v>
      </c>
      <c r="N2509" t="s">
        <v>43</v>
      </c>
      <c r="O2509" t="s">
        <v>1499</v>
      </c>
      <c r="S2509">
        <v>2</v>
      </c>
      <c r="T2509" t="s">
        <v>45</v>
      </c>
      <c r="X2509" t="s">
        <v>46</v>
      </c>
      <c r="Y2509">
        <v>1</v>
      </c>
      <c r="Z2509">
        <v>0</v>
      </c>
      <c r="AA2509">
        <v>0</v>
      </c>
      <c r="AB2509">
        <v>0</v>
      </c>
      <c r="AC2509">
        <v>0</v>
      </c>
      <c r="AD2509">
        <f t="shared" si="79"/>
        <v>0</v>
      </c>
      <c r="AE2509" t="s">
        <v>3480</v>
      </c>
      <c r="AF2509">
        <v>6500000</v>
      </c>
      <c r="AG2509">
        <v>41207</v>
      </c>
      <c r="AH2509">
        <v>49600</v>
      </c>
      <c r="AI2509">
        <v>189568</v>
      </c>
      <c r="AJ2509">
        <f t="shared" si="78"/>
        <v>6780375</v>
      </c>
      <c r="AK2509" t="s">
        <v>466</v>
      </c>
      <c r="AL2509" t="s">
        <v>467</v>
      </c>
      <c r="AM2509" t="s">
        <v>60</v>
      </c>
    </row>
    <row r="2510" spans="1:39" x14ac:dyDescent="0.2">
      <c r="A2510">
        <v>48091</v>
      </c>
      <c r="B2510" t="s">
        <v>1500</v>
      </c>
      <c r="C2510">
        <v>101</v>
      </c>
      <c r="D2510" t="s">
        <v>319</v>
      </c>
      <c r="E2510">
        <v>10</v>
      </c>
      <c r="F2510" t="s">
        <v>1223</v>
      </c>
      <c r="G2510">
        <v>302</v>
      </c>
      <c r="H2510" t="s">
        <v>1224</v>
      </c>
      <c r="I2510">
        <v>58</v>
      </c>
      <c r="J2510" t="s">
        <v>1502</v>
      </c>
      <c r="K2510" t="s">
        <v>41</v>
      </c>
      <c r="L2510">
        <v>12574</v>
      </c>
      <c r="M2510" t="s">
        <v>4006</v>
      </c>
      <c r="N2510" t="s">
        <v>124</v>
      </c>
      <c r="O2510" t="s">
        <v>4007</v>
      </c>
      <c r="S2510">
        <v>3</v>
      </c>
      <c r="T2510" t="s">
        <v>55</v>
      </c>
      <c r="X2510" t="s">
        <v>46</v>
      </c>
      <c r="Y2510">
        <v>1</v>
      </c>
      <c r="Z2510">
        <v>0</v>
      </c>
      <c r="AA2510">
        <v>0</v>
      </c>
      <c r="AB2510">
        <v>0</v>
      </c>
      <c r="AC2510">
        <v>0</v>
      </c>
      <c r="AD2510">
        <f t="shared" si="79"/>
        <v>0</v>
      </c>
      <c r="AE2510" t="s">
        <v>323</v>
      </c>
      <c r="AF2510">
        <v>34000000</v>
      </c>
      <c r="AG2510">
        <v>19000000</v>
      </c>
      <c r="AH2510">
        <v>0</v>
      </c>
      <c r="AI2510">
        <v>0</v>
      </c>
      <c r="AJ2510">
        <f t="shared" si="78"/>
        <v>53000000</v>
      </c>
      <c r="AK2510" t="s">
        <v>324</v>
      </c>
      <c r="AL2510" t="s">
        <v>325</v>
      </c>
      <c r="AM2510" t="s">
        <v>326</v>
      </c>
    </row>
    <row r="2511" spans="1:39" x14ac:dyDescent="0.2">
      <c r="A2511">
        <v>48091</v>
      </c>
      <c r="B2511" t="s">
        <v>1500</v>
      </c>
      <c r="C2511">
        <v>101</v>
      </c>
      <c r="D2511" t="s">
        <v>319</v>
      </c>
      <c r="E2511">
        <v>10</v>
      </c>
      <c r="F2511" t="s">
        <v>1223</v>
      </c>
      <c r="G2511">
        <v>302</v>
      </c>
      <c r="H2511" t="s">
        <v>1224</v>
      </c>
      <c r="I2511">
        <v>58</v>
      </c>
      <c r="J2511" t="s">
        <v>1502</v>
      </c>
      <c r="K2511" t="s">
        <v>41</v>
      </c>
      <c r="L2511">
        <v>12588</v>
      </c>
      <c r="M2511" t="s">
        <v>4008</v>
      </c>
      <c r="N2511" t="s">
        <v>124</v>
      </c>
      <c r="O2511" t="s">
        <v>4009</v>
      </c>
      <c r="S2511">
        <v>3</v>
      </c>
      <c r="T2511" t="s">
        <v>55</v>
      </c>
      <c r="X2511" t="s">
        <v>46</v>
      </c>
      <c r="Y2511">
        <v>1</v>
      </c>
      <c r="Z2511">
        <v>0</v>
      </c>
      <c r="AA2511">
        <v>0</v>
      </c>
      <c r="AB2511">
        <v>0</v>
      </c>
      <c r="AC2511">
        <v>0</v>
      </c>
      <c r="AD2511">
        <f t="shared" si="79"/>
        <v>0</v>
      </c>
      <c r="AE2511" t="s">
        <v>323</v>
      </c>
      <c r="AF2511">
        <v>10000000</v>
      </c>
      <c r="AG2511">
        <v>18000000</v>
      </c>
      <c r="AH2511">
        <v>0</v>
      </c>
      <c r="AI2511">
        <v>0</v>
      </c>
      <c r="AJ2511">
        <f t="shared" si="78"/>
        <v>28000000</v>
      </c>
      <c r="AK2511" t="s">
        <v>324</v>
      </c>
      <c r="AL2511" t="s">
        <v>325</v>
      </c>
      <c r="AM2511" t="s">
        <v>326</v>
      </c>
    </row>
    <row r="2512" spans="1:39" x14ac:dyDescent="0.2">
      <c r="A2512">
        <v>48091</v>
      </c>
      <c r="B2512" t="s">
        <v>1500</v>
      </c>
      <c r="C2512">
        <v>101</v>
      </c>
      <c r="D2512" t="s">
        <v>319</v>
      </c>
      <c r="E2512">
        <v>10</v>
      </c>
      <c r="F2512" t="s">
        <v>1223</v>
      </c>
      <c r="G2512">
        <v>302</v>
      </c>
      <c r="H2512" t="s">
        <v>1224</v>
      </c>
      <c r="I2512">
        <v>519</v>
      </c>
      <c r="J2512" t="s">
        <v>1509</v>
      </c>
      <c r="K2512" t="s">
        <v>41</v>
      </c>
      <c r="L2512">
        <v>12726</v>
      </c>
      <c r="M2512" t="s">
        <v>4010</v>
      </c>
      <c r="N2512" t="s">
        <v>124</v>
      </c>
      <c r="O2512" t="s">
        <v>4011</v>
      </c>
      <c r="S2512">
        <v>3</v>
      </c>
      <c r="T2512" t="s">
        <v>55</v>
      </c>
      <c r="X2512" t="s">
        <v>46</v>
      </c>
      <c r="Y2512">
        <v>1</v>
      </c>
      <c r="Z2512">
        <v>0</v>
      </c>
      <c r="AA2512">
        <v>0</v>
      </c>
      <c r="AB2512">
        <v>0</v>
      </c>
      <c r="AC2512">
        <v>0</v>
      </c>
      <c r="AD2512">
        <f t="shared" si="79"/>
        <v>0</v>
      </c>
      <c r="AE2512" t="s">
        <v>323</v>
      </c>
      <c r="AF2512">
        <v>550000</v>
      </c>
      <c r="AG2512">
        <v>1000000</v>
      </c>
      <c r="AH2512">
        <v>0</v>
      </c>
      <c r="AI2512">
        <v>0</v>
      </c>
      <c r="AJ2512">
        <f t="shared" si="78"/>
        <v>1550000</v>
      </c>
      <c r="AK2512" t="s">
        <v>324</v>
      </c>
      <c r="AL2512" t="s">
        <v>325</v>
      </c>
      <c r="AM2512" t="s">
        <v>326</v>
      </c>
    </row>
    <row r="2513" spans="1:39" x14ac:dyDescent="0.2">
      <c r="A2513">
        <v>48091</v>
      </c>
      <c r="B2513" t="s">
        <v>1500</v>
      </c>
      <c r="C2513">
        <v>101</v>
      </c>
      <c r="D2513" t="s">
        <v>319</v>
      </c>
      <c r="E2513">
        <v>10</v>
      </c>
      <c r="F2513" t="s">
        <v>1223</v>
      </c>
      <c r="G2513">
        <v>302</v>
      </c>
      <c r="H2513" t="s">
        <v>1224</v>
      </c>
      <c r="I2513">
        <v>524</v>
      </c>
      <c r="J2513" t="s">
        <v>4012</v>
      </c>
      <c r="K2513" t="s">
        <v>41</v>
      </c>
      <c r="L2513">
        <v>12746</v>
      </c>
      <c r="M2513" t="s">
        <v>4013</v>
      </c>
      <c r="N2513" t="s">
        <v>124</v>
      </c>
      <c r="O2513" t="s">
        <v>4014</v>
      </c>
      <c r="S2513">
        <v>3</v>
      </c>
      <c r="T2513" t="s">
        <v>55</v>
      </c>
      <c r="U2513">
        <v>464</v>
      </c>
      <c r="V2513" t="s">
        <v>4015</v>
      </c>
      <c r="W2513" t="s">
        <v>57</v>
      </c>
      <c r="X2513" t="s">
        <v>66</v>
      </c>
      <c r="Y2513">
        <v>0</v>
      </c>
      <c r="Z2513">
        <v>1</v>
      </c>
      <c r="AA2513">
        <v>0</v>
      </c>
      <c r="AB2513">
        <v>0</v>
      </c>
      <c r="AC2513">
        <v>0</v>
      </c>
      <c r="AD2513">
        <f t="shared" si="79"/>
        <v>1</v>
      </c>
      <c r="AF2513">
        <v>0</v>
      </c>
      <c r="AG2513">
        <v>0</v>
      </c>
      <c r="AH2513">
        <v>0</v>
      </c>
      <c r="AI2513">
        <v>0</v>
      </c>
      <c r="AJ2513">
        <f t="shared" si="78"/>
        <v>0</v>
      </c>
      <c r="AK2513" t="s">
        <v>324</v>
      </c>
      <c r="AL2513" t="s">
        <v>325</v>
      </c>
      <c r="AM2513" t="s">
        <v>326</v>
      </c>
    </row>
    <row r="2514" spans="1:39" x14ac:dyDescent="0.2">
      <c r="A2514">
        <v>48091</v>
      </c>
      <c r="B2514" t="s">
        <v>1500</v>
      </c>
      <c r="C2514">
        <v>400</v>
      </c>
      <c r="D2514" t="s">
        <v>1522</v>
      </c>
      <c r="E2514">
        <v>10</v>
      </c>
      <c r="F2514" t="s">
        <v>1223</v>
      </c>
      <c r="G2514">
        <v>61</v>
      </c>
      <c r="H2514" t="s">
        <v>89</v>
      </c>
      <c r="I2514">
        <v>988</v>
      </c>
      <c r="J2514" t="s">
        <v>1523</v>
      </c>
      <c r="K2514" t="s">
        <v>41</v>
      </c>
      <c r="L2514">
        <v>11478</v>
      </c>
      <c r="M2514" t="s">
        <v>1524</v>
      </c>
      <c r="N2514" t="s">
        <v>43</v>
      </c>
      <c r="O2514" t="s">
        <v>1525</v>
      </c>
      <c r="S2514">
        <v>3</v>
      </c>
      <c r="T2514" t="s">
        <v>55</v>
      </c>
      <c r="U2514">
        <v>510</v>
      </c>
      <c r="V2514" t="s">
        <v>4016</v>
      </c>
      <c r="W2514" t="s">
        <v>57</v>
      </c>
      <c r="X2514" t="s">
        <v>66</v>
      </c>
      <c r="Y2514">
        <v>0</v>
      </c>
      <c r="Z2514">
        <v>12000</v>
      </c>
      <c r="AA2514">
        <v>15000</v>
      </c>
      <c r="AB2514">
        <v>15000</v>
      </c>
      <c r="AC2514">
        <v>15000</v>
      </c>
      <c r="AD2514">
        <f t="shared" si="79"/>
        <v>57000</v>
      </c>
      <c r="AF2514">
        <v>0</v>
      </c>
      <c r="AG2514">
        <v>0</v>
      </c>
      <c r="AH2514">
        <v>0</v>
      </c>
      <c r="AI2514">
        <v>0</v>
      </c>
      <c r="AJ2514">
        <f t="shared" si="78"/>
        <v>0</v>
      </c>
      <c r="AK2514" t="s">
        <v>1526</v>
      </c>
      <c r="AL2514" t="s">
        <v>1527</v>
      </c>
      <c r="AM2514" t="s">
        <v>1231</v>
      </c>
    </row>
    <row r="2515" spans="1:39" x14ac:dyDescent="0.2">
      <c r="A2515">
        <v>48091</v>
      </c>
      <c r="B2515" t="s">
        <v>1500</v>
      </c>
      <c r="C2515">
        <v>400</v>
      </c>
      <c r="D2515" t="s">
        <v>1522</v>
      </c>
      <c r="E2515">
        <v>10</v>
      </c>
      <c r="F2515" t="s">
        <v>1223</v>
      </c>
      <c r="G2515">
        <v>61</v>
      </c>
      <c r="H2515" t="s">
        <v>89</v>
      </c>
      <c r="I2515">
        <v>988</v>
      </c>
      <c r="J2515" t="s">
        <v>1523</v>
      </c>
      <c r="K2515" t="s">
        <v>41</v>
      </c>
      <c r="L2515">
        <v>11478</v>
      </c>
      <c r="M2515" t="s">
        <v>1524</v>
      </c>
      <c r="N2515" t="s">
        <v>43</v>
      </c>
      <c r="O2515" t="s">
        <v>1525</v>
      </c>
      <c r="S2515">
        <v>3</v>
      </c>
      <c r="T2515" t="s">
        <v>55</v>
      </c>
      <c r="X2515" t="s">
        <v>66</v>
      </c>
      <c r="Y2515">
        <v>0</v>
      </c>
      <c r="Z2515">
        <v>0</v>
      </c>
      <c r="AA2515">
        <v>0</v>
      </c>
      <c r="AB2515">
        <v>0</v>
      </c>
      <c r="AC2515">
        <v>0</v>
      </c>
      <c r="AD2515">
        <f t="shared" si="79"/>
        <v>0</v>
      </c>
      <c r="AE2515" t="s">
        <v>1535</v>
      </c>
      <c r="AF2515">
        <v>5500000</v>
      </c>
      <c r="AG2515">
        <v>11000000</v>
      </c>
      <c r="AH2515">
        <v>6655000</v>
      </c>
      <c r="AI2515">
        <v>7320500</v>
      </c>
      <c r="AJ2515">
        <f t="shared" si="78"/>
        <v>30475500</v>
      </c>
      <c r="AK2515" t="s">
        <v>1526</v>
      </c>
      <c r="AL2515" t="s">
        <v>1527</v>
      </c>
      <c r="AM2515" t="s">
        <v>1231</v>
      </c>
    </row>
    <row r="2516" spans="1:39" x14ac:dyDescent="0.2">
      <c r="A2516">
        <v>48091</v>
      </c>
      <c r="B2516" t="s">
        <v>1500</v>
      </c>
      <c r="C2516">
        <v>400</v>
      </c>
      <c r="D2516" t="s">
        <v>1522</v>
      </c>
      <c r="E2516">
        <v>10</v>
      </c>
      <c r="F2516" t="s">
        <v>1223</v>
      </c>
      <c r="G2516">
        <v>122</v>
      </c>
      <c r="H2516" t="s">
        <v>72</v>
      </c>
      <c r="I2516">
        <v>638</v>
      </c>
      <c r="J2516" t="s">
        <v>4017</v>
      </c>
      <c r="K2516" t="s">
        <v>41</v>
      </c>
      <c r="L2516">
        <v>11481</v>
      </c>
      <c r="M2516" t="s">
        <v>4018</v>
      </c>
      <c r="N2516" t="s">
        <v>43</v>
      </c>
      <c r="O2516" t="s">
        <v>4019</v>
      </c>
      <c r="S2516">
        <v>3</v>
      </c>
      <c r="T2516" t="s">
        <v>55</v>
      </c>
      <c r="X2516" t="s">
        <v>46</v>
      </c>
      <c r="Y2516">
        <v>1</v>
      </c>
      <c r="Z2516">
        <v>0</v>
      </c>
      <c r="AA2516">
        <v>0</v>
      </c>
      <c r="AB2516">
        <v>0</v>
      </c>
      <c r="AC2516">
        <v>0</v>
      </c>
      <c r="AD2516">
        <f t="shared" si="79"/>
        <v>0</v>
      </c>
      <c r="AE2516" t="s">
        <v>85</v>
      </c>
      <c r="AF2516">
        <v>6000000</v>
      </c>
      <c r="AG2516">
        <v>6600000</v>
      </c>
      <c r="AH2516">
        <v>7260000</v>
      </c>
      <c r="AI2516">
        <v>7988000</v>
      </c>
      <c r="AJ2516">
        <f t="shared" si="78"/>
        <v>27848000</v>
      </c>
      <c r="AK2516" t="s">
        <v>1526</v>
      </c>
      <c r="AL2516" t="s">
        <v>1527</v>
      </c>
      <c r="AM2516" t="s">
        <v>1231</v>
      </c>
    </row>
    <row r="2517" spans="1:39" x14ac:dyDescent="0.2">
      <c r="A2517">
        <v>48091</v>
      </c>
      <c r="B2517" t="s">
        <v>1500</v>
      </c>
      <c r="C2517">
        <v>400</v>
      </c>
      <c r="D2517" t="s">
        <v>1522</v>
      </c>
      <c r="E2517">
        <v>10</v>
      </c>
      <c r="F2517" t="s">
        <v>1223</v>
      </c>
      <c r="G2517">
        <v>128</v>
      </c>
      <c r="H2517" t="s">
        <v>143</v>
      </c>
      <c r="I2517">
        <v>981</v>
      </c>
      <c r="J2517" t="s">
        <v>1532</v>
      </c>
      <c r="K2517" t="s">
        <v>41</v>
      </c>
      <c r="L2517">
        <v>11465</v>
      </c>
      <c r="M2517" t="s">
        <v>1533</v>
      </c>
      <c r="N2517" t="s">
        <v>43</v>
      </c>
      <c r="O2517" t="s">
        <v>1534</v>
      </c>
      <c r="S2517">
        <v>3</v>
      </c>
      <c r="T2517" t="s">
        <v>55</v>
      </c>
      <c r="X2517" t="s">
        <v>66</v>
      </c>
      <c r="Y2517">
        <v>0</v>
      </c>
      <c r="Z2517">
        <v>0</v>
      </c>
      <c r="AA2517">
        <v>0</v>
      </c>
      <c r="AB2517">
        <v>0</v>
      </c>
      <c r="AC2517">
        <v>0</v>
      </c>
      <c r="AD2517">
        <f t="shared" si="79"/>
        <v>0</v>
      </c>
      <c r="AE2517" t="s">
        <v>85</v>
      </c>
      <c r="AF2517">
        <v>50000</v>
      </c>
      <c r="AG2517">
        <v>60000</v>
      </c>
      <c r="AH2517">
        <v>1600000</v>
      </c>
      <c r="AI2517">
        <v>1600000</v>
      </c>
      <c r="AJ2517">
        <f t="shared" si="78"/>
        <v>3310000</v>
      </c>
      <c r="AK2517" t="s">
        <v>1526</v>
      </c>
      <c r="AL2517" t="s">
        <v>1527</v>
      </c>
      <c r="AM2517" t="s">
        <v>1231</v>
      </c>
    </row>
    <row r="2518" spans="1:39" x14ac:dyDescent="0.2">
      <c r="A2518">
        <v>48091</v>
      </c>
      <c r="B2518" t="s">
        <v>1500</v>
      </c>
      <c r="C2518">
        <v>400</v>
      </c>
      <c r="D2518" t="s">
        <v>1522</v>
      </c>
      <c r="E2518">
        <v>10</v>
      </c>
      <c r="F2518" t="s">
        <v>1223</v>
      </c>
      <c r="G2518">
        <v>128</v>
      </c>
      <c r="H2518" t="s">
        <v>143</v>
      </c>
      <c r="I2518">
        <v>984</v>
      </c>
      <c r="J2518" t="s">
        <v>1538</v>
      </c>
      <c r="K2518" t="s">
        <v>41</v>
      </c>
      <c r="L2518">
        <v>11453</v>
      </c>
      <c r="M2518" t="s">
        <v>1538</v>
      </c>
      <c r="N2518" t="s">
        <v>43</v>
      </c>
      <c r="O2518" t="s">
        <v>1539</v>
      </c>
      <c r="S2518">
        <v>3</v>
      </c>
      <c r="T2518" t="s">
        <v>55</v>
      </c>
      <c r="X2518" t="s">
        <v>66</v>
      </c>
      <c r="Y2518">
        <v>0</v>
      </c>
      <c r="Z2518">
        <v>0</v>
      </c>
      <c r="AA2518">
        <v>0</v>
      </c>
      <c r="AB2518">
        <v>0</v>
      </c>
      <c r="AC2518">
        <v>0</v>
      </c>
      <c r="AD2518">
        <f t="shared" si="79"/>
        <v>0</v>
      </c>
      <c r="AE2518" t="s">
        <v>338</v>
      </c>
      <c r="AF2518">
        <v>100000</v>
      </c>
      <c r="AG2518">
        <v>1858246</v>
      </c>
      <c r="AH2518">
        <v>12100</v>
      </c>
      <c r="AI2518">
        <v>133100</v>
      </c>
      <c r="AJ2518">
        <f t="shared" si="78"/>
        <v>2103446</v>
      </c>
      <c r="AK2518" t="s">
        <v>1526</v>
      </c>
      <c r="AL2518" t="s">
        <v>1527</v>
      </c>
      <c r="AM2518" t="s">
        <v>1231</v>
      </c>
    </row>
    <row r="2519" spans="1:39" x14ac:dyDescent="0.2">
      <c r="A2519">
        <v>48091</v>
      </c>
      <c r="B2519" t="s">
        <v>1500</v>
      </c>
      <c r="C2519">
        <v>400</v>
      </c>
      <c r="D2519" t="s">
        <v>1522</v>
      </c>
      <c r="E2519">
        <v>10</v>
      </c>
      <c r="F2519" t="s">
        <v>1223</v>
      </c>
      <c r="G2519">
        <v>302</v>
      </c>
      <c r="H2519" t="s">
        <v>1224</v>
      </c>
      <c r="I2519">
        <v>547</v>
      </c>
      <c r="J2519" t="s">
        <v>1541</v>
      </c>
      <c r="K2519" t="s">
        <v>41</v>
      </c>
      <c r="L2519">
        <v>13253</v>
      </c>
      <c r="M2519" t="s">
        <v>1542</v>
      </c>
      <c r="N2519" t="s">
        <v>43</v>
      </c>
      <c r="O2519" t="s">
        <v>1543</v>
      </c>
      <c r="S2519">
        <v>3</v>
      </c>
      <c r="T2519" t="s">
        <v>55</v>
      </c>
      <c r="X2519" t="s">
        <v>46</v>
      </c>
      <c r="Y2519">
        <v>1</v>
      </c>
      <c r="Z2519">
        <v>0</v>
      </c>
      <c r="AA2519">
        <v>0</v>
      </c>
      <c r="AB2519">
        <v>0</v>
      </c>
      <c r="AC2519">
        <v>0</v>
      </c>
      <c r="AD2519">
        <f t="shared" si="79"/>
        <v>0</v>
      </c>
      <c r="AE2519" t="s">
        <v>1535</v>
      </c>
      <c r="AF2519">
        <v>0</v>
      </c>
      <c r="AG2519">
        <v>1000000</v>
      </c>
      <c r="AH2519">
        <v>0</v>
      </c>
      <c r="AI2519">
        <v>0</v>
      </c>
      <c r="AJ2519">
        <f t="shared" si="78"/>
        <v>1000000</v>
      </c>
      <c r="AK2519" t="s">
        <v>1526</v>
      </c>
      <c r="AL2519" t="s">
        <v>1527</v>
      </c>
      <c r="AM2519" t="s">
        <v>1231</v>
      </c>
    </row>
    <row r="2520" spans="1:39" x14ac:dyDescent="0.2">
      <c r="A2520">
        <v>48091</v>
      </c>
      <c r="B2520" t="s">
        <v>1500</v>
      </c>
      <c r="C2520">
        <v>410</v>
      </c>
      <c r="D2520" t="s">
        <v>1548</v>
      </c>
      <c r="E2520">
        <v>10</v>
      </c>
      <c r="F2520" t="s">
        <v>1223</v>
      </c>
      <c r="G2520">
        <v>302</v>
      </c>
      <c r="H2520" t="s">
        <v>1224</v>
      </c>
      <c r="I2520">
        <v>641</v>
      </c>
      <c r="J2520" t="s">
        <v>1549</v>
      </c>
      <c r="K2520" t="s">
        <v>41</v>
      </c>
      <c r="L2520">
        <v>11254</v>
      </c>
      <c r="M2520" t="s">
        <v>1550</v>
      </c>
      <c r="N2520" t="s">
        <v>43</v>
      </c>
      <c r="O2520" t="s">
        <v>1551</v>
      </c>
      <c r="S2520">
        <v>3</v>
      </c>
      <c r="T2520" t="s">
        <v>55</v>
      </c>
      <c r="X2520" t="s">
        <v>66</v>
      </c>
      <c r="Y2520">
        <v>0</v>
      </c>
      <c r="Z2520">
        <v>0</v>
      </c>
      <c r="AA2520">
        <v>0</v>
      </c>
      <c r="AB2520">
        <v>0</v>
      </c>
      <c r="AC2520">
        <v>0</v>
      </c>
      <c r="AD2520">
        <f t="shared" si="79"/>
        <v>0</v>
      </c>
      <c r="AE2520" t="s">
        <v>289</v>
      </c>
      <c r="AF2520">
        <v>100000</v>
      </c>
      <c r="AG2520">
        <v>300000</v>
      </c>
      <c r="AH2520">
        <v>121000</v>
      </c>
      <c r="AI2520">
        <v>133100</v>
      </c>
      <c r="AJ2520">
        <f t="shared" si="78"/>
        <v>654100</v>
      </c>
      <c r="AK2520" t="s">
        <v>1553</v>
      </c>
      <c r="AL2520" t="s">
        <v>325</v>
      </c>
      <c r="AM2520" t="s">
        <v>1231</v>
      </c>
    </row>
    <row r="2521" spans="1:39" x14ac:dyDescent="0.2">
      <c r="A2521">
        <v>48091</v>
      </c>
      <c r="B2521" t="s">
        <v>1500</v>
      </c>
      <c r="C2521">
        <v>410</v>
      </c>
      <c r="D2521" t="s">
        <v>1548</v>
      </c>
      <c r="E2521">
        <v>10</v>
      </c>
      <c r="F2521" t="s">
        <v>1223</v>
      </c>
      <c r="G2521">
        <v>304</v>
      </c>
      <c r="H2521" t="s">
        <v>1565</v>
      </c>
      <c r="I2521">
        <v>994</v>
      </c>
      <c r="J2521" t="s">
        <v>2727</v>
      </c>
      <c r="K2521" t="s">
        <v>41</v>
      </c>
      <c r="L2521">
        <v>11227</v>
      </c>
      <c r="M2521" t="s">
        <v>2727</v>
      </c>
      <c r="N2521" t="s">
        <v>43</v>
      </c>
      <c r="O2521" t="s">
        <v>2728</v>
      </c>
      <c r="S2521">
        <v>3</v>
      </c>
      <c r="T2521" t="s">
        <v>55</v>
      </c>
      <c r="X2521" t="s">
        <v>66</v>
      </c>
      <c r="Y2521">
        <v>0</v>
      </c>
      <c r="Z2521">
        <v>0</v>
      </c>
      <c r="AA2521">
        <v>0</v>
      </c>
      <c r="AB2521">
        <v>0</v>
      </c>
      <c r="AC2521">
        <v>0</v>
      </c>
      <c r="AD2521">
        <f t="shared" si="79"/>
        <v>0</v>
      </c>
      <c r="AE2521" t="s">
        <v>1535</v>
      </c>
      <c r="AF2521">
        <v>3000000</v>
      </c>
      <c r="AG2521">
        <v>3970000</v>
      </c>
      <c r="AH2521">
        <v>3630000</v>
      </c>
      <c r="AI2521">
        <v>3993000</v>
      </c>
      <c r="AJ2521">
        <f t="shared" si="78"/>
        <v>14593000</v>
      </c>
      <c r="AK2521" t="s">
        <v>1553</v>
      </c>
      <c r="AL2521" t="s">
        <v>325</v>
      </c>
      <c r="AM2521" t="s">
        <v>1231</v>
      </c>
    </row>
    <row r="2522" spans="1:39" x14ac:dyDescent="0.2">
      <c r="A2522">
        <v>48091</v>
      </c>
      <c r="B2522" t="s">
        <v>1500</v>
      </c>
      <c r="C2522">
        <v>410</v>
      </c>
      <c r="D2522" t="s">
        <v>1548</v>
      </c>
      <c r="E2522">
        <v>10</v>
      </c>
      <c r="F2522" t="s">
        <v>1223</v>
      </c>
      <c r="G2522">
        <v>305</v>
      </c>
      <c r="H2522" t="s">
        <v>1554</v>
      </c>
      <c r="I2522">
        <v>640</v>
      </c>
      <c r="J2522" t="s">
        <v>1555</v>
      </c>
      <c r="K2522" t="s">
        <v>41</v>
      </c>
      <c r="L2522">
        <v>11205</v>
      </c>
      <c r="M2522" t="s">
        <v>2729</v>
      </c>
      <c r="N2522" t="s">
        <v>43</v>
      </c>
      <c r="O2522" t="s">
        <v>2730</v>
      </c>
      <c r="S2522">
        <v>3</v>
      </c>
      <c r="T2522" t="s">
        <v>55</v>
      </c>
      <c r="U2522">
        <v>154</v>
      </c>
      <c r="V2522" t="s">
        <v>1570</v>
      </c>
      <c r="W2522" t="s">
        <v>57</v>
      </c>
      <c r="X2522" t="s">
        <v>66</v>
      </c>
      <c r="Y2522">
        <v>0</v>
      </c>
      <c r="Z2522">
        <v>32000</v>
      </c>
      <c r="AA2522">
        <v>32000</v>
      </c>
      <c r="AB2522">
        <v>32000</v>
      </c>
      <c r="AC2522">
        <v>32000</v>
      </c>
      <c r="AD2522">
        <f t="shared" si="79"/>
        <v>128000</v>
      </c>
      <c r="AF2522">
        <v>0</v>
      </c>
      <c r="AG2522">
        <v>0</v>
      </c>
      <c r="AH2522">
        <v>0</v>
      </c>
      <c r="AI2522">
        <v>0</v>
      </c>
      <c r="AJ2522">
        <f t="shared" si="78"/>
        <v>0</v>
      </c>
      <c r="AK2522" t="s">
        <v>1553</v>
      </c>
      <c r="AL2522" t="s">
        <v>325</v>
      </c>
      <c r="AM2522" t="s">
        <v>1231</v>
      </c>
    </row>
    <row r="2523" spans="1:39" x14ac:dyDescent="0.2">
      <c r="A2523">
        <v>48091</v>
      </c>
      <c r="B2523" t="s">
        <v>1500</v>
      </c>
      <c r="C2523">
        <v>410</v>
      </c>
      <c r="D2523" t="s">
        <v>1548</v>
      </c>
      <c r="E2523">
        <v>10</v>
      </c>
      <c r="F2523" t="s">
        <v>1223</v>
      </c>
      <c r="G2523">
        <v>305</v>
      </c>
      <c r="H2523" t="s">
        <v>1554</v>
      </c>
      <c r="I2523">
        <v>965</v>
      </c>
      <c r="J2523" t="s">
        <v>1592</v>
      </c>
      <c r="K2523" t="s">
        <v>41</v>
      </c>
      <c r="L2523">
        <v>11480</v>
      </c>
      <c r="M2523" t="s">
        <v>2731</v>
      </c>
      <c r="N2523" t="s">
        <v>43</v>
      </c>
      <c r="O2523" t="s">
        <v>2732</v>
      </c>
      <c r="S2523">
        <v>3</v>
      </c>
      <c r="T2523" t="s">
        <v>55</v>
      </c>
      <c r="U2523">
        <v>154</v>
      </c>
      <c r="V2523" t="s">
        <v>1570</v>
      </c>
      <c r="W2523" t="s">
        <v>57</v>
      </c>
      <c r="X2523" t="s">
        <v>66</v>
      </c>
      <c r="Y2523">
        <v>0</v>
      </c>
      <c r="Z2523">
        <v>1</v>
      </c>
      <c r="AA2523">
        <v>600</v>
      </c>
      <c r="AB2523">
        <v>600</v>
      </c>
      <c r="AC2523">
        <v>600</v>
      </c>
      <c r="AD2523">
        <f t="shared" si="79"/>
        <v>1801</v>
      </c>
      <c r="AF2523">
        <v>0</v>
      </c>
      <c r="AG2523">
        <v>0</v>
      </c>
      <c r="AH2523">
        <v>0</v>
      </c>
      <c r="AI2523">
        <v>0</v>
      </c>
      <c r="AJ2523">
        <f t="shared" ref="AJ2523:AJ2586" si="80">AF2523+AG2523+AH2523+AI2523</f>
        <v>0</v>
      </c>
      <c r="AK2523" t="s">
        <v>1553</v>
      </c>
      <c r="AL2523" t="s">
        <v>325</v>
      </c>
      <c r="AM2523" t="s">
        <v>1231</v>
      </c>
    </row>
    <row r="2524" spans="1:39" x14ac:dyDescent="0.2">
      <c r="A2524">
        <v>48091</v>
      </c>
      <c r="B2524" t="s">
        <v>1500</v>
      </c>
      <c r="C2524">
        <v>420</v>
      </c>
      <c r="D2524" t="s">
        <v>1560</v>
      </c>
      <c r="E2524">
        <v>10</v>
      </c>
      <c r="F2524" t="s">
        <v>1223</v>
      </c>
      <c r="G2524">
        <v>301</v>
      </c>
      <c r="H2524" t="s">
        <v>1560</v>
      </c>
      <c r="I2524">
        <v>339</v>
      </c>
      <c r="J2524" t="s">
        <v>2733</v>
      </c>
      <c r="K2524" t="s">
        <v>41</v>
      </c>
      <c r="L2524">
        <v>11485</v>
      </c>
      <c r="M2524" t="s">
        <v>2734</v>
      </c>
      <c r="N2524" t="s">
        <v>43</v>
      </c>
      <c r="O2524" t="s">
        <v>2735</v>
      </c>
      <c r="S2524">
        <v>3</v>
      </c>
      <c r="T2524" t="s">
        <v>55</v>
      </c>
      <c r="X2524" t="s">
        <v>46</v>
      </c>
      <c r="Y2524">
        <v>1</v>
      </c>
      <c r="Z2524">
        <v>0</v>
      </c>
      <c r="AA2524">
        <v>0</v>
      </c>
      <c r="AB2524">
        <v>0</v>
      </c>
      <c r="AC2524">
        <v>0</v>
      </c>
      <c r="AD2524">
        <f t="shared" si="79"/>
        <v>0</v>
      </c>
      <c r="AE2524" t="s">
        <v>85</v>
      </c>
      <c r="AF2524">
        <v>73150000</v>
      </c>
      <c r="AG2524">
        <v>87780000</v>
      </c>
      <c r="AH2524">
        <v>105336000</v>
      </c>
      <c r="AI2524">
        <v>126403200</v>
      </c>
      <c r="AJ2524">
        <f t="shared" si="80"/>
        <v>392669200</v>
      </c>
      <c r="AK2524" t="s">
        <v>1564</v>
      </c>
      <c r="AL2524" t="s">
        <v>325</v>
      </c>
      <c r="AM2524" t="s">
        <v>1231</v>
      </c>
    </row>
    <row r="2525" spans="1:39" x14ac:dyDescent="0.2">
      <c r="A2525">
        <v>48091</v>
      </c>
      <c r="B2525" t="s">
        <v>1500</v>
      </c>
      <c r="C2525">
        <v>420</v>
      </c>
      <c r="D2525" t="s">
        <v>1560</v>
      </c>
      <c r="E2525">
        <v>10</v>
      </c>
      <c r="F2525" t="s">
        <v>1223</v>
      </c>
      <c r="G2525">
        <v>301</v>
      </c>
      <c r="H2525" t="s">
        <v>1560</v>
      </c>
      <c r="I2525">
        <v>575</v>
      </c>
      <c r="J2525" t="s">
        <v>1561</v>
      </c>
      <c r="K2525" t="s">
        <v>41</v>
      </c>
      <c r="L2525">
        <v>13346</v>
      </c>
      <c r="M2525" t="s">
        <v>2736</v>
      </c>
      <c r="N2525" t="s">
        <v>43</v>
      </c>
      <c r="O2525" t="s">
        <v>2737</v>
      </c>
      <c r="S2525">
        <v>3</v>
      </c>
      <c r="T2525" t="s">
        <v>55</v>
      </c>
      <c r="X2525" t="s">
        <v>46</v>
      </c>
      <c r="Y2525">
        <v>1</v>
      </c>
      <c r="Z2525">
        <v>0</v>
      </c>
      <c r="AA2525">
        <v>0</v>
      </c>
      <c r="AB2525">
        <v>0</v>
      </c>
      <c r="AC2525">
        <v>0</v>
      </c>
      <c r="AD2525">
        <f t="shared" si="79"/>
        <v>0</v>
      </c>
      <c r="AE2525" t="s">
        <v>85</v>
      </c>
      <c r="AF2525">
        <v>100000</v>
      </c>
      <c r="AG2525">
        <v>100000</v>
      </c>
      <c r="AH2525">
        <v>100000</v>
      </c>
      <c r="AI2525">
        <v>100000</v>
      </c>
      <c r="AJ2525">
        <f t="shared" si="80"/>
        <v>400000</v>
      </c>
      <c r="AK2525" t="s">
        <v>1564</v>
      </c>
      <c r="AL2525" t="s">
        <v>325</v>
      </c>
      <c r="AM2525" t="s">
        <v>1231</v>
      </c>
    </row>
    <row r="2526" spans="1:39" x14ac:dyDescent="0.2">
      <c r="A2526">
        <v>48091</v>
      </c>
      <c r="B2526" t="s">
        <v>1500</v>
      </c>
      <c r="C2526">
        <v>420</v>
      </c>
      <c r="D2526" t="s">
        <v>1560</v>
      </c>
      <c r="E2526">
        <v>10</v>
      </c>
      <c r="F2526" t="s">
        <v>1223</v>
      </c>
      <c r="G2526">
        <v>301</v>
      </c>
      <c r="H2526" t="s">
        <v>1560</v>
      </c>
      <c r="I2526">
        <v>1015</v>
      </c>
      <c r="J2526" t="s">
        <v>1561</v>
      </c>
      <c r="K2526" t="s">
        <v>41</v>
      </c>
      <c r="L2526">
        <v>11489</v>
      </c>
      <c r="M2526" t="s">
        <v>4020</v>
      </c>
      <c r="N2526" t="s">
        <v>43</v>
      </c>
      <c r="O2526" t="s">
        <v>4021</v>
      </c>
      <c r="S2526">
        <v>3</v>
      </c>
      <c r="T2526" t="s">
        <v>55</v>
      </c>
      <c r="U2526">
        <v>190</v>
      </c>
      <c r="V2526" t="s">
        <v>996</v>
      </c>
      <c r="W2526" t="s">
        <v>57</v>
      </c>
      <c r="X2526" t="s">
        <v>46</v>
      </c>
      <c r="Y2526">
        <v>1</v>
      </c>
      <c r="Z2526">
        <v>25</v>
      </c>
      <c r="AA2526">
        <v>25</v>
      </c>
      <c r="AB2526">
        <v>25</v>
      </c>
      <c r="AC2526">
        <v>25</v>
      </c>
      <c r="AD2526">
        <f t="shared" si="79"/>
        <v>25</v>
      </c>
      <c r="AF2526">
        <v>0</v>
      </c>
      <c r="AG2526">
        <v>0</v>
      </c>
      <c r="AH2526">
        <v>0</v>
      </c>
      <c r="AI2526">
        <v>0</v>
      </c>
      <c r="AJ2526">
        <f t="shared" si="80"/>
        <v>0</v>
      </c>
      <c r="AK2526" t="s">
        <v>1564</v>
      </c>
      <c r="AL2526" t="s">
        <v>325</v>
      </c>
      <c r="AM2526" t="s">
        <v>1231</v>
      </c>
    </row>
    <row r="2527" spans="1:39" x14ac:dyDescent="0.2">
      <c r="A2527">
        <v>48091</v>
      </c>
      <c r="B2527" t="s">
        <v>1500</v>
      </c>
      <c r="C2527">
        <v>420</v>
      </c>
      <c r="D2527" t="s">
        <v>1560</v>
      </c>
      <c r="E2527">
        <v>10</v>
      </c>
      <c r="F2527" t="s">
        <v>1223</v>
      </c>
      <c r="G2527">
        <v>573</v>
      </c>
      <c r="H2527" t="s">
        <v>684</v>
      </c>
      <c r="I2527">
        <v>1020</v>
      </c>
      <c r="J2527" t="s">
        <v>4022</v>
      </c>
      <c r="K2527" t="s">
        <v>41</v>
      </c>
      <c r="L2527">
        <v>11296</v>
      </c>
      <c r="M2527" t="s">
        <v>4022</v>
      </c>
      <c r="N2527" t="s">
        <v>43</v>
      </c>
      <c r="O2527" t="s">
        <v>4023</v>
      </c>
      <c r="S2527">
        <v>3</v>
      </c>
      <c r="T2527" t="s">
        <v>55</v>
      </c>
      <c r="U2527">
        <v>830</v>
      </c>
      <c r="V2527" t="s">
        <v>4024</v>
      </c>
      <c r="W2527" t="s">
        <v>57</v>
      </c>
      <c r="X2527" t="s">
        <v>66</v>
      </c>
      <c r="Y2527">
        <v>0</v>
      </c>
      <c r="Z2527">
        <v>295</v>
      </c>
      <c r="AA2527">
        <v>5100</v>
      </c>
      <c r="AB2527">
        <v>5100</v>
      </c>
      <c r="AC2527">
        <v>5100</v>
      </c>
      <c r="AD2527">
        <f t="shared" si="79"/>
        <v>15595</v>
      </c>
      <c r="AF2527">
        <v>0</v>
      </c>
      <c r="AG2527">
        <v>0</v>
      </c>
      <c r="AH2527">
        <v>0</v>
      </c>
      <c r="AI2527">
        <v>0</v>
      </c>
      <c r="AJ2527">
        <f t="shared" si="80"/>
        <v>0</v>
      </c>
      <c r="AK2527" t="s">
        <v>1564</v>
      </c>
      <c r="AL2527" t="s">
        <v>325</v>
      </c>
      <c r="AM2527" t="s">
        <v>1231</v>
      </c>
    </row>
    <row r="2528" spans="1:39" x14ac:dyDescent="0.2">
      <c r="A2528">
        <v>48091</v>
      </c>
      <c r="B2528" t="s">
        <v>1500</v>
      </c>
      <c r="C2528">
        <v>430</v>
      </c>
      <c r="D2528" t="s">
        <v>1222</v>
      </c>
      <c r="E2528">
        <v>10</v>
      </c>
      <c r="F2528" t="s">
        <v>1223</v>
      </c>
      <c r="G2528">
        <v>302</v>
      </c>
      <c r="H2528" t="s">
        <v>1224</v>
      </c>
      <c r="I2528">
        <v>441</v>
      </c>
      <c r="J2528" t="s">
        <v>2749</v>
      </c>
      <c r="K2528" t="s">
        <v>41</v>
      </c>
      <c r="L2528">
        <v>11324</v>
      </c>
      <c r="M2528" t="s">
        <v>2750</v>
      </c>
      <c r="N2528" t="s">
        <v>43</v>
      </c>
      <c r="O2528" t="s">
        <v>2751</v>
      </c>
      <c r="S2528">
        <v>3</v>
      </c>
      <c r="T2528" t="s">
        <v>55</v>
      </c>
      <c r="U2528">
        <v>996</v>
      </c>
      <c r="V2528" t="s">
        <v>4025</v>
      </c>
      <c r="W2528" t="s">
        <v>57</v>
      </c>
      <c r="X2528" t="s">
        <v>66</v>
      </c>
      <c r="Y2528">
        <v>0</v>
      </c>
      <c r="Z2528">
        <v>35000</v>
      </c>
      <c r="AA2528">
        <v>55000</v>
      </c>
      <c r="AB2528">
        <v>35000</v>
      </c>
      <c r="AC2528">
        <v>35000</v>
      </c>
      <c r="AD2528">
        <f t="shared" si="79"/>
        <v>160000</v>
      </c>
      <c r="AF2528">
        <v>0</v>
      </c>
      <c r="AG2528">
        <v>0</v>
      </c>
      <c r="AH2528">
        <v>0</v>
      </c>
      <c r="AI2528">
        <v>0</v>
      </c>
      <c r="AJ2528">
        <f t="shared" si="80"/>
        <v>0</v>
      </c>
      <c r="AK2528" t="s">
        <v>1229</v>
      </c>
      <c r="AL2528" t="s">
        <v>1230</v>
      </c>
      <c r="AM2528" t="s">
        <v>1231</v>
      </c>
    </row>
    <row r="2529" spans="1:39" x14ac:dyDescent="0.2">
      <c r="A2529">
        <v>48091</v>
      </c>
      <c r="B2529" t="s">
        <v>1500</v>
      </c>
      <c r="C2529">
        <v>430</v>
      </c>
      <c r="D2529" t="s">
        <v>1222</v>
      </c>
      <c r="E2529">
        <v>10</v>
      </c>
      <c r="F2529" t="s">
        <v>1223</v>
      </c>
      <c r="G2529">
        <v>302</v>
      </c>
      <c r="H2529" t="s">
        <v>1224</v>
      </c>
      <c r="I2529">
        <v>547</v>
      </c>
      <c r="J2529" t="s">
        <v>1541</v>
      </c>
      <c r="K2529" t="s">
        <v>41</v>
      </c>
      <c r="L2529">
        <v>13251</v>
      </c>
      <c r="M2529" t="s">
        <v>4026</v>
      </c>
      <c r="N2529" t="s">
        <v>43</v>
      </c>
      <c r="O2529" t="s">
        <v>4027</v>
      </c>
      <c r="S2529">
        <v>3</v>
      </c>
      <c r="T2529" t="s">
        <v>55</v>
      </c>
      <c r="X2529" t="s">
        <v>46</v>
      </c>
      <c r="Y2529">
        <v>1</v>
      </c>
      <c r="Z2529">
        <v>0</v>
      </c>
      <c r="AA2529">
        <v>0</v>
      </c>
      <c r="AB2529">
        <v>0</v>
      </c>
      <c r="AC2529">
        <v>0</v>
      </c>
      <c r="AD2529">
        <f t="shared" si="79"/>
        <v>0</v>
      </c>
      <c r="AE2529" t="s">
        <v>609</v>
      </c>
      <c r="AF2529">
        <v>0</v>
      </c>
      <c r="AG2529">
        <v>0</v>
      </c>
      <c r="AH2529">
        <v>55000</v>
      </c>
      <c r="AI2529">
        <v>60500</v>
      </c>
      <c r="AJ2529">
        <f t="shared" si="80"/>
        <v>115500</v>
      </c>
      <c r="AK2529" t="s">
        <v>1229</v>
      </c>
      <c r="AL2529" t="s">
        <v>1230</v>
      </c>
      <c r="AM2529" t="s">
        <v>1231</v>
      </c>
    </row>
    <row r="2530" spans="1:39" x14ac:dyDescent="0.2">
      <c r="A2530">
        <v>48091</v>
      </c>
      <c r="B2530" t="s">
        <v>1500</v>
      </c>
      <c r="C2530">
        <v>430</v>
      </c>
      <c r="D2530" t="s">
        <v>1222</v>
      </c>
      <c r="E2530">
        <v>10</v>
      </c>
      <c r="F2530" t="s">
        <v>1223</v>
      </c>
      <c r="G2530">
        <v>302</v>
      </c>
      <c r="H2530" t="s">
        <v>1224</v>
      </c>
      <c r="I2530">
        <v>547</v>
      </c>
      <c r="J2530" t="s">
        <v>1541</v>
      </c>
      <c r="K2530" t="s">
        <v>41</v>
      </c>
      <c r="L2530">
        <v>13251</v>
      </c>
      <c r="M2530" t="s">
        <v>4026</v>
      </c>
      <c r="N2530" t="s">
        <v>43</v>
      </c>
      <c r="O2530" t="s">
        <v>4027</v>
      </c>
      <c r="S2530">
        <v>3</v>
      </c>
      <c r="T2530" t="s">
        <v>55</v>
      </c>
      <c r="X2530" t="s">
        <v>46</v>
      </c>
      <c r="Y2530">
        <v>1</v>
      </c>
      <c r="Z2530">
        <v>0</v>
      </c>
      <c r="AA2530">
        <v>0</v>
      </c>
      <c r="AB2530">
        <v>0</v>
      </c>
      <c r="AC2530">
        <v>0</v>
      </c>
      <c r="AD2530">
        <f t="shared" si="79"/>
        <v>0</v>
      </c>
      <c r="AE2530" t="s">
        <v>1535</v>
      </c>
      <c r="AF2530">
        <v>0</v>
      </c>
      <c r="AG2530">
        <v>0</v>
      </c>
      <c r="AH2530">
        <v>55000</v>
      </c>
      <c r="AI2530">
        <v>60500</v>
      </c>
      <c r="AJ2530">
        <f t="shared" si="80"/>
        <v>115500</v>
      </c>
      <c r="AK2530" t="s">
        <v>1229</v>
      </c>
      <c r="AL2530" t="s">
        <v>1230</v>
      </c>
      <c r="AM2530" t="s">
        <v>1231</v>
      </c>
    </row>
    <row r="2531" spans="1:39" x14ac:dyDescent="0.2">
      <c r="A2531">
        <v>48091</v>
      </c>
      <c r="B2531" t="s">
        <v>1500</v>
      </c>
      <c r="C2531">
        <v>430</v>
      </c>
      <c r="D2531" t="s">
        <v>1222</v>
      </c>
      <c r="E2531">
        <v>10</v>
      </c>
      <c r="F2531" t="s">
        <v>1223</v>
      </c>
      <c r="G2531">
        <v>302</v>
      </c>
      <c r="H2531" t="s">
        <v>1224</v>
      </c>
      <c r="I2531">
        <v>560</v>
      </c>
      <c r="J2531" t="s">
        <v>1571</v>
      </c>
      <c r="K2531" t="s">
        <v>41</v>
      </c>
      <c r="L2531">
        <v>12370</v>
      </c>
      <c r="M2531" t="s">
        <v>2752</v>
      </c>
      <c r="N2531" t="s">
        <v>124</v>
      </c>
      <c r="O2531" t="s">
        <v>2753</v>
      </c>
      <c r="S2531">
        <v>3</v>
      </c>
      <c r="T2531" t="s">
        <v>55</v>
      </c>
      <c r="U2531">
        <v>195</v>
      </c>
      <c r="V2531" t="s">
        <v>363</v>
      </c>
      <c r="W2531" t="s">
        <v>57</v>
      </c>
      <c r="X2531" t="s">
        <v>46</v>
      </c>
      <c r="Y2531">
        <v>1</v>
      </c>
      <c r="Z2531">
        <v>1</v>
      </c>
      <c r="AA2531">
        <v>1</v>
      </c>
      <c r="AB2531">
        <v>1</v>
      </c>
      <c r="AC2531">
        <v>1</v>
      </c>
      <c r="AD2531">
        <f t="shared" si="79"/>
        <v>1</v>
      </c>
      <c r="AF2531">
        <v>0</v>
      </c>
      <c r="AG2531">
        <v>0</v>
      </c>
      <c r="AH2531">
        <v>0</v>
      </c>
      <c r="AI2531">
        <v>0</v>
      </c>
      <c r="AJ2531">
        <f t="shared" si="80"/>
        <v>0</v>
      </c>
      <c r="AK2531" t="s">
        <v>1229</v>
      </c>
      <c r="AL2531" t="s">
        <v>1230</v>
      </c>
      <c r="AM2531" t="s">
        <v>1231</v>
      </c>
    </row>
    <row r="2532" spans="1:39" x14ac:dyDescent="0.2">
      <c r="A2532">
        <v>48091</v>
      </c>
      <c r="B2532" t="s">
        <v>1500</v>
      </c>
      <c r="C2532">
        <v>430</v>
      </c>
      <c r="D2532" t="s">
        <v>1222</v>
      </c>
      <c r="E2532">
        <v>10</v>
      </c>
      <c r="F2532" t="s">
        <v>1223</v>
      </c>
      <c r="G2532">
        <v>302</v>
      </c>
      <c r="H2532" t="s">
        <v>1224</v>
      </c>
      <c r="I2532">
        <v>560</v>
      </c>
      <c r="J2532" t="s">
        <v>1571</v>
      </c>
      <c r="K2532" t="s">
        <v>41</v>
      </c>
      <c r="L2532">
        <v>12886</v>
      </c>
      <c r="M2532" t="s">
        <v>4028</v>
      </c>
      <c r="N2532" t="s">
        <v>124</v>
      </c>
      <c r="O2532" t="s">
        <v>4029</v>
      </c>
      <c r="S2532">
        <v>3</v>
      </c>
      <c r="T2532" t="s">
        <v>55</v>
      </c>
      <c r="X2532" t="s">
        <v>46</v>
      </c>
      <c r="Y2532">
        <v>1</v>
      </c>
      <c r="Z2532">
        <v>0</v>
      </c>
      <c r="AA2532">
        <v>0</v>
      </c>
      <c r="AB2532">
        <v>0</v>
      </c>
      <c r="AC2532">
        <v>0</v>
      </c>
      <c r="AD2532">
        <f t="shared" si="79"/>
        <v>0</v>
      </c>
      <c r="AE2532" t="s">
        <v>85</v>
      </c>
      <c r="AF2532">
        <v>100000</v>
      </c>
      <c r="AG2532">
        <v>100000</v>
      </c>
      <c r="AH2532">
        <v>100000</v>
      </c>
      <c r="AI2532">
        <v>100000</v>
      </c>
      <c r="AJ2532">
        <f t="shared" si="80"/>
        <v>400000</v>
      </c>
      <c r="AK2532" t="s">
        <v>1229</v>
      </c>
      <c r="AL2532" t="s">
        <v>1230</v>
      </c>
      <c r="AM2532" t="s">
        <v>1231</v>
      </c>
    </row>
    <row r="2533" spans="1:39" x14ac:dyDescent="0.2">
      <c r="A2533">
        <v>48091</v>
      </c>
      <c r="B2533" t="s">
        <v>1500</v>
      </c>
      <c r="C2533">
        <v>430</v>
      </c>
      <c r="D2533" t="s">
        <v>1222</v>
      </c>
      <c r="E2533">
        <v>10</v>
      </c>
      <c r="F2533" t="s">
        <v>1223</v>
      </c>
      <c r="G2533">
        <v>302</v>
      </c>
      <c r="H2533" t="s">
        <v>1224</v>
      </c>
      <c r="I2533">
        <v>560</v>
      </c>
      <c r="J2533" t="s">
        <v>1571</v>
      </c>
      <c r="K2533" t="s">
        <v>41</v>
      </c>
      <c r="L2533">
        <v>13313</v>
      </c>
      <c r="M2533" t="s">
        <v>4030</v>
      </c>
      <c r="N2533" t="s">
        <v>124</v>
      </c>
      <c r="O2533" t="s">
        <v>4031</v>
      </c>
      <c r="S2533">
        <v>3</v>
      </c>
      <c r="T2533" t="s">
        <v>55</v>
      </c>
      <c r="U2533">
        <v>195</v>
      </c>
      <c r="V2533" t="s">
        <v>363</v>
      </c>
      <c r="W2533" t="s">
        <v>57</v>
      </c>
      <c r="X2533" t="s">
        <v>46</v>
      </c>
      <c r="Y2533">
        <v>1</v>
      </c>
      <c r="Z2533">
        <v>1</v>
      </c>
      <c r="AA2533">
        <v>1</v>
      </c>
      <c r="AB2533">
        <v>1</v>
      </c>
      <c r="AC2533">
        <v>1</v>
      </c>
      <c r="AD2533">
        <f t="shared" si="79"/>
        <v>1</v>
      </c>
      <c r="AF2533">
        <v>0</v>
      </c>
      <c r="AG2533">
        <v>0</v>
      </c>
      <c r="AH2533">
        <v>0</v>
      </c>
      <c r="AI2533">
        <v>0</v>
      </c>
      <c r="AJ2533">
        <f t="shared" si="80"/>
        <v>0</v>
      </c>
      <c r="AK2533" t="s">
        <v>1229</v>
      </c>
      <c r="AL2533" t="s">
        <v>1230</v>
      </c>
      <c r="AM2533" t="s">
        <v>1231</v>
      </c>
    </row>
    <row r="2534" spans="1:39" x14ac:dyDescent="0.2">
      <c r="A2534">
        <v>48091</v>
      </c>
      <c r="B2534" t="s">
        <v>1500</v>
      </c>
      <c r="C2534">
        <v>430</v>
      </c>
      <c r="D2534" t="s">
        <v>1222</v>
      </c>
      <c r="E2534">
        <v>10</v>
      </c>
      <c r="F2534" t="s">
        <v>1223</v>
      </c>
      <c r="G2534">
        <v>302</v>
      </c>
      <c r="H2534" t="s">
        <v>1224</v>
      </c>
      <c r="I2534">
        <v>560</v>
      </c>
      <c r="J2534" t="s">
        <v>1571</v>
      </c>
      <c r="K2534" t="s">
        <v>41</v>
      </c>
      <c r="L2534">
        <v>13357</v>
      </c>
      <c r="M2534" t="s">
        <v>4032</v>
      </c>
      <c r="N2534" t="s">
        <v>124</v>
      </c>
      <c r="O2534" t="s">
        <v>4033</v>
      </c>
      <c r="S2534">
        <v>3</v>
      </c>
      <c r="T2534" t="s">
        <v>55</v>
      </c>
      <c r="X2534" t="s">
        <v>46</v>
      </c>
      <c r="Y2534">
        <v>1</v>
      </c>
      <c r="Z2534">
        <v>0</v>
      </c>
      <c r="AA2534">
        <v>0</v>
      </c>
      <c r="AB2534">
        <v>0</v>
      </c>
      <c r="AC2534">
        <v>0</v>
      </c>
      <c r="AD2534">
        <f t="shared" si="79"/>
        <v>0</v>
      </c>
      <c r="AE2534" t="s">
        <v>85</v>
      </c>
      <c r="AF2534">
        <v>100000</v>
      </c>
      <c r="AG2534">
        <v>100000</v>
      </c>
      <c r="AH2534">
        <v>100000</v>
      </c>
      <c r="AI2534">
        <v>100000</v>
      </c>
      <c r="AJ2534">
        <f t="shared" si="80"/>
        <v>400000</v>
      </c>
      <c r="AK2534" t="s">
        <v>1229</v>
      </c>
      <c r="AL2534" t="s">
        <v>1230</v>
      </c>
      <c r="AM2534" t="s">
        <v>1231</v>
      </c>
    </row>
    <row r="2535" spans="1:39" x14ac:dyDescent="0.2">
      <c r="A2535">
        <v>48091</v>
      </c>
      <c r="B2535" t="s">
        <v>1500</v>
      </c>
      <c r="C2535">
        <v>430</v>
      </c>
      <c r="D2535" t="s">
        <v>1222</v>
      </c>
      <c r="E2535">
        <v>10</v>
      </c>
      <c r="F2535" t="s">
        <v>1223</v>
      </c>
      <c r="G2535">
        <v>302</v>
      </c>
      <c r="H2535" t="s">
        <v>1224</v>
      </c>
      <c r="I2535">
        <v>560</v>
      </c>
      <c r="J2535" t="s">
        <v>1571</v>
      </c>
      <c r="K2535" t="s">
        <v>41</v>
      </c>
      <c r="L2535">
        <v>14127</v>
      </c>
      <c r="M2535" t="s">
        <v>1574</v>
      </c>
      <c r="N2535" t="s">
        <v>124</v>
      </c>
      <c r="O2535" t="s">
        <v>1574</v>
      </c>
      <c r="S2535">
        <v>3</v>
      </c>
      <c r="T2535" t="s">
        <v>55</v>
      </c>
      <c r="X2535" t="s">
        <v>46</v>
      </c>
      <c r="Y2535">
        <v>1</v>
      </c>
      <c r="Z2535">
        <v>0</v>
      </c>
      <c r="AA2535">
        <v>0</v>
      </c>
      <c r="AB2535">
        <v>0</v>
      </c>
      <c r="AC2535">
        <v>0</v>
      </c>
      <c r="AD2535">
        <f t="shared" si="79"/>
        <v>0</v>
      </c>
      <c r="AE2535" t="s">
        <v>85</v>
      </c>
      <c r="AF2535">
        <v>0</v>
      </c>
      <c r="AG2535">
        <v>100000</v>
      </c>
      <c r="AH2535">
        <v>150000</v>
      </c>
      <c r="AI2535">
        <v>150000</v>
      </c>
      <c r="AJ2535">
        <f t="shared" si="80"/>
        <v>400000</v>
      </c>
      <c r="AK2535" t="s">
        <v>1229</v>
      </c>
      <c r="AL2535" t="s">
        <v>1230</v>
      </c>
      <c r="AM2535" t="s">
        <v>1231</v>
      </c>
    </row>
    <row r="2536" spans="1:39" x14ac:dyDescent="0.2">
      <c r="A2536">
        <v>48091</v>
      </c>
      <c r="B2536" t="s">
        <v>1500</v>
      </c>
      <c r="C2536">
        <v>430</v>
      </c>
      <c r="D2536" t="s">
        <v>1222</v>
      </c>
      <c r="E2536">
        <v>10</v>
      </c>
      <c r="F2536" t="s">
        <v>1223</v>
      </c>
      <c r="G2536">
        <v>302</v>
      </c>
      <c r="H2536" t="s">
        <v>1224</v>
      </c>
      <c r="I2536">
        <v>575</v>
      </c>
      <c r="J2536" t="s">
        <v>1561</v>
      </c>
      <c r="K2536" t="s">
        <v>41</v>
      </c>
      <c r="L2536">
        <v>12124</v>
      </c>
      <c r="M2536" t="s">
        <v>3506</v>
      </c>
      <c r="N2536" t="s">
        <v>124</v>
      </c>
      <c r="O2536" t="s">
        <v>3507</v>
      </c>
      <c r="S2536">
        <v>3</v>
      </c>
      <c r="T2536" t="s">
        <v>55</v>
      </c>
      <c r="X2536" t="s">
        <v>46</v>
      </c>
      <c r="Y2536">
        <v>1</v>
      </c>
      <c r="Z2536">
        <v>0</v>
      </c>
      <c r="AA2536">
        <v>0</v>
      </c>
      <c r="AB2536">
        <v>0</v>
      </c>
      <c r="AC2536">
        <v>0</v>
      </c>
      <c r="AD2536">
        <f t="shared" si="79"/>
        <v>0</v>
      </c>
      <c r="AE2536" t="s">
        <v>85</v>
      </c>
      <c r="AF2536">
        <v>100000</v>
      </c>
      <c r="AG2536">
        <v>100000</v>
      </c>
      <c r="AH2536">
        <v>100000</v>
      </c>
      <c r="AI2536">
        <v>100000</v>
      </c>
      <c r="AJ2536">
        <f t="shared" si="80"/>
        <v>400000</v>
      </c>
      <c r="AK2536" t="s">
        <v>1229</v>
      </c>
      <c r="AL2536" t="s">
        <v>1230</v>
      </c>
      <c r="AM2536" t="s">
        <v>1231</v>
      </c>
    </row>
    <row r="2537" spans="1:39" x14ac:dyDescent="0.2">
      <c r="A2537">
        <v>48091</v>
      </c>
      <c r="B2537" t="s">
        <v>1500</v>
      </c>
      <c r="C2537">
        <v>430</v>
      </c>
      <c r="D2537" t="s">
        <v>1222</v>
      </c>
      <c r="E2537">
        <v>10</v>
      </c>
      <c r="F2537" t="s">
        <v>1223</v>
      </c>
      <c r="G2537">
        <v>302</v>
      </c>
      <c r="H2537" t="s">
        <v>1224</v>
      </c>
      <c r="I2537">
        <v>575</v>
      </c>
      <c r="J2537" t="s">
        <v>1561</v>
      </c>
      <c r="K2537" t="s">
        <v>41</v>
      </c>
      <c r="L2537">
        <v>12208</v>
      </c>
      <c r="M2537" t="s">
        <v>4034</v>
      </c>
      <c r="N2537" t="s">
        <v>124</v>
      </c>
      <c r="O2537" t="s">
        <v>4035</v>
      </c>
      <c r="S2537">
        <v>3</v>
      </c>
      <c r="T2537" t="s">
        <v>55</v>
      </c>
      <c r="X2537" t="s">
        <v>46</v>
      </c>
      <c r="Y2537">
        <v>1</v>
      </c>
      <c r="Z2537">
        <v>0</v>
      </c>
      <c r="AA2537">
        <v>0</v>
      </c>
      <c r="AB2537">
        <v>0</v>
      </c>
      <c r="AC2537">
        <v>0</v>
      </c>
      <c r="AD2537">
        <f t="shared" si="79"/>
        <v>0</v>
      </c>
      <c r="AE2537" t="s">
        <v>85</v>
      </c>
      <c r="AF2537">
        <v>100000</v>
      </c>
      <c r="AG2537">
        <v>100000</v>
      </c>
      <c r="AH2537">
        <v>100000</v>
      </c>
      <c r="AI2537">
        <v>100000</v>
      </c>
      <c r="AJ2537">
        <f t="shared" si="80"/>
        <v>400000</v>
      </c>
      <c r="AK2537" t="s">
        <v>1229</v>
      </c>
      <c r="AL2537" t="s">
        <v>1230</v>
      </c>
      <c r="AM2537" t="s">
        <v>1231</v>
      </c>
    </row>
    <row r="2538" spans="1:39" x14ac:dyDescent="0.2">
      <c r="A2538">
        <v>48091</v>
      </c>
      <c r="B2538" t="s">
        <v>1500</v>
      </c>
      <c r="C2538">
        <v>430</v>
      </c>
      <c r="D2538" t="s">
        <v>1222</v>
      </c>
      <c r="E2538">
        <v>10</v>
      </c>
      <c r="F2538" t="s">
        <v>1223</v>
      </c>
      <c r="G2538">
        <v>302</v>
      </c>
      <c r="H2538" t="s">
        <v>1224</v>
      </c>
      <c r="I2538">
        <v>575</v>
      </c>
      <c r="J2538" t="s">
        <v>1561</v>
      </c>
      <c r="K2538" t="s">
        <v>41</v>
      </c>
      <c r="L2538">
        <v>12246</v>
      </c>
      <c r="M2538" t="s">
        <v>3508</v>
      </c>
      <c r="N2538" t="s">
        <v>43</v>
      </c>
      <c r="O2538" t="s">
        <v>3509</v>
      </c>
      <c r="S2538">
        <v>3</v>
      </c>
      <c r="T2538" t="s">
        <v>55</v>
      </c>
      <c r="X2538" t="s">
        <v>46</v>
      </c>
      <c r="Y2538">
        <v>1</v>
      </c>
      <c r="Z2538">
        <v>0</v>
      </c>
      <c r="AA2538">
        <v>0</v>
      </c>
      <c r="AB2538">
        <v>0</v>
      </c>
      <c r="AC2538">
        <v>0</v>
      </c>
      <c r="AD2538">
        <f t="shared" si="79"/>
        <v>0</v>
      </c>
      <c r="AE2538" t="s">
        <v>85</v>
      </c>
      <c r="AF2538">
        <v>100000</v>
      </c>
      <c r="AG2538">
        <v>100000</v>
      </c>
      <c r="AH2538">
        <v>100000</v>
      </c>
      <c r="AI2538">
        <v>100000</v>
      </c>
      <c r="AJ2538">
        <f t="shared" si="80"/>
        <v>400000</v>
      </c>
      <c r="AK2538" t="s">
        <v>1229</v>
      </c>
      <c r="AL2538" t="s">
        <v>1230</v>
      </c>
      <c r="AM2538" t="s">
        <v>1231</v>
      </c>
    </row>
    <row r="2539" spans="1:39" x14ac:dyDescent="0.2">
      <c r="A2539">
        <v>48091</v>
      </c>
      <c r="B2539" t="s">
        <v>1500</v>
      </c>
      <c r="C2539">
        <v>430</v>
      </c>
      <c r="D2539" t="s">
        <v>1222</v>
      </c>
      <c r="E2539">
        <v>10</v>
      </c>
      <c r="F2539" t="s">
        <v>1223</v>
      </c>
      <c r="G2539">
        <v>302</v>
      </c>
      <c r="H2539" t="s">
        <v>1224</v>
      </c>
      <c r="I2539">
        <v>575</v>
      </c>
      <c r="J2539" t="s">
        <v>1561</v>
      </c>
      <c r="K2539" t="s">
        <v>41</v>
      </c>
      <c r="L2539">
        <v>13325</v>
      </c>
      <c r="M2539" t="s">
        <v>4036</v>
      </c>
      <c r="N2539" t="s">
        <v>124</v>
      </c>
      <c r="O2539" t="s">
        <v>4037</v>
      </c>
      <c r="S2539">
        <v>3</v>
      </c>
      <c r="T2539" t="s">
        <v>55</v>
      </c>
      <c r="X2539" t="s">
        <v>46</v>
      </c>
      <c r="Y2539">
        <v>1</v>
      </c>
      <c r="Z2539">
        <v>0</v>
      </c>
      <c r="AA2539">
        <v>0</v>
      </c>
      <c r="AB2539">
        <v>0</v>
      </c>
      <c r="AC2539">
        <v>0</v>
      </c>
      <c r="AD2539">
        <f t="shared" si="79"/>
        <v>0</v>
      </c>
      <c r="AE2539" t="s">
        <v>85</v>
      </c>
      <c r="AF2539">
        <v>100000</v>
      </c>
      <c r="AG2539">
        <v>100000</v>
      </c>
      <c r="AH2539">
        <v>100000</v>
      </c>
      <c r="AI2539">
        <v>100000</v>
      </c>
      <c r="AJ2539">
        <f t="shared" si="80"/>
        <v>400000</v>
      </c>
      <c r="AK2539" t="s">
        <v>1229</v>
      </c>
      <c r="AL2539" t="s">
        <v>1230</v>
      </c>
      <c r="AM2539" t="s">
        <v>1231</v>
      </c>
    </row>
    <row r="2540" spans="1:39" x14ac:dyDescent="0.2">
      <c r="A2540">
        <v>48091</v>
      </c>
      <c r="B2540" t="s">
        <v>1500</v>
      </c>
      <c r="C2540">
        <v>430</v>
      </c>
      <c r="D2540" t="s">
        <v>1222</v>
      </c>
      <c r="E2540">
        <v>10</v>
      </c>
      <c r="F2540" t="s">
        <v>1223</v>
      </c>
      <c r="G2540">
        <v>302</v>
      </c>
      <c r="H2540" t="s">
        <v>1224</v>
      </c>
      <c r="I2540">
        <v>575</v>
      </c>
      <c r="J2540" t="s">
        <v>1561</v>
      </c>
      <c r="K2540" t="s">
        <v>41</v>
      </c>
      <c r="L2540">
        <v>13334</v>
      </c>
      <c r="M2540" t="s">
        <v>4038</v>
      </c>
      <c r="N2540" t="s">
        <v>124</v>
      </c>
      <c r="O2540" t="s">
        <v>4039</v>
      </c>
      <c r="S2540">
        <v>3</v>
      </c>
      <c r="T2540" t="s">
        <v>55</v>
      </c>
      <c r="U2540">
        <v>190</v>
      </c>
      <c r="V2540" t="s">
        <v>996</v>
      </c>
      <c r="W2540" t="s">
        <v>57</v>
      </c>
      <c r="X2540" t="s">
        <v>46</v>
      </c>
      <c r="Y2540">
        <v>1</v>
      </c>
      <c r="Z2540">
        <v>1</v>
      </c>
      <c r="AA2540">
        <v>1</v>
      </c>
      <c r="AB2540">
        <v>1</v>
      </c>
      <c r="AC2540">
        <v>1</v>
      </c>
      <c r="AD2540">
        <f t="shared" si="79"/>
        <v>1</v>
      </c>
      <c r="AF2540">
        <v>0</v>
      </c>
      <c r="AG2540">
        <v>0</v>
      </c>
      <c r="AH2540">
        <v>0</v>
      </c>
      <c r="AI2540">
        <v>0</v>
      </c>
      <c r="AJ2540">
        <f t="shared" si="80"/>
        <v>0</v>
      </c>
      <c r="AK2540" t="s">
        <v>1229</v>
      </c>
      <c r="AL2540" t="s">
        <v>1230</v>
      </c>
      <c r="AM2540" t="s">
        <v>1231</v>
      </c>
    </row>
    <row r="2541" spans="1:39" x14ac:dyDescent="0.2">
      <c r="A2541">
        <v>48091</v>
      </c>
      <c r="B2541" t="s">
        <v>1500</v>
      </c>
      <c r="C2541">
        <v>430</v>
      </c>
      <c r="D2541" t="s">
        <v>1222</v>
      </c>
      <c r="E2541">
        <v>10</v>
      </c>
      <c r="F2541" t="s">
        <v>1223</v>
      </c>
      <c r="G2541">
        <v>302</v>
      </c>
      <c r="H2541" t="s">
        <v>1224</v>
      </c>
      <c r="I2541">
        <v>575</v>
      </c>
      <c r="J2541" t="s">
        <v>1561</v>
      </c>
      <c r="K2541" t="s">
        <v>41</v>
      </c>
      <c r="L2541">
        <v>13335</v>
      </c>
      <c r="M2541" t="s">
        <v>4040</v>
      </c>
      <c r="N2541" t="s">
        <v>124</v>
      </c>
      <c r="O2541" t="s">
        <v>4041</v>
      </c>
      <c r="S2541">
        <v>3</v>
      </c>
      <c r="T2541" t="s">
        <v>55</v>
      </c>
      <c r="X2541" t="s">
        <v>46</v>
      </c>
      <c r="Y2541">
        <v>1</v>
      </c>
      <c r="Z2541">
        <v>0</v>
      </c>
      <c r="AA2541">
        <v>0</v>
      </c>
      <c r="AB2541">
        <v>0</v>
      </c>
      <c r="AC2541">
        <v>0</v>
      </c>
      <c r="AD2541">
        <f t="shared" si="79"/>
        <v>0</v>
      </c>
      <c r="AE2541" t="s">
        <v>85</v>
      </c>
      <c r="AF2541">
        <v>100000</v>
      </c>
      <c r="AG2541">
        <v>100000</v>
      </c>
      <c r="AH2541">
        <v>100000</v>
      </c>
      <c r="AI2541">
        <v>100000</v>
      </c>
      <c r="AJ2541">
        <f t="shared" si="80"/>
        <v>400000</v>
      </c>
      <c r="AK2541" t="s">
        <v>1229</v>
      </c>
      <c r="AL2541" t="s">
        <v>1230</v>
      </c>
      <c r="AM2541" t="s">
        <v>1231</v>
      </c>
    </row>
    <row r="2542" spans="1:39" x14ac:dyDescent="0.2">
      <c r="A2542">
        <v>48091</v>
      </c>
      <c r="B2542" t="s">
        <v>1500</v>
      </c>
      <c r="C2542">
        <v>430</v>
      </c>
      <c r="D2542" t="s">
        <v>1222</v>
      </c>
      <c r="E2542">
        <v>10</v>
      </c>
      <c r="F2542" t="s">
        <v>1223</v>
      </c>
      <c r="G2542">
        <v>302</v>
      </c>
      <c r="H2542" t="s">
        <v>1224</v>
      </c>
      <c r="I2542">
        <v>575</v>
      </c>
      <c r="J2542" t="s">
        <v>1561</v>
      </c>
      <c r="K2542" t="s">
        <v>41</v>
      </c>
      <c r="L2542">
        <v>13338</v>
      </c>
      <c r="M2542" t="s">
        <v>4042</v>
      </c>
      <c r="N2542" t="s">
        <v>124</v>
      </c>
      <c r="O2542" t="s">
        <v>4043</v>
      </c>
      <c r="S2542">
        <v>3</v>
      </c>
      <c r="T2542" t="s">
        <v>55</v>
      </c>
      <c r="X2542" t="s">
        <v>46</v>
      </c>
      <c r="Y2542">
        <v>1</v>
      </c>
      <c r="Z2542">
        <v>0</v>
      </c>
      <c r="AA2542">
        <v>0</v>
      </c>
      <c r="AB2542">
        <v>0</v>
      </c>
      <c r="AC2542">
        <v>0</v>
      </c>
      <c r="AD2542">
        <f t="shared" si="79"/>
        <v>0</v>
      </c>
      <c r="AE2542" t="s">
        <v>85</v>
      </c>
      <c r="AF2542">
        <v>100000</v>
      </c>
      <c r="AG2542">
        <v>100000</v>
      </c>
      <c r="AH2542">
        <v>100000</v>
      </c>
      <c r="AI2542">
        <v>100000</v>
      </c>
      <c r="AJ2542">
        <f t="shared" si="80"/>
        <v>400000</v>
      </c>
      <c r="AK2542" t="s">
        <v>1229</v>
      </c>
      <c r="AL2542" t="s">
        <v>1230</v>
      </c>
      <c r="AM2542" t="s">
        <v>1231</v>
      </c>
    </row>
    <row r="2543" spans="1:39" x14ac:dyDescent="0.2">
      <c r="A2543">
        <v>48091</v>
      </c>
      <c r="B2543" t="s">
        <v>1500</v>
      </c>
      <c r="C2543">
        <v>430</v>
      </c>
      <c r="D2543" t="s">
        <v>1222</v>
      </c>
      <c r="E2543">
        <v>10</v>
      </c>
      <c r="F2543" t="s">
        <v>1223</v>
      </c>
      <c r="G2543">
        <v>302</v>
      </c>
      <c r="H2543" t="s">
        <v>1224</v>
      </c>
      <c r="I2543">
        <v>575</v>
      </c>
      <c r="J2543" t="s">
        <v>1561</v>
      </c>
      <c r="K2543" t="s">
        <v>41</v>
      </c>
      <c r="L2543">
        <v>13341</v>
      </c>
      <c r="M2543" t="s">
        <v>4044</v>
      </c>
      <c r="N2543" t="s">
        <v>124</v>
      </c>
      <c r="O2543" t="s">
        <v>4045</v>
      </c>
      <c r="S2543">
        <v>3</v>
      </c>
      <c r="T2543" t="s">
        <v>55</v>
      </c>
      <c r="U2543">
        <v>190</v>
      </c>
      <c r="V2543" t="s">
        <v>996</v>
      </c>
      <c r="W2543" t="s">
        <v>57</v>
      </c>
      <c r="X2543" t="s">
        <v>46</v>
      </c>
      <c r="Y2543">
        <v>1</v>
      </c>
      <c r="Z2543">
        <v>1</v>
      </c>
      <c r="AA2543">
        <v>1</v>
      </c>
      <c r="AB2543">
        <v>1</v>
      </c>
      <c r="AC2543">
        <v>1</v>
      </c>
      <c r="AD2543">
        <f t="shared" si="79"/>
        <v>1</v>
      </c>
      <c r="AF2543">
        <v>0</v>
      </c>
      <c r="AG2543">
        <v>0</v>
      </c>
      <c r="AH2543">
        <v>0</v>
      </c>
      <c r="AI2543">
        <v>0</v>
      </c>
      <c r="AJ2543">
        <f t="shared" si="80"/>
        <v>0</v>
      </c>
      <c r="AK2543" t="s">
        <v>1229</v>
      </c>
      <c r="AL2543" t="s">
        <v>1230</v>
      </c>
      <c r="AM2543" t="s">
        <v>1231</v>
      </c>
    </row>
    <row r="2544" spans="1:39" x14ac:dyDescent="0.2">
      <c r="A2544">
        <v>48091</v>
      </c>
      <c r="B2544" t="s">
        <v>1500</v>
      </c>
      <c r="C2544">
        <v>430</v>
      </c>
      <c r="D2544" t="s">
        <v>1222</v>
      </c>
      <c r="E2544">
        <v>10</v>
      </c>
      <c r="F2544" t="s">
        <v>1223</v>
      </c>
      <c r="G2544">
        <v>302</v>
      </c>
      <c r="H2544" t="s">
        <v>1224</v>
      </c>
      <c r="I2544">
        <v>575</v>
      </c>
      <c r="J2544" t="s">
        <v>1561</v>
      </c>
      <c r="K2544" t="s">
        <v>41</v>
      </c>
      <c r="L2544">
        <v>13353</v>
      </c>
      <c r="M2544" t="s">
        <v>4046</v>
      </c>
      <c r="N2544" t="s">
        <v>124</v>
      </c>
      <c r="O2544" t="s">
        <v>4047</v>
      </c>
      <c r="S2544">
        <v>3</v>
      </c>
      <c r="T2544" t="s">
        <v>55</v>
      </c>
      <c r="U2544">
        <v>190</v>
      </c>
      <c r="V2544" t="s">
        <v>996</v>
      </c>
      <c r="W2544" t="s">
        <v>57</v>
      </c>
      <c r="X2544" t="s">
        <v>46</v>
      </c>
      <c r="Y2544">
        <v>1</v>
      </c>
      <c r="Z2544">
        <v>12</v>
      </c>
      <c r="AA2544">
        <v>12</v>
      </c>
      <c r="AB2544">
        <v>12</v>
      </c>
      <c r="AC2544">
        <v>12</v>
      </c>
      <c r="AD2544">
        <f t="shared" si="79"/>
        <v>12</v>
      </c>
      <c r="AF2544">
        <v>0</v>
      </c>
      <c r="AG2544">
        <v>0</v>
      </c>
      <c r="AH2544">
        <v>0</v>
      </c>
      <c r="AI2544">
        <v>0</v>
      </c>
      <c r="AJ2544">
        <f t="shared" si="80"/>
        <v>0</v>
      </c>
      <c r="AK2544" t="s">
        <v>1229</v>
      </c>
      <c r="AL2544" t="s">
        <v>1230</v>
      </c>
      <c r="AM2544" t="s">
        <v>1231</v>
      </c>
    </row>
    <row r="2545" spans="1:39" x14ac:dyDescent="0.2">
      <c r="A2545">
        <v>48091</v>
      </c>
      <c r="B2545" t="s">
        <v>1500</v>
      </c>
      <c r="C2545">
        <v>430</v>
      </c>
      <c r="D2545" t="s">
        <v>1222</v>
      </c>
      <c r="E2545">
        <v>10</v>
      </c>
      <c r="F2545" t="s">
        <v>1223</v>
      </c>
      <c r="G2545">
        <v>302</v>
      </c>
      <c r="H2545" t="s">
        <v>1224</v>
      </c>
      <c r="I2545">
        <v>575</v>
      </c>
      <c r="J2545" t="s">
        <v>1561</v>
      </c>
      <c r="K2545" t="s">
        <v>41</v>
      </c>
      <c r="L2545">
        <v>13356</v>
      </c>
      <c r="M2545" t="s">
        <v>4048</v>
      </c>
      <c r="N2545" t="s">
        <v>124</v>
      </c>
      <c r="O2545" t="s">
        <v>4049</v>
      </c>
      <c r="S2545">
        <v>3</v>
      </c>
      <c r="T2545" t="s">
        <v>55</v>
      </c>
      <c r="U2545">
        <v>190</v>
      </c>
      <c r="V2545" t="s">
        <v>996</v>
      </c>
      <c r="W2545" t="s">
        <v>57</v>
      </c>
      <c r="X2545" t="s">
        <v>46</v>
      </c>
      <c r="Y2545">
        <v>1</v>
      </c>
      <c r="Z2545">
        <v>15</v>
      </c>
      <c r="AA2545">
        <v>15</v>
      </c>
      <c r="AB2545">
        <v>15</v>
      </c>
      <c r="AC2545">
        <v>15</v>
      </c>
      <c r="AD2545">
        <f t="shared" si="79"/>
        <v>15</v>
      </c>
      <c r="AF2545">
        <v>0</v>
      </c>
      <c r="AG2545">
        <v>0</v>
      </c>
      <c r="AH2545">
        <v>0</v>
      </c>
      <c r="AI2545">
        <v>0</v>
      </c>
      <c r="AJ2545">
        <f t="shared" si="80"/>
        <v>0</v>
      </c>
      <c r="AK2545" t="s">
        <v>1229</v>
      </c>
      <c r="AL2545" t="s">
        <v>1230</v>
      </c>
      <c r="AM2545" t="s">
        <v>1231</v>
      </c>
    </row>
    <row r="2546" spans="1:39" x14ac:dyDescent="0.2">
      <c r="A2546">
        <v>48091</v>
      </c>
      <c r="B2546" t="s">
        <v>1500</v>
      </c>
      <c r="C2546">
        <v>430</v>
      </c>
      <c r="D2546" t="s">
        <v>1222</v>
      </c>
      <c r="E2546">
        <v>10</v>
      </c>
      <c r="F2546" t="s">
        <v>1223</v>
      </c>
      <c r="G2546">
        <v>302</v>
      </c>
      <c r="H2546" t="s">
        <v>1224</v>
      </c>
      <c r="I2546">
        <v>575</v>
      </c>
      <c r="J2546" t="s">
        <v>1561</v>
      </c>
      <c r="K2546" t="s">
        <v>41</v>
      </c>
      <c r="L2546">
        <v>13356</v>
      </c>
      <c r="M2546" t="s">
        <v>4048</v>
      </c>
      <c r="N2546" t="s">
        <v>124</v>
      </c>
      <c r="O2546" t="s">
        <v>4049</v>
      </c>
      <c r="S2546">
        <v>3</v>
      </c>
      <c r="T2546" t="s">
        <v>55</v>
      </c>
      <c r="X2546" t="s">
        <v>46</v>
      </c>
      <c r="Y2546">
        <v>1</v>
      </c>
      <c r="Z2546">
        <v>0</v>
      </c>
      <c r="AA2546">
        <v>0</v>
      </c>
      <c r="AB2546">
        <v>0</v>
      </c>
      <c r="AC2546">
        <v>0</v>
      </c>
      <c r="AD2546">
        <f t="shared" si="79"/>
        <v>0</v>
      </c>
      <c r="AE2546" t="s">
        <v>85</v>
      </c>
      <c r="AF2546">
        <v>100000</v>
      </c>
      <c r="AG2546">
        <v>100000</v>
      </c>
      <c r="AH2546">
        <v>100000</v>
      </c>
      <c r="AI2546">
        <v>100000</v>
      </c>
      <c r="AJ2546">
        <f t="shared" si="80"/>
        <v>400000</v>
      </c>
      <c r="AK2546" t="s">
        <v>1229</v>
      </c>
      <c r="AL2546" t="s">
        <v>1230</v>
      </c>
      <c r="AM2546" t="s">
        <v>1231</v>
      </c>
    </row>
    <row r="2547" spans="1:39" x14ac:dyDescent="0.2">
      <c r="A2547">
        <v>48091</v>
      </c>
      <c r="B2547" t="s">
        <v>1500</v>
      </c>
      <c r="C2547">
        <v>430</v>
      </c>
      <c r="D2547" t="s">
        <v>1222</v>
      </c>
      <c r="E2547">
        <v>10</v>
      </c>
      <c r="F2547" t="s">
        <v>1223</v>
      </c>
      <c r="G2547">
        <v>302</v>
      </c>
      <c r="H2547" t="s">
        <v>1224</v>
      </c>
      <c r="I2547">
        <v>585</v>
      </c>
      <c r="J2547" t="s">
        <v>3518</v>
      </c>
      <c r="K2547" t="s">
        <v>41</v>
      </c>
      <c r="L2547">
        <v>13317</v>
      </c>
      <c r="M2547" t="s">
        <v>3519</v>
      </c>
      <c r="N2547" t="s">
        <v>124</v>
      </c>
      <c r="O2547" t="s">
        <v>3520</v>
      </c>
      <c r="S2547">
        <v>3</v>
      </c>
      <c r="T2547" t="s">
        <v>55</v>
      </c>
      <c r="U2547">
        <v>191</v>
      </c>
      <c r="V2547" t="s">
        <v>374</v>
      </c>
      <c r="W2547" t="s">
        <v>57</v>
      </c>
      <c r="X2547" t="s">
        <v>46</v>
      </c>
      <c r="Y2547">
        <v>1</v>
      </c>
      <c r="Z2547">
        <v>14</v>
      </c>
      <c r="AA2547">
        <v>14</v>
      </c>
      <c r="AB2547">
        <v>14</v>
      </c>
      <c r="AC2547">
        <v>14</v>
      </c>
      <c r="AD2547">
        <f t="shared" si="79"/>
        <v>14</v>
      </c>
      <c r="AF2547">
        <v>0</v>
      </c>
      <c r="AG2547">
        <v>0</v>
      </c>
      <c r="AH2547">
        <v>0</v>
      </c>
      <c r="AI2547">
        <v>0</v>
      </c>
      <c r="AJ2547">
        <f t="shared" si="80"/>
        <v>0</v>
      </c>
      <c r="AK2547" t="s">
        <v>1229</v>
      </c>
      <c r="AL2547" t="s">
        <v>1230</v>
      </c>
      <c r="AM2547" t="s">
        <v>1231</v>
      </c>
    </row>
    <row r="2548" spans="1:39" x14ac:dyDescent="0.2">
      <c r="A2548">
        <v>48091</v>
      </c>
      <c r="B2548" t="s">
        <v>1500</v>
      </c>
      <c r="C2548">
        <v>430</v>
      </c>
      <c r="D2548" t="s">
        <v>1222</v>
      </c>
      <c r="E2548">
        <v>10</v>
      </c>
      <c r="F2548" t="s">
        <v>1223</v>
      </c>
      <c r="G2548">
        <v>302</v>
      </c>
      <c r="H2548" t="s">
        <v>1224</v>
      </c>
      <c r="I2548">
        <v>595</v>
      </c>
      <c r="J2548" t="s">
        <v>4050</v>
      </c>
      <c r="K2548" t="s">
        <v>41</v>
      </c>
      <c r="L2548">
        <v>13324</v>
      </c>
      <c r="M2548" t="s">
        <v>4051</v>
      </c>
      <c r="N2548" t="s">
        <v>124</v>
      </c>
      <c r="O2548" t="s">
        <v>4052</v>
      </c>
      <c r="S2548">
        <v>3</v>
      </c>
      <c r="T2548" t="s">
        <v>55</v>
      </c>
      <c r="U2548">
        <v>933</v>
      </c>
      <c r="V2548" t="s">
        <v>567</v>
      </c>
      <c r="W2548" t="s">
        <v>57</v>
      </c>
      <c r="X2548" t="s">
        <v>46</v>
      </c>
      <c r="Y2548">
        <v>1</v>
      </c>
      <c r="Z2548">
        <v>1</v>
      </c>
      <c r="AA2548">
        <v>1</v>
      </c>
      <c r="AB2548">
        <v>1</v>
      </c>
      <c r="AC2548">
        <v>1</v>
      </c>
      <c r="AD2548">
        <f t="shared" si="79"/>
        <v>1</v>
      </c>
      <c r="AF2548">
        <v>0</v>
      </c>
      <c r="AG2548">
        <v>0</v>
      </c>
      <c r="AH2548">
        <v>0</v>
      </c>
      <c r="AI2548">
        <v>0</v>
      </c>
      <c r="AJ2548">
        <f t="shared" si="80"/>
        <v>0</v>
      </c>
      <c r="AK2548" t="s">
        <v>1229</v>
      </c>
      <c r="AL2548" t="s">
        <v>1230</v>
      </c>
      <c r="AM2548" t="s">
        <v>1231</v>
      </c>
    </row>
    <row r="2549" spans="1:39" x14ac:dyDescent="0.2">
      <c r="A2549">
        <v>48091</v>
      </c>
      <c r="B2549" t="s">
        <v>1500</v>
      </c>
      <c r="C2549">
        <v>430</v>
      </c>
      <c r="D2549" t="s">
        <v>1222</v>
      </c>
      <c r="E2549">
        <v>10</v>
      </c>
      <c r="F2549" t="s">
        <v>1223</v>
      </c>
      <c r="G2549">
        <v>302</v>
      </c>
      <c r="H2549" t="s">
        <v>1224</v>
      </c>
      <c r="I2549">
        <v>610</v>
      </c>
      <c r="J2549" t="s">
        <v>304</v>
      </c>
      <c r="K2549" t="s">
        <v>41</v>
      </c>
      <c r="L2549">
        <v>12247</v>
      </c>
      <c r="M2549" t="s">
        <v>3521</v>
      </c>
      <c r="N2549" t="s">
        <v>124</v>
      </c>
      <c r="O2549" t="s">
        <v>3522</v>
      </c>
      <c r="S2549">
        <v>3</v>
      </c>
      <c r="T2549" t="s">
        <v>55</v>
      </c>
      <c r="X2549" t="s">
        <v>46</v>
      </c>
      <c r="Y2549">
        <v>1</v>
      </c>
      <c r="Z2549">
        <v>0</v>
      </c>
      <c r="AA2549">
        <v>0</v>
      </c>
      <c r="AB2549">
        <v>0</v>
      </c>
      <c r="AC2549">
        <v>0</v>
      </c>
      <c r="AD2549">
        <f t="shared" si="79"/>
        <v>0</v>
      </c>
      <c r="AE2549" t="s">
        <v>85</v>
      </c>
      <c r="AF2549">
        <v>100000</v>
      </c>
      <c r="AG2549">
        <v>100000</v>
      </c>
      <c r="AH2549">
        <v>100000</v>
      </c>
      <c r="AI2549">
        <v>100000</v>
      </c>
      <c r="AJ2549">
        <f t="shared" si="80"/>
        <v>400000</v>
      </c>
      <c r="AK2549" t="s">
        <v>1229</v>
      </c>
      <c r="AL2549" t="s">
        <v>1230</v>
      </c>
      <c r="AM2549" t="s">
        <v>1231</v>
      </c>
    </row>
    <row r="2550" spans="1:39" x14ac:dyDescent="0.2">
      <c r="A2550">
        <v>48091</v>
      </c>
      <c r="B2550" t="s">
        <v>1500</v>
      </c>
      <c r="C2550">
        <v>430</v>
      </c>
      <c r="D2550" t="s">
        <v>1222</v>
      </c>
      <c r="E2550">
        <v>10</v>
      </c>
      <c r="F2550" t="s">
        <v>1223</v>
      </c>
      <c r="G2550">
        <v>302</v>
      </c>
      <c r="H2550" t="s">
        <v>1224</v>
      </c>
      <c r="I2550">
        <v>611</v>
      </c>
      <c r="J2550" t="s">
        <v>2718</v>
      </c>
      <c r="K2550" t="s">
        <v>41</v>
      </c>
      <c r="L2550">
        <v>13327</v>
      </c>
      <c r="M2550" t="s">
        <v>4053</v>
      </c>
      <c r="N2550" t="s">
        <v>124</v>
      </c>
      <c r="O2550" t="s">
        <v>4054</v>
      </c>
      <c r="S2550">
        <v>3</v>
      </c>
      <c r="T2550" t="s">
        <v>55</v>
      </c>
      <c r="U2550">
        <v>391</v>
      </c>
      <c r="V2550" t="s">
        <v>2770</v>
      </c>
      <c r="W2550" t="s">
        <v>57</v>
      </c>
      <c r="X2550" t="s">
        <v>46</v>
      </c>
      <c r="Y2550">
        <v>1</v>
      </c>
      <c r="Z2550">
        <v>1</v>
      </c>
      <c r="AA2550">
        <v>1</v>
      </c>
      <c r="AB2550">
        <v>1</v>
      </c>
      <c r="AC2550">
        <v>1</v>
      </c>
      <c r="AD2550">
        <f t="shared" si="79"/>
        <v>1</v>
      </c>
      <c r="AF2550">
        <v>0</v>
      </c>
      <c r="AG2550">
        <v>0</v>
      </c>
      <c r="AH2550">
        <v>0</v>
      </c>
      <c r="AI2550">
        <v>0</v>
      </c>
      <c r="AJ2550">
        <f t="shared" si="80"/>
        <v>0</v>
      </c>
      <c r="AK2550" t="s">
        <v>1229</v>
      </c>
      <c r="AL2550" t="s">
        <v>1230</v>
      </c>
      <c r="AM2550" t="s">
        <v>1231</v>
      </c>
    </row>
    <row r="2551" spans="1:39" x14ac:dyDescent="0.2">
      <c r="A2551">
        <v>48091</v>
      </c>
      <c r="B2551" t="s">
        <v>1500</v>
      </c>
      <c r="C2551">
        <v>430</v>
      </c>
      <c r="D2551" t="s">
        <v>1222</v>
      </c>
      <c r="E2551">
        <v>10</v>
      </c>
      <c r="F2551" t="s">
        <v>1223</v>
      </c>
      <c r="G2551">
        <v>302</v>
      </c>
      <c r="H2551" t="s">
        <v>1224</v>
      </c>
      <c r="I2551">
        <v>611</v>
      </c>
      <c r="J2551" t="s">
        <v>2718</v>
      </c>
      <c r="K2551" t="s">
        <v>41</v>
      </c>
      <c r="L2551">
        <v>13327</v>
      </c>
      <c r="M2551" t="s">
        <v>4053</v>
      </c>
      <c r="N2551" t="s">
        <v>124</v>
      </c>
      <c r="O2551" t="s">
        <v>4054</v>
      </c>
      <c r="S2551">
        <v>3</v>
      </c>
      <c r="T2551" t="s">
        <v>55</v>
      </c>
      <c r="X2551" t="s">
        <v>46</v>
      </c>
      <c r="Y2551">
        <v>1</v>
      </c>
      <c r="Z2551">
        <v>0</v>
      </c>
      <c r="AA2551">
        <v>0</v>
      </c>
      <c r="AB2551">
        <v>0</v>
      </c>
      <c r="AC2551">
        <v>0</v>
      </c>
      <c r="AD2551">
        <f t="shared" si="79"/>
        <v>0</v>
      </c>
      <c r="AE2551" t="s">
        <v>85</v>
      </c>
      <c r="AF2551">
        <v>100000</v>
      </c>
      <c r="AG2551">
        <v>100000</v>
      </c>
      <c r="AH2551">
        <v>100000</v>
      </c>
      <c r="AI2551">
        <v>100000</v>
      </c>
      <c r="AJ2551">
        <f t="shared" si="80"/>
        <v>400000</v>
      </c>
      <c r="AK2551" t="s">
        <v>1229</v>
      </c>
      <c r="AL2551" t="s">
        <v>1230</v>
      </c>
      <c r="AM2551" t="s">
        <v>1231</v>
      </c>
    </row>
    <row r="2552" spans="1:39" x14ac:dyDescent="0.2">
      <c r="A2552">
        <v>48091</v>
      </c>
      <c r="B2552" t="s">
        <v>1500</v>
      </c>
      <c r="C2552">
        <v>430</v>
      </c>
      <c r="D2552" t="s">
        <v>1222</v>
      </c>
      <c r="E2552">
        <v>10</v>
      </c>
      <c r="F2552" t="s">
        <v>1223</v>
      </c>
      <c r="G2552">
        <v>302</v>
      </c>
      <c r="H2552" t="s">
        <v>1224</v>
      </c>
      <c r="I2552">
        <v>611</v>
      </c>
      <c r="J2552" t="s">
        <v>2718</v>
      </c>
      <c r="K2552" t="s">
        <v>41</v>
      </c>
      <c r="L2552">
        <v>13328</v>
      </c>
      <c r="M2552" t="s">
        <v>4055</v>
      </c>
      <c r="N2552" t="s">
        <v>124</v>
      </c>
      <c r="O2552" t="s">
        <v>4056</v>
      </c>
      <c r="S2552">
        <v>3</v>
      </c>
      <c r="T2552" t="s">
        <v>55</v>
      </c>
      <c r="U2552">
        <v>391</v>
      </c>
      <c r="V2552" t="s">
        <v>2770</v>
      </c>
      <c r="W2552" t="s">
        <v>57</v>
      </c>
      <c r="X2552" t="s">
        <v>46</v>
      </c>
      <c r="Y2552">
        <v>1</v>
      </c>
      <c r="Z2552">
        <v>1</v>
      </c>
      <c r="AA2552">
        <v>1</v>
      </c>
      <c r="AB2552">
        <v>1</v>
      </c>
      <c r="AC2552">
        <v>1</v>
      </c>
      <c r="AD2552">
        <f t="shared" si="79"/>
        <v>1</v>
      </c>
      <c r="AF2552">
        <v>0</v>
      </c>
      <c r="AG2552">
        <v>0</v>
      </c>
      <c r="AH2552">
        <v>0</v>
      </c>
      <c r="AI2552">
        <v>0</v>
      </c>
      <c r="AJ2552">
        <f t="shared" si="80"/>
        <v>0</v>
      </c>
      <c r="AK2552" t="s">
        <v>1229</v>
      </c>
      <c r="AL2552" t="s">
        <v>1230</v>
      </c>
      <c r="AM2552" t="s">
        <v>1231</v>
      </c>
    </row>
    <row r="2553" spans="1:39" x14ac:dyDescent="0.2">
      <c r="A2553">
        <v>48091</v>
      </c>
      <c r="B2553" t="s">
        <v>1500</v>
      </c>
      <c r="C2553">
        <v>430</v>
      </c>
      <c r="D2553" t="s">
        <v>1222</v>
      </c>
      <c r="E2553">
        <v>10</v>
      </c>
      <c r="F2553" t="s">
        <v>1223</v>
      </c>
      <c r="G2553">
        <v>302</v>
      </c>
      <c r="H2553" t="s">
        <v>1224</v>
      </c>
      <c r="I2553">
        <v>613</v>
      </c>
      <c r="J2553" t="s">
        <v>1561</v>
      </c>
      <c r="K2553" t="s">
        <v>41</v>
      </c>
      <c r="L2553">
        <v>12186</v>
      </c>
      <c r="M2553" t="s">
        <v>2771</v>
      </c>
      <c r="N2553" t="s">
        <v>43</v>
      </c>
      <c r="O2553" t="s">
        <v>2772</v>
      </c>
      <c r="S2553">
        <v>3</v>
      </c>
      <c r="T2553" t="s">
        <v>55</v>
      </c>
      <c r="U2553">
        <v>73</v>
      </c>
      <c r="V2553" t="s">
        <v>1228</v>
      </c>
      <c r="W2553" t="s">
        <v>57</v>
      </c>
      <c r="X2553" t="s">
        <v>46</v>
      </c>
      <c r="Y2553">
        <v>1</v>
      </c>
      <c r="Z2553">
        <v>1</v>
      </c>
      <c r="AA2553">
        <v>1</v>
      </c>
      <c r="AB2553">
        <v>1</v>
      </c>
      <c r="AC2553">
        <v>1</v>
      </c>
      <c r="AD2553">
        <f t="shared" si="79"/>
        <v>1</v>
      </c>
      <c r="AF2553">
        <v>0</v>
      </c>
      <c r="AG2553">
        <v>0</v>
      </c>
      <c r="AH2553">
        <v>0</v>
      </c>
      <c r="AI2553">
        <v>0</v>
      </c>
      <c r="AJ2553">
        <f t="shared" si="80"/>
        <v>0</v>
      </c>
      <c r="AK2553" t="s">
        <v>1229</v>
      </c>
      <c r="AL2553" t="s">
        <v>1230</v>
      </c>
      <c r="AM2553" t="s">
        <v>1231</v>
      </c>
    </row>
    <row r="2554" spans="1:39" x14ac:dyDescent="0.2">
      <c r="A2554">
        <v>48091</v>
      </c>
      <c r="B2554" t="s">
        <v>1500</v>
      </c>
      <c r="C2554">
        <v>430</v>
      </c>
      <c r="D2554" t="s">
        <v>1222</v>
      </c>
      <c r="E2554">
        <v>10</v>
      </c>
      <c r="F2554" t="s">
        <v>1223</v>
      </c>
      <c r="G2554">
        <v>302</v>
      </c>
      <c r="H2554" t="s">
        <v>1224</v>
      </c>
      <c r="I2554">
        <v>614</v>
      </c>
      <c r="J2554" t="s">
        <v>1583</v>
      </c>
      <c r="K2554" t="s">
        <v>41</v>
      </c>
      <c r="L2554">
        <v>13274</v>
      </c>
      <c r="M2554" t="s">
        <v>1584</v>
      </c>
      <c r="N2554" t="s">
        <v>124</v>
      </c>
      <c r="O2554" t="s">
        <v>1585</v>
      </c>
      <c r="S2554">
        <v>3</v>
      </c>
      <c r="T2554" t="s">
        <v>55</v>
      </c>
      <c r="X2554" t="s">
        <v>46</v>
      </c>
      <c r="Y2554">
        <v>1</v>
      </c>
      <c r="Z2554">
        <v>0</v>
      </c>
      <c r="AA2554">
        <v>0</v>
      </c>
      <c r="AB2554">
        <v>0</v>
      </c>
      <c r="AC2554">
        <v>0</v>
      </c>
      <c r="AD2554">
        <f t="shared" si="79"/>
        <v>0</v>
      </c>
      <c r="AE2554" t="s">
        <v>85</v>
      </c>
      <c r="AF2554">
        <v>100000</v>
      </c>
      <c r="AG2554">
        <v>100000</v>
      </c>
      <c r="AH2554">
        <v>100000</v>
      </c>
      <c r="AI2554">
        <v>100000</v>
      </c>
      <c r="AJ2554">
        <f t="shared" si="80"/>
        <v>400000</v>
      </c>
      <c r="AK2554" t="s">
        <v>1229</v>
      </c>
      <c r="AL2554" t="s">
        <v>1230</v>
      </c>
      <c r="AM2554" t="s">
        <v>1231</v>
      </c>
    </row>
    <row r="2555" spans="1:39" x14ac:dyDescent="0.2">
      <c r="A2555">
        <v>48091</v>
      </c>
      <c r="B2555" t="s">
        <v>1500</v>
      </c>
      <c r="C2555">
        <v>430</v>
      </c>
      <c r="D2555" t="s">
        <v>1222</v>
      </c>
      <c r="E2555">
        <v>10</v>
      </c>
      <c r="F2555" t="s">
        <v>1223</v>
      </c>
      <c r="G2555">
        <v>302</v>
      </c>
      <c r="H2555" t="s">
        <v>1224</v>
      </c>
      <c r="I2555">
        <v>643</v>
      </c>
      <c r="J2555" t="s">
        <v>2779</v>
      </c>
      <c r="K2555" t="s">
        <v>41</v>
      </c>
      <c r="L2555">
        <v>11320</v>
      </c>
      <c r="M2555" t="s">
        <v>2780</v>
      </c>
      <c r="N2555" t="s">
        <v>43</v>
      </c>
      <c r="O2555" t="s">
        <v>2781</v>
      </c>
      <c r="S2555">
        <v>3</v>
      </c>
      <c r="T2555" t="s">
        <v>55</v>
      </c>
      <c r="X2555" t="s">
        <v>66</v>
      </c>
      <c r="Y2555">
        <v>0</v>
      </c>
      <c r="Z2555">
        <v>0</v>
      </c>
      <c r="AA2555">
        <v>0</v>
      </c>
      <c r="AB2555">
        <v>0</v>
      </c>
      <c r="AC2555">
        <v>0</v>
      </c>
      <c r="AD2555">
        <f t="shared" si="79"/>
        <v>0</v>
      </c>
      <c r="AE2555" t="s">
        <v>1535</v>
      </c>
      <c r="AF2555">
        <v>471000000</v>
      </c>
      <c r="AG2555">
        <v>518835199</v>
      </c>
      <c r="AH2555">
        <v>423500000</v>
      </c>
      <c r="AI2555">
        <v>465850000</v>
      </c>
      <c r="AJ2555">
        <f t="shared" si="80"/>
        <v>1879185199</v>
      </c>
      <c r="AK2555" t="s">
        <v>1229</v>
      </c>
      <c r="AL2555" t="s">
        <v>1230</v>
      </c>
      <c r="AM2555" t="s">
        <v>1231</v>
      </c>
    </row>
    <row r="2556" spans="1:39" x14ac:dyDescent="0.2">
      <c r="A2556">
        <v>48091</v>
      </c>
      <c r="B2556" t="s">
        <v>1500</v>
      </c>
      <c r="C2556">
        <v>430</v>
      </c>
      <c r="D2556" t="s">
        <v>1222</v>
      </c>
      <c r="E2556">
        <v>10</v>
      </c>
      <c r="F2556" t="s">
        <v>1223</v>
      </c>
      <c r="G2556">
        <v>302</v>
      </c>
      <c r="H2556" t="s">
        <v>1224</v>
      </c>
      <c r="I2556">
        <v>964</v>
      </c>
      <c r="J2556" t="s">
        <v>1587</v>
      </c>
      <c r="K2556" t="s">
        <v>41</v>
      </c>
      <c r="L2556">
        <v>5429</v>
      </c>
      <c r="M2556" t="s">
        <v>2782</v>
      </c>
      <c r="N2556" t="s">
        <v>43</v>
      </c>
      <c r="O2556" t="s">
        <v>2783</v>
      </c>
      <c r="S2556">
        <v>3</v>
      </c>
      <c r="T2556" t="s">
        <v>55</v>
      </c>
      <c r="U2556">
        <v>154</v>
      </c>
      <c r="V2556" t="s">
        <v>1570</v>
      </c>
      <c r="W2556" t="s">
        <v>57</v>
      </c>
      <c r="X2556" t="s">
        <v>66</v>
      </c>
      <c r="Y2556">
        <v>0</v>
      </c>
      <c r="Z2556">
        <v>1100000</v>
      </c>
      <c r="AA2556">
        <v>1100000</v>
      </c>
      <c r="AB2556">
        <v>1100000</v>
      </c>
      <c r="AC2556">
        <v>1100000</v>
      </c>
      <c r="AD2556">
        <f t="shared" si="79"/>
        <v>4400000</v>
      </c>
      <c r="AF2556">
        <v>0</v>
      </c>
      <c r="AG2556">
        <v>0</v>
      </c>
      <c r="AH2556">
        <v>0</v>
      </c>
      <c r="AI2556">
        <v>0</v>
      </c>
      <c r="AJ2556">
        <f t="shared" si="80"/>
        <v>0</v>
      </c>
      <c r="AK2556" t="s">
        <v>1229</v>
      </c>
      <c r="AL2556" t="s">
        <v>1230</v>
      </c>
      <c r="AM2556" t="s">
        <v>1231</v>
      </c>
    </row>
    <row r="2557" spans="1:39" x14ac:dyDescent="0.2">
      <c r="A2557">
        <v>48091</v>
      </c>
      <c r="B2557" t="s">
        <v>1500</v>
      </c>
      <c r="C2557">
        <v>430</v>
      </c>
      <c r="D2557" t="s">
        <v>1222</v>
      </c>
      <c r="E2557">
        <v>10</v>
      </c>
      <c r="F2557" t="s">
        <v>1223</v>
      </c>
      <c r="G2557">
        <v>302</v>
      </c>
      <c r="H2557" t="s">
        <v>1224</v>
      </c>
      <c r="I2557">
        <v>964</v>
      </c>
      <c r="J2557" t="s">
        <v>1587</v>
      </c>
      <c r="K2557" t="s">
        <v>41</v>
      </c>
      <c r="L2557">
        <v>5429</v>
      </c>
      <c r="M2557" t="s">
        <v>2782</v>
      </c>
      <c r="N2557" t="s">
        <v>43</v>
      </c>
      <c r="O2557" t="s">
        <v>2783</v>
      </c>
      <c r="S2557">
        <v>3</v>
      </c>
      <c r="T2557" t="s">
        <v>55</v>
      </c>
      <c r="X2557" t="s">
        <v>66</v>
      </c>
      <c r="Y2557">
        <v>0</v>
      </c>
      <c r="Z2557">
        <v>0</v>
      </c>
      <c r="AA2557">
        <v>0</v>
      </c>
      <c r="AB2557">
        <v>0</v>
      </c>
      <c r="AC2557">
        <v>0</v>
      </c>
      <c r="AD2557">
        <f t="shared" si="79"/>
        <v>0</v>
      </c>
      <c r="AE2557" t="s">
        <v>609</v>
      </c>
      <c r="AF2557">
        <v>5000000</v>
      </c>
      <c r="AG2557">
        <v>54000000</v>
      </c>
      <c r="AH2557">
        <v>6050000</v>
      </c>
      <c r="AI2557">
        <v>6655000</v>
      </c>
      <c r="AJ2557">
        <f t="shared" si="80"/>
        <v>71705000</v>
      </c>
      <c r="AK2557" t="s">
        <v>1229</v>
      </c>
      <c r="AL2557" t="s">
        <v>1230</v>
      </c>
      <c r="AM2557" t="s">
        <v>1231</v>
      </c>
    </row>
    <row r="2558" spans="1:39" x14ac:dyDescent="0.2">
      <c r="A2558">
        <v>48091</v>
      </c>
      <c r="B2558" t="s">
        <v>1500</v>
      </c>
      <c r="C2558">
        <v>430</v>
      </c>
      <c r="D2558" t="s">
        <v>1222</v>
      </c>
      <c r="E2558">
        <v>10</v>
      </c>
      <c r="F2558" t="s">
        <v>1223</v>
      </c>
      <c r="G2558">
        <v>302</v>
      </c>
      <c r="H2558" t="s">
        <v>1224</v>
      </c>
      <c r="I2558">
        <v>964</v>
      </c>
      <c r="J2558" t="s">
        <v>1587</v>
      </c>
      <c r="K2558" t="s">
        <v>41</v>
      </c>
      <c r="L2558">
        <v>5429</v>
      </c>
      <c r="M2558" t="s">
        <v>2782</v>
      </c>
      <c r="N2558" t="s">
        <v>43</v>
      </c>
      <c r="O2558" t="s">
        <v>2783</v>
      </c>
      <c r="S2558">
        <v>3</v>
      </c>
      <c r="T2558" t="s">
        <v>55</v>
      </c>
      <c r="X2558" t="s">
        <v>66</v>
      </c>
      <c r="Y2558">
        <v>0</v>
      </c>
      <c r="Z2558">
        <v>0</v>
      </c>
      <c r="AA2558">
        <v>0</v>
      </c>
      <c r="AB2558">
        <v>0</v>
      </c>
      <c r="AC2558">
        <v>0</v>
      </c>
      <c r="AD2558">
        <f t="shared" si="79"/>
        <v>0</v>
      </c>
      <c r="AE2558" t="s">
        <v>595</v>
      </c>
      <c r="AF2558">
        <v>1000000</v>
      </c>
      <c r="AG2558">
        <v>3486487</v>
      </c>
      <c r="AH2558">
        <v>605000</v>
      </c>
      <c r="AI2558">
        <v>165500</v>
      </c>
      <c r="AJ2558">
        <f t="shared" si="80"/>
        <v>5256987</v>
      </c>
      <c r="AK2558" t="s">
        <v>1229</v>
      </c>
      <c r="AL2558" t="s">
        <v>1230</v>
      </c>
      <c r="AM2558" t="s">
        <v>1231</v>
      </c>
    </row>
    <row r="2559" spans="1:39" x14ac:dyDescent="0.2">
      <c r="A2559">
        <v>48091</v>
      </c>
      <c r="B2559" t="s">
        <v>1500</v>
      </c>
      <c r="C2559">
        <v>430</v>
      </c>
      <c r="D2559" t="s">
        <v>1222</v>
      </c>
      <c r="E2559">
        <v>10</v>
      </c>
      <c r="F2559" t="s">
        <v>1223</v>
      </c>
      <c r="G2559">
        <v>302</v>
      </c>
      <c r="H2559" t="s">
        <v>1224</v>
      </c>
      <c r="I2559">
        <v>964</v>
      </c>
      <c r="J2559" t="s">
        <v>1587</v>
      </c>
      <c r="K2559" t="s">
        <v>41</v>
      </c>
      <c r="L2559">
        <v>5429</v>
      </c>
      <c r="M2559" t="s">
        <v>2782</v>
      </c>
      <c r="N2559" t="s">
        <v>43</v>
      </c>
      <c r="O2559" t="s">
        <v>2783</v>
      </c>
      <c r="S2559">
        <v>3</v>
      </c>
      <c r="T2559" t="s">
        <v>55</v>
      </c>
      <c r="X2559" t="s">
        <v>66</v>
      </c>
      <c r="Y2559">
        <v>0</v>
      </c>
      <c r="Z2559">
        <v>0</v>
      </c>
      <c r="AA2559">
        <v>0</v>
      </c>
      <c r="AB2559">
        <v>0</v>
      </c>
      <c r="AC2559">
        <v>0</v>
      </c>
      <c r="AD2559">
        <f t="shared" si="79"/>
        <v>0</v>
      </c>
      <c r="AE2559" t="s">
        <v>149</v>
      </c>
      <c r="AF2559">
        <v>3700000</v>
      </c>
      <c r="AG2559">
        <v>30535125</v>
      </c>
      <c r="AH2559">
        <v>4477000</v>
      </c>
      <c r="AI2559">
        <v>4924700</v>
      </c>
      <c r="AJ2559">
        <f t="shared" si="80"/>
        <v>43636825</v>
      </c>
      <c r="AK2559" t="s">
        <v>1229</v>
      </c>
      <c r="AL2559" t="s">
        <v>1230</v>
      </c>
      <c r="AM2559" t="s">
        <v>1231</v>
      </c>
    </row>
    <row r="2560" spans="1:39" x14ac:dyDescent="0.2">
      <c r="A2560">
        <v>48091</v>
      </c>
      <c r="B2560" t="s">
        <v>1500</v>
      </c>
      <c r="C2560">
        <v>430</v>
      </c>
      <c r="D2560" t="s">
        <v>1222</v>
      </c>
      <c r="E2560">
        <v>10</v>
      </c>
      <c r="F2560" t="s">
        <v>1223</v>
      </c>
      <c r="G2560">
        <v>302</v>
      </c>
      <c r="H2560" t="s">
        <v>1224</v>
      </c>
      <c r="I2560">
        <v>965</v>
      </c>
      <c r="J2560" t="s">
        <v>1592</v>
      </c>
      <c r="K2560" t="s">
        <v>41</v>
      </c>
      <c r="L2560">
        <v>13270</v>
      </c>
      <c r="M2560" t="s">
        <v>1593</v>
      </c>
      <c r="N2560" t="s">
        <v>43</v>
      </c>
      <c r="O2560" t="s">
        <v>1594</v>
      </c>
      <c r="S2560">
        <v>3</v>
      </c>
      <c r="T2560" t="s">
        <v>55</v>
      </c>
      <c r="X2560" t="s">
        <v>66</v>
      </c>
      <c r="Y2560">
        <v>0</v>
      </c>
      <c r="Z2560">
        <v>0</v>
      </c>
      <c r="AA2560">
        <v>0</v>
      </c>
      <c r="AB2560">
        <v>0</v>
      </c>
      <c r="AC2560">
        <v>0</v>
      </c>
      <c r="AD2560">
        <f t="shared" si="79"/>
        <v>0</v>
      </c>
      <c r="AE2560" t="s">
        <v>85</v>
      </c>
      <c r="AF2560">
        <v>200000</v>
      </c>
      <c r="AG2560">
        <v>8331600</v>
      </c>
      <c r="AH2560">
        <v>242000</v>
      </c>
      <c r="AI2560">
        <v>266200</v>
      </c>
      <c r="AJ2560">
        <f t="shared" si="80"/>
        <v>9039800</v>
      </c>
      <c r="AK2560" t="s">
        <v>1229</v>
      </c>
      <c r="AL2560" t="s">
        <v>1230</v>
      </c>
      <c r="AM2560" t="s">
        <v>1231</v>
      </c>
    </row>
    <row r="2561" spans="1:39" x14ac:dyDescent="0.2">
      <c r="A2561">
        <v>48091</v>
      </c>
      <c r="B2561" t="s">
        <v>1500</v>
      </c>
      <c r="C2561">
        <v>430</v>
      </c>
      <c r="D2561" t="s">
        <v>1222</v>
      </c>
      <c r="E2561">
        <v>10</v>
      </c>
      <c r="F2561" t="s">
        <v>1223</v>
      </c>
      <c r="G2561">
        <v>302</v>
      </c>
      <c r="H2561" t="s">
        <v>1224</v>
      </c>
      <c r="I2561">
        <v>966</v>
      </c>
      <c r="J2561" t="s">
        <v>1595</v>
      </c>
      <c r="K2561" t="s">
        <v>41</v>
      </c>
      <c r="L2561">
        <v>11441</v>
      </c>
      <c r="M2561" t="s">
        <v>1596</v>
      </c>
      <c r="N2561" t="s">
        <v>43</v>
      </c>
      <c r="O2561" t="s">
        <v>1597</v>
      </c>
      <c r="S2561">
        <v>3</v>
      </c>
      <c r="T2561" t="s">
        <v>55</v>
      </c>
      <c r="U2561">
        <v>519</v>
      </c>
      <c r="V2561" t="s">
        <v>1601</v>
      </c>
      <c r="W2561" t="s">
        <v>1602</v>
      </c>
      <c r="X2561" t="s">
        <v>66</v>
      </c>
      <c r="Y2561">
        <v>0</v>
      </c>
      <c r="Z2561">
        <v>2000000</v>
      </c>
      <c r="AA2561">
        <v>2200000</v>
      </c>
      <c r="AB2561">
        <v>2200000</v>
      </c>
      <c r="AC2561">
        <v>2200000</v>
      </c>
      <c r="AD2561">
        <f t="shared" si="79"/>
        <v>8600000</v>
      </c>
      <c r="AF2561">
        <v>0</v>
      </c>
      <c r="AG2561">
        <v>0</v>
      </c>
      <c r="AH2561">
        <v>0</v>
      </c>
      <c r="AI2561">
        <v>0</v>
      </c>
      <c r="AJ2561">
        <f t="shared" si="80"/>
        <v>0</v>
      </c>
      <c r="AK2561" t="s">
        <v>1229</v>
      </c>
      <c r="AL2561" t="s">
        <v>1230</v>
      </c>
      <c r="AM2561" t="s">
        <v>1231</v>
      </c>
    </row>
    <row r="2562" spans="1:39" x14ac:dyDescent="0.2">
      <c r="A2562">
        <v>48091</v>
      </c>
      <c r="B2562" t="s">
        <v>1500</v>
      </c>
      <c r="C2562">
        <v>430</v>
      </c>
      <c r="D2562" t="s">
        <v>1222</v>
      </c>
      <c r="E2562">
        <v>10</v>
      </c>
      <c r="F2562" t="s">
        <v>1223</v>
      </c>
      <c r="G2562">
        <v>302</v>
      </c>
      <c r="H2562" t="s">
        <v>1224</v>
      </c>
      <c r="I2562">
        <v>968</v>
      </c>
      <c r="J2562" t="s">
        <v>1603</v>
      </c>
      <c r="K2562" t="s">
        <v>41</v>
      </c>
      <c r="L2562">
        <v>13239</v>
      </c>
      <c r="M2562" t="s">
        <v>1604</v>
      </c>
      <c r="N2562" t="s">
        <v>43</v>
      </c>
      <c r="O2562" t="s">
        <v>1605</v>
      </c>
      <c r="S2562">
        <v>3</v>
      </c>
      <c r="T2562" t="s">
        <v>55</v>
      </c>
      <c r="X2562" t="s">
        <v>46</v>
      </c>
      <c r="Y2562">
        <v>1</v>
      </c>
      <c r="Z2562">
        <v>0</v>
      </c>
      <c r="AA2562">
        <v>0</v>
      </c>
      <c r="AB2562">
        <v>0</v>
      </c>
      <c r="AC2562">
        <v>0</v>
      </c>
      <c r="AD2562">
        <f t="shared" si="79"/>
        <v>0</v>
      </c>
      <c r="AE2562" t="s">
        <v>728</v>
      </c>
      <c r="AF2562">
        <v>700000</v>
      </c>
      <c r="AG2562">
        <v>0</v>
      </c>
      <c r="AH2562">
        <v>605000</v>
      </c>
      <c r="AI2562">
        <v>885780</v>
      </c>
      <c r="AJ2562">
        <f t="shared" si="80"/>
        <v>2190780</v>
      </c>
      <c r="AK2562" t="s">
        <v>1229</v>
      </c>
      <c r="AL2562" t="s">
        <v>1230</v>
      </c>
      <c r="AM2562" t="s">
        <v>1231</v>
      </c>
    </row>
    <row r="2563" spans="1:39" x14ac:dyDescent="0.2">
      <c r="A2563">
        <v>48091</v>
      </c>
      <c r="B2563" t="s">
        <v>1500</v>
      </c>
      <c r="C2563">
        <v>430</v>
      </c>
      <c r="D2563" t="s">
        <v>1222</v>
      </c>
      <c r="E2563">
        <v>10</v>
      </c>
      <c r="F2563" t="s">
        <v>1223</v>
      </c>
      <c r="G2563">
        <v>302</v>
      </c>
      <c r="H2563" t="s">
        <v>1224</v>
      </c>
      <c r="I2563">
        <v>968</v>
      </c>
      <c r="J2563" t="s">
        <v>1603</v>
      </c>
      <c r="K2563" t="s">
        <v>41</v>
      </c>
      <c r="L2563">
        <v>13239</v>
      </c>
      <c r="M2563" t="s">
        <v>1604</v>
      </c>
      <c r="N2563" t="s">
        <v>43</v>
      </c>
      <c r="O2563" t="s">
        <v>1605</v>
      </c>
      <c r="S2563">
        <v>3</v>
      </c>
      <c r="T2563" t="s">
        <v>55</v>
      </c>
      <c r="X2563" t="s">
        <v>46</v>
      </c>
      <c r="Y2563">
        <v>1</v>
      </c>
      <c r="Z2563">
        <v>0</v>
      </c>
      <c r="AA2563">
        <v>0</v>
      </c>
      <c r="AB2563">
        <v>0</v>
      </c>
      <c r="AC2563">
        <v>0</v>
      </c>
      <c r="AD2563">
        <f t="shared" ref="AD2563:AD2626" si="81">IF(Y2563=1,LARGE(Z2563:AC2563,1),Z2563+AA2563+AB2563+AC2563)</f>
        <v>0</v>
      </c>
      <c r="AE2563" t="s">
        <v>149</v>
      </c>
      <c r="AF2563">
        <v>1650000</v>
      </c>
      <c r="AG2563">
        <v>0</v>
      </c>
      <c r="AH2563">
        <v>1210000</v>
      </c>
      <c r="AI2563">
        <v>1771561</v>
      </c>
      <c r="AJ2563">
        <f t="shared" si="80"/>
        <v>4631561</v>
      </c>
      <c r="AK2563" t="s">
        <v>1229</v>
      </c>
      <c r="AL2563" t="s">
        <v>1230</v>
      </c>
      <c r="AM2563" t="s">
        <v>1231</v>
      </c>
    </row>
    <row r="2564" spans="1:39" x14ac:dyDescent="0.2">
      <c r="A2564">
        <v>48091</v>
      </c>
      <c r="B2564" t="s">
        <v>1500</v>
      </c>
      <c r="C2564">
        <v>430</v>
      </c>
      <c r="D2564" t="s">
        <v>1222</v>
      </c>
      <c r="E2564">
        <v>10</v>
      </c>
      <c r="F2564" t="s">
        <v>1223</v>
      </c>
      <c r="G2564">
        <v>302</v>
      </c>
      <c r="H2564" t="s">
        <v>1224</v>
      </c>
      <c r="I2564">
        <v>968</v>
      </c>
      <c r="J2564" t="s">
        <v>1603</v>
      </c>
      <c r="K2564" t="s">
        <v>41</v>
      </c>
      <c r="L2564">
        <v>13243</v>
      </c>
      <c r="M2564" t="s">
        <v>2790</v>
      </c>
      <c r="N2564" t="s">
        <v>43</v>
      </c>
      <c r="O2564" t="s">
        <v>2791</v>
      </c>
      <c r="S2564">
        <v>3</v>
      </c>
      <c r="T2564" t="s">
        <v>55</v>
      </c>
      <c r="X2564" t="s">
        <v>46</v>
      </c>
      <c r="Y2564">
        <v>1</v>
      </c>
      <c r="Z2564">
        <v>0</v>
      </c>
      <c r="AA2564">
        <v>0</v>
      </c>
      <c r="AB2564">
        <v>0</v>
      </c>
      <c r="AC2564">
        <v>0</v>
      </c>
      <c r="AD2564">
        <f t="shared" si="81"/>
        <v>0</v>
      </c>
      <c r="AE2564" t="s">
        <v>609</v>
      </c>
      <c r="AF2564">
        <v>0</v>
      </c>
      <c r="AG2564">
        <v>0</v>
      </c>
      <c r="AH2564">
        <v>55000</v>
      </c>
      <c r="AI2564">
        <v>60500</v>
      </c>
      <c r="AJ2564">
        <f t="shared" si="80"/>
        <v>115500</v>
      </c>
      <c r="AK2564" t="s">
        <v>1229</v>
      </c>
      <c r="AL2564" t="s">
        <v>1230</v>
      </c>
      <c r="AM2564" t="s">
        <v>1231</v>
      </c>
    </row>
    <row r="2565" spans="1:39" x14ac:dyDescent="0.2">
      <c r="A2565">
        <v>48091</v>
      </c>
      <c r="B2565" t="s">
        <v>1500</v>
      </c>
      <c r="C2565">
        <v>430</v>
      </c>
      <c r="D2565" t="s">
        <v>1222</v>
      </c>
      <c r="E2565">
        <v>10</v>
      </c>
      <c r="F2565" t="s">
        <v>1223</v>
      </c>
      <c r="G2565">
        <v>302</v>
      </c>
      <c r="H2565" t="s">
        <v>1224</v>
      </c>
      <c r="I2565">
        <v>968</v>
      </c>
      <c r="J2565" t="s">
        <v>1603</v>
      </c>
      <c r="K2565" t="s">
        <v>41</v>
      </c>
      <c r="L2565">
        <v>13247</v>
      </c>
      <c r="M2565" t="s">
        <v>3532</v>
      </c>
      <c r="N2565" t="s">
        <v>43</v>
      </c>
      <c r="O2565" t="s">
        <v>3533</v>
      </c>
      <c r="S2565">
        <v>3</v>
      </c>
      <c r="T2565" t="s">
        <v>55</v>
      </c>
      <c r="X2565" t="s">
        <v>46</v>
      </c>
      <c r="Y2565">
        <v>1</v>
      </c>
      <c r="Z2565">
        <v>0</v>
      </c>
      <c r="AA2565">
        <v>0</v>
      </c>
      <c r="AB2565">
        <v>0</v>
      </c>
      <c r="AC2565">
        <v>0</v>
      </c>
      <c r="AD2565">
        <f t="shared" si="81"/>
        <v>0</v>
      </c>
      <c r="AE2565" t="s">
        <v>728</v>
      </c>
      <c r="AF2565">
        <v>0</v>
      </c>
      <c r="AG2565">
        <v>0</v>
      </c>
      <c r="AH2565">
        <v>55000</v>
      </c>
      <c r="AI2565">
        <v>60500</v>
      </c>
      <c r="AJ2565">
        <f t="shared" si="80"/>
        <v>115500</v>
      </c>
      <c r="AK2565" t="s">
        <v>1229</v>
      </c>
      <c r="AL2565" t="s">
        <v>1230</v>
      </c>
      <c r="AM2565" t="s">
        <v>1231</v>
      </c>
    </row>
    <row r="2566" spans="1:39" x14ac:dyDescent="0.2">
      <c r="A2566">
        <v>48091</v>
      </c>
      <c r="B2566" t="s">
        <v>1500</v>
      </c>
      <c r="C2566">
        <v>430</v>
      </c>
      <c r="D2566" t="s">
        <v>1222</v>
      </c>
      <c r="E2566">
        <v>10</v>
      </c>
      <c r="F2566" t="s">
        <v>1223</v>
      </c>
      <c r="G2566">
        <v>302</v>
      </c>
      <c r="H2566" t="s">
        <v>1224</v>
      </c>
      <c r="I2566">
        <v>968</v>
      </c>
      <c r="J2566" t="s">
        <v>1603</v>
      </c>
      <c r="K2566" t="s">
        <v>41</v>
      </c>
      <c r="L2566">
        <v>13248</v>
      </c>
      <c r="M2566" t="s">
        <v>1614</v>
      </c>
      <c r="N2566" t="s">
        <v>43</v>
      </c>
      <c r="O2566" t="s">
        <v>1615</v>
      </c>
      <c r="S2566">
        <v>3</v>
      </c>
      <c r="T2566" t="s">
        <v>55</v>
      </c>
      <c r="U2566">
        <v>73</v>
      </c>
      <c r="V2566" t="s">
        <v>1228</v>
      </c>
      <c r="W2566" t="s">
        <v>57</v>
      </c>
      <c r="X2566" t="s">
        <v>46</v>
      </c>
      <c r="Y2566">
        <v>1</v>
      </c>
      <c r="Z2566">
        <v>0</v>
      </c>
      <c r="AA2566">
        <v>0</v>
      </c>
      <c r="AB2566">
        <v>1</v>
      </c>
      <c r="AC2566">
        <v>1</v>
      </c>
      <c r="AD2566">
        <f t="shared" si="81"/>
        <v>1</v>
      </c>
      <c r="AF2566">
        <v>0</v>
      </c>
      <c r="AG2566">
        <v>0</v>
      </c>
      <c r="AH2566">
        <v>0</v>
      </c>
      <c r="AI2566">
        <v>0</v>
      </c>
      <c r="AJ2566">
        <f t="shared" si="80"/>
        <v>0</v>
      </c>
      <c r="AK2566" t="s">
        <v>1229</v>
      </c>
      <c r="AL2566" t="s">
        <v>1230</v>
      </c>
      <c r="AM2566" t="s">
        <v>1231</v>
      </c>
    </row>
    <row r="2567" spans="1:39" x14ac:dyDescent="0.2">
      <c r="A2567">
        <v>48091</v>
      </c>
      <c r="B2567" t="s">
        <v>1500</v>
      </c>
      <c r="C2567">
        <v>430</v>
      </c>
      <c r="D2567" t="s">
        <v>1222</v>
      </c>
      <c r="E2567">
        <v>10</v>
      </c>
      <c r="F2567" t="s">
        <v>1223</v>
      </c>
      <c r="G2567">
        <v>302</v>
      </c>
      <c r="H2567" t="s">
        <v>1224</v>
      </c>
      <c r="I2567">
        <v>968</v>
      </c>
      <c r="J2567" t="s">
        <v>1603</v>
      </c>
      <c r="K2567" t="s">
        <v>41</v>
      </c>
      <c r="L2567">
        <v>13249</v>
      </c>
      <c r="M2567" t="s">
        <v>1616</v>
      </c>
      <c r="N2567" t="s">
        <v>43</v>
      </c>
      <c r="O2567" t="s">
        <v>1617</v>
      </c>
      <c r="S2567">
        <v>3</v>
      </c>
      <c r="T2567" t="s">
        <v>55</v>
      </c>
      <c r="X2567" t="s">
        <v>46</v>
      </c>
      <c r="Y2567">
        <v>1</v>
      </c>
      <c r="Z2567">
        <v>0</v>
      </c>
      <c r="AA2567">
        <v>0</v>
      </c>
      <c r="AB2567">
        <v>0</v>
      </c>
      <c r="AC2567">
        <v>0</v>
      </c>
      <c r="AD2567">
        <f t="shared" si="81"/>
        <v>0</v>
      </c>
      <c r="AE2567" t="s">
        <v>728</v>
      </c>
      <c r="AF2567">
        <v>0</v>
      </c>
      <c r="AG2567">
        <v>0</v>
      </c>
      <c r="AH2567">
        <v>55000</v>
      </c>
      <c r="AI2567">
        <v>60500</v>
      </c>
      <c r="AJ2567">
        <f t="shared" si="80"/>
        <v>115500</v>
      </c>
      <c r="AK2567" t="s">
        <v>1229</v>
      </c>
      <c r="AL2567" t="s">
        <v>1230</v>
      </c>
      <c r="AM2567" t="s">
        <v>1231</v>
      </c>
    </row>
    <row r="2568" spans="1:39" x14ac:dyDescent="0.2">
      <c r="A2568">
        <v>48091</v>
      </c>
      <c r="B2568" t="s">
        <v>1500</v>
      </c>
      <c r="C2568">
        <v>430</v>
      </c>
      <c r="D2568" t="s">
        <v>1222</v>
      </c>
      <c r="E2568">
        <v>10</v>
      </c>
      <c r="F2568" t="s">
        <v>1223</v>
      </c>
      <c r="G2568">
        <v>302</v>
      </c>
      <c r="H2568" t="s">
        <v>1224</v>
      </c>
      <c r="I2568">
        <v>968</v>
      </c>
      <c r="J2568" t="s">
        <v>1603</v>
      </c>
      <c r="K2568" t="s">
        <v>41</v>
      </c>
      <c r="L2568">
        <v>13249</v>
      </c>
      <c r="M2568" t="s">
        <v>1616</v>
      </c>
      <c r="N2568" t="s">
        <v>43</v>
      </c>
      <c r="O2568" t="s">
        <v>1617</v>
      </c>
      <c r="S2568">
        <v>3</v>
      </c>
      <c r="T2568" t="s">
        <v>55</v>
      </c>
      <c r="X2568" t="s">
        <v>46</v>
      </c>
      <c r="Y2568">
        <v>1</v>
      </c>
      <c r="Z2568">
        <v>0</v>
      </c>
      <c r="AA2568">
        <v>0</v>
      </c>
      <c r="AB2568">
        <v>0</v>
      </c>
      <c r="AC2568">
        <v>0</v>
      </c>
      <c r="AD2568">
        <f t="shared" si="81"/>
        <v>0</v>
      </c>
      <c r="AE2568" t="s">
        <v>289</v>
      </c>
      <c r="AF2568">
        <v>0</v>
      </c>
      <c r="AG2568">
        <v>0</v>
      </c>
      <c r="AH2568">
        <v>55000</v>
      </c>
      <c r="AI2568">
        <v>60500</v>
      </c>
      <c r="AJ2568">
        <f t="shared" si="80"/>
        <v>115500</v>
      </c>
      <c r="AK2568" t="s">
        <v>1229</v>
      </c>
      <c r="AL2568" t="s">
        <v>1230</v>
      </c>
      <c r="AM2568" t="s">
        <v>1231</v>
      </c>
    </row>
    <row r="2569" spans="1:39" x14ac:dyDescent="0.2">
      <c r="A2569">
        <v>48091</v>
      </c>
      <c r="B2569" t="s">
        <v>1500</v>
      </c>
      <c r="C2569">
        <v>430</v>
      </c>
      <c r="D2569" t="s">
        <v>1222</v>
      </c>
      <c r="E2569">
        <v>10</v>
      </c>
      <c r="F2569" t="s">
        <v>1223</v>
      </c>
      <c r="G2569">
        <v>302</v>
      </c>
      <c r="H2569" t="s">
        <v>1224</v>
      </c>
      <c r="I2569">
        <v>974</v>
      </c>
      <c r="J2569" t="s">
        <v>4057</v>
      </c>
      <c r="K2569" t="s">
        <v>41</v>
      </c>
      <c r="L2569">
        <v>12668</v>
      </c>
      <c r="M2569" t="s">
        <v>4058</v>
      </c>
      <c r="N2569" t="s">
        <v>43</v>
      </c>
      <c r="O2569" t="s">
        <v>4059</v>
      </c>
      <c r="S2569">
        <v>3</v>
      </c>
      <c r="T2569" t="s">
        <v>55</v>
      </c>
      <c r="U2569">
        <v>14</v>
      </c>
      <c r="V2569" t="s">
        <v>1586</v>
      </c>
      <c r="W2569" t="s">
        <v>57</v>
      </c>
      <c r="X2569" t="s">
        <v>46</v>
      </c>
      <c r="Y2569">
        <v>1</v>
      </c>
      <c r="Z2569">
        <v>1</v>
      </c>
      <c r="AA2569">
        <v>1</v>
      </c>
      <c r="AB2569">
        <v>1</v>
      </c>
      <c r="AC2569">
        <v>1</v>
      </c>
      <c r="AD2569">
        <f t="shared" si="81"/>
        <v>1</v>
      </c>
      <c r="AF2569">
        <v>0</v>
      </c>
      <c r="AG2569">
        <v>0</v>
      </c>
      <c r="AH2569">
        <v>0</v>
      </c>
      <c r="AI2569">
        <v>0</v>
      </c>
      <c r="AJ2569">
        <f t="shared" si="80"/>
        <v>0</v>
      </c>
      <c r="AK2569" t="s">
        <v>1229</v>
      </c>
      <c r="AL2569" t="s">
        <v>1230</v>
      </c>
      <c r="AM2569" t="s">
        <v>1231</v>
      </c>
    </row>
    <row r="2570" spans="1:39" x14ac:dyDescent="0.2">
      <c r="A2570">
        <v>48091</v>
      </c>
      <c r="B2570" t="s">
        <v>1500</v>
      </c>
      <c r="C2570">
        <v>430</v>
      </c>
      <c r="D2570" t="s">
        <v>1222</v>
      </c>
      <c r="E2570">
        <v>10</v>
      </c>
      <c r="F2570" t="s">
        <v>1223</v>
      </c>
      <c r="G2570">
        <v>302</v>
      </c>
      <c r="H2570" t="s">
        <v>1224</v>
      </c>
      <c r="I2570">
        <v>990</v>
      </c>
      <c r="J2570" t="s">
        <v>1620</v>
      </c>
      <c r="K2570" t="s">
        <v>41</v>
      </c>
      <c r="L2570">
        <v>11300</v>
      </c>
      <c r="M2570" t="s">
        <v>1620</v>
      </c>
      <c r="N2570" t="s">
        <v>43</v>
      </c>
      <c r="O2570" t="s">
        <v>1621</v>
      </c>
      <c r="S2570">
        <v>3</v>
      </c>
      <c r="T2570" t="s">
        <v>55</v>
      </c>
      <c r="U2570">
        <v>521</v>
      </c>
      <c r="V2570" t="s">
        <v>4060</v>
      </c>
      <c r="W2570" t="s">
        <v>57</v>
      </c>
      <c r="X2570" t="s">
        <v>66</v>
      </c>
      <c r="Y2570">
        <v>0</v>
      </c>
      <c r="Z2570">
        <v>1</v>
      </c>
      <c r="AA2570">
        <v>500000</v>
      </c>
      <c r="AB2570">
        <v>500000</v>
      </c>
      <c r="AC2570">
        <v>500000</v>
      </c>
      <c r="AD2570">
        <f t="shared" si="81"/>
        <v>1500001</v>
      </c>
      <c r="AF2570">
        <v>0</v>
      </c>
      <c r="AG2570">
        <v>0</v>
      </c>
      <c r="AH2570">
        <v>0</v>
      </c>
      <c r="AI2570">
        <v>0</v>
      </c>
      <c r="AJ2570">
        <f t="shared" si="80"/>
        <v>0</v>
      </c>
      <c r="AK2570" t="s">
        <v>1229</v>
      </c>
      <c r="AL2570" t="s">
        <v>1230</v>
      </c>
      <c r="AM2570" t="s">
        <v>1231</v>
      </c>
    </row>
    <row r="2571" spans="1:39" x14ac:dyDescent="0.2">
      <c r="A2571">
        <v>48091</v>
      </c>
      <c r="B2571" t="s">
        <v>1500</v>
      </c>
      <c r="C2571">
        <v>430</v>
      </c>
      <c r="D2571" t="s">
        <v>1222</v>
      </c>
      <c r="E2571">
        <v>10</v>
      </c>
      <c r="F2571" t="s">
        <v>1223</v>
      </c>
      <c r="G2571">
        <v>302</v>
      </c>
      <c r="H2571" t="s">
        <v>1224</v>
      </c>
      <c r="I2571">
        <v>1015</v>
      </c>
      <c r="J2571" t="s">
        <v>1561</v>
      </c>
      <c r="K2571" t="s">
        <v>41</v>
      </c>
      <c r="L2571">
        <v>11328</v>
      </c>
      <c r="M2571" t="s">
        <v>2792</v>
      </c>
      <c r="N2571" t="s">
        <v>43</v>
      </c>
      <c r="O2571" t="s">
        <v>2793</v>
      </c>
      <c r="S2571">
        <v>3</v>
      </c>
      <c r="T2571" t="s">
        <v>55</v>
      </c>
      <c r="U2571">
        <v>190</v>
      </c>
      <c r="V2571" t="s">
        <v>996</v>
      </c>
      <c r="W2571" t="s">
        <v>57</v>
      </c>
      <c r="X2571" t="s">
        <v>66</v>
      </c>
      <c r="Y2571">
        <v>0</v>
      </c>
      <c r="Z2571">
        <v>40</v>
      </c>
      <c r="AA2571">
        <v>100</v>
      </c>
      <c r="AB2571">
        <v>105</v>
      </c>
      <c r="AC2571">
        <v>110</v>
      </c>
      <c r="AD2571">
        <f t="shared" si="81"/>
        <v>355</v>
      </c>
      <c r="AF2571">
        <v>0</v>
      </c>
      <c r="AG2571">
        <v>0</v>
      </c>
      <c r="AH2571">
        <v>0</v>
      </c>
      <c r="AI2571">
        <v>0</v>
      </c>
      <c r="AJ2571">
        <f t="shared" si="80"/>
        <v>0</v>
      </c>
      <c r="AK2571" t="s">
        <v>1229</v>
      </c>
      <c r="AL2571" t="s">
        <v>1230</v>
      </c>
      <c r="AM2571" t="s">
        <v>1231</v>
      </c>
    </row>
    <row r="2572" spans="1:39" x14ac:dyDescent="0.2">
      <c r="A2572">
        <v>48091</v>
      </c>
      <c r="B2572" t="s">
        <v>1500</v>
      </c>
      <c r="C2572">
        <v>430</v>
      </c>
      <c r="D2572" t="s">
        <v>1222</v>
      </c>
      <c r="E2572">
        <v>10</v>
      </c>
      <c r="F2572" t="s">
        <v>1223</v>
      </c>
      <c r="G2572">
        <v>302</v>
      </c>
      <c r="H2572" t="s">
        <v>1224</v>
      </c>
      <c r="I2572">
        <v>1015</v>
      </c>
      <c r="J2572" t="s">
        <v>1561</v>
      </c>
      <c r="K2572" t="s">
        <v>41</v>
      </c>
      <c r="L2572">
        <v>14090</v>
      </c>
      <c r="M2572" t="s">
        <v>1622</v>
      </c>
      <c r="N2572" t="s">
        <v>43</v>
      </c>
      <c r="O2572" t="s">
        <v>1623</v>
      </c>
      <c r="S2572">
        <v>3</v>
      </c>
      <c r="T2572" t="s">
        <v>55</v>
      </c>
      <c r="U2572">
        <v>190</v>
      </c>
      <c r="V2572" t="s">
        <v>996</v>
      </c>
      <c r="W2572" t="s">
        <v>57</v>
      </c>
      <c r="X2572" t="s">
        <v>66</v>
      </c>
      <c r="Y2572">
        <v>0</v>
      </c>
      <c r="Z2572">
        <v>0</v>
      </c>
      <c r="AA2572">
        <v>99</v>
      </c>
      <c r="AB2572">
        <v>102</v>
      </c>
      <c r="AC2572">
        <v>105</v>
      </c>
      <c r="AD2572">
        <f t="shared" si="81"/>
        <v>306</v>
      </c>
      <c r="AF2572">
        <v>0</v>
      </c>
      <c r="AG2572">
        <v>0</v>
      </c>
      <c r="AH2572">
        <v>0</v>
      </c>
      <c r="AI2572">
        <v>0</v>
      </c>
      <c r="AJ2572">
        <f t="shared" si="80"/>
        <v>0</v>
      </c>
      <c r="AK2572" t="s">
        <v>1229</v>
      </c>
      <c r="AL2572" t="s">
        <v>1230</v>
      </c>
      <c r="AM2572" t="s">
        <v>1231</v>
      </c>
    </row>
    <row r="2573" spans="1:39" x14ac:dyDescent="0.2">
      <c r="A2573">
        <v>48091</v>
      </c>
      <c r="B2573" t="s">
        <v>1500</v>
      </c>
      <c r="C2573">
        <v>430</v>
      </c>
      <c r="D2573" t="s">
        <v>1222</v>
      </c>
      <c r="E2573">
        <v>10</v>
      </c>
      <c r="F2573" t="s">
        <v>1223</v>
      </c>
      <c r="G2573">
        <v>302</v>
      </c>
      <c r="H2573" t="s">
        <v>1224</v>
      </c>
      <c r="I2573">
        <v>1025</v>
      </c>
      <c r="J2573" t="s">
        <v>3534</v>
      </c>
      <c r="K2573" t="s">
        <v>41</v>
      </c>
      <c r="L2573">
        <v>14137</v>
      </c>
      <c r="M2573" t="s">
        <v>3535</v>
      </c>
      <c r="N2573" t="s">
        <v>124</v>
      </c>
      <c r="O2573" t="s">
        <v>3536</v>
      </c>
      <c r="S2573">
        <v>3</v>
      </c>
      <c r="T2573" t="s">
        <v>55</v>
      </c>
      <c r="U2573">
        <v>864</v>
      </c>
      <c r="V2573" t="s">
        <v>4061</v>
      </c>
      <c r="W2573" t="s">
        <v>57</v>
      </c>
      <c r="X2573" t="s">
        <v>46</v>
      </c>
      <c r="Y2573">
        <v>1</v>
      </c>
      <c r="Z2573">
        <v>0</v>
      </c>
      <c r="AA2573">
        <v>18</v>
      </c>
      <c r="AB2573">
        <v>0</v>
      </c>
      <c r="AC2573">
        <v>0</v>
      </c>
      <c r="AD2573">
        <f t="shared" si="81"/>
        <v>18</v>
      </c>
      <c r="AF2573">
        <v>0</v>
      </c>
      <c r="AG2573">
        <v>0</v>
      </c>
      <c r="AH2573">
        <v>0</v>
      </c>
      <c r="AI2573">
        <v>0</v>
      </c>
      <c r="AJ2573">
        <f t="shared" si="80"/>
        <v>0</v>
      </c>
      <c r="AK2573" t="s">
        <v>1229</v>
      </c>
      <c r="AL2573" t="s">
        <v>1230</v>
      </c>
      <c r="AM2573" t="s">
        <v>1231</v>
      </c>
    </row>
    <row r="2574" spans="1:39" x14ac:dyDescent="0.2">
      <c r="A2574">
        <v>48091</v>
      </c>
      <c r="B2574" t="s">
        <v>1500</v>
      </c>
      <c r="C2574">
        <v>430</v>
      </c>
      <c r="D2574" t="s">
        <v>1222</v>
      </c>
      <c r="E2574">
        <v>10</v>
      </c>
      <c r="F2574" t="s">
        <v>1223</v>
      </c>
      <c r="G2574">
        <v>785</v>
      </c>
      <c r="H2574" t="s">
        <v>1624</v>
      </c>
      <c r="I2574">
        <v>261</v>
      </c>
      <c r="J2574" t="s">
        <v>760</v>
      </c>
      <c r="K2574" t="s">
        <v>41</v>
      </c>
      <c r="L2574">
        <v>13322</v>
      </c>
      <c r="M2574" t="s">
        <v>4062</v>
      </c>
      <c r="N2574" t="s">
        <v>124</v>
      </c>
      <c r="O2574" t="s">
        <v>4063</v>
      </c>
      <c r="S2574">
        <v>3</v>
      </c>
      <c r="T2574" t="s">
        <v>55</v>
      </c>
      <c r="X2574" t="s">
        <v>46</v>
      </c>
      <c r="Y2574">
        <v>1</v>
      </c>
      <c r="Z2574">
        <v>0</v>
      </c>
      <c r="AA2574">
        <v>0</v>
      </c>
      <c r="AB2574">
        <v>0</v>
      </c>
      <c r="AC2574">
        <v>0</v>
      </c>
      <c r="AD2574">
        <f t="shared" si="81"/>
        <v>0</v>
      </c>
      <c r="AE2574" t="s">
        <v>85</v>
      </c>
      <c r="AF2574">
        <v>100000</v>
      </c>
      <c r="AG2574">
        <v>100000</v>
      </c>
      <c r="AH2574">
        <v>100000</v>
      </c>
      <c r="AI2574">
        <v>100000</v>
      </c>
      <c r="AJ2574">
        <f t="shared" si="80"/>
        <v>400000</v>
      </c>
      <c r="AK2574" t="s">
        <v>1229</v>
      </c>
      <c r="AL2574" t="s">
        <v>1230</v>
      </c>
      <c r="AM2574" t="s">
        <v>1231</v>
      </c>
    </row>
    <row r="2575" spans="1:39" x14ac:dyDescent="0.2">
      <c r="A2575">
        <v>48091</v>
      </c>
      <c r="B2575" t="s">
        <v>1500</v>
      </c>
      <c r="C2575">
        <v>850</v>
      </c>
      <c r="D2575" t="s">
        <v>453</v>
      </c>
      <c r="E2575">
        <v>10</v>
      </c>
      <c r="F2575" t="s">
        <v>1223</v>
      </c>
      <c r="G2575">
        <v>122</v>
      </c>
      <c r="H2575" t="s">
        <v>72</v>
      </c>
      <c r="I2575">
        <v>949</v>
      </c>
      <c r="J2575" t="s">
        <v>78</v>
      </c>
      <c r="K2575" t="s">
        <v>41</v>
      </c>
      <c r="L2575">
        <v>1018</v>
      </c>
      <c r="M2575" t="s">
        <v>2806</v>
      </c>
      <c r="N2575" t="s">
        <v>43</v>
      </c>
      <c r="O2575" t="s">
        <v>530</v>
      </c>
      <c r="S2575">
        <v>3</v>
      </c>
      <c r="T2575" t="s">
        <v>55</v>
      </c>
      <c r="X2575" t="s">
        <v>46</v>
      </c>
      <c r="Y2575">
        <v>1</v>
      </c>
      <c r="Z2575">
        <v>0</v>
      </c>
      <c r="AA2575">
        <v>0</v>
      </c>
      <c r="AB2575">
        <v>0</v>
      </c>
      <c r="AC2575">
        <v>0</v>
      </c>
      <c r="AD2575">
        <f t="shared" si="81"/>
        <v>0</v>
      </c>
      <c r="AE2575" t="s">
        <v>85</v>
      </c>
      <c r="AF2575">
        <v>1031780478</v>
      </c>
      <c r="AG2575">
        <v>1200000000</v>
      </c>
      <c r="AH2575">
        <v>1248454378</v>
      </c>
      <c r="AI2575">
        <v>1373299816</v>
      </c>
      <c r="AJ2575">
        <f t="shared" si="80"/>
        <v>4853534672</v>
      </c>
      <c r="AK2575" t="s">
        <v>458</v>
      </c>
      <c r="AL2575" t="s">
        <v>459</v>
      </c>
      <c r="AM2575" t="s">
        <v>460</v>
      </c>
    </row>
    <row r="2576" spans="1:39" x14ac:dyDescent="0.2">
      <c r="A2576">
        <v>48092</v>
      </c>
      <c r="B2576" t="s">
        <v>3543</v>
      </c>
      <c r="C2576">
        <v>101</v>
      </c>
      <c r="D2576" t="s">
        <v>319</v>
      </c>
      <c r="E2576">
        <v>10</v>
      </c>
      <c r="F2576" t="s">
        <v>1223</v>
      </c>
      <c r="G2576">
        <v>302</v>
      </c>
      <c r="H2576" t="s">
        <v>1224</v>
      </c>
      <c r="I2576">
        <v>575</v>
      </c>
      <c r="J2576" t="s">
        <v>1561</v>
      </c>
      <c r="K2576" t="s">
        <v>41</v>
      </c>
      <c r="L2576">
        <v>12976</v>
      </c>
      <c r="M2576" t="s">
        <v>4064</v>
      </c>
      <c r="N2576" t="s">
        <v>124</v>
      </c>
      <c r="O2576" t="s">
        <v>4065</v>
      </c>
      <c r="S2576">
        <v>3</v>
      </c>
      <c r="T2576" t="s">
        <v>55</v>
      </c>
      <c r="U2576">
        <v>190</v>
      </c>
      <c r="V2576" t="s">
        <v>996</v>
      </c>
      <c r="W2576" t="s">
        <v>57</v>
      </c>
      <c r="X2576" t="s">
        <v>46</v>
      </c>
      <c r="Y2576">
        <v>1</v>
      </c>
      <c r="Z2576">
        <v>295</v>
      </c>
      <c r="AA2576">
        <v>0</v>
      </c>
      <c r="AB2576">
        <v>0</v>
      </c>
      <c r="AC2576">
        <v>0</v>
      </c>
      <c r="AD2576">
        <f t="shared" si="81"/>
        <v>295</v>
      </c>
      <c r="AF2576">
        <v>0</v>
      </c>
      <c r="AG2576">
        <v>0</v>
      </c>
      <c r="AH2576">
        <v>0</v>
      </c>
      <c r="AI2576">
        <v>0</v>
      </c>
      <c r="AJ2576">
        <f t="shared" si="80"/>
        <v>0</v>
      </c>
      <c r="AK2576" t="s">
        <v>324</v>
      </c>
      <c r="AL2576" t="s">
        <v>325</v>
      </c>
      <c r="AM2576" t="s">
        <v>326</v>
      </c>
    </row>
    <row r="2577" spans="1:39" x14ac:dyDescent="0.2">
      <c r="A2577">
        <v>52001</v>
      </c>
      <c r="B2577" t="s">
        <v>2808</v>
      </c>
      <c r="C2577">
        <v>830</v>
      </c>
      <c r="D2577" t="s">
        <v>1679</v>
      </c>
      <c r="E2577">
        <v>4</v>
      </c>
      <c r="F2577" t="s">
        <v>422</v>
      </c>
      <c r="G2577">
        <v>129</v>
      </c>
      <c r="H2577" t="s">
        <v>4066</v>
      </c>
      <c r="I2577">
        <v>953</v>
      </c>
      <c r="J2577" t="s">
        <v>4067</v>
      </c>
      <c r="K2577" t="s">
        <v>41</v>
      </c>
      <c r="L2577">
        <v>11397</v>
      </c>
      <c r="M2577" t="s">
        <v>4068</v>
      </c>
      <c r="N2577" t="s">
        <v>43</v>
      </c>
      <c r="O2577" t="s">
        <v>4069</v>
      </c>
      <c r="S2577">
        <v>2</v>
      </c>
      <c r="T2577" t="s">
        <v>45</v>
      </c>
      <c r="X2577" t="s">
        <v>66</v>
      </c>
      <c r="Y2577">
        <v>0</v>
      </c>
      <c r="Z2577">
        <v>0</v>
      </c>
      <c r="AA2577">
        <v>0</v>
      </c>
      <c r="AB2577">
        <v>0</v>
      </c>
      <c r="AC2577">
        <v>0</v>
      </c>
      <c r="AD2577">
        <f t="shared" si="81"/>
        <v>0</v>
      </c>
      <c r="AE2577" t="s">
        <v>85</v>
      </c>
      <c r="AF2577">
        <v>1927864</v>
      </c>
      <c r="AG2577">
        <v>25690296</v>
      </c>
      <c r="AH2577">
        <v>25690296</v>
      </c>
      <c r="AI2577">
        <v>25690296</v>
      </c>
      <c r="AJ2577">
        <f t="shared" si="80"/>
        <v>78998752</v>
      </c>
      <c r="AK2577" t="s">
        <v>1684</v>
      </c>
      <c r="AL2577" t="s">
        <v>451</v>
      </c>
      <c r="AM2577" t="s">
        <v>1685</v>
      </c>
    </row>
    <row r="2578" spans="1:39" x14ac:dyDescent="0.2">
      <c r="A2578">
        <v>52001</v>
      </c>
      <c r="B2578" t="s">
        <v>2808</v>
      </c>
      <c r="C2578">
        <v>900</v>
      </c>
      <c r="D2578" t="s">
        <v>461</v>
      </c>
      <c r="E2578">
        <v>4</v>
      </c>
      <c r="F2578" t="s">
        <v>422</v>
      </c>
      <c r="G2578">
        <v>121</v>
      </c>
      <c r="H2578" t="s">
        <v>423</v>
      </c>
      <c r="I2578">
        <v>500</v>
      </c>
      <c r="J2578" t="s">
        <v>4070</v>
      </c>
      <c r="K2578" t="s">
        <v>41</v>
      </c>
      <c r="L2578">
        <v>12021</v>
      </c>
      <c r="M2578" t="s">
        <v>4071</v>
      </c>
      <c r="N2578" t="s">
        <v>43</v>
      </c>
      <c r="O2578" t="s">
        <v>4072</v>
      </c>
      <c r="S2578">
        <v>2</v>
      </c>
      <c r="T2578" t="s">
        <v>45</v>
      </c>
      <c r="U2578">
        <v>452</v>
      </c>
      <c r="V2578" t="s">
        <v>4073</v>
      </c>
      <c r="W2578" t="s">
        <v>57</v>
      </c>
      <c r="X2578" t="s">
        <v>46</v>
      </c>
      <c r="Y2578">
        <v>1</v>
      </c>
      <c r="Z2578">
        <v>3</v>
      </c>
      <c r="AA2578">
        <v>3</v>
      </c>
      <c r="AB2578">
        <v>3</v>
      </c>
      <c r="AC2578">
        <v>3</v>
      </c>
      <c r="AD2578">
        <f t="shared" si="81"/>
        <v>3</v>
      </c>
      <c r="AF2578">
        <v>0</v>
      </c>
      <c r="AG2578">
        <v>0</v>
      </c>
      <c r="AH2578">
        <v>0</v>
      </c>
      <c r="AI2578">
        <v>0</v>
      </c>
      <c r="AJ2578">
        <f t="shared" si="80"/>
        <v>0</v>
      </c>
      <c r="AK2578" t="s">
        <v>466</v>
      </c>
      <c r="AL2578" t="s">
        <v>467</v>
      </c>
      <c r="AM2578" t="s">
        <v>60</v>
      </c>
    </row>
    <row r="2579" spans="1:39" x14ac:dyDescent="0.2">
      <c r="A2579">
        <v>52002</v>
      </c>
      <c r="B2579" t="s">
        <v>1636</v>
      </c>
      <c r="C2579">
        <v>900</v>
      </c>
      <c r="D2579" t="s">
        <v>461</v>
      </c>
      <c r="E2579">
        <v>4</v>
      </c>
      <c r="F2579" t="s">
        <v>422</v>
      </c>
      <c r="G2579">
        <v>123</v>
      </c>
      <c r="H2579" t="s">
        <v>1637</v>
      </c>
      <c r="I2579">
        <v>323</v>
      </c>
      <c r="J2579" t="s">
        <v>1638</v>
      </c>
      <c r="K2579" t="s">
        <v>41</v>
      </c>
      <c r="L2579">
        <v>3236</v>
      </c>
      <c r="M2579" t="s">
        <v>2830</v>
      </c>
      <c r="N2579" t="s">
        <v>43</v>
      </c>
      <c r="O2579" t="s">
        <v>2831</v>
      </c>
      <c r="S2579">
        <v>2</v>
      </c>
      <c r="T2579" t="s">
        <v>45</v>
      </c>
      <c r="X2579" t="s">
        <v>46</v>
      </c>
      <c r="Y2579">
        <v>1</v>
      </c>
      <c r="Z2579">
        <v>0</v>
      </c>
      <c r="AA2579">
        <v>0</v>
      </c>
      <c r="AB2579">
        <v>0</v>
      </c>
      <c r="AC2579">
        <v>0</v>
      </c>
      <c r="AD2579">
        <f t="shared" si="81"/>
        <v>0</v>
      </c>
      <c r="AE2579" t="s">
        <v>85</v>
      </c>
      <c r="AF2579">
        <v>2401000</v>
      </c>
      <c r="AG2579">
        <v>24000000</v>
      </c>
      <c r="AH2579">
        <v>1000</v>
      </c>
      <c r="AI2579">
        <v>1000</v>
      </c>
      <c r="AJ2579">
        <f t="shared" si="80"/>
        <v>26403000</v>
      </c>
      <c r="AK2579" t="s">
        <v>466</v>
      </c>
      <c r="AL2579" t="s">
        <v>467</v>
      </c>
      <c r="AM2579" t="s">
        <v>60</v>
      </c>
    </row>
    <row r="2580" spans="1:39" x14ac:dyDescent="0.2">
      <c r="A2580">
        <v>52002</v>
      </c>
      <c r="B2580" t="s">
        <v>1636</v>
      </c>
      <c r="C2580">
        <v>900</v>
      </c>
      <c r="D2580" t="s">
        <v>461</v>
      </c>
      <c r="E2580">
        <v>4</v>
      </c>
      <c r="F2580" t="s">
        <v>422</v>
      </c>
      <c r="G2580">
        <v>123</v>
      </c>
      <c r="H2580" t="s">
        <v>1637</v>
      </c>
      <c r="I2580">
        <v>323</v>
      </c>
      <c r="J2580" t="s">
        <v>1638</v>
      </c>
      <c r="K2580" t="s">
        <v>41</v>
      </c>
      <c r="L2580">
        <v>3236</v>
      </c>
      <c r="M2580" t="s">
        <v>2830</v>
      </c>
      <c r="N2580" t="s">
        <v>43</v>
      </c>
      <c r="O2580" t="s">
        <v>2831</v>
      </c>
      <c r="S2580">
        <v>2</v>
      </c>
      <c r="T2580" t="s">
        <v>45</v>
      </c>
      <c r="X2580" t="s">
        <v>46</v>
      </c>
      <c r="Y2580">
        <v>1</v>
      </c>
      <c r="Z2580">
        <v>0</v>
      </c>
      <c r="AA2580">
        <v>0</v>
      </c>
      <c r="AB2580">
        <v>0</v>
      </c>
      <c r="AC2580">
        <v>0</v>
      </c>
      <c r="AD2580">
        <f t="shared" si="81"/>
        <v>0</v>
      </c>
      <c r="AE2580" t="s">
        <v>2832</v>
      </c>
      <c r="AF2580">
        <v>980000</v>
      </c>
      <c r="AG2580">
        <v>0</v>
      </c>
      <c r="AH2580">
        <v>0</v>
      </c>
      <c r="AI2580">
        <v>0</v>
      </c>
      <c r="AJ2580">
        <f t="shared" si="80"/>
        <v>980000</v>
      </c>
      <c r="AK2580" t="s">
        <v>466</v>
      </c>
      <c r="AL2580" t="s">
        <v>467</v>
      </c>
      <c r="AM2580" t="s">
        <v>60</v>
      </c>
    </row>
    <row r="2581" spans="1:39" x14ac:dyDescent="0.2">
      <c r="A2581">
        <v>52002</v>
      </c>
      <c r="B2581" t="s">
        <v>1636</v>
      </c>
      <c r="C2581">
        <v>900</v>
      </c>
      <c r="D2581" t="s">
        <v>461</v>
      </c>
      <c r="E2581">
        <v>4</v>
      </c>
      <c r="F2581" t="s">
        <v>422</v>
      </c>
      <c r="G2581">
        <v>123</v>
      </c>
      <c r="H2581" t="s">
        <v>1637</v>
      </c>
      <c r="I2581">
        <v>323</v>
      </c>
      <c r="J2581" t="s">
        <v>1638</v>
      </c>
      <c r="K2581" t="s">
        <v>41</v>
      </c>
      <c r="L2581">
        <v>10216</v>
      </c>
      <c r="M2581" t="s">
        <v>4074</v>
      </c>
      <c r="N2581" t="s">
        <v>43</v>
      </c>
      <c r="O2581" t="s">
        <v>4075</v>
      </c>
      <c r="S2581">
        <v>2</v>
      </c>
      <c r="T2581" t="s">
        <v>45</v>
      </c>
      <c r="X2581" t="s">
        <v>46</v>
      </c>
      <c r="Y2581">
        <v>1</v>
      </c>
      <c r="Z2581">
        <v>0</v>
      </c>
      <c r="AA2581">
        <v>0</v>
      </c>
      <c r="AB2581">
        <v>0</v>
      </c>
      <c r="AC2581">
        <v>0</v>
      </c>
      <c r="AD2581">
        <f t="shared" si="81"/>
        <v>0</v>
      </c>
      <c r="AE2581" t="s">
        <v>85</v>
      </c>
      <c r="AF2581">
        <v>6000000</v>
      </c>
      <c r="AG2581">
        <v>14000000</v>
      </c>
      <c r="AH2581">
        <v>6000000</v>
      </c>
      <c r="AI2581">
        <v>6000000</v>
      </c>
      <c r="AJ2581">
        <f t="shared" si="80"/>
        <v>32000000</v>
      </c>
      <c r="AK2581" t="s">
        <v>466</v>
      </c>
      <c r="AL2581" t="s">
        <v>467</v>
      </c>
      <c r="AM2581" t="s">
        <v>60</v>
      </c>
    </row>
    <row r="2582" spans="1:39" x14ac:dyDescent="0.2">
      <c r="A2582">
        <v>52002</v>
      </c>
      <c r="B2582" t="s">
        <v>1636</v>
      </c>
      <c r="C2582">
        <v>990</v>
      </c>
      <c r="D2582" t="s">
        <v>1658</v>
      </c>
      <c r="E2582">
        <v>28</v>
      </c>
      <c r="F2582" t="s">
        <v>1658</v>
      </c>
      <c r="G2582">
        <v>846</v>
      </c>
      <c r="H2582" t="s">
        <v>1659</v>
      </c>
      <c r="I2582">
        <v>326</v>
      </c>
      <c r="J2582" t="s">
        <v>1660</v>
      </c>
      <c r="K2582" t="s">
        <v>41</v>
      </c>
      <c r="L2582">
        <v>3562</v>
      </c>
      <c r="M2582" t="s">
        <v>1667</v>
      </c>
      <c r="N2582" t="s">
        <v>1668</v>
      </c>
      <c r="O2582" t="s">
        <v>1669</v>
      </c>
      <c r="S2582">
        <v>2</v>
      </c>
      <c r="T2582" t="s">
        <v>45</v>
      </c>
      <c r="X2582" t="s">
        <v>46</v>
      </c>
      <c r="Y2582">
        <v>1</v>
      </c>
      <c r="Z2582">
        <v>0</v>
      </c>
      <c r="AA2582">
        <v>0</v>
      </c>
      <c r="AB2582">
        <v>0</v>
      </c>
      <c r="AC2582">
        <v>0</v>
      </c>
      <c r="AD2582">
        <f t="shared" si="81"/>
        <v>0</v>
      </c>
      <c r="AE2582" t="s">
        <v>4076</v>
      </c>
      <c r="AF2582">
        <v>216261225</v>
      </c>
      <c r="AG2582">
        <v>243301459</v>
      </c>
      <c r="AH2582">
        <v>274785409</v>
      </c>
      <c r="AI2582">
        <v>298032869</v>
      </c>
      <c r="AJ2582">
        <f t="shared" si="80"/>
        <v>1032380962</v>
      </c>
      <c r="AK2582" t="s">
        <v>1664</v>
      </c>
      <c r="AL2582" t="s">
        <v>1665</v>
      </c>
      <c r="AM2582" t="s">
        <v>1666</v>
      </c>
    </row>
    <row r="2583" spans="1:39" x14ac:dyDescent="0.2">
      <c r="A2583">
        <v>52030</v>
      </c>
      <c r="B2583" t="s">
        <v>1675</v>
      </c>
      <c r="C2583">
        <v>850</v>
      </c>
      <c r="D2583" t="s">
        <v>453</v>
      </c>
      <c r="E2583">
        <v>4</v>
      </c>
      <c r="F2583" t="s">
        <v>422</v>
      </c>
      <c r="G2583">
        <v>128</v>
      </c>
      <c r="H2583" t="s">
        <v>143</v>
      </c>
      <c r="I2583">
        <v>6</v>
      </c>
      <c r="J2583" t="s">
        <v>454</v>
      </c>
      <c r="K2583" t="s">
        <v>41</v>
      </c>
      <c r="L2583">
        <v>10938</v>
      </c>
      <c r="M2583" t="s">
        <v>2849</v>
      </c>
      <c r="N2583" t="s">
        <v>43</v>
      </c>
      <c r="O2583" t="s">
        <v>456</v>
      </c>
      <c r="S2583">
        <v>2</v>
      </c>
      <c r="T2583" t="s">
        <v>45</v>
      </c>
      <c r="U2583">
        <v>95</v>
      </c>
      <c r="V2583" t="s">
        <v>457</v>
      </c>
      <c r="W2583" t="s">
        <v>57</v>
      </c>
      <c r="X2583" t="s">
        <v>46</v>
      </c>
      <c r="Y2583">
        <v>1</v>
      </c>
      <c r="Z2583">
        <v>11</v>
      </c>
      <c r="AA2583">
        <v>11</v>
      </c>
      <c r="AB2583">
        <v>11</v>
      </c>
      <c r="AC2583">
        <v>11</v>
      </c>
      <c r="AD2583">
        <f t="shared" si="81"/>
        <v>11</v>
      </c>
      <c r="AF2583">
        <v>0</v>
      </c>
      <c r="AG2583">
        <v>0</v>
      </c>
      <c r="AH2583">
        <v>0</v>
      </c>
      <c r="AI2583">
        <v>0</v>
      </c>
      <c r="AJ2583">
        <f t="shared" si="80"/>
        <v>0</v>
      </c>
      <c r="AK2583" t="s">
        <v>458</v>
      </c>
      <c r="AL2583" t="s">
        <v>459</v>
      </c>
      <c r="AM2583" t="s">
        <v>460</v>
      </c>
    </row>
    <row r="2584" spans="1:39" x14ac:dyDescent="0.2">
      <c r="A2584">
        <v>52090</v>
      </c>
      <c r="B2584" t="s">
        <v>2850</v>
      </c>
      <c r="C2584">
        <v>100</v>
      </c>
      <c r="D2584" t="s">
        <v>1501</v>
      </c>
      <c r="E2584">
        <v>4</v>
      </c>
      <c r="F2584" t="s">
        <v>422</v>
      </c>
      <c r="G2584">
        <v>123</v>
      </c>
      <c r="H2584" t="s">
        <v>1637</v>
      </c>
      <c r="I2584">
        <v>2248</v>
      </c>
      <c r="J2584" t="s">
        <v>4077</v>
      </c>
      <c r="K2584" t="s">
        <v>41</v>
      </c>
      <c r="L2584">
        <v>13416</v>
      </c>
      <c r="M2584" t="s">
        <v>4078</v>
      </c>
      <c r="N2584" t="s">
        <v>124</v>
      </c>
      <c r="O2584" t="s">
        <v>4079</v>
      </c>
      <c r="S2584">
        <v>2</v>
      </c>
      <c r="T2584" t="s">
        <v>45</v>
      </c>
      <c r="X2584" t="s">
        <v>66</v>
      </c>
      <c r="Y2584">
        <v>0</v>
      </c>
      <c r="Z2584">
        <v>0</v>
      </c>
      <c r="AA2584">
        <v>0</v>
      </c>
      <c r="AB2584">
        <v>0</v>
      </c>
      <c r="AC2584">
        <v>0</v>
      </c>
      <c r="AD2584">
        <f t="shared" si="81"/>
        <v>0</v>
      </c>
      <c r="AE2584" t="s">
        <v>323</v>
      </c>
      <c r="AF2584">
        <v>0</v>
      </c>
      <c r="AG2584">
        <v>27541000</v>
      </c>
      <c r="AH2584">
        <v>0</v>
      </c>
      <c r="AI2584">
        <v>0</v>
      </c>
      <c r="AJ2584">
        <f t="shared" si="80"/>
        <v>27541000</v>
      </c>
      <c r="AK2584" t="s">
        <v>1505</v>
      </c>
      <c r="AL2584" t="s">
        <v>325</v>
      </c>
      <c r="AM2584" t="s">
        <v>326</v>
      </c>
    </row>
    <row r="2585" spans="1:39" x14ac:dyDescent="0.2">
      <c r="A2585">
        <v>52091</v>
      </c>
      <c r="B2585" t="s">
        <v>4080</v>
      </c>
      <c r="C2585">
        <v>200</v>
      </c>
      <c r="D2585" t="s">
        <v>979</v>
      </c>
      <c r="E2585">
        <v>4</v>
      </c>
      <c r="F2585" t="s">
        <v>422</v>
      </c>
      <c r="G2585">
        <v>123</v>
      </c>
      <c r="H2585" t="s">
        <v>1637</v>
      </c>
      <c r="I2585">
        <v>459</v>
      </c>
      <c r="J2585" t="s">
        <v>4081</v>
      </c>
      <c r="K2585" t="s">
        <v>41</v>
      </c>
      <c r="L2585">
        <v>12975</v>
      </c>
      <c r="M2585" t="s">
        <v>4082</v>
      </c>
      <c r="N2585" t="s">
        <v>124</v>
      </c>
      <c r="O2585" t="s">
        <v>4083</v>
      </c>
      <c r="S2585">
        <v>2</v>
      </c>
      <c r="T2585" t="s">
        <v>45</v>
      </c>
      <c r="X2585" t="s">
        <v>46</v>
      </c>
      <c r="Y2585">
        <v>1</v>
      </c>
      <c r="Z2585">
        <v>0</v>
      </c>
      <c r="AA2585">
        <v>0</v>
      </c>
      <c r="AB2585">
        <v>0</v>
      </c>
      <c r="AC2585">
        <v>0</v>
      </c>
      <c r="AD2585">
        <f t="shared" si="81"/>
        <v>0</v>
      </c>
      <c r="AE2585" t="s">
        <v>1307</v>
      </c>
      <c r="AF2585">
        <v>92000000</v>
      </c>
      <c r="AG2585">
        <v>124000000</v>
      </c>
      <c r="AH2585">
        <v>0</v>
      </c>
      <c r="AI2585">
        <v>0</v>
      </c>
      <c r="AJ2585">
        <f t="shared" si="80"/>
        <v>216000000</v>
      </c>
      <c r="AK2585" t="s">
        <v>984</v>
      </c>
      <c r="AL2585" t="s">
        <v>985</v>
      </c>
      <c r="AM2585" t="s">
        <v>986</v>
      </c>
    </row>
    <row r="2586" spans="1:39" x14ac:dyDescent="0.2">
      <c r="A2586">
        <v>52092</v>
      </c>
      <c r="B2586" t="s">
        <v>1678</v>
      </c>
      <c r="C2586">
        <v>830</v>
      </c>
      <c r="D2586" t="s">
        <v>1679</v>
      </c>
      <c r="E2586">
        <v>4</v>
      </c>
      <c r="F2586" t="s">
        <v>422</v>
      </c>
      <c r="G2586">
        <v>123</v>
      </c>
      <c r="H2586" t="s">
        <v>1637</v>
      </c>
      <c r="I2586">
        <v>277</v>
      </c>
      <c r="J2586" t="s">
        <v>1680</v>
      </c>
      <c r="K2586" t="s">
        <v>41</v>
      </c>
      <c r="L2586">
        <v>10600</v>
      </c>
      <c r="M2586" t="s">
        <v>1681</v>
      </c>
      <c r="N2586" t="s">
        <v>124</v>
      </c>
      <c r="O2586" t="s">
        <v>1682</v>
      </c>
      <c r="S2586">
        <v>2</v>
      </c>
      <c r="T2586" t="s">
        <v>45</v>
      </c>
      <c r="U2586">
        <v>244</v>
      </c>
      <c r="V2586" t="s">
        <v>1718</v>
      </c>
      <c r="W2586" t="s">
        <v>57</v>
      </c>
      <c r="X2586" t="s">
        <v>46</v>
      </c>
      <c r="Y2586">
        <v>1</v>
      </c>
      <c r="Z2586">
        <v>1</v>
      </c>
      <c r="AA2586">
        <v>1</v>
      </c>
      <c r="AB2586">
        <v>0</v>
      </c>
      <c r="AC2586">
        <v>0</v>
      </c>
      <c r="AD2586">
        <f t="shared" si="81"/>
        <v>1</v>
      </c>
      <c r="AF2586">
        <v>0</v>
      </c>
      <c r="AG2586">
        <v>0</v>
      </c>
      <c r="AH2586">
        <v>0</v>
      </c>
      <c r="AI2586">
        <v>0</v>
      </c>
      <c r="AJ2586">
        <f t="shared" si="80"/>
        <v>0</v>
      </c>
      <c r="AK2586" t="s">
        <v>1684</v>
      </c>
      <c r="AL2586" t="s">
        <v>451</v>
      </c>
      <c r="AM2586" t="s">
        <v>1685</v>
      </c>
    </row>
    <row r="2587" spans="1:39" x14ac:dyDescent="0.2">
      <c r="A2587">
        <v>52092</v>
      </c>
      <c r="B2587" t="s">
        <v>1678</v>
      </c>
      <c r="C2587">
        <v>830</v>
      </c>
      <c r="D2587" t="s">
        <v>1679</v>
      </c>
      <c r="E2587">
        <v>4</v>
      </c>
      <c r="F2587" t="s">
        <v>422</v>
      </c>
      <c r="G2587">
        <v>123</v>
      </c>
      <c r="H2587" t="s">
        <v>1637</v>
      </c>
      <c r="I2587">
        <v>277</v>
      </c>
      <c r="J2587" t="s">
        <v>1680</v>
      </c>
      <c r="K2587" t="s">
        <v>41</v>
      </c>
      <c r="L2587">
        <v>10600</v>
      </c>
      <c r="M2587" t="s">
        <v>1681</v>
      </c>
      <c r="N2587" t="s">
        <v>124</v>
      </c>
      <c r="O2587" t="s">
        <v>1682</v>
      </c>
      <c r="S2587">
        <v>2</v>
      </c>
      <c r="T2587" t="s">
        <v>45</v>
      </c>
      <c r="X2587" t="s">
        <v>46</v>
      </c>
      <c r="Y2587">
        <v>1</v>
      </c>
      <c r="Z2587">
        <v>0</v>
      </c>
      <c r="AA2587">
        <v>0</v>
      </c>
      <c r="AB2587">
        <v>0</v>
      </c>
      <c r="AC2587">
        <v>0</v>
      </c>
      <c r="AD2587">
        <f t="shared" si="81"/>
        <v>0</v>
      </c>
      <c r="AE2587" t="s">
        <v>1689</v>
      </c>
      <c r="AF2587">
        <v>18750000</v>
      </c>
      <c r="AG2587">
        <v>6287768</v>
      </c>
      <c r="AH2587">
        <v>0</v>
      </c>
      <c r="AI2587">
        <v>0</v>
      </c>
      <c r="AJ2587">
        <f t="shared" ref="AJ2587:AJ2650" si="82">AF2587+AG2587+AH2587+AI2587</f>
        <v>25037768</v>
      </c>
      <c r="AK2587" t="s">
        <v>1684</v>
      </c>
      <c r="AL2587" t="s">
        <v>451</v>
      </c>
      <c r="AM2587" t="s">
        <v>1685</v>
      </c>
    </row>
    <row r="2588" spans="1:39" x14ac:dyDescent="0.2">
      <c r="A2588">
        <v>53001</v>
      </c>
      <c r="B2588" t="s">
        <v>1690</v>
      </c>
      <c r="C2588">
        <v>105</v>
      </c>
      <c r="D2588" t="s">
        <v>1694</v>
      </c>
      <c r="E2588">
        <v>26</v>
      </c>
      <c r="F2588" t="s">
        <v>710</v>
      </c>
      <c r="G2588">
        <v>782</v>
      </c>
      <c r="H2588" t="s">
        <v>764</v>
      </c>
      <c r="I2588">
        <v>9</v>
      </c>
      <c r="J2588" t="s">
        <v>1695</v>
      </c>
      <c r="K2588" t="s">
        <v>41</v>
      </c>
      <c r="L2588">
        <v>12933</v>
      </c>
      <c r="M2588" t="s">
        <v>4084</v>
      </c>
      <c r="N2588" t="s">
        <v>124</v>
      </c>
      <c r="O2588" t="s">
        <v>4085</v>
      </c>
      <c r="S2588">
        <v>2</v>
      </c>
      <c r="T2588" t="s">
        <v>45</v>
      </c>
      <c r="U2588">
        <v>288</v>
      </c>
      <c r="V2588" t="s">
        <v>1766</v>
      </c>
      <c r="W2588" t="s">
        <v>845</v>
      </c>
      <c r="X2588" t="s">
        <v>66</v>
      </c>
      <c r="Y2588">
        <v>0</v>
      </c>
      <c r="Z2588">
        <v>3</v>
      </c>
      <c r="AA2588">
        <v>3</v>
      </c>
      <c r="AB2588">
        <v>3</v>
      </c>
      <c r="AC2588">
        <v>3</v>
      </c>
      <c r="AD2588">
        <f t="shared" si="81"/>
        <v>12</v>
      </c>
      <c r="AF2588">
        <v>0</v>
      </c>
      <c r="AG2588">
        <v>0</v>
      </c>
      <c r="AH2588">
        <v>0</v>
      </c>
      <c r="AI2588">
        <v>0</v>
      </c>
      <c r="AJ2588">
        <f t="shared" si="82"/>
        <v>0</v>
      </c>
      <c r="AK2588" t="s">
        <v>1698</v>
      </c>
      <c r="AL2588" t="s">
        <v>1699</v>
      </c>
      <c r="AM2588" t="s">
        <v>1700</v>
      </c>
    </row>
    <row r="2589" spans="1:39" x14ac:dyDescent="0.2">
      <c r="A2589">
        <v>53001</v>
      </c>
      <c r="B2589" t="s">
        <v>1690</v>
      </c>
      <c r="C2589">
        <v>105</v>
      </c>
      <c r="D2589" t="s">
        <v>1694</v>
      </c>
      <c r="E2589">
        <v>26</v>
      </c>
      <c r="F2589" t="s">
        <v>710</v>
      </c>
      <c r="G2589">
        <v>782</v>
      </c>
      <c r="H2589" t="s">
        <v>764</v>
      </c>
      <c r="I2589">
        <v>9</v>
      </c>
      <c r="J2589" t="s">
        <v>1695</v>
      </c>
      <c r="K2589" t="s">
        <v>41</v>
      </c>
      <c r="L2589">
        <v>12938</v>
      </c>
      <c r="M2589" t="s">
        <v>1703</v>
      </c>
      <c r="N2589" t="s">
        <v>124</v>
      </c>
      <c r="O2589" t="s">
        <v>1704</v>
      </c>
      <c r="S2589">
        <v>2</v>
      </c>
      <c r="T2589" t="s">
        <v>45</v>
      </c>
      <c r="U2589">
        <v>288</v>
      </c>
      <c r="V2589" t="s">
        <v>1766</v>
      </c>
      <c r="W2589" t="s">
        <v>845</v>
      </c>
      <c r="X2589" t="s">
        <v>66</v>
      </c>
      <c r="Y2589">
        <v>0</v>
      </c>
      <c r="Z2589">
        <v>7</v>
      </c>
      <c r="AA2589">
        <v>8</v>
      </c>
      <c r="AB2589">
        <v>8</v>
      </c>
      <c r="AC2589">
        <v>0</v>
      </c>
      <c r="AD2589">
        <f t="shared" si="81"/>
        <v>23</v>
      </c>
      <c r="AF2589">
        <v>0</v>
      </c>
      <c r="AG2589">
        <v>0</v>
      </c>
      <c r="AH2589">
        <v>0</v>
      </c>
      <c r="AI2589">
        <v>0</v>
      </c>
      <c r="AJ2589">
        <f t="shared" si="82"/>
        <v>0</v>
      </c>
      <c r="AK2589" t="s">
        <v>1698</v>
      </c>
      <c r="AL2589" t="s">
        <v>1699</v>
      </c>
      <c r="AM2589" t="s">
        <v>1700</v>
      </c>
    </row>
    <row r="2590" spans="1:39" x14ac:dyDescent="0.2">
      <c r="A2590">
        <v>53001</v>
      </c>
      <c r="B2590" t="s">
        <v>1690</v>
      </c>
      <c r="C2590">
        <v>105</v>
      </c>
      <c r="D2590" t="s">
        <v>1694</v>
      </c>
      <c r="E2590">
        <v>26</v>
      </c>
      <c r="F2590" t="s">
        <v>710</v>
      </c>
      <c r="G2590">
        <v>782</v>
      </c>
      <c r="H2590" t="s">
        <v>764</v>
      </c>
      <c r="I2590">
        <v>340</v>
      </c>
      <c r="J2590" t="s">
        <v>1185</v>
      </c>
      <c r="K2590" t="s">
        <v>41</v>
      </c>
      <c r="L2590">
        <v>8577</v>
      </c>
      <c r="M2590" t="s">
        <v>1705</v>
      </c>
      <c r="N2590" t="s">
        <v>43</v>
      </c>
      <c r="O2590" t="s">
        <v>1706</v>
      </c>
      <c r="S2590">
        <v>2</v>
      </c>
      <c r="T2590" t="s">
        <v>45</v>
      </c>
      <c r="X2590" t="s">
        <v>46</v>
      </c>
      <c r="Y2590">
        <v>1</v>
      </c>
      <c r="Z2590">
        <v>0</v>
      </c>
      <c r="AA2590">
        <v>0</v>
      </c>
      <c r="AB2590">
        <v>0</v>
      </c>
      <c r="AC2590">
        <v>0</v>
      </c>
      <c r="AD2590">
        <f t="shared" si="81"/>
        <v>0</v>
      </c>
      <c r="AE2590" t="s">
        <v>1192</v>
      </c>
      <c r="AF2590">
        <v>1000000</v>
      </c>
      <c r="AG2590">
        <v>3000000</v>
      </c>
      <c r="AH2590">
        <v>2000000</v>
      </c>
      <c r="AI2590">
        <v>2000000</v>
      </c>
      <c r="AJ2590">
        <f t="shared" si="82"/>
        <v>8000000</v>
      </c>
      <c r="AK2590" t="s">
        <v>1698</v>
      </c>
      <c r="AL2590" t="s">
        <v>1699</v>
      </c>
      <c r="AM2590" t="s">
        <v>1700</v>
      </c>
    </row>
    <row r="2591" spans="1:39" x14ac:dyDescent="0.2">
      <c r="A2591">
        <v>53001</v>
      </c>
      <c r="B2591" t="s">
        <v>1690</v>
      </c>
      <c r="C2591">
        <v>105</v>
      </c>
      <c r="D2591" t="s">
        <v>1694</v>
      </c>
      <c r="E2591">
        <v>26</v>
      </c>
      <c r="F2591" t="s">
        <v>710</v>
      </c>
      <c r="G2591">
        <v>782</v>
      </c>
      <c r="H2591" t="s">
        <v>764</v>
      </c>
      <c r="I2591">
        <v>583</v>
      </c>
      <c r="J2591" t="s">
        <v>1711</v>
      </c>
      <c r="K2591" t="s">
        <v>41</v>
      </c>
      <c r="L2591">
        <v>12356</v>
      </c>
      <c r="M2591" t="s">
        <v>4086</v>
      </c>
      <c r="N2591" t="s">
        <v>124</v>
      </c>
      <c r="O2591" t="s">
        <v>4087</v>
      </c>
      <c r="S2591">
        <v>2</v>
      </c>
      <c r="T2591" t="s">
        <v>45</v>
      </c>
      <c r="U2591">
        <v>191</v>
      </c>
      <c r="V2591" t="s">
        <v>374</v>
      </c>
      <c r="W2591" t="s">
        <v>57</v>
      </c>
      <c r="X2591" t="s">
        <v>46</v>
      </c>
      <c r="Y2591">
        <v>1</v>
      </c>
      <c r="Z2591">
        <v>7</v>
      </c>
      <c r="AA2591">
        <v>7</v>
      </c>
      <c r="AB2591">
        <v>7</v>
      </c>
      <c r="AC2591">
        <v>7</v>
      </c>
      <c r="AD2591">
        <f t="shared" si="81"/>
        <v>7</v>
      </c>
      <c r="AF2591">
        <v>0</v>
      </c>
      <c r="AG2591">
        <v>0</v>
      </c>
      <c r="AH2591">
        <v>0</v>
      </c>
      <c r="AI2591">
        <v>0</v>
      </c>
      <c r="AJ2591">
        <f t="shared" si="82"/>
        <v>0</v>
      </c>
      <c r="AK2591" t="s">
        <v>1698</v>
      </c>
      <c r="AL2591" t="s">
        <v>1699</v>
      </c>
      <c r="AM2591" t="s">
        <v>1700</v>
      </c>
    </row>
    <row r="2592" spans="1:39" x14ac:dyDescent="0.2">
      <c r="A2592">
        <v>53001</v>
      </c>
      <c r="B2592" t="s">
        <v>1690</v>
      </c>
      <c r="C2592">
        <v>105</v>
      </c>
      <c r="D2592" t="s">
        <v>1694</v>
      </c>
      <c r="E2592">
        <v>26</v>
      </c>
      <c r="F2592" t="s">
        <v>710</v>
      </c>
      <c r="G2592">
        <v>782</v>
      </c>
      <c r="H2592" t="s">
        <v>764</v>
      </c>
      <c r="I2592">
        <v>583</v>
      </c>
      <c r="J2592" t="s">
        <v>1711</v>
      </c>
      <c r="K2592" t="s">
        <v>41</v>
      </c>
      <c r="L2592">
        <v>13490</v>
      </c>
      <c r="M2592" t="s">
        <v>4088</v>
      </c>
      <c r="N2592" t="s">
        <v>124</v>
      </c>
      <c r="O2592" t="s">
        <v>4089</v>
      </c>
      <c r="S2592">
        <v>2</v>
      </c>
      <c r="T2592" t="s">
        <v>45</v>
      </c>
      <c r="X2592" t="s">
        <v>46</v>
      </c>
      <c r="Y2592">
        <v>1</v>
      </c>
      <c r="Z2592">
        <v>0</v>
      </c>
      <c r="AA2592">
        <v>0</v>
      </c>
      <c r="AB2592">
        <v>0</v>
      </c>
      <c r="AC2592">
        <v>0</v>
      </c>
      <c r="AD2592">
        <f t="shared" si="81"/>
        <v>0</v>
      </c>
      <c r="AE2592" t="s">
        <v>85</v>
      </c>
      <c r="AF2592">
        <v>100000</v>
      </c>
      <c r="AG2592">
        <v>100000</v>
      </c>
      <c r="AH2592">
        <v>100000</v>
      </c>
      <c r="AI2592">
        <v>100000</v>
      </c>
      <c r="AJ2592">
        <f t="shared" si="82"/>
        <v>400000</v>
      </c>
      <c r="AK2592" t="s">
        <v>1698</v>
      </c>
      <c r="AL2592" t="s">
        <v>1699</v>
      </c>
      <c r="AM2592" t="s">
        <v>1700</v>
      </c>
    </row>
    <row r="2593" spans="1:39" x14ac:dyDescent="0.2">
      <c r="A2593">
        <v>53001</v>
      </c>
      <c r="B2593" t="s">
        <v>1690</v>
      </c>
      <c r="C2593">
        <v>110</v>
      </c>
      <c r="D2593" t="s">
        <v>1184</v>
      </c>
      <c r="E2593">
        <v>26</v>
      </c>
      <c r="F2593" t="s">
        <v>710</v>
      </c>
      <c r="G2593">
        <v>782</v>
      </c>
      <c r="H2593" t="s">
        <v>764</v>
      </c>
      <c r="I2593">
        <v>583</v>
      </c>
      <c r="J2593" t="s">
        <v>1711</v>
      </c>
      <c r="K2593" t="s">
        <v>41</v>
      </c>
      <c r="L2593">
        <v>8575</v>
      </c>
      <c r="M2593" t="s">
        <v>2864</v>
      </c>
      <c r="N2593" t="s">
        <v>43</v>
      </c>
      <c r="O2593" t="s">
        <v>2865</v>
      </c>
      <c r="S2593">
        <v>2</v>
      </c>
      <c r="T2593" t="s">
        <v>45</v>
      </c>
      <c r="X2593" t="s">
        <v>46</v>
      </c>
      <c r="Y2593">
        <v>1</v>
      </c>
      <c r="Z2593">
        <v>0</v>
      </c>
      <c r="AA2593">
        <v>0</v>
      </c>
      <c r="AB2593">
        <v>0</v>
      </c>
      <c r="AC2593">
        <v>0</v>
      </c>
      <c r="AD2593">
        <f t="shared" si="81"/>
        <v>0</v>
      </c>
      <c r="AE2593" t="s">
        <v>1707</v>
      </c>
      <c r="AF2593">
        <v>36000000</v>
      </c>
      <c r="AG2593">
        <v>0</v>
      </c>
      <c r="AH2593">
        <v>0</v>
      </c>
      <c r="AI2593">
        <v>0</v>
      </c>
      <c r="AJ2593">
        <f t="shared" si="82"/>
        <v>36000000</v>
      </c>
      <c r="AK2593" t="s">
        <v>1189</v>
      </c>
      <c r="AL2593" t="s">
        <v>1064</v>
      </c>
      <c r="AM2593" t="s">
        <v>1190</v>
      </c>
    </row>
    <row r="2594" spans="1:39" x14ac:dyDescent="0.2">
      <c r="A2594">
        <v>53001</v>
      </c>
      <c r="B2594" t="s">
        <v>1690</v>
      </c>
      <c r="C2594">
        <v>110</v>
      </c>
      <c r="D2594" t="s">
        <v>1184</v>
      </c>
      <c r="E2594">
        <v>26</v>
      </c>
      <c r="F2594" t="s">
        <v>710</v>
      </c>
      <c r="G2594">
        <v>782</v>
      </c>
      <c r="H2594" t="s">
        <v>764</v>
      </c>
      <c r="I2594">
        <v>583</v>
      </c>
      <c r="J2594" t="s">
        <v>1711</v>
      </c>
      <c r="K2594" t="s">
        <v>41</v>
      </c>
      <c r="L2594">
        <v>8575</v>
      </c>
      <c r="M2594" t="s">
        <v>2864</v>
      </c>
      <c r="N2594" t="s">
        <v>43</v>
      </c>
      <c r="O2594" t="s">
        <v>2865</v>
      </c>
      <c r="S2594">
        <v>2</v>
      </c>
      <c r="T2594" t="s">
        <v>45</v>
      </c>
      <c r="X2594" t="s">
        <v>46</v>
      </c>
      <c r="Y2594">
        <v>1</v>
      </c>
      <c r="Z2594">
        <v>0</v>
      </c>
      <c r="AA2594">
        <v>0</v>
      </c>
      <c r="AB2594">
        <v>0</v>
      </c>
      <c r="AC2594">
        <v>0</v>
      </c>
      <c r="AD2594">
        <f t="shared" si="81"/>
        <v>0</v>
      </c>
      <c r="AE2594" t="s">
        <v>4090</v>
      </c>
      <c r="AF2594">
        <v>0</v>
      </c>
      <c r="AG2594">
        <v>754246</v>
      </c>
      <c r="AH2594">
        <v>1000000</v>
      </c>
      <c r="AI2594">
        <v>1000000</v>
      </c>
      <c r="AJ2594">
        <f t="shared" si="82"/>
        <v>2754246</v>
      </c>
      <c r="AK2594" t="s">
        <v>1189</v>
      </c>
      <c r="AL2594" t="s">
        <v>1064</v>
      </c>
      <c r="AM2594" t="s">
        <v>1190</v>
      </c>
    </row>
    <row r="2595" spans="1:39" x14ac:dyDescent="0.2">
      <c r="A2595">
        <v>53001</v>
      </c>
      <c r="B2595" t="s">
        <v>1690</v>
      </c>
      <c r="C2595">
        <v>110</v>
      </c>
      <c r="D2595" t="s">
        <v>1184</v>
      </c>
      <c r="E2595">
        <v>26</v>
      </c>
      <c r="F2595" t="s">
        <v>710</v>
      </c>
      <c r="G2595">
        <v>782</v>
      </c>
      <c r="H2595" t="s">
        <v>764</v>
      </c>
      <c r="I2595">
        <v>583</v>
      </c>
      <c r="J2595" t="s">
        <v>1711</v>
      </c>
      <c r="K2595" t="s">
        <v>41</v>
      </c>
      <c r="L2595">
        <v>13427</v>
      </c>
      <c r="M2595" t="s">
        <v>2866</v>
      </c>
      <c r="N2595" t="s">
        <v>124</v>
      </c>
      <c r="O2595" t="s">
        <v>2867</v>
      </c>
      <c r="S2595">
        <v>2</v>
      </c>
      <c r="T2595" t="s">
        <v>45</v>
      </c>
      <c r="U2595">
        <v>191</v>
      </c>
      <c r="V2595" t="s">
        <v>374</v>
      </c>
      <c r="W2595" t="s">
        <v>57</v>
      </c>
      <c r="X2595" t="s">
        <v>46</v>
      </c>
      <c r="Y2595">
        <v>1</v>
      </c>
      <c r="Z2595">
        <v>5</v>
      </c>
      <c r="AA2595">
        <v>5</v>
      </c>
      <c r="AB2595">
        <v>5</v>
      </c>
      <c r="AC2595">
        <v>5</v>
      </c>
      <c r="AD2595">
        <f t="shared" si="81"/>
        <v>5</v>
      </c>
      <c r="AF2595">
        <v>0</v>
      </c>
      <c r="AG2595">
        <v>0</v>
      </c>
      <c r="AH2595">
        <v>0</v>
      </c>
      <c r="AI2595">
        <v>0</v>
      </c>
      <c r="AJ2595">
        <f t="shared" si="82"/>
        <v>0</v>
      </c>
      <c r="AK2595" t="s">
        <v>1189</v>
      </c>
      <c r="AL2595" t="s">
        <v>1064</v>
      </c>
      <c r="AM2595" t="s">
        <v>1190</v>
      </c>
    </row>
    <row r="2596" spans="1:39" x14ac:dyDescent="0.2">
      <c r="A2596">
        <v>53001</v>
      </c>
      <c r="B2596" t="s">
        <v>1690</v>
      </c>
      <c r="C2596">
        <v>120</v>
      </c>
      <c r="D2596" t="s">
        <v>1723</v>
      </c>
      <c r="E2596">
        <v>26</v>
      </c>
      <c r="F2596" t="s">
        <v>710</v>
      </c>
      <c r="G2596">
        <v>781</v>
      </c>
      <c r="H2596" t="s">
        <v>1724</v>
      </c>
      <c r="I2596">
        <v>196</v>
      </c>
      <c r="J2596" t="s">
        <v>1725</v>
      </c>
      <c r="K2596" t="s">
        <v>41</v>
      </c>
      <c r="L2596">
        <v>10722</v>
      </c>
      <c r="M2596" t="s">
        <v>4091</v>
      </c>
      <c r="N2596" t="s">
        <v>124</v>
      </c>
      <c r="O2596" t="s">
        <v>4092</v>
      </c>
      <c r="S2596">
        <v>2</v>
      </c>
      <c r="T2596" t="s">
        <v>45</v>
      </c>
      <c r="X2596" t="s">
        <v>46</v>
      </c>
      <c r="Y2596">
        <v>1</v>
      </c>
      <c r="Z2596">
        <v>0</v>
      </c>
      <c r="AA2596">
        <v>0</v>
      </c>
      <c r="AB2596">
        <v>0</v>
      </c>
      <c r="AC2596">
        <v>0</v>
      </c>
      <c r="AD2596">
        <f t="shared" si="81"/>
        <v>0</v>
      </c>
      <c r="AE2596" t="s">
        <v>85</v>
      </c>
      <c r="AF2596">
        <v>1500000</v>
      </c>
      <c r="AG2596">
        <v>100000</v>
      </c>
      <c r="AH2596">
        <v>0</v>
      </c>
      <c r="AI2596">
        <v>0</v>
      </c>
      <c r="AJ2596">
        <f t="shared" si="82"/>
        <v>1600000</v>
      </c>
      <c r="AK2596" t="s">
        <v>1728</v>
      </c>
      <c r="AL2596" t="s">
        <v>1064</v>
      </c>
      <c r="AM2596" t="s">
        <v>1729</v>
      </c>
    </row>
    <row r="2597" spans="1:39" x14ac:dyDescent="0.2">
      <c r="A2597">
        <v>53001</v>
      </c>
      <c r="B2597" t="s">
        <v>1690</v>
      </c>
      <c r="C2597">
        <v>120</v>
      </c>
      <c r="D2597" t="s">
        <v>1723</v>
      </c>
      <c r="E2597">
        <v>26</v>
      </c>
      <c r="F2597" t="s">
        <v>710</v>
      </c>
      <c r="G2597">
        <v>781</v>
      </c>
      <c r="H2597" t="s">
        <v>1724</v>
      </c>
      <c r="I2597">
        <v>196</v>
      </c>
      <c r="J2597" t="s">
        <v>1725</v>
      </c>
      <c r="K2597" t="s">
        <v>41</v>
      </c>
      <c r="L2597">
        <v>10722</v>
      </c>
      <c r="M2597" t="s">
        <v>4091</v>
      </c>
      <c r="N2597" t="s">
        <v>124</v>
      </c>
      <c r="O2597" t="s">
        <v>4092</v>
      </c>
      <c r="S2597">
        <v>2</v>
      </c>
      <c r="T2597" t="s">
        <v>45</v>
      </c>
      <c r="X2597" t="s">
        <v>46</v>
      </c>
      <c r="Y2597">
        <v>1</v>
      </c>
      <c r="Z2597">
        <v>0</v>
      </c>
      <c r="AA2597">
        <v>0</v>
      </c>
      <c r="AB2597">
        <v>0</v>
      </c>
      <c r="AC2597">
        <v>0</v>
      </c>
      <c r="AD2597">
        <f t="shared" si="81"/>
        <v>0</v>
      </c>
      <c r="AE2597" t="s">
        <v>1188</v>
      </c>
      <c r="AF2597">
        <v>1500000</v>
      </c>
      <c r="AG2597">
        <v>0</v>
      </c>
      <c r="AH2597">
        <v>0</v>
      </c>
      <c r="AI2597">
        <v>0</v>
      </c>
      <c r="AJ2597">
        <f t="shared" si="82"/>
        <v>1500000</v>
      </c>
      <c r="AK2597" t="s">
        <v>1728</v>
      </c>
      <c r="AL2597" t="s">
        <v>1064</v>
      </c>
      <c r="AM2597" t="s">
        <v>1729</v>
      </c>
    </row>
    <row r="2598" spans="1:39" x14ac:dyDescent="0.2">
      <c r="A2598">
        <v>53001</v>
      </c>
      <c r="B2598" t="s">
        <v>1690</v>
      </c>
      <c r="C2598">
        <v>120</v>
      </c>
      <c r="D2598" t="s">
        <v>1723</v>
      </c>
      <c r="E2598">
        <v>26</v>
      </c>
      <c r="F2598" t="s">
        <v>710</v>
      </c>
      <c r="G2598">
        <v>781</v>
      </c>
      <c r="H2598" t="s">
        <v>1724</v>
      </c>
      <c r="I2598">
        <v>196</v>
      </c>
      <c r="J2598" t="s">
        <v>1725</v>
      </c>
      <c r="K2598" t="s">
        <v>41</v>
      </c>
      <c r="L2598">
        <v>12947</v>
      </c>
      <c r="M2598" t="s">
        <v>4093</v>
      </c>
      <c r="N2598" t="s">
        <v>124</v>
      </c>
      <c r="O2598" t="s">
        <v>4094</v>
      </c>
      <c r="S2598">
        <v>2</v>
      </c>
      <c r="T2598" t="s">
        <v>45</v>
      </c>
      <c r="X2598" t="s">
        <v>46</v>
      </c>
      <c r="Y2598">
        <v>1</v>
      </c>
      <c r="Z2598">
        <v>0</v>
      </c>
      <c r="AA2598">
        <v>0</v>
      </c>
      <c r="AB2598">
        <v>0</v>
      </c>
      <c r="AC2598">
        <v>0</v>
      </c>
      <c r="AD2598">
        <f t="shared" si="81"/>
        <v>0</v>
      </c>
      <c r="AE2598" t="s">
        <v>85</v>
      </c>
      <c r="AF2598">
        <v>1500000</v>
      </c>
      <c r="AG2598">
        <v>500000</v>
      </c>
      <c r="AH2598">
        <v>0</v>
      </c>
      <c r="AI2598">
        <v>0</v>
      </c>
      <c r="AJ2598">
        <f t="shared" si="82"/>
        <v>2000000</v>
      </c>
      <c r="AK2598" t="s">
        <v>1728</v>
      </c>
      <c r="AL2598" t="s">
        <v>1064</v>
      </c>
      <c r="AM2598" t="s">
        <v>1729</v>
      </c>
    </row>
    <row r="2599" spans="1:39" x14ac:dyDescent="0.2">
      <c r="A2599">
        <v>53001</v>
      </c>
      <c r="B2599" t="s">
        <v>1690</v>
      </c>
      <c r="C2599">
        <v>120</v>
      </c>
      <c r="D2599" t="s">
        <v>1723</v>
      </c>
      <c r="E2599">
        <v>26</v>
      </c>
      <c r="F2599" t="s">
        <v>710</v>
      </c>
      <c r="G2599">
        <v>781</v>
      </c>
      <c r="H2599" t="s">
        <v>1724</v>
      </c>
      <c r="I2599">
        <v>196</v>
      </c>
      <c r="J2599" t="s">
        <v>1725</v>
      </c>
      <c r="K2599" t="s">
        <v>41</v>
      </c>
      <c r="L2599">
        <v>12947</v>
      </c>
      <c r="M2599" t="s">
        <v>4093</v>
      </c>
      <c r="N2599" t="s">
        <v>124</v>
      </c>
      <c r="O2599" t="s">
        <v>4094</v>
      </c>
      <c r="S2599">
        <v>2</v>
      </c>
      <c r="T2599" t="s">
        <v>45</v>
      </c>
      <c r="X2599" t="s">
        <v>46</v>
      </c>
      <c r="Y2599">
        <v>1</v>
      </c>
      <c r="Z2599">
        <v>0</v>
      </c>
      <c r="AA2599">
        <v>0</v>
      </c>
      <c r="AB2599">
        <v>0</v>
      </c>
      <c r="AC2599">
        <v>0</v>
      </c>
      <c r="AD2599">
        <f t="shared" si="81"/>
        <v>0</v>
      </c>
      <c r="AE2599" t="s">
        <v>513</v>
      </c>
      <c r="AF2599">
        <v>1000000</v>
      </c>
      <c r="AG2599">
        <v>0</v>
      </c>
      <c r="AH2599">
        <v>0</v>
      </c>
      <c r="AI2599">
        <v>0</v>
      </c>
      <c r="AJ2599">
        <f t="shared" si="82"/>
        <v>1000000</v>
      </c>
      <c r="AK2599" t="s">
        <v>1728</v>
      </c>
      <c r="AL2599" t="s">
        <v>1064</v>
      </c>
      <c r="AM2599" t="s">
        <v>1729</v>
      </c>
    </row>
    <row r="2600" spans="1:39" x14ac:dyDescent="0.2">
      <c r="A2600">
        <v>53001</v>
      </c>
      <c r="B2600" t="s">
        <v>1690</v>
      </c>
      <c r="C2600">
        <v>120</v>
      </c>
      <c r="D2600" t="s">
        <v>1723</v>
      </c>
      <c r="E2600">
        <v>26</v>
      </c>
      <c r="F2600" t="s">
        <v>710</v>
      </c>
      <c r="G2600">
        <v>781</v>
      </c>
      <c r="H2600" t="s">
        <v>1724</v>
      </c>
      <c r="I2600">
        <v>196</v>
      </c>
      <c r="J2600" t="s">
        <v>1725</v>
      </c>
      <c r="K2600" t="s">
        <v>41</v>
      </c>
      <c r="L2600">
        <v>12953</v>
      </c>
      <c r="M2600" t="s">
        <v>1726</v>
      </c>
      <c r="N2600" t="s">
        <v>124</v>
      </c>
      <c r="O2600" t="s">
        <v>1727</v>
      </c>
      <c r="S2600">
        <v>2</v>
      </c>
      <c r="T2600" t="s">
        <v>45</v>
      </c>
      <c r="X2600" t="s">
        <v>46</v>
      </c>
      <c r="Y2600">
        <v>1</v>
      </c>
      <c r="Z2600">
        <v>0</v>
      </c>
      <c r="AA2600">
        <v>0</v>
      </c>
      <c r="AB2600">
        <v>0</v>
      </c>
      <c r="AC2600">
        <v>0</v>
      </c>
      <c r="AD2600">
        <f t="shared" si="81"/>
        <v>0</v>
      </c>
      <c r="AE2600" t="s">
        <v>85</v>
      </c>
      <c r="AF2600">
        <v>1500000</v>
      </c>
      <c r="AG2600">
        <v>800000</v>
      </c>
      <c r="AH2600">
        <v>0</v>
      </c>
      <c r="AI2600">
        <v>0</v>
      </c>
      <c r="AJ2600">
        <f t="shared" si="82"/>
        <v>2300000</v>
      </c>
      <c r="AK2600" t="s">
        <v>1728</v>
      </c>
      <c r="AL2600" t="s">
        <v>1064</v>
      </c>
      <c r="AM2600" t="s">
        <v>1729</v>
      </c>
    </row>
    <row r="2601" spans="1:39" x14ac:dyDescent="0.2">
      <c r="A2601">
        <v>53001</v>
      </c>
      <c r="B2601" t="s">
        <v>1690</v>
      </c>
      <c r="C2601">
        <v>120</v>
      </c>
      <c r="D2601" t="s">
        <v>1723</v>
      </c>
      <c r="E2601">
        <v>26</v>
      </c>
      <c r="F2601" t="s">
        <v>710</v>
      </c>
      <c r="G2601">
        <v>781</v>
      </c>
      <c r="H2601" t="s">
        <v>1724</v>
      </c>
      <c r="I2601">
        <v>196</v>
      </c>
      <c r="J2601" t="s">
        <v>1725</v>
      </c>
      <c r="K2601" t="s">
        <v>41</v>
      </c>
      <c r="L2601">
        <v>12953</v>
      </c>
      <c r="M2601" t="s">
        <v>1726</v>
      </c>
      <c r="N2601" t="s">
        <v>124</v>
      </c>
      <c r="O2601" t="s">
        <v>1727</v>
      </c>
      <c r="S2601">
        <v>2</v>
      </c>
      <c r="T2601" t="s">
        <v>45</v>
      </c>
      <c r="X2601" t="s">
        <v>46</v>
      </c>
      <c r="Y2601">
        <v>1</v>
      </c>
      <c r="Z2601">
        <v>0</v>
      </c>
      <c r="AA2601">
        <v>0</v>
      </c>
      <c r="AB2601">
        <v>0</v>
      </c>
      <c r="AC2601">
        <v>0</v>
      </c>
      <c r="AD2601">
        <f t="shared" si="81"/>
        <v>0</v>
      </c>
      <c r="AE2601" t="s">
        <v>1188</v>
      </c>
      <c r="AF2601">
        <v>1000000</v>
      </c>
      <c r="AG2601">
        <v>1000000</v>
      </c>
      <c r="AH2601">
        <v>0</v>
      </c>
      <c r="AI2601">
        <v>0</v>
      </c>
      <c r="AJ2601">
        <f t="shared" si="82"/>
        <v>2000000</v>
      </c>
      <c r="AK2601" t="s">
        <v>1728</v>
      </c>
      <c r="AL2601" t="s">
        <v>1064</v>
      </c>
      <c r="AM2601" t="s">
        <v>1729</v>
      </c>
    </row>
    <row r="2602" spans="1:39" x14ac:dyDescent="0.2">
      <c r="A2602">
        <v>53001</v>
      </c>
      <c r="B2602" t="s">
        <v>1690</v>
      </c>
      <c r="C2602">
        <v>120</v>
      </c>
      <c r="D2602" t="s">
        <v>1723</v>
      </c>
      <c r="E2602">
        <v>26</v>
      </c>
      <c r="F2602" t="s">
        <v>710</v>
      </c>
      <c r="G2602">
        <v>781</v>
      </c>
      <c r="H2602" t="s">
        <v>1724</v>
      </c>
      <c r="I2602">
        <v>196</v>
      </c>
      <c r="J2602" t="s">
        <v>1725</v>
      </c>
      <c r="K2602" t="s">
        <v>41</v>
      </c>
      <c r="L2602">
        <v>13477</v>
      </c>
      <c r="M2602" t="s">
        <v>4095</v>
      </c>
      <c r="N2602" t="s">
        <v>124</v>
      </c>
      <c r="O2602" t="s">
        <v>4096</v>
      </c>
      <c r="S2602">
        <v>2</v>
      </c>
      <c r="T2602" t="s">
        <v>45</v>
      </c>
      <c r="U2602">
        <v>6</v>
      </c>
      <c r="V2602" t="s">
        <v>2872</v>
      </c>
      <c r="W2602" t="s">
        <v>57</v>
      </c>
      <c r="X2602" t="s">
        <v>46</v>
      </c>
      <c r="Y2602">
        <v>1</v>
      </c>
      <c r="Z2602">
        <v>1</v>
      </c>
      <c r="AA2602">
        <v>1</v>
      </c>
      <c r="AB2602">
        <v>1</v>
      </c>
      <c r="AC2602">
        <v>1</v>
      </c>
      <c r="AD2602">
        <f t="shared" si="81"/>
        <v>1</v>
      </c>
      <c r="AF2602">
        <v>0</v>
      </c>
      <c r="AG2602">
        <v>0</v>
      </c>
      <c r="AH2602">
        <v>0</v>
      </c>
      <c r="AI2602">
        <v>0</v>
      </c>
      <c r="AJ2602">
        <f t="shared" si="82"/>
        <v>0</v>
      </c>
      <c r="AK2602" t="s">
        <v>1728</v>
      </c>
      <c r="AL2602" t="s">
        <v>1064</v>
      </c>
      <c r="AM2602" t="s">
        <v>1729</v>
      </c>
    </row>
    <row r="2603" spans="1:39" x14ac:dyDescent="0.2">
      <c r="A2603">
        <v>53001</v>
      </c>
      <c r="B2603" t="s">
        <v>1690</v>
      </c>
      <c r="C2603">
        <v>120</v>
      </c>
      <c r="D2603" t="s">
        <v>1723</v>
      </c>
      <c r="E2603">
        <v>26</v>
      </c>
      <c r="F2603" t="s">
        <v>710</v>
      </c>
      <c r="G2603">
        <v>781</v>
      </c>
      <c r="H2603" t="s">
        <v>1724</v>
      </c>
      <c r="I2603">
        <v>196</v>
      </c>
      <c r="J2603" t="s">
        <v>1725</v>
      </c>
      <c r="K2603" t="s">
        <v>41</v>
      </c>
      <c r="L2603">
        <v>13477</v>
      </c>
      <c r="M2603" t="s">
        <v>4095</v>
      </c>
      <c r="N2603" t="s">
        <v>124</v>
      </c>
      <c r="O2603" t="s">
        <v>4096</v>
      </c>
      <c r="S2603">
        <v>2</v>
      </c>
      <c r="T2603" t="s">
        <v>45</v>
      </c>
      <c r="X2603" t="s">
        <v>46</v>
      </c>
      <c r="Y2603">
        <v>1</v>
      </c>
      <c r="Z2603">
        <v>0</v>
      </c>
      <c r="AA2603">
        <v>0</v>
      </c>
      <c r="AB2603">
        <v>0</v>
      </c>
      <c r="AC2603">
        <v>0</v>
      </c>
      <c r="AD2603">
        <f t="shared" si="81"/>
        <v>0</v>
      </c>
      <c r="AE2603" t="s">
        <v>85</v>
      </c>
      <c r="AF2603">
        <v>100000</v>
      </c>
      <c r="AG2603">
        <v>100000</v>
      </c>
      <c r="AH2603">
        <v>100000</v>
      </c>
      <c r="AI2603">
        <v>100000</v>
      </c>
      <c r="AJ2603">
        <f t="shared" si="82"/>
        <v>400000</v>
      </c>
      <c r="AK2603" t="s">
        <v>1728</v>
      </c>
      <c r="AL2603" t="s">
        <v>1064</v>
      </c>
      <c r="AM2603" t="s">
        <v>1729</v>
      </c>
    </row>
    <row r="2604" spans="1:39" x14ac:dyDescent="0.2">
      <c r="A2604">
        <v>53001</v>
      </c>
      <c r="B2604" t="s">
        <v>1690</v>
      </c>
      <c r="C2604">
        <v>120</v>
      </c>
      <c r="D2604" t="s">
        <v>1723</v>
      </c>
      <c r="E2604">
        <v>26</v>
      </c>
      <c r="F2604" t="s">
        <v>710</v>
      </c>
      <c r="G2604">
        <v>781</v>
      </c>
      <c r="H2604" t="s">
        <v>1724</v>
      </c>
      <c r="I2604">
        <v>608</v>
      </c>
      <c r="J2604" t="s">
        <v>4097</v>
      </c>
      <c r="K2604" t="s">
        <v>41</v>
      </c>
      <c r="L2604">
        <v>13365</v>
      </c>
      <c r="M2604" t="s">
        <v>4098</v>
      </c>
      <c r="N2604" t="s">
        <v>124</v>
      </c>
      <c r="O2604" t="s">
        <v>4099</v>
      </c>
      <c r="S2604">
        <v>2</v>
      </c>
      <c r="T2604" t="s">
        <v>45</v>
      </c>
      <c r="X2604" t="s">
        <v>46</v>
      </c>
      <c r="Y2604">
        <v>1</v>
      </c>
      <c r="Z2604">
        <v>0</v>
      </c>
      <c r="AA2604">
        <v>0</v>
      </c>
      <c r="AB2604">
        <v>0</v>
      </c>
      <c r="AC2604">
        <v>0</v>
      </c>
      <c r="AD2604">
        <f t="shared" si="81"/>
        <v>0</v>
      </c>
      <c r="AE2604" t="s">
        <v>85</v>
      </c>
      <c r="AF2604">
        <v>100000</v>
      </c>
      <c r="AG2604">
        <v>100000</v>
      </c>
      <c r="AH2604">
        <v>100000</v>
      </c>
      <c r="AI2604">
        <v>100000</v>
      </c>
      <c r="AJ2604">
        <f t="shared" si="82"/>
        <v>400000</v>
      </c>
      <c r="AK2604" t="s">
        <v>1728</v>
      </c>
      <c r="AL2604" t="s">
        <v>1064</v>
      </c>
      <c r="AM2604" t="s">
        <v>1729</v>
      </c>
    </row>
    <row r="2605" spans="1:39" x14ac:dyDescent="0.2">
      <c r="A2605">
        <v>53001</v>
      </c>
      <c r="B2605" t="s">
        <v>1690</v>
      </c>
      <c r="C2605">
        <v>145</v>
      </c>
      <c r="D2605" t="s">
        <v>1906</v>
      </c>
      <c r="E2605">
        <v>26</v>
      </c>
      <c r="F2605" t="s">
        <v>710</v>
      </c>
      <c r="G2605">
        <v>781</v>
      </c>
      <c r="H2605" t="s">
        <v>1724</v>
      </c>
      <c r="I2605">
        <v>92</v>
      </c>
      <c r="J2605" t="s">
        <v>2879</v>
      </c>
      <c r="K2605" t="s">
        <v>41</v>
      </c>
      <c r="L2605">
        <v>12960</v>
      </c>
      <c r="M2605" t="s">
        <v>4100</v>
      </c>
      <c r="N2605" t="s">
        <v>124</v>
      </c>
      <c r="O2605" t="s">
        <v>4101</v>
      </c>
      <c r="S2605">
        <v>2</v>
      </c>
      <c r="T2605" t="s">
        <v>45</v>
      </c>
      <c r="X2605" t="s">
        <v>46</v>
      </c>
      <c r="Y2605">
        <v>1</v>
      </c>
      <c r="Z2605">
        <v>0</v>
      </c>
      <c r="AA2605">
        <v>0</v>
      </c>
      <c r="AB2605">
        <v>0</v>
      </c>
      <c r="AC2605">
        <v>0</v>
      </c>
      <c r="AD2605">
        <f t="shared" si="81"/>
        <v>0</v>
      </c>
      <c r="AE2605" t="s">
        <v>1188</v>
      </c>
      <c r="AF2605">
        <v>700000</v>
      </c>
      <c r="AG2605">
        <v>0</v>
      </c>
      <c r="AH2605">
        <v>0</v>
      </c>
      <c r="AI2605">
        <v>0</v>
      </c>
      <c r="AJ2605">
        <f t="shared" si="82"/>
        <v>700000</v>
      </c>
      <c r="AK2605" t="s">
        <v>1909</v>
      </c>
      <c r="AL2605" t="s">
        <v>475</v>
      </c>
      <c r="AM2605" t="s">
        <v>1910</v>
      </c>
    </row>
    <row r="2606" spans="1:39" x14ac:dyDescent="0.2">
      <c r="A2606">
        <v>53001</v>
      </c>
      <c r="B2606" t="s">
        <v>1690</v>
      </c>
      <c r="C2606">
        <v>145</v>
      </c>
      <c r="D2606" t="s">
        <v>1906</v>
      </c>
      <c r="E2606">
        <v>26</v>
      </c>
      <c r="F2606" t="s">
        <v>710</v>
      </c>
      <c r="G2606">
        <v>784</v>
      </c>
      <c r="H2606" t="s">
        <v>711</v>
      </c>
      <c r="I2606">
        <v>92</v>
      </c>
      <c r="J2606" t="s">
        <v>2879</v>
      </c>
      <c r="K2606" t="s">
        <v>41</v>
      </c>
      <c r="L2606">
        <v>12961</v>
      </c>
      <c r="M2606" t="s">
        <v>2880</v>
      </c>
      <c r="N2606" t="s">
        <v>124</v>
      </c>
      <c r="O2606" t="s">
        <v>2881</v>
      </c>
      <c r="S2606">
        <v>2</v>
      </c>
      <c r="T2606" t="s">
        <v>45</v>
      </c>
      <c r="U2606">
        <v>220</v>
      </c>
      <c r="V2606" t="s">
        <v>4102</v>
      </c>
      <c r="W2606" t="s">
        <v>57</v>
      </c>
      <c r="X2606" t="s">
        <v>46</v>
      </c>
      <c r="Y2606">
        <v>1</v>
      </c>
      <c r="Z2606">
        <v>1</v>
      </c>
      <c r="AA2606">
        <v>1</v>
      </c>
      <c r="AB2606">
        <v>1</v>
      </c>
      <c r="AC2606">
        <v>1</v>
      </c>
      <c r="AD2606">
        <f t="shared" si="81"/>
        <v>1</v>
      </c>
      <c r="AF2606">
        <v>0</v>
      </c>
      <c r="AG2606">
        <v>0</v>
      </c>
      <c r="AH2606">
        <v>0</v>
      </c>
      <c r="AI2606">
        <v>0</v>
      </c>
      <c r="AJ2606">
        <f t="shared" si="82"/>
        <v>0</v>
      </c>
      <c r="AK2606" t="s">
        <v>1909</v>
      </c>
      <c r="AL2606" t="s">
        <v>475</v>
      </c>
      <c r="AM2606" t="s">
        <v>1910</v>
      </c>
    </row>
    <row r="2607" spans="1:39" x14ac:dyDescent="0.2">
      <c r="A2607">
        <v>53001</v>
      </c>
      <c r="B2607" t="s">
        <v>1690</v>
      </c>
      <c r="C2607">
        <v>900</v>
      </c>
      <c r="D2607" t="s">
        <v>461</v>
      </c>
      <c r="E2607">
        <v>26</v>
      </c>
      <c r="F2607" t="s">
        <v>710</v>
      </c>
      <c r="G2607">
        <v>122</v>
      </c>
      <c r="H2607" t="s">
        <v>72</v>
      </c>
      <c r="I2607">
        <v>2</v>
      </c>
      <c r="J2607" t="s">
        <v>73</v>
      </c>
      <c r="K2607" t="s">
        <v>41</v>
      </c>
      <c r="L2607">
        <v>4216</v>
      </c>
      <c r="M2607" t="s">
        <v>1738</v>
      </c>
      <c r="N2607" t="s">
        <v>43</v>
      </c>
      <c r="O2607" t="s">
        <v>583</v>
      </c>
      <c r="S2607">
        <v>2</v>
      </c>
      <c r="T2607" t="s">
        <v>45</v>
      </c>
      <c r="U2607">
        <v>332</v>
      </c>
      <c r="V2607" t="s">
        <v>76</v>
      </c>
      <c r="W2607" t="s">
        <v>57</v>
      </c>
      <c r="X2607" t="s">
        <v>46</v>
      </c>
      <c r="Y2607">
        <v>1</v>
      </c>
      <c r="Z2607">
        <v>1</v>
      </c>
      <c r="AA2607">
        <v>1</v>
      </c>
      <c r="AB2607">
        <v>1</v>
      </c>
      <c r="AC2607">
        <v>1</v>
      </c>
      <c r="AD2607">
        <f t="shared" si="81"/>
        <v>1</v>
      </c>
      <c r="AF2607">
        <v>0</v>
      </c>
      <c r="AG2607">
        <v>0</v>
      </c>
      <c r="AH2607">
        <v>0</v>
      </c>
      <c r="AI2607">
        <v>0</v>
      </c>
      <c r="AJ2607">
        <f t="shared" si="82"/>
        <v>0</v>
      </c>
      <c r="AK2607" t="s">
        <v>466</v>
      </c>
      <c r="AL2607" t="s">
        <v>467</v>
      </c>
      <c r="AM2607" t="s">
        <v>60</v>
      </c>
    </row>
    <row r="2608" spans="1:39" x14ac:dyDescent="0.2">
      <c r="A2608">
        <v>53023</v>
      </c>
      <c r="B2608" t="s">
        <v>1739</v>
      </c>
      <c r="C2608">
        <v>115</v>
      </c>
      <c r="D2608" t="s">
        <v>1740</v>
      </c>
      <c r="E2608">
        <v>26</v>
      </c>
      <c r="F2608" t="s">
        <v>710</v>
      </c>
      <c r="G2608">
        <v>784</v>
      </c>
      <c r="H2608" t="s">
        <v>711</v>
      </c>
      <c r="I2608">
        <v>332</v>
      </c>
      <c r="J2608" t="s">
        <v>4103</v>
      </c>
      <c r="K2608" t="s">
        <v>41</v>
      </c>
      <c r="L2608">
        <v>4715</v>
      </c>
      <c r="M2608" t="s">
        <v>4104</v>
      </c>
      <c r="N2608" t="s">
        <v>124</v>
      </c>
      <c r="O2608" t="s">
        <v>4105</v>
      </c>
      <c r="S2608">
        <v>2</v>
      </c>
      <c r="T2608" t="s">
        <v>45</v>
      </c>
      <c r="U2608">
        <v>698</v>
      </c>
      <c r="V2608" t="s">
        <v>4106</v>
      </c>
      <c r="W2608" t="s">
        <v>57</v>
      </c>
      <c r="X2608" t="s">
        <v>46</v>
      </c>
      <c r="Y2608">
        <v>1</v>
      </c>
      <c r="Z2608">
        <v>3000</v>
      </c>
      <c r="AA2608">
        <v>3000</v>
      </c>
      <c r="AB2608">
        <v>3000</v>
      </c>
      <c r="AC2608">
        <v>3000</v>
      </c>
      <c r="AD2608">
        <f t="shared" si="81"/>
        <v>3000</v>
      </c>
      <c r="AF2608">
        <v>0</v>
      </c>
      <c r="AG2608">
        <v>0</v>
      </c>
      <c r="AH2608">
        <v>0</v>
      </c>
      <c r="AI2608">
        <v>0</v>
      </c>
      <c r="AJ2608">
        <f t="shared" si="82"/>
        <v>0</v>
      </c>
      <c r="AK2608" t="s">
        <v>1744</v>
      </c>
      <c r="AL2608" t="s">
        <v>1745</v>
      </c>
      <c r="AM2608" t="s">
        <v>1746</v>
      </c>
    </row>
    <row r="2609" spans="1:39" x14ac:dyDescent="0.2">
      <c r="A2609">
        <v>53023</v>
      </c>
      <c r="B2609" t="s">
        <v>1739</v>
      </c>
      <c r="C2609">
        <v>850</v>
      </c>
      <c r="D2609" t="s">
        <v>453</v>
      </c>
      <c r="E2609">
        <v>26</v>
      </c>
      <c r="F2609" t="s">
        <v>710</v>
      </c>
      <c r="G2609">
        <v>128</v>
      </c>
      <c r="H2609" t="s">
        <v>143</v>
      </c>
      <c r="I2609">
        <v>125</v>
      </c>
      <c r="J2609" t="s">
        <v>579</v>
      </c>
      <c r="K2609" t="s">
        <v>41</v>
      </c>
      <c r="L2609">
        <v>4002</v>
      </c>
      <c r="M2609" t="s">
        <v>4107</v>
      </c>
      <c r="N2609" t="s">
        <v>43</v>
      </c>
      <c r="O2609" t="s">
        <v>581</v>
      </c>
      <c r="S2609">
        <v>2</v>
      </c>
      <c r="T2609" t="s">
        <v>45</v>
      </c>
      <c r="X2609" t="s">
        <v>46</v>
      </c>
      <c r="Y2609">
        <v>1</v>
      </c>
      <c r="Z2609">
        <v>0</v>
      </c>
      <c r="AA2609">
        <v>0</v>
      </c>
      <c r="AB2609">
        <v>0</v>
      </c>
      <c r="AC2609">
        <v>0</v>
      </c>
      <c r="AD2609">
        <f t="shared" si="81"/>
        <v>0</v>
      </c>
      <c r="AE2609" t="s">
        <v>595</v>
      </c>
      <c r="AF2609">
        <v>65000</v>
      </c>
      <c r="AG2609">
        <v>71175</v>
      </c>
      <c r="AH2609">
        <v>77937</v>
      </c>
      <c r="AI2609">
        <v>85341</v>
      </c>
      <c r="AJ2609">
        <f t="shared" si="82"/>
        <v>299453</v>
      </c>
      <c r="AK2609" t="s">
        <v>458</v>
      </c>
      <c r="AL2609" t="s">
        <v>459</v>
      </c>
      <c r="AM2609" t="s">
        <v>460</v>
      </c>
    </row>
    <row r="2610" spans="1:39" x14ac:dyDescent="0.2">
      <c r="A2610">
        <v>53023</v>
      </c>
      <c r="B2610" t="s">
        <v>1739</v>
      </c>
      <c r="C2610">
        <v>900</v>
      </c>
      <c r="D2610" t="s">
        <v>461</v>
      </c>
      <c r="E2610">
        <v>26</v>
      </c>
      <c r="F2610" t="s">
        <v>710</v>
      </c>
      <c r="G2610">
        <v>126</v>
      </c>
      <c r="H2610" t="s">
        <v>62</v>
      </c>
      <c r="I2610">
        <v>948</v>
      </c>
      <c r="J2610" t="s">
        <v>462</v>
      </c>
      <c r="K2610" t="s">
        <v>41</v>
      </c>
      <c r="L2610">
        <v>4823</v>
      </c>
      <c r="M2610" t="s">
        <v>1750</v>
      </c>
      <c r="N2610" t="s">
        <v>43</v>
      </c>
      <c r="O2610" t="s">
        <v>464</v>
      </c>
      <c r="S2610">
        <v>2</v>
      </c>
      <c r="T2610" t="s">
        <v>45</v>
      </c>
      <c r="X2610" t="s">
        <v>46</v>
      </c>
      <c r="Y2610">
        <v>1</v>
      </c>
      <c r="Z2610">
        <v>0</v>
      </c>
      <c r="AA2610">
        <v>0</v>
      </c>
      <c r="AB2610">
        <v>0</v>
      </c>
      <c r="AC2610">
        <v>0</v>
      </c>
      <c r="AD2610">
        <f t="shared" si="81"/>
        <v>0</v>
      </c>
      <c r="AE2610" t="s">
        <v>595</v>
      </c>
      <c r="AF2610">
        <v>2564000</v>
      </c>
      <c r="AG2610">
        <v>2795610</v>
      </c>
      <c r="AH2610">
        <v>3053855</v>
      </c>
      <c r="AI2610">
        <v>3405048</v>
      </c>
      <c r="AJ2610">
        <f t="shared" si="82"/>
        <v>11818513</v>
      </c>
      <c r="AK2610" t="s">
        <v>466</v>
      </c>
      <c r="AL2610" t="s">
        <v>467</v>
      </c>
      <c r="AM2610" t="s">
        <v>60</v>
      </c>
    </row>
    <row r="2611" spans="1:39" x14ac:dyDescent="0.2">
      <c r="A2611">
        <v>53025</v>
      </c>
      <c r="B2611" t="s">
        <v>1751</v>
      </c>
      <c r="C2611">
        <v>100</v>
      </c>
      <c r="D2611" t="s">
        <v>1501</v>
      </c>
      <c r="E2611">
        <v>26</v>
      </c>
      <c r="F2611" t="s">
        <v>710</v>
      </c>
      <c r="G2611">
        <v>782</v>
      </c>
      <c r="H2611" t="s">
        <v>764</v>
      </c>
      <c r="I2611">
        <v>178</v>
      </c>
      <c r="J2611" t="s">
        <v>1755</v>
      </c>
      <c r="K2611" t="s">
        <v>41</v>
      </c>
      <c r="L2611">
        <v>1980</v>
      </c>
      <c r="M2611" t="s">
        <v>1756</v>
      </c>
      <c r="N2611" t="s">
        <v>124</v>
      </c>
      <c r="O2611" t="s">
        <v>1757</v>
      </c>
      <c r="S2611">
        <v>2</v>
      </c>
      <c r="T2611" t="s">
        <v>45</v>
      </c>
      <c r="X2611" t="s">
        <v>46</v>
      </c>
      <c r="Y2611">
        <v>1</v>
      </c>
      <c r="Z2611">
        <v>0</v>
      </c>
      <c r="AA2611">
        <v>0</v>
      </c>
      <c r="AB2611">
        <v>0</v>
      </c>
      <c r="AC2611">
        <v>0</v>
      </c>
      <c r="AD2611">
        <f t="shared" si="81"/>
        <v>0</v>
      </c>
      <c r="AE2611" t="s">
        <v>323</v>
      </c>
      <c r="AF2611">
        <v>15000000</v>
      </c>
      <c r="AG2611">
        <v>10000000</v>
      </c>
      <c r="AH2611">
        <v>5000000</v>
      </c>
      <c r="AI2611">
        <v>0</v>
      </c>
      <c r="AJ2611">
        <f t="shared" si="82"/>
        <v>30000000</v>
      </c>
      <c r="AK2611" t="s">
        <v>1505</v>
      </c>
      <c r="AL2611" t="s">
        <v>325</v>
      </c>
      <c r="AM2611" t="s">
        <v>326</v>
      </c>
    </row>
    <row r="2612" spans="1:39" x14ac:dyDescent="0.2">
      <c r="A2612">
        <v>53025</v>
      </c>
      <c r="B2612" t="s">
        <v>1751</v>
      </c>
      <c r="C2612">
        <v>100</v>
      </c>
      <c r="D2612" t="s">
        <v>1501</v>
      </c>
      <c r="E2612">
        <v>26</v>
      </c>
      <c r="F2612" t="s">
        <v>710</v>
      </c>
      <c r="G2612">
        <v>782</v>
      </c>
      <c r="H2612" t="s">
        <v>764</v>
      </c>
      <c r="I2612">
        <v>178</v>
      </c>
      <c r="J2612" t="s">
        <v>1755</v>
      </c>
      <c r="K2612" t="s">
        <v>41</v>
      </c>
      <c r="L2612">
        <v>2221</v>
      </c>
      <c r="M2612" t="s">
        <v>4108</v>
      </c>
      <c r="N2612" t="s">
        <v>124</v>
      </c>
      <c r="O2612" t="s">
        <v>4109</v>
      </c>
      <c r="S2612">
        <v>2</v>
      </c>
      <c r="T2612" t="s">
        <v>45</v>
      </c>
      <c r="X2612" t="s">
        <v>46</v>
      </c>
      <c r="Y2612">
        <v>1</v>
      </c>
      <c r="Z2612">
        <v>0</v>
      </c>
      <c r="AA2612">
        <v>0</v>
      </c>
      <c r="AB2612">
        <v>0</v>
      </c>
      <c r="AC2612">
        <v>0</v>
      </c>
      <c r="AD2612">
        <f t="shared" si="81"/>
        <v>0</v>
      </c>
      <c r="AE2612" t="s">
        <v>323</v>
      </c>
      <c r="AF2612">
        <v>10000000</v>
      </c>
      <c r="AG2612">
        <v>500000</v>
      </c>
      <c r="AH2612">
        <v>0</v>
      </c>
      <c r="AI2612">
        <v>0</v>
      </c>
      <c r="AJ2612">
        <f t="shared" si="82"/>
        <v>10500000</v>
      </c>
      <c r="AK2612" t="s">
        <v>1505</v>
      </c>
      <c r="AL2612" t="s">
        <v>325</v>
      </c>
      <c r="AM2612" t="s">
        <v>326</v>
      </c>
    </row>
    <row r="2613" spans="1:39" x14ac:dyDescent="0.2">
      <c r="A2613">
        <v>53025</v>
      </c>
      <c r="B2613" t="s">
        <v>1751</v>
      </c>
      <c r="C2613">
        <v>105</v>
      </c>
      <c r="D2613" t="s">
        <v>1694</v>
      </c>
      <c r="E2613">
        <v>26</v>
      </c>
      <c r="F2613" t="s">
        <v>710</v>
      </c>
      <c r="G2613">
        <v>782</v>
      </c>
      <c r="H2613" t="s">
        <v>764</v>
      </c>
      <c r="I2613">
        <v>558</v>
      </c>
      <c r="J2613" t="s">
        <v>1708</v>
      </c>
      <c r="K2613" t="s">
        <v>41</v>
      </c>
      <c r="L2613">
        <v>12692</v>
      </c>
      <c r="M2613" t="s">
        <v>2908</v>
      </c>
      <c r="N2613" t="s">
        <v>124</v>
      </c>
      <c r="O2613" t="s">
        <v>2909</v>
      </c>
      <c r="S2613">
        <v>2</v>
      </c>
      <c r="T2613" t="s">
        <v>45</v>
      </c>
      <c r="X2613" t="s">
        <v>46</v>
      </c>
      <c r="Y2613">
        <v>1</v>
      </c>
      <c r="Z2613">
        <v>0</v>
      </c>
      <c r="AA2613">
        <v>0</v>
      </c>
      <c r="AB2613">
        <v>0</v>
      </c>
      <c r="AC2613">
        <v>0</v>
      </c>
      <c r="AD2613">
        <f t="shared" si="81"/>
        <v>0</v>
      </c>
      <c r="AE2613" t="s">
        <v>85</v>
      </c>
      <c r="AF2613">
        <v>100000</v>
      </c>
      <c r="AG2613">
        <v>100000</v>
      </c>
      <c r="AH2613">
        <v>100000</v>
      </c>
      <c r="AI2613">
        <v>100000</v>
      </c>
      <c r="AJ2613">
        <f t="shared" si="82"/>
        <v>400000</v>
      </c>
      <c r="AK2613" t="s">
        <v>1698</v>
      </c>
      <c r="AL2613" t="s">
        <v>1699</v>
      </c>
      <c r="AM2613" t="s">
        <v>1700</v>
      </c>
    </row>
    <row r="2614" spans="1:39" x14ac:dyDescent="0.2">
      <c r="A2614">
        <v>53025</v>
      </c>
      <c r="B2614" t="s">
        <v>1751</v>
      </c>
      <c r="C2614">
        <v>110</v>
      </c>
      <c r="D2614" t="s">
        <v>1184</v>
      </c>
      <c r="E2614">
        <v>26</v>
      </c>
      <c r="F2614" t="s">
        <v>710</v>
      </c>
      <c r="G2614">
        <v>782</v>
      </c>
      <c r="H2614" t="s">
        <v>764</v>
      </c>
      <c r="I2614">
        <v>9</v>
      </c>
      <c r="J2614" t="s">
        <v>1695</v>
      </c>
      <c r="K2614" t="s">
        <v>41</v>
      </c>
      <c r="L2614">
        <v>335</v>
      </c>
      <c r="M2614" t="s">
        <v>1781</v>
      </c>
      <c r="N2614" t="s">
        <v>124</v>
      </c>
      <c r="O2614" t="s">
        <v>1782</v>
      </c>
      <c r="S2614">
        <v>2</v>
      </c>
      <c r="T2614" t="s">
        <v>45</v>
      </c>
      <c r="X2614" t="s">
        <v>46</v>
      </c>
      <c r="Y2614">
        <v>1</v>
      </c>
      <c r="Z2614">
        <v>0</v>
      </c>
      <c r="AA2614">
        <v>0</v>
      </c>
      <c r="AB2614">
        <v>0</v>
      </c>
      <c r="AC2614">
        <v>0</v>
      </c>
      <c r="AD2614">
        <f t="shared" si="81"/>
        <v>0</v>
      </c>
      <c r="AE2614" t="s">
        <v>1689</v>
      </c>
      <c r="AF2614">
        <v>30000000</v>
      </c>
      <c r="AG2614">
        <v>50000000</v>
      </c>
      <c r="AH2614">
        <v>15000000</v>
      </c>
      <c r="AI2614">
        <v>15000000</v>
      </c>
      <c r="AJ2614">
        <f t="shared" si="82"/>
        <v>110000000</v>
      </c>
      <c r="AK2614" t="s">
        <v>1189</v>
      </c>
      <c r="AL2614" t="s">
        <v>1064</v>
      </c>
      <c r="AM2614" t="s">
        <v>1190</v>
      </c>
    </row>
    <row r="2615" spans="1:39" x14ac:dyDescent="0.2">
      <c r="A2615">
        <v>53025</v>
      </c>
      <c r="B2615" t="s">
        <v>1751</v>
      </c>
      <c r="C2615">
        <v>110</v>
      </c>
      <c r="D2615" t="s">
        <v>1184</v>
      </c>
      <c r="E2615">
        <v>26</v>
      </c>
      <c r="F2615" t="s">
        <v>710</v>
      </c>
      <c r="G2615">
        <v>782</v>
      </c>
      <c r="H2615" t="s">
        <v>764</v>
      </c>
      <c r="I2615">
        <v>9</v>
      </c>
      <c r="J2615" t="s">
        <v>1695</v>
      </c>
      <c r="K2615" t="s">
        <v>41</v>
      </c>
      <c r="L2615">
        <v>344</v>
      </c>
      <c r="M2615" t="s">
        <v>2912</v>
      </c>
      <c r="N2615" t="s">
        <v>124</v>
      </c>
      <c r="O2615" t="s">
        <v>2913</v>
      </c>
      <c r="S2615">
        <v>2</v>
      </c>
      <c r="T2615" t="s">
        <v>45</v>
      </c>
      <c r="X2615" t="s">
        <v>46</v>
      </c>
      <c r="Y2615">
        <v>1</v>
      </c>
      <c r="Z2615">
        <v>0</v>
      </c>
      <c r="AA2615">
        <v>0</v>
      </c>
      <c r="AB2615">
        <v>0</v>
      </c>
      <c r="AC2615">
        <v>0</v>
      </c>
      <c r="AD2615">
        <f t="shared" si="81"/>
        <v>0</v>
      </c>
      <c r="AE2615" t="s">
        <v>1191</v>
      </c>
      <c r="AF2615">
        <v>0</v>
      </c>
      <c r="AG2615">
        <v>100000</v>
      </c>
      <c r="AH2615">
        <v>0</v>
      </c>
      <c r="AI2615">
        <v>0</v>
      </c>
      <c r="AJ2615">
        <f t="shared" si="82"/>
        <v>100000</v>
      </c>
      <c r="AK2615" t="s">
        <v>1189</v>
      </c>
      <c r="AL2615" t="s">
        <v>1064</v>
      </c>
      <c r="AM2615" t="s">
        <v>1190</v>
      </c>
    </row>
    <row r="2616" spans="1:39" x14ac:dyDescent="0.2">
      <c r="A2616">
        <v>53025</v>
      </c>
      <c r="B2616" t="s">
        <v>1751</v>
      </c>
      <c r="C2616">
        <v>110</v>
      </c>
      <c r="D2616" t="s">
        <v>1184</v>
      </c>
      <c r="E2616">
        <v>26</v>
      </c>
      <c r="F2616" t="s">
        <v>710</v>
      </c>
      <c r="G2616">
        <v>782</v>
      </c>
      <c r="H2616" t="s">
        <v>764</v>
      </c>
      <c r="I2616">
        <v>9</v>
      </c>
      <c r="J2616" t="s">
        <v>1695</v>
      </c>
      <c r="K2616" t="s">
        <v>41</v>
      </c>
      <c r="L2616">
        <v>558</v>
      </c>
      <c r="M2616" t="s">
        <v>4110</v>
      </c>
      <c r="N2616" t="s">
        <v>124</v>
      </c>
      <c r="O2616" t="s">
        <v>4111</v>
      </c>
      <c r="S2616">
        <v>2</v>
      </c>
      <c r="T2616" t="s">
        <v>45</v>
      </c>
      <c r="U2616">
        <v>288</v>
      </c>
      <c r="V2616" t="s">
        <v>1766</v>
      </c>
      <c r="W2616" t="s">
        <v>845</v>
      </c>
      <c r="X2616" t="s">
        <v>46</v>
      </c>
      <c r="Y2616">
        <v>1</v>
      </c>
      <c r="Z2616">
        <v>52</v>
      </c>
      <c r="AA2616">
        <v>52</v>
      </c>
      <c r="AB2616">
        <v>52</v>
      </c>
      <c r="AC2616">
        <v>52</v>
      </c>
      <c r="AD2616">
        <f t="shared" si="81"/>
        <v>52</v>
      </c>
      <c r="AF2616">
        <v>0</v>
      </c>
      <c r="AG2616">
        <v>0</v>
      </c>
      <c r="AH2616">
        <v>0</v>
      </c>
      <c r="AI2616">
        <v>0</v>
      </c>
      <c r="AJ2616">
        <f t="shared" si="82"/>
        <v>0</v>
      </c>
      <c r="AK2616" t="s">
        <v>1189</v>
      </c>
      <c r="AL2616" t="s">
        <v>1064</v>
      </c>
      <c r="AM2616" t="s">
        <v>1190</v>
      </c>
    </row>
    <row r="2617" spans="1:39" x14ac:dyDescent="0.2">
      <c r="A2617">
        <v>53025</v>
      </c>
      <c r="B2617" t="s">
        <v>1751</v>
      </c>
      <c r="C2617">
        <v>110</v>
      </c>
      <c r="D2617" t="s">
        <v>1184</v>
      </c>
      <c r="E2617">
        <v>26</v>
      </c>
      <c r="F2617" t="s">
        <v>710</v>
      </c>
      <c r="G2617">
        <v>782</v>
      </c>
      <c r="H2617" t="s">
        <v>764</v>
      </c>
      <c r="I2617">
        <v>9</v>
      </c>
      <c r="J2617" t="s">
        <v>1695</v>
      </c>
      <c r="K2617" t="s">
        <v>41</v>
      </c>
      <c r="L2617">
        <v>607</v>
      </c>
      <c r="M2617" t="s">
        <v>4112</v>
      </c>
      <c r="N2617" t="s">
        <v>124</v>
      </c>
      <c r="O2617" t="s">
        <v>4113</v>
      </c>
      <c r="S2617">
        <v>2</v>
      </c>
      <c r="T2617" t="s">
        <v>45</v>
      </c>
      <c r="U2617">
        <v>288</v>
      </c>
      <c r="V2617" t="s">
        <v>1766</v>
      </c>
      <c r="W2617" t="s">
        <v>845</v>
      </c>
      <c r="X2617" t="s">
        <v>46</v>
      </c>
      <c r="Y2617">
        <v>1</v>
      </c>
      <c r="Z2617">
        <v>20</v>
      </c>
      <c r="AA2617">
        <v>20</v>
      </c>
      <c r="AB2617">
        <v>20</v>
      </c>
      <c r="AC2617">
        <v>20</v>
      </c>
      <c r="AD2617">
        <f t="shared" si="81"/>
        <v>20</v>
      </c>
      <c r="AF2617">
        <v>0</v>
      </c>
      <c r="AG2617">
        <v>0</v>
      </c>
      <c r="AH2617">
        <v>0</v>
      </c>
      <c r="AI2617">
        <v>0</v>
      </c>
      <c r="AJ2617">
        <f t="shared" si="82"/>
        <v>0</v>
      </c>
      <c r="AK2617" t="s">
        <v>1189</v>
      </c>
      <c r="AL2617" t="s">
        <v>1064</v>
      </c>
      <c r="AM2617" t="s">
        <v>1190</v>
      </c>
    </row>
    <row r="2618" spans="1:39" x14ac:dyDescent="0.2">
      <c r="A2618">
        <v>53025</v>
      </c>
      <c r="B2618" t="s">
        <v>1751</v>
      </c>
      <c r="C2618">
        <v>110</v>
      </c>
      <c r="D2618" t="s">
        <v>1184</v>
      </c>
      <c r="E2618">
        <v>26</v>
      </c>
      <c r="F2618" t="s">
        <v>710</v>
      </c>
      <c r="G2618">
        <v>782</v>
      </c>
      <c r="H2618" t="s">
        <v>764</v>
      </c>
      <c r="I2618">
        <v>9</v>
      </c>
      <c r="J2618" t="s">
        <v>1695</v>
      </c>
      <c r="K2618" t="s">
        <v>41</v>
      </c>
      <c r="L2618">
        <v>1074</v>
      </c>
      <c r="M2618" t="s">
        <v>4114</v>
      </c>
      <c r="N2618" t="s">
        <v>124</v>
      </c>
      <c r="O2618" t="s">
        <v>4115</v>
      </c>
      <c r="S2618">
        <v>2</v>
      </c>
      <c r="T2618" t="s">
        <v>45</v>
      </c>
      <c r="X2618" t="s">
        <v>46</v>
      </c>
      <c r="Y2618">
        <v>1</v>
      </c>
      <c r="Z2618">
        <v>0</v>
      </c>
      <c r="AA2618">
        <v>0</v>
      </c>
      <c r="AB2618">
        <v>0</v>
      </c>
      <c r="AC2618">
        <v>0</v>
      </c>
      <c r="AD2618">
        <f t="shared" si="81"/>
        <v>0</v>
      </c>
      <c r="AE2618" t="s">
        <v>85</v>
      </c>
      <c r="AF2618">
        <v>100000</v>
      </c>
      <c r="AG2618">
        <v>0</v>
      </c>
      <c r="AH2618">
        <v>100000</v>
      </c>
      <c r="AI2618">
        <v>100000</v>
      </c>
      <c r="AJ2618">
        <f t="shared" si="82"/>
        <v>300000</v>
      </c>
      <c r="AK2618" t="s">
        <v>1189</v>
      </c>
      <c r="AL2618" t="s">
        <v>1064</v>
      </c>
      <c r="AM2618" t="s">
        <v>1190</v>
      </c>
    </row>
    <row r="2619" spans="1:39" x14ac:dyDescent="0.2">
      <c r="A2619">
        <v>53025</v>
      </c>
      <c r="B2619" t="s">
        <v>1751</v>
      </c>
      <c r="C2619">
        <v>110</v>
      </c>
      <c r="D2619" t="s">
        <v>1184</v>
      </c>
      <c r="E2619">
        <v>26</v>
      </c>
      <c r="F2619" t="s">
        <v>710</v>
      </c>
      <c r="G2619">
        <v>782</v>
      </c>
      <c r="H2619" t="s">
        <v>764</v>
      </c>
      <c r="I2619">
        <v>9</v>
      </c>
      <c r="J2619" t="s">
        <v>1695</v>
      </c>
      <c r="K2619" t="s">
        <v>41</v>
      </c>
      <c r="L2619">
        <v>1125</v>
      </c>
      <c r="M2619" t="s">
        <v>3585</v>
      </c>
      <c r="N2619" t="s">
        <v>124</v>
      </c>
      <c r="O2619" t="s">
        <v>3586</v>
      </c>
      <c r="S2619">
        <v>2</v>
      </c>
      <c r="T2619" t="s">
        <v>45</v>
      </c>
      <c r="X2619" t="s">
        <v>46</v>
      </c>
      <c r="Y2619">
        <v>1</v>
      </c>
      <c r="Z2619">
        <v>0</v>
      </c>
      <c r="AA2619">
        <v>0</v>
      </c>
      <c r="AB2619">
        <v>0</v>
      </c>
      <c r="AC2619">
        <v>0</v>
      </c>
      <c r="AD2619">
        <f t="shared" si="81"/>
        <v>0</v>
      </c>
      <c r="AE2619" t="s">
        <v>85</v>
      </c>
      <c r="AF2619">
        <v>0</v>
      </c>
      <c r="AG2619">
        <v>1000000</v>
      </c>
      <c r="AH2619">
        <v>1000000</v>
      </c>
      <c r="AI2619">
        <v>7000000</v>
      </c>
      <c r="AJ2619">
        <f t="shared" si="82"/>
        <v>9000000</v>
      </c>
      <c r="AK2619" t="s">
        <v>1189</v>
      </c>
      <c r="AL2619" t="s">
        <v>1064</v>
      </c>
      <c r="AM2619" t="s">
        <v>1190</v>
      </c>
    </row>
    <row r="2620" spans="1:39" x14ac:dyDescent="0.2">
      <c r="A2620">
        <v>53025</v>
      </c>
      <c r="B2620" t="s">
        <v>1751</v>
      </c>
      <c r="C2620">
        <v>110</v>
      </c>
      <c r="D2620" t="s">
        <v>1184</v>
      </c>
      <c r="E2620">
        <v>26</v>
      </c>
      <c r="F2620" t="s">
        <v>710</v>
      </c>
      <c r="G2620">
        <v>782</v>
      </c>
      <c r="H2620" t="s">
        <v>764</v>
      </c>
      <c r="I2620">
        <v>9</v>
      </c>
      <c r="J2620" t="s">
        <v>1695</v>
      </c>
      <c r="K2620" t="s">
        <v>41</v>
      </c>
      <c r="L2620">
        <v>8734</v>
      </c>
      <c r="M2620" t="s">
        <v>3595</v>
      </c>
      <c r="N2620" t="s">
        <v>124</v>
      </c>
      <c r="O2620" t="s">
        <v>3596</v>
      </c>
      <c r="S2620">
        <v>2</v>
      </c>
      <c r="T2620" t="s">
        <v>45</v>
      </c>
      <c r="U2620">
        <v>288</v>
      </c>
      <c r="V2620" t="s">
        <v>1766</v>
      </c>
      <c r="W2620" t="s">
        <v>845</v>
      </c>
      <c r="X2620" t="s">
        <v>46</v>
      </c>
      <c r="Y2620">
        <v>1</v>
      </c>
      <c r="Z2620">
        <v>30</v>
      </c>
      <c r="AA2620">
        <v>30</v>
      </c>
      <c r="AB2620">
        <v>30</v>
      </c>
      <c r="AC2620">
        <v>30</v>
      </c>
      <c r="AD2620">
        <f t="shared" si="81"/>
        <v>30</v>
      </c>
      <c r="AF2620">
        <v>0</v>
      </c>
      <c r="AG2620">
        <v>0</v>
      </c>
      <c r="AH2620">
        <v>0</v>
      </c>
      <c r="AI2620">
        <v>0</v>
      </c>
      <c r="AJ2620">
        <f t="shared" si="82"/>
        <v>0</v>
      </c>
      <c r="AK2620" t="s">
        <v>1189</v>
      </c>
      <c r="AL2620" t="s">
        <v>1064</v>
      </c>
      <c r="AM2620" t="s">
        <v>1190</v>
      </c>
    </row>
    <row r="2621" spans="1:39" x14ac:dyDescent="0.2">
      <c r="A2621">
        <v>53025</v>
      </c>
      <c r="B2621" t="s">
        <v>1751</v>
      </c>
      <c r="C2621">
        <v>110</v>
      </c>
      <c r="D2621" t="s">
        <v>1184</v>
      </c>
      <c r="E2621">
        <v>26</v>
      </c>
      <c r="F2621" t="s">
        <v>710</v>
      </c>
      <c r="G2621">
        <v>782</v>
      </c>
      <c r="H2621" t="s">
        <v>764</v>
      </c>
      <c r="I2621">
        <v>9</v>
      </c>
      <c r="J2621" t="s">
        <v>1695</v>
      </c>
      <c r="K2621" t="s">
        <v>41</v>
      </c>
      <c r="L2621">
        <v>8781</v>
      </c>
      <c r="M2621" t="s">
        <v>1802</v>
      </c>
      <c r="N2621" t="s">
        <v>124</v>
      </c>
      <c r="O2621" t="s">
        <v>1803</v>
      </c>
      <c r="S2621">
        <v>2</v>
      </c>
      <c r="T2621" t="s">
        <v>45</v>
      </c>
      <c r="X2621" t="s">
        <v>46</v>
      </c>
      <c r="Y2621">
        <v>1</v>
      </c>
      <c r="Z2621">
        <v>0</v>
      </c>
      <c r="AA2621">
        <v>0</v>
      </c>
      <c r="AB2621">
        <v>0</v>
      </c>
      <c r="AC2621">
        <v>0</v>
      </c>
      <c r="AD2621">
        <f t="shared" si="81"/>
        <v>0</v>
      </c>
      <c r="AE2621" t="s">
        <v>323</v>
      </c>
      <c r="AF2621">
        <v>40000000</v>
      </c>
      <c r="AG2621">
        <v>50000000</v>
      </c>
      <c r="AH2621">
        <v>30000000</v>
      </c>
      <c r="AI2621">
        <v>0</v>
      </c>
      <c r="AJ2621">
        <f t="shared" si="82"/>
        <v>120000000</v>
      </c>
      <c r="AK2621" t="s">
        <v>1189</v>
      </c>
      <c r="AL2621" t="s">
        <v>1064</v>
      </c>
      <c r="AM2621" t="s">
        <v>1190</v>
      </c>
    </row>
    <row r="2622" spans="1:39" x14ac:dyDescent="0.2">
      <c r="A2622">
        <v>53025</v>
      </c>
      <c r="B2622" t="s">
        <v>1751</v>
      </c>
      <c r="C2622">
        <v>110</v>
      </c>
      <c r="D2622" t="s">
        <v>1184</v>
      </c>
      <c r="E2622">
        <v>26</v>
      </c>
      <c r="F2622" t="s">
        <v>710</v>
      </c>
      <c r="G2622">
        <v>782</v>
      </c>
      <c r="H2622" t="s">
        <v>764</v>
      </c>
      <c r="I2622">
        <v>9</v>
      </c>
      <c r="J2622" t="s">
        <v>1695</v>
      </c>
      <c r="K2622" t="s">
        <v>41</v>
      </c>
      <c r="L2622">
        <v>10211</v>
      </c>
      <c r="M2622" t="s">
        <v>3601</v>
      </c>
      <c r="N2622" t="s">
        <v>124</v>
      </c>
      <c r="O2622" t="s">
        <v>3602</v>
      </c>
      <c r="S2622">
        <v>2</v>
      </c>
      <c r="T2622" t="s">
        <v>45</v>
      </c>
      <c r="X2622" t="s">
        <v>46</v>
      </c>
      <c r="Y2622">
        <v>1</v>
      </c>
      <c r="Z2622">
        <v>0</v>
      </c>
      <c r="AA2622">
        <v>0</v>
      </c>
      <c r="AB2622">
        <v>0</v>
      </c>
      <c r="AC2622">
        <v>0</v>
      </c>
      <c r="AD2622">
        <f t="shared" si="81"/>
        <v>0</v>
      </c>
      <c r="AE2622" t="s">
        <v>1191</v>
      </c>
      <c r="AF2622">
        <v>0</v>
      </c>
      <c r="AG2622">
        <v>100000</v>
      </c>
      <c r="AH2622">
        <v>0</v>
      </c>
      <c r="AI2622">
        <v>0</v>
      </c>
      <c r="AJ2622">
        <f t="shared" si="82"/>
        <v>100000</v>
      </c>
      <c r="AK2622" t="s">
        <v>1189</v>
      </c>
      <c r="AL2622" t="s">
        <v>1064</v>
      </c>
      <c r="AM2622" t="s">
        <v>1190</v>
      </c>
    </row>
    <row r="2623" spans="1:39" x14ac:dyDescent="0.2">
      <c r="A2623">
        <v>53025</v>
      </c>
      <c r="B2623" t="s">
        <v>1751</v>
      </c>
      <c r="C2623">
        <v>110</v>
      </c>
      <c r="D2623" t="s">
        <v>1184</v>
      </c>
      <c r="E2623">
        <v>26</v>
      </c>
      <c r="F2623" t="s">
        <v>710</v>
      </c>
      <c r="G2623">
        <v>782</v>
      </c>
      <c r="H2623" t="s">
        <v>764</v>
      </c>
      <c r="I2623">
        <v>9</v>
      </c>
      <c r="J2623" t="s">
        <v>1695</v>
      </c>
      <c r="K2623" t="s">
        <v>41</v>
      </c>
      <c r="L2623">
        <v>11168</v>
      </c>
      <c r="M2623" t="s">
        <v>4116</v>
      </c>
      <c r="N2623" t="s">
        <v>124</v>
      </c>
      <c r="O2623" t="s">
        <v>4117</v>
      </c>
      <c r="S2623">
        <v>2</v>
      </c>
      <c r="T2623" t="s">
        <v>45</v>
      </c>
      <c r="U2623">
        <v>288</v>
      </c>
      <c r="V2623" t="s">
        <v>1766</v>
      </c>
      <c r="W2623" t="s">
        <v>845</v>
      </c>
      <c r="X2623" t="s">
        <v>46</v>
      </c>
      <c r="Y2623">
        <v>1</v>
      </c>
      <c r="Z2623">
        <v>20</v>
      </c>
      <c r="AA2623">
        <v>20</v>
      </c>
      <c r="AB2623">
        <v>20</v>
      </c>
      <c r="AC2623">
        <v>20</v>
      </c>
      <c r="AD2623">
        <f t="shared" si="81"/>
        <v>20</v>
      </c>
      <c r="AF2623">
        <v>0</v>
      </c>
      <c r="AG2623">
        <v>0</v>
      </c>
      <c r="AH2623">
        <v>0</v>
      </c>
      <c r="AI2623">
        <v>0</v>
      </c>
      <c r="AJ2623">
        <f t="shared" si="82"/>
        <v>0</v>
      </c>
      <c r="AK2623" t="s">
        <v>1189</v>
      </c>
      <c r="AL2623" t="s">
        <v>1064</v>
      </c>
      <c r="AM2623" t="s">
        <v>1190</v>
      </c>
    </row>
    <row r="2624" spans="1:39" x14ac:dyDescent="0.2">
      <c r="A2624">
        <v>53025</v>
      </c>
      <c r="B2624" t="s">
        <v>1751</v>
      </c>
      <c r="C2624">
        <v>110</v>
      </c>
      <c r="D2624" t="s">
        <v>1184</v>
      </c>
      <c r="E2624">
        <v>26</v>
      </c>
      <c r="F2624" t="s">
        <v>710</v>
      </c>
      <c r="G2624">
        <v>782</v>
      </c>
      <c r="H2624" t="s">
        <v>764</v>
      </c>
      <c r="I2624">
        <v>9</v>
      </c>
      <c r="J2624" t="s">
        <v>1695</v>
      </c>
      <c r="K2624" t="s">
        <v>41</v>
      </c>
      <c r="L2624">
        <v>12162</v>
      </c>
      <c r="M2624" t="s">
        <v>3603</v>
      </c>
      <c r="N2624" t="s">
        <v>124</v>
      </c>
      <c r="O2624" t="s">
        <v>3604</v>
      </c>
      <c r="S2624">
        <v>2</v>
      </c>
      <c r="T2624" t="s">
        <v>45</v>
      </c>
      <c r="U2624">
        <v>288</v>
      </c>
      <c r="V2624" t="s">
        <v>1766</v>
      </c>
      <c r="W2624" t="s">
        <v>845</v>
      </c>
      <c r="X2624" t="s">
        <v>46</v>
      </c>
      <c r="Y2624">
        <v>1</v>
      </c>
      <c r="Z2624">
        <v>35</v>
      </c>
      <c r="AA2624">
        <v>35</v>
      </c>
      <c r="AB2624">
        <v>35</v>
      </c>
      <c r="AC2624">
        <v>35</v>
      </c>
      <c r="AD2624">
        <f t="shared" si="81"/>
        <v>35</v>
      </c>
      <c r="AF2624">
        <v>0</v>
      </c>
      <c r="AG2624">
        <v>0</v>
      </c>
      <c r="AH2624">
        <v>0</v>
      </c>
      <c r="AI2624">
        <v>0</v>
      </c>
      <c r="AJ2624">
        <f t="shared" si="82"/>
        <v>0</v>
      </c>
      <c r="AK2624" t="s">
        <v>1189</v>
      </c>
      <c r="AL2624" t="s">
        <v>1064</v>
      </c>
      <c r="AM2624" t="s">
        <v>1190</v>
      </c>
    </row>
    <row r="2625" spans="1:39" x14ac:dyDescent="0.2">
      <c r="A2625">
        <v>53025</v>
      </c>
      <c r="B2625" t="s">
        <v>1751</v>
      </c>
      <c r="C2625">
        <v>110</v>
      </c>
      <c r="D2625" t="s">
        <v>1184</v>
      </c>
      <c r="E2625">
        <v>26</v>
      </c>
      <c r="F2625" t="s">
        <v>710</v>
      </c>
      <c r="G2625">
        <v>782</v>
      </c>
      <c r="H2625" t="s">
        <v>764</v>
      </c>
      <c r="I2625">
        <v>9</v>
      </c>
      <c r="J2625" t="s">
        <v>1695</v>
      </c>
      <c r="K2625" t="s">
        <v>41</v>
      </c>
      <c r="L2625">
        <v>12176</v>
      </c>
      <c r="M2625" t="s">
        <v>3605</v>
      </c>
      <c r="N2625" t="s">
        <v>124</v>
      </c>
      <c r="O2625" t="s">
        <v>3606</v>
      </c>
      <c r="S2625">
        <v>2</v>
      </c>
      <c r="T2625" t="s">
        <v>45</v>
      </c>
      <c r="X2625" t="s">
        <v>46</v>
      </c>
      <c r="Y2625">
        <v>1</v>
      </c>
      <c r="Z2625">
        <v>0</v>
      </c>
      <c r="AA2625">
        <v>0</v>
      </c>
      <c r="AB2625">
        <v>0</v>
      </c>
      <c r="AC2625">
        <v>0</v>
      </c>
      <c r="AD2625">
        <f t="shared" si="81"/>
        <v>0</v>
      </c>
      <c r="AE2625" t="s">
        <v>85</v>
      </c>
      <c r="AF2625">
        <v>100000</v>
      </c>
      <c r="AG2625">
        <v>0</v>
      </c>
      <c r="AH2625">
        <v>100000</v>
      </c>
      <c r="AI2625">
        <v>100000</v>
      </c>
      <c r="AJ2625">
        <f t="shared" si="82"/>
        <v>300000</v>
      </c>
      <c r="AK2625" t="s">
        <v>1189</v>
      </c>
      <c r="AL2625" t="s">
        <v>1064</v>
      </c>
      <c r="AM2625" t="s">
        <v>1190</v>
      </c>
    </row>
    <row r="2626" spans="1:39" x14ac:dyDescent="0.2">
      <c r="A2626">
        <v>53025</v>
      </c>
      <c r="B2626" t="s">
        <v>1751</v>
      </c>
      <c r="C2626">
        <v>110</v>
      </c>
      <c r="D2626" t="s">
        <v>1184</v>
      </c>
      <c r="E2626">
        <v>26</v>
      </c>
      <c r="F2626" t="s">
        <v>710</v>
      </c>
      <c r="G2626">
        <v>782</v>
      </c>
      <c r="H2626" t="s">
        <v>764</v>
      </c>
      <c r="I2626">
        <v>9</v>
      </c>
      <c r="J2626" t="s">
        <v>1695</v>
      </c>
      <c r="K2626" t="s">
        <v>41</v>
      </c>
      <c r="L2626">
        <v>12180</v>
      </c>
      <c r="M2626" t="s">
        <v>4118</v>
      </c>
      <c r="N2626" t="s">
        <v>124</v>
      </c>
      <c r="O2626" t="s">
        <v>4119</v>
      </c>
      <c r="S2626">
        <v>2</v>
      </c>
      <c r="T2626" t="s">
        <v>45</v>
      </c>
      <c r="U2626">
        <v>288</v>
      </c>
      <c r="V2626" t="s">
        <v>1766</v>
      </c>
      <c r="W2626" t="s">
        <v>845</v>
      </c>
      <c r="X2626" t="s">
        <v>46</v>
      </c>
      <c r="Y2626">
        <v>1</v>
      </c>
      <c r="Z2626">
        <v>20</v>
      </c>
      <c r="AA2626">
        <v>20</v>
      </c>
      <c r="AB2626">
        <v>20</v>
      </c>
      <c r="AC2626">
        <v>20</v>
      </c>
      <c r="AD2626">
        <f t="shared" si="81"/>
        <v>20</v>
      </c>
      <c r="AF2626">
        <v>0</v>
      </c>
      <c r="AG2626">
        <v>0</v>
      </c>
      <c r="AH2626">
        <v>0</v>
      </c>
      <c r="AI2626">
        <v>0</v>
      </c>
      <c r="AJ2626">
        <f t="shared" si="82"/>
        <v>0</v>
      </c>
      <c r="AK2626" t="s">
        <v>1189</v>
      </c>
      <c r="AL2626" t="s">
        <v>1064</v>
      </c>
      <c r="AM2626" t="s">
        <v>1190</v>
      </c>
    </row>
    <row r="2627" spans="1:39" x14ac:dyDescent="0.2">
      <c r="A2627">
        <v>53025</v>
      </c>
      <c r="B2627" t="s">
        <v>1751</v>
      </c>
      <c r="C2627">
        <v>110</v>
      </c>
      <c r="D2627" t="s">
        <v>1184</v>
      </c>
      <c r="E2627">
        <v>26</v>
      </c>
      <c r="F2627" t="s">
        <v>710</v>
      </c>
      <c r="G2627">
        <v>782</v>
      </c>
      <c r="H2627" t="s">
        <v>764</v>
      </c>
      <c r="I2627">
        <v>9</v>
      </c>
      <c r="J2627" t="s">
        <v>1695</v>
      </c>
      <c r="K2627" t="s">
        <v>41</v>
      </c>
      <c r="L2627">
        <v>12180</v>
      </c>
      <c r="M2627" t="s">
        <v>4118</v>
      </c>
      <c r="N2627" t="s">
        <v>124</v>
      </c>
      <c r="O2627" t="s">
        <v>4119</v>
      </c>
      <c r="S2627">
        <v>2</v>
      </c>
      <c r="T2627" t="s">
        <v>45</v>
      </c>
      <c r="X2627" t="s">
        <v>46</v>
      </c>
      <c r="Y2627">
        <v>1</v>
      </c>
      <c r="Z2627">
        <v>0</v>
      </c>
      <c r="AA2627">
        <v>0</v>
      </c>
      <c r="AB2627">
        <v>0</v>
      </c>
      <c r="AC2627">
        <v>0</v>
      </c>
      <c r="AD2627">
        <f t="shared" ref="AD2627:AD2690" si="83">IF(Y2627=1,LARGE(Z2627:AC2627,1),Z2627+AA2627+AB2627+AC2627)</f>
        <v>0</v>
      </c>
      <c r="AE2627" t="s">
        <v>85</v>
      </c>
      <c r="AF2627">
        <v>100000</v>
      </c>
      <c r="AG2627">
        <v>100000</v>
      </c>
      <c r="AH2627">
        <v>100000</v>
      </c>
      <c r="AI2627">
        <v>100000</v>
      </c>
      <c r="AJ2627">
        <f t="shared" si="82"/>
        <v>400000</v>
      </c>
      <c r="AK2627" t="s">
        <v>1189</v>
      </c>
      <c r="AL2627" t="s">
        <v>1064</v>
      </c>
      <c r="AM2627" t="s">
        <v>1190</v>
      </c>
    </row>
    <row r="2628" spans="1:39" x14ac:dyDescent="0.2">
      <c r="A2628">
        <v>53025</v>
      </c>
      <c r="B2628" t="s">
        <v>1751</v>
      </c>
      <c r="C2628">
        <v>110</v>
      </c>
      <c r="D2628" t="s">
        <v>1184</v>
      </c>
      <c r="E2628">
        <v>26</v>
      </c>
      <c r="F2628" t="s">
        <v>710</v>
      </c>
      <c r="G2628">
        <v>782</v>
      </c>
      <c r="H2628" t="s">
        <v>764</v>
      </c>
      <c r="I2628">
        <v>9</v>
      </c>
      <c r="J2628" t="s">
        <v>1695</v>
      </c>
      <c r="K2628" t="s">
        <v>41</v>
      </c>
      <c r="L2628">
        <v>12203</v>
      </c>
      <c r="M2628" t="s">
        <v>4120</v>
      </c>
      <c r="N2628" t="s">
        <v>124</v>
      </c>
      <c r="O2628" t="s">
        <v>4121</v>
      </c>
      <c r="S2628">
        <v>2</v>
      </c>
      <c r="T2628" t="s">
        <v>45</v>
      </c>
      <c r="X2628" t="s">
        <v>46</v>
      </c>
      <c r="Y2628">
        <v>1</v>
      </c>
      <c r="Z2628">
        <v>0</v>
      </c>
      <c r="AA2628">
        <v>0</v>
      </c>
      <c r="AB2628">
        <v>0</v>
      </c>
      <c r="AC2628">
        <v>0</v>
      </c>
      <c r="AD2628">
        <f t="shared" si="83"/>
        <v>0</v>
      </c>
      <c r="AE2628" t="s">
        <v>85</v>
      </c>
      <c r="AF2628">
        <v>100000</v>
      </c>
      <c r="AG2628">
        <v>100000</v>
      </c>
      <c r="AH2628">
        <v>100000</v>
      </c>
      <c r="AI2628">
        <v>100000</v>
      </c>
      <c r="AJ2628">
        <f t="shared" si="82"/>
        <v>400000</v>
      </c>
      <c r="AK2628" t="s">
        <v>1189</v>
      </c>
      <c r="AL2628" t="s">
        <v>1064</v>
      </c>
      <c r="AM2628" t="s">
        <v>1190</v>
      </c>
    </row>
    <row r="2629" spans="1:39" x14ac:dyDescent="0.2">
      <c r="A2629">
        <v>53025</v>
      </c>
      <c r="B2629" t="s">
        <v>1751</v>
      </c>
      <c r="C2629">
        <v>110</v>
      </c>
      <c r="D2629" t="s">
        <v>1184</v>
      </c>
      <c r="E2629">
        <v>26</v>
      </c>
      <c r="F2629" t="s">
        <v>710</v>
      </c>
      <c r="G2629">
        <v>782</v>
      </c>
      <c r="H2629" t="s">
        <v>764</v>
      </c>
      <c r="I2629">
        <v>9</v>
      </c>
      <c r="J2629" t="s">
        <v>1695</v>
      </c>
      <c r="K2629" t="s">
        <v>41</v>
      </c>
      <c r="L2629">
        <v>14111</v>
      </c>
      <c r="M2629" t="s">
        <v>1815</v>
      </c>
      <c r="N2629" t="s">
        <v>124</v>
      </c>
      <c r="O2629" t="s">
        <v>1816</v>
      </c>
      <c r="S2629">
        <v>2</v>
      </c>
      <c r="T2629" t="s">
        <v>45</v>
      </c>
      <c r="X2629" t="s">
        <v>46</v>
      </c>
      <c r="Y2629">
        <v>1</v>
      </c>
      <c r="Z2629">
        <v>0</v>
      </c>
      <c r="AA2629">
        <v>0</v>
      </c>
      <c r="AB2629">
        <v>0</v>
      </c>
      <c r="AC2629">
        <v>0</v>
      </c>
      <c r="AD2629">
        <f t="shared" si="83"/>
        <v>0</v>
      </c>
      <c r="AE2629" t="s">
        <v>85</v>
      </c>
      <c r="AF2629">
        <v>0</v>
      </c>
      <c r="AG2629">
        <v>0</v>
      </c>
      <c r="AH2629">
        <v>1000000</v>
      </c>
      <c r="AI2629">
        <v>1000000</v>
      </c>
      <c r="AJ2629">
        <f t="shared" si="82"/>
        <v>2000000</v>
      </c>
      <c r="AK2629" t="s">
        <v>1189</v>
      </c>
      <c r="AL2629" t="s">
        <v>1064</v>
      </c>
      <c r="AM2629" t="s">
        <v>1190</v>
      </c>
    </row>
    <row r="2630" spans="1:39" x14ac:dyDescent="0.2">
      <c r="A2630">
        <v>53025</v>
      </c>
      <c r="B2630" t="s">
        <v>1751</v>
      </c>
      <c r="C2630">
        <v>110</v>
      </c>
      <c r="D2630" t="s">
        <v>1184</v>
      </c>
      <c r="E2630">
        <v>26</v>
      </c>
      <c r="F2630" t="s">
        <v>710</v>
      </c>
      <c r="G2630">
        <v>782</v>
      </c>
      <c r="H2630" t="s">
        <v>764</v>
      </c>
      <c r="I2630">
        <v>101</v>
      </c>
      <c r="J2630" t="s">
        <v>2938</v>
      </c>
      <c r="K2630" t="s">
        <v>41</v>
      </c>
      <c r="L2630">
        <v>9339</v>
      </c>
      <c r="M2630" t="s">
        <v>2941</v>
      </c>
      <c r="N2630" t="s">
        <v>124</v>
      </c>
      <c r="O2630" t="s">
        <v>2942</v>
      </c>
      <c r="S2630">
        <v>2</v>
      </c>
      <c r="T2630" t="s">
        <v>45</v>
      </c>
      <c r="X2630" t="s">
        <v>66</v>
      </c>
      <c r="Y2630">
        <v>0</v>
      </c>
      <c r="Z2630">
        <v>0</v>
      </c>
      <c r="AA2630">
        <v>0</v>
      </c>
      <c r="AB2630">
        <v>0</v>
      </c>
      <c r="AC2630">
        <v>0</v>
      </c>
      <c r="AD2630">
        <f t="shared" si="83"/>
        <v>0</v>
      </c>
      <c r="AE2630" t="s">
        <v>1689</v>
      </c>
      <c r="AF2630">
        <v>2000000</v>
      </c>
      <c r="AG2630">
        <v>0</v>
      </c>
      <c r="AH2630">
        <v>0</v>
      </c>
      <c r="AI2630">
        <v>0</v>
      </c>
      <c r="AJ2630">
        <f t="shared" si="82"/>
        <v>2000000</v>
      </c>
      <c r="AK2630" t="s">
        <v>1189</v>
      </c>
      <c r="AL2630" t="s">
        <v>1064</v>
      </c>
      <c r="AM2630" t="s">
        <v>1190</v>
      </c>
    </row>
    <row r="2631" spans="1:39" x14ac:dyDescent="0.2">
      <c r="A2631">
        <v>53025</v>
      </c>
      <c r="B2631" t="s">
        <v>1751</v>
      </c>
      <c r="C2631">
        <v>110</v>
      </c>
      <c r="D2631" t="s">
        <v>1184</v>
      </c>
      <c r="E2631">
        <v>26</v>
      </c>
      <c r="F2631" t="s">
        <v>710</v>
      </c>
      <c r="G2631">
        <v>782</v>
      </c>
      <c r="H2631" t="s">
        <v>764</v>
      </c>
      <c r="I2631">
        <v>102</v>
      </c>
      <c r="J2631" t="s">
        <v>3609</v>
      </c>
      <c r="K2631" t="s">
        <v>41</v>
      </c>
      <c r="L2631">
        <v>318</v>
      </c>
      <c r="M2631" t="s">
        <v>4122</v>
      </c>
      <c r="N2631" t="s">
        <v>124</v>
      </c>
      <c r="O2631" t="s">
        <v>4123</v>
      </c>
      <c r="S2631">
        <v>2</v>
      </c>
      <c r="T2631" t="s">
        <v>45</v>
      </c>
      <c r="U2631">
        <v>453</v>
      </c>
      <c r="V2631" t="s">
        <v>3609</v>
      </c>
      <c r="W2631" t="s">
        <v>845</v>
      </c>
      <c r="X2631" t="s">
        <v>66</v>
      </c>
      <c r="Y2631">
        <v>0</v>
      </c>
      <c r="Z2631">
        <v>200</v>
      </c>
      <c r="AA2631">
        <v>200</v>
      </c>
      <c r="AB2631">
        <v>200</v>
      </c>
      <c r="AC2631">
        <v>200</v>
      </c>
      <c r="AD2631">
        <f t="shared" si="83"/>
        <v>800</v>
      </c>
      <c r="AF2631">
        <v>0</v>
      </c>
      <c r="AG2631">
        <v>0</v>
      </c>
      <c r="AH2631">
        <v>0</v>
      </c>
      <c r="AI2631">
        <v>0</v>
      </c>
      <c r="AJ2631">
        <f t="shared" si="82"/>
        <v>0</v>
      </c>
      <c r="AK2631" t="s">
        <v>1189</v>
      </c>
      <c r="AL2631" t="s">
        <v>1064</v>
      </c>
      <c r="AM2631" t="s">
        <v>1190</v>
      </c>
    </row>
    <row r="2632" spans="1:39" x14ac:dyDescent="0.2">
      <c r="A2632">
        <v>53025</v>
      </c>
      <c r="B2632" t="s">
        <v>1751</v>
      </c>
      <c r="C2632">
        <v>110</v>
      </c>
      <c r="D2632" t="s">
        <v>1184</v>
      </c>
      <c r="E2632">
        <v>26</v>
      </c>
      <c r="F2632" t="s">
        <v>710</v>
      </c>
      <c r="G2632">
        <v>782</v>
      </c>
      <c r="H2632" t="s">
        <v>764</v>
      </c>
      <c r="I2632">
        <v>558</v>
      </c>
      <c r="J2632" t="s">
        <v>1708</v>
      </c>
      <c r="K2632" t="s">
        <v>41</v>
      </c>
      <c r="L2632">
        <v>9190</v>
      </c>
      <c r="M2632" t="s">
        <v>4124</v>
      </c>
      <c r="N2632" t="s">
        <v>124</v>
      </c>
      <c r="O2632" t="s">
        <v>4125</v>
      </c>
      <c r="S2632">
        <v>2</v>
      </c>
      <c r="T2632" t="s">
        <v>45</v>
      </c>
      <c r="X2632" t="s">
        <v>46</v>
      </c>
      <c r="Y2632">
        <v>1</v>
      </c>
      <c r="Z2632">
        <v>0</v>
      </c>
      <c r="AA2632">
        <v>0</v>
      </c>
      <c r="AB2632">
        <v>0</v>
      </c>
      <c r="AC2632">
        <v>0</v>
      </c>
      <c r="AD2632">
        <f t="shared" si="83"/>
        <v>0</v>
      </c>
      <c r="AE2632" t="s">
        <v>85</v>
      </c>
      <c r="AF2632">
        <v>100000</v>
      </c>
      <c r="AG2632">
        <v>100000</v>
      </c>
      <c r="AH2632">
        <v>100000</v>
      </c>
      <c r="AI2632">
        <v>100000</v>
      </c>
      <c r="AJ2632">
        <f t="shared" si="82"/>
        <v>400000</v>
      </c>
      <c r="AK2632" t="s">
        <v>1189</v>
      </c>
      <c r="AL2632" t="s">
        <v>1064</v>
      </c>
      <c r="AM2632" t="s">
        <v>1190</v>
      </c>
    </row>
    <row r="2633" spans="1:39" x14ac:dyDescent="0.2">
      <c r="A2633">
        <v>53025</v>
      </c>
      <c r="B2633" t="s">
        <v>1751</v>
      </c>
      <c r="C2633">
        <v>110</v>
      </c>
      <c r="D2633" t="s">
        <v>1184</v>
      </c>
      <c r="E2633">
        <v>26</v>
      </c>
      <c r="F2633" t="s">
        <v>710</v>
      </c>
      <c r="G2633">
        <v>782</v>
      </c>
      <c r="H2633" t="s">
        <v>764</v>
      </c>
      <c r="I2633">
        <v>558</v>
      </c>
      <c r="J2633" t="s">
        <v>1708</v>
      </c>
      <c r="K2633" t="s">
        <v>41</v>
      </c>
      <c r="L2633">
        <v>12075</v>
      </c>
      <c r="M2633" t="s">
        <v>1824</v>
      </c>
      <c r="N2633" t="s">
        <v>124</v>
      </c>
      <c r="O2633" t="s">
        <v>1825</v>
      </c>
      <c r="S2633">
        <v>2</v>
      </c>
      <c r="T2633" t="s">
        <v>45</v>
      </c>
      <c r="U2633">
        <v>195</v>
      </c>
      <c r="V2633" t="s">
        <v>363</v>
      </c>
      <c r="W2633" t="s">
        <v>57</v>
      </c>
      <c r="X2633" t="s">
        <v>46</v>
      </c>
      <c r="Y2633">
        <v>1</v>
      </c>
      <c r="Z2633">
        <v>1</v>
      </c>
      <c r="AA2633">
        <v>1</v>
      </c>
      <c r="AB2633">
        <v>1</v>
      </c>
      <c r="AC2633">
        <v>1</v>
      </c>
      <c r="AD2633">
        <f t="shared" si="83"/>
        <v>1</v>
      </c>
      <c r="AF2633">
        <v>0</v>
      </c>
      <c r="AG2633">
        <v>0</v>
      </c>
      <c r="AH2633">
        <v>0</v>
      </c>
      <c r="AI2633">
        <v>0</v>
      </c>
      <c r="AJ2633">
        <f t="shared" si="82"/>
        <v>0</v>
      </c>
      <c r="AK2633" t="s">
        <v>1189</v>
      </c>
      <c r="AL2633" t="s">
        <v>1064</v>
      </c>
      <c r="AM2633" t="s">
        <v>1190</v>
      </c>
    </row>
    <row r="2634" spans="1:39" x14ac:dyDescent="0.2">
      <c r="A2634">
        <v>53025</v>
      </c>
      <c r="B2634" t="s">
        <v>1751</v>
      </c>
      <c r="C2634">
        <v>110</v>
      </c>
      <c r="D2634" t="s">
        <v>1184</v>
      </c>
      <c r="E2634">
        <v>26</v>
      </c>
      <c r="F2634" t="s">
        <v>710</v>
      </c>
      <c r="G2634">
        <v>782</v>
      </c>
      <c r="H2634" t="s">
        <v>764</v>
      </c>
      <c r="I2634">
        <v>558</v>
      </c>
      <c r="J2634" t="s">
        <v>1708</v>
      </c>
      <c r="K2634" t="s">
        <v>41</v>
      </c>
      <c r="L2634">
        <v>12171</v>
      </c>
      <c r="M2634" t="s">
        <v>3620</v>
      </c>
      <c r="N2634" t="s">
        <v>124</v>
      </c>
      <c r="O2634" t="s">
        <v>3621</v>
      </c>
      <c r="S2634">
        <v>2</v>
      </c>
      <c r="T2634" t="s">
        <v>45</v>
      </c>
      <c r="X2634" t="s">
        <v>46</v>
      </c>
      <c r="Y2634">
        <v>1</v>
      </c>
      <c r="Z2634">
        <v>0</v>
      </c>
      <c r="AA2634">
        <v>0</v>
      </c>
      <c r="AB2634">
        <v>0</v>
      </c>
      <c r="AC2634">
        <v>0</v>
      </c>
      <c r="AD2634">
        <f t="shared" si="83"/>
        <v>0</v>
      </c>
      <c r="AE2634" t="s">
        <v>85</v>
      </c>
      <c r="AF2634">
        <v>100000</v>
      </c>
      <c r="AG2634">
        <v>0</v>
      </c>
      <c r="AH2634">
        <v>100000</v>
      </c>
      <c r="AI2634">
        <v>100000</v>
      </c>
      <c r="AJ2634">
        <f t="shared" si="82"/>
        <v>300000</v>
      </c>
      <c r="AK2634" t="s">
        <v>1189</v>
      </c>
      <c r="AL2634" t="s">
        <v>1064</v>
      </c>
      <c r="AM2634" t="s">
        <v>1190</v>
      </c>
    </row>
    <row r="2635" spans="1:39" x14ac:dyDescent="0.2">
      <c r="A2635">
        <v>53025</v>
      </c>
      <c r="B2635" t="s">
        <v>1751</v>
      </c>
      <c r="C2635">
        <v>110</v>
      </c>
      <c r="D2635" t="s">
        <v>1184</v>
      </c>
      <c r="E2635">
        <v>26</v>
      </c>
      <c r="F2635" t="s">
        <v>710</v>
      </c>
      <c r="G2635">
        <v>782</v>
      </c>
      <c r="H2635" t="s">
        <v>764</v>
      </c>
      <c r="I2635">
        <v>558</v>
      </c>
      <c r="J2635" t="s">
        <v>1708</v>
      </c>
      <c r="K2635" t="s">
        <v>41</v>
      </c>
      <c r="L2635">
        <v>12177</v>
      </c>
      <c r="M2635" t="s">
        <v>4126</v>
      </c>
      <c r="N2635" t="s">
        <v>124</v>
      </c>
      <c r="O2635" t="s">
        <v>4127</v>
      </c>
      <c r="S2635">
        <v>2</v>
      </c>
      <c r="T2635" t="s">
        <v>45</v>
      </c>
      <c r="U2635">
        <v>195</v>
      </c>
      <c r="V2635" t="s">
        <v>363</v>
      </c>
      <c r="W2635" t="s">
        <v>57</v>
      </c>
      <c r="X2635" t="s">
        <v>46</v>
      </c>
      <c r="Y2635">
        <v>1</v>
      </c>
      <c r="Z2635">
        <v>1</v>
      </c>
      <c r="AA2635">
        <v>1</v>
      </c>
      <c r="AB2635">
        <v>1</v>
      </c>
      <c r="AC2635">
        <v>1</v>
      </c>
      <c r="AD2635">
        <f t="shared" si="83"/>
        <v>1</v>
      </c>
      <c r="AF2635">
        <v>0</v>
      </c>
      <c r="AG2635">
        <v>0</v>
      </c>
      <c r="AH2635">
        <v>0</v>
      </c>
      <c r="AI2635">
        <v>0</v>
      </c>
      <c r="AJ2635">
        <f t="shared" si="82"/>
        <v>0</v>
      </c>
      <c r="AK2635" t="s">
        <v>1189</v>
      </c>
      <c r="AL2635" t="s">
        <v>1064</v>
      </c>
      <c r="AM2635" t="s">
        <v>1190</v>
      </c>
    </row>
    <row r="2636" spans="1:39" x14ac:dyDescent="0.2">
      <c r="A2636">
        <v>53025</v>
      </c>
      <c r="B2636" t="s">
        <v>1751</v>
      </c>
      <c r="C2636">
        <v>110</v>
      </c>
      <c r="D2636" t="s">
        <v>1184</v>
      </c>
      <c r="E2636">
        <v>26</v>
      </c>
      <c r="F2636" t="s">
        <v>710</v>
      </c>
      <c r="G2636">
        <v>782</v>
      </c>
      <c r="H2636" t="s">
        <v>764</v>
      </c>
      <c r="I2636">
        <v>558</v>
      </c>
      <c r="J2636" t="s">
        <v>1708</v>
      </c>
      <c r="K2636" t="s">
        <v>41</v>
      </c>
      <c r="L2636">
        <v>12177</v>
      </c>
      <c r="M2636" t="s">
        <v>4126</v>
      </c>
      <c r="N2636" t="s">
        <v>124</v>
      </c>
      <c r="O2636" t="s">
        <v>4127</v>
      </c>
      <c r="S2636">
        <v>2</v>
      </c>
      <c r="T2636" t="s">
        <v>45</v>
      </c>
      <c r="X2636" t="s">
        <v>46</v>
      </c>
      <c r="Y2636">
        <v>1</v>
      </c>
      <c r="Z2636">
        <v>0</v>
      </c>
      <c r="AA2636">
        <v>0</v>
      </c>
      <c r="AB2636">
        <v>0</v>
      </c>
      <c r="AC2636">
        <v>0</v>
      </c>
      <c r="AD2636">
        <f t="shared" si="83"/>
        <v>0</v>
      </c>
      <c r="AE2636" t="s">
        <v>85</v>
      </c>
      <c r="AF2636">
        <v>100000</v>
      </c>
      <c r="AG2636">
        <v>100000</v>
      </c>
      <c r="AH2636">
        <v>100000</v>
      </c>
      <c r="AI2636">
        <v>100000</v>
      </c>
      <c r="AJ2636">
        <f t="shared" si="82"/>
        <v>400000</v>
      </c>
      <c r="AK2636" t="s">
        <v>1189</v>
      </c>
      <c r="AL2636" t="s">
        <v>1064</v>
      </c>
      <c r="AM2636" t="s">
        <v>1190</v>
      </c>
    </row>
    <row r="2637" spans="1:39" x14ac:dyDescent="0.2">
      <c r="A2637">
        <v>53025</v>
      </c>
      <c r="B2637" t="s">
        <v>1751</v>
      </c>
      <c r="C2637">
        <v>110</v>
      </c>
      <c r="D2637" t="s">
        <v>1184</v>
      </c>
      <c r="E2637">
        <v>26</v>
      </c>
      <c r="F2637" t="s">
        <v>710</v>
      </c>
      <c r="G2637">
        <v>782</v>
      </c>
      <c r="H2637" t="s">
        <v>764</v>
      </c>
      <c r="I2637">
        <v>558</v>
      </c>
      <c r="J2637" t="s">
        <v>1708</v>
      </c>
      <c r="K2637" t="s">
        <v>41</v>
      </c>
      <c r="L2637">
        <v>12183</v>
      </c>
      <c r="M2637" t="s">
        <v>4128</v>
      </c>
      <c r="N2637" t="s">
        <v>124</v>
      </c>
      <c r="O2637" t="s">
        <v>4129</v>
      </c>
      <c r="S2637">
        <v>2</v>
      </c>
      <c r="T2637" t="s">
        <v>45</v>
      </c>
      <c r="U2637">
        <v>195</v>
      </c>
      <c r="V2637" t="s">
        <v>363</v>
      </c>
      <c r="W2637" t="s">
        <v>57</v>
      </c>
      <c r="X2637" t="s">
        <v>46</v>
      </c>
      <c r="Y2637">
        <v>1</v>
      </c>
      <c r="Z2637">
        <v>1</v>
      </c>
      <c r="AA2637">
        <v>1</v>
      </c>
      <c r="AB2637">
        <v>1</v>
      </c>
      <c r="AC2637">
        <v>1</v>
      </c>
      <c r="AD2637">
        <f t="shared" si="83"/>
        <v>1</v>
      </c>
      <c r="AF2637">
        <v>0</v>
      </c>
      <c r="AG2637">
        <v>0</v>
      </c>
      <c r="AH2637">
        <v>0</v>
      </c>
      <c r="AI2637">
        <v>0</v>
      </c>
      <c r="AJ2637">
        <f t="shared" si="82"/>
        <v>0</v>
      </c>
      <c r="AK2637" t="s">
        <v>1189</v>
      </c>
      <c r="AL2637" t="s">
        <v>1064</v>
      </c>
      <c r="AM2637" t="s">
        <v>1190</v>
      </c>
    </row>
    <row r="2638" spans="1:39" x14ac:dyDescent="0.2">
      <c r="A2638">
        <v>53025</v>
      </c>
      <c r="B2638" t="s">
        <v>1751</v>
      </c>
      <c r="C2638">
        <v>110</v>
      </c>
      <c r="D2638" t="s">
        <v>1184</v>
      </c>
      <c r="E2638">
        <v>26</v>
      </c>
      <c r="F2638" t="s">
        <v>710</v>
      </c>
      <c r="G2638">
        <v>782</v>
      </c>
      <c r="H2638" t="s">
        <v>764</v>
      </c>
      <c r="I2638">
        <v>558</v>
      </c>
      <c r="J2638" t="s">
        <v>1708</v>
      </c>
      <c r="K2638" t="s">
        <v>41</v>
      </c>
      <c r="L2638">
        <v>12195</v>
      </c>
      <c r="M2638" t="s">
        <v>4130</v>
      </c>
      <c r="N2638" t="s">
        <v>124</v>
      </c>
      <c r="O2638" t="s">
        <v>1827</v>
      </c>
      <c r="S2638">
        <v>2</v>
      </c>
      <c r="T2638" t="s">
        <v>45</v>
      </c>
      <c r="X2638" t="s">
        <v>46</v>
      </c>
      <c r="Y2638">
        <v>1</v>
      </c>
      <c r="Z2638">
        <v>0</v>
      </c>
      <c r="AA2638">
        <v>0</v>
      </c>
      <c r="AB2638">
        <v>0</v>
      </c>
      <c r="AC2638">
        <v>0</v>
      </c>
      <c r="AD2638">
        <f t="shared" si="83"/>
        <v>0</v>
      </c>
      <c r="AE2638" t="s">
        <v>1191</v>
      </c>
      <c r="AF2638">
        <v>0</v>
      </c>
      <c r="AG2638">
        <v>100000</v>
      </c>
      <c r="AH2638">
        <v>0</v>
      </c>
      <c r="AI2638">
        <v>0</v>
      </c>
      <c r="AJ2638">
        <f t="shared" si="82"/>
        <v>100000</v>
      </c>
      <c r="AK2638" t="s">
        <v>1189</v>
      </c>
      <c r="AL2638" t="s">
        <v>1064</v>
      </c>
      <c r="AM2638" t="s">
        <v>1190</v>
      </c>
    </row>
    <row r="2639" spans="1:39" x14ac:dyDescent="0.2">
      <c r="A2639">
        <v>53025</v>
      </c>
      <c r="B2639" t="s">
        <v>1751</v>
      </c>
      <c r="C2639">
        <v>110</v>
      </c>
      <c r="D2639" t="s">
        <v>1184</v>
      </c>
      <c r="E2639">
        <v>26</v>
      </c>
      <c r="F2639" t="s">
        <v>710</v>
      </c>
      <c r="G2639">
        <v>782</v>
      </c>
      <c r="H2639" t="s">
        <v>764</v>
      </c>
      <c r="I2639">
        <v>558</v>
      </c>
      <c r="J2639" t="s">
        <v>1708</v>
      </c>
      <c r="K2639" t="s">
        <v>41</v>
      </c>
      <c r="L2639">
        <v>12198</v>
      </c>
      <c r="M2639" t="s">
        <v>3624</v>
      </c>
      <c r="N2639" t="s">
        <v>124</v>
      </c>
      <c r="O2639" t="s">
        <v>3625</v>
      </c>
      <c r="S2639">
        <v>2</v>
      </c>
      <c r="T2639" t="s">
        <v>45</v>
      </c>
      <c r="U2639">
        <v>195</v>
      </c>
      <c r="V2639" t="s">
        <v>363</v>
      </c>
      <c r="W2639" t="s">
        <v>57</v>
      </c>
      <c r="X2639" t="s">
        <v>46</v>
      </c>
      <c r="Y2639">
        <v>1</v>
      </c>
      <c r="Z2639">
        <v>1</v>
      </c>
      <c r="AA2639">
        <v>1</v>
      </c>
      <c r="AB2639">
        <v>1</v>
      </c>
      <c r="AC2639">
        <v>1</v>
      </c>
      <c r="AD2639">
        <f t="shared" si="83"/>
        <v>1</v>
      </c>
      <c r="AF2639">
        <v>0</v>
      </c>
      <c r="AG2639">
        <v>0</v>
      </c>
      <c r="AH2639">
        <v>0</v>
      </c>
      <c r="AI2639">
        <v>0</v>
      </c>
      <c r="AJ2639">
        <f t="shared" si="82"/>
        <v>0</v>
      </c>
      <c r="AK2639" t="s">
        <v>1189</v>
      </c>
      <c r="AL2639" t="s">
        <v>1064</v>
      </c>
      <c r="AM2639" t="s">
        <v>1190</v>
      </c>
    </row>
    <row r="2640" spans="1:39" x14ac:dyDescent="0.2">
      <c r="A2640">
        <v>53025</v>
      </c>
      <c r="B2640" t="s">
        <v>1751</v>
      </c>
      <c r="C2640">
        <v>110</v>
      </c>
      <c r="D2640" t="s">
        <v>1184</v>
      </c>
      <c r="E2640">
        <v>26</v>
      </c>
      <c r="F2640" t="s">
        <v>710</v>
      </c>
      <c r="G2640">
        <v>782</v>
      </c>
      <c r="H2640" t="s">
        <v>764</v>
      </c>
      <c r="I2640">
        <v>558</v>
      </c>
      <c r="J2640" t="s">
        <v>1708</v>
      </c>
      <c r="K2640" t="s">
        <v>41</v>
      </c>
      <c r="L2640">
        <v>12213</v>
      </c>
      <c r="M2640" t="s">
        <v>4131</v>
      </c>
      <c r="N2640" t="s">
        <v>124</v>
      </c>
      <c r="O2640" t="s">
        <v>4132</v>
      </c>
      <c r="S2640">
        <v>2</v>
      </c>
      <c r="T2640" t="s">
        <v>45</v>
      </c>
      <c r="X2640" t="s">
        <v>46</v>
      </c>
      <c r="Y2640">
        <v>1</v>
      </c>
      <c r="Z2640">
        <v>0</v>
      </c>
      <c r="AA2640">
        <v>0</v>
      </c>
      <c r="AB2640">
        <v>0</v>
      </c>
      <c r="AC2640">
        <v>0</v>
      </c>
      <c r="AD2640">
        <f t="shared" si="83"/>
        <v>0</v>
      </c>
      <c r="AE2640" t="s">
        <v>85</v>
      </c>
      <c r="AF2640">
        <v>100000</v>
      </c>
      <c r="AG2640">
        <v>100000</v>
      </c>
      <c r="AH2640">
        <v>100000</v>
      </c>
      <c r="AI2640">
        <v>100000</v>
      </c>
      <c r="AJ2640">
        <f t="shared" si="82"/>
        <v>400000</v>
      </c>
      <c r="AK2640" t="s">
        <v>1189</v>
      </c>
      <c r="AL2640" t="s">
        <v>1064</v>
      </c>
      <c r="AM2640" t="s">
        <v>1190</v>
      </c>
    </row>
    <row r="2641" spans="1:39" x14ac:dyDescent="0.2">
      <c r="A2641">
        <v>53025</v>
      </c>
      <c r="B2641" t="s">
        <v>1751</v>
      </c>
      <c r="C2641">
        <v>110</v>
      </c>
      <c r="D2641" t="s">
        <v>1184</v>
      </c>
      <c r="E2641">
        <v>26</v>
      </c>
      <c r="F2641" t="s">
        <v>710</v>
      </c>
      <c r="G2641">
        <v>782</v>
      </c>
      <c r="H2641" t="s">
        <v>764</v>
      </c>
      <c r="I2641">
        <v>558</v>
      </c>
      <c r="J2641" t="s">
        <v>1708</v>
      </c>
      <c r="K2641" t="s">
        <v>41</v>
      </c>
      <c r="L2641">
        <v>12323</v>
      </c>
      <c r="M2641" t="s">
        <v>1830</v>
      </c>
      <c r="N2641" t="s">
        <v>124</v>
      </c>
      <c r="O2641" t="s">
        <v>1831</v>
      </c>
      <c r="S2641">
        <v>2</v>
      </c>
      <c r="T2641" t="s">
        <v>45</v>
      </c>
      <c r="U2641">
        <v>195</v>
      </c>
      <c r="V2641" t="s">
        <v>363</v>
      </c>
      <c r="W2641" t="s">
        <v>57</v>
      </c>
      <c r="X2641" t="s">
        <v>46</v>
      </c>
      <c r="Y2641">
        <v>1</v>
      </c>
      <c r="Z2641">
        <v>1</v>
      </c>
      <c r="AA2641">
        <v>1</v>
      </c>
      <c r="AB2641">
        <v>1</v>
      </c>
      <c r="AC2641">
        <v>1</v>
      </c>
      <c r="AD2641">
        <f t="shared" si="83"/>
        <v>1</v>
      </c>
      <c r="AF2641">
        <v>0</v>
      </c>
      <c r="AG2641">
        <v>0</v>
      </c>
      <c r="AH2641">
        <v>0</v>
      </c>
      <c r="AI2641">
        <v>0</v>
      </c>
      <c r="AJ2641">
        <f t="shared" si="82"/>
        <v>0</v>
      </c>
      <c r="AK2641" t="s">
        <v>1189</v>
      </c>
      <c r="AL2641" t="s">
        <v>1064</v>
      </c>
      <c r="AM2641" t="s">
        <v>1190</v>
      </c>
    </row>
    <row r="2642" spans="1:39" x14ac:dyDescent="0.2">
      <c r="A2642">
        <v>53025</v>
      </c>
      <c r="B2642" t="s">
        <v>1751</v>
      </c>
      <c r="C2642">
        <v>110</v>
      </c>
      <c r="D2642" t="s">
        <v>1184</v>
      </c>
      <c r="E2642">
        <v>26</v>
      </c>
      <c r="F2642" t="s">
        <v>710</v>
      </c>
      <c r="G2642">
        <v>782</v>
      </c>
      <c r="H2642" t="s">
        <v>764</v>
      </c>
      <c r="I2642">
        <v>558</v>
      </c>
      <c r="J2642" t="s">
        <v>1708</v>
      </c>
      <c r="K2642" t="s">
        <v>41</v>
      </c>
      <c r="L2642">
        <v>12685</v>
      </c>
      <c r="M2642" t="s">
        <v>3628</v>
      </c>
      <c r="N2642" t="s">
        <v>124</v>
      </c>
      <c r="O2642" t="s">
        <v>3629</v>
      </c>
      <c r="S2642">
        <v>2</v>
      </c>
      <c r="T2642" t="s">
        <v>45</v>
      </c>
      <c r="X2642" t="s">
        <v>46</v>
      </c>
      <c r="Y2642">
        <v>1</v>
      </c>
      <c r="Z2642">
        <v>0</v>
      </c>
      <c r="AA2642">
        <v>0</v>
      </c>
      <c r="AB2642">
        <v>0</v>
      </c>
      <c r="AC2642">
        <v>0</v>
      </c>
      <c r="AD2642">
        <f t="shared" si="83"/>
        <v>0</v>
      </c>
      <c r="AE2642" t="s">
        <v>85</v>
      </c>
      <c r="AF2642">
        <v>100000</v>
      </c>
      <c r="AG2642">
        <v>100000</v>
      </c>
      <c r="AH2642">
        <v>100000</v>
      </c>
      <c r="AI2642">
        <v>100000</v>
      </c>
      <c r="AJ2642">
        <f t="shared" si="82"/>
        <v>400000</v>
      </c>
      <c r="AK2642" t="s">
        <v>1189</v>
      </c>
      <c r="AL2642" t="s">
        <v>1064</v>
      </c>
      <c r="AM2642" t="s">
        <v>1190</v>
      </c>
    </row>
    <row r="2643" spans="1:39" x14ac:dyDescent="0.2">
      <c r="A2643">
        <v>53025</v>
      </c>
      <c r="B2643" t="s">
        <v>1751</v>
      </c>
      <c r="C2643">
        <v>110</v>
      </c>
      <c r="D2643" t="s">
        <v>1184</v>
      </c>
      <c r="E2643">
        <v>26</v>
      </c>
      <c r="F2643" t="s">
        <v>710</v>
      </c>
      <c r="G2643">
        <v>782</v>
      </c>
      <c r="H2643" t="s">
        <v>764</v>
      </c>
      <c r="I2643">
        <v>558</v>
      </c>
      <c r="J2643" t="s">
        <v>1708</v>
      </c>
      <c r="K2643" t="s">
        <v>41</v>
      </c>
      <c r="L2643">
        <v>13439</v>
      </c>
      <c r="M2643" t="s">
        <v>4133</v>
      </c>
      <c r="N2643" t="s">
        <v>124</v>
      </c>
      <c r="O2643" t="s">
        <v>4134</v>
      </c>
      <c r="S2643">
        <v>2</v>
      </c>
      <c r="T2643" t="s">
        <v>45</v>
      </c>
      <c r="X2643" t="s">
        <v>46</v>
      </c>
      <c r="Y2643">
        <v>1</v>
      </c>
      <c r="Z2643">
        <v>0</v>
      </c>
      <c r="AA2643">
        <v>0</v>
      </c>
      <c r="AB2643">
        <v>0</v>
      </c>
      <c r="AC2643">
        <v>0</v>
      </c>
      <c r="AD2643">
        <f t="shared" si="83"/>
        <v>0</v>
      </c>
      <c r="AE2643" t="s">
        <v>85</v>
      </c>
      <c r="AF2643">
        <v>100000</v>
      </c>
      <c r="AG2643">
        <v>100000</v>
      </c>
      <c r="AH2643">
        <v>100000</v>
      </c>
      <c r="AI2643">
        <v>100000</v>
      </c>
      <c r="AJ2643">
        <f t="shared" si="82"/>
        <v>400000</v>
      </c>
      <c r="AK2643" t="s">
        <v>1189</v>
      </c>
      <c r="AL2643" t="s">
        <v>1064</v>
      </c>
      <c r="AM2643" t="s">
        <v>1190</v>
      </c>
    </row>
    <row r="2644" spans="1:39" x14ac:dyDescent="0.2">
      <c r="A2644">
        <v>53025</v>
      </c>
      <c r="B2644" t="s">
        <v>1751</v>
      </c>
      <c r="C2644">
        <v>110</v>
      </c>
      <c r="D2644" t="s">
        <v>1184</v>
      </c>
      <c r="E2644">
        <v>26</v>
      </c>
      <c r="F2644" t="s">
        <v>710</v>
      </c>
      <c r="G2644">
        <v>782</v>
      </c>
      <c r="H2644" t="s">
        <v>764</v>
      </c>
      <c r="I2644">
        <v>558</v>
      </c>
      <c r="J2644" t="s">
        <v>1708</v>
      </c>
      <c r="K2644" t="s">
        <v>41</v>
      </c>
      <c r="L2644">
        <v>13449</v>
      </c>
      <c r="M2644" t="s">
        <v>4135</v>
      </c>
      <c r="N2644" t="s">
        <v>124</v>
      </c>
      <c r="O2644" t="s">
        <v>4136</v>
      </c>
      <c r="S2644">
        <v>2</v>
      </c>
      <c r="T2644" t="s">
        <v>45</v>
      </c>
      <c r="U2644">
        <v>195</v>
      </c>
      <c r="V2644" t="s">
        <v>363</v>
      </c>
      <c r="W2644" t="s">
        <v>57</v>
      </c>
      <c r="X2644" t="s">
        <v>46</v>
      </c>
      <c r="Y2644">
        <v>1</v>
      </c>
      <c r="Z2644">
        <v>1</v>
      </c>
      <c r="AA2644">
        <v>1</v>
      </c>
      <c r="AB2644">
        <v>1</v>
      </c>
      <c r="AC2644">
        <v>1</v>
      </c>
      <c r="AD2644">
        <f t="shared" si="83"/>
        <v>1</v>
      </c>
      <c r="AF2644">
        <v>0</v>
      </c>
      <c r="AG2644">
        <v>0</v>
      </c>
      <c r="AH2644">
        <v>0</v>
      </c>
      <c r="AI2644">
        <v>0</v>
      </c>
      <c r="AJ2644">
        <f t="shared" si="82"/>
        <v>0</v>
      </c>
      <c r="AK2644" t="s">
        <v>1189</v>
      </c>
      <c r="AL2644" t="s">
        <v>1064</v>
      </c>
      <c r="AM2644" t="s">
        <v>1190</v>
      </c>
    </row>
    <row r="2645" spans="1:39" x14ac:dyDescent="0.2">
      <c r="A2645">
        <v>53025</v>
      </c>
      <c r="B2645" t="s">
        <v>1751</v>
      </c>
      <c r="C2645">
        <v>110</v>
      </c>
      <c r="D2645" t="s">
        <v>1184</v>
      </c>
      <c r="E2645">
        <v>26</v>
      </c>
      <c r="F2645" t="s">
        <v>710</v>
      </c>
      <c r="G2645">
        <v>782</v>
      </c>
      <c r="H2645" t="s">
        <v>764</v>
      </c>
      <c r="I2645">
        <v>558</v>
      </c>
      <c r="J2645" t="s">
        <v>1708</v>
      </c>
      <c r="K2645" t="s">
        <v>41</v>
      </c>
      <c r="L2645">
        <v>13458</v>
      </c>
      <c r="M2645" t="s">
        <v>4137</v>
      </c>
      <c r="N2645" t="s">
        <v>124</v>
      </c>
      <c r="O2645" t="s">
        <v>4138</v>
      </c>
      <c r="S2645">
        <v>2</v>
      </c>
      <c r="T2645" t="s">
        <v>45</v>
      </c>
      <c r="U2645">
        <v>195</v>
      </c>
      <c r="V2645" t="s">
        <v>363</v>
      </c>
      <c r="W2645" t="s">
        <v>57</v>
      </c>
      <c r="X2645" t="s">
        <v>46</v>
      </c>
      <c r="Y2645">
        <v>1</v>
      </c>
      <c r="Z2645">
        <v>1</v>
      </c>
      <c r="AA2645">
        <v>1</v>
      </c>
      <c r="AB2645">
        <v>1</v>
      </c>
      <c r="AC2645">
        <v>1</v>
      </c>
      <c r="AD2645">
        <f t="shared" si="83"/>
        <v>1</v>
      </c>
      <c r="AF2645">
        <v>0</v>
      </c>
      <c r="AG2645">
        <v>0</v>
      </c>
      <c r="AH2645">
        <v>0</v>
      </c>
      <c r="AI2645">
        <v>0</v>
      </c>
      <c r="AJ2645">
        <f t="shared" si="82"/>
        <v>0</v>
      </c>
      <c r="AK2645" t="s">
        <v>1189</v>
      </c>
      <c r="AL2645" t="s">
        <v>1064</v>
      </c>
      <c r="AM2645" t="s">
        <v>1190</v>
      </c>
    </row>
    <row r="2646" spans="1:39" x14ac:dyDescent="0.2">
      <c r="A2646">
        <v>53025</v>
      </c>
      <c r="B2646" t="s">
        <v>1751</v>
      </c>
      <c r="C2646">
        <v>110</v>
      </c>
      <c r="D2646" t="s">
        <v>1184</v>
      </c>
      <c r="E2646">
        <v>26</v>
      </c>
      <c r="F2646" t="s">
        <v>710</v>
      </c>
      <c r="G2646">
        <v>782</v>
      </c>
      <c r="H2646" t="s">
        <v>764</v>
      </c>
      <c r="I2646">
        <v>558</v>
      </c>
      <c r="J2646" t="s">
        <v>1708</v>
      </c>
      <c r="K2646" t="s">
        <v>41</v>
      </c>
      <c r="L2646">
        <v>13458</v>
      </c>
      <c r="M2646" t="s">
        <v>4137</v>
      </c>
      <c r="N2646" t="s">
        <v>124</v>
      </c>
      <c r="O2646" t="s">
        <v>4138</v>
      </c>
      <c r="S2646">
        <v>2</v>
      </c>
      <c r="T2646" t="s">
        <v>45</v>
      </c>
      <c r="X2646" t="s">
        <v>46</v>
      </c>
      <c r="Y2646">
        <v>1</v>
      </c>
      <c r="Z2646">
        <v>0</v>
      </c>
      <c r="AA2646">
        <v>0</v>
      </c>
      <c r="AB2646">
        <v>0</v>
      </c>
      <c r="AC2646">
        <v>0</v>
      </c>
      <c r="AD2646">
        <f t="shared" si="83"/>
        <v>0</v>
      </c>
      <c r="AE2646" t="s">
        <v>85</v>
      </c>
      <c r="AF2646">
        <v>100000</v>
      </c>
      <c r="AG2646">
        <v>100000</v>
      </c>
      <c r="AH2646">
        <v>100000</v>
      </c>
      <c r="AI2646">
        <v>100000</v>
      </c>
      <c r="AJ2646">
        <f t="shared" si="82"/>
        <v>400000</v>
      </c>
      <c r="AK2646" t="s">
        <v>1189</v>
      </c>
      <c r="AL2646" t="s">
        <v>1064</v>
      </c>
      <c r="AM2646" t="s">
        <v>1190</v>
      </c>
    </row>
    <row r="2647" spans="1:39" x14ac:dyDescent="0.2">
      <c r="A2647">
        <v>53025</v>
      </c>
      <c r="B2647" t="s">
        <v>1751</v>
      </c>
      <c r="C2647">
        <v>110</v>
      </c>
      <c r="D2647" t="s">
        <v>1184</v>
      </c>
      <c r="E2647">
        <v>26</v>
      </c>
      <c r="F2647" t="s">
        <v>710</v>
      </c>
      <c r="G2647">
        <v>782</v>
      </c>
      <c r="H2647" t="s">
        <v>764</v>
      </c>
      <c r="I2647">
        <v>558</v>
      </c>
      <c r="J2647" t="s">
        <v>1708</v>
      </c>
      <c r="K2647" t="s">
        <v>41</v>
      </c>
      <c r="L2647">
        <v>13463</v>
      </c>
      <c r="M2647" t="s">
        <v>2955</v>
      </c>
      <c r="N2647" t="s">
        <v>124</v>
      </c>
      <c r="O2647" t="s">
        <v>2956</v>
      </c>
      <c r="S2647">
        <v>2</v>
      </c>
      <c r="T2647" t="s">
        <v>45</v>
      </c>
      <c r="U2647">
        <v>195</v>
      </c>
      <c r="V2647" t="s">
        <v>363</v>
      </c>
      <c r="W2647" t="s">
        <v>57</v>
      </c>
      <c r="X2647" t="s">
        <v>46</v>
      </c>
      <c r="Y2647">
        <v>1</v>
      </c>
      <c r="Z2647">
        <v>1</v>
      </c>
      <c r="AA2647">
        <v>1</v>
      </c>
      <c r="AB2647">
        <v>1</v>
      </c>
      <c r="AC2647">
        <v>1</v>
      </c>
      <c r="AD2647">
        <f t="shared" si="83"/>
        <v>1</v>
      </c>
      <c r="AF2647">
        <v>0</v>
      </c>
      <c r="AG2647">
        <v>0</v>
      </c>
      <c r="AH2647">
        <v>0</v>
      </c>
      <c r="AI2647">
        <v>0</v>
      </c>
      <c r="AJ2647">
        <f t="shared" si="82"/>
        <v>0</v>
      </c>
      <c r="AK2647" t="s">
        <v>1189</v>
      </c>
      <c r="AL2647" t="s">
        <v>1064</v>
      </c>
      <c r="AM2647" t="s">
        <v>1190</v>
      </c>
    </row>
    <row r="2648" spans="1:39" x14ac:dyDescent="0.2">
      <c r="A2648">
        <v>53025</v>
      </c>
      <c r="B2648" t="s">
        <v>1751</v>
      </c>
      <c r="C2648">
        <v>130</v>
      </c>
      <c r="D2648" t="s">
        <v>1058</v>
      </c>
      <c r="E2648">
        <v>6</v>
      </c>
      <c r="F2648" t="s">
        <v>261</v>
      </c>
      <c r="G2648">
        <v>181</v>
      </c>
      <c r="H2648" t="s">
        <v>262</v>
      </c>
      <c r="I2648">
        <v>21</v>
      </c>
      <c r="J2648" t="s">
        <v>4139</v>
      </c>
      <c r="K2648" t="s">
        <v>41</v>
      </c>
      <c r="L2648">
        <v>73</v>
      </c>
      <c r="M2648" t="s">
        <v>4140</v>
      </c>
      <c r="N2648" t="s">
        <v>43</v>
      </c>
      <c r="O2648" t="s">
        <v>4141</v>
      </c>
      <c r="S2648">
        <v>2</v>
      </c>
      <c r="T2648" t="s">
        <v>45</v>
      </c>
      <c r="X2648" t="s">
        <v>46</v>
      </c>
      <c r="Y2648">
        <v>1</v>
      </c>
      <c r="Z2648">
        <v>0</v>
      </c>
      <c r="AA2648">
        <v>0</v>
      </c>
      <c r="AB2648">
        <v>0</v>
      </c>
      <c r="AC2648">
        <v>0</v>
      </c>
      <c r="AD2648">
        <f t="shared" si="83"/>
        <v>0</v>
      </c>
      <c r="AE2648" t="s">
        <v>149</v>
      </c>
      <c r="AF2648">
        <v>10000000</v>
      </c>
      <c r="AG2648">
        <v>19000000</v>
      </c>
      <c r="AH2648">
        <v>5000000</v>
      </c>
      <c r="AI2648">
        <v>6000000</v>
      </c>
      <c r="AJ2648">
        <f t="shared" si="82"/>
        <v>40000000</v>
      </c>
      <c r="AK2648" t="s">
        <v>1063</v>
      </c>
      <c r="AL2648" t="s">
        <v>1064</v>
      </c>
      <c r="AM2648" t="s">
        <v>1065</v>
      </c>
    </row>
    <row r="2649" spans="1:39" x14ac:dyDescent="0.2">
      <c r="A2649">
        <v>53025</v>
      </c>
      <c r="B2649" t="s">
        <v>1751</v>
      </c>
      <c r="C2649">
        <v>130</v>
      </c>
      <c r="D2649" t="s">
        <v>1058</v>
      </c>
      <c r="E2649">
        <v>26</v>
      </c>
      <c r="F2649" t="s">
        <v>710</v>
      </c>
      <c r="G2649">
        <v>782</v>
      </c>
      <c r="H2649" t="s">
        <v>764</v>
      </c>
      <c r="I2649">
        <v>7</v>
      </c>
      <c r="J2649" t="s">
        <v>2962</v>
      </c>
      <c r="K2649" t="s">
        <v>41</v>
      </c>
      <c r="L2649">
        <v>122</v>
      </c>
      <c r="M2649" t="s">
        <v>2963</v>
      </c>
      <c r="N2649" t="s">
        <v>43</v>
      </c>
      <c r="O2649" t="s">
        <v>2964</v>
      </c>
      <c r="S2649">
        <v>2</v>
      </c>
      <c r="T2649" t="s">
        <v>45</v>
      </c>
      <c r="U2649">
        <v>332</v>
      </c>
      <c r="V2649" t="s">
        <v>76</v>
      </c>
      <c r="W2649" t="s">
        <v>57</v>
      </c>
      <c r="X2649" t="s">
        <v>46</v>
      </c>
      <c r="Y2649">
        <v>1</v>
      </c>
      <c r="Z2649">
        <v>50</v>
      </c>
      <c r="AA2649">
        <v>50</v>
      </c>
      <c r="AB2649">
        <v>50</v>
      </c>
      <c r="AC2649">
        <v>50</v>
      </c>
      <c r="AD2649">
        <f t="shared" si="83"/>
        <v>50</v>
      </c>
      <c r="AF2649">
        <v>0</v>
      </c>
      <c r="AG2649">
        <v>0</v>
      </c>
      <c r="AH2649">
        <v>0</v>
      </c>
      <c r="AI2649">
        <v>0</v>
      </c>
      <c r="AJ2649">
        <f t="shared" si="82"/>
        <v>0</v>
      </c>
      <c r="AK2649" t="s">
        <v>1063</v>
      </c>
      <c r="AL2649" t="s">
        <v>1064</v>
      </c>
      <c r="AM2649" t="s">
        <v>1065</v>
      </c>
    </row>
    <row r="2650" spans="1:39" x14ac:dyDescent="0.2">
      <c r="A2650">
        <v>53025</v>
      </c>
      <c r="B2650" t="s">
        <v>1751</v>
      </c>
      <c r="C2650">
        <v>130</v>
      </c>
      <c r="D2650" t="s">
        <v>1058</v>
      </c>
      <c r="E2650">
        <v>26</v>
      </c>
      <c r="F2650" t="s">
        <v>710</v>
      </c>
      <c r="G2650">
        <v>782</v>
      </c>
      <c r="H2650" t="s">
        <v>764</v>
      </c>
      <c r="I2650">
        <v>10</v>
      </c>
      <c r="J2650" t="s">
        <v>1817</v>
      </c>
      <c r="K2650" t="s">
        <v>41</v>
      </c>
      <c r="L2650">
        <v>65</v>
      </c>
      <c r="M2650" t="s">
        <v>2965</v>
      </c>
      <c r="N2650" t="s">
        <v>43</v>
      </c>
      <c r="O2650" t="s">
        <v>2966</v>
      </c>
      <c r="S2650">
        <v>2</v>
      </c>
      <c r="T2650" t="s">
        <v>45</v>
      </c>
      <c r="X2650" t="s">
        <v>66</v>
      </c>
      <c r="Y2650">
        <v>0</v>
      </c>
      <c r="Z2650">
        <v>0</v>
      </c>
      <c r="AA2650">
        <v>0</v>
      </c>
      <c r="AB2650">
        <v>0</v>
      </c>
      <c r="AC2650">
        <v>0</v>
      </c>
      <c r="AD2650">
        <f t="shared" si="83"/>
        <v>0</v>
      </c>
      <c r="AE2650" t="s">
        <v>1192</v>
      </c>
      <c r="AF2650">
        <v>2000000</v>
      </c>
      <c r="AG2650">
        <v>2000000</v>
      </c>
      <c r="AH2650">
        <v>2000000</v>
      </c>
      <c r="AI2650">
        <v>2000000</v>
      </c>
      <c r="AJ2650">
        <f t="shared" si="82"/>
        <v>8000000</v>
      </c>
      <c r="AK2650" t="s">
        <v>1063</v>
      </c>
      <c r="AL2650" t="s">
        <v>1064</v>
      </c>
      <c r="AM2650" t="s">
        <v>1065</v>
      </c>
    </row>
    <row r="2651" spans="1:39" x14ac:dyDescent="0.2">
      <c r="A2651">
        <v>53025</v>
      </c>
      <c r="B2651" t="s">
        <v>1751</v>
      </c>
      <c r="C2651">
        <v>130</v>
      </c>
      <c r="D2651" t="s">
        <v>1058</v>
      </c>
      <c r="E2651">
        <v>26</v>
      </c>
      <c r="F2651" t="s">
        <v>710</v>
      </c>
      <c r="G2651">
        <v>782</v>
      </c>
      <c r="H2651" t="s">
        <v>764</v>
      </c>
      <c r="I2651">
        <v>10</v>
      </c>
      <c r="J2651" t="s">
        <v>1817</v>
      </c>
      <c r="K2651" t="s">
        <v>41</v>
      </c>
      <c r="L2651">
        <v>12451</v>
      </c>
      <c r="M2651" t="s">
        <v>1842</v>
      </c>
      <c r="N2651" t="s">
        <v>124</v>
      </c>
      <c r="O2651" t="s">
        <v>1843</v>
      </c>
      <c r="S2651">
        <v>2</v>
      </c>
      <c r="T2651" t="s">
        <v>45</v>
      </c>
      <c r="U2651">
        <v>354</v>
      </c>
      <c r="V2651" t="s">
        <v>2935</v>
      </c>
      <c r="W2651" t="s">
        <v>57</v>
      </c>
      <c r="X2651" t="s">
        <v>66</v>
      </c>
      <c r="Y2651">
        <v>0</v>
      </c>
      <c r="Z2651">
        <v>200</v>
      </c>
      <c r="AA2651">
        <v>100</v>
      </c>
      <c r="AB2651">
        <v>100</v>
      </c>
      <c r="AC2651">
        <v>50</v>
      </c>
      <c r="AD2651">
        <f t="shared" si="83"/>
        <v>450</v>
      </c>
      <c r="AF2651">
        <v>0</v>
      </c>
      <c r="AG2651">
        <v>0</v>
      </c>
      <c r="AH2651">
        <v>0</v>
      </c>
      <c r="AI2651">
        <v>0</v>
      </c>
      <c r="AJ2651">
        <f t="shared" ref="AJ2651:AJ2714" si="84">AF2651+AG2651+AH2651+AI2651</f>
        <v>0</v>
      </c>
      <c r="AK2651" t="s">
        <v>1063</v>
      </c>
      <c r="AL2651" t="s">
        <v>1064</v>
      </c>
      <c r="AM2651" t="s">
        <v>1065</v>
      </c>
    </row>
    <row r="2652" spans="1:39" x14ac:dyDescent="0.2">
      <c r="A2652">
        <v>53025</v>
      </c>
      <c r="B2652" t="s">
        <v>1751</v>
      </c>
      <c r="C2652">
        <v>130</v>
      </c>
      <c r="D2652" t="s">
        <v>1058</v>
      </c>
      <c r="E2652">
        <v>26</v>
      </c>
      <c r="F2652" t="s">
        <v>710</v>
      </c>
      <c r="G2652">
        <v>782</v>
      </c>
      <c r="H2652" t="s">
        <v>764</v>
      </c>
      <c r="I2652">
        <v>11</v>
      </c>
      <c r="J2652" t="s">
        <v>1844</v>
      </c>
      <c r="K2652" t="s">
        <v>41</v>
      </c>
      <c r="L2652">
        <v>79</v>
      </c>
      <c r="M2652" t="s">
        <v>1845</v>
      </c>
      <c r="N2652" t="s">
        <v>43</v>
      </c>
      <c r="O2652" t="s">
        <v>1846</v>
      </c>
      <c r="S2652">
        <v>2</v>
      </c>
      <c r="T2652" t="s">
        <v>45</v>
      </c>
      <c r="U2652">
        <v>286</v>
      </c>
      <c r="V2652" t="s">
        <v>1062</v>
      </c>
      <c r="W2652" t="s">
        <v>845</v>
      </c>
      <c r="X2652" t="s">
        <v>46</v>
      </c>
      <c r="Y2652">
        <v>1</v>
      </c>
      <c r="Z2652">
        <v>20</v>
      </c>
      <c r="AA2652">
        <v>20</v>
      </c>
      <c r="AB2652">
        <v>20</v>
      </c>
      <c r="AC2652">
        <v>20</v>
      </c>
      <c r="AD2652">
        <f t="shared" si="83"/>
        <v>20</v>
      </c>
      <c r="AF2652">
        <v>0</v>
      </c>
      <c r="AG2652">
        <v>0</v>
      </c>
      <c r="AH2652">
        <v>0</v>
      </c>
      <c r="AI2652">
        <v>0</v>
      </c>
      <c r="AJ2652">
        <f t="shared" si="84"/>
        <v>0</v>
      </c>
      <c r="AK2652" t="s">
        <v>1063</v>
      </c>
      <c r="AL2652" t="s">
        <v>1064</v>
      </c>
      <c r="AM2652" t="s">
        <v>1065</v>
      </c>
    </row>
    <row r="2653" spans="1:39" x14ac:dyDescent="0.2">
      <c r="A2653">
        <v>53025</v>
      </c>
      <c r="B2653" t="s">
        <v>1751</v>
      </c>
      <c r="C2653">
        <v>130</v>
      </c>
      <c r="D2653" t="s">
        <v>1058</v>
      </c>
      <c r="E2653">
        <v>26</v>
      </c>
      <c r="F2653" t="s">
        <v>710</v>
      </c>
      <c r="G2653">
        <v>782</v>
      </c>
      <c r="H2653" t="s">
        <v>764</v>
      </c>
      <c r="I2653">
        <v>22</v>
      </c>
      <c r="J2653" t="s">
        <v>1820</v>
      </c>
      <c r="K2653" t="s">
        <v>41</v>
      </c>
      <c r="L2653">
        <v>76</v>
      </c>
      <c r="M2653" t="s">
        <v>1847</v>
      </c>
      <c r="N2653" t="s">
        <v>43</v>
      </c>
      <c r="O2653" t="s">
        <v>1848</v>
      </c>
      <c r="S2653">
        <v>2</v>
      </c>
      <c r="T2653" t="s">
        <v>45</v>
      </c>
      <c r="X2653" t="s">
        <v>46</v>
      </c>
      <c r="Y2653">
        <v>1</v>
      </c>
      <c r="Z2653">
        <v>0</v>
      </c>
      <c r="AA2653">
        <v>0</v>
      </c>
      <c r="AB2653">
        <v>0</v>
      </c>
      <c r="AC2653">
        <v>0</v>
      </c>
      <c r="AD2653">
        <f t="shared" si="83"/>
        <v>0</v>
      </c>
      <c r="AE2653" t="s">
        <v>85</v>
      </c>
      <c r="AF2653">
        <v>5000000</v>
      </c>
      <c r="AG2653">
        <v>5000000</v>
      </c>
      <c r="AH2653">
        <v>5000000</v>
      </c>
      <c r="AI2653">
        <v>5000000</v>
      </c>
      <c r="AJ2653">
        <f t="shared" si="84"/>
        <v>20000000</v>
      </c>
      <c r="AK2653" t="s">
        <v>1063</v>
      </c>
      <c r="AL2653" t="s">
        <v>1064</v>
      </c>
      <c r="AM2653" t="s">
        <v>1065</v>
      </c>
    </row>
    <row r="2654" spans="1:39" x14ac:dyDescent="0.2">
      <c r="A2654">
        <v>53025</v>
      </c>
      <c r="B2654" t="s">
        <v>1751</v>
      </c>
      <c r="C2654">
        <v>130</v>
      </c>
      <c r="D2654" t="s">
        <v>1058</v>
      </c>
      <c r="E2654">
        <v>26</v>
      </c>
      <c r="F2654" t="s">
        <v>710</v>
      </c>
      <c r="G2654">
        <v>782</v>
      </c>
      <c r="H2654" t="s">
        <v>764</v>
      </c>
      <c r="I2654">
        <v>65</v>
      </c>
      <c r="J2654" t="s">
        <v>2972</v>
      </c>
      <c r="K2654" t="s">
        <v>41</v>
      </c>
      <c r="L2654">
        <v>129</v>
      </c>
      <c r="M2654" t="s">
        <v>2973</v>
      </c>
      <c r="N2654" t="s">
        <v>124</v>
      </c>
      <c r="O2654" t="s">
        <v>2974</v>
      </c>
      <c r="S2654">
        <v>2</v>
      </c>
      <c r="T2654" t="s">
        <v>45</v>
      </c>
      <c r="U2654">
        <v>195</v>
      </c>
      <c r="V2654" t="s">
        <v>363</v>
      </c>
      <c r="W2654" t="s">
        <v>57</v>
      </c>
      <c r="X2654" t="s">
        <v>66</v>
      </c>
      <c r="Y2654">
        <v>0</v>
      </c>
      <c r="Z2654">
        <v>2</v>
      </c>
      <c r="AA2654">
        <v>7</v>
      </c>
      <c r="AB2654">
        <v>7</v>
      </c>
      <c r="AC2654">
        <v>7</v>
      </c>
      <c r="AD2654">
        <f t="shared" si="83"/>
        <v>23</v>
      </c>
      <c r="AF2654">
        <v>0</v>
      </c>
      <c r="AG2654">
        <v>0</v>
      </c>
      <c r="AH2654">
        <v>0</v>
      </c>
      <c r="AI2654">
        <v>0</v>
      </c>
      <c r="AJ2654">
        <f t="shared" si="84"/>
        <v>0</v>
      </c>
      <c r="AK2654" t="s">
        <v>1063</v>
      </c>
      <c r="AL2654" t="s">
        <v>1064</v>
      </c>
      <c r="AM2654" t="s">
        <v>1065</v>
      </c>
    </row>
    <row r="2655" spans="1:39" x14ac:dyDescent="0.2">
      <c r="A2655">
        <v>53025</v>
      </c>
      <c r="B2655" t="s">
        <v>1751</v>
      </c>
      <c r="C2655">
        <v>130</v>
      </c>
      <c r="D2655" t="s">
        <v>1058</v>
      </c>
      <c r="E2655">
        <v>26</v>
      </c>
      <c r="F2655" t="s">
        <v>710</v>
      </c>
      <c r="G2655">
        <v>782</v>
      </c>
      <c r="H2655" t="s">
        <v>764</v>
      </c>
      <c r="I2655">
        <v>558</v>
      </c>
      <c r="J2655" t="s">
        <v>1708</v>
      </c>
      <c r="K2655" t="s">
        <v>41</v>
      </c>
      <c r="L2655">
        <v>13419</v>
      </c>
      <c r="M2655" t="s">
        <v>4142</v>
      </c>
      <c r="N2655" t="s">
        <v>124</v>
      </c>
      <c r="O2655" t="s">
        <v>4143</v>
      </c>
      <c r="S2655">
        <v>2</v>
      </c>
      <c r="T2655" t="s">
        <v>45</v>
      </c>
      <c r="X2655" t="s">
        <v>46</v>
      </c>
      <c r="Y2655">
        <v>1</v>
      </c>
      <c r="Z2655">
        <v>0</v>
      </c>
      <c r="AA2655">
        <v>0</v>
      </c>
      <c r="AB2655">
        <v>0</v>
      </c>
      <c r="AC2655">
        <v>0</v>
      </c>
      <c r="AD2655">
        <f t="shared" si="83"/>
        <v>0</v>
      </c>
      <c r="AE2655" t="s">
        <v>85</v>
      </c>
      <c r="AF2655">
        <v>100000</v>
      </c>
      <c r="AG2655">
        <v>100000</v>
      </c>
      <c r="AH2655">
        <v>100000</v>
      </c>
      <c r="AI2655">
        <v>100000</v>
      </c>
      <c r="AJ2655">
        <f t="shared" si="84"/>
        <v>400000</v>
      </c>
      <c r="AK2655" t="s">
        <v>1063</v>
      </c>
      <c r="AL2655" t="s">
        <v>1064</v>
      </c>
      <c r="AM2655" t="s">
        <v>1065</v>
      </c>
    </row>
    <row r="2656" spans="1:39" x14ac:dyDescent="0.2">
      <c r="A2656">
        <v>53025</v>
      </c>
      <c r="B2656" t="s">
        <v>1751</v>
      </c>
      <c r="C2656">
        <v>130</v>
      </c>
      <c r="D2656" t="s">
        <v>1058</v>
      </c>
      <c r="E2656">
        <v>26</v>
      </c>
      <c r="F2656" t="s">
        <v>710</v>
      </c>
      <c r="G2656">
        <v>782</v>
      </c>
      <c r="H2656" t="s">
        <v>764</v>
      </c>
      <c r="I2656">
        <v>558</v>
      </c>
      <c r="J2656" t="s">
        <v>1708</v>
      </c>
      <c r="K2656" t="s">
        <v>41</v>
      </c>
      <c r="L2656">
        <v>13509</v>
      </c>
      <c r="M2656" t="s">
        <v>2978</v>
      </c>
      <c r="N2656" t="s">
        <v>124</v>
      </c>
      <c r="O2656" t="s">
        <v>2979</v>
      </c>
      <c r="S2656">
        <v>2</v>
      </c>
      <c r="T2656" t="s">
        <v>45</v>
      </c>
      <c r="X2656" t="s">
        <v>46</v>
      </c>
      <c r="Y2656">
        <v>1</v>
      </c>
      <c r="Z2656">
        <v>0</v>
      </c>
      <c r="AA2656">
        <v>0</v>
      </c>
      <c r="AB2656">
        <v>0</v>
      </c>
      <c r="AC2656">
        <v>0</v>
      </c>
      <c r="AD2656">
        <f t="shared" si="83"/>
        <v>0</v>
      </c>
      <c r="AE2656" t="s">
        <v>85</v>
      </c>
      <c r="AF2656">
        <v>100000</v>
      </c>
      <c r="AG2656">
        <v>100000</v>
      </c>
      <c r="AH2656">
        <v>100000</v>
      </c>
      <c r="AI2656">
        <v>100000</v>
      </c>
      <c r="AJ2656">
        <f t="shared" si="84"/>
        <v>400000</v>
      </c>
      <c r="AK2656" t="s">
        <v>1063</v>
      </c>
      <c r="AL2656" t="s">
        <v>1064</v>
      </c>
      <c r="AM2656" t="s">
        <v>1065</v>
      </c>
    </row>
    <row r="2657" spans="1:39" x14ac:dyDescent="0.2">
      <c r="A2657">
        <v>53025</v>
      </c>
      <c r="B2657" t="s">
        <v>1751</v>
      </c>
      <c r="C2657">
        <v>130</v>
      </c>
      <c r="D2657" t="s">
        <v>1058</v>
      </c>
      <c r="E2657">
        <v>26</v>
      </c>
      <c r="F2657" t="s">
        <v>710</v>
      </c>
      <c r="G2657">
        <v>782</v>
      </c>
      <c r="H2657" t="s">
        <v>764</v>
      </c>
      <c r="I2657">
        <v>577</v>
      </c>
      <c r="J2657" t="s">
        <v>1711</v>
      </c>
      <c r="K2657" t="s">
        <v>41</v>
      </c>
      <c r="L2657">
        <v>13411</v>
      </c>
      <c r="M2657" t="s">
        <v>3647</v>
      </c>
      <c r="N2657" t="s">
        <v>124</v>
      </c>
      <c r="O2657" t="s">
        <v>3648</v>
      </c>
      <c r="S2657">
        <v>2</v>
      </c>
      <c r="T2657" t="s">
        <v>45</v>
      </c>
      <c r="X2657" t="s">
        <v>46</v>
      </c>
      <c r="Y2657">
        <v>1</v>
      </c>
      <c r="Z2657">
        <v>0</v>
      </c>
      <c r="AA2657">
        <v>0</v>
      </c>
      <c r="AB2657">
        <v>0</v>
      </c>
      <c r="AC2657">
        <v>0</v>
      </c>
      <c r="AD2657">
        <f t="shared" si="83"/>
        <v>0</v>
      </c>
      <c r="AE2657" t="s">
        <v>85</v>
      </c>
      <c r="AF2657">
        <v>100000</v>
      </c>
      <c r="AG2657">
        <v>100000</v>
      </c>
      <c r="AH2657">
        <v>100000</v>
      </c>
      <c r="AI2657">
        <v>100000</v>
      </c>
      <c r="AJ2657">
        <f t="shared" si="84"/>
        <v>400000</v>
      </c>
      <c r="AK2657" t="s">
        <v>1063</v>
      </c>
      <c r="AL2657" t="s">
        <v>1064</v>
      </c>
      <c r="AM2657" t="s">
        <v>1065</v>
      </c>
    </row>
    <row r="2658" spans="1:39" x14ac:dyDescent="0.2">
      <c r="A2658">
        <v>53025</v>
      </c>
      <c r="B2658" t="s">
        <v>1751</v>
      </c>
      <c r="C2658">
        <v>140</v>
      </c>
      <c r="D2658" t="s">
        <v>1856</v>
      </c>
      <c r="E2658">
        <v>26</v>
      </c>
      <c r="F2658" t="s">
        <v>710</v>
      </c>
      <c r="G2658">
        <v>782</v>
      </c>
      <c r="H2658" t="s">
        <v>764</v>
      </c>
      <c r="I2658">
        <v>178</v>
      </c>
      <c r="J2658" t="s">
        <v>1755</v>
      </c>
      <c r="K2658" t="s">
        <v>41</v>
      </c>
      <c r="L2658">
        <v>1605</v>
      </c>
      <c r="M2658" t="s">
        <v>4144</v>
      </c>
      <c r="N2658" t="s">
        <v>124</v>
      </c>
      <c r="O2658" t="s">
        <v>4145</v>
      </c>
      <c r="S2658">
        <v>2</v>
      </c>
      <c r="T2658" t="s">
        <v>45</v>
      </c>
      <c r="X2658" t="s">
        <v>46</v>
      </c>
      <c r="Y2658">
        <v>1</v>
      </c>
      <c r="Z2658">
        <v>0</v>
      </c>
      <c r="AA2658">
        <v>0</v>
      </c>
      <c r="AB2658">
        <v>0</v>
      </c>
      <c r="AC2658">
        <v>0</v>
      </c>
      <c r="AD2658">
        <f t="shared" si="83"/>
        <v>0</v>
      </c>
      <c r="AE2658" t="s">
        <v>85</v>
      </c>
      <c r="AF2658">
        <v>2000000</v>
      </c>
      <c r="AG2658">
        <v>14000000</v>
      </c>
      <c r="AH2658">
        <v>5000000</v>
      </c>
      <c r="AI2658">
        <v>10000000</v>
      </c>
      <c r="AJ2658">
        <f t="shared" si="84"/>
        <v>31000000</v>
      </c>
      <c r="AK2658" t="s">
        <v>1859</v>
      </c>
      <c r="AL2658" t="s">
        <v>1064</v>
      </c>
      <c r="AM2658" t="s">
        <v>1860</v>
      </c>
    </row>
    <row r="2659" spans="1:39" x14ac:dyDescent="0.2">
      <c r="A2659">
        <v>53025</v>
      </c>
      <c r="B2659" t="s">
        <v>1751</v>
      </c>
      <c r="C2659">
        <v>140</v>
      </c>
      <c r="D2659" t="s">
        <v>1856</v>
      </c>
      <c r="E2659">
        <v>26</v>
      </c>
      <c r="F2659" t="s">
        <v>710</v>
      </c>
      <c r="G2659">
        <v>782</v>
      </c>
      <c r="H2659" t="s">
        <v>764</v>
      </c>
      <c r="I2659">
        <v>178</v>
      </c>
      <c r="J2659" t="s">
        <v>1755</v>
      </c>
      <c r="K2659" t="s">
        <v>41</v>
      </c>
      <c r="L2659">
        <v>1605</v>
      </c>
      <c r="M2659" t="s">
        <v>4144</v>
      </c>
      <c r="N2659" t="s">
        <v>124</v>
      </c>
      <c r="O2659" t="s">
        <v>4145</v>
      </c>
      <c r="S2659">
        <v>2</v>
      </c>
      <c r="T2659" t="s">
        <v>45</v>
      </c>
      <c r="X2659" t="s">
        <v>46</v>
      </c>
      <c r="Y2659">
        <v>1</v>
      </c>
      <c r="Z2659">
        <v>0</v>
      </c>
      <c r="AA2659">
        <v>0</v>
      </c>
      <c r="AB2659">
        <v>0</v>
      </c>
      <c r="AC2659">
        <v>0</v>
      </c>
      <c r="AD2659">
        <f t="shared" si="83"/>
        <v>0</v>
      </c>
      <c r="AE2659" t="s">
        <v>323</v>
      </c>
      <c r="AF2659">
        <v>0</v>
      </c>
      <c r="AG2659">
        <v>10000000</v>
      </c>
      <c r="AH2659">
        <v>0</v>
      </c>
      <c r="AI2659">
        <v>0</v>
      </c>
      <c r="AJ2659">
        <f t="shared" si="84"/>
        <v>10000000</v>
      </c>
      <c r="AK2659" t="s">
        <v>1859</v>
      </c>
      <c r="AL2659" t="s">
        <v>1064</v>
      </c>
      <c r="AM2659" t="s">
        <v>1860</v>
      </c>
    </row>
    <row r="2660" spans="1:39" x14ac:dyDescent="0.2">
      <c r="A2660">
        <v>53025</v>
      </c>
      <c r="B2660" t="s">
        <v>1751</v>
      </c>
      <c r="C2660">
        <v>140</v>
      </c>
      <c r="D2660" t="s">
        <v>1856</v>
      </c>
      <c r="E2660">
        <v>26</v>
      </c>
      <c r="F2660" t="s">
        <v>710</v>
      </c>
      <c r="G2660">
        <v>782</v>
      </c>
      <c r="H2660" t="s">
        <v>764</v>
      </c>
      <c r="I2660">
        <v>178</v>
      </c>
      <c r="J2660" t="s">
        <v>1755</v>
      </c>
      <c r="K2660" t="s">
        <v>41</v>
      </c>
      <c r="L2660">
        <v>1724</v>
      </c>
      <c r="M2660" t="s">
        <v>1861</v>
      </c>
      <c r="N2660" t="s">
        <v>124</v>
      </c>
      <c r="O2660" t="s">
        <v>1862</v>
      </c>
      <c r="S2660">
        <v>2</v>
      </c>
      <c r="T2660" t="s">
        <v>45</v>
      </c>
      <c r="U2660">
        <v>289</v>
      </c>
      <c r="V2660" t="s">
        <v>1758</v>
      </c>
      <c r="W2660" t="s">
        <v>845</v>
      </c>
      <c r="X2660" t="s">
        <v>46</v>
      </c>
      <c r="Y2660">
        <v>1</v>
      </c>
      <c r="Z2660">
        <v>35</v>
      </c>
      <c r="AA2660">
        <v>35</v>
      </c>
      <c r="AB2660">
        <v>35</v>
      </c>
      <c r="AC2660">
        <v>0</v>
      </c>
      <c r="AD2660">
        <f t="shared" si="83"/>
        <v>35</v>
      </c>
      <c r="AF2660">
        <v>0</v>
      </c>
      <c r="AG2660">
        <v>0</v>
      </c>
      <c r="AH2660">
        <v>0</v>
      </c>
      <c r="AI2660">
        <v>0</v>
      </c>
      <c r="AJ2660">
        <f t="shared" si="84"/>
        <v>0</v>
      </c>
      <c r="AK2660" t="s">
        <v>1859</v>
      </c>
      <c r="AL2660" t="s">
        <v>1064</v>
      </c>
      <c r="AM2660" t="s">
        <v>1860</v>
      </c>
    </row>
    <row r="2661" spans="1:39" x14ac:dyDescent="0.2">
      <c r="A2661">
        <v>53025</v>
      </c>
      <c r="B2661" t="s">
        <v>1751</v>
      </c>
      <c r="C2661">
        <v>140</v>
      </c>
      <c r="D2661" t="s">
        <v>1856</v>
      </c>
      <c r="E2661">
        <v>26</v>
      </c>
      <c r="F2661" t="s">
        <v>710</v>
      </c>
      <c r="G2661">
        <v>782</v>
      </c>
      <c r="H2661" t="s">
        <v>764</v>
      </c>
      <c r="I2661">
        <v>178</v>
      </c>
      <c r="J2661" t="s">
        <v>1755</v>
      </c>
      <c r="K2661" t="s">
        <v>41</v>
      </c>
      <c r="L2661">
        <v>1977</v>
      </c>
      <c r="M2661" t="s">
        <v>3649</v>
      </c>
      <c r="N2661" t="s">
        <v>124</v>
      </c>
      <c r="O2661" t="s">
        <v>3650</v>
      </c>
      <c r="S2661">
        <v>2</v>
      </c>
      <c r="T2661" t="s">
        <v>45</v>
      </c>
      <c r="U2661">
        <v>289</v>
      </c>
      <c r="V2661" t="s">
        <v>1758</v>
      </c>
      <c r="W2661" t="s">
        <v>845</v>
      </c>
      <c r="X2661" t="s">
        <v>46</v>
      </c>
      <c r="Y2661">
        <v>1</v>
      </c>
      <c r="Z2661">
        <v>60</v>
      </c>
      <c r="AA2661">
        <v>61</v>
      </c>
      <c r="AB2661">
        <v>61</v>
      </c>
      <c r="AC2661">
        <v>0</v>
      </c>
      <c r="AD2661">
        <f t="shared" si="83"/>
        <v>61</v>
      </c>
      <c r="AF2661">
        <v>0</v>
      </c>
      <c r="AG2661">
        <v>0</v>
      </c>
      <c r="AH2661">
        <v>0</v>
      </c>
      <c r="AI2661">
        <v>0</v>
      </c>
      <c r="AJ2661">
        <f t="shared" si="84"/>
        <v>0</v>
      </c>
      <c r="AK2661" t="s">
        <v>1859</v>
      </c>
      <c r="AL2661" t="s">
        <v>1064</v>
      </c>
      <c r="AM2661" t="s">
        <v>1860</v>
      </c>
    </row>
    <row r="2662" spans="1:39" x14ac:dyDescent="0.2">
      <c r="A2662">
        <v>53025</v>
      </c>
      <c r="B2662" t="s">
        <v>1751</v>
      </c>
      <c r="C2662">
        <v>140</v>
      </c>
      <c r="D2662" t="s">
        <v>1856</v>
      </c>
      <c r="E2662">
        <v>26</v>
      </c>
      <c r="F2662" t="s">
        <v>710</v>
      </c>
      <c r="G2662">
        <v>782</v>
      </c>
      <c r="H2662" t="s">
        <v>764</v>
      </c>
      <c r="I2662">
        <v>178</v>
      </c>
      <c r="J2662" t="s">
        <v>1755</v>
      </c>
      <c r="K2662" t="s">
        <v>41</v>
      </c>
      <c r="L2662">
        <v>1977</v>
      </c>
      <c r="M2662" t="s">
        <v>3649</v>
      </c>
      <c r="N2662" t="s">
        <v>124</v>
      </c>
      <c r="O2662" t="s">
        <v>3650</v>
      </c>
      <c r="S2662">
        <v>2</v>
      </c>
      <c r="T2662" t="s">
        <v>45</v>
      </c>
      <c r="X2662" t="s">
        <v>46</v>
      </c>
      <c r="Y2662">
        <v>1</v>
      </c>
      <c r="Z2662">
        <v>0</v>
      </c>
      <c r="AA2662">
        <v>0</v>
      </c>
      <c r="AB2662">
        <v>0</v>
      </c>
      <c r="AC2662">
        <v>0</v>
      </c>
      <c r="AD2662">
        <f t="shared" si="83"/>
        <v>0</v>
      </c>
      <c r="AE2662" t="s">
        <v>1683</v>
      </c>
      <c r="AF2662">
        <v>0</v>
      </c>
      <c r="AG2662">
        <v>10000000</v>
      </c>
      <c r="AH2662">
        <v>7000000</v>
      </c>
      <c r="AI2662">
        <v>0</v>
      </c>
      <c r="AJ2662">
        <f t="shared" si="84"/>
        <v>17000000</v>
      </c>
      <c r="AK2662" t="s">
        <v>1859</v>
      </c>
      <c r="AL2662" t="s">
        <v>1064</v>
      </c>
      <c r="AM2662" t="s">
        <v>1860</v>
      </c>
    </row>
    <row r="2663" spans="1:39" x14ac:dyDescent="0.2">
      <c r="A2663">
        <v>53025</v>
      </c>
      <c r="B2663" t="s">
        <v>1751</v>
      </c>
      <c r="C2663">
        <v>140</v>
      </c>
      <c r="D2663" t="s">
        <v>1856</v>
      </c>
      <c r="E2663">
        <v>26</v>
      </c>
      <c r="F2663" t="s">
        <v>710</v>
      </c>
      <c r="G2663">
        <v>782</v>
      </c>
      <c r="H2663" t="s">
        <v>764</v>
      </c>
      <c r="I2663">
        <v>178</v>
      </c>
      <c r="J2663" t="s">
        <v>1755</v>
      </c>
      <c r="K2663" t="s">
        <v>41</v>
      </c>
      <c r="L2663">
        <v>1977</v>
      </c>
      <c r="M2663" t="s">
        <v>3649</v>
      </c>
      <c r="N2663" t="s">
        <v>124</v>
      </c>
      <c r="O2663" t="s">
        <v>3650</v>
      </c>
      <c r="S2663">
        <v>2</v>
      </c>
      <c r="T2663" t="s">
        <v>45</v>
      </c>
      <c r="X2663" t="s">
        <v>46</v>
      </c>
      <c r="Y2663">
        <v>1</v>
      </c>
      <c r="Z2663">
        <v>0</v>
      </c>
      <c r="AA2663">
        <v>0</v>
      </c>
      <c r="AB2663">
        <v>0</v>
      </c>
      <c r="AC2663">
        <v>0</v>
      </c>
      <c r="AD2663">
        <f t="shared" si="83"/>
        <v>0</v>
      </c>
      <c r="AE2663" t="s">
        <v>1814</v>
      </c>
      <c r="AF2663">
        <v>5542000</v>
      </c>
      <c r="AG2663">
        <v>3000000</v>
      </c>
      <c r="AH2663">
        <v>0</v>
      </c>
      <c r="AI2663">
        <v>0</v>
      </c>
      <c r="AJ2663">
        <f t="shared" si="84"/>
        <v>8542000</v>
      </c>
      <c r="AK2663" t="s">
        <v>1859</v>
      </c>
      <c r="AL2663" t="s">
        <v>1064</v>
      </c>
      <c r="AM2663" t="s">
        <v>1860</v>
      </c>
    </row>
    <row r="2664" spans="1:39" x14ac:dyDescent="0.2">
      <c r="A2664">
        <v>53025</v>
      </c>
      <c r="B2664" t="s">
        <v>1751</v>
      </c>
      <c r="C2664">
        <v>140</v>
      </c>
      <c r="D2664" t="s">
        <v>1856</v>
      </c>
      <c r="E2664">
        <v>26</v>
      </c>
      <c r="F2664" t="s">
        <v>710</v>
      </c>
      <c r="G2664">
        <v>782</v>
      </c>
      <c r="H2664" t="s">
        <v>764</v>
      </c>
      <c r="I2664">
        <v>178</v>
      </c>
      <c r="J2664" t="s">
        <v>1755</v>
      </c>
      <c r="K2664" t="s">
        <v>41</v>
      </c>
      <c r="L2664">
        <v>1977</v>
      </c>
      <c r="M2664" t="s">
        <v>3649</v>
      </c>
      <c r="N2664" t="s">
        <v>124</v>
      </c>
      <c r="O2664" t="s">
        <v>3650</v>
      </c>
      <c r="S2664">
        <v>2</v>
      </c>
      <c r="T2664" t="s">
        <v>45</v>
      </c>
      <c r="X2664" t="s">
        <v>46</v>
      </c>
      <c r="Y2664">
        <v>1</v>
      </c>
      <c r="Z2664">
        <v>0</v>
      </c>
      <c r="AA2664">
        <v>0</v>
      </c>
      <c r="AB2664">
        <v>0</v>
      </c>
      <c r="AC2664">
        <v>0</v>
      </c>
      <c r="AD2664">
        <f t="shared" si="83"/>
        <v>0</v>
      </c>
      <c r="AE2664" t="s">
        <v>1874</v>
      </c>
      <c r="AF2664">
        <v>0</v>
      </c>
      <c r="AG2664">
        <v>3000000</v>
      </c>
      <c r="AH2664">
        <v>3000000</v>
      </c>
      <c r="AI2664">
        <v>0</v>
      </c>
      <c r="AJ2664">
        <f t="shared" si="84"/>
        <v>6000000</v>
      </c>
      <c r="AK2664" t="s">
        <v>1859</v>
      </c>
      <c r="AL2664" t="s">
        <v>1064</v>
      </c>
      <c r="AM2664" t="s">
        <v>1860</v>
      </c>
    </row>
    <row r="2665" spans="1:39" x14ac:dyDescent="0.2">
      <c r="A2665">
        <v>53025</v>
      </c>
      <c r="B2665" t="s">
        <v>1751</v>
      </c>
      <c r="C2665">
        <v>140</v>
      </c>
      <c r="D2665" t="s">
        <v>1856</v>
      </c>
      <c r="E2665">
        <v>26</v>
      </c>
      <c r="F2665" t="s">
        <v>710</v>
      </c>
      <c r="G2665">
        <v>782</v>
      </c>
      <c r="H2665" t="s">
        <v>764</v>
      </c>
      <c r="I2665">
        <v>178</v>
      </c>
      <c r="J2665" t="s">
        <v>1755</v>
      </c>
      <c r="K2665" t="s">
        <v>41</v>
      </c>
      <c r="L2665">
        <v>2150</v>
      </c>
      <c r="M2665" t="s">
        <v>1868</v>
      </c>
      <c r="N2665" t="s">
        <v>124</v>
      </c>
      <c r="O2665" t="s">
        <v>1869</v>
      </c>
      <c r="S2665">
        <v>2</v>
      </c>
      <c r="T2665" t="s">
        <v>45</v>
      </c>
      <c r="X2665" t="s">
        <v>46</v>
      </c>
      <c r="Y2665">
        <v>1</v>
      </c>
      <c r="Z2665">
        <v>0</v>
      </c>
      <c r="AA2665">
        <v>0</v>
      </c>
      <c r="AB2665">
        <v>0</v>
      </c>
      <c r="AC2665">
        <v>0</v>
      </c>
      <c r="AD2665">
        <f t="shared" si="83"/>
        <v>0</v>
      </c>
      <c r="AE2665" t="s">
        <v>323</v>
      </c>
      <c r="AF2665">
        <v>0</v>
      </c>
      <c r="AG2665">
        <v>5000000</v>
      </c>
      <c r="AH2665">
        <v>0</v>
      </c>
      <c r="AI2665">
        <v>0</v>
      </c>
      <c r="AJ2665">
        <f t="shared" si="84"/>
        <v>5000000</v>
      </c>
      <c r="AK2665" t="s">
        <v>1859</v>
      </c>
      <c r="AL2665" t="s">
        <v>1064</v>
      </c>
      <c r="AM2665" t="s">
        <v>1860</v>
      </c>
    </row>
    <row r="2666" spans="1:39" x14ac:dyDescent="0.2">
      <c r="A2666">
        <v>53025</v>
      </c>
      <c r="B2666" t="s">
        <v>1751</v>
      </c>
      <c r="C2666">
        <v>140</v>
      </c>
      <c r="D2666" t="s">
        <v>1856</v>
      </c>
      <c r="E2666">
        <v>26</v>
      </c>
      <c r="F2666" t="s">
        <v>710</v>
      </c>
      <c r="G2666">
        <v>782</v>
      </c>
      <c r="H2666" t="s">
        <v>764</v>
      </c>
      <c r="I2666">
        <v>178</v>
      </c>
      <c r="J2666" t="s">
        <v>1755</v>
      </c>
      <c r="K2666" t="s">
        <v>41</v>
      </c>
      <c r="L2666">
        <v>2183</v>
      </c>
      <c r="M2666" t="s">
        <v>2982</v>
      </c>
      <c r="N2666" t="s">
        <v>124</v>
      </c>
      <c r="O2666" t="s">
        <v>2983</v>
      </c>
      <c r="S2666">
        <v>2</v>
      </c>
      <c r="T2666" t="s">
        <v>45</v>
      </c>
      <c r="X2666" t="s">
        <v>46</v>
      </c>
      <c r="Y2666">
        <v>1</v>
      </c>
      <c r="Z2666">
        <v>0</v>
      </c>
      <c r="AA2666">
        <v>0</v>
      </c>
      <c r="AB2666">
        <v>0</v>
      </c>
      <c r="AC2666">
        <v>0</v>
      </c>
      <c r="AD2666">
        <f t="shared" si="83"/>
        <v>0</v>
      </c>
      <c r="AE2666" t="s">
        <v>85</v>
      </c>
      <c r="AF2666">
        <v>0</v>
      </c>
      <c r="AG2666">
        <v>3000000</v>
      </c>
      <c r="AH2666">
        <v>0</v>
      </c>
      <c r="AI2666">
        <v>0</v>
      </c>
      <c r="AJ2666">
        <f t="shared" si="84"/>
        <v>3000000</v>
      </c>
      <c r="AK2666" t="s">
        <v>1859</v>
      </c>
      <c r="AL2666" t="s">
        <v>1064</v>
      </c>
      <c r="AM2666" t="s">
        <v>1860</v>
      </c>
    </row>
    <row r="2667" spans="1:39" x14ac:dyDescent="0.2">
      <c r="A2667">
        <v>53025</v>
      </c>
      <c r="B2667" t="s">
        <v>1751</v>
      </c>
      <c r="C2667">
        <v>140</v>
      </c>
      <c r="D2667" t="s">
        <v>1856</v>
      </c>
      <c r="E2667">
        <v>26</v>
      </c>
      <c r="F2667" t="s">
        <v>710</v>
      </c>
      <c r="G2667">
        <v>782</v>
      </c>
      <c r="H2667" t="s">
        <v>764</v>
      </c>
      <c r="I2667">
        <v>178</v>
      </c>
      <c r="J2667" t="s">
        <v>1755</v>
      </c>
      <c r="K2667" t="s">
        <v>41</v>
      </c>
      <c r="L2667">
        <v>2300</v>
      </c>
      <c r="M2667" t="s">
        <v>4146</v>
      </c>
      <c r="N2667" t="s">
        <v>124</v>
      </c>
      <c r="O2667" t="s">
        <v>4147</v>
      </c>
      <c r="S2667">
        <v>2</v>
      </c>
      <c r="T2667" t="s">
        <v>45</v>
      </c>
      <c r="U2667">
        <v>289</v>
      </c>
      <c r="V2667" t="s">
        <v>1758</v>
      </c>
      <c r="W2667" t="s">
        <v>845</v>
      </c>
      <c r="X2667" t="s">
        <v>46</v>
      </c>
      <c r="Y2667">
        <v>1</v>
      </c>
      <c r="Z2667">
        <v>37</v>
      </c>
      <c r="AA2667">
        <v>37</v>
      </c>
      <c r="AB2667">
        <v>37</v>
      </c>
      <c r="AC2667">
        <v>0</v>
      </c>
      <c r="AD2667">
        <f t="shared" si="83"/>
        <v>37</v>
      </c>
      <c r="AF2667">
        <v>0</v>
      </c>
      <c r="AG2667">
        <v>0</v>
      </c>
      <c r="AH2667">
        <v>0</v>
      </c>
      <c r="AI2667">
        <v>0</v>
      </c>
      <c r="AJ2667">
        <f t="shared" si="84"/>
        <v>0</v>
      </c>
      <c r="AK2667" t="s">
        <v>1859</v>
      </c>
      <c r="AL2667" t="s">
        <v>1064</v>
      </c>
      <c r="AM2667" t="s">
        <v>1860</v>
      </c>
    </row>
    <row r="2668" spans="1:39" x14ac:dyDescent="0.2">
      <c r="A2668">
        <v>53025</v>
      </c>
      <c r="B2668" t="s">
        <v>1751</v>
      </c>
      <c r="C2668">
        <v>140</v>
      </c>
      <c r="D2668" t="s">
        <v>1856</v>
      </c>
      <c r="E2668">
        <v>26</v>
      </c>
      <c r="F2668" t="s">
        <v>710</v>
      </c>
      <c r="G2668">
        <v>782</v>
      </c>
      <c r="H2668" t="s">
        <v>764</v>
      </c>
      <c r="I2668">
        <v>178</v>
      </c>
      <c r="J2668" t="s">
        <v>1755</v>
      </c>
      <c r="K2668" t="s">
        <v>41</v>
      </c>
      <c r="L2668">
        <v>3548</v>
      </c>
      <c r="M2668" t="s">
        <v>2986</v>
      </c>
      <c r="N2668" t="s">
        <v>124</v>
      </c>
      <c r="O2668" t="s">
        <v>2987</v>
      </c>
      <c r="S2668">
        <v>2</v>
      </c>
      <c r="T2668" t="s">
        <v>45</v>
      </c>
      <c r="X2668" t="s">
        <v>46</v>
      </c>
      <c r="Y2668">
        <v>1</v>
      </c>
      <c r="Z2668">
        <v>0</v>
      </c>
      <c r="AA2668">
        <v>0</v>
      </c>
      <c r="AB2668">
        <v>0</v>
      </c>
      <c r="AC2668">
        <v>0</v>
      </c>
      <c r="AD2668">
        <f t="shared" si="83"/>
        <v>0</v>
      </c>
      <c r="AE2668" t="s">
        <v>323</v>
      </c>
      <c r="AF2668">
        <v>5000000</v>
      </c>
      <c r="AG2668">
        <v>10000000</v>
      </c>
      <c r="AH2668">
        <v>0</v>
      </c>
      <c r="AI2668">
        <v>0</v>
      </c>
      <c r="AJ2668">
        <f t="shared" si="84"/>
        <v>15000000</v>
      </c>
      <c r="AK2668" t="s">
        <v>1859</v>
      </c>
      <c r="AL2668" t="s">
        <v>1064</v>
      </c>
      <c r="AM2668" t="s">
        <v>1860</v>
      </c>
    </row>
    <row r="2669" spans="1:39" x14ac:dyDescent="0.2">
      <c r="A2669">
        <v>53025</v>
      </c>
      <c r="B2669" t="s">
        <v>1751</v>
      </c>
      <c r="C2669">
        <v>140</v>
      </c>
      <c r="D2669" t="s">
        <v>1856</v>
      </c>
      <c r="E2669">
        <v>26</v>
      </c>
      <c r="F2669" t="s">
        <v>710</v>
      </c>
      <c r="G2669">
        <v>782</v>
      </c>
      <c r="H2669" t="s">
        <v>764</v>
      </c>
      <c r="I2669">
        <v>178</v>
      </c>
      <c r="J2669" t="s">
        <v>1755</v>
      </c>
      <c r="K2669" t="s">
        <v>41</v>
      </c>
      <c r="L2669">
        <v>12227</v>
      </c>
      <c r="M2669" t="s">
        <v>4148</v>
      </c>
      <c r="N2669" t="s">
        <v>124</v>
      </c>
      <c r="O2669" t="s">
        <v>4149</v>
      </c>
      <c r="S2669">
        <v>2</v>
      </c>
      <c r="T2669" t="s">
        <v>45</v>
      </c>
      <c r="X2669" t="s">
        <v>46</v>
      </c>
      <c r="Y2669">
        <v>1</v>
      </c>
      <c r="Z2669">
        <v>0</v>
      </c>
      <c r="AA2669">
        <v>0</v>
      </c>
      <c r="AB2669">
        <v>0</v>
      </c>
      <c r="AC2669">
        <v>0</v>
      </c>
      <c r="AD2669">
        <f t="shared" si="83"/>
        <v>0</v>
      </c>
      <c r="AE2669" t="s">
        <v>85</v>
      </c>
      <c r="AF2669">
        <v>0</v>
      </c>
      <c r="AG2669">
        <v>10000000</v>
      </c>
      <c r="AH2669">
        <v>10000000</v>
      </c>
      <c r="AI2669">
        <v>0</v>
      </c>
      <c r="AJ2669">
        <f t="shared" si="84"/>
        <v>20000000</v>
      </c>
      <c r="AK2669" t="s">
        <v>1859</v>
      </c>
      <c r="AL2669" t="s">
        <v>1064</v>
      </c>
      <c r="AM2669" t="s">
        <v>1860</v>
      </c>
    </row>
    <row r="2670" spans="1:39" x14ac:dyDescent="0.2">
      <c r="A2670">
        <v>53025</v>
      </c>
      <c r="B2670" t="s">
        <v>1751</v>
      </c>
      <c r="C2670">
        <v>140</v>
      </c>
      <c r="D2670" t="s">
        <v>1856</v>
      </c>
      <c r="E2670">
        <v>26</v>
      </c>
      <c r="F2670" t="s">
        <v>710</v>
      </c>
      <c r="G2670">
        <v>782</v>
      </c>
      <c r="H2670" t="s">
        <v>764</v>
      </c>
      <c r="I2670">
        <v>178</v>
      </c>
      <c r="J2670" t="s">
        <v>1755</v>
      </c>
      <c r="K2670" t="s">
        <v>41</v>
      </c>
      <c r="L2670">
        <v>12227</v>
      </c>
      <c r="M2670" t="s">
        <v>4148</v>
      </c>
      <c r="N2670" t="s">
        <v>124</v>
      </c>
      <c r="O2670" t="s">
        <v>4149</v>
      </c>
      <c r="S2670">
        <v>2</v>
      </c>
      <c r="T2670" t="s">
        <v>45</v>
      </c>
      <c r="X2670" t="s">
        <v>46</v>
      </c>
      <c r="Y2670">
        <v>1</v>
      </c>
      <c r="Z2670">
        <v>0</v>
      </c>
      <c r="AA2670">
        <v>0</v>
      </c>
      <c r="AB2670">
        <v>0</v>
      </c>
      <c r="AC2670">
        <v>0</v>
      </c>
      <c r="AD2670">
        <f t="shared" si="83"/>
        <v>0</v>
      </c>
      <c r="AE2670" t="s">
        <v>323</v>
      </c>
      <c r="AF2670">
        <v>15000000</v>
      </c>
      <c r="AG2670">
        <v>5000000</v>
      </c>
      <c r="AH2670">
        <v>0</v>
      </c>
      <c r="AI2670">
        <v>0</v>
      </c>
      <c r="AJ2670">
        <f t="shared" si="84"/>
        <v>20000000</v>
      </c>
      <c r="AK2670" t="s">
        <v>1859</v>
      </c>
      <c r="AL2670" t="s">
        <v>1064</v>
      </c>
      <c r="AM2670" t="s">
        <v>1860</v>
      </c>
    </row>
    <row r="2671" spans="1:39" x14ac:dyDescent="0.2">
      <c r="A2671">
        <v>53025</v>
      </c>
      <c r="B2671" t="s">
        <v>1751</v>
      </c>
      <c r="C2671">
        <v>140</v>
      </c>
      <c r="D2671" t="s">
        <v>1856</v>
      </c>
      <c r="E2671">
        <v>26</v>
      </c>
      <c r="F2671" t="s">
        <v>710</v>
      </c>
      <c r="G2671">
        <v>782</v>
      </c>
      <c r="H2671" t="s">
        <v>764</v>
      </c>
      <c r="I2671">
        <v>558</v>
      </c>
      <c r="J2671" t="s">
        <v>1708</v>
      </c>
      <c r="K2671" t="s">
        <v>41</v>
      </c>
      <c r="L2671">
        <v>13481</v>
      </c>
      <c r="M2671" t="s">
        <v>4150</v>
      </c>
      <c r="N2671" t="s">
        <v>124</v>
      </c>
      <c r="O2671" t="s">
        <v>4151</v>
      </c>
      <c r="S2671">
        <v>2</v>
      </c>
      <c r="T2671" t="s">
        <v>45</v>
      </c>
      <c r="X2671" t="s">
        <v>46</v>
      </c>
      <c r="Y2671">
        <v>1</v>
      </c>
      <c r="Z2671">
        <v>0</v>
      </c>
      <c r="AA2671">
        <v>0</v>
      </c>
      <c r="AB2671">
        <v>0</v>
      </c>
      <c r="AC2671">
        <v>0</v>
      </c>
      <c r="AD2671">
        <f t="shared" si="83"/>
        <v>0</v>
      </c>
      <c r="AE2671" t="s">
        <v>85</v>
      </c>
      <c r="AF2671">
        <v>100000</v>
      </c>
      <c r="AG2671">
        <v>100000</v>
      </c>
      <c r="AH2671">
        <v>100000</v>
      </c>
      <c r="AI2671">
        <v>100000</v>
      </c>
      <c r="AJ2671">
        <f t="shared" si="84"/>
        <v>400000</v>
      </c>
      <c r="AK2671" t="s">
        <v>1859</v>
      </c>
      <c r="AL2671" t="s">
        <v>1064</v>
      </c>
      <c r="AM2671" t="s">
        <v>1860</v>
      </c>
    </row>
    <row r="2672" spans="1:39" x14ac:dyDescent="0.2">
      <c r="A2672">
        <v>53025</v>
      </c>
      <c r="B2672" t="s">
        <v>1751</v>
      </c>
      <c r="C2672">
        <v>140</v>
      </c>
      <c r="D2672" t="s">
        <v>1856</v>
      </c>
      <c r="E2672">
        <v>26</v>
      </c>
      <c r="F2672" t="s">
        <v>710</v>
      </c>
      <c r="G2672">
        <v>782</v>
      </c>
      <c r="H2672" t="s">
        <v>764</v>
      </c>
      <c r="I2672">
        <v>577</v>
      </c>
      <c r="J2672" t="s">
        <v>1711</v>
      </c>
      <c r="K2672" t="s">
        <v>41</v>
      </c>
      <c r="L2672">
        <v>13403</v>
      </c>
      <c r="M2672" t="s">
        <v>1904</v>
      </c>
      <c r="N2672" t="s">
        <v>124</v>
      </c>
      <c r="O2672" t="s">
        <v>1905</v>
      </c>
      <c r="S2672">
        <v>2</v>
      </c>
      <c r="T2672" t="s">
        <v>45</v>
      </c>
      <c r="X2672" t="s">
        <v>46</v>
      </c>
      <c r="Y2672">
        <v>1</v>
      </c>
      <c r="Z2672">
        <v>0</v>
      </c>
      <c r="AA2672">
        <v>0</v>
      </c>
      <c r="AB2672">
        <v>0</v>
      </c>
      <c r="AC2672">
        <v>0</v>
      </c>
      <c r="AD2672">
        <f t="shared" si="83"/>
        <v>0</v>
      </c>
      <c r="AE2672" t="s">
        <v>85</v>
      </c>
      <c r="AF2672">
        <v>100000</v>
      </c>
      <c r="AG2672">
        <v>100000</v>
      </c>
      <c r="AH2672">
        <v>100000</v>
      </c>
      <c r="AI2672">
        <v>100000</v>
      </c>
      <c r="AJ2672">
        <f t="shared" si="84"/>
        <v>400000</v>
      </c>
      <c r="AK2672" t="s">
        <v>1859</v>
      </c>
      <c r="AL2672" t="s">
        <v>1064</v>
      </c>
      <c r="AM2672" t="s">
        <v>1860</v>
      </c>
    </row>
    <row r="2673" spans="1:39" x14ac:dyDescent="0.2">
      <c r="A2673">
        <v>53025</v>
      </c>
      <c r="B2673" t="s">
        <v>1751</v>
      </c>
      <c r="C2673">
        <v>145</v>
      </c>
      <c r="D2673" t="s">
        <v>1906</v>
      </c>
      <c r="E2673">
        <v>26</v>
      </c>
      <c r="F2673" t="s">
        <v>710</v>
      </c>
      <c r="G2673">
        <v>782</v>
      </c>
      <c r="H2673" t="s">
        <v>764</v>
      </c>
      <c r="I2673">
        <v>22</v>
      </c>
      <c r="J2673" t="s">
        <v>1820</v>
      </c>
      <c r="K2673" t="s">
        <v>41</v>
      </c>
      <c r="L2673">
        <v>248</v>
      </c>
      <c r="M2673" t="s">
        <v>1907</v>
      </c>
      <c r="N2673" t="s">
        <v>43</v>
      </c>
      <c r="O2673" t="s">
        <v>1908</v>
      </c>
      <c r="S2673">
        <v>2</v>
      </c>
      <c r="T2673" t="s">
        <v>45</v>
      </c>
      <c r="U2673">
        <v>70</v>
      </c>
      <c r="V2673" t="s">
        <v>1823</v>
      </c>
      <c r="W2673" t="s">
        <v>57</v>
      </c>
      <c r="X2673" t="s">
        <v>66</v>
      </c>
      <c r="Y2673">
        <v>0</v>
      </c>
      <c r="Z2673">
        <v>3</v>
      </c>
      <c r="AA2673">
        <v>3</v>
      </c>
      <c r="AB2673">
        <v>3</v>
      </c>
      <c r="AC2673">
        <v>3</v>
      </c>
      <c r="AD2673">
        <f t="shared" si="83"/>
        <v>12</v>
      </c>
      <c r="AF2673">
        <v>0</v>
      </c>
      <c r="AG2673">
        <v>0</v>
      </c>
      <c r="AH2673">
        <v>0</v>
      </c>
      <c r="AI2673">
        <v>0</v>
      </c>
      <c r="AJ2673">
        <f t="shared" si="84"/>
        <v>0</v>
      </c>
      <c r="AK2673" t="s">
        <v>1909</v>
      </c>
      <c r="AL2673" t="s">
        <v>475</v>
      </c>
      <c r="AM2673" t="s">
        <v>1910</v>
      </c>
    </row>
    <row r="2674" spans="1:39" x14ac:dyDescent="0.2">
      <c r="A2674">
        <v>53025</v>
      </c>
      <c r="B2674" t="s">
        <v>1751</v>
      </c>
      <c r="C2674">
        <v>145</v>
      </c>
      <c r="D2674" t="s">
        <v>1906</v>
      </c>
      <c r="E2674">
        <v>26</v>
      </c>
      <c r="F2674" t="s">
        <v>710</v>
      </c>
      <c r="G2674">
        <v>782</v>
      </c>
      <c r="H2674" t="s">
        <v>764</v>
      </c>
      <c r="I2674">
        <v>93</v>
      </c>
      <c r="J2674" t="s">
        <v>1911</v>
      </c>
      <c r="K2674" t="s">
        <v>41</v>
      </c>
      <c r="L2674">
        <v>235</v>
      </c>
      <c r="M2674" t="s">
        <v>4152</v>
      </c>
      <c r="N2674" t="s">
        <v>124</v>
      </c>
      <c r="O2674" t="s">
        <v>4153</v>
      </c>
      <c r="S2674">
        <v>2</v>
      </c>
      <c r="T2674" t="s">
        <v>45</v>
      </c>
      <c r="X2674" t="s">
        <v>66</v>
      </c>
      <c r="Y2674">
        <v>0</v>
      </c>
      <c r="Z2674">
        <v>0</v>
      </c>
      <c r="AA2674">
        <v>0</v>
      </c>
      <c r="AB2674">
        <v>0</v>
      </c>
      <c r="AC2674">
        <v>0</v>
      </c>
      <c r="AD2674">
        <f t="shared" si="83"/>
        <v>0</v>
      </c>
      <c r="AE2674" t="s">
        <v>85</v>
      </c>
      <c r="AF2674">
        <v>7000000</v>
      </c>
      <c r="AG2674">
        <v>12000000</v>
      </c>
      <c r="AH2674">
        <v>12000000</v>
      </c>
      <c r="AI2674">
        <v>12000000</v>
      </c>
      <c r="AJ2674">
        <f t="shared" si="84"/>
        <v>43000000</v>
      </c>
      <c r="AK2674" t="s">
        <v>1909</v>
      </c>
      <c r="AL2674" t="s">
        <v>475</v>
      </c>
      <c r="AM2674" t="s">
        <v>1910</v>
      </c>
    </row>
    <row r="2675" spans="1:39" x14ac:dyDescent="0.2">
      <c r="A2675">
        <v>53025</v>
      </c>
      <c r="B2675" t="s">
        <v>1751</v>
      </c>
      <c r="C2675">
        <v>145</v>
      </c>
      <c r="D2675" t="s">
        <v>1906</v>
      </c>
      <c r="E2675">
        <v>26</v>
      </c>
      <c r="F2675" t="s">
        <v>710</v>
      </c>
      <c r="G2675">
        <v>782</v>
      </c>
      <c r="H2675" t="s">
        <v>764</v>
      </c>
      <c r="I2675">
        <v>99</v>
      </c>
      <c r="J2675" t="s">
        <v>1916</v>
      </c>
      <c r="K2675" t="s">
        <v>41</v>
      </c>
      <c r="L2675">
        <v>242</v>
      </c>
      <c r="M2675" t="s">
        <v>1917</v>
      </c>
      <c r="N2675" t="s">
        <v>43</v>
      </c>
      <c r="O2675" t="s">
        <v>1918</v>
      </c>
      <c r="S2675">
        <v>2</v>
      </c>
      <c r="T2675" t="s">
        <v>45</v>
      </c>
      <c r="X2675" t="s">
        <v>46</v>
      </c>
      <c r="Y2675">
        <v>1</v>
      </c>
      <c r="Z2675">
        <v>0</v>
      </c>
      <c r="AA2675">
        <v>0</v>
      </c>
      <c r="AB2675">
        <v>0</v>
      </c>
      <c r="AC2675">
        <v>0</v>
      </c>
      <c r="AD2675">
        <f t="shared" si="83"/>
        <v>0</v>
      </c>
      <c r="AE2675" t="s">
        <v>289</v>
      </c>
      <c r="AF2675">
        <v>500000</v>
      </c>
      <c r="AG2675">
        <v>500000</v>
      </c>
      <c r="AH2675">
        <v>500000</v>
      </c>
      <c r="AI2675">
        <v>500000</v>
      </c>
      <c r="AJ2675">
        <f t="shared" si="84"/>
        <v>2000000</v>
      </c>
      <c r="AK2675" t="s">
        <v>1909</v>
      </c>
      <c r="AL2675" t="s">
        <v>475</v>
      </c>
      <c r="AM2675" t="s">
        <v>1910</v>
      </c>
    </row>
    <row r="2676" spans="1:39" x14ac:dyDescent="0.2">
      <c r="A2676">
        <v>53025</v>
      </c>
      <c r="B2676" t="s">
        <v>1751</v>
      </c>
      <c r="C2676">
        <v>350</v>
      </c>
      <c r="D2676" t="s">
        <v>739</v>
      </c>
      <c r="E2676">
        <v>26</v>
      </c>
      <c r="F2676" t="s">
        <v>710</v>
      </c>
      <c r="G2676">
        <v>784</v>
      </c>
      <c r="H2676" t="s">
        <v>711</v>
      </c>
      <c r="I2676">
        <v>70</v>
      </c>
      <c r="J2676" t="s">
        <v>4154</v>
      </c>
      <c r="K2676" t="s">
        <v>41</v>
      </c>
      <c r="L2676">
        <v>266</v>
      </c>
      <c r="M2676" t="s">
        <v>4155</v>
      </c>
      <c r="N2676" t="s">
        <v>124</v>
      </c>
      <c r="O2676" t="s">
        <v>4156</v>
      </c>
      <c r="S2676">
        <v>2</v>
      </c>
      <c r="T2676" t="s">
        <v>45</v>
      </c>
      <c r="U2676">
        <v>195</v>
      </c>
      <c r="V2676" t="s">
        <v>363</v>
      </c>
      <c r="W2676" t="s">
        <v>57</v>
      </c>
      <c r="X2676" t="s">
        <v>66</v>
      </c>
      <c r="Y2676">
        <v>0</v>
      </c>
      <c r="Z2676">
        <v>2</v>
      </c>
      <c r="AA2676">
        <v>2</v>
      </c>
      <c r="AB2676">
        <v>2</v>
      </c>
      <c r="AC2676">
        <v>2</v>
      </c>
      <c r="AD2676">
        <f t="shared" si="83"/>
        <v>8</v>
      </c>
      <c r="AF2676">
        <v>0</v>
      </c>
      <c r="AG2676">
        <v>0</v>
      </c>
      <c r="AH2676">
        <v>0</v>
      </c>
      <c r="AI2676">
        <v>0</v>
      </c>
      <c r="AJ2676">
        <f t="shared" si="84"/>
        <v>0</v>
      </c>
      <c r="AK2676" t="s">
        <v>745</v>
      </c>
      <c r="AL2676" t="s">
        <v>325</v>
      </c>
      <c r="AM2676" t="s">
        <v>746</v>
      </c>
    </row>
    <row r="2677" spans="1:39" x14ac:dyDescent="0.2">
      <c r="A2677">
        <v>53025</v>
      </c>
      <c r="B2677" t="s">
        <v>1751</v>
      </c>
      <c r="C2677">
        <v>850</v>
      </c>
      <c r="D2677" t="s">
        <v>453</v>
      </c>
      <c r="E2677">
        <v>26</v>
      </c>
      <c r="F2677" t="s">
        <v>710</v>
      </c>
      <c r="G2677">
        <v>122</v>
      </c>
      <c r="H2677" t="s">
        <v>72</v>
      </c>
      <c r="I2677">
        <v>125</v>
      </c>
      <c r="J2677" t="s">
        <v>579</v>
      </c>
      <c r="K2677" t="s">
        <v>41</v>
      </c>
      <c r="L2677">
        <v>37</v>
      </c>
      <c r="M2677" t="s">
        <v>1929</v>
      </c>
      <c r="N2677" t="s">
        <v>43</v>
      </c>
      <c r="O2677" t="s">
        <v>581</v>
      </c>
      <c r="S2677">
        <v>2</v>
      </c>
      <c r="T2677" t="s">
        <v>45</v>
      </c>
      <c r="X2677" t="s">
        <v>46</v>
      </c>
      <c r="Y2677">
        <v>1</v>
      </c>
      <c r="Z2677">
        <v>0</v>
      </c>
      <c r="AA2677">
        <v>0</v>
      </c>
      <c r="AB2677">
        <v>0</v>
      </c>
      <c r="AC2677">
        <v>0</v>
      </c>
      <c r="AD2677">
        <f t="shared" si="83"/>
        <v>0</v>
      </c>
      <c r="AE2677" t="s">
        <v>85</v>
      </c>
      <c r="AF2677">
        <v>200000</v>
      </c>
      <c r="AG2677">
        <v>200000</v>
      </c>
      <c r="AH2677">
        <v>200000</v>
      </c>
      <c r="AI2677">
        <v>200000</v>
      </c>
      <c r="AJ2677">
        <f t="shared" si="84"/>
        <v>800000</v>
      </c>
      <c r="AK2677" t="s">
        <v>458</v>
      </c>
      <c r="AL2677" t="s">
        <v>459</v>
      </c>
      <c r="AM2677" t="s">
        <v>460</v>
      </c>
    </row>
    <row r="2678" spans="1:39" x14ac:dyDescent="0.2">
      <c r="A2678">
        <v>53025</v>
      </c>
      <c r="B2678" t="s">
        <v>1751</v>
      </c>
      <c r="C2678">
        <v>850</v>
      </c>
      <c r="D2678" t="s">
        <v>453</v>
      </c>
      <c r="E2678">
        <v>26</v>
      </c>
      <c r="F2678" t="s">
        <v>710</v>
      </c>
      <c r="G2678">
        <v>122</v>
      </c>
      <c r="H2678" t="s">
        <v>72</v>
      </c>
      <c r="I2678">
        <v>949</v>
      </c>
      <c r="J2678" t="s">
        <v>78</v>
      </c>
      <c r="K2678" t="s">
        <v>41</v>
      </c>
      <c r="L2678">
        <v>22</v>
      </c>
      <c r="M2678" t="s">
        <v>3004</v>
      </c>
      <c r="N2678" t="s">
        <v>43</v>
      </c>
      <c r="O2678" t="s">
        <v>530</v>
      </c>
      <c r="S2678">
        <v>2</v>
      </c>
      <c r="T2678" t="s">
        <v>45</v>
      </c>
      <c r="U2678">
        <v>923</v>
      </c>
      <c r="V2678" t="s">
        <v>81</v>
      </c>
      <c r="W2678" t="s">
        <v>57</v>
      </c>
      <c r="X2678" t="s">
        <v>46</v>
      </c>
      <c r="Y2678">
        <v>1</v>
      </c>
      <c r="Z2678">
        <v>800</v>
      </c>
      <c r="AA2678">
        <v>600</v>
      </c>
      <c r="AB2678">
        <v>600</v>
      </c>
      <c r="AC2678">
        <v>600</v>
      </c>
      <c r="AD2678">
        <f t="shared" si="83"/>
        <v>800</v>
      </c>
      <c r="AF2678">
        <v>0</v>
      </c>
      <c r="AG2678">
        <v>0</v>
      </c>
      <c r="AH2678">
        <v>0</v>
      </c>
      <c r="AI2678">
        <v>0</v>
      </c>
      <c r="AJ2678">
        <f t="shared" si="84"/>
        <v>0</v>
      </c>
      <c r="AK2678" t="s">
        <v>458</v>
      </c>
      <c r="AL2678" t="s">
        <v>459</v>
      </c>
      <c r="AM2678" t="s">
        <v>460</v>
      </c>
    </row>
    <row r="2679" spans="1:39" x14ac:dyDescent="0.2">
      <c r="A2679">
        <v>54091</v>
      </c>
      <c r="B2679" t="s">
        <v>4157</v>
      </c>
      <c r="C2679">
        <v>760</v>
      </c>
      <c r="D2679" t="s">
        <v>1932</v>
      </c>
      <c r="E2679">
        <v>14</v>
      </c>
      <c r="F2679" t="s">
        <v>1933</v>
      </c>
      <c r="G2679">
        <v>421</v>
      </c>
      <c r="H2679" t="s">
        <v>1934</v>
      </c>
      <c r="I2679">
        <v>390</v>
      </c>
      <c r="J2679" t="s">
        <v>1935</v>
      </c>
      <c r="K2679" t="s">
        <v>41</v>
      </c>
      <c r="L2679">
        <v>10904</v>
      </c>
      <c r="M2679" t="s">
        <v>4158</v>
      </c>
      <c r="N2679" t="s">
        <v>43</v>
      </c>
      <c r="O2679" t="s">
        <v>4159</v>
      </c>
      <c r="S2679">
        <v>2</v>
      </c>
      <c r="T2679" t="s">
        <v>45</v>
      </c>
      <c r="X2679" t="s">
        <v>46</v>
      </c>
      <c r="Y2679">
        <v>1</v>
      </c>
      <c r="Z2679">
        <v>0</v>
      </c>
      <c r="AA2679">
        <v>0</v>
      </c>
      <c r="AB2679">
        <v>0</v>
      </c>
      <c r="AC2679">
        <v>0</v>
      </c>
      <c r="AD2679">
        <f t="shared" si="83"/>
        <v>0</v>
      </c>
      <c r="AE2679" t="s">
        <v>595</v>
      </c>
      <c r="AF2679">
        <v>1500000</v>
      </c>
      <c r="AG2679">
        <v>2000000</v>
      </c>
      <c r="AH2679">
        <v>2200000</v>
      </c>
      <c r="AI2679">
        <v>2400000</v>
      </c>
      <c r="AJ2679">
        <f t="shared" si="84"/>
        <v>8100000</v>
      </c>
      <c r="AK2679" t="s">
        <v>1939</v>
      </c>
      <c r="AL2679" t="s">
        <v>1940</v>
      </c>
      <c r="AM2679" t="s">
        <v>1941</v>
      </c>
    </row>
    <row r="2680" spans="1:39" x14ac:dyDescent="0.2">
      <c r="A2680">
        <v>54093</v>
      </c>
      <c r="B2680" t="s">
        <v>4160</v>
      </c>
      <c r="C2680">
        <v>760</v>
      </c>
      <c r="D2680" t="s">
        <v>1932</v>
      </c>
      <c r="E2680">
        <v>14</v>
      </c>
      <c r="F2680" t="s">
        <v>1933</v>
      </c>
      <c r="G2680">
        <v>421</v>
      </c>
      <c r="H2680" t="s">
        <v>1934</v>
      </c>
      <c r="I2680">
        <v>390</v>
      </c>
      <c r="J2680" t="s">
        <v>1935</v>
      </c>
      <c r="K2680" t="s">
        <v>41</v>
      </c>
      <c r="L2680">
        <v>10906</v>
      </c>
      <c r="M2680" t="s">
        <v>4161</v>
      </c>
      <c r="N2680" t="s">
        <v>43</v>
      </c>
      <c r="O2680" t="s">
        <v>1937</v>
      </c>
      <c r="S2680">
        <v>2</v>
      </c>
      <c r="T2680" t="s">
        <v>45</v>
      </c>
      <c r="X2680" t="s">
        <v>46</v>
      </c>
      <c r="Y2680">
        <v>1</v>
      </c>
      <c r="Z2680">
        <v>0</v>
      </c>
      <c r="AA2680">
        <v>0</v>
      </c>
      <c r="AB2680">
        <v>0</v>
      </c>
      <c r="AC2680">
        <v>0</v>
      </c>
      <c r="AD2680">
        <f t="shared" si="83"/>
        <v>0</v>
      </c>
      <c r="AE2680" t="s">
        <v>595</v>
      </c>
      <c r="AF2680">
        <v>1750000</v>
      </c>
      <c r="AG2680">
        <v>1626000</v>
      </c>
      <c r="AH2680">
        <v>550000</v>
      </c>
      <c r="AI2680">
        <v>570000</v>
      </c>
      <c r="AJ2680">
        <f t="shared" si="84"/>
        <v>4496000</v>
      </c>
      <c r="AK2680" t="s">
        <v>1939</v>
      </c>
      <c r="AL2680" t="s">
        <v>1940</v>
      </c>
      <c r="AM2680" t="s">
        <v>1941</v>
      </c>
    </row>
    <row r="2681" spans="1:39" x14ac:dyDescent="0.2">
      <c r="A2681">
        <v>54096</v>
      </c>
      <c r="B2681" t="s">
        <v>1942</v>
      </c>
      <c r="C2681">
        <v>101</v>
      </c>
      <c r="D2681" t="s">
        <v>319</v>
      </c>
      <c r="E2681">
        <v>14</v>
      </c>
      <c r="F2681" t="s">
        <v>1933</v>
      </c>
      <c r="G2681">
        <v>421</v>
      </c>
      <c r="H2681" t="s">
        <v>1934</v>
      </c>
      <c r="I2681">
        <v>486</v>
      </c>
      <c r="J2681" t="s">
        <v>1943</v>
      </c>
      <c r="K2681" t="s">
        <v>41</v>
      </c>
      <c r="L2681">
        <v>12539</v>
      </c>
      <c r="M2681" t="s">
        <v>1944</v>
      </c>
      <c r="N2681" t="s">
        <v>124</v>
      </c>
      <c r="O2681" t="s">
        <v>1945</v>
      </c>
      <c r="S2681">
        <v>2</v>
      </c>
      <c r="T2681" t="s">
        <v>45</v>
      </c>
      <c r="X2681" t="s">
        <v>46</v>
      </c>
      <c r="Y2681">
        <v>1</v>
      </c>
      <c r="Z2681">
        <v>0</v>
      </c>
      <c r="AA2681">
        <v>0</v>
      </c>
      <c r="AB2681">
        <v>0</v>
      </c>
      <c r="AC2681">
        <v>0</v>
      </c>
      <c r="AD2681">
        <f t="shared" si="83"/>
        <v>0</v>
      </c>
      <c r="AE2681" t="s">
        <v>323</v>
      </c>
      <c r="AF2681">
        <v>0</v>
      </c>
      <c r="AG2681">
        <v>7399954</v>
      </c>
      <c r="AH2681">
        <v>0</v>
      </c>
      <c r="AI2681">
        <v>0</v>
      </c>
      <c r="AJ2681">
        <f t="shared" si="84"/>
        <v>7399954</v>
      </c>
      <c r="AK2681" t="s">
        <v>324</v>
      </c>
      <c r="AL2681" t="s">
        <v>325</v>
      </c>
      <c r="AM2681" t="s">
        <v>326</v>
      </c>
    </row>
    <row r="2682" spans="1:39" x14ac:dyDescent="0.2">
      <c r="A2682">
        <v>54096</v>
      </c>
      <c r="B2682" t="s">
        <v>1942</v>
      </c>
      <c r="C2682">
        <v>101</v>
      </c>
      <c r="D2682" t="s">
        <v>319</v>
      </c>
      <c r="E2682">
        <v>14</v>
      </c>
      <c r="F2682" t="s">
        <v>1933</v>
      </c>
      <c r="G2682">
        <v>421</v>
      </c>
      <c r="H2682" t="s">
        <v>1934</v>
      </c>
      <c r="I2682">
        <v>486</v>
      </c>
      <c r="J2682" t="s">
        <v>1943</v>
      </c>
      <c r="K2682" t="s">
        <v>41</v>
      </c>
      <c r="L2682">
        <v>12541</v>
      </c>
      <c r="M2682" t="s">
        <v>4162</v>
      </c>
      <c r="N2682" t="s">
        <v>124</v>
      </c>
      <c r="O2682" t="s">
        <v>4163</v>
      </c>
      <c r="S2682">
        <v>2</v>
      </c>
      <c r="T2682" t="s">
        <v>45</v>
      </c>
      <c r="X2682" t="s">
        <v>46</v>
      </c>
      <c r="Y2682">
        <v>1</v>
      </c>
      <c r="Z2682">
        <v>0</v>
      </c>
      <c r="AA2682">
        <v>0</v>
      </c>
      <c r="AB2682">
        <v>0</v>
      </c>
      <c r="AC2682">
        <v>0</v>
      </c>
      <c r="AD2682">
        <f t="shared" si="83"/>
        <v>0</v>
      </c>
      <c r="AE2682" t="s">
        <v>323</v>
      </c>
      <c r="AF2682">
        <v>0</v>
      </c>
      <c r="AG2682">
        <v>12113298</v>
      </c>
      <c r="AH2682">
        <v>0</v>
      </c>
      <c r="AI2682">
        <v>0</v>
      </c>
      <c r="AJ2682">
        <f t="shared" si="84"/>
        <v>12113298</v>
      </c>
      <c r="AK2682" t="s">
        <v>324</v>
      </c>
      <c r="AL2682" t="s">
        <v>325</v>
      </c>
      <c r="AM2682" t="s">
        <v>326</v>
      </c>
    </row>
    <row r="2683" spans="1:39" x14ac:dyDescent="0.2">
      <c r="A2683">
        <v>54096</v>
      </c>
      <c r="B2683" t="s">
        <v>1942</v>
      </c>
      <c r="C2683">
        <v>740</v>
      </c>
      <c r="D2683" t="s">
        <v>1949</v>
      </c>
      <c r="E2683">
        <v>14</v>
      </c>
      <c r="F2683" t="s">
        <v>1933</v>
      </c>
      <c r="G2683">
        <v>421</v>
      </c>
      <c r="H2683" t="s">
        <v>1934</v>
      </c>
      <c r="I2683">
        <v>391</v>
      </c>
      <c r="J2683" t="s">
        <v>4164</v>
      </c>
      <c r="K2683" t="s">
        <v>41</v>
      </c>
      <c r="L2683">
        <v>11043</v>
      </c>
      <c r="M2683" t="s">
        <v>4164</v>
      </c>
      <c r="N2683" t="s">
        <v>43</v>
      </c>
      <c r="O2683" t="s">
        <v>4165</v>
      </c>
      <c r="S2683">
        <v>2</v>
      </c>
      <c r="T2683" t="s">
        <v>45</v>
      </c>
      <c r="U2683">
        <v>253</v>
      </c>
      <c r="V2683" t="s">
        <v>1938</v>
      </c>
      <c r="W2683" t="s">
        <v>57</v>
      </c>
      <c r="X2683" t="s">
        <v>46</v>
      </c>
      <c r="Y2683">
        <v>1</v>
      </c>
      <c r="Z2683">
        <v>15000</v>
      </c>
      <c r="AA2683">
        <v>16000</v>
      </c>
      <c r="AB2683">
        <v>17000</v>
      </c>
      <c r="AC2683">
        <v>18000</v>
      </c>
      <c r="AD2683">
        <f t="shared" si="83"/>
        <v>18000</v>
      </c>
      <c r="AF2683">
        <v>0</v>
      </c>
      <c r="AG2683">
        <v>0</v>
      </c>
      <c r="AH2683">
        <v>0</v>
      </c>
      <c r="AI2683">
        <v>0</v>
      </c>
      <c r="AJ2683">
        <f t="shared" si="84"/>
        <v>0</v>
      </c>
      <c r="AK2683" t="s">
        <v>1953</v>
      </c>
      <c r="AL2683" t="s">
        <v>1954</v>
      </c>
      <c r="AM2683" t="s">
        <v>1955</v>
      </c>
    </row>
    <row r="2684" spans="1:39" x14ac:dyDescent="0.2">
      <c r="A2684">
        <v>54096</v>
      </c>
      <c r="B2684" t="s">
        <v>1942</v>
      </c>
      <c r="C2684">
        <v>740</v>
      </c>
      <c r="D2684" t="s">
        <v>1949</v>
      </c>
      <c r="E2684">
        <v>14</v>
      </c>
      <c r="F2684" t="s">
        <v>1933</v>
      </c>
      <c r="G2684">
        <v>421</v>
      </c>
      <c r="H2684" t="s">
        <v>1934</v>
      </c>
      <c r="I2684">
        <v>391</v>
      </c>
      <c r="J2684" t="s">
        <v>4164</v>
      </c>
      <c r="K2684" t="s">
        <v>41</v>
      </c>
      <c r="L2684">
        <v>11043</v>
      </c>
      <c r="M2684" t="s">
        <v>4164</v>
      </c>
      <c r="N2684" t="s">
        <v>43</v>
      </c>
      <c r="O2684" t="s">
        <v>4165</v>
      </c>
      <c r="S2684">
        <v>2</v>
      </c>
      <c r="T2684" t="s">
        <v>45</v>
      </c>
      <c r="X2684" t="s">
        <v>46</v>
      </c>
      <c r="Y2684">
        <v>1</v>
      </c>
      <c r="Z2684">
        <v>0</v>
      </c>
      <c r="AA2684">
        <v>0</v>
      </c>
      <c r="AB2684">
        <v>0</v>
      </c>
      <c r="AC2684">
        <v>0</v>
      </c>
      <c r="AD2684">
        <f t="shared" si="83"/>
        <v>0</v>
      </c>
      <c r="AE2684" t="s">
        <v>85</v>
      </c>
      <c r="AF2684">
        <v>30000000</v>
      </c>
      <c r="AG2684">
        <v>45000000</v>
      </c>
      <c r="AH2684">
        <v>65000000</v>
      </c>
      <c r="AI2684">
        <v>70000000</v>
      </c>
      <c r="AJ2684">
        <f t="shared" si="84"/>
        <v>210000000</v>
      </c>
      <c r="AK2684" t="s">
        <v>1953</v>
      </c>
      <c r="AL2684" t="s">
        <v>1954</v>
      </c>
      <c r="AM2684" t="s">
        <v>1955</v>
      </c>
    </row>
    <row r="2685" spans="1:39" x14ac:dyDescent="0.2">
      <c r="A2685">
        <v>54096</v>
      </c>
      <c r="B2685" t="s">
        <v>1942</v>
      </c>
      <c r="C2685">
        <v>740</v>
      </c>
      <c r="D2685" t="s">
        <v>1949</v>
      </c>
      <c r="E2685">
        <v>14</v>
      </c>
      <c r="F2685" t="s">
        <v>1933</v>
      </c>
      <c r="G2685">
        <v>421</v>
      </c>
      <c r="H2685" t="s">
        <v>1934</v>
      </c>
      <c r="I2685">
        <v>397</v>
      </c>
      <c r="J2685" t="s">
        <v>1950</v>
      </c>
      <c r="K2685" t="s">
        <v>41</v>
      </c>
      <c r="L2685">
        <v>11042</v>
      </c>
      <c r="M2685" t="s">
        <v>1951</v>
      </c>
      <c r="N2685" t="s">
        <v>43</v>
      </c>
      <c r="O2685" t="s">
        <v>1952</v>
      </c>
      <c r="S2685">
        <v>2</v>
      </c>
      <c r="T2685" t="s">
        <v>45</v>
      </c>
      <c r="U2685">
        <v>930</v>
      </c>
      <c r="V2685" t="s">
        <v>4166</v>
      </c>
      <c r="W2685" t="s">
        <v>57</v>
      </c>
      <c r="X2685" t="s">
        <v>46</v>
      </c>
      <c r="Y2685">
        <v>1</v>
      </c>
      <c r="Z2685">
        <v>8</v>
      </c>
      <c r="AA2685">
        <v>8</v>
      </c>
      <c r="AB2685">
        <v>8</v>
      </c>
      <c r="AC2685">
        <v>8</v>
      </c>
      <c r="AD2685">
        <f t="shared" si="83"/>
        <v>8</v>
      </c>
      <c r="AF2685">
        <v>0</v>
      </c>
      <c r="AG2685">
        <v>0</v>
      </c>
      <c r="AH2685">
        <v>0</v>
      </c>
      <c r="AI2685">
        <v>0</v>
      </c>
      <c r="AJ2685">
        <f t="shared" si="84"/>
        <v>0</v>
      </c>
      <c r="AK2685" t="s">
        <v>1953</v>
      </c>
      <c r="AL2685" t="s">
        <v>1954</v>
      </c>
      <c r="AM2685" t="s">
        <v>1955</v>
      </c>
    </row>
    <row r="2686" spans="1:39" x14ac:dyDescent="0.2">
      <c r="A2686">
        <v>54096</v>
      </c>
      <c r="B2686" t="s">
        <v>1942</v>
      </c>
      <c r="C2686">
        <v>750</v>
      </c>
      <c r="D2686" t="s">
        <v>1956</v>
      </c>
      <c r="E2686">
        <v>6</v>
      </c>
      <c r="F2686" t="s">
        <v>261</v>
      </c>
      <c r="G2686">
        <v>421</v>
      </c>
      <c r="H2686" t="s">
        <v>1934</v>
      </c>
      <c r="I2686">
        <v>593</v>
      </c>
      <c r="J2686" t="s">
        <v>1977</v>
      </c>
      <c r="K2686" t="s">
        <v>41</v>
      </c>
      <c r="L2686">
        <v>12319</v>
      </c>
      <c r="M2686" t="s">
        <v>4167</v>
      </c>
      <c r="N2686" t="s">
        <v>124</v>
      </c>
      <c r="O2686" t="s">
        <v>4168</v>
      </c>
      <c r="S2686">
        <v>2</v>
      </c>
      <c r="T2686" t="s">
        <v>45</v>
      </c>
      <c r="X2686" t="s">
        <v>46</v>
      </c>
      <c r="Y2686">
        <v>1</v>
      </c>
      <c r="Z2686">
        <v>0</v>
      </c>
      <c r="AA2686">
        <v>0</v>
      </c>
      <c r="AB2686">
        <v>0</v>
      </c>
      <c r="AC2686">
        <v>0</v>
      </c>
      <c r="AD2686">
        <f t="shared" si="83"/>
        <v>0</v>
      </c>
      <c r="AE2686" t="s">
        <v>273</v>
      </c>
      <c r="AF2686">
        <v>100000</v>
      </c>
      <c r="AG2686">
        <v>0</v>
      </c>
      <c r="AH2686">
        <v>100000</v>
      </c>
      <c r="AI2686">
        <v>100000</v>
      </c>
      <c r="AJ2686">
        <f t="shared" si="84"/>
        <v>300000</v>
      </c>
      <c r="AK2686" t="s">
        <v>1959</v>
      </c>
      <c r="AL2686" t="s">
        <v>1960</v>
      </c>
      <c r="AM2686" t="s">
        <v>1961</v>
      </c>
    </row>
    <row r="2687" spans="1:39" x14ac:dyDescent="0.2">
      <c r="A2687">
        <v>54096</v>
      </c>
      <c r="B2687" t="s">
        <v>1942</v>
      </c>
      <c r="C2687">
        <v>750</v>
      </c>
      <c r="D2687" t="s">
        <v>1956</v>
      </c>
      <c r="E2687">
        <v>14</v>
      </c>
      <c r="F2687" t="s">
        <v>1933</v>
      </c>
      <c r="G2687">
        <v>421</v>
      </c>
      <c r="H2687" t="s">
        <v>1934</v>
      </c>
      <c r="I2687">
        <v>398</v>
      </c>
      <c r="J2687" t="s">
        <v>3016</v>
      </c>
      <c r="K2687" t="s">
        <v>41</v>
      </c>
      <c r="L2687">
        <v>11044</v>
      </c>
      <c r="M2687" t="s">
        <v>3017</v>
      </c>
      <c r="N2687" t="s">
        <v>43</v>
      </c>
      <c r="O2687" t="s">
        <v>3018</v>
      </c>
      <c r="S2687">
        <v>2</v>
      </c>
      <c r="T2687" t="s">
        <v>45</v>
      </c>
      <c r="U2687">
        <v>932</v>
      </c>
      <c r="V2687" t="s">
        <v>4169</v>
      </c>
      <c r="W2687" t="s">
        <v>57</v>
      </c>
      <c r="X2687" t="s">
        <v>46</v>
      </c>
      <c r="Y2687">
        <v>1</v>
      </c>
      <c r="Z2687">
        <v>20</v>
      </c>
      <c r="AA2687">
        <v>30</v>
      </c>
      <c r="AB2687">
        <v>40</v>
      </c>
      <c r="AC2687">
        <v>50</v>
      </c>
      <c r="AD2687">
        <f t="shared" si="83"/>
        <v>50</v>
      </c>
      <c r="AF2687">
        <v>0</v>
      </c>
      <c r="AG2687">
        <v>0</v>
      </c>
      <c r="AH2687">
        <v>0</v>
      </c>
      <c r="AI2687">
        <v>0</v>
      </c>
      <c r="AJ2687">
        <f t="shared" si="84"/>
        <v>0</v>
      </c>
      <c r="AK2687" t="s">
        <v>1959</v>
      </c>
      <c r="AL2687" t="s">
        <v>1960</v>
      </c>
      <c r="AM2687" t="s">
        <v>1961</v>
      </c>
    </row>
    <row r="2688" spans="1:39" x14ac:dyDescent="0.2">
      <c r="A2688">
        <v>54096</v>
      </c>
      <c r="B2688" t="s">
        <v>1942</v>
      </c>
      <c r="C2688">
        <v>750</v>
      </c>
      <c r="D2688" t="s">
        <v>1956</v>
      </c>
      <c r="E2688">
        <v>14</v>
      </c>
      <c r="F2688" t="s">
        <v>1933</v>
      </c>
      <c r="G2688">
        <v>421</v>
      </c>
      <c r="H2688" t="s">
        <v>1934</v>
      </c>
      <c r="I2688">
        <v>486</v>
      </c>
      <c r="J2688" t="s">
        <v>1943</v>
      </c>
      <c r="K2688" t="s">
        <v>41</v>
      </c>
      <c r="L2688">
        <v>12313</v>
      </c>
      <c r="M2688" t="s">
        <v>4170</v>
      </c>
      <c r="N2688" t="s">
        <v>124</v>
      </c>
      <c r="O2688" t="s">
        <v>1971</v>
      </c>
      <c r="S2688">
        <v>2</v>
      </c>
      <c r="T2688" t="s">
        <v>45</v>
      </c>
      <c r="X2688" t="s">
        <v>46</v>
      </c>
      <c r="Y2688">
        <v>1</v>
      </c>
      <c r="Z2688">
        <v>0</v>
      </c>
      <c r="AA2688">
        <v>0</v>
      </c>
      <c r="AB2688">
        <v>0</v>
      </c>
      <c r="AC2688">
        <v>0</v>
      </c>
      <c r="AD2688">
        <f t="shared" si="83"/>
        <v>0</v>
      </c>
      <c r="AE2688" t="s">
        <v>149</v>
      </c>
      <c r="AF2688">
        <v>0</v>
      </c>
      <c r="AG2688">
        <v>2500000</v>
      </c>
      <c r="AH2688">
        <v>7500000</v>
      </c>
      <c r="AI2688">
        <v>0</v>
      </c>
      <c r="AJ2688">
        <f t="shared" si="84"/>
        <v>10000000</v>
      </c>
      <c r="AK2688" t="s">
        <v>1959</v>
      </c>
      <c r="AL2688" t="s">
        <v>1960</v>
      </c>
      <c r="AM2688" t="s">
        <v>1961</v>
      </c>
    </row>
    <row r="2689" spans="1:39" x14ac:dyDescent="0.2">
      <c r="A2689">
        <v>54096</v>
      </c>
      <c r="B2689" t="s">
        <v>1942</v>
      </c>
      <c r="C2689">
        <v>750</v>
      </c>
      <c r="D2689" t="s">
        <v>1956</v>
      </c>
      <c r="E2689">
        <v>14</v>
      </c>
      <c r="F2689" t="s">
        <v>1933</v>
      </c>
      <c r="G2689">
        <v>421</v>
      </c>
      <c r="H2689" t="s">
        <v>1934</v>
      </c>
      <c r="I2689">
        <v>486</v>
      </c>
      <c r="J2689" t="s">
        <v>1943</v>
      </c>
      <c r="K2689" t="s">
        <v>41</v>
      </c>
      <c r="L2689">
        <v>12536</v>
      </c>
      <c r="M2689" t="s">
        <v>1962</v>
      </c>
      <c r="N2689" t="s">
        <v>124</v>
      </c>
      <c r="O2689" t="s">
        <v>1963</v>
      </c>
      <c r="S2689">
        <v>2</v>
      </c>
      <c r="T2689" t="s">
        <v>45</v>
      </c>
      <c r="X2689" t="s">
        <v>46</v>
      </c>
      <c r="Y2689">
        <v>1</v>
      </c>
      <c r="Z2689">
        <v>0</v>
      </c>
      <c r="AA2689">
        <v>0</v>
      </c>
      <c r="AB2689">
        <v>0</v>
      </c>
      <c r="AC2689">
        <v>0</v>
      </c>
      <c r="AD2689">
        <f t="shared" si="83"/>
        <v>0</v>
      </c>
      <c r="AE2689" t="s">
        <v>323</v>
      </c>
      <c r="AF2689">
        <v>0</v>
      </c>
      <c r="AG2689">
        <v>8000000</v>
      </c>
      <c r="AH2689">
        <v>0</v>
      </c>
      <c r="AI2689">
        <v>0</v>
      </c>
      <c r="AJ2689">
        <f t="shared" si="84"/>
        <v>8000000</v>
      </c>
      <c r="AK2689" t="s">
        <v>1959</v>
      </c>
      <c r="AL2689" t="s">
        <v>1960</v>
      </c>
      <c r="AM2689" t="s">
        <v>1961</v>
      </c>
    </row>
    <row r="2690" spans="1:39" x14ac:dyDescent="0.2">
      <c r="A2690">
        <v>54096</v>
      </c>
      <c r="B2690" t="s">
        <v>1942</v>
      </c>
      <c r="C2690">
        <v>750</v>
      </c>
      <c r="D2690" t="s">
        <v>1956</v>
      </c>
      <c r="E2690">
        <v>14</v>
      </c>
      <c r="F2690" t="s">
        <v>1933</v>
      </c>
      <c r="G2690">
        <v>421</v>
      </c>
      <c r="H2690" t="s">
        <v>1934</v>
      </c>
      <c r="I2690">
        <v>486</v>
      </c>
      <c r="J2690" t="s">
        <v>1943</v>
      </c>
      <c r="K2690" t="s">
        <v>41</v>
      </c>
      <c r="L2690">
        <v>12548</v>
      </c>
      <c r="M2690" t="s">
        <v>3019</v>
      </c>
      <c r="N2690" t="s">
        <v>124</v>
      </c>
      <c r="O2690" t="s">
        <v>3020</v>
      </c>
      <c r="S2690">
        <v>2</v>
      </c>
      <c r="T2690" t="s">
        <v>45</v>
      </c>
      <c r="X2690" t="s">
        <v>46</v>
      </c>
      <c r="Y2690">
        <v>1</v>
      </c>
      <c r="Z2690">
        <v>0</v>
      </c>
      <c r="AA2690">
        <v>0</v>
      </c>
      <c r="AB2690">
        <v>0</v>
      </c>
      <c r="AC2690">
        <v>0</v>
      </c>
      <c r="AD2690">
        <f t="shared" si="83"/>
        <v>0</v>
      </c>
      <c r="AE2690" t="s">
        <v>323</v>
      </c>
      <c r="AF2690">
        <v>5357142</v>
      </c>
      <c r="AG2690">
        <v>15000000</v>
      </c>
      <c r="AH2690">
        <v>1000000</v>
      </c>
      <c r="AI2690">
        <v>0</v>
      </c>
      <c r="AJ2690">
        <f t="shared" si="84"/>
        <v>21357142</v>
      </c>
      <c r="AK2690" t="s">
        <v>1959</v>
      </c>
      <c r="AL2690" t="s">
        <v>1960</v>
      </c>
      <c r="AM2690" t="s">
        <v>1961</v>
      </c>
    </row>
    <row r="2691" spans="1:39" x14ac:dyDescent="0.2">
      <c r="A2691">
        <v>54096</v>
      </c>
      <c r="B2691" t="s">
        <v>1942</v>
      </c>
      <c r="C2691">
        <v>750</v>
      </c>
      <c r="D2691" t="s">
        <v>1956</v>
      </c>
      <c r="E2691">
        <v>14</v>
      </c>
      <c r="F2691" t="s">
        <v>1933</v>
      </c>
      <c r="G2691">
        <v>421</v>
      </c>
      <c r="H2691" t="s">
        <v>1934</v>
      </c>
      <c r="I2691">
        <v>486</v>
      </c>
      <c r="J2691" t="s">
        <v>1943</v>
      </c>
      <c r="K2691" t="s">
        <v>41</v>
      </c>
      <c r="L2691">
        <v>12554</v>
      </c>
      <c r="M2691" t="s">
        <v>1970</v>
      </c>
      <c r="N2691" t="s">
        <v>124</v>
      </c>
      <c r="O2691" t="s">
        <v>1971</v>
      </c>
      <c r="S2691">
        <v>2</v>
      </c>
      <c r="T2691" t="s">
        <v>45</v>
      </c>
      <c r="X2691" t="s">
        <v>46</v>
      </c>
      <c r="Y2691">
        <v>1</v>
      </c>
      <c r="Z2691">
        <v>0</v>
      </c>
      <c r="AA2691">
        <v>0</v>
      </c>
      <c r="AB2691">
        <v>0</v>
      </c>
      <c r="AC2691">
        <v>0</v>
      </c>
      <c r="AD2691">
        <f t="shared" ref="AD2691:AD2754" si="85">IF(Y2691=1,LARGE(Z2691:AC2691,1),Z2691+AA2691+AB2691+AC2691)</f>
        <v>0</v>
      </c>
      <c r="AE2691" t="s">
        <v>149</v>
      </c>
      <c r="AF2691">
        <v>0</v>
      </c>
      <c r="AG2691">
        <v>2000000</v>
      </c>
      <c r="AH2691">
        <v>8000000</v>
      </c>
      <c r="AI2691">
        <v>0</v>
      </c>
      <c r="AJ2691">
        <f t="shared" si="84"/>
        <v>10000000</v>
      </c>
      <c r="AK2691" t="s">
        <v>1959</v>
      </c>
      <c r="AL2691" t="s">
        <v>1960</v>
      </c>
      <c r="AM2691" t="s">
        <v>1961</v>
      </c>
    </row>
    <row r="2692" spans="1:39" x14ac:dyDescent="0.2">
      <c r="A2692">
        <v>54096</v>
      </c>
      <c r="B2692" t="s">
        <v>1942</v>
      </c>
      <c r="C2692">
        <v>750</v>
      </c>
      <c r="D2692" t="s">
        <v>1956</v>
      </c>
      <c r="E2692">
        <v>14</v>
      </c>
      <c r="F2692" t="s">
        <v>1933</v>
      </c>
      <c r="G2692">
        <v>421</v>
      </c>
      <c r="H2692" t="s">
        <v>1934</v>
      </c>
      <c r="I2692">
        <v>488</v>
      </c>
      <c r="J2692" t="s">
        <v>3010</v>
      </c>
      <c r="K2692" t="s">
        <v>41</v>
      </c>
      <c r="L2692">
        <v>12556</v>
      </c>
      <c r="M2692" t="s">
        <v>3677</v>
      </c>
      <c r="N2692" t="s">
        <v>124</v>
      </c>
      <c r="O2692" t="s">
        <v>3012</v>
      </c>
      <c r="S2692">
        <v>2</v>
      </c>
      <c r="T2692" t="s">
        <v>45</v>
      </c>
      <c r="U2692">
        <v>801</v>
      </c>
      <c r="V2692" t="s">
        <v>282</v>
      </c>
      <c r="W2692" t="s">
        <v>171</v>
      </c>
      <c r="X2692" t="s">
        <v>46</v>
      </c>
      <c r="Y2692">
        <v>1</v>
      </c>
      <c r="Z2692">
        <v>6000</v>
      </c>
      <c r="AA2692">
        <v>6000</v>
      </c>
      <c r="AB2692">
        <v>6000</v>
      </c>
      <c r="AC2692">
        <v>0</v>
      </c>
      <c r="AD2692">
        <f t="shared" si="85"/>
        <v>6000</v>
      </c>
      <c r="AF2692">
        <v>0</v>
      </c>
      <c r="AG2692">
        <v>0</v>
      </c>
      <c r="AH2692">
        <v>0</v>
      </c>
      <c r="AI2692">
        <v>0</v>
      </c>
      <c r="AJ2692">
        <f t="shared" si="84"/>
        <v>0</v>
      </c>
      <c r="AK2692" t="s">
        <v>1959</v>
      </c>
      <c r="AL2692" t="s">
        <v>1960</v>
      </c>
      <c r="AM2692" t="s">
        <v>1961</v>
      </c>
    </row>
    <row r="2693" spans="1:39" x14ac:dyDescent="0.2">
      <c r="A2693">
        <v>54096</v>
      </c>
      <c r="B2693" t="s">
        <v>1942</v>
      </c>
      <c r="C2693">
        <v>750</v>
      </c>
      <c r="D2693" t="s">
        <v>1956</v>
      </c>
      <c r="E2693">
        <v>14</v>
      </c>
      <c r="F2693" t="s">
        <v>1933</v>
      </c>
      <c r="G2693">
        <v>421</v>
      </c>
      <c r="H2693" t="s">
        <v>1934</v>
      </c>
      <c r="I2693">
        <v>563</v>
      </c>
      <c r="J2693" t="s">
        <v>1972</v>
      </c>
      <c r="K2693" t="s">
        <v>41</v>
      </c>
      <c r="L2693">
        <v>13361</v>
      </c>
      <c r="M2693" t="s">
        <v>4171</v>
      </c>
      <c r="N2693" t="s">
        <v>124</v>
      </c>
      <c r="O2693" t="s">
        <v>4172</v>
      </c>
      <c r="S2693">
        <v>2</v>
      </c>
      <c r="T2693" t="s">
        <v>45</v>
      </c>
      <c r="U2693">
        <v>195</v>
      </c>
      <c r="V2693" t="s">
        <v>363</v>
      </c>
      <c r="W2693" t="s">
        <v>57</v>
      </c>
      <c r="X2693" t="s">
        <v>46</v>
      </c>
      <c r="Y2693">
        <v>1</v>
      </c>
      <c r="Z2693">
        <v>1</v>
      </c>
      <c r="AA2693">
        <v>1</v>
      </c>
      <c r="AB2693">
        <v>1</v>
      </c>
      <c r="AC2693">
        <v>1</v>
      </c>
      <c r="AD2693">
        <f t="shared" si="85"/>
        <v>1</v>
      </c>
      <c r="AF2693">
        <v>0</v>
      </c>
      <c r="AG2693">
        <v>0</v>
      </c>
      <c r="AH2693">
        <v>0</v>
      </c>
      <c r="AI2693">
        <v>0</v>
      </c>
      <c r="AJ2693">
        <f t="shared" si="84"/>
        <v>0</v>
      </c>
      <c r="AK2693" t="s">
        <v>1959</v>
      </c>
      <c r="AL2693" t="s">
        <v>1960</v>
      </c>
      <c r="AM2693" t="s">
        <v>1961</v>
      </c>
    </row>
    <row r="2694" spans="1:39" x14ac:dyDescent="0.2">
      <c r="A2694">
        <v>55091</v>
      </c>
      <c r="B2694" t="s">
        <v>1995</v>
      </c>
      <c r="C2694">
        <v>730</v>
      </c>
      <c r="D2694" t="s">
        <v>1989</v>
      </c>
      <c r="E2694">
        <v>6</v>
      </c>
      <c r="F2694" t="s">
        <v>261</v>
      </c>
      <c r="G2694">
        <v>182</v>
      </c>
      <c r="H2694" t="s">
        <v>314</v>
      </c>
      <c r="I2694">
        <v>493</v>
      </c>
      <c r="J2694" t="s">
        <v>4173</v>
      </c>
      <c r="K2694" t="s">
        <v>41</v>
      </c>
      <c r="L2694">
        <v>11886</v>
      </c>
      <c r="M2694" t="s">
        <v>4174</v>
      </c>
      <c r="N2694" t="s">
        <v>124</v>
      </c>
      <c r="O2694" t="s">
        <v>4175</v>
      </c>
      <c r="S2694">
        <v>2</v>
      </c>
      <c r="T2694" t="s">
        <v>45</v>
      </c>
      <c r="U2694">
        <v>502</v>
      </c>
      <c r="V2694" t="s">
        <v>4176</v>
      </c>
      <c r="W2694" t="s">
        <v>57</v>
      </c>
      <c r="X2694" t="s">
        <v>46</v>
      </c>
      <c r="Y2694">
        <v>1</v>
      </c>
      <c r="Z2694">
        <v>295</v>
      </c>
      <c r="AA2694">
        <v>295</v>
      </c>
      <c r="AB2694">
        <v>0</v>
      </c>
      <c r="AC2694">
        <v>0</v>
      </c>
      <c r="AD2694">
        <f t="shared" si="85"/>
        <v>295</v>
      </c>
      <c r="AF2694">
        <v>0</v>
      </c>
      <c r="AG2694">
        <v>0</v>
      </c>
      <c r="AH2694">
        <v>0</v>
      </c>
      <c r="AI2694">
        <v>0</v>
      </c>
      <c r="AJ2694">
        <f t="shared" si="84"/>
        <v>0</v>
      </c>
      <c r="AK2694" t="s">
        <v>1993</v>
      </c>
      <c r="AL2694" t="s">
        <v>325</v>
      </c>
      <c r="AM2694" t="s">
        <v>1994</v>
      </c>
    </row>
    <row r="2695" spans="1:39" x14ac:dyDescent="0.2">
      <c r="A2695">
        <v>55091</v>
      </c>
      <c r="B2695" t="s">
        <v>1995</v>
      </c>
      <c r="C2695">
        <v>730</v>
      </c>
      <c r="D2695" t="s">
        <v>1989</v>
      </c>
      <c r="E2695">
        <v>6</v>
      </c>
      <c r="F2695" t="s">
        <v>261</v>
      </c>
      <c r="G2695">
        <v>182</v>
      </c>
      <c r="H2695" t="s">
        <v>314</v>
      </c>
      <c r="I2695">
        <v>493</v>
      </c>
      <c r="J2695" t="s">
        <v>4173</v>
      </c>
      <c r="K2695" t="s">
        <v>41</v>
      </c>
      <c r="L2695">
        <v>11886</v>
      </c>
      <c r="M2695" t="s">
        <v>4174</v>
      </c>
      <c r="N2695" t="s">
        <v>124</v>
      </c>
      <c r="O2695" t="s">
        <v>4175</v>
      </c>
      <c r="S2695">
        <v>2</v>
      </c>
      <c r="T2695" t="s">
        <v>45</v>
      </c>
      <c r="X2695" t="s">
        <v>46</v>
      </c>
      <c r="Y2695">
        <v>1</v>
      </c>
      <c r="Z2695">
        <v>0</v>
      </c>
      <c r="AA2695">
        <v>0</v>
      </c>
      <c r="AB2695">
        <v>0</v>
      </c>
      <c r="AC2695">
        <v>0</v>
      </c>
      <c r="AD2695">
        <f t="shared" si="85"/>
        <v>0</v>
      </c>
      <c r="AE2695" t="s">
        <v>683</v>
      </c>
      <c r="AF2695">
        <v>2000000</v>
      </c>
      <c r="AG2695">
        <v>2000000</v>
      </c>
      <c r="AH2695">
        <v>0</v>
      </c>
      <c r="AI2695">
        <v>0</v>
      </c>
      <c r="AJ2695">
        <f t="shared" si="84"/>
        <v>4000000</v>
      </c>
      <c r="AK2695" t="s">
        <v>1993</v>
      </c>
      <c r="AL2695" t="s">
        <v>325</v>
      </c>
      <c r="AM2695" t="s">
        <v>1994</v>
      </c>
    </row>
    <row r="2696" spans="1:39" x14ac:dyDescent="0.2">
      <c r="A2696">
        <v>55091</v>
      </c>
      <c r="B2696" t="s">
        <v>1995</v>
      </c>
      <c r="C2696">
        <v>731</v>
      </c>
      <c r="D2696" t="s">
        <v>3038</v>
      </c>
      <c r="E2696">
        <v>6</v>
      </c>
      <c r="F2696" t="s">
        <v>261</v>
      </c>
      <c r="G2696">
        <v>182</v>
      </c>
      <c r="H2696" t="s">
        <v>314</v>
      </c>
      <c r="I2696">
        <v>316</v>
      </c>
      <c r="J2696" t="s">
        <v>4177</v>
      </c>
      <c r="K2696" t="s">
        <v>41</v>
      </c>
      <c r="L2696">
        <v>11915</v>
      </c>
      <c r="M2696" t="s">
        <v>4178</v>
      </c>
      <c r="N2696" t="s">
        <v>124</v>
      </c>
      <c r="O2696" t="s">
        <v>4179</v>
      </c>
      <c r="S2696">
        <v>2</v>
      </c>
      <c r="T2696" t="s">
        <v>45</v>
      </c>
      <c r="X2696" t="s">
        <v>46</v>
      </c>
      <c r="Y2696">
        <v>1</v>
      </c>
      <c r="Z2696">
        <v>0</v>
      </c>
      <c r="AA2696">
        <v>0</v>
      </c>
      <c r="AB2696">
        <v>0</v>
      </c>
      <c r="AC2696">
        <v>0</v>
      </c>
      <c r="AD2696">
        <f t="shared" si="85"/>
        <v>0</v>
      </c>
      <c r="AE2696" t="s">
        <v>273</v>
      </c>
      <c r="AF2696">
        <v>200000</v>
      </c>
      <c r="AG2696">
        <v>200000</v>
      </c>
      <c r="AH2696">
        <v>200000</v>
      </c>
      <c r="AI2696">
        <v>200000</v>
      </c>
      <c r="AJ2696">
        <f t="shared" si="84"/>
        <v>800000</v>
      </c>
      <c r="AK2696" t="s">
        <v>3043</v>
      </c>
      <c r="AL2696" t="s">
        <v>325</v>
      </c>
      <c r="AM2696" t="s">
        <v>3044</v>
      </c>
    </row>
    <row r="2697" spans="1:39" x14ac:dyDescent="0.2">
      <c r="A2697">
        <v>55091</v>
      </c>
      <c r="B2697" t="s">
        <v>1995</v>
      </c>
      <c r="C2697">
        <v>731</v>
      </c>
      <c r="D2697" t="s">
        <v>3038</v>
      </c>
      <c r="E2697">
        <v>6</v>
      </c>
      <c r="F2697" t="s">
        <v>261</v>
      </c>
      <c r="G2697">
        <v>182</v>
      </c>
      <c r="H2697" t="s">
        <v>314</v>
      </c>
      <c r="I2697">
        <v>316</v>
      </c>
      <c r="J2697" t="s">
        <v>4177</v>
      </c>
      <c r="K2697" t="s">
        <v>41</v>
      </c>
      <c r="L2697">
        <v>11915</v>
      </c>
      <c r="M2697" t="s">
        <v>4178</v>
      </c>
      <c r="N2697" t="s">
        <v>124</v>
      </c>
      <c r="O2697" t="s">
        <v>4179</v>
      </c>
      <c r="S2697">
        <v>2</v>
      </c>
      <c r="T2697" t="s">
        <v>45</v>
      </c>
      <c r="X2697" t="s">
        <v>46</v>
      </c>
      <c r="Y2697">
        <v>1</v>
      </c>
      <c r="Z2697">
        <v>0</v>
      </c>
      <c r="AA2697">
        <v>0</v>
      </c>
      <c r="AB2697">
        <v>0</v>
      </c>
      <c r="AC2697">
        <v>0</v>
      </c>
      <c r="AD2697">
        <f t="shared" si="85"/>
        <v>0</v>
      </c>
      <c r="AE2697" t="s">
        <v>683</v>
      </c>
      <c r="AF2697">
        <v>1300000</v>
      </c>
      <c r="AG2697">
        <v>3300000</v>
      </c>
      <c r="AH2697">
        <v>300000</v>
      </c>
      <c r="AI2697">
        <v>300000</v>
      </c>
      <c r="AJ2697">
        <f t="shared" si="84"/>
        <v>5200000</v>
      </c>
      <c r="AK2697" t="s">
        <v>3043</v>
      </c>
      <c r="AL2697" t="s">
        <v>325</v>
      </c>
      <c r="AM2697" t="s">
        <v>3044</v>
      </c>
    </row>
    <row r="2698" spans="1:39" x14ac:dyDescent="0.2">
      <c r="A2698">
        <v>55091</v>
      </c>
      <c r="B2698" t="s">
        <v>1995</v>
      </c>
      <c r="C2698">
        <v>735</v>
      </c>
      <c r="D2698" t="s">
        <v>3045</v>
      </c>
      <c r="E2698">
        <v>6</v>
      </c>
      <c r="F2698" t="s">
        <v>261</v>
      </c>
      <c r="G2698">
        <v>182</v>
      </c>
      <c r="H2698" t="s">
        <v>314</v>
      </c>
      <c r="I2698">
        <v>342</v>
      </c>
      <c r="J2698" t="s">
        <v>3035</v>
      </c>
      <c r="K2698" t="s">
        <v>41</v>
      </c>
      <c r="L2698">
        <v>12481</v>
      </c>
      <c r="M2698" t="s">
        <v>3050</v>
      </c>
      <c r="N2698" t="s">
        <v>43</v>
      </c>
      <c r="O2698" t="s">
        <v>3051</v>
      </c>
      <c r="S2698">
        <v>2</v>
      </c>
      <c r="T2698" t="s">
        <v>45</v>
      </c>
      <c r="X2698" t="s">
        <v>46</v>
      </c>
      <c r="Y2698">
        <v>1</v>
      </c>
      <c r="Z2698">
        <v>0</v>
      </c>
      <c r="AA2698">
        <v>0</v>
      </c>
      <c r="AB2698">
        <v>0</v>
      </c>
      <c r="AC2698">
        <v>0</v>
      </c>
      <c r="AD2698">
        <f t="shared" si="85"/>
        <v>0</v>
      </c>
      <c r="AE2698" t="s">
        <v>273</v>
      </c>
      <c r="AF2698">
        <v>500000</v>
      </c>
      <c r="AG2698">
        <v>500000</v>
      </c>
      <c r="AH2698">
        <v>500000</v>
      </c>
      <c r="AI2698">
        <v>500000</v>
      </c>
      <c r="AJ2698">
        <f t="shared" si="84"/>
        <v>2000000</v>
      </c>
      <c r="AK2698" t="s">
        <v>3048</v>
      </c>
      <c r="AL2698" t="s">
        <v>325</v>
      </c>
      <c r="AM2698" t="s">
        <v>3049</v>
      </c>
    </row>
    <row r="2699" spans="1:39" x14ac:dyDescent="0.2">
      <c r="A2699">
        <v>55091</v>
      </c>
      <c r="B2699" t="s">
        <v>1995</v>
      </c>
      <c r="C2699">
        <v>850</v>
      </c>
      <c r="D2699" t="s">
        <v>453</v>
      </c>
      <c r="E2699">
        <v>6</v>
      </c>
      <c r="F2699" t="s">
        <v>261</v>
      </c>
      <c r="G2699">
        <v>122</v>
      </c>
      <c r="H2699" t="s">
        <v>72</v>
      </c>
      <c r="I2699">
        <v>949</v>
      </c>
      <c r="J2699" t="s">
        <v>78</v>
      </c>
      <c r="K2699" t="s">
        <v>41</v>
      </c>
      <c r="L2699">
        <v>13496</v>
      </c>
      <c r="M2699" t="s">
        <v>4180</v>
      </c>
      <c r="N2699" t="s">
        <v>43</v>
      </c>
      <c r="O2699" t="s">
        <v>530</v>
      </c>
      <c r="S2699">
        <v>2</v>
      </c>
      <c r="T2699" t="s">
        <v>45</v>
      </c>
      <c r="X2699" t="s">
        <v>46</v>
      </c>
      <c r="Y2699">
        <v>1</v>
      </c>
      <c r="Z2699">
        <v>0</v>
      </c>
      <c r="AA2699">
        <v>0</v>
      </c>
      <c r="AB2699">
        <v>0</v>
      </c>
      <c r="AC2699">
        <v>0</v>
      </c>
      <c r="AD2699">
        <f t="shared" si="85"/>
        <v>0</v>
      </c>
      <c r="AE2699" t="s">
        <v>273</v>
      </c>
      <c r="AF2699">
        <v>5000001</v>
      </c>
      <c r="AG2699">
        <v>8000000</v>
      </c>
      <c r="AH2699">
        <v>6300000</v>
      </c>
      <c r="AI2699">
        <v>6905000</v>
      </c>
      <c r="AJ2699">
        <f t="shared" si="84"/>
        <v>26205001</v>
      </c>
      <c r="AK2699" t="s">
        <v>458</v>
      </c>
      <c r="AL2699" t="s">
        <v>459</v>
      </c>
      <c r="AM2699" t="s">
        <v>460</v>
      </c>
    </row>
    <row r="2700" spans="1:39" x14ac:dyDescent="0.2">
      <c r="A2700">
        <v>55091</v>
      </c>
      <c r="B2700" t="s">
        <v>1995</v>
      </c>
      <c r="C2700">
        <v>900</v>
      </c>
      <c r="D2700" t="s">
        <v>461</v>
      </c>
      <c r="E2700">
        <v>6</v>
      </c>
      <c r="F2700" t="s">
        <v>261</v>
      </c>
      <c r="G2700">
        <v>122</v>
      </c>
      <c r="H2700" t="s">
        <v>72</v>
      </c>
      <c r="I2700">
        <v>2</v>
      </c>
      <c r="J2700" t="s">
        <v>73</v>
      </c>
      <c r="K2700" t="s">
        <v>41</v>
      </c>
      <c r="L2700">
        <v>12989</v>
      </c>
      <c r="M2700" t="s">
        <v>3053</v>
      </c>
      <c r="N2700" t="s">
        <v>43</v>
      </c>
      <c r="O2700" t="s">
        <v>583</v>
      </c>
      <c r="S2700">
        <v>2</v>
      </c>
      <c r="T2700" t="s">
        <v>45</v>
      </c>
      <c r="X2700" t="s">
        <v>46</v>
      </c>
      <c r="Y2700">
        <v>1</v>
      </c>
      <c r="Z2700">
        <v>0</v>
      </c>
      <c r="AA2700">
        <v>0</v>
      </c>
      <c r="AB2700">
        <v>0</v>
      </c>
      <c r="AC2700">
        <v>0</v>
      </c>
      <c r="AD2700">
        <f t="shared" si="85"/>
        <v>0</v>
      </c>
      <c r="AE2700" t="s">
        <v>273</v>
      </c>
      <c r="AF2700">
        <v>0</v>
      </c>
      <c r="AG2700">
        <v>2500000</v>
      </c>
      <c r="AH2700">
        <v>1000000</v>
      </c>
      <c r="AI2700">
        <v>720000</v>
      </c>
      <c r="AJ2700">
        <f t="shared" si="84"/>
        <v>4220000</v>
      </c>
      <c r="AK2700" t="s">
        <v>466</v>
      </c>
      <c r="AL2700" t="s">
        <v>467</v>
      </c>
      <c r="AM2700" t="s">
        <v>60</v>
      </c>
    </row>
    <row r="2701" spans="1:39" x14ac:dyDescent="0.2">
      <c r="A2701">
        <v>55091</v>
      </c>
      <c r="B2701" t="s">
        <v>1995</v>
      </c>
      <c r="C2701">
        <v>900</v>
      </c>
      <c r="D2701" t="s">
        <v>461</v>
      </c>
      <c r="E2701">
        <v>6</v>
      </c>
      <c r="F2701" t="s">
        <v>261</v>
      </c>
      <c r="G2701">
        <v>122</v>
      </c>
      <c r="H2701" t="s">
        <v>72</v>
      </c>
      <c r="I2701">
        <v>627</v>
      </c>
      <c r="J2701" t="s">
        <v>2623</v>
      </c>
      <c r="K2701" t="s">
        <v>41</v>
      </c>
      <c r="L2701">
        <v>11911</v>
      </c>
      <c r="M2701" t="s">
        <v>3687</v>
      </c>
      <c r="N2701" t="s">
        <v>124</v>
      </c>
      <c r="O2701" t="s">
        <v>3688</v>
      </c>
      <c r="S2701">
        <v>2</v>
      </c>
      <c r="T2701" t="s">
        <v>45</v>
      </c>
      <c r="U2701">
        <v>322</v>
      </c>
      <c r="V2701" t="s">
        <v>2885</v>
      </c>
      <c r="W2701" t="s">
        <v>57</v>
      </c>
      <c r="X2701" t="s">
        <v>66</v>
      </c>
      <c r="Y2701">
        <v>0</v>
      </c>
      <c r="Z2701">
        <v>5</v>
      </c>
      <c r="AA2701">
        <v>5</v>
      </c>
      <c r="AB2701">
        <v>5</v>
      </c>
      <c r="AC2701">
        <v>5</v>
      </c>
      <c r="AD2701">
        <f t="shared" si="85"/>
        <v>20</v>
      </c>
      <c r="AF2701">
        <v>0</v>
      </c>
      <c r="AG2701">
        <v>0</v>
      </c>
      <c r="AH2701">
        <v>0</v>
      </c>
      <c r="AI2701">
        <v>0</v>
      </c>
      <c r="AJ2701">
        <f t="shared" si="84"/>
        <v>0</v>
      </c>
      <c r="AK2701" t="s">
        <v>466</v>
      </c>
      <c r="AL2701" t="s">
        <v>467</v>
      </c>
      <c r="AM2701" t="s">
        <v>60</v>
      </c>
    </row>
    <row r="2702" spans="1:39" x14ac:dyDescent="0.2">
      <c r="A2702">
        <v>55091</v>
      </c>
      <c r="B2702" t="s">
        <v>1995</v>
      </c>
      <c r="C2702">
        <v>900</v>
      </c>
      <c r="D2702" t="s">
        <v>461</v>
      </c>
      <c r="E2702">
        <v>6</v>
      </c>
      <c r="F2702" t="s">
        <v>261</v>
      </c>
      <c r="G2702">
        <v>126</v>
      </c>
      <c r="H2702" t="s">
        <v>62</v>
      </c>
      <c r="I2702">
        <v>948</v>
      </c>
      <c r="J2702" t="s">
        <v>462</v>
      </c>
      <c r="K2702" t="s">
        <v>41</v>
      </c>
      <c r="L2702">
        <v>12991</v>
      </c>
      <c r="M2702" t="s">
        <v>2007</v>
      </c>
      <c r="N2702" t="s">
        <v>43</v>
      </c>
      <c r="O2702" t="s">
        <v>464</v>
      </c>
      <c r="S2702">
        <v>2</v>
      </c>
      <c r="T2702" t="s">
        <v>45</v>
      </c>
      <c r="X2702" t="s">
        <v>46</v>
      </c>
      <c r="Y2702">
        <v>1</v>
      </c>
      <c r="Z2702">
        <v>0</v>
      </c>
      <c r="AA2702">
        <v>0</v>
      </c>
      <c r="AB2702">
        <v>0</v>
      </c>
      <c r="AC2702">
        <v>0</v>
      </c>
      <c r="AD2702">
        <f t="shared" si="85"/>
        <v>0</v>
      </c>
      <c r="AE2702" t="s">
        <v>85</v>
      </c>
      <c r="AF2702">
        <v>100000</v>
      </c>
      <c r="AG2702">
        <v>0</v>
      </c>
      <c r="AH2702">
        <v>0</v>
      </c>
      <c r="AI2702">
        <v>0</v>
      </c>
      <c r="AJ2702">
        <f t="shared" si="84"/>
        <v>100000</v>
      </c>
      <c r="AK2702" t="s">
        <v>466</v>
      </c>
      <c r="AL2702" t="s">
        <v>467</v>
      </c>
      <c r="AM2702" t="s">
        <v>60</v>
      </c>
    </row>
    <row r="2703" spans="1:39" x14ac:dyDescent="0.2">
      <c r="A2703">
        <v>1001</v>
      </c>
      <c r="B2703" t="s">
        <v>36</v>
      </c>
      <c r="C2703">
        <v>820</v>
      </c>
      <c r="D2703" t="s">
        <v>37</v>
      </c>
      <c r="E2703">
        <v>1</v>
      </c>
      <c r="F2703" t="s">
        <v>38</v>
      </c>
      <c r="G2703">
        <v>31</v>
      </c>
      <c r="H2703" t="s">
        <v>39</v>
      </c>
      <c r="I2703">
        <v>131</v>
      </c>
      <c r="J2703" t="s">
        <v>798</v>
      </c>
      <c r="K2703" t="s">
        <v>41</v>
      </c>
      <c r="L2703">
        <v>1124</v>
      </c>
      <c r="M2703" t="s">
        <v>4181</v>
      </c>
      <c r="N2703" t="s">
        <v>43</v>
      </c>
      <c r="O2703" t="s">
        <v>4182</v>
      </c>
      <c r="S2703">
        <v>2</v>
      </c>
      <c r="T2703" t="s">
        <v>45</v>
      </c>
      <c r="X2703" t="s">
        <v>46</v>
      </c>
      <c r="Y2703">
        <v>1</v>
      </c>
      <c r="Z2703">
        <v>0</v>
      </c>
      <c r="AA2703">
        <v>0</v>
      </c>
      <c r="AB2703">
        <v>0</v>
      </c>
      <c r="AC2703">
        <v>0</v>
      </c>
      <c r="AD2703">
        <f t="shared" si="85"/>
        <v>0</v>
      </c>
      <c r="AE2703" t="s">
        <v>85</v>
      </c>
      <c r="AF2703">
        <v>25300000</v>
      </c>
      <c r="AG2703">
        <v>32000000</v>
      </c>
      <c r="AH2703">
        <v>35000000</v>
      </c>
      <c r="AI2703">
        <v>35674100</v>
      </c>
      <c r="AJ2703">
        <f t="shared" si="84"/>
        <v>127974100</v>
      </c>
      <c r="AK2703" t="s">
        <v>48</v>
      </c>
      <c r="AL2703" t="s">
        <v>49</v>
      </c>
      <c r="AM2703" t="s">
        <v>50</v>
      </c>
    </row>
    <row r="2704" spans="1:39" x14ac:dyDescent="0.2">
      <c r="A2704">
        <v>1001</v>
      </c>
      <c r="B2704" t="s">
        <v>36</v>
      </c>
      <c r="C2704">
        <v>820</v>
      </c>
      <c r="D2704" t="s">
        <v>37</v>
      </c>
      <c r="E2704">
        <v>1</v>
      </c>
      <c r="F2704" t="s">
        <v>38</v>
      </c>
      <c r="G2704">
        <v>31</v>
      </c>
      <c r="H2704" t="s">
        <v>39</v>
      </c>
      <c r="I2704">
        <v>131</v>
      </c>
      <c r="J2704" t="s">
        <v>798</v>
      </c>
      <c r="K2704" t="s">
        <v>41</v>
      </c>
      <c r="L2704">
        <v>1124</v>
      </c>
      <c r="M2704" t="s">
        <v>4181</v>
      </c>
      <c r="N2704" t="s">
        <v>43</v>
      </c>
      <c r="O2704" t="s">
        <v>4182</v>
      </c>
      <c r="S2704">
        <v>2</v>
      </c>
      <c r="T2704" t="s">
        <v>45</v>
      </c>
      <c r="X2704" t="s">
        <v>46</v>
      </c>
      <c r="Y2704">
        <v>1</v>
      </c>
      <c r="Z2704">
        <v>0</v>
      </c>
      <c r="AA2704">
        <v>0</v>
      </c>
      <c r="AB2704">
        <v>0</v>
      </c>
      <c r="AC2704">
        <v>0</v>
      </c>
      <c r="AD2704">
        <f t="shared" si="85"/>
        <v>0</v>
      </c>
      <c r="AE2704" t="s">
        <v>47</v>
      </c>
      <c r="AF2704">
        <v>4440000</v>
      </c>
      <c r="AG2704">
        <v>6840000</v>
      </c>
      <c r="AH2704">
        <v>7000000</v>
      </c>
      <c r="AI2704">
        <v>8000000</v>
      </c>
      <c r="AJ2704">
        <f t="shared" si="84"/>
        <v>26280000</v>
      </c>
      <c r="AK2704" t="s">
        <v>48</v>
      </c>
      <c r="AL2704" t="s">
        <v>49</v>
      </c>
      <c r="AM2704" t="s">
        <v>50</v>
      </c>
    </row>
    <row r="2705" spans="1:39" x14ac:dyDescent="0.2">
      <c r="A2705">
        <v>1001</v>
      </c>
      <c r="B2705" t="s">
        <v>36</v>
      </c>
      <c r="C2705">
        <v>920</v>
      </c>
      <c r="D2705" t="s">
        <v>51</v>
      </c>
      <c r="E2705">
        <v>1</v>
      </c>
      <c r="F2705" t="s">
        <v>38</v>
      </c>
      <c r="G2705">
        <v>122</v>
      </c>
      <c r="H2705" t="s">
        <v>72</v>
      </c>
      <c r="I2705">
        <v>2</v>
      </c>
      <c r="J2705" t="s">
        <v>73</v>
      </c>
      <c r="K2705" t="s">
        <v>41</v>
      </c>
      <c r="L2705">
        <v>1144</v>
      </c>
      <c r="M2705" t="s">
        <v>74</v>
      </c>
      <c r="N2705" t="s">
        <v>43</v>
      </c>
      <c r="O2705" t="s">
        <v>4183</v>
      </c>
      <c r="S2705">
        <v>2</v>
      </c>
      <c r="T2705" t="s">
        <v>45</v>
      </c>
      <c r="Y2705">
        <v>1</v>
      </c>
      <c r="Z2705">
        <v>0</v>
      </c>
      <c r="AA2705">
        <v>0</v>
      </c>
      <c r="AB2705">
        <v>0</v>
      </c>
      <c r="AC2705">
        <v>0</v>
      </c>
      <c r="AD2705">
        <f t="shared" si="85"/>
        <v>0</v>
      </c>
      <c r="AE2705" t="s">
        <v>609</v>
      </c>
      <c r="AF2705">
        <v>22400000</v>
      </c>
      <c r="AG2705">
        <v>23940000</v>
      </c>
      <c r="AH2705">
        <v>25634000</v>
      </c>
      <c r="AI2705">
        <v>27497000</v>
      </c>
      <c r="AJ2705">
        <f t="shared" si="84"/>
        <v>99471000</v>
      </c>
      <c r="AK2705" t="s">
        <v>58</v>
      </c>
      <c r="AL2705" t="s">
        <v>59</v>
      </c>
      <c r="AM2705" t="s">
        <v>60</v>
      </c>
    </row>
    <row r="2706" spans="1:39" x14ac:dyDescent="0.2">
      <c r="A2706">
        <v>1001</v>
      </c>
      <c r="B2706" t="s">
        <v>36</v>
      </c>
      <c r="C2706">
        <v>920</v>
      </c>
      <c r="D2706" t="s">
        <v>51</v>
      </c>
      <c r="E2706">
        <v>1</v>
      </c>
      <c r="F2706" t="s">
        <v>38</v>
      </c>
      <c r="G2706">
        <v>122</v>
      </c>
      <c r="H2706" t="s">
        <v>72</v>
      </c>
      <c r="I2706">
        <v>2</v>
      </c>
      <c r="J2706" t="s">
        <v>73</v>
      </c>
      <c r="K2706" t="s">
        <v>41</v>
      </c>
      <c r="L2706">
        <v>1144</v>
      </c>
      <c r="M2706" t="s">
        <v>74</v>
      </c>
      <c r="N2706" t="s">
        <v>43</v>
      </c>
      <c r="O2706" t="s">
        <v>4183</v>
      </c>
      <c r="S2706">
        <v>2</v>
      </c>
      <c r="T2706" t="s">
        <v>45</v>
      </c>
      <c r="Y2706">
        <v>1</v>
      </c>
      <c r="Z2706">
        <v>0</v>
      </c>
      <c r="AA2706">
        <v>0</v>
      </c>
      <c r="AB2706">
        <v>0</v>
      </c>
      <c r="AC2706">
        <v>0</v>
      </c>
      <c r="AD2706">
        <f t="shared" si="85"/>
        <v>0</v>
      </c>
      <c r="AE2706" t="s">
        <v>4184</v>
      </c>
      <c r="AF2706">
        <v>5000000</v>
      </c>
      <c r="AG2706">
        <v>0</v>
      </c>
      <c r="AH2706">
        <v>0</v>
      </c>
      <c r="AI2706">
        <v>0</v>
      </c>
      <c r="AJ2706">
        <f t="shared" si="84"/>
        <v>5000000</v>
      </c>
      <c r="AK2706" t="s">
        <v>58</v>
      </c>
      <c r="AL2706" t="s">
        <v>59</v>
      </c>
      <c r="AM2706" t="s">
        <v>60</v>
      </c>
    </row>
    <row r="2707" spans="1:39" x14ac:dyDescent="0.2">
      <c r="A2707">
        <v>1001</v>
      </c>
      <c r="B2707" t="s">
        <v>36</v>
      </c>
      <c r="C2707">
        <v>925</v>
      </c>
      <c r="D2707" t="s">
        <v>61</v>
      </c>
      <c r="E2707">
        <v>1</v>
      </c>
      <c r="F2707" t="s">
        <v>38</v>
      </c>
      <c r="G2707">
        <v>31</v>
      </c>
      <c r="H2707" t="s">
        <v>39</v>
      </c>
      <c r="I2707">
        <v>138</v>
      </c>
      <c r="J2707" t="s">
        <v>4185</v>
      </c>
      <c r="K2707" t="s">
        <v>41</v>
      </c>
      <c r="L2707">
        <v>1150</v>
      </c>
      <c r="M2707" t="s">
        <v>4186</v>
      </c>
      <c r="N2707" t="s">
        <v>43</v>
      </c>
      <c r="O2707" t="s">
        <v>4187</v>
      </c>
      <c r="S2707">
        <v>2</v>
      </c>
      <c r="T2707" t="s">
        <v>45</v>
      </c>
      <c r="U2707">
        <v>160</v>
      </c>
      <c r="V2707" t="s">
        <v>4188</v>
      </c>
      <c r="W2707" t="s">
        <v>57</v>
      </c>
      <c r="X2707" t="s">
        <v>66</v>
      </c>
      <c r="Y2707">
        <v>0</v>
      </c>
      <c r="Z2707">
        <v>560</v>
      </c>
      <c r="AA2707">
        <v>560</v>
      </c>
      <c r="AB2707">
        <v>560</v>
      </c>
      <c r="AC2707">
        <v>560</v>
      </c>
      <c r="AD2707">
        <f t="shared" si="85"/>
        <v>2240</v>
      </c>
      <c r="AF2707">
        <v>0</v>
      </c>
      <c r="AG2707">
        <v>0</v>
      </c>
      <c r="AH2707">
        <v>0</v>
      </c>
      <c r="AI2707">
        <v>0</v>
      </c>
      <c r="AJ2707">
        <f t="shared" si="84"/>
        <v>0</v>
      </c>
      <c r="AK2707" t="s">
        <v>67</v>
      </c>
      <c r="AL2707" t="s">
        <v>68</v>
      </c>
      <c r="AM2707" t="s">
        <v>69</v>
      </c>
    </row>
    <row r="2708" spans="1:39" x14ac:dyDescent="0.2">
      <c r="A2708">
        <v>1001</v>
      </c>
      <c r="B2708" t="s">
        <v>36</v>
      </c>
      <c r="C2708">
        <v>925</v>
      </c>
      <c r="D2708" t="s">
        <v>61</v>
      </c>
      <c r="E2708">
        <v>1</v>
      </c>
      <c r="F2708" t="s">
        <v>38</v>
      </c>
      <c r="G2708">
        <v>31</v>
      </c>
      <c r="H2708" t="s">
        <v>39</v>
      </c>
      <c r="I2708">
        <v>138</v>
      </c>
      <c r="J2708" t="s">
        <v>4185</v>
      </c>
      <c r="K2708" t="s">
        <v>41</v>
      </c>
      <c r="L2708">
        <v>1150</v>
      </c>
      <c r="M2708" t="s">
        <v>4186</v>
      </c>
      <c r="N2708" t="s">
        <v>43</v>
      </c>
      <c r="O2708" t="s">
        <v>4187</v>
      </c>
      <c r="S2708">
        <v>2</v>
      </c>
      <c r="T2708" t="s">
        <v>45</v>
      </c>
      <c r="X2708" t="s">
        <v>66</v>
      </c>
      <c r="Y2708">
        <v>0</v>
      </c>
      <c r="Z2708">
        <v>0</v>
      </c>
      <c r="AA2708">
        <v>0</v>
      </c>
      <c r="AB2708">
        <v>0</v>
      </c>
      <c r="AC2708">
        <v>0</v>
      </c>
      <c r="AD2708">
        <f t="shared" si="85"/>
        <v>0</v>
      </c>
      <c r="AE2708" t="s">
        <v>85</v>
      </c>
      <c r="AF2708">
        <v>200000</v>
      </c>
      <c r="AG2708">
        <v>220000</v>
      </c>
      <c r="AH2708">
        <v>242000</v>
      </c>
      <c r="AI2708">
        <v>266200</v>
      </c>
      <c r="AJ2708">
        <f t="shared" si="84"/>
        <v>928200</v>
      </c>
      <c r="AK2708" t="s">
        <v>67</v>
      </c>
      <c r="AL2708" t="s">
        <v>68</v>
      </c>
      <c r="AM2708" t="s">
        <v>69</v>
      </c>
    </row>
    <row r="2709" spans="1:39" x14ac:dyDescent="0.2">
      <c r="A2709">
        <v>1001</v>
      </c>
      <c r="B2709" t="s">
        <v>36</v>
      </c>
      <c r="C2709">
        <v>925</v>
      </c>
      <c r="D2709" t="s">
        <v>61</v>
      </c>
      <c r="E2709">
        <v>1</v>
      </c>
      <c r="F2709" t="s">
        <v>38</v>
      </c>
      <c r="G2709">
        <v>31</v>
      </c>
      <c r="H2709" t="s">
        <v>39</v>
      </c>
      <c r="I2709">
        <v>143</v>
      </c>
      <c r="J2709" t="s">
        <v>3692</v>
      </c>
      <c r="K2709" t="s">
        <v>41</v>
      </c>
      <c r="L2709">
        <v>1155</v>
      </c>
      <c r="M2709" t="s">
        <v>3693</v>
      </c>
      <c r="N2709" t="s">
        <v>43</v>
      </c>
      <c r="O2709" t="s">
        <v>3694</v>
      </c>
      <c r="S2709">
        <v>2</v>
      </c>
      <c r="T2709" t="s">
        <v>45</v>
      </c>
      <c r="U2709">
        <v>431</v>
      </c>
      <c r="V2709" t="s">
        <v>1114</v>
      </c>
      <c r="W2709" t="s">
        <v>57</v>
      </c>
      <c r="X2709" t="s">
        <v>46</v>
      </c>
      <c r="Y2709">
        <v>1</v>
      </c>
      <c r="Z2709">
        <v>1</v>
      </c>
      <c r="AA2709">
        <v>1</v>
      </c>
      <c r="AB2709">
        <v>1</v>
      </c>
      <c r="AC2709">
        <v>1</v>
      </c>
      <c r="AD2709">
        <f t="shared" si="85"/>
        <v>1</v>
      </c>
      <c r="AF2709">
        <v>0</v>
      </c>
      <c r="AG2709">
        <v>0</v>
      </c>
      <c r="AH2709">
        <v>0</v>
      </c>
      <c r="AI2709">
        <v>0</v>
      </c>
      <c r="AJ2709">
        <f t="shared" si="84"/>
        <v>0</v>
      </c>
      <c r="AK2709" t="s">
        <v>67</v>
      </c>
      <c r="AL2709" t="s">
        <v>68</v>
      </c>
      <c r="AM2709" t="s">
        <v>69</v>
      </c>
    </row>
    <row r="2710" spans="1:39" x14ac:dyDescent="0.2">
      <c r="A2710">
        <v>1001</v>
      </c>
      <c r="B2710" t="s">
        <v>36</v>
      </c>
      <c r="C2710">
        <v>925</v>
      </c>
      <c r="D2710" t="s">
        <v>61</v>
      </c>
      <c r="E2710">
        <v>1</v>
      </c>
      <c r="F2710" t="s">
        <v>38</v>
      </c>
      <c r="G2710">
        <v>31</v>
      </c>
      <c r="H2710" t="s">
        <v>39</v>
      </c>
      <c r="I2710">
        <v>145</v>
      </c>
      <c r="J2710" t="s">
        <v>3054</v>
      </c>
      <c r="K2710" t="s">
        <v>41</v>
      </c>
      <c r="L2710">
        <v>1157</v>
      </c>
      <c r="M2710" t="s">
        <v>3055</v>
      </c>
      <c r="N2710" t="s">
        <v>124</v>
      </c>
      <c r="O2710" t="s">
        <v>3056</v>
      </c>
      <c r="S2710">
        <v>2</v>
      </c>
      <c r="T2710" t="s">
        <v>45</v>
      </c>
      <c r="Y2710">
        <v>1</v>
      </c>
      <c r="Z2710">
        <v>0</v>
      </c>
      <c r="AA2710">
        <v>0</v>
      </c>
      <c r="AB2710">
        <v>0</v>
      </c>
      <c r="AC2710">
        <v>0</v>
      </c>
      <c r="AD2710">
        <f t="shared" si="85"/>
        <v>0</v>
      </c>
      <c r="AE2710" t="s">
        <v>4189</v>
      </c>
      <c r="AF2710">
        <v>10000000</v>
      </c>
      <c r="AG2710">
        <v>0</v>
      </c>
      <c r="AH2710">
        <v>0</v>
      </c>
      <c r="AI2710">
        <v>0</v>
      </c>
      <c r="AJ2710">
        <f t="shared" si="84"/>
        <v>10000000</v>
      </c>
      <c r="AK2710" t="s">
        <v>67</v>
      </c>
      <c r="AL2710" t="s">
        <v>68</v>
      </c>
      <c r="AM2710" t="s">
        <v>69</v>
      </c>
    </row>
    <row r="2711" spans="1:39" x14ac:dyDescent="0.2">
      <c r="A2711">
        <v>2001</v>
      </c>
      <c r="B2711" t="s">
        <v>70</v>
      </c>
      <c r="C2711">
        <v>935</v>
      </c>
      <c r="D2711" t="s">
        <v>71</v>
      </c>
      <c r="E2711">
        <v>1</v>
      </c>
      <c r="F2711" t="s">
        <v>38</v>
      </c>
      <c r="G2711">
        <v>122</v>
      </c>
      <c r="H2711" t="s">
        <v>72</v>
      </c>
      <c r="I2711">
        <v>149</v>
      </c>
      <c r="J2711" t="s">
        <v>2014</v>
      </c>
      <c r="K2711" t="s">
        <v>41</v>
      </c>
      <c r="L2711">
        <v>1843</v>
      </c>
      <c r="M2711" t="s">
        <v>2015</v>
      </c>
      <c r="N2711" t="s">
        <v>124</v>
      </c>
      <c r="O2711" t="s">
        <v>2016</v>
      </c>
      <c r="S2711">
        <v>2</v>
      </c>
      <c r="T2711" t="s">
        <v>45</v>
      </c>
      <c r="U2711">
        <v>277</v>
      </c>
      <c r="V2711" t="s">
        <v>160</v>
      </c>
      <c r="W2711" t="s">
        <v>57</v>
      </c>
      <c r="X2711" t="s">
        <v>46</v>
      </c>
      <c r="Y2711">
        <v>1</v>
      </c>
      <c r="Z2711">
        <v>1</v>
      </c>
      <c r="AA2711">
        <v>1</v>
      </c>
      <c r="AB2711">
        <v>0</v>
      </c>
      <c r="AC2711">
        <v>0</v>
      </c>
      <c r="AD2711">
        <f t="shared" si="85"/>
        <v>1</v>
      </c>
      <c r="AF2711">
        <v>0</v>
      </c>
      <c r="AG2711">
        <v>0</v>
      </c>
      <c r="AH2711">
        <v>0</v>
      </c>
      <c r="AI2711">
        <v>0</v>
      </c>
      <c r="AJ2711">
        <f t="shared" si="84"/>
        <v>0</v>
      </c>
      <c r="AK2711" t="s">
        <v>77</v>
      </c>
      <c r="AL2711" t="s">
        <v>59</v>
      </c>
      <c r="AM2711" t="s">
        <v>60</v>
      </c>
    </row>
    <row r="2712" spans="1:39" x14ac:dyDescent="0.2">
      <c r="A2712">
        <v>2001</v>
      </c>
      <c r="B2712" t="s">
        <v>70</v>
      </c>
      <c r="C2712">
        <v>935</v>
      </c>
      <c r="D2712" t="s">
        <v>71</v>
      </c>
      <c r="E2712">
        <v>1</v>
      </c>
      <c r="F2712" t="s">
        <v>38</v>
      </c>
      <c r="G2712">
        <v>122</v>
      </c>
      <c r="H2712" t="s">
        <v>72</v>
      </c>
      <c r="I2712">
        <v>155</v>
      </c>
      <c r="J2712" t="s">
        <v>4190</v>
      </c>
      <c r="K2712" t="s">
        <v>41</v>
      </c>
      <c r="L2712">
        <v>11135</v>
      </c>
      <c r="M2712" t="s">
        <v>4190</v>
      </c>
      <c r="N2712" t="s">
        <v>43</v>
      </c>
      <c r="O2712" t="s">
        <v>4191</v>
      </c>
      <c r="S2712">
        <v>2</v>
      </c>
      <c r="T2712" t="s">
        <v>45</v>
      </c>
      <c r="U2712">
        <v>92</v>
      </c>
      <c r="V2712" t="s">
        <v>286</v>
      </c>
      <c r="W2712" t="s">
        <v>57</v>
      </c>
      <c r="X2712" t="s">
        <v>66</v>
      </c>
      <c r="Y2712">
        <v>0</v>
      </c>
      <c r="Z2712">
        <v>1000</v>
      </c>
      <c r="AA2712">
        <v>1000</v>
      </c>
      <c r="AB2712">
        <v>1000</v>
      </c>
      <c r="AC2712">
        <v>1000</v>
      </c>
      <c r="AD2712">
        <f t="shared" si="85"/>
        <v>4000</v>
      </c>
      <c r="AF2712">
        <v>0</v>
      </c>
      <c r="AG2712">
        <v>0</v>
      </c>
      <c r="AH2712">
        <v>0</v>
      </c>
      <c r="AI2712">
        <v>0</v>
      </c>
      <c r="AJ2712">
        <f t="shared" si="84"/>
        <v>0</v>
      </c>
      <c r="AK2712" t="s">
        <v>77</v>
      </c>
      <c r="AL2712" t="s">
        <v>59</v>
      </c>
      <c r="AM2712" t="s">
        <v>60</v>
      </c>
    </row>
    <row r="2713" spans="1:39" x14ac:dyDescent="0.2">
      <c r="A2713">
        <v>2001</v>
      </c>
      <c r="B2713" t="s">
        <v>70</v>
      </c>
      <c r="C2713">
        <v>935</v>
      </c>
      <c r="D2713" t="s">
        <v>71</v>
      </c>
      <c r="E2713">
        <v>1</v>
      </c>
      <c r="F2713" t="s">
        <v>38</v>
      </c>
      <c r="G2713">
        <v>128</v>
      </c>
      <c r="H2713" t="s">
        <v>143</v>
      </c>
      <c r="I2713">
        <v>54</v>
      </c>
      <c r="J2713" t="s">
        <v>3695</v>
      </c>
      <c r="K2713" t="s">
        <v>41</v>
      </c>
      <c r="L2713">
        <v>1869</v>
      </c>
      <c r="M2713" t="s">
        <v>3695</v>
      </c>
      <c r="N2713" t="s">
        <v>43</v>
      </c>
      <c r="O2713" t="s">
        <v>3696</v>
      </c>
      <c r="S2713">
        <v>2</v>
      </c>
      <c r="T2713" t="s">
        <v>45</v>
      </c>
      <c r="X2713" t="s">
        <v>66</v>
      </c>
      <c r="Y2713">
        <v>0</v>
      </c>
      <c r="Z2713">
        <v>0</v>
      </c>
      <c r="AA2713">
        <v>0</v>
      </c>
      <c r="AB2713">
        <v>0</v>
      </c>
      <c r="AC2713">
        <v>0</v>
      </c>
      <c r="AD2713">
        <f t="shared" si="85"/>
        <v>0</v>
      </c>
      <c r="AE2713" t="s">
        <v>85</v>
      </c>
      <c r="AF2713">
        <v>3000000</v>
      </c>
      <c r="AG2713">
        <v>3390000</v>
      </c>
      <c r="AH2713">
        <v>3832000</v>
      </c>
      <c r="AI2713">
        <v>4333000</v>
      </c>
      <c r="AJ2713">
        <f t="shared" si="84"/>
        <v>14555000</v>
      </c>
      <c r="AK2713" t="s">
        <v>77</v>
      </c>
      <c r="AL2713" t="s">
        <v>59</v>
      </c>
      <c r="AM2713" t="s">
        <v>60</v>
      </c>
    </row>
    <row r="2714" spans="1:39" x14ac:dyDescent="0.2">
      <c r="A2714">
        <v>3001</v>
      </c>
      <c r="B2714" t="s">
        <v>86</v>
      </c>
      <c r="C2714">
        <v>930</v>
      </c>
      <c r="D2714" t="s">
        <v>87</v>
      </c>
      <c r="E2714">
        <v>2</v>
      </c>
      <c r="F2714" t="s">
        <v>88</v>
      </c>
      <c r="G2714">
        <v>61</v>
      </c>
      <c r="H2714" t="s">
        <v>89</v>
      </c>
      <c r="I2714">
        <v>954</v>
      </c>
      <c r="J2714" t="s">
        <v>103</v>
      </c>
      <c r="K2714" t="s">
        <v>41</v>
      </c>
      <c r="L2714">
        <v>14041</v>
      </c>
      <c r="M2714" t="s">
        <v>2020</v>
      </c>
      <c r="N2714" t="s">
        <v>43</v>
      </c>
      <c r="O2714" t="s">
        <v>109</v>
      </c>
      <c r="S2714">
        <v>2</v>
      </c>
      <c r="T2714" t="s">
        <v>45</v>
      </c>
      <c r="U2714">
        <v>332</v>
      </c>
      <c r="V2714" t="s">
        <v>76</v>
      </c>
      <c r="W2714" t="s">
        <v>57</v>
      </c>
      <c r="X2714" t="s">
        <v>66</v>
      </c>
      <c r="Y2714">
        <v>0</v>
      </c>
      <c r="Z2714">
        <v>0</v>
      </c>
      <c r="AA2714">
        <v>1</v>
      </c>
      <c r="AB2714">
        <v>0</v>
      </c>
      <c r="AC2714">
        <v>0</v>
      </c>
      <c r="AD2714">
        <f t="shared" si="85"/>
        <v>1</v>
      </c>
      <c r="AF2714">
        <v>0</v>
      </c>
      <c r="AG2714">
        <v>0</v>
      </c>
      <c r="AH2714">
        <v>0</v>
      </c>
      <c r="AI2714">
        <v>0</v>
      </c>
      <c r="AJ2714">
        <f t="shared" si="84"/>
        <v>0</v>
      </c>
      <c r="AK2714" t="s">
        <v>94</v>
      </c>
      <c r="AL2714" t="s">
        <v>59</v>
      </c>
      <c r="AM2714" t="s">
        <v>60</v>
      </c>
    </row>
    <row r="2715" spans="1:39" x14ac:dyDescent="0.2">
      <c r="A2715">
        <v>3001</v>
      </c>
      <c r="B2715" t="s">
        <v>86</v>
      </c>
      <c r="C2715">
        <v>930</v>
      </c>
      <c r="D2715" t="s">
        <v>87</v>
      </c>
      <c r="E2715">
        <v>2</v>
      </c>
      <c r="F2715" t="s">
        <v>88</v>
      </c>
      <c r="G2715">
        <v>61</v>
      </c>
      <c r="H2715" t="s">
        <v>89</v>
      </c>
      <c r="I2715">
        <v>954</v>
      </c>
      <c r="J2715" t="s">
        <v>103</v>
      </c>
      <c r="K2715" t="s">
        <v>41</v>
      </c>
      <c r="L2715">
        <v>14047</v>
      </c>
      <c r="M2715" t="s">
        <v>2021</v>
      </c>
      <c r="N2715" t="s">
        <v>43</v>
      </c>
      <c r="O2715" t="s">
        <v>2022</v>
      </c>
      <c r="S2715">
        <v>2</v>
      </c>
      <c r="T2715" t="s">
        <v>45</v>
      </c>
      <c r="U2715">
        <v>332</v>
      </c>
      <c r="V2715" t="s">
        <v>76</v>
      </c>
      <c r="W2715" t="s">
        <v>57</v>
      </c>
      <c r="X2715" t="s">
        <v>66</v>
      </c>
      <c r="Y2715">
        <v>0</v>
      </c>
      <c r="Z2715">
        <v>0</v>
      </c>
      <c r="AA2715">
        <v>1</v>
      </c>
      <c r="AB2715">
        <v>0</v>
      </c>
      <c r="AC2715">
        <v>0</v>
      </c>
      <c r="AD2715">
        <f t="shared" si="85"/>
        <v>1</v>
      </c>
      <c r="AF2715">
        <v>0</v>
      </c>
      <c r="AG2715">
        <v>0</v>
      </c>
      <c r="AH2715">
        <v>0</v>
      </c>
      <c r="AI2715">
        <v>0</v>
      </c>
      <c r="AJ2715">
        <f t="shared" ref="AJ2715:AJ2778" si="86">AF2715+AG2715+AH2715+AI2715</f>
        <v>0</v>
      </c>
      <c r="AK2715" t="s">
        <v>94</v>
      </c>
      <c r="AL2715" t="s">
        <v>59</v>
      </c>
      <c r="AM2715" t="s">
        <v>60</v>
      </c>
    </row>
    <row r="2716" spans="1:39" x14ac:dyDescent="0.2">
      <c r="A2716">
        <v>3001</v>
      </c>
      <c r="B2716" t="s">
        <v>86</v>
      </c>
      <c r="C2716">
        <v>930</v>
      </c>
      <c r="D2716" t="s">
        <v>87</v>
      </c>
      <c r="E2716">
        <v>2</v>
      </c>
      <c r="F2716" t="s">
        <v>88</v>
      </c>
      <c r="G2716">
        <v>272</v>
      </c>
      <c r="H2716" t="s">
        <v>52</v>
      </c>
      <c r="I2716">
        <v>136</v>
      </c>
      <c r="J2716" t="s">
        <v>53</v>
      </c>
      <c r="K2716" t="s">
        <v>41</v>
      </c>
      <c r="L2716">
        <v>6779</v>
      </c>
      <c r="M2716" t="s">
        <v>119</v>
      </c>
      <c r="N2716" t="s">
        <v>43</v>
      </c>
      <c r="O2716" t="s">
        <v>120</v>
      </c>
      <c r="S2716">
        <v>3</v>
      </c>
      <c r="T2716" t="s">
        <v>55</v>
      </c>
      <c r="X2716" t="s">
        <v>46</v>
      </c>
      <c r="Y2716">
        <v>1</v>
      </c>
      <c r="Z2716">
        <v>0</v>
      </c>
      <c r="AA2716">
        <v>0</v>
      </c>
      <c r="AB2716">
        <v>0</v>
      </c>
      <c r="AC2716">
        <v>0</v>
      </c>
      <c r="AD2716">
        <f t="shared" si="85"/>
        <v>0</v>
      </c>
      <c r="AE2716" t="s">
        <v>85</v>
      </c>
      <c r="AF2716">
        <v>655000</v>
      </c>
      <c r="AG2716">
        <v>667400</v>
      </c>
      <c r="AH2716">
        <v>700000</v>
      </c>
      <c r="AI2716">
        <v>724000</v>
      </c>
      <c r="AJ2716">
        <f t="shared" si="86"/>
        <v>2746400</v>
      </c>
      <c r="AK2716" t="s">
        <v>94</v>
      </c>
      <c r="AL2716" t="s">
        <v>59</v>
      </c>
      <c r="AM2716" t="s">
        <v>60</v>
      </c>
    </row>
    <row r="2717" spans="1:39" x14ac:dyDescent="0.2">
      <c r="A2717">
        <v>3001</v>
      </c>
      <c r="B2717" t="s">
        <v>86</v>
      </c>
      <c r="C2717">
        <v>931</v>
      </c>
      <c r="D2717" t="s">
        <v>121</v>
      </c>
      <c r="E2717">
        <v>2</v>
      </c>
      <c r="F2717" t="s">
        <v>88</v>
      </c>
      <c r="G2717">
        <v>61</v>
      </c>
      <c r="H2717" t="s">
        <v>89</v>
      </c>
      <c r="I2717">
        <v>162</v>
      </c>
      <c r="J2717" t="s">
        <v>163</v>
      </c>
      <c r="K2717" t="s">
        <v>41</v>
      </c>
      <c r="L2717">
        <v>12927</v>
      </c>
      <c r="M2717" t="s">
        <v>4192</v>
      </c>
      <c r="N2717" t="s">
        <v>43</v>
      </c>
      <c r="O2717" t="s">
        <v>4193</v>
      </c>
      <c r="S2717">
        <v>2</v>
      </c>
      <c r="T2717" t="s">
        <v>45</v>
      </c>
      <c r="U2717">
        <v>381</v>
      </c>
      <c r="V2717" t="s">
        <v>3708</v>
      </c>
      <c r="W2717" t="s">
        <v>57</v>
      </c>
      <c r="X2717" t="s">
        <v>66</v>
      </c>
      <c r="Y2717">
        <v>0</v>
      </c>
      <c r="Z2717">
        <v>1</v>
      </c>
      <c r="AA2717">
        <v>1</v>
      </c>
      <c r="AB2717">
        <v>1</v>
      </c>
      <c r="AC2717">
        <v>1</v>
      </c>
      <c r="AD2717">
        <f t="shared" si="85"/>
        <v>4</v>
      </c>
      <c r="AF2717">
        <v>0</v>
      </c>
      <c r="AG2717">
        <v>0</v>
      </c>
      <c r="AH2717">
        <v>0</v>
      </c>
      <c r="AI2717">
        <v>0</v>
      </c>
      <c r="AJ2717">
        <f t="shared" si="86"/>
        <v>0</v>
      </c>
      <c r="AK2717" t="s">
        <v>126</v>
      </c>
      <c r="AL2717" t="s">
        <v>49</v>
      </c>
      <c r="AM2717" t="s">
        <v>127</v>
      </c>
    </row>
    <row r="2718" spans="1:39" x14ac:dyDescent="0.2">
      <c r="A2718">
        <v>3001</v>
      </c>
      <c r="B2718" t="s">
        <v>86</v>
      </c>
      <c r="C2718">
        <v>931</v>
      </c>
      <c r="D2718" t="s">
        <v>121</v>
      </c>
      <c r="E2718">
        <v>2</v>
      </c>
      <c r="F2718" t="s">
        <v>88</v>
      </c>
      <c r="G2718">
        <v>61</v>
      </c>
      <c r="H2718" t="s">
        <v>89</v>
      </c>
      <c r="I2718">
        <v>164</v>
      </c>
      <c r="J2718" t="s">
        <v>90</v>
      </c>
      <c r="K2718" t="s">
        <v>41</v>
      </c>
      <c r="L2718">
        <v>14124</v>
      </c>
      <c r="M2718" t="s">
        <v>4194</v>
      </c>
      <c r="N2718" t="s">
        <v>43</v>
      </c>
      <c r="O2718" t="s">
        <v>4195</v>
      </c>
      <c r="S2718">
        <v>2</v>
      </c>
      <c r="T2718" t="s">
        <v>45</v>
      </c>
      <c r="X2718" t="s">
        <v>46</v>
      </c>
      <c r="Y2718">
        <v>1</v>
      </c>
      <c r="Z2718">
        <v>0</v>
      </c>
      <c r="AA2718">
        <v>0</v>
      </c>
      <c r="AB2718">
        <v>0</v>
      </c>
      <c r="AC2718">
        <v>0</v>
      </c>
      <c r="AD2718">
        <f t="shared" si="85"/>
        <v>0</v>
      </c>
      <c r="AE2718" t="s">
        <v>97</v>
      </c>
      <c r="AF2718">
        <v>0</v>
      </c>
      <c r="AG2718">
        <v>500000</v>
      </c>
      <c r="AH2718">
        <v>0</v>
      </c>
      <c r="AI2718">
        <v>0</v>
      </c>
      <c r="AJ2718">
        <f t="shared" si="86"/>
        <v>500000</v>
      </c>
      <c r="AK2718" t="s">
        <v>126</v>
      </c>
      <c r="AL2718" t="s">
        <v>49</v>
      </c>
      <c r="AM2718" t="s">
        <v>127</v>
      </c>
    </row>
    <row r="2719" spans="1:39" x14ac:dyDescent="0.2">
      <c r="A2719">
        <v>3001</v>
      </c>
      <c r="B2719" t="s">
        <v>86</v>
      </c>
      <c r="C2719">
        <v>931</v>
      </c>
      <c r="D2719" t="s">
        <v>121</v>
      </c>
      <c r="E2719">
        <v>2</v>
      </c>
      <c r="F2719" t="s">
        <v>88</v>
      </c>
      <c r="G2719">
        <v>61</v>
      </c>
      <c r="H2719" t="s">
        <v>89</v>
      </c>
      <c r="I2719">
        <v>949</v>
      </c>
      <c r="J2719" t="s">
        <v>78</v>
      </c>
      <c r="K2719" t="s">
        <v>41</v>
      </c>
      <c r="L2719">
        <v>14123</v>
      </c>
      <c r="M2719" t="s">
        <v>4196</v>
      </c>
      <c r="N2719" t="s">
        <v>43</v>
      </c>
      <c r="O2719" t="s">
        <v>4197</v>
      </c>
      <c r="S2719">
        <v>2</v>
      </c>
      <c r="T2719" t="s">
        <v>45</v>
      </c>
      <c r="X2719" t="s">
        <v>46</v>
      </c>
      <c r="Y2719">
        <v>1</v>
      </c>
      <c r="Z2719">
        <v>0</v>
      </c>
      <c r="AA2719">
        <v>0</v>
      </c>
      <c r="AB2719">
        <v>0</v>
      </c>
      <c r="AC2719">
        <v>0</v>
      </c>
      <c r="AD2719">
        <f t="shared" si="85"/>
        <v>0</v>
      </c>
      <c r="AE2719" t="s">
        <v>130</v>
      </c>
      <c r="AF2719">
        <v>0</v>
      </c>
      <c r="AG2719">
        <v>26900000</v>
      </c>
      <c r="AH2719">
        <v>0</v>
      </c>
      <c r="AI2719">
        <v>0</v>
      </c>
      <c r="AJ2719">
        <f t="shared" si="86"/>
        <v>26900000</v>
      </c>
      <c r="AK2719" t="s">
        <v>126</v>
      </c>
      <c r="AL2719" t="s">
        <v>49</v>
      </c>
      <c r="AM2719" t="s">
        <v>127</v>
      </c>
    </row>
    <row r="2720" spans="1:39" x14ac:dyDescent="0.2">
      <c r="A2720">
        <v>3001</v>
      </c>
      <c r="B2720" t="s">
        <v>86</v>
      </c>
      <c r="C2720">
        <v>931</v>
      </c>
      <c r="D2720" t="s">
        <v>121</v>
      </c>
      <c r="E2720">
        <v>2</v>
      </c>
      <c r="F2720" t="s">
        <v>88</v>
      </c>
      <c r="G2720">
        <v>61</v>
      </c>
      <c r="H2720" t="s">
        <v>89</v>
      </c>
      <c r="I2720">
        <v>956</v>
      </c>
      <c r="J2720" t="s">
        <v>136</v>
      </c>
      <c r="K2720" t="s">
        <v>41</v>
      </c>
      <c r="L2720">
        <v>14032</v>
      </c>
      <c r="M2720" t="s">
        <v>4198</v>
      </c>
      <c r="N2720" t="s">
        <v>43</v>
      </c>
      <c r="O2720" t="s">
        <v>138</v>
      </c>
      <c r="S2720">
        <v>2</v>
      </c>
      <c r="T2720" t="s">
        <v>45</v>
      </c>
      <c r="U2720">
        <v>332</v>
      </c>
      <c r="V2720" t="s">
        <v>76</v>
      </c>
      <c r="W2720" t="s">
        <v>57</v>
      </c>
      <c r="X2720" t="s">
        <v>66</v>
      </c>
      <c r="Y2720">
        <v>0</v>
      </c>
      <c r="Z2720">
        <v>0</v>
      </c>
      <c r="AA2720">
        <v>1</v>
      </c>
      <c r="AB2720">
        <v>0</v>
      </c>
      <c r="AC2720">
        <v>0</v>
      </c>
      <c r="AD2720">
        <f t="shared" si="85"/>
        <v>1</v>
      </c>
      <c r="AF2720">
        <v>0</v>
      </c>
      <c r="AG2720">
        <v>0</v>
      </c>
      <c r="AH2720">
        <v>0</v>
      </c>
      <c r="AI2720">
        <v>0</v>
      </c>
      <c r="AJ2720">
        <f t="shared" si="86"/>
        <v>0</v>
      </c>
      <c r="AK2720" t="s">
        <v>126</v>
      </c>
      <c r="AL2720" t="s">
        <v>49</v>
      </c>
      <c r="AM2720" t="s">
        <v>127</v>
      </c>
    </row>
    <row r="2721" spans="1:39" x14ac:dyDescent="0.2">
      <c r="A2721">
        <v>3001</v>
      </c>
      <c r="B2721" t="s">
        <v>86</v>
      </c>
      <c r="C2721">
        <v>931</v>
      </c>
      <c r="D2721" t="s">
        <v>121</v>
      </c>
      <c r="E2721">
        <v>2</v>
      </c>
      <c r="F2721" t="s">
        <v>88</v>
      </c>
      <c r="G2721">
        <v>61</v>
      </c>
      <c r="H2721" t="s">
        <v>89</v>
      </c>
      <c r="I2721">
        <v>956</v>
      </c>
      <c r="J2721" t="s">
        <v>136</v>
      </c>
      <c r="K2721" t="s">
        <v>41</v>
      </c>
      <c r="L2721">
        <v>14032</v>
      </c>
      <c r="M2721" t="s">
        <v>4198</v>
      </c>
      <c r="N2721" t="s">
        <v>43</v>
      </c>
      <c r="O2721" t="s">
        <v>138</v>
      </c>
      <c r="S2721">
        <v>2</v>
      </c>
      <c r="T2721" t="s">
        <v>45</v>
      </c>
      <c r="X2721" t="s">
        <v>66</v>
      </c>
      <c r="Y2721">
        <v>0</v>
      </c>
      <c r="Z2721">
        <v>0</v>
      </c>
      <c r="AA2721">
        <v>0</v>
      </c>
      <c r="AB2721">
        <v>0</v>
      </c>
      <c r="AC2721">
        <v>0</v>
      </c>
      <c r="AD2721">
        <f t="shared" si="85"/>
        <v>0</v>
      </c>
      <c r="AE2721" t="s">
        <v>85</v>
      </c>
      <c r="AF2721">
        <v>0</v>
      </c>
      <c r="AG2721">
        <v>162000</v>
      </c>
      <c r="AH2721">
        <v>0</v>
      </c>
      <c r="AI2721">
        <v>0</v>
      </c>
      <c r="AJ2721">
        <f t="shared" si="86"/>
        <v>162000</v>
      </c>
      <c r="AK2721" t="s">
        <v>126</v>
      </c>
      <c r="AL2721" t="s">
        <v>49</v>
      </c>
      <c r="AM2721" t="s">
        <v>127</v>
      </c>
    </row>
    <row r="2722" spans="1:39" x14ac:dyDescent="0.2">
      <c r="A2722">
        <v>3001</v>
      </c>
      <c r="B2722" t="s">
        <v>86</v>
      </c>
      <c r="C2722">
        <v>931</v>
      </c>
      <c r="D2722" t="s">
        <v>121</v>
      </c>
      <c r="E2722">
        <v>2</v>
      </c>
      <c r="F2722" t="s">
        <v>88</v>
      </c>
      <c r="G2722">
        <v>126</v>
      </c>
      <c r="H2722" t="s">
        <v>62</v>
      </c>
      <c r="I2722">
        <v>4</v>
      </c>
      <c r="J2722" t="s">
        <v>116</v>
      </c>
      <c r="K2722" t="s">
        <v>41</v>
      </c>
      <c r="L2722">
        <v>14102</v>
      </c>
      <c r="M2722" t="s">
        <v>4199</v>
      </c>
      <c r="N2722" t="s">
        <v>43</v>
      </c>
      <c r="O2722" t="s">
        <v>4200</v>
      </c>
      <c r="S2722">
        <v>2</v>
      </c>
      <c r="T2722" t="s">
        <v>45</v>
      </c>
      <c r="X2722" t="s">
        <v>66</v>
      </c>
      <c r="Y2722">
        <v>0</v>
      </c>
      <c r="Z2722">
        <v>0</v>
      </c>
      <c r="AA2722">
        <v>0</v>
      </c>
      <c r="AB2722">
        <v>0</v>
      </c>
      <c r="AC2722">
        <v>0</v>
      </c>
      <c r="AD2722">
        <f t="shared" si="85"/>
        <v>0</v>
      </c>
      <c r="AE2722" t="s">
        <v>97</v>
      </c>
      <c r="AF2722">
        <v>0</v>
      </c>
      <c r="AG2722">
        <v>6076719</v>
      </c>
      <c r="AH2722">
        <v>0</v>
      </c>
      <c r="AI2722">
        <v>0</v>
      </c>
      <c r="AJ2722">
        <f t="shared" si="86"/>
        <v>6076719</v>
      </c>
      <c r="AK2722" t="s">
        <v>126</v>
      </c>
      <c r="AL2722" t="s">
        <v>49</v>
      </c>
      <c r="AM2722" t="s">
        <v>127</v>
      </c>
    </row>
    <row r="2723" spans="1:39" x14ac:dyDescent="0.2">
      <c r="A2723">
        <v>3001</v>
      </c>
      <c r="B2723" t="s">
        <v>86</v>
      </c>
      <c r="C2723">
        <v>931</v>
      </c>
      <c r="D2723" t="s">
        <v>121</v>
      </c>
      <c r="E2723">
        <v>2</v>
      </c>
      <c r="F2723" t="s">
        <v>88</v>
      </c>
      <c r="G2723">
        <v>126</v>
      </c>
      <c r="H2723" t="s">
        <v>62</v>
      </c>
      <c r="I2723">
        <v>4</v>
      </c>
      <c r="J2723" t="s">
        <v>116</v>
      </c>
      <c r="K2723" t="s">
        <v>41</v>
      </c>
      <c r="L2723">
        <v>14107</v>
      </c>
      <c r="M2723" t="s">
        <v>3701</v>
      </c>
      <c r="N2723" t="s">
        <v>43</v>
      </c>
      <c r="O2723" t="s">
        <v>3702</v>
      </c>
      <c r="S2723">
        <v>2</v>
      </c>
      <c r="T2723" t="s">
        <v>45</v>
      </c>
      <c r="U2723">
        <v>332</v>
      </c>
      <c r="V2723" t="s">
        <v>76</v>
      </c>
      <c r="W2723" t="s">
        <v>57</v>
      </c>
      <c r="X2723" t="s">
        <v>66</v>
      </c>
      <c r="Y2723">
        <v>0</v>
      </c>
      <c r="Z2723">
        <v>0</v>
      </c>
      <c r="AA2723">
        <v>1</v>
      </c>
      <c r="AB2723">
        <v>0</v>
      </c>
      <c r="AC2723">
        <v>0</v>
      </c>
      <c r="AD2723">
        <f t="shared" si="85"/>
        <v>1</v>
      </c>
      <c r="AF2723">
        <v>0</v>
      </c>
      <c r="AG2723">
        <v>0</v>
      </c>
      <c r="AH2723">
        <v>0</v>
      </c>
      <c r="AI2723">
        <v>0</v>
      </c>
      <c r="AJ2723">
        <f t="shared" si="86"/>
        <v>0</v>
      </c>
      <c r="AK2723" t="s">
        <v>126</v>
      </c>
      <c r="AL2723" t="s">
        <v>49</v>
      </c>
      <c r="AM2723" t="s">
        <v>127</v>
      </c>
    </row>
    <row r="2724" spans="1:39" x14ac:dyDescent="0.2">
      <c r="A2724">
        <v>3091</v>
      </c>
      <c r="B2724" t="s">
        <v>147</v>
      </c>
      <c r="C2724">
        <v>930</v>
      </c>
      <c r="D2724" t="s">
        <v>87</v>
      </c>
      <c r="E2724">
        <v>2</v>
      </c>
      <c r="F2724" t="s">
        <v>88</v>
      </c>
      <c r="G2724">
        <v>61</v>
      </c>
      <c r="H2724" t="s">
        <v>89</v>
      </c>
      <c r="I2724">
        <v>954</v>
      </c>
      <c r="J2724" t="s">
        <v>103</v>
      </c>
      <c r="K2724" t="s">
        <v>41</v>
      </c>
      <c r="L2724">
        <v>14043</v>
      </c>
      <c r="M2724" t="s">
        <v>2041</v>
      </c>
      <c r="N2724" t="s">
        <v>43</v>
      </c>
      <c r="O2724" t="s">
        <v>111</v>
      </c>
      <c r="S2724">
        <v>2</v>
      </c>
      <c r="T2724" t="s">
        <v>45</v>
      </c>
      <c r="U2724">
        <v>332</v>
      </c>
      <c r="V2724" t="s">
        <v>76</v>
      </c>
      <c r="W2724" t="s">
        <v>57</v>
      </c>
      <c r="X2724" t="s">
        <v>66</v>
      </c>
      <c r="Y2724">
        <v>0</v>
      </c>
      <c r="Z2724">
        <v>0</v>
      </c>
      <c r="AA2724">
        <v>1</v>
      </c>
      <c r="AB2724">
        <v>0</v>
      </c>
      <c r="AC2724">
        <v>0</v>
      </c>
      <c r="AD2724">
        <f t="shared" si="85"/>
        <v>1</v>
      </c>
      <c r="AF2724">
        <v>0</v>
      </c>
      <c r="AG2724">
        <v>0</v>
      </c>
      <c r="AH2724">
        <v>0</v>
      </c>
      <c r="AI2724">
        <v>0</v>
      </c>
      <c r="AJ2724">
        <f t="shared" si="86"/>
        <v>0</v>
      </c>
      <c r="AK2724" t="s">
        <v>94</v>
      </c>
      <c r="AL2724" t="s">
        <v>59</v>
      </c>
      <c r="AM2724" t="s">
        <v>60</v>
      </c>
    </row>
    <row r="2725" spans="1:39" x14ac:dyDescent="0.2">
      <c r="A2725">
        <v>3091</v>
      </c>
      <c r="B2725" t="s">
        <v>147</v>
      </c>
      <c r="C2725">
        <v>930</v>
      </c>
      <c r="D2725" t="s">
        <v>87</v>
      </c>
      <c r="E2725">
        <v>2</v>
      </c>
      <c r="F2725" t="s">
        <v>88</v>
      </c>
      <c r="G2725">
        <v>61</v>
      </c>
      <c r="H2725" t="s">
        <v>89</v>
      </c>
      <c r="I2725">
        <v>954</v>
      </c>
      <c r="J2725" t="s">
        <v>103</v>
      </c>
      <c r="K2725" t="s">
        <v>41</v>
      </c>
      <c r="L2725">
        <v>14051</v>
      </c>
      <c r="M2725" t="s">
        <v>4201</v>
      </c>
      <c r="N2725" t="s">
        <v>43</v>
      </c>
      <c r="O2725" t="s">
        <v>113</v>
      </c>
      <c r="S2725">
        <v>2</v>
      </c>
      <c r="T2725" t="s">
        <v>45</v>
      </c>
      <c r="X2725" t="s">
        <v>66</v>
      </c>
      <c r="Y2725">
        <v>0</v>
      </c>
      <c r="Z2725">
        <v>0</v>
      </c>
      <c r="AA2725">
        <v>0</v>
      </c>
      <c r="AB2725">
        <v>0</v>
      </c>
      <c r="AC2725">
        <v>0</v>
      </c>
      <c r="AD2725">
        <f t="shared" si="85"/>
        <v>0</v>
      </c>
      <c r="AE2725" t="s">
        <v>149</v>
      </c>
      <c r="AF2725">
        <v>0</v>
      </c>
      <c r="AG2725">
        <v>5648941</v>
      </c>
      <c r="AH2725">
        <v>0</v>
      </c>
      <c r="AI2725">
        <v>0</v>
      </c>
      <c r="AJ2725">
        <f t="shared" si="86"/>
        <v>5648941</v>
      </c>
      <c r="AK2725" t="s">
        <v>94</v>
      </c>
      <c r="AL2725" t="s">
        <v>59</v>
      </c>
      <c r="AM2725" t="s">
        <v>60</v>
      </c>
    </row>
    <row r="2726" spans="1:39" x14ac:dyDescent="0.2">
      <c r="A2726">
        <v>3091</v>
      </c>
      <c r="B2726" t="s">
        <v>147</v>
      </c>
      <c r="C2726">
        <v>930</v>
      </c>
      <c r="D2726" t="s">
        <v>87</v>
      </c>
      <c r="E2726">
        <v>2</v>
      </c>
      <c r="F2726" t="s">
        <v>88</v>
      </c>
      <c r="G2726">
        <v>122</v>
      </c>
      <c r="H2726" t="s">
        <v>72</v>
      </c>
      <c r="I2726">
        <v>2</v>
      </c>
      <c r="J2726" t="s">
        <v>73</v>
      </c>
      <c r="K2726" t="s">
        <v>41</v>
      </c>
      <c r="L2726">
        <v>6785</v>
      </c>
      <c r="M2726" t="s">
        <v>3705</v>
      </c>
      <c r="N2726" t="s">
        <v>43</v>
      </c>
      <c r="O2726" t="s">
        <v>3706</v>
      </c>
      <c r="S2726">
        <v>2</v>
      </c>
      <c r="T2726" t="s">
        <v>45</v>
      </c>
      <c r="X2726" t="s">
        <v>46</v>
      </c>
      <c r="Y2726">
        <v>1</v>
      </c>
      <c r="Z2726">
        <v>0</v>
      </c>
      <c r="AA2726">
        <v>0</v>
      </c>
      <c r="AB2726">
        <v>0</v>
      </c>
      <c r="AC2726">
        <v>0</v>
      </c>
      <c r="AD2726">
        <f t="shared" si="85"/>
        <v>0</v>
      </c>
      <c r="AE2726" t="s">
        <v>149</v>
      </c>
      <c r="AF2726">
        <v>258956</v>
      </c>
      <c r="AG2726">
        <v>63688183</v>
      </c>
      <c r="AH2726">
        <v>91040294</v>
      </c>
      <c r="AI2726">
        <v>83537435</v>
      </c>
      <c r="AJ2726">
        <f t="shared" si="86"/>
        <v>238524868</v>
      </c>
      <c r="AK2726" t="s">
        <v>94</v>
      </c>
      <c r="AL2726" t="s">
        <v>59</v>
      </c>
      <c r="AM2726" t="s">
        <v>60</v>
      </c>
    </row>
    <row r="2727" spans="1:39" x14ac:dyDescent="0.2">
      <c r="A2727">
        <v>3091</v>
      </c>
      <c r="B2727" t="s">
        <v>147</v>
      </c>
      <c r="C2727">
        <v>930</v>
      </c>
      <c r="D2727" t="s">
        <v>87</v>
      </c>
      <c r="E2727">
        <v>2</v>
      </c>
      <c r="F2727" t="s">
        <v>88</v>
      </c>
      <c r="G2727">
        <v>122</v>
      </c>
      <c r="H2727" t="s">
        <v>72</v>
      </c>
      <c r="I2727">
        <v>2</v>
      </c>
      <c r="J2727" t="s">
        <v>73</v>
      </c>
      <c r="K2727" t="s">
        <v>41</v>
      </c>
      <c r="L2727">
        <v>6785</v>
      </c>
      <c r="M2727" t="s">
        <v>3705</v>
      </c>
      <c r="N2727" t="s">
        <v>43</v>
      </c>
      <c r="O2727" t="s">
        <v>3706</v>
      </c>
      <c r="S2727">
        <v>2</v>
      </c>
      <c r="T2727" t="s">
        <v>45</v>
      </c>
      <c r="X2727" t="s">
        <v>46</v>
      </c>
      <c r="Y2727">
        <v>1</v>
      </c>
      <c r="Z2727">
        <v>0</v>
      </c>
      <c r="AA2727">
        <v>0</v>
      </c>
      <c r="AB2727">
        <v>0</v>
      </c>
      <c r="AC2727">
        <v>0</v>
      </c>
      <c r="AD2727">
        <f t="shared" si="85"/>
        <v>0</v>
      </c>
      <c r="AE2727" t="s">
        <v>4202</v>
      </c>
      <c r="AF2727">
        <v>800000</v>
      </c>
      <c r="AG2727">
        <v>10000000</v>
      </c>
      <c r="AH2727">
        <v>12000000</v>
      </c>
      <c r="AI2727">
        <v>12700000</v>
      </c>
      <c r="AJ2727">
        <f t="shared" si="86"/>
        <v>35500000</v>
      </c>
      <c r="AK2727" t="s">
        <v>94</v>
      </c>
      <c r="AL2727" t="s">
        <v>59</v>
      </c>
      <c r="AM2727" t="s">
        <v>60</v>
      </c>
    </row>
    <row r="2728" spans="1:39" x14ac:dyDescent="0.2">
      <c r="A2728">
        <v>3091</v>
      </c>
      <c r="B2728" t="s">
        <v>147</v>
      </c>
      <c r="C2728">
        <v>931</v>
      </c>
      <c r="D2728" t="s">
        <v>121</v>
      </c>
      <c r="E2728">
        <v>2</v>
      </c>
      <c r="F2728" t="s">
        <v>88</v>
      </c>
      <c r="G2728">
        <v>61</v>
      </c>
      <c r="H2728" t="s">
        <v>89</v>
      </c>
      <c r="I2728">
        <v>148</v>
      </c>
      <c r="J2728" t="s">
        <v>122</v>
      </c>
      <c r="K2728" t="s">
        <v>41</v>
      </c>
      <c r="L2728">
        <v>11730</v>
      </c>
      <c r="M2728" t="s">
        <v>4203</v>
      </c>
      <c r="N2728" t="s">
        <v>124</v>
      </c>
      <c r="O2728" t="s">
        <v>4204</v>
      </c>
      <c r="S2728">
        <v>2</v>
      </c>
      <c r="T2728" t="s">
        <v>45</v>
      </c>
      <c r="U2728">
        <v>277</v>
      </c>
      <c r="V2728" t="s">
        <v>160</v>
      </c>
      <c r="W2728" t="s">
        <v>57</v>
      </c>
      <c r="X2728" t="s">
        <v>66</v>
      </c>
      <c r="Y2728">
        <v>0</v>
      </c>
      <c r="Z2728">
        <v>1</v>
      </c>
      <c r="AA2728">
        <v>1</v>
      </c>
      <c r="AB2728">
        <v>0</v>
      </c>
      <c r="AC2728">
        <v>0</v>
      </c>
      <c r="AD2728">
        <f t="shared" si="85"/>
        <v>2</v>
      </c>
      <c r="AF2728">
        <v>0</v>
      </c>
      <c r="AG2728">
        <v>0</v>
      </c>
      <c r="AH2728">
        <v>0</v>
      </c>
      <c r="AI2728">
        <v>0</v>
      </c>
      <c r="AJ2728">
        <f t="shared" si="86"/>
        <v>0</v>
      </c>
      <c r="AK2728" t="s">
        <v>126</v>
      </c>
      <c r="AL2728" t="s">
        <v>49</v>
      </c>
      <c r="AM2728" t="s">
        <v>127</v>
      </c>
    </row>
    <row r="2729" spans="1:39" x14ac:dyDescent="0.2">
      <c r="A2729">
        <v>3091</v>
      </c>
      <c r="B2729" t="s">
        <v>147</v>
      </c>
      <c r="C2729">
        <v>931</v>
      </c>
      <c r="D2729" t="s">
        <v>121</v>
      </c>
      <c r="E2729">
        <v>2</v>
      </c>
      <c r="F2729" t="s">
        <v>88</v>
      </c>
      <c r="G2729">
        <v>61</v>
      </c>
      <c r="H2729" t="s">
        <v>89</v>
      </c>
      <c r="I2729">
        <v>167</v>
      </c>
      <c r="J2729" t="s">
        <v>167</v>
      </c>
      <c r="K2729" t="s">
        <v>41</v>
      </c>
      <c r="L2729">
        <v>6604</v>
      </c>
      <c r="M2729" t="s">
        <v>4205</v>
      </c>
      <c r="N2729" t="s">
        <v>124</v>
      </c>
      <c r="O2729" t="s">
        <v>4206</v>
      </c>
      <c r="S2729">
        <v>2</v>
      </c>
      <c r="T2729" t="s">
        <v>45</v>
      </c>
      <c r="U2729">
        <v>110</v>
      </c>
      <c r="V2729" t="s">
        <v>170</v>
      </c>
      <c r="W2729" t="s">
        <v>171</v>
      </c>
      <c r="X2729" t="s">
        <v>66</v>
      </c>
      <c r="Y2729">
        <v>0</v>
      </c>
      <c r="Z2729">
        <v>3922.9</v>
      </c>
      <c r="AA2729">
        <v>758.9</v>
      </c>
      <c r="AB2729">
        <v>0</v>
      </c>
      <c r="AC2729">
        <v>0</v>
      </c>
      <c r="AD2729">
        <f t="shared" si="85"/>
        <v>4681.8</v>
      </c>
      <c r="AF2729">
        <v>0</v>
      </c>
      <c r="AG2729">
        <v>0</v>
      </c>
      <c r="AH2729">
        <v>0</v>
      </c>
      <c r="AI2729">
        <v>0</v>
      </c>
      <c r="AJ2729">
        <f t="shared" si="86"/>
        <v>0</v>
      </c>
      <c r="AK2729" t="s">
        <v>126</v>
      </c>
      <c r="AL2729" t="s">
        <v>49</v>
      </c>
      <c r="AM2729" t="s">
        <v>127</v>
      </c>
    </row>
    <row r="2730" spans="1:39" x14ac:dyDescent="0.2">
      <c r="A2730">
        <v>3091</v>
      </c>
      <c r="B2730" t="s">
        <v>147</v>
      </c>
      <c r="C2730">
        <v>931</v>
      </c>
      <c r="D2730" t="s">
        <v>121</v>
      </c>
      <c r="E2730">
        <v>2</v>
      </c>
      <c r="F2730" t="s">
        <v>88</v>
      </c>
      <c r="G2730">
        <v>61</v>
      </c>
      <c r="H2730" t="s">
        <v>89</v>
      </c>
      <c r="I2730">
        <v>167</v>
      </c>
      <c r="J2730" t="s">
        <v>167</v>
      </c>
      <c r="K2730" t="s">
        <v>41</v>
      </c>
      <c r="L2730">
        <v>6657</v>
      </c>
      <c r="M2730" t="s">
        <v>4207</v>
      </c>
      <c r="N2730" t="s">
        <v>124</v>
      </c>
      <c r="O2730" t="s">
        <v>4208</v>
      </c>
      <c r="S2730">
        <v>2</v>
      </c>
      <c r="T2730" t="s">
        <v>45</v>
      </c>
      <c r="X2730" t="s">
        <v>66</v>
      </c>
      <c r="Y2730">
        <v>0</v>
      </c>
      <c r="Z2730">
        <v>0</v>
      </c>
      <c r="AA2730">
        <v>0</v>
      </c>
      <c r="AB2730">
        <v>0</v>
      </c>
      <c r="AC2730">
        <v>0</v>
      </c>
      <c r="AD2730">
        <f t="shared" si="85"/>
        <v>0</v>
      </c>
      <c r="AE2730" t="s">
        <v>149</v>
      </c>
      <c r="AF2730">
        <v>10000</v>
      </c>
      <c r="AG2730">
        <v>100000</v>
      </c>
      <c r="AH2730">
        <v>19960</v>
      </c>
      <c r="AI2730">
        <v>5789519</v>
      </c>
      <c r="AJ2730">
        <f t="shared" si="86"/>
        <v>5919479</v>
      </c>
      <c r="AK2730" t="s">
        <v>126</v>
      </c>
      <c r="AL2730" t="s">
        <v>49</v>
      </c>
      <c r="AM2730" t="s">
        <v>127</v>
      </c>
    </row>
    <row r="2731" spans="1:39" x14ac:dyDescent="0.2">
      <c r="A2731">
        <v>3091</v>
      </c>
      <c r="B2731" t="s">
        <v>147</v>
      </c>
      <c r="C2731">
        <v>931</v>
      </c>
      <c r="D2731" t="s">
        <v>121</v>
      </c>
      <c r="E2731">
        <v>2</v>
      </c>
      <c r="F2731" t="s">
        <v>88</v>
      </c>
      <c r="G2731">
        <v>61</v>
      </c>
      <c r="H2731" t="s">
        <v>89</v>
      </c>
      <c r="I2731">
        <v>167</v>
      </c>
      <c r="J2731" t="s">
        <v>167</v>
      </c>
      <c r="K2731" t="s">
        <v>41</v>
      </c>
      <c r="L2731">
        <v>6684</v>
      </c>
      <c r="M2731" t="s">
        <v>4209</v>
      </c>
      <c r="N2731" t="s">
        <v>124</v>
      </c>
      <c r="O2731" t="s">
        <v>4210</v>
      </c>
      <c r="S2731">
        <v>2</v>
      </c>
      <c r="T2731" t="s">
        <v>45</v>
      </c>
      <c r="U2731">
        <v>110</v>
      </c>
      <c r="V2731" t="s">
        <v>170</v>
      </c>
      <c r="W2731" t="s">
        <v>171</v>
      </c>
      <c r="X2731" t="s">
        <v>66</v>
      </c>
      <c r="Y2731">
        <v>0</v>
      </c>
      <c r="Z2731">
        <v>3.7</v>
      </c>
      <c r="AA2731">
        <v>8.1999999999999993</v>
      </c>
      <c r="AB2731">
        <v>990</v>
      </c>
      <c r="AC2731">
        <v>2375.9</v>
      </c>
      <c r="AD2731">
        <f t="shared" si="85"/>
        <v>3377.8</v>
      </c>
      <c r="AF2731">
        <v>0</v>
      </c>
      <c r="AG2731">
        <v>0</v>
      </c>
      <c r="AH2731">
        <v>0</v>
      </c>
      <c r="AI2731">
        <v>0</v>
      </c>
      <c r="AJ2731">
        <f t="shared" si="86"/>
        <v>0</v>
      </c>
      <c r="AK2731" t="s">
        <v>126</v>
      </c>
      <c r="AL2731" t="s">
        <v>49</v>
      </c>
      <c r="AM2731" t="s">
        <v>127</v>
      </c>
    </row>
    <row r="2732" spans="1:39" x14ac:dyDescent="0.2">
      <c r="A2732">
        <v>3091</v>
      </c>
      <c r="B2732" t="s">
        <v>147</v>
      </c>
      <c r="C2732">
        <v>931</v>
      </c>
      <c r="D2732" t="s">
        <v>121</v>
      </c>
      <c r="E2732">
        <v>2</v>
      </c>
      <c r="F2732" t="s">
        <v>88</v>
      </c>
      <c r="G2732">
        <v>61</v>
      </c>
      <c r="H2732" t="s">
        <v>89</v>
      </c>
      <c r="I2732">
        <v>167</v>
      </c>
      <c r="J2732" t="s">
        <v>167</v>
      </c>
      <c r="K2732" t="s">
        <v>41</v>
      </c>
      <c r="L2732">
        <v>6694</v>
      </c>
      <c r="M2732" t="s">
        <v>4211</v>
      </c>
      <c r="N2732" t="s">
        <v>124</v>
      </c>
      <c r="O2732" t="s">
        <v>4212</v>
      </c>
      <c r="S2732">
        <v>2</v>
      </c>
      <c r="T2732" t="s">
        <v>45</v>
      </c>
      <c r="X2732" t="s">
        <v>66</v>
      </c>
      <c r="Y2732">
        <v>0</v>
      </c>
      <c r="Z2732">
        <v>0</v>
      </c>
      <c r="AA2732">
        <v>0</v>
      </c>
      <c r="AB2732">
        <v>0</v>
      </c>
      <c r="AC2732">
        <v>0</v>
      </c>
      <c r="AD2732">
        <f t="shared" si="85"/>
        <v>0</v>
      </c>
      <c r="AE2732" t="s">
        <v>149</v>
      </c>
      <c r="AF2732">
        <v>21134592</v>
      </c>
      <c r="AG2732">
        <v>100000</v>
      </c>
      <c r="AH2732">
        <v>0</v>
      </c>
      <c r="AI2732">
        <v>0</v>
      </c>
      <c r="AJ2732">
        <f t="shared" si="86"/>
        <v>21234592</v>
      </c>
      <c r="AK2732" t="s">
        <v>126</v>
      </c>
      <c r="AL2732" t="s">
        <v>49</v>
      </c>
      <c r="AM2732" t="s">
        <v>127</v>
      </c>
    </row>
    <row r="2733" spans="1:39" x14ac:dyDescent="0.2">
      <c r="A2733">
        <v>3091</v>
      </c>
      <c r="B2733" t="s">
        <v>147</v>
      </c>
      <c r="C2733">
        <v>931</v>
      </c>
      <c r="D2733" t="s">
        <v>121</v>
      </c>
      <c r="E2733">
        <v>2</v>
      </c>
      <c r="F2733" t="s">
        <v>88</v>
      </c>
      <c r="G2733">
        <v>61</v>
      </c>
      <c r="H2733" t="s">
        <v>89</v>
      </c>
      <c r="I2733">
        <v>167</v>
      </c>
      <c r="J2733" t="s">
        <v>167</v>
      </c>
      <c r="K2733" t="s">
        <v>41</v>
      </c>
      <c r="L2733">
        <v>12919</v>
      </c>
      <c r="M2733" t="s">
        <v>4213</v>
      </c>
      <c r="N2733" t="s">
        <v>124</v>
      </c>
      <c r="O2733" t="s">
        <v>4213</v>
      </c>
      <c r="S2733">
        <v>2</v>
      </c>
      <c r="T2733" t="s">
        <v>45</v>
      </c>
      <c r="X2733" t="s">
        <v>46</v>
      </c>
      <c r="Y2733">
        <v>1</v>
      </c>
      <c r="Z2733">
        <v>0</v>
      </c>
      <c r="AA2733">
        <v>0</v>
      </c>
      <c r="AB2733">
        <v>0</v>
      </c>
      <c r="AC2733">
        <v>0</v>
      </c>
      <c r="AD2733">
        <f t="shared" si="85"/>
        <v>0</v>
      </c>
      <c r="AE2733" t="s">
        <v>149</v>
      </c>
      <c r="AF2733">
        <v>0</v>
      </c>
      <c r="AG2733">
        <v>0</v>
      </c>
      <c r="AH2733">
        <v>0</v>
      </c>
      <c r="AI2733">
        <v>93384</v>
      </c>
      <c r="AJ2733">
        <f t="shared" si="86"/>
        <v>93384</v>
      </c>
      <c r="AK2733" t="s">
        <v>126</v>
      </c>
      <c r="AL2733" t="s">
        <v>49</v>
      </c>
      <c r="AM2733" t="s">
        <v>127</v>
      </c>
    </row>
    <row r="2734" spans="1:39" x14ac:dyDescent="0.2">
      <c r="A2734">
        <v>3091</v>
      </c>
      <c r="B2734" t="s">
        <v>147</v>
      </c>
      <c r="C2734">
        <v>931</v>
      </c>
      <c r="D2734" t="s">
        <v>121</v>
      </c>
      <c r="E2734">
        <v>2</v>
      </c>
      <c r="F2734" t="s">
        <v>88</v>
      </c>
      <c r="G2734">
        <v>61</v>
      </c>
      <c r="H2734" t="s">
        <v>89</v>
      </c>
      <c r="I2734">
        <v>167</v>
      </c>
      <c r="J2734" t="s">
        <v>167</v>
      </c>
      <c r="K2734" t="s">
        <v>41</v>
      </c>
      <c r="L2734">
        <v>12920</v>
      </c>
      <c r="M2734" t="s">
        <v>189</v>
      </c>
      <c r="N2734" t="s">
        <v>124</v>
      </c>
      <c r="O2734" t="s">
        <v>189</v>
      </c>
      <c r="S2734">
        <v>2</v>
      </c>
      <c r="T2734" t="s">
        <v>45</v>
      </c>
      <c r="X2734" t="s">
        <v>46</v>
      </c>
      <c r="Y2734">
        <v>1</v>
      </c>
      <c r="Z2734">
        <v>0</v>
      </c>
      <c r="AA2734">
        <v>0</v>
      </c>
      <c r="AB2734">
        <v>0</v>
      </c>
      <c r="AC2734">
        <v>0</v>
      </c>
      <c r="AD2734">
        <f t="shared" si="85"/>
        <v>0</v>
      </c>
      <c r="AE2734" t="s">
        <v>149</v>
      </c>
      <c r="AF2734">
        <v>0</v>
      </c>
      <c r="AG2734">
        <v>0</v>
      </c>
      <c r="AH2734">
        <v>0</v>
      </c>
      <c r="AI2734">
        <v>42886</v>
      </c>
      <c r="AJ2734">
        <f t="shared" si="86"/>
        <v>42886</v>
      </c>
      <c r="AK2734" t="s">
        <v>126</v>
      </c>
      <c r="AL2734" t="s">
        <v>49</v>
      </c>
      <c r="AM2734" t="s">
        <v>127</v>
      </c>
    </row>
    <row r="2735" spans="1:39" x14ac:dyDescent="0.2">
      <c r="A2735">
        <v>3091</v>
      </c>
      <c r="B2735" t="s">
        <v>147</v>
      </c>
      <c r="C2735">
        <v>931</v>
      </c>
      <c r="D2735" t="s">
        <v>121</v>
      </c>
      <c r="E2735">
        <v>2</v>
      </c>
      <c r="F2735" t="s">
        <v>88</v>
      </c>
      <c r="G2735">
        <v>61</v>
      </c>
      <c r="H2735" t="s">
        <v>89</v>
      </c>
      <c r="I2735">
        <v>167</v>
      </c>
      <c r="J2735" t="s">
        <v>167</v>
      </c>
      <c r="K2735" t="s">
        <v>41</v>
      </c>
      <c r="L2735">
        <v>12921</v>
      </c>
      <c r="M2735" t="s">
        <v>190</v>
      </c>
      <c r="N2735" t="s">
        <v>124</v>
      </c>
      <c r="O2735" t="s">
        <v>190</v>
      </c>
      <c r="S2735">
        <v>2</v>
      </c>
      <c r="T2735" t="s">
        <v>45</v>
      </c>
      <c r="X2735" t="s">
        <v>46</v>
      </c>
      <c r="Y2735">
        <v>1</v>
      </c>
      <c r="Z2735">
        <v>0</v>
      </c>
      <c r="AA2735">
        <v>0</v>
      </c>
      <c r="AB2735">
        <v>0</v>
      </c>
      <c r="AC2735">
        <v>0</v>
      </c>
      <c r="AD2735">
        <f t="shared" si="85"/>
        <v>0</v>
      </c>
      <c r="AE2735" t="s">
        <v>149</v>
      </c>
      <c r="AF2735">
        <v>0</v>
      </c>
      <c r="AG2735">
        <v>0</v>
      </c>
      <c r="AH2735">
        <v>0</v>
      </c>
      <c r="AI2735">
        <v>32164</v>
      </c>
      <c r="AJ2735">
        <f t="shared" si="86"/>
        <v>32164</v>
      </c>
      <c r="AK2735" t="s">
        <v>126</v>
      </c>
      <c r="AL2735" t="s">
        <v>49</v>
      </c>
      <c r="AM2735" t="s">
        <v>127</v>
      </c>
    </row>
    <row r="2736" spans="1:39" x14ac:dyDescent="0.2">
      <c r="A2736">
        <v>3091</v>
      </c>
      <c r="B2736" t="s">
        <v>147</v>
      </c>
      <c r="C2736">
        <v>931</v>
      </c>
      <c r="D2736" t="s">
        <v>121</v>
      </c>
      <c r="E2736">
        <v>2</v>
      </c>
      <c r="F2736" t="s">
        <v>88</v>
      </c>
      <c r="G2736">
        <v>61</v>
      </c>
      <c r="H2736" t="s">
        <v>89</v>
      </c>
      <c r="I2736">
        <v>168</v>
      </c>
      <c r="J2736" t="s">
        <v>191</v>
      </c>
      <c r="K2736" t="s">
        <v>41</v>
      </c>
      <c r="L2736">
        <v>6680</v>
      </c>
      <c r="M2736" t="s">
        <v>4214</v>
      </c>
      <c r="N2736" t="s">
        <v>124</v>
      </c>
      <c r="O2736" t="s">
        <v>4215</v>
      </c>
      <c r="S2736">
        <v>2</v>
      </c>
      <c r="T2736" t="s">
        <v>45</v>
      </c>
      <c r="U2736">
        <v>111</v>
      </c>
      <c r="V2736" t="s">
        <v>194</v>
      </c>
      <c r="W2736" t="s">
        <v>57</v>
      </c>
      <c r="X2736" t="s">
        <v>46</v>
      </c>
      <c r="Y2736">
        <v>1</v>
      </c>
      <c r="Z2736">
        <v>2</v>
      </c>
      <c r="AA2736">
        <v>2</v>
      </c>
      <c r="AB2736">
        <v>2</v>
      </c>
      <c r="AC2736">
        <v>2</v>
      </c>
      <c r="AD2736">
        <f t="shared" si="85"/>
        <v>2</v>
      </c>
      <c r="AF2736">
        <v>0</v>
      </c>
      <c r="AG2736">
        <v>0</v>
      </c>
      <c r="AH2736">
        <v>0</v>
      </c>
      <c r="AI2736">
        <v>0</v>
      </c>
      <c r="AJ2736">
        <f t="shared" si="86"/>
        <v>0</v>
      </c>
      <c r="AK2736" t="s">
        <v>126</v>
      </c>
      <c r="AL2736" t="s">
        <v>49</v>
      </c>
      <c r="AM2736" t="s">
        <v>127</v>
      </c>
    </row>
    <row r="2737" spans="1:39" x14ac:dyDescent="0.2">
      <c r="A2737">
        <v>3091</v>
      </c>
      <c r="B2737" t="s">
        <v>147</v>
      </c>
      <c r="C2737">
        <v>931</v>
      </c>
      <c r="D2737" t="s">
        <v>121</v>
      </c>
      <c r="E2737">
        <v>2</v>
      </c>
      <c r="F2737" t="s">
        <v>88</v>
      </c>
      <c r="G2737">
        <v>61</v>
      </c>
      <c r="H2737" t="s">
        <v>89</v>
      </c>
      <c r="I2737">
        <v>168</v>
      </c>
      <c r="J2737" t="s">
        <v>191</v>
      </c>
      <c r="K2737" t="s">
        <v>41</v>
      </c>
      <c r="L2737">
        <v>11640</v>
      </c>
      <c r="M2737" t="s">
        <v>197</v>
      </c>
      <c r="N2737" t="s">
        <v>124</v>
      </c>
      <c r="O2737" t="s">
        <v>198</v>
      </c>
      <c r="S2737">
        <v>2</v>
      </c>
      <c r="T2737" t="s">
        <v>45</v>
      </c>
      <c r="X2737" t="s">
        <v>46</v>
      </c>
      <c r="Y2737">
        <v>1</v>
      </c>
      <c r="Z2737">
        <v>0</v>
      </c>
      <c r="AA2737">
        <v>0</v>
      </c>
      <c r="AB2737">
        <v>0</v>
      </c>
      <c r="AC2737">
        <v>0</v>
      </c>
      <c r="AD2737">
        <f t="shared" si="85"/>
        <v>0</v>
      </c>
      <c r="AE2737" t="s">
        <v>149</v>
      </c>
      <c r="AF2737">
        <v>2172371</v>
      </c>
      <c r="AG2737">
        <v>1860404</v>
      </c>
      <c r="AH2737">
        <v>0</v>
      </c>
      <c r="AI2737">
        <v>0</v>
      </c>
      <c r="AJ2737">
        <f t="shared" si="86"/>
        <v>4032775</v>
      </c>
      <c r="AK2737" t="s">
        <v>126</v>
      </c>
      <c r="AL2737" t="s">
        <v>49</v>
      </c>
      <c r="AM2737" t="s">
        <v>127</v>
      </c>
    </row>
    <row r="2738" spans="1:39" x14ac:dyDescent="0.2">
      <c r="A2738">
        <v>3091</v>
      </c>
      <c r="B2738" t="s">
        <v>147</v>
      </c>
      <c r="C2738">
        <v>931</v>
      </c>
      <c r="D2738" t="s">
        <v>121</v>
      </c>
      <c r="E2738">
        <v>2</v>
      </c>
      <c r="F2738" t="s">
        <v>88</v>
      </c>
      <c r="G2738">
        <v>61</v>
      </c>
      <c r="H2738" t="s">
        <v>89</v>
      </c>
      <c r="I2738">
        <v>168</v>
      </c>
      <c r="J2738" t="s">
        <v>191</v>
      </c>
      <c r="K2738" t="s">
        <v>41</v>
      </c>
      <c r="L2738">
        <v>12429</v>
      </c>
      <c r="M2738" t="s">
        <v>3715</v>
      </c>
      <c r="N2738" t="s">
        <v>124</v>
      </c>
      <c r="O2738" t="s">
        <v>3716</v>
      </c>
      <c r="S2738">
        <v>2</v>
      </c>
      <c r="T2738" t="s">
        <v>45</v>
      </c>
      <c r="X2738" t="s">
        <v>46</v>
      </c>
      <c r="Y2738">
        <v>1</v>
      </c>
      <c r="Z2738">
        <v>0</v>
      </c>
      <c r="AA2738">
        <v>0</v>
      </c>
      <c r="AB2738">
        <v>0</v>
      </c>
      <c r="AC2738">
        <v>0</v>
      </c>
      <c r="AD2738">
        <f t="shared" si="85"/>
        <v>0</v>
      </c>
      <c r="AE2738" t="s">
        <v>149</v>
      </c>
      <c r="AF2738">
        <v>5220261</v>
      </c>
      <c r="AG2738">
        <v>463004</v>
      </c>
      <c r="AH2738">
        <v>0</v>
      </c>
      <c r="AI2738">
        <v>0</v>
      </c>
      <c r="AJ2738">
        <f t="shared" si="86"/>
        <v>5683265</v>
      </c>
      <c r="AK2738" t="s">
        <v>126</v>
      </c>
      <c r="AL2738" t="s">
        <v>49</v>
      </c>
      <c r="AM2738" t="s">
        <v>127</v>
      </c>
    </row>
    <row r="2739" spans="1:39" x14ac:dyDescent="0.2">
      <c r="A2739">
        <v>3091</v>
      </c>
      <c r="B2739" t="s">
        <v>147</v>
      </c>
      <c r="C2739">
        <v>931</v>
      </c>
      <c r="D2739" t="s">
        <v>121</v>
      </c>
      <c r="E2739">
        <v>2</v>
      </c>
      <c r="F2739" t="s">
        <v>88</v>
      </c>
      <c r="G2739">
        <v>61</v>
      </c>
      <c r="H2739" t="s">
        <v>89</v>
      </c>
      <c r="I2739">
        <v>168</v>
      </c>
      <c r="J2739" t="s">
        <v>191</v>
      </c>
      <c r="K2739" t="s">
        <v>41</v>
      </c>
      <c r="L2739">
        <v>12463</v>
      </c>
      <c r="M2739" t="s">
        <v>2064</v>
      </c>
      <c r="N2739" t="s">
        <v>124</v>
      </c>
      <c r="O2739" t="s">
        <v>2065</v>
      </c>
      <c r="S2739">
        <v>2</v>
      </c>
      <c r="T2739" t="s">
        <v>45</v>
      </c>
      <c r="U2739">
        <v>111</v>
      </c>
      <c r="V2739" t="s">
        <v>194</v>
      </c>
      <c r="W2739" t="s">
        <v>57</v>
      </c>
      <c r="X2739" t="s">
        <v>46</v>
      </c>
      <c r="Y2739">
        <v>1</v>
      </c>
      <c r="Z2739">
        <v>1</v>
      </c>
      <c r="AA2739">
        <v>1</v>
      </c>
      <c r="AB2739">
        <v>0</v>
      </c>
      <c r="AC2739">
        <v>0</v>
      </c>
      <c r="AD2739">
        <f t="shared" si="85"/>
        <v>1</v>
      </c>
      <c r="AF2739">
        <v>0</v>
      </c>
      <c r="AG2739">
        <v>0</v>
      </c>
      <c r="AH2739">
        <v>0</v>
      </c>
      <c r="AI2739">
        <v>0</v>
      </c>
      <c r="AJ2739">
        <f t="shared" si="86"/>
        <v>0</v>
      </c>
      <c r="AK2739" t="s">
        <v>126</v>
      </c>
      <c r="AL2739" t="s">
        <v>49</v>
      </c>
      <c r="AM2739" t="s">
        <v>127</v>
      </c>
    </row>
    <row r="2740" spans="1:39" x14ac:dyDescent="0.2">
      <c r="A2740">
        <v>3091</v>
      </c>
      <c r="B2740" t="s">
        <v>147</v>
      </c>
      <c r="C2740">
        <v>931</v>
      </c>
      <c r="D2740" t="s">
        <v>121</v>
      </c>
      <c r="E2740">
        <v>2</v>
      </c>
      <c r="F2740" t="s">
        <v>88</v>
      </c>
      <c r="G2740">
        <v>61</v>
      </c>
      <c r="H2740" t="s">
        <v>89</v>
      </c>
      <c r="I2740">
        <v>168</v>
      </c>
      <c r="J2740" t="s">
        <v>191</v>
      </c>
      <c r="K2740" t="s">
        <v>41</v>
      </c>
      <c r="L2740">
        <v>12464</v>
      </c>
      <c r="M2740" t="s">
        <v>3085</v>
      </c>
      <c r="N2740" t="s">
        <v>124</v>
      </c>
      <c r="O2740" t="s">
        <v>3086</v>
      </c>
      <c r="S2740">
        <v>2</v>
      </c>
      <c r="T2740" t="s">
        <v>45</v>
      </c>
      <c r="U2740">
        <v>111</v>
      </c>
      <c r="V2740" t="s">
        <v>194</v>
      </c>
      <c r="W2740" t="s">
        <v>57</v>
      </c>
      <c r="X2740" t="s">
        <v>46</v>
      </c>
      <c r="Y2740">
        <v>1</v>
      </c>
      <c r="Z2740">
        <v>1</v>
      </c>
      <c r="AA2740">
        <v>0</v>
      </c>
      <c r="AB2740">
        <v>0</v>
      </c>
      <c r="AC2740">
        <v>0</v>
      </c>
      <c r="AD2740">
        <f t="shared" si="85"/>
        <v>1</v>
      </c>
      <c r="AF2740">
        <v>0</v>
      </c>
      <c r="AG2740">
        <v>0</v>
      </c>
      <c r="AH2740">
        <v>0</v>
      </c>
      <c r="AI2740">
        <v>0</v>
      </c>
      <c r="AJ2740">
        <f t="shared" si="86"/>
        <v>0</v>
      </c>
      <c r="AK2740" t="s">
        <v>126</v>
      </c>
      <c r="AL2740" t="s">
        <v>49</v>
      </c>
      <c r="AM2740" t="s">
        <v>127</v>
      </c>
    </row>
    <row r="2741" spans="1:39" x14ac:dyDescent="0.2">
      <c r="A2741">
        <v>3091</v>
      </c>
      <c r="B2741" t="s">
        <v>147</v>
      </c>
      <c r="C2741">
        <v>931</v>
      </c>
      <c r="D2741" t="s">
        <v>121</v>
      </c>
      <c r="E2741">
        <v>2</v>
      </c>
      <c r="F2741" t="s">
        <v>88</v>
      </c>
      <c r="G2741">
        <v>61</v>
      </c>
      <c r="H2741" t="s">
        <v>89</v>
      </c>
      <c r="I2741">
        <v>168</v>
      </c>
      <c r="J2741" t="s">
        <v>191</v>
      </c>
      <c r="K2741" t="s">
        <v>41</v>
      </c>
      <c r="L2741">
        <v>12909</v>
      </c>
      <c r="M2741" t="s">
        <v>203</v>
      </c>
      <c r="N2741" t="s">
        <v>124</v>
      </c>
      <c r="O2741" t="s">
        <v>204</v>
      </c>
      <c r="S2741">
        <v>2</v>
      </c>
      <c r="T2741" t="s">
        <v>45</v>
      </c>
      <c r="X2741" t="s">
        <v>46</v>
      </c>
      <c r="Y2741">
        <v>1</v>
      </c>
      <c r="Z2741">
        <v>0</v>
      </c>
      <c r="AA2741">
        <v>0</v>
      </c>
      <c r="AB2741">
        <v>0</v>
      </c>
      <c r="AC2741">
        <v>0</v>
      </c>
      <c r="AD2741">
        <f t="shared" si="85"/>
        <v>0</v>
      </c>
      <c r="AE2741" t="s">
        <v>149</v>
      </c>
      <c r="AF2741">
        <v>10000</v>
      </c>
      <c r="AG2741">
        <v>506917</v>
      </c>
      <c r="AH2741">
        <v>0</v>
      </c>
      <c r="AI2741">
        <v>0</v>
      </c>
      <c r="AJ2741">
        <f t="shared" si="86"/>
        <v>516917</v>
      </c>
      <c r="AK2741" t="s">
        <v>126</v>
      </c>
      <c r="AL2741" t="s">
        <v>49</v>
      </c>
      <c r="AM2741" t="s">
        <v>127</v>
      </c>
    </row>
    <row r="2742" spans="1:39" x14ac:dyDescent="0.2">
      <c r="A2742">
        <v>3091</v>
      </c>
      <c r="B2742" t="s">
        <v>147</v>
      </c>
      <c r="C2742">
        <v>931</v>
      </c>
      <c r="D2742" t="s">
        <v>121</v>
      </c>
      <c r="E2742">
        <v>2</v>
      </c>
      <c r="F2742" t="s">
        <v>88</v>
      </c>
      <c r="G2742">
        <v>61</v>
      </c>
      <c r="H2742" t="s">
        <v>89</v>
      </c>
      <c r="I2742">
        <v>168</v>
      </c>
      <c r="J2742" t="s">
        <v>191</v>
      </c>
      <c r="K2742" t="s">
        <v>41</v>
      </c>
      <c r="L2742">
        <v>12911</v>
      </c>
      <c r="M2742" t="s">
        <v>3087</v>
      </c>
      <c r="N2742" t="s">
        <v>124</v>
      </c>
      <c r="O2742" t="s">
        <v>3088</v>
      </c>
      <c r="S2742">
        <v>2</v>
      </c>
      <c r="T2742" t="s">
        <v>45</v>
      </c>
      <c r="U2742">
        <v>111</v>
      </c>
      <c r="V2742" t="s">
        <v>194</v>
      </c>
      <c r="W2742" t="s">
        <v>57</v>
      </c>
      <c r="X2742" t="s">
        <v>46</v>
      </c>
      <c r="Y2742">
        <v>1</v>
      </c>
      <c r="Z2742">
        <v>1</v>
      </c>
      <c r="AA2742">
        <v>1</v>
      </c>
      <c r="AB2742">
        <v>1</v>
      </c>
      <c r="AC2742">
        <v>0</v>
      </c>
      <c r="AD2742">
        <f t="shared" si="85"/>
        <v>1</v>
      </c>
      <c r="AF2742">
        <v>0</v>
      </c>
      <c r="AG2742">
        <v>0</v>
      </c>
      <c r="AH2742">
        <v>0</v>
      </c>
      <c r="AI2742">
        <v>0</v>
      </c>
      <c r="AJ2742">
        <f t="shared" si="86"/>
        <v>0</v>
      </c>
      <c r="AK2742" t="s">
        <v>126</v>
      </c>
      <c r="AL2742" t="s">
        <v>49</v>
      </c>
      <c r="AM2742" t="s">
        <v>127</v>
      </c>
    </row>
    <row r="2743" spans="1:39" x14ac:dyDescent="0.2">
      <c r="A2743">
        <v>3091</v>
      </c>
      <c r="B2743" t="s">
        <v>147</v>
      </c>
      <c r="C2743">
        <v>931</v>
      </c>
      <c r="D2743" t="s">
        <v>121</v>
      </c>
      <c r="E2743">
        <v>2</v>
      </c>
      <c r="F2743" t="s">
        <v>88</v>
      </c>
      <c r="G2743">
        <v>61</v>
      </c>
      <c r="H2743" t="s">
        <v>89</v>
      </c>
      <c r="I2743">
        <v>168</v>
      </c>
      <c r="J2743" t="s">
        <v>191</v>
      </c>
      <c r="K2743" t="s">
        <v>41</v>
      </c>
      <c r="L2743">
        <v>14015</v>
      </c>
      <c r="M2743" t="s">
        <v>3717</v>
      </c>
      <c r="N2743" t="s">
        <v>124</v>
      </c>
      <c r="O2743" t="s">
        <v>3718</v>
      </c>
      <c r="S2743">
        <v>2</v>
      </c>
      <c r="T2743" t="s">
        <v>45</v>
      </c>
      <c r="U2743">
        <v>111</v>
      </c>
      <c r="V2743" t="s">
        <v>194</v>
      </c>
      <c r="W2743" t="s">
        <v>57</v>
      </c>
      <c r="X2743" t="s">
        <v>46</v>
      </c>
      <c r="Y2743">
        <v>1</v>
      </c>
      <c r="Z2743">
        <v>1</v>
      </c>
      <c r="AA2743">
        <v>1</v>
      </c>
      <c r="AB2743">
        <v>0</v>
      </c>
      <c r="AC2743">
        <v>0</v>
      </c>
      <c r="AD2743">
        <f t="shared" si="85"/>
        <v>1</v>
      </c>
      <c r="AF2743">
        <v>0</v>
      </c>
      <c r="AG2743">
        <v>0</v>
      </c>
      <c r="AH2743">
        <v>0</v>
      </c>
      <c r="AI2743">
        <v>0</v>
      </c>
      <c r="AJ2743">
        <f t="shared" si="86"/>
        <v>0</v>
      </c>
      <c r="AK2743" t="s">
        <v>126</v>
      </c>
      <c r="AL2743" t="s">
        <v>49</v>
      </c>
      <c r="AM2743" t="s">
        <v>127</v>
      </c>
    </row>
    <row r="2744" spans="1:39" x14ac:dyDescent="0.2">
      <c r="A2744">
        <v>3091</v>
      </c>
      <c r="B2744" t="s">
        <v>147</v>
      </c>
      <c r="C2744">
        <v>931</v>
      </c>
      <c r="D2744" t="s">
        <v>121</v>
      </c>
      <c r="E2744">
        <v>2</v>
      </c>
      <c r="F2744" t="s">
        <v>88</v>
      </c>
      <c r="G2744">
        <v>61</v>
      </c>
      <c r="H2744" t="s">
        <v>89</v>
      </c>
      <c r="I2744">
        <v>168</v>
      </c>
      <c r="J2744" t="s">
        <v>191</v>
      </c>
      <c r="K2744" t="s">
        <v>41</v>
      </c>
      <c r="L2744">
        <v>14077</v>
      </c>
      <c r="M2744" t="s">
        <v>4216</v>
      </c>
      <c r="N2744" t="s">
        <v>124</v>
      </c>
      <c r="O2744" t="s">
        <v>4217</v>
      </c>
      <c r="S2744">
        <v>2</v>
      </c>
      <c r="T2744" t="s">
        <v>45</v>
      </c>
      <c r="U2744">
        <v>111</v>
      </c>
      <c r="V2744" t="s">
        <v>194</v>
      </c>
      <c r="W2744" t="s">
        <v>57</v>
      </c>
      <c r="X2744" t="s">
        <v>46</v>
      </c>
      <c r="Y2744">
        <v>1</v>
      </c>
      <c r="Z2744">
        <v>0</v>
      </c>
      <c r="AA2744">
        <v>1</v>
      </c>
      <c r="AB2744">
        <v>0</v>
      </c>
      <c r="AC2744">
        <v>0</v>
      </c>
      <c r="AD2744">
        <f t="shared" si="85"/>
        <v>1</v>
      </c>
      <c r="AF2744">
        <v>0</v>
      </c>
      <c r="AG2744">
        <v>0</v>
      </c>
      <c r="AH2744">
        <v>0</v>
      </c>
      <c r="AI2744">
        <v>0</v>
      </c>
      <c r="AJ2744">
        <f t="shared" si="86"/>
        <v>0</v>
      </c>
      <c r="AK2744" t="s">
        <v>126</v>
      </c>
      <c r="AL2744" t="s">
        <v>49</v>
      </c>
      <c r="AM2744" t="s">
        <v>127</v>
      </c>
    </row>
    <row r="2745" spans="1:39" x14ac:dyDescent="0.2">
      <c r="A2745">
        <v>3091</v>
      </c>
      <c r="B2745" t="s">
        <v>147</v>
      </c>
      <c r="C2745">
        <v>931</v>
      </c>
      <c r="D2745" t="s">
        <v>121</v>
      </c>
      <c r="E2745">
        <v>2</v>
      </c>
      <c r="F2745" t="s">
        <v>88</v>
      </c>
      <c r="G2745">
        <v>61</v>
      </c>
      <c r="H2745" t="s">
        <v>89</v>
      </c>
      <c r="I2745">
        <v>171</v>
      </c>
      <c r="J2745" t="s">
        <v>209</v>
      </c>
      <c r="K2745" t="s">
        <v>41</v>
      </c>
      <c r="L2745">
        <v>11724</v>
      </c>
      <c r="M2745" t="s">
        <v>2070</v>
      </c>
      <c r="N2745" t="s">
        <v>124</v>
      </c>
      <c r="O2745" t="s">
        <v>2071</v>
      </c>
      <c r="S2745">
        <v>2</v>
      </c>
      <c r="T2745" t="s">
        <v>45</v>
      </c>
      <c r="U2745">
        <v>109</v>
      </c>
      <c r="V2745" t="s">
        <v>212</v>
      </c>
      <c r="W2745" t="s">
        <v>171</v>
      </c>
      <c r="X2745" t="s">
        <v>46</v>
      </c>
      <c r="Y2745">
        <v>1</v>
      </c>
      <c r="Z2745">
        <v>0</v>
      </c>
      <c r="AA2745">
        <v>0</v>
      </c>
      <c r="AB2745">
        <v>2.7</v>
      </c>
      <c r="AC2745">
        <v>30.1</v>
      </c>
      <c r="AD2745">
        <f t="shared" si="85"/>
        <v>30.1</v>
      </c>
      <c r="AF2745">
        <v>0</v>
      </c>
      <c r="AG2745">
        <v>0</v>
      </c>
      <c r="AH2745">
        <v>0</v>
      </c>
      <c r="AI2745">
        <v>0</v>
      </c>
      <c r="AJ2745">
        <f t="shared" si="86"/>
        <v>0</v>
      </c>
      <c r="AK2745" t="s">
        <v>126</v>
      </c>
      <c r="AL2745" t="s">
        <v>49</v>
      </c>
      <c r="AM2745" t="s">
        <v>127</v>
      </c>
    </row>
    <row r="2746" spans="1:39" x14ac:dyDescent="0.2">
      <c r="A2746">
        <v>3091</v>
      </c>
      <c r="B2746" t="s">
        <v>147</v>
      </c>
      <c r="C2746">
        <v>931</v>
      </c>
      <c r="D2746" t="s">
        <v>121</v>
      </c>
      <c r="E2746">
        <v>2</v>
      </c>
      <c r="F2746" t="s">
        <v>88</v>
      </c>
      <c r="G2746">
        <v>61</v>
      </c>
      <c r="H2746" t="s">
        <v>89</v>
      </c>
      <c r="I2746">
        <v>171</v>
      </c>
      <c r="J2746" t="s">
        <v>209</v>
      </c>
      <c r="K2746" t="s">
        <v>41</v>
      </c>
      <c r="L2746">
        <v>12923</v>
      </c>
      <c r="M2746" t="s">
        <v>4218</v>
      </c>
      <c r="N2746" t="s">
        <v>124</v>
      </c>
      <c r="O2746" t="s">
        <v>4219</v>
      </c>
      <c r="S2746">
        <v>2</v>
      </c>
      <c r="T2746" t="s">
        <v>45</v>
      </c>
      <c r="U2746">
        <v>109</v>
      </c>
      <c r="V2746" t="s">
        <v>212</v>
      </c>
      <c r="W2746" t="s">
        <v>171</v>
      </c>
      <c r="X2746" t="s">
        <v>46</v>
      </c>
      <c r="Y2746">
        <v>1</v>
      </c>
      <c r="Z2746">
        <v>8</v>
      </c>
      <c r="AA2746">
        <v>147.9</v>
      </c>
      <c r="AB2746">
        <v>0</v>
      </c>
      <c r="AC2746">
        <v>0</v>
      </c>
      <c r="AD2746">
        <f t="shared" si="85"/>
        <v>147.9</v>
      </c>
      <c r="AF2746">
        <v>0</v>
      </c>
      <c r="AG2746">
        <v>0</v>
      </c>
      <c r="AH2746">
        <v>0</v>
      </c>
      <c r="AI2746">
        <v>0</v>
      </c>
      <c r="AJ2746">
        <f t="shared" si="86"/>
        <v>0</v>
      </c>
      <c r="AK2746" t="s">
        <v>126</v>
      </c>
      <c r="AL2746" t="s">
        <v>49</v>
      </c>
      <c r="AM2746" t="s">
        <v>127</v>
      </c>
    </row>
    <row r="2747" spans="1:39" x14ac:dyDescent="0.2">
      <c r="A2747">
        <v>3091</v>
      </c>
      <c r="B2747" t="s">
        <v>147</v>
      </c>
      <c r="C2747">
        <v>931</v>
      </c>
      <c r="D2747" t="s">
        <v>121</v>
      </c>
      <c r="E2747">
        <v>2</v>
      </c>
      <c r="F2747" t="s">
        <v>88</v>
      </c>
      <c r="G2747">
        <v>61</v>
      </c>
      <c r="H2747" t="s">
        <v>89</v>
      </c>
      <c r="I2747">
        <v>171</v>
      </c>
      <c r="J2747" t="s">
        <v>209</v>
      </c>
      <c r="K2747" t="s">
        <v>41</v>
      </c>
      <c r="L2747">
        <v>12924</v>
      </c>
      <c r="M2747" t="s">
        <v>215</v>
      </c>
      <c r="N2747" t="s">
        <v>124</v>
      </c>
      <c r="O2747" t="s">
        <v>216</v>
      </c>
      <c r="S2747">
        <v>2</v>
      </c>
      <c r="T2747" t="s">
        <v>45</v>
      </c>
      <c r="X2747" t="s">
        <v>46</v>
      </c>
      <c r="Y2747">
        <v>1</v>
      </c>
      <c r="Z2747">
        <v>0</v>
      </c>
      <c r="AA2747">
        <v>0</v>
      </c>
      <c r="AB2747">
        <v>0</v>
      </c>
      <c r="AC2747">
        <v>0</v>
      </c>
      <c r="AD2747">
        <f t="shared" si="85"/>
        <v>0</v>
      </c>
      <c r="AE2747" t="s">
        <v>149</v>
      </c>
      <c r="AF2747">
        <v>597115</v>
      </c>
      <c r="AG2747">
        <v>472915</v>
      </c>
      <c r="AH2747">
        <v>0</v>
      </c>
      <c r="AI2747">
        <v>0</v>
      </c>
      <c r="AJ2747">
        <f t="shared" si="86"/>
        <v>1070030</v>
      </c>
      <c r="AK2747" t="s">
        <v>126</v>
      </c>
      <c r="AL2747" t="s">
        <v>49</v>
      </c>
      <c r="AM2747" t="s">
        <v>127</v>
      </c>
    </row>
    <row r="2748" spans="1:39" x14ac:dyDescent="0.2">
      <c r="A2748">
        <v>3091</v>
      </c>
      <c r="B2748" t="s">
        <v>147</v>
      </c>
      <c r="C2748">
        <v>931</v>
      </c>
      <c r="D2748" t="s">
        <v>121</v>
      </c>
      <c r="E2748">
        <v>2</v>
      </c>
      <c r="F2748" t="s">
        <v>88</v>
      </c>
      <c r="G2748">
        <v>61</v>
      </c>
      <c r="H2748" t="s">
        <v>89</v>
      </c>
      <c r="I2748">
        <v>956</v>
      </c>
      <c r="J2748" t="s">
        <v>136</v>
      </c>
      <c r="K2748" t="s">
        <v>41</v>
      </c>
      <c r="L2748">
        <v>14096</v>
      </c>
      <c r="M2748" t="s">
        <v>221</v>
      </c>
      <c r="N2748" t="s">
        <v>43</v>
      </c>
      <c r="O2748" t="s">
        <v>138</v>
      </c>
      <c r="S2748">
        <v>2</v>
      </c>
      <c r="T2748" t="s">
        <v>45</v>
      </c>
      <c r="U2748">
        <v>332</v>
      </c>
      <c r="V2748" t="s">
        <v>76</v>
      </c>
      <c r="W2748" t="s">
        <v>57</v>
      </c>
      <c r="X2748" t="s">
        <v>66</v>
      </c>
      <c r="Y2748">
        <v>0</v>
      </c>
      <c r="Z2748">
        <v>0</v>
      </c>
      <c r="AA2748">
        <v>1</v>
      </c>
      <c r="AB2748">
        <v>0</v>
      </c>
      <c r="AC2748">
        <v>0</v>
      </c>
      <c r="AD2748">
        <f t="shared" si="85"/>
        <v>1</v>
      </c>
      <c r="AF2748">
        <v>0</v>
      </c>
      <c r="AG2748">
        <v>0</v>
      </c>
      <c r="AH2748">
        <v>0</v>
      </c>
      <c r="AI2748">
        <v>0</v>
      </c>
      <c r="AJ2748">
        <f t="shared" si="86"/>
        <v>0</v>
      </c>
      <c r="AK2748" t="s">
        <v>126</v>
      </c>
      <c r="AL2748" t="s">
        <v>49</v>
      </c>
      <c r="AM2748" t="s">
        <v>127</v>
      </c>
    </row>
    <row r="2749" spans="1:39" x14ac:dyDescent="0.2">
      <c r="A2749">
        <v>3091</v>
      </c>
      <c r="B2749" t="s">
        <v>147</v>
      </c>
      <c r="C2749">
        <v>931</v>
      </c>
      <c r="D2749" t="s">
        <v>121</v>
      </c>
      <c r="E2749">
        <v>2</v>
      </c>
      <c r="F2749" t="s">
        <v>88</v>
      </c>
      <c r="G2749">
        <v>126</v>
      </c>
      <c r="H2749" t="s">
        <v>62</v>
      </c>
      <c r="I2749">
        <v>4</v>
      </c>
      <c r="J2749" t="s">
        <v>116</v>
      </c>
      <c r="K2749" t="s">
        <v>41</v>
      </c>
      <c r="L2749">
        <v>14027</v>
      </c>
      <c r="M2749" t="s">
        <v>4220</v>
      </c>
      <c r="N2749" t="s">
        <v>43</v>
      </c>
      <c r="O2749" t="s">
        <v>140</v>
      </c>
      <c r="S2749">
        <v>2</v>
      </c>
      <c r="T2749" t="s">
        <v>45</v>
      </c>
      <c r="X2749" t="s">
        <v>66</v>
      </c>
      <c r="Y2749">
        <v>0</v>
      </c>
      <c r="Z2749">
        <v>0</v>
      </c>
      <c r="AA2749">
        <v>0</v>
      </c>
      <c r="AB2749">
        <v>0</v>
      </c>
      <c r="AC2749">
        <v>0</v>
      </c>
      <c r="AD2749">
        <f t="shared" si="85"/>
        <v>0</v>
      </c>
      <c r="AE2749" t="s">
        <v>149</v>
      </c>
      <c r="AF2749">
        <v>0</v>
      </c>
      <c r="AG2749">
        <v>1310000</v>
      </c>
      <c r="AH2749">
        <v>0</v>
      </c>
      <c r="AI2749">
        <v>0</v>
      </c>
      <c r="AJ2749">
        <f t="shared" si="86"/>
        <v>1310000</v>
      </c>
      <c r="AK2749" t="s">
        <v>126</v>
      </c>
      <c r="AL2749" t="s">
        <v>49</v>
      </c>
      <c r="AM2749" t="s">
        <v>127</v>
      </c>
    </row>
    <row r="2750" spans="1:39" x14ac:dyDescent="0.2">
      <c r="A2750">
        <v>4001</v>
      </c>
      <c r="B2750" t="s">
        <v>224</v>
      </c>
      <c r="C2750">
        <v>910</v>
      </c>
      <c r="D2750" t="s">
        <v>225</v>
      </c>
      <c r="E2750">
        <v>3</v>
      </c>
      <c r="F2750" t="s">
        <v>226</v>
      </c>
      <c r="G2750">
        <v>122</v>
      </c>
      <c r="H2750" t="s">
        <v>72</v>
      </c>
      <c r="I2750">
        <v>115</v>
      </c>
      <c r="J2750" t="s">
        <v>227</v>
      </c>
      <c r="K2750" t="s">
        <v>41</v>
      </c>
      <c r="L2750">
        <v>6763</v>
      </c>
      <c r="M2750" t="s">
        <v>227</v>
      </c>
      <c r="N2750" t="s">
        <v>43</v>
      </c>
      <c r="O2750" t="s">
        <v>228</v>
      </c>
      <c r="S2750">
        <v>2</v>
      </c>
      <c r="T2750" t="s">
        <v>45</v>
      </c>
      <c r="X2750" t="s">
        <v>66</v>
      </c>
      <c r="Y2750">
        <v>0</v>
      </c>
      <c r="Z2750">
        <v>0</v>
      </c>
      <c r="AA2750">
        <v>0</v>
      </c>
      <c r="AB2750">
        <v>0</v>
      </c>
      <c r="AC2750">
        <v>0</v>
      </c>
      <c r="AD2750">
        <f t="shared" si="85"/>
        <v>0</v>
      </c>
      <c r="AE2750" t="s">
        <v>4221</v>
      </c>
      <c r="AF2750">
        <v>7794016</v>
      </c>
      <c r="AG2750">
        <v>8896879</v>
      </c>
      <c r="AH2750">
        <v>9715393</v>
      </c>
      <c r="AI2750">
        <v>10609208</v>
      </c>
      <c r="AJ2750">
        <f t="shared" si="86"/>
        <v>37015496</v>
      </c>
      <c r="AK2750" t="s">
        <v>230</v>
      </c>
      <c r="AL2750" t="s">
        <v>231</v>
      </c>
      <c r="AM2750" t="s">
        <v>60</v>
      </c>
    </row>
    <row r="2751" spans="1:39" x14ac:dyDescent="0.2">
      <c r="A2751">
        <v>4092</v>
      </c>
      <c r="B2751" t="s">
        <v>242</v>
      </c>
      <c r="C2751">
        <v>910</v>
      </c>
      <c r="D2751" t="s">
        <v>225</v>
      </c>
      <c r="E2751">
        <v>3</v>
      </c>
      <c r="F2751" t="s">
        <v>226</v>
      </c>
      <c r="G2751">
        <v>128</v>
      </c>
      <c r="H2751" t="s">
        <v>143</v>
      </c>
      <c r="I2751">
        <v>127</v>
      </c>
      <c r="J2751" t="s">
        <v>243</v>
      </c>
      <c r="K2751" t="s">
        <v>41</v>
      </c>
      <c r="L2751">
        <v>6766</v>
      </c>
      <c r="M2751" t="s">
        <v>244</v>
      </c>
      <c r="N2751" t="s">
        <v>43</v>
      </c>
      <c r="O2751" t="s">
        <v>245</v>
      </c>
      <c r="S2751">
        <v>2</v>
      </c>
      <c r="T2751" t="s">
        <v>45</v>
      </c>
      <c r="U2751">
        <v>182</v>
      </c>
      <c r="V2751" t="s">
        <v>4222</v>
      </c>
      <c r="W2751" t="s">
        <v>57</v>
      </c>
      <c r="X2751" t="s">
        <v>66</v>
      </c>
      <c r="Y2751">
        <v>0</v>
      </c>
      <c r="Z2751">
        <v>2300</v>
      </c>
      <c r="AA2751">
        <v>2300</v>
      </c>
      <c r="AB2751">
        <v>2300</v>
      </c>
      <c r="AC2751">
        <v>2300</v>
      </c>
      <c r="AD2751">
        <f t="shared" si="85"/>
        <v>9200</v>
      </c>
      <c r="AF2751">
        <v>0</v>
      </c>
      <c r="AG2751">
        <v>0</v>
      </c>
      <c r="AH2751">
        <v>0</v>
      </c>
      <c r="AI2751">
        <v>0</v>
      </c>
      <c r="AJ2751">
        <f t="shared" si="86"/>
        <v>0</v>
      </c>
      <c r="AK2751" t="s">
        <v>230</v>
      </c>
      <c r="AL2751" t="s">
        <v>231</v>
      </c>
      <c r="AM2751" t="s">
        <v>60</v>
      </c>
    </row>
    <row r="2752" spans="1:39" x14ac:dyDescent="0.2">
      <c r="A2752">
        <v>4092</v>
      </c>
      <c r="B2752" t="s">
        <v>242</v>
      </c>
      <c r="C2752">
        <v>910</v>
      </c>
      <c r="D2752" t="s">
        <v>225</v>
      </c>
      <c r="E2752">
        <v>3</v>
      </c>
      <c r="F2752" t="s">
        <v>226</v>
      </c>
      <c r="G2752">
        <v>128</v>
      </c>
      <c r="H2752" t="s">
        <v>143</v>
      </c>
      <c r="I2752">
        <v>127</v>
      </c>
      <c r="J2752" t="s">
        <v>243</v>
      </c>
      <c r="K2752" t="s">
        <v>41</v>
      </c>
      <c r="L2752">
        <v>6766</v>
      </c>
      <c r="M2752" t="s">
        <v>244</v>
      </c>
      <c r="N2752" t="s">
        <v>43</v>
      </c>
      <c r="O2752" t="s">
        <v>245</v>
      </c>
      <c r="S2752">
        <v>2</v>
      </c>
      <c r="T2752" t="s">
        <v>45</v>
      </c>
      <c r="X2752" t="s">
        <v>66</v>
      </c>
      <c r="Y2752">
        <v>0</v>
      </c>
      <c r="Z2752">
        <v>0</v>
      </c>
      <c r="AA2752">
        <v>0</v>
      </c>
      <c r="AB2752">
        <v>0</v>
      </c>
      <c r="AC2752">
        <v>0</v>
      </c>
      <c r="AD2752">
        <f t="shared" si="85"/>
        <v>0</v>
      </c>
      <c r="AE2752" t="s">
        <v>149</v>
      </c>
      <c r="AF2752">
        <v>474031</v>
      </c>
      <c r="AG2752">
        <v>877608</v>
      </c>
      <c r="AH2752">
        <v>958348</v>
      </c>
      <c r="AI2752">
        <v>1046516</v>
      </c>
      <c r="AJ2752">
        <f t="shared" si="86"/>
        <v>3356503</v>
      </c>
      <c r="AK2752" t="s">
        <v>230</v>
      </c>
      <c r="AL2752" t="s">
        <v>231</v>
      </c>
      <c r="AM2752" t="s">
        <v>60</v>
      </c>
    </row>
    <row r="2753" spans="1:39" x14ac:dyDescent="0.2">
      <c r="A2753">
        <v>4093</v>
      </c>
      <c r="B2753" t="s">
        <v>246</v>
      </c>
      <c r="C2753">
        <v>910</v>
      </c>
      <c r="D2753" t="s">
        <v>225</v>
      </c>
      <c r="E2753">
        <v>3</v>
      </c>
      <c r="F2753" t="s">
        <v>226</v>
      </c>
      <c r="G2753">
        <v>91</v>
      </c>
      <c r="H2753" t="s">
        <v>234</v>
      </c>
      <c r="I2753">
        <v>29</v>
      </c>
      <c r="J2753" t="s">
        <v>247</v>
      </c>
      <c r="K2753" t="s">
        <v>41</v>
      </c>
      <c r="L2753">
        <v>14081</v>
      </c>
      <c r="M2753" t="s">
        <v>4223</v>
      </c>
      <c r="N2753" t="s">
        <v>124</v>
      </c>
      <c r="O2753" t="s">
        <v>4224</v>
      </c>
      <c r="S2753">
        <v>2</v>
      </c>
      <c r="T2753" t="s">
        <v>45</v>
      </c>
      <c r="X2753" t="s">
        <v>46</v>
      </c>
      <c r="Y2753">
        <v>1</v>
      </c>
      <c r="Z2753">
        <v>0</v>
      </c>
      <c r="AA2753">
        <v>0</v>
      </c>
      <c r="AB2753">
        <v>0</v>
      </c>
      <c r="AC2753">
        <v>0</v>
      </c>
      <c r="AD2753">
        <f t="shared" si="85"/>
        <v>0</v>
      </c>
      <c r="AE2753" t="s">
        <v>149</v>
      </c>
      <c r="AF2753">
        <v>0</v>
      </c>
      <c r="AG2753">
        <v>2391000</v>
      </c>
      <c r="AH2753">
        <v>1500000</v>
      </c>
      <c r="AI2753">
        <v>0</v>
      </c>
      <c r="AJ2753">
        <f t="shared" si="86"/>
        <v>3891000</v>
      </c>
      <c r="AK2753" t="s">
        <v>230</v>
      </c>
      <c r="AL2753" t="s">
        <v>231</v>
      </c>
      <c r="AM2753" t="s">
        <v>60</v>
      </c>
    </row>
    <row r="2754" spans="1:39" x14ac:dyDescent="0.2">
      <c r="A2754">
        <v>4093</v>
      </c>
      <c r="B2754" t="s">
        <v>246</v>
      </c>
      <c r="C2754">
        <v>910</v>
      </c>
      <c r="D2754" t="s">
        <v>225</v>
      </c>
      <c r="E2754">
        <v>3</v>
      </c>
      <c r="F2754" t="s">
        <v>226</v>
      </c>
      <c r="G2754">
        <v>91</v>
      </c>
      <c r="H2754" t="s">
        <v>234</v>
      </c>
      <c r="I2754">
        <v>29</v>
      </c>
      <c r="J2754" t="s">
        <v>247</v>
      </c>
      <c r="K2754" t="s">
        <v>41</v>
      </c>
      <c r="L2754">
        <v>14085</v>
      </c>
      <c r="M2754" t="s">
        <v>2088</v>
      </c>
      <c r="N2754" t="s">
        <v>124</v>
      </c>
      <c r="O2754" t="s">
        <v>2089</v>
      </c>
      <c r="S2754">
        <v>2</v>
      </c>
      <c r="T2754" t="s">
        <v>45</v>
      </c>
      <c r="X2754" t="s">
        <v>46</v>
      </c>
      <c r="Y2754">
        <v>1</v>
      </c>
      <c r="Z2754">
        <v>0</v>
      </c>
      <c r="AA2754">
        <v>0</v>
      </c>
      <c r="AB2754">
        <v>0</v>
      </c>
      <c r="AC2754">
        <v>0</v>
      </c>
      <c r="AD2754">
        <f t="shared" si="85"/>
        <v>0</v>
      </c>
      <c r="AE2754" t="s">
        <v>149</v>
      </c>
      <c r="AF2754">
        <v>0</v>
      </c>
      <c r="AG2754">
        <v>1450000</v>
      </c>
      <c r="AH2754">
        <v>1700243</v>
      </c>
      <c r="AI2754">
        <v>3000000</v>
      </c>
      <c r="AJ2754">
        <f t="shared" si="86"/>
        <v>6150243</v>
      </c>
      <c r="AK2754" t="s">
        <v>230</v>
      </c>
      <c r="AL2754" t="s">
        <v>231</v>
      </c>
      <c r="AM2754" t="s">
        <v>60</v>
      </c>
    </row>
    <row r="2755" spans="1:39" x14ac:dyDescent="0.2">
      <c r="A2755">
        <v>4093</v>
      </c>
      <c r="B2755" t="s">
        <v>246</v>
      </c>
      <c r="C2755">
        <v>910</v>
      </c>
      <c r="D2755" t="s">
        <v>225</v>
      </c>
      <c r="E2755">
        <v>3</v>
      </c>
      <c r="F2755" t="s">
        <v>226</v>
      </c>
      <c r="G2755">
        <v>91</v>
      </c>
      <c r="H2755" t="s">
        <v>234</v>
      </c>
      <c r="I2755">
        <v>29</v>
      </c>
      <c r="J2755" t="s">
        <v>247</v>
      </c>
      <c r="K2755" t="s">
        <v>41</v>
      </c>
      <c r="L2755">
        <v>14086</v>
      </c>
      <c r="M2755" t="s">
        <v>4225</v>
      </c>
      <c r="N2755" t="s">
        <v>124</v>
      </c>
      <c r="O2755" t="s">
        <v>4226</v>
      </c>
      <c r="S2755">
        <v>2</v>
      </c>
      <c r="T2755" t="s">
        <v>45</v>
      </c>
      <c r="U2755">
        <v>125</v>
      </c>
      <c r="V2755" t="s">
        <v>252</v>
      </c>
      <c r="W2755" t="s">
        <v>57</v>
      </c>
      <c r="X2755" t="s">
        <v>46</v>
      </c>
      <c r="Y2755">
        <v>1</v>
      </c>
      <c r="Z2755">
        <v>0</v>
      </c>
      <c r="AA2755">
        <v>1</v>
      </c>
      <c r="AB2755">
        <v>1</v>
      </c>
      <c r="AC2755">
        <v>1</v>
      </c>
      <c r="AD2755">
        <f t="shared" ref="AD2755:AD2818" si="87">IF(Y2755=1,LARGE(Z2755:AC2755,1),Z2755+AA2755+AB2755+AC2755)</f>
        <v>1</v>
      </c>
      <c r="AF2755">
        <v>0</v>
      </c>
      <c r="AG2755">
        <v>0</v>
      </c>
      <c r="AH2755">
        <v>0</v>
      </c>
      <c r="AI2755">
        <v>0</v>
      </c>
      <c r="AJ2755">
        <f t="shared" si="86"/>
        <v>0</v>
      </c>
      <c r="AK2755" t="s">
        <v>230</v>
      </c>
      <c r="AL2755" t="s">
        <v>231</v>
      </c>
      <c r="AM2755" t="s">
        <v>60</v>
      </c>
    </row>
    <row r="2756" spans="1:39" x14ac:dyDescent="0.2">
      <c r="A2756">
        <v>4093</v>
      </c>
      <c r="B2756" t="s">
        <v>246</v>
      </c>
      <c r="C2756">
        <v>910</v>
      </c>
      <c r="D2756" t="s">
        <v>225</v>
      </c>
      <c r="E2756">
        <v>3</v>
      </c>
      <c r="F2756" t="s">
        <v>226</v>
      </c>
      <c r="G2756">
        <v>91</v>
      </c>
      <c r="H2756" t="s">
        <v>234</v>
      </c>
      <c r="I2756">
        <v>59</v>
      </c>
      <c r="J2756" t="s">
        <v>253</v>
      </c>
      <c r="K2756" t="s">
        <v>41</v>
      </c>
      <c r="L2756">
        <v>12716</v>
      </c>
      <c r="M2756" t="s">
        <v>4227</v>
      </c>
      <c r="N2756" t="s">
        <v>124</v>
      </c>
      <c r="O2756" t="s">
        <v>4228</v>
      </c>
      <c r="S2756">
        <v>2</v>
      </c>
      <c r="T2756" t="s">
        <v>45</v>
      </c>
      <c r="X2756" t="s">
        <v>46</v>
      </c>
      <c r="Y2756">
        <v>1</v>
      </c>
      <c r="Z2756">
        <v>0</v>
      </c>
      <c r="AA2756">
        <v>0</v>
      </c>
      <c r="AB2756">
        <v>0</v>
      </c>
      <c r="AC2756">
        <v>0</v>
      </c>
      <c r="AD2756">
        <f t="shared" si="87"/>
        <v>0</v>
      </c>
      <c r="AE2756" t="s">
        <v>149</v>
      </c>
      <c r="AF2756">
        <v>3000000</v>
      </c>
      <c r="AG2756">
        <v>1810457</v>
      </c>
      <c r="AH2756">
        <v>16258364</v>
      </c>
      <c r="AI2756">
        <v>3000000</v>
      </c>
      <c r="AJ2756">
        <f t="shared" si="86"/>
        <v>24068821</v>
      </c>
      <c r="AK2756" t="s">
        <v>230</v>
      </c>
      <c r="AL2756" t="s">
        <v>231</v>
      </c>
      <c r="AM2756" t="s">
        <v>60</v>
      </c>
    </row>
    <row r="2757" spans="1:39" x14ac:dyDescent="0.2">
      <c r="A2757">
        <v>4093</v>
      </c>
      <c r="B2757" t="s">
        <v>246</v>
      </c>
      <c r="C2757">
        <v>910</v>
      </c>
      <c r="D2757" t="s">
        <v>225</v>
      </c>
      <c r="E2757">
        <v>3</v>
      </c>
      <c r="F2757" t="s">
        <v>226</v>
      </c>
      <c r="G2757">
        <v>122</v>
      </c>
      <c r="H2757" t="s">
        <v>72</v>
      </c>
      <c r="I2757">
        <v>82</v>
      </c>
      <c r="J2757" t="s">
        <v>3098</v>
      </c>
      <c r="K2757" t="s">
        <v>41</v>
      </c>
      <c r="L2757">
        <v>12494</v>
      </c>
      <c r="M2757" t="s">
        <v>3099</v>
      </c>
      <c r="N2757" t="s">
        <v>124</v>
      </c>
      <c r="O2757" t="s">
        <v>3099</v>
      </c>
      <c r="S2757">
        <v>2</v>
      </c>
      <c r="T2757" t="s">
        <v>45</v>
      </c>
      <c r="X2757" t="s">
        <v>46</v>
      </c>
      <c r="Y2757">
        <v>1</v>
      </c>
      <c r="Z2757">
        <v>0</v>
      </c>
      <c r="AA2757">
        <v>0</v>
      </c>
      <c r="AB2757">
        <v>0</v>
      </c>
      <c r="AC2757">
        <v>0</v>
      </c>
      <c r="AD2757">
        <f t="shared" si="87"/>
        <v>0</v>
      </c>
      <c r="AE2757" t="s">
        <v>149</v>
      </c>
      <c r="AF2757">
        <v>89333333</v>
      </c>
      <c r="AG2757">
        <v>25132986</v>
      </c>
      <c r="AH2757">
        <v>0</v>
      </c>
      <c r="AI2757">
        <v>0</v>
      </c>
      <c r="AJ2757">
        <f t="shared" si="86"/>
        <v>114466319</v>
      </c>
      <c r="AK2757" t="s">
        <v>230</v>
      </c>
      <c r="AL2757" t="s">
        <v>231</v>
      </c>
      <c r="AM2757" t="s">
        <v>60</v>
      </c>
    </row>
    <row r="2758" spans="1:39" x14ac:dyDescent="0.2">
      <c r="A2758">
        <v>4093</v>
      </c>
      <c r="B2758" t="s">
        <v>246</v>
      </c>
      <c r="C2758">
        <v>910</v>
      </c>
      <c r="D2758" t="s">
        <v>225</v>
      </c>
      <c r="E2758">
        <v>3</v>
      </c>
      <c r="F2758" t="s">
        <v>226</v>
      </c>
      <c r="G2758">
        <v>122</v>
      </c>
      <c r="H2758" t="s">
        <v>72</v>
      </c>
      <c r="I2758">
        <v>82</v>
      </c>
      <c r="J2758" t="s">
        <v>3098</v>
      </c>
      <c r="K2758" t="s">
        <v>41</v>
      </c>
      <c r="L2758">
        <v>12494</v>
      </c>
      <c r="M2758" t="s">
        <v>3099</v>
      </c>
      <c r="N2758" t="s">
        <v>124</v>
      </c>
      <c r="O2758" t="s">
        <v>3099</v>
      </c>
      <c r="S2758">
        <v>2</v>
      </c>
      <c r="T2758" t="s">
        <v>45</v>
      </c>
      <c r="X2758" t="s">
        <v>46</v>
      </c>
      <c r="Y2758">
        <v>1</v>
      </c>
      <c r="Z2758">
        <v>0</v>
      </c>
      <c r="AA2758">
        <v>0</v>
      </c>
      <c r="AB2758">
        <v>0</v>
      </c>
      <c r="AC2758">
        <v>0</v>
      </c>
      <c r="AD2758">
        <f t="shared" si="87"/>
        <v>0</v>
      </c>
      <c r="AE2758" t="s">
        <v>241</v>
      </c>
      <c r="AF2758">
        <v>0</v>
      </c>
      <c r="AG2758">
        <v>6367014</v>
      </c>
      <c r="AH2758">
        <v>0</v>
      </c>
      <c r="AI2758">
        <v>0</v>
      </c>
      <c r="AJ2758">
        <f t="shared" si="86"/>
        <v>6367014</v>
      </c>
      <c r="AK2758" t="s">
        <v>230</v>
      </c>
      <c r="AL2758" t="s">
        <v>231</v>
      </c>
      <c r="AM2758" t="s">
        <v>60</v>
      </c>
    </row>
    <row r="2759" spans="1:39" x14ac:dyDescent="0.2">
      <c r="A2759">
        <v>15001</v>
      </c>
      <c r="B2759" t="s">
        <v>2095</v>
      </c>
      <c r="C2759">
        <v>745</v>
      </c>
      <c r="D2759" t="s">
        <v>2238</v>
      </c>
      <c r="E2759">
        <v>14</v>
      </c>
      <c r="F2759" t="s">
        <v>1933</v>
      </c>
      <c r="G2759">
        <v>122</v>
      </c>
      <c r="H2759" t="s">
        <v>72</v>
      </c>
      <c r="I2759">
        <v>173</v>
      </c>
      <c r="J2759" t="s">
        <v>4229</v>
      </c>
      <c r="K2759" t="s">
        <v>41</v>
      </c>
      <c r="L2759">
        <v>12522</v>
      </c>
      <c r="M2759" t="s">
        <v>4230</v>
      </c>
      <c r="N2759" t="s">
        <v>43</v>
      </c>
      <c r="O2759" t="s">
        <v>4230</v>
      </c>
      <c r="S2759">
        <v>2</v>
      </c>
      <c r="T2759" t="s">
        <v>45</v>
      </c>
      <c r="X2759" t="s">
        <v>46</v>
      </c>
      <c r="Y2759">
        <v>1</v>
      </c>
      <c r="Z2759">
        <v>0</v>
      </c>
      <c r="AA2759">
        <v>0</v>
      </c>
      <c r="AB2759">
        <v>0</v>
      </c>
      <c r="AC2759">
        <v>0</v>
      </c>
      <c r="AD2759">
        <f t="shared" si="87"/>
        <v>0</v>
      </c>
      <c r="AE2759" t="s">
        <v>85</v>
      </c>
      <c r="AF2759">
        <v>7649183</v>
      </c>
      <c r="AG2759">
        <v>7649183</v>
      </c>
      <c r="AH2759">
        <v>7649183</v>
      </c>
      <c r="AI2759">
        <v>7649183</v>
      </c>
      <c r="AJ2759">
        <f t="shared" si="86"/>
        <v>30596732</v>
      </c>
      <c r="AK2759" t="s">
        <v>2242</v>
      </c>
      <c r="AL2759" t="s">
        <v>2243</v>
      </c>
      <c r="AM2759" t="s">
        <v>2244</v>
      </c>
    </row>
    <row r="2760" spans="1:39" x14ac:dyDescent="0.2">
      <c r="A2760">
        <v>16084</v>
      </c>
      <c r="B2760" t="s">
        <v>259</v>
      </c>
      <c r="C2760">
        <v>705</v>
      </c>
      <c r="D2760" t="s">
        <v>327</v>
      </c>
      <c r="E2760">
        <v>6</v>
      </c>
      <c r="F2760" t="s">
        <v>261</v>
      </c>
      <c r="G2760">
        <v>181</v>
      </c>
      <c r="H2760" t="s">
        <v>262</v>
      </c>
      <c r="I2760">
        <v>181</v>
      </c>
      <c r="J2760" t="s">
        <v>2098</v>
      </c>
      <c r="K2760" t="s">
        <v>41</v>
      </c>
      <c r="L2760">
        <v>13208</v>
      </c>
      <c r="M2760" t="s">
        <v>2099</v>
      </c>
      <c r="N2760" t="s">
        <v>43</v>
      </c>
      <c r="O2760" t="s">
        <v>2100</v>
      </c>
      <c r="S2760">
        <v>2</v>
      </c>
      <c r="T2760" t="s">
        <v>45</v>
      </c>
      <c r="X2760" t="s">
        <v>66</v>
      </c>
      <c r="Y2760">
        <v>0</v>
      </c>
      <c r="Z2760">
        <v>0</v>
      </c>
      <c r="AA2760">
        <v>0</v>
      </c>
      <c r="AB2760">
        <v>0</v>
      </c>
      <c r="AC2760">
        <v>0</v>
      </c>
      <c r="AD2760">
        <f t="shared" si="87"/>
        <v>0</v>
      </c>
      <c r="AE2760" t="s">
        <v>273</v>
      </c>
      <c r="AF2760">
        <v>200000</v>
      </c>
      <c r="AG2760">
        <v>200000</v>
      </c>
      <c r="AH2760">
        <v>200000</v>
      </c>
      <c r="AI2760">
        <v>200000</v>
      </c>
      <c r="AJ2760">
        <f t="shared" si="86"/>
        <v>800000</v>
      </c>
      <c r="AK2760" t="s">
        <v>331</v>
      </c>
      <c r="AL2760" t="s">
        <v>268</v>
      </c>
      <c r="AM2760" t="s">
        <v>332</v>
      </c>
    </row>
    <row r="2761" spans="1:39" x14ac:dyDescent="0.2">
      <c r="A2761">
        <v>16084</v>
      </c>
      <c r="B2761" t="s">
        <v>259</v>
      </c>
      <c r="C2761">
        <v>706</v>
      </c>
      <c r="D2761" t="s">
        <v>260</v>
      </c>
      <c r="E2761">
        <v>6</v>
      </c>
      <c r="F2761" t="s">
        <v>261</v>
      </c>
      <c r="G2761">
        <v>181</v>
      </c>
      <c r="H2761" t="s">
        <v>262</v>
      </c>
      <c r="I2761">
        <v>262</v>
      </c>
      <c r="J2761" t="s">
        <v>339</v>
      </c>
      <c r="K2761" t="s">
        <v>41</v>
      </c>
      <c r="L2761">
        <v>13148</v>
      </c>
      <c r="M2761" t="s">
        <v>4231</v>
      </c>
      <c r="N2761" t="s">
        <v>43</v>
      </c>
      <c r="O2761" t="s">
        <v>4232</v>
      </c>
      <c r="S2761">
        <v>2</v>
      </c>
      <c r="T2761" t="s">
        <v>45</v>
      </c>
      <c r="X2761" t="s">
        <v>66</v>
      </c>
      <c r="Y2761">
        <v>0</v>
      </c>
      <c r="Z2761">
        <v>0</v>
      </c>
      <c r="AA2761">
        <v>0</v>
      </c>
      <c r="AB2761">
        <v>0</v>
      </c>
      <c r="AC2761">
        <v>0</v>
      </c>
      <c r="AD2761">
        <f t="shared" si="87"/>
        <v>0</v>
      </c>
      <c r="AE2761" t="s">
        <v>273</v>
      </c>
      <c r="AF2761">
        <v>8000000</v>
      </c>
      <c r="AG2761">
        <v>10000000</v>
      </c>
      <c r="AH2761">
        <v>12240900</v>
      </c>
      <c r="AI2761">
        <v>13364990</v>
      </c>
      <c r="AJ2761">
        <f t="shared" si="86"/>
        <v>43605890</v>
      </c>
      <c r="AK2761" t="s">
        <v>267</v>
      </c>
      <c r="AL2761" t="s">
        <v>268</v>
      </c>
      <c r="AM2761" t="s">
        <v>269</v>
      </c>
    </row>
    <row r="2762" spans="1:39" x14ac:dyDescent="0.2">
      <c r="A2762">
        <v>16084</v>
      </c>
      <c r="B2762" t="s">
        <v>259</v>
      </c>
      <c r="C2762">
        <v>707</v>
      </c>
      <c r="D2762" t="s">
        <v>274</v>
      </c>
      <c r="E2762">
        <v>6</v>
      </c>
      <c r="F2762" t="s">
        <v>261</v>
      </c>
      <c r="G2762">
        <v>122</v>
      </c>
      <c r="H2762" t="s">
        <v>72</v>
      </c>
      <c r="I2762">
        <v>2</v>
      </c>
      <c r="J2762" t="s">
        <v>73</v>
      </c>
      <c r="K2762" t="s">
        <v>41</v>
      </c>
      <c r="L2762">
        <v>6753</v>
      </c>
      <c r="M2762" t="s">
        <v>275</v>
      </c>
      <c r="N2762" t="s">
        <v>43</v>
      </c>
      <c r="O2762" t="s">
        <v>276</v>
      </c>
      <c r="S2762">
        <v>2</v>
      </c>
      <c r="T2762" t="s">
        <v>45</v>
      </c>
      <c r="U2762">
        <v>332</v>
      </c>
      <c r="V2762" t="s">
        <v>76</v>
      </c>
      <c r="W2762" t="s">
        <v>57</v>
      </c>
      <c r="X2762" t="s">
        <v>46</v>
      </c>
      <c r="Y2762">
        <v>1</v>
      </c>
      <c r="Z2762">
        <v>1</v>
      </c>
      <c r="AA2762">
        <v>1</v>
      </c>
      <c r="AB2762">
        <v>1</v>
      </c>
      <c r="AC2762">
        <v>1</v>
      </c>
      <c r="AD2762">
        <f t="shared" si="87"/>
        <v>1</v>
      </c>
      <c r="AF2762">
        <v>0</v>
      </c>
      <c r="AG2762">
        <v>0</v>
      </c>
      <c r="AH2762">
        <v>0</v>
      </c>
      <c r="AI2762">
        <v>0</v>
      </c>
      <c r="AJ2762">
        <f t="shared" si="86"/>
        <v>0</v>
      </c>
      <c r="AK2762" t="s">
        <v>277</v>
      </c>
      <c r="AL2762" t="s">
        <v>268</v>
      </c>
      <c r="AM2762" t="s">
        <v>278</v>
      </c>
    </row>
    <row r="2763" spans="1:39" x14ac:dyDescent="0.2">
      <c r="A2763">
        <v>16084</v>
      </c>
      <c r="B2763" t="s">
        <v>259</v>
      </c>
      <c r="C2763">
        <v>707</v>
      </c>
      <c r="D2763" t="s">
        <v>274</v>
      </c>
      <c r="E2763">
        <v>6</v>
      </c>
      <c r="F2763" t="s">
        <v>261</v>
      </c>
      <c r="G2763">
        <v>122</v>
      </c>
      <c r="H2763" t="s">
        <v>72</v>
      </c>
      <c r="I2763">
        <v>446</v>
      </c>
      <c r="J2763" t="s">
        <v>3106</v>
      </c>
      <c r="K2763" t="s">
        <v>41</v>
      </c>
      <c r="L2763">
        <v>11939</v>
      </c>
      <c r="M2763" t="s">
        <v>4233</v>
      </c>
      <c r="N2763" t="s">
        <v>124</v>
      </c>
      <c r="O2763" t="s">
        <v>4234</v>
      </c>
      <c r="S2763">
        <v>2</v>
      </c>
      <c r="T2763" t="s">
        <v>45</v>
      </c>
      <c r="U2763">
        <v>193</v>
      </c>
      <c r="V2763" t="s">
        <v>2152</v>
      </c>
      <c r="W2763" t="s">
        <v>57</v>
      </c>
      <c r="X2763" t="s">
        <v>46</v>
      </c>
      <c r="Y2763">
        <v>1</v>
      </c>
      <c r="Z2763">
        <v>3500</v>
      </c>
      <c r="AA2763">
        <v>0</v>
      </c>
      <c r="AB2763">
        <v>0</v>
      </c>
      <c r="AC2763">
        <v>0</v>
      </c>
      <c r="AD2763">
        <f t="shared" si="87"/>
        <v>3500</v>
      </c>
      <c r="AF2763">
        <v>0</v>
      </c>
      <c r="AG2763">
        <v>0</v>
      </c>
      <c r="AH2763">
        <v>0</v>
      </c>
      <c r="AI2763">
        <v>0</v>
      </c>
      <c r="AJ2763">
        <f t="shared" si="86"/>
        <v>0</v>
      </c>
      <c r="AK2763" t="s">
        <v>277</v>
      </c>
      <c r="AL2763" t="s">
        <v>268</v>
      </c>
      <c r="AM2763" t="s">
        <v>278</v>
      </c>
    </row>
    <row r="2764" spans="1:39" x14ac:dyDescent="0.2">
      <c r="A2764">
        <v>16084</v>
      </c>
      <c r="B2764" t="s">
        <v>259</v>
      </c>
      <c r="C2764">
        <v>707</v>
      </c>
      <c r="D2764" t="s">
        <v>274</v>
      </c>
      <c r="E2764">
        <v>6</v>
      </c>
      <c r="F2764" t="s">
        <v>261</v>
      </c>
      <c r="G2764">
        <v>122</v>
      </c>
      <c r="H2764" t="s">
        <v>72</v>
      </c>
      <c r="I2764">
        <v>484</v>
      </c>
      <c r="J2764" t="s">
        <v>293</v>
      </c>
      <c r="K2764" t="s">
        <v>41</v>
      </c>
      <c r="L2764">
        <v>11870</v>
      </c>
      <c r="M2764" t="s">
        <v>3729</v>
      </c>
      <c r="N2764" t="s">
        <v>124</v>
      </c>
      <c r="O2764" t="s">
        <v>3730</v>
      </c>
      <c r="S2764">
        <v>2</v>
      </c>
      <c r="T2764" t="s">
        <v>45</v>
      </c>
      <c r="U2764">
        <v>898</v>
      </c>
      <c r="V2764" t="s">
        <v>296</v>
      </c>
      <c r="W2764" t="s">
        <v>57</v>
      </c>
      <c r="X2764" t="s">
        <v>66</v>
      </c>
      <c r="Y2764">
        <v>0</v>
      </c>
      <c r="Z2764">
        <v>400</v>
      </c>
      <c r="AA2764">
        <v>0</v>
      </c>
      <c r="AB2764">
        <v>0</v>
      </c>
      <c r="AC2764">
        <v>0</v>
      </c>
      <c r="AD2764">
        <f t="shared" si="87"/>
        <v>400</v>
      </c>
      <c r="AF2764">
        <v>0</v>
      </c>
      <c r="AG2764">
        <v>0</v>
      </c>
      <c r="AH2764">
        <v>0</v>
      </c>
      <c r="AI2764">
        <v>0</v>
      </c>
      <c r="AJ2764">
        <f t="shared" si="86"/>
        <v>0</v>
      </c>
      <c r="AK2764" t="s">
        <v>277</v>
      </c>
      <c r="AL2764" t="s">
        <v>268</v>
      </c>
      <c r="AM2764" t="s">
        <v>278</v>
      </c>
    </row>
    <row r="2765" spans="1:39" x14ac:dyDescent="0.2">
      <c r="A2765">
        <v>16084</v>
      </c>
      <c r="B2765" t="s">
        <v>259</v>
      </c>
      <c r="C2765">
        <v>707</v>
      </c>
      <c r="D2765" t="s">
        <v>274</v>
      </c>
      <c r="E2765">
        <v>6</v>
      </c>
      <c r="F2765" t="s">
        <v>261</v>
      </c>
      <c r="G2765">
        <v>126</v>
      </c>
      <c r="H2765" t="s">
        <v>62</v>
      </c>
      <c r="I2765">
        <v>241</v>
      </c>
      <c r="J2765" t="s">
        <v>384</v>
      </c>
      <c r="K2765" t="s">
        <v>41</v>
      </c>
      <c r="L2765">
        <v>13224</v>
      </c>
      <c r="M2765" t="s">
        <v>4235</v>
      </c>
      <c r="N2765" t="s">
        <v>43</v>
      </c>
      <c r="O2765" t="s">
        <v>386</v>
      </c>
      <c r="S2765">
        <v>2</v>
      </c>
      <c r="T2765" t="s">
        <v>45</v>
      </c>
      <c r="U2765">
        <v>52</v>
      </c>
      <c r="V2765" t="s">
        <v>3139</v>
      </c>
      <c r="W2765" t="s">
        <v>57</v>
      </c>
      <c r="X2765" t="s">
        <v>66</v>
      </c>
      <c r="Y2765">
        <v>0</v>
      </c>
      <c r="Z2765">
        <v>1</v>
      </c>
      <c r="AA2765">
        <v>1</v>
      </c>
      <c r="AB2765">
        <v>1</v>
      </c>
      <c r="AC2765">
        <v>1</v>
      </c>
      <c r="AD2765">
        <f t="shared" si="87"/>
        <v>4</v>
      </c>
      <c r="AF2765">
        <v>0</v>
      </c>
      <c r="AG2765">
        <v>0</v>
      </c>
      <c r="AH2765">
        <v>0</v>
      </c>
      <c r="AI2765">
        <v>0</v>
      </c>
      <c r="AJ2765">
        <f t="shared" si="86"/>
        <v>0</v>
      </c>
      <c r="AK2765" t="s">
        <v>277</v>
      </c>
      <c r="AL2765" t="s">
        <v>268</v>
      </c>
      <c r="AM2765" t="s">
        <v>278</v>
      </c>
    </row>
    <row r="2766" spans="1:39" x14ac:dyDescent="0.2">
      <c r="A2766">
        <v>16085</v>
      </c>
      <c r="B2766" t="s">
        <v>287</v>
      </c>
      <c r="C2766">
        <v>705</v>
      </c>
      <c r="D2766" t="s">
        <v>327</v>
      </c>
      <c r="E2766">
        <v>6</v>
      </c>
      <c r="F2766" t="s">
        <v>261</v>
      </c>
      <c r="G2766">
        <v>182</v>
      </c>
      <c r="H2766" t="s">
        <v>314</v>
      </c>
      <c r="I2766">
        <v>28</v>
      </c>
      <c r="J2766" t="s">
        <v>4236</v>
      </c>
      <c r="K2766" t="s">
        <v>41</v>
      </c>
      <c r="L2766">
        <v>14076</v>
      </c>
      <c r="M2766" t="s">
        <v>4237</v>
      </c>
      <c r="N2766" t="s">
        <v>43</v>
      </c>
      <c r="O2766" t="s">
        <v>4238</v>
      </c>
      <c r="S2766">
        <v>2</v>
      </c>
      <c r="T2766" t="s">
        <v>45</v>
      </c>
      <c r="X2766" t="s">
        <v>66</v>
      </c>
      <c r="Y2766">
        <v>0</v>
      </c>
      <c r="Z2766">
        <v>0</v>
      </c>
      <c r="AA2766">
        <v>0</v>
      </c>
      <c r="AB2766">
        <v>0</v>
      </c>
      <c r="AC2766">
        <v>0</v>
      </c>
      <c r="AD2766">
        <f t="shared" si="87"/>
        <v>0</v>
      </c>
      <c r="AE2766" t="s">
        <v>273</v>
      </c>
      <c r="AF2766">
        <v>0</v>
      </c>
      <c r="AG2766">
        <v>7700000</v>
      </c>
      <c r="AH2766">
        <v>9700000</v>
      </c>
      <c r="AI2766">
        <v>10000000</v>
      </c>
      <c r="AJ2766">
        <f t="shared" si="86"/>
        <v>27400000</v>
      </c>
      <c r="AK2766" t="s">
        <v>331</v>
      </c>
      <c r="AL2766" t="s">
        <v>268</v>
      </c>
      <c r="AM2766" t="s">
        <v>332</v>
      </c>
    </row>
    <row r="2767" spans="1:39" x14ac:dyDescent="0.2">
      <c r="A2767">
        <v>16085</v>
      </c>
      <c r="B2767" t="s">
        <v>287</v>
      </c>
      <c r="C2767">
        <v>705</v>
      </c>
      <c r="D2767" t="s">
        <v>327</v>
      </c>
      <c r="E2767">
        <v>6</v>
      </c>
      <c r="F2767" t="s">
        <v>261</v>
      </c>
      <c r="G2767">
        <v>182</v>
      </c>
      <c r="H2767" t="s">
        <v>314</v>
      </c>
      <c r="I2767">
        <v>28</v>
      </c>
      <c r="J2767" t="s">
        <v>4236</v>
      </c>
      <c r="K2767" t="s">
        <v>41</v>
      </c>
      <c r="L2767">
        <v>14076</v>
      </c>
      <c r="M2767" t="s">
        <v>4237</v>
      </c>
      <c r="N2767" t="s">
        <v>43</v>
      </c>
      <c r="O2767" t="s">
        <v>4238</v>
      </c>
      <c r="S2767">
        <v>2</v>
      </c>
      <c r="T2767" t="s">
        <v>45</v>
      </c>
      <c r="X2767" t="s">
        <v>66</v>
      </c>
      <c r="Y2767">
        <v>0</v>
      </c>
      <c r="Z2767">
        <v>0</v>
      </c>
      <c r="AA2767">
        <v>0</v>
      </c>
      <c r="AB2767">
        <v>0</v>
      </c>
      <c r="AC2767">
        <v>0</v>
      </c>
      <c r="AD2767">
        <f t="shared" si="87"/>
        <v>0</v>
      </c>
      <c r="AE2767" t="s">
        <v>149</v>
      </c>
      <c r="AF2767">
        <v>0</v>
      </c>
      <c r="AG2767">
        <v>500000</v>
      </c>
      <c r="AH2767">
        <v>700000</v>
      </c>
      <c r="AI2767">
        <v>800000</v>
      </c>
      <c r="AJ2767">
        <f t="shared" si="86"/>
        <v>2000000</v>
      </c>
      <c r="AK2767" t="s">
        <v>331</v>
      </c>
      <c r="AL2767" t="s">
        <v>268</v>
      </c>
      <c r="AM2767" t="s">
        <v>332</v>
      </c>
    </row>
    <row r="2768" spans="1:39" x14ac:dyDescent="0.2">
      <c r="A2768">
        <v>16085</v>
      </c>
      <c r="B2768" t="s">
        <v>287</v>
      </c>
      <c r="C2768">
        <v>705</v>
      </c>
      <c r="D2768" t="s">
        <v>327</v>
      </c>
      <c r="E2768">
        <v>6</v>
      </c>
      <c r="F2768" t="s">
        <v>261</v>
      </c>
      <c r="G2768">
        <v>182</v>
      </c>
      <c r="H2768" t="s">
        <v>314</v>
      </c>
      <c r="I2768">
        <v>186</v>
      </c>
      <c r="J2768" t="s">
        <v>2118</v>
      </c>
      <c r="K2768" t="s">
        <v>41</v>
      </c>
      <c r="L2768">
        <v>11906</v>
      </c>
      <c r="M2768" t="s">
        <v>2119</v>
      </c>
      <c r="N2768" t="s">
        <v>43</v>
      </c>
      <c r="O2768" t="s">
        <v>2120</v>
      </c>
      <c r="S2768">
        <v>2</v>
      </c>
      <c r="T2768" t="s">
        <v>45</v>
      </c>
      <c r="U2768">
        <v>975</v>
      </c>
      <c r="V2768" t="s">
        <v>266</v>
      </c>
      <c r="W2768" t="s">
        <v>57</v>
      </c>
      <c r="X2768" t="s">
        <v>46</v>
      </c>
      <c r="Y2768">
        <v>1</v>
      </c>
      <c r="Z2768">
        <v>150</v>
      </c>
      <c r="AA2768">
        <v>150</v>
      </c>
      <c r="AB2768">
        <v>0</v>
      </c>
      <c r="AC2768">
        <v>0</v>
      </c>
      <c r="AD2768">
        <f t="shared" si="87"/>
        <v>150</v>
      </c>
      <c r="AF2768">
        <v>0</v>
      </c>
      <c r="AG2768">
        <v>0</v>
      </c>
      <c r="AH2768">
        <v>0</v>
      </c>
      <c r="AI2768">
        <v>0</v>
      </c>
      <c r="AJ2768">
        <f t="shared" si="86"/>
        <v>0</v>
      </c>
      <c r="AK2768" t="s">
        <v>331</v>
      </c>
      <c r="AL2768" t="s">
        <v>268</v>
      </c>
      <c r="AM2768" t="s">
        <v>332</v>
      </c>
    </row>
    <row r="2769" spans="1:39" x14ac:dyDescent="0.2">
      <c r="A2769">
        <v>16085</v>
      </c>
      <c r="B2769" t="s">
        <v>287</v>
      </c>
      <c r="C2769">
        <v>705</v>
      </c>
      <c r="D2769" t="s">
        <v>327</v>
      </c>
      <c r="E2769">
        <v>6</v>
      </c>
      <c r="F2769" t="s">
        <v>261</v>
      </c>
      <c r="G2769">
        <v>182</v>
      </c>
      <c r="H2769" t="s">
        <v>314</v>
      </c>
      <c r="I2769">
        <v>478</v>
      </c>
      <c r="J2769" t="s">
        <v>2103</v>
      </c>
      <c r="K2769" t="s">
        <v>41</v>
      </c>
      <c r="L2769">
        <v>13115</v>
      </c>
      <c r="M2769" t="s">
        <v>3103</v>
      </c>
      <c r="N2769" t="s">
        <v>43</v>
      </c>
      <c r="O2769" t="s">
        <v>3104</v>
      </c>
      <c r="S2769">
        <v>2</v>
      </c>
      <c r="T2769" t="s">
        <v>45</v>
      </c>
      <c r="X2769" t="s">
        <v>66</v>
      </c>
      <c r="Y2769">
        <v>0</v>
      </c>
      <c r="Z2769">
        <v>0</v>
      </c>
      <c r="AA2769">
        <v>0</v>
      </c>
      <c r="AB2769">
        <v>0</v>
      </c>
      <c r="AC2769">
        <v>0</v>
      </c>
      <c r="AD2769">
        <f t="shared" si="87"/>
        <v>0</v>
      </c>
      <c r="AE2769" t="s">
        <v>273</v>
      </c>
      <c r="AF2769">
        <v>100000</v>
      </c>
      <c r="AG2769">
        <v>1570000</v>
      </c>
      <c r="AH2769">
        <v>1750000</v>
      </c>
      <c r="AI2769">
        <v>1750000</v>
      </c>
      <c r="AJ2769">
        <f t="shared" si="86"/>
        <v>5170000</v>
      </c>
      <c r="AK2769" t="s">
        <v>331</v>
      </c>
      <c r="AL2769" t="s">
        <v>268</v>
      </c>
      <c r="AM2769" t="s">
        <v>332</v>
      </c>
    </row>
    <row r="2770" spans="1:39" x14ac:dyDescent="0.2">
      <c r="A2770">
        <v>16085</v>
      </c>
      <c r="B2770" t="s">
        <v>287</v>
      </c>
      <c r="C2770">
        <v>707</v>
      </c>
      <c r="D2770" t="s">
        <v>274</v>
      </c>
      <c r="E2770">
        <v>6</v>
      </c>
      <c r="F2770" t="s">
        <v>261</v>
      </c>
      <c r="G2770">
        <v>122</v>
      </c>
      <c r="H2770" t="s">
        <v>72</v>
      </c>
      <c r="I2770">
        <v>187</v>
      </c>
      <c r="J2770" t="s">
        <v>279</v>
      </c>
      <c r="K2770" t="s">
        <v>41</v>
      </c>
      <c r="L2770">
        <v>11839</v>
      </c>
      <c r="M2770" t="s">
        <v>288</v>
      </c>
      <c r="N2770" t="s">
        <v>124</v>
      </c>
      <c r="O2770" t="s">
        <v>288</v>
      </c>
      <c r="S2770">
        <v>2</v>
      </c>
      <c r="T2770" t="s">
        <v>45</v>
      </c>
      <c r="U2770">
        <v>801</v>
      </c>
      <c r="V2770" t="s">
        <v>282</v>
      </c>
      <c r="W2770" t="s">
        <v>171</v>
      </c>
      <c r="X2770" t="s">
        <v>66</v>
      </c>
      <c r="Y2770">
        <v>0</v>
      </c>
      <c r="Z2770">
        <v>1000</v>
      </c>
      <c r="AA2770">
        <v>1000</v>
      </c>
      <c r="AB2770">
        <v>1000</v>
      </c>
      <c r="AC2770">
        <v>1000</v>
      </c>
      <c r="AD2770">
        <f t="shared" si="87"/>
        <v>4000</v>
      </c>
      <c r="AF2770">
        <v>0</v>
      </c>
      <c r="AG2770">
        <v>0</v>
      </c>
      <c r="AH2770">
        <v>0</v>
      </c>
      <c r="AI2770">
        <v>0</v>
      </c>
      <c r="AJ2770">
        <f t="shared" si="86"/>
        <v>0</v>
      </c>
      <c r="AK2770" t="s">
        <v>277</v>
      </c>
      <c r="AL2770" t="s">
        <v>268</v>
      </c>
      <c r="AM2770" t="s">
        <v>278</v>
      </c>
    </row>
    <row r="2771" spans="1:39" x14ac:dyDescent="0.2">
      <c r="A2771">
        <v>16085</v>
      </c>
      <c r="B2771" t="s">
        <v>287</v>
      </c>
      <c r="C2771">
        <v>707</v>
      </c>
      <c r="D2771" t="s">
        <v>274</v>
      </c>
      <c r="E2771">
        <v>6</v>
      </c>
      <c r="F2771" t="s">
        <v>261</v>
      </c>
      <c r="G2771">
        <v>181</v>
      </c>
      <c r="H2771" t="s">
        <v>262</v>
      </c>
      <c r="I2771">
        <v>217</v>
      </c>
      <c r="J2771" t="s">
        <v>381</v>
      </c>
      <c r="K2771" t="s">
        <v>41</v>
      </c>
      <c r="L2771">
        <v>13143</v>
      </c>
      <c r="M2771" t="s">
        <v>3739</v>
      </c>
      <c r="N2771" t="s">
        <v>43</v>
      </c>
      <c r="O2771" t="s">
        <v>383</v>
      </c>
      <c r="S2771">
        <v>2</v>
      </c>
      <c r="T2771" t="s">
        <v>45</v>
      </c>
      <c r="X2771" t="s">
        <v>66</v>
      </c>
      <c r="Y2771">
        <v>0</v>
      </c>
      <c r="Z2771">
        <v>0</v>
      </c>
      <c r="AA2771">
        <v>0</v>
      </c>
      <c r="AB2771">
        <v>0</v>
      </c>
      <c r="AC2771">
        <v>0</v>
      </c>
      <c r="AD2771">
        <f t="shared" si="87"/>
        <v>0</v>
      </c>
      <c r="AE2771" t="s">
        <v>273</v>
      </c>
      <c r="AF2771">
        <v>250000</v>
      </c>
      <c r="AG2771">
        <v>0</v>
      </c>
      <c r="AH2771">
        <v>0</v>
      </c>
      <c r="AI2771">
        <v>0</v>
      </c>
      <c r="AJ2771">
        <f t="shared" si="86"/>
        <v>250000</v>
      </c>
      <c r="AK2771" t="s">
        <v>277</v>
      </c>
      <c r="AL2771" t="s">
        <v>268</v>
      </c>
      <c r="AM2771" t="s">
        <v>278</v>
      </c>
    </row>
    <row r="2772" spans="1:39" x14ac:dyDescent="0.2">
      <c r="A2772">
        <v>16085</v>
      </c>
      <c r="B2772" t="s">
        <v>287</v>
      </c>
      <c r="C2772">
        <v>707</v>
      </c>
      <c r="D2772" t="s">
        <v>274</v>
      </c>
      <c r="E2772">
        <v>6</v>
      </c>
      <c r="F2772" t="s">
        <v>261</v>
      </c>
      <c r="G2772">
        <v>181</v>
      </c>
      <c r="H2772" t="s">
        <v>262</v>
      </c>
      <c r="I2772">
        <v>241</v>
      </c>
      <c r="J2772" t="s">
        <v>384</v>
      </c>
      <c r="K2772" t="s">
        <v>41</v>
      </c>
      <c r="L2772">
        <v>13225</v>
      </c>
      <c r="M2772" t="s">
        <v>4239</v>
      </c>
      <c r="N2772" t="s">
        <v>43</v>
      </c>
      <c r="O2772" t="s">
        <v>386</v>
      </c>
      <c r="S2772">
        <v>2</v>
      </c>
      <c r="T2772" t="s">
        <v>45</v>
      </c>
      <c r="X2772" t="s">
        <v>46</v>
      </c>
      <c r="Y2772">
        <v>1</v>
      </c>
      <c r="Z2772">
        <v>0</v>
      </c>
      <c r="AA2772">
        <v>0</v>
      </c>
      <c r="AB2772">
        <v>0</v>
      </c>
      <c r="AC2772">
        <v>0</v>
      </c>
      <c r="AD2772">
        <f t="shared" si="87"/>
        <v>0</v>
      </c>
      <c r="AE2772" t="s">
        <v>273</v>
      </c>
      <c r="AF2772">
        <v>1500000</v>
      </c>
      <c r="AG2772">
        <v>0</v>
      </c>
      <c r="AH2772">
        <v>0</v>
      </c>
      <c r="AI2772">
        <v>0</v>
      </c>
      <c r="AJ2772">
        <f t="shared" si="86"/>
        <v>1500000</v>
      </c>
      <c r="AK2772" t="s">
        <v>277</v>
      </c>
      <c r="AL2772" t="s">
        <v>268</v>
      </c>
      <c r="AM2772" t="s">
        <v>278</v>
      </c>
    </row>
    <row r="2773" spans="1:39" x14ac:dyDescent="0.2">
      <c r="A2773">
        <v>16085</v>
      </c>
      <c r="B2773" t="s">
        <v>287</v>
      </c>
      <c r="C2773">
        <v>707</v>
      </c>
      <c r="D2773" t="s">
        <v>274</v>
      </c>
      <c r="E2773">
        <v>6</v>
      </c>
      <c r="F2773" t="s">
        <v>261</v>
      </c>
      <c r="G2773">
        <v>181</v>
      </c>
      <c r="H2773" t="s">
        <v>262</v>
      </c>
      <c r="I2773">
        <v>261</v>
      </c>
      <c r="J2773" t="s">
        <v>760</v>
      </c>
      <c r="K2773" t="s">
        <v>41</v>
      </c>
      <c r="L2773">
        <v>13110</v>
      </c>
      <c r="M2773" t="s">
        <v>4240</v>
      </c>
      <c r="N2773" t="s">
        <v>43</v>
      </c>
      <c r="O2773" t="s">
        <v>3144</v>
      </c>
      <c r="S2773">
        <v>2</v>
      </c>
      <c r="T2773" t="s">
        <v>45</v>
      </c>
      <c r="X2773" t="s">
        <v>66</v>
      </c>
      <c r="Y2773">
        <v>0</v>
      </c>
      <c r="Z2773">
        <v>0</v>
      </c>
      <c r="AA2773">
        <v>0</v>
      </c>
      <c r="AB2773">
        <v>0</v>
      </c>
      <c r="AC2773">
        <v>0</v>
      </c>
      <c r="AD2773">
        <f t="shared" si="87"/>
        <v>0</v>
      </c>
      <c r="AE2773" t="s">
        <v>338</v>
      </c>
      <c r="AF2773">
        <v>6500000</v>
      </c>
      <c r="AG2773">
        <v>0</v>
      </c>
      <c r="AH2773">
        <v>0</v>
      </c>
      <c r="AI2773">
        <v>0</v>
      </c>
      <c r="AJ2773">
        <f t="shared" si="86"/>
        <v>6500000</v>
      </c>
      <c r="AK2773" t="s">
        <v>277</v>
      </c>
      <c r="AL2773" t="s">
        <v>268</v>
      </c>
      <c r="AM2773" t="s">
        <v>278</v>
      </c>
    </row>
    <row r="2774" spans="1:39" x14ac:dyDescent="0.2">
      <c r="A2774">
        <v>16085</v>
      </c>
      <c r="B2774" t="s">
        <v>287</v>
      </c>
      <c r="C2774">
        <v>708</v>
      </c>
      <c r="D2774" t="s">
        <v>307</v>
      </c>
      <c r="E2774">
        <v>6</v>
      </c>
      <c r="F2774" t="s">
        <v>261</v>
      </c>
      <c r="G2774">
        <v>182</v>
      </c>
      <c r="H2774" t="s">
        <v>314</v>
      </c>
      <c r="I2774">
        <v>245</v>
      </c>
      <c r="J2774" t="s">
        <v>2115</v>
      </c>
      <c r="K2774" t="s">
        <v>41</v>
      </c>
      <c r="L2774">
        <v>13194</v>
      </c>
      <c r="M2774" t="s">
        <v>4241</v>
      </c>
      <c r="N2774" t="s">
        <v>43</v>
      </c>
      <c r="O2774" t="s">
        <v>2117</v>
      </c>
      <c r="S2774">
        <v>2</v>
      </c>
      <c r="T2774" t="s">
        <v>45</v>
      </c>
      <c r="X2774" t="s">
        <v>66</v>
      </c>
      <c r="Y2774">
        <v>0</v>
      </c>
      <c r="Z2774">
        <v>0</v>
      </c>
      <c r="AA2774">
        <v>0</v>
      </c>
      <c r="AB2774">
        <v>0</v>
      </c>
      <c r="AC2774">
        <v>0</v>
      </c>
      <c r="AD2774">
        <f t="shared" si="87"/>
        <v>0</v>
      </c>
      <c r="AE2774" t="s">
        <v>273</v>
      </c>
      <c r="AF2774">
        <v>600000</v>
      </c>
      <c r="AG2774">
        <v>0</v>
      </c>
      <c r="AH2774">
        <v>0</v>
      </c>
      <c r="AI2774">
        <v>0</v>
      </c>
      <c r="AJ2774">
        <f t="shared" si="86"/>
        <v>600000</v>
      </c>
      <c r="AK2774" t="s">
        <v>311</v>
      </c>
      <c r="AL2774" t="s">
        <v>312</v>
      </c>
      <c r="AM2774" t="s">
        <v>313</v>
      </c>
    </row>
    <row r="2775" spans="1:39" x14ac:dyDescent="0.2">
      <c r="A2775">
        <v>16091</v>
      </c>
      <c r="B2775" t="s">
        <v>318</v>
      </c>
      <c r="C2775">
        <v>705</v>
      </c>
      <c r="D2775" t="s">
        <v>327</v>
      </c>
      <c r="E2775">
        <v>6</v>
      </c>
      <c r="F2775" t="s">
        <v>261</v>
      </c>
      <c r="G2775">
        <v>122</v>
      </c>
      <c r="H2775" t="s">
        <v>72</v>
      </c>
      <c r="I2775">
        <v>579</v>
      </c>
      <c r="J2775" t="s">
        <v>328</v>
      </c>
      <c r="K2775" t="s">
        <v>41</v>
      </c>
      <c r="L2775">
        <v>14014</v>
      </c>
      <c r="M2775" t="s">
        <v>329</v>
      </c>
      <c r="N2775" t="s">
        <v>124</v>
      </c>
      <c r="O2775" t="s">
        <v>330</v>
      </c>
      <c r="S2775">
        <v>2</v>
      </c>
      <c r="T2775" t="s">
        <v>45</v>
      </c>
      <c r="U2775">
        <v>190</v>
      </c>
      <c r="V2775" t="s">
        <v>996</v>
      </c>
      <c r="W2775" t="s">
        <v>57</v>
      </c>
      <c r="X2775" t="s">
        <v>46</v>
      </c>
      <c r="Y2775">
        <v>1</v>
      </c>
      <c r="Z2775">
        <v>5</v>
      </c>
      <c r="AA2775">
        <v>5</v>
      </c>
      <c r="AB2775">
        <v>5</v>
      </c>
      <c r="AC2775">
        <v>5</v>
      </c>
      <c r="AD2775">
        <f t="shared" si="87"/>
        <v>5</v>
      </c>
      <c r="AF2775">
        <v>0</v>
      </c>
      <c r="AG2775">
        <v>0</v>
      </c>
      <c r="AH2775">
        <v>0</v>
      </c>
      <c r="AI2775">
        <v>0</v>
      </c>
      <c r="AJ2775">
        <f t="shared" si="86"/>
        <v>0</v>
      </c>
      <c r="AK2775" t="s">
        <v>331</v>
      </c>
      <c r="AL2775" t="s">
        <v>268</v>
      </c>
      <c r="AM2775" t="s">
        <v>332</v>
      </c>
    </row>
    <row r="2776" spans="1:39" x14ac:dyDescent="0.2">
      <c r="A2776">
        <v>16091</v>
      </c>
      <c r="B2776" t="s">
        <v>318</v>
      </c>
      <c r="C2776">
        <v>705</v>
      </c>
      <c r="D2776" t="s">
        <v>327</v>
      </c>
      <c r="E2776">
        <v>6</v>
      </c>
      <c r="F2776" t="s">
        <v>261</v>
      </c>
      <c r="G2776">
        <v>183</v>
      </c>
      <c r="H2776" t="s">
        <v>346</v>
      </c>
      <c r="I2776">
        <v>464</v>
      </c>
      <c r="J2776" t="s">
        <v>3116</v>
      </c>
      <c r="K2776" t="s">
        <v>41</v>
      </c>
      <c r="L2776">
        <v>11932</v>
      </c>
      <c r="M2776" t="s">
        <v>3117</v>
      </c>
      <c r="N2776" t="s">
        <v>43</v>
      </c>
      <c r="O2776" t="s">
        <v>3118</v>
      </c>
      <c r="S2776">
        <v>2</v>
      </c>
      <c r="T2776" t="s">
        <v>45</v>
      </c>
      <c r="U2776">
        <v>458</v>
      </c>
      <c r="V2776" t="s">
        <v>438</v>
      </c>
      <c r="W2776" t="s">
        <v>57</v>
      </c>
      <c r="X2776" t="s">
        <v>66</v>
      </c>
      <c r="Y2776">
        <v>0</v>
      </c>
      <c r="Z2776">
        <v>600000</v>
      </c>
      <c r="AA2776">
        <v>700000</v>
      </c>
      <c r="AB2776">
        <v>700000</v>
      </c>
      <c r="AC2776">
        <v>700000</v>
      </c>
      <c r="AD2776">
        <f t="shared" si="87"/>
        <v>2700000</v>
      </c>
      <c r="AF2776">
        <v>0</v>
      </c>
      <c r="AG2776">
        <v>0</v>
      </c>
      <c r="AH2776">
        <v>0</v>
      </c>
      <c r="AI2776">
        <v>0</v>
      </c>
      <c r="AJ2776">
        <f t="shared" si="86"/>
        <v>0</v>
      </c>
      <c r="AK2776" t="s">
        <v>331</v>
      </c>
      <c r="AL2776" t="s">
        <v>268</v>
      </c>
      <c r="AM2776" t="s">
        <v>332</v>
      </c>
    </row>
    <row r="2777" spans="1:39" x14ac:dyDescent="0.2">
      <c r="A2777">
        <v>16091</v>
      </c>
      <c r="B2777" t="s">
        <v>318</v>
      </c>
      <c r="C2777">
        <v>706</v>
      </c>
      <c r="D2777" t="s">
        <v>260</v>
      </c>
      <c r="E2777">
        <v>6</v>
      </c>
      <c r="F2777" t="s">
        <v>261</v>
      </c>
      <c r="G2777">
        <v>181</v>
      </c>
      <c r="H2777" t="s">
        <v>262</v>
      </c>
      <c r="I2777">
        <v>498</v>
      </c>
      <c r="J2777" t="s">
        <v>2140</v>
      </c>
      <c r="K2777" t="s">
        <v>41</v>
      </c>
      <c r="L2777">
        <v>11918</v>
      </c>
      <c r="M2777" t="s">
        <v>2141</v>
      </c>
      <c r="N2777" t="s">
        <v>43</v>
      </c>
      <c r="O2777" t="s">
        <v>2142</v>
      </c>
      <c r="S2777">
        <v>2</v>
      </c>
      <c r="T2777" t="s">
        <v>45</v>
      </c>
      <c r="X2777" t="s">
        <v>46</v>
      </c>
      <c r="Y2777">
        <v>1</v>
      </c>
      <c r="Z2777">
        <v>0</v>
      </c>
      <c r="AA2777">
        <v>0</v>
      </c>
      <c r="AB2777">
        <v>0</v>
      </c>
      <c r="AC2777">
        <v>0</v>
      </c>
      <c r="AD2777">
        <f t="shared" si="87"/>
        <v>0</v>
      </c>
      <c r="AE2777" t="s">
        <v>289</v>
      </c>
      <c r="AF2777">
        <v>0</v>
      </c>
      <c r="AG2777">
        <v>200000</v>
      </c>
      <c r="AH2777">
        <v>200000</v>
      </c>
      <c r="AI2777">
        <v>200000</v>
      </c>
      <c r="AJ2777">
        <f t="shared" si="86"/>
        <v>600000</v>
      </c>
      <c r="AK2777" t="s">
        <v>267</v>
      </c>
      <c r="AL2777" t="s">
        <v>268</v>
      </c>
      <c r="AM2777" t="s">
        <v>269</v>
      </c>
    </row>
    <row r="2778" spans="1:39" x14ac:dyDescent="0.2">
      <c r="A2778">
        <v>16091</v>
      </c>
      <c r="B2778" t="s">
        <v>318</v>
      </c>
      <c r="C2778">
        <v>706</v>
      </c>
      <c r="D2778" t="s">
        <v>260</v>
      </c>
      <c r="E2778">
        <v>6</v>
      </c>
      <c r="F2778" t="s">
        <v>261</v>
      </c>
      <c r="G2778">
        <v>181</v>
      </c>
      <c r="H2778" t="s">
        <v>262</v>
      </c>
      <c r="I2778">
        <v>597</v>
      </c>
      <c r="J2778" t="s">
        <v>343</v>
      </c>
      <c r="K2778" t="s">
        <v>41</v>
      </c>
      <c r="L2778">
        <v>13491</v>
      </c>
      <c r="M2778" t="s">
        <v>4242</v>
      </c>
      <c r="N2778" t="s">
        <v>124</v>
      </c>
      <c r="O2778" t="s">
        <v>4243</v>
      </c>
      <c r="S2778">
        <v>2</v>
      </c>
      <c r="T2778" t="s">
        <v>45</v>
      </c>
      <c r="X2778" t="s">
        <v>46</v>
      </c>
      <c r="Y2778">
        <v>1</v>
      </c>
      <c r="Z2778">
        <v>0</v>
      </c>
      <c r="AA2778">
        <v>0</v>
      </c>
      <c r="AB2778">
        <v>0</v>
      </c>
      <c r="AC2778">
        <v>0</v>
      </c>
      <c r="AD2778">
        <f t="shared" si="87"/>
        <v>0</v>
      </c>
      <c r="AE2778" t="s">
        <v>273</v>
      </c>
      <c r="AF2778">
        <v>100000</v>
      </c>
      <c r="AG2778">
        <v>100000</v>
      </c>
      <c r="AH2778">
        <v>100000</v>
      </c>
      <c r="AI2778">
        <v>100000</v>
      </c>
      <c r="AJ2778">
        <f t="shared" si="86"/>
        <v>400000</v>
      </c>
      <c r="AK2778" t="s">
        <v>267</v>
      </c>
      <c r="AL2778" t="s">
        <v>268</v>
      </c>
      <c r="AM2778" t="s">
        <v>269</v>
      </c>
    </row>
    <row r="2779" spans="1:39" x14ac:dyDescent="0.2">
      <c r="A2779">
        <v>16091</v>
      </c>
      <c r="B2779" t="s">
        <v>318</v>
      </c>
      <c r="C2779">
        <v>707</v>
      </c>
      <c r="D2779" t="s">
        <v>274</v>
      </c>
      <c r="E2779">
        <v>6</v>
      </c>
      <c r="F2779" t="s">
        <v>261</v>
      </c>
      <c r="G2779">
        <v>122</v>
      </c>
      <c r="H2779" t="s">
        <v>72</v>
      </c>
      <c r="I2779">
        <v>2</v>
      </c>
      <c r="J2779" t="s">
        <v>73</v>
      </c>
      <c r="K2779" t="s">
        <v>41</v>
      </c>
      <c r="L2779">
        <v>6503</v>
      </c>
      <c r="M2779" t="s">
        <v>354</v>
      </c>
      <c r="N2779" t="s">
        <v>43</v>
      </c>
      <c r="O2779" t="s">
        <v>355</v>
      </c>
      <c r="S2779">
        <v>2</v>
      </c>
      <c r="T2779" t="s">
        <v>45</v>
      </c>
      <c r="X2779" t="s">
        <v>46</v>
      </c>
      <c r="Y2779">
        <v>1</v>
      </c>
      <c r="Z2779">
        <v>0</v>
      </c>
      <c r="AA2779">
        <v>0</v>
      </c>
      <c r="AB2779">
        <v>0</v>
      </c>
      <c r="AC2779">
        <v>0</v>
      </c>
      <c r="AD2779">
        <f t="shared" si="87"/>
        <v>0</v>
      </c>
      <c r="AE2779" t="s">
        <v>273</v>
      </c>
      <c r="AF2779">
        <v>20000000</v>
      </c>
      <c r="AG2779">
        <v>26000000</v>
      </c>
      <c r="AH2779">
        <v>23000000</v>
      </c>
      <c r="AI2779">
        <v>23000000</v>
      </c>
      <c r="AJ2779">
        <f t="shared" ref="AJ2779:AJ2842" si="88">AF2779+AG2779+AH2779+AI2779</f>
        <v>92000000</v>
      </c>
      <c r="AK2779" t="s">
        <v>277</v>
      </c>
      <c r="AL2779" t="s">
        <v>268</v>
      </c>
      <c r="AM2779" t="s">
        <v>278</v>
      </c>
    </row>
    <row r="2780" spans="1:39" x14ac:dyDescent="0.2">
      <c r="A2780">
        <v>16091</v>
      </c>
      <c r="B2780" t="s">
        <v>318</v>
      </c>
      <c r="C2780">
        <v>707</v>
      </c>
      <c r="D2780" t="s">
        <v>274</v>
      </c>
      <c r="E2780">
        <v>6</v>
      </c>
      <c r="F2780" t="s">
        <v>261</v>
      </c>
      <c r="G2780">
        <v>122</v>
      </c>
      <c r="H2780" t="s">
        <v>72</v>
      </c>
      <c r="I2780">
        <v>2</v>
      </c>
      <c r="J2780" t="s">
        <v>73</v>
      </c>
      <c r="K2780" t="s">
        <v>41</v>
      </c>
      <c r="L2780">
        <v>6503</v>
      </c>
      <c r="M2780" t="s">
        <v>354</v>
      </c>
      <c r="N2780" t="s">
        <v>43</v>
      </c>
      <c r="O2780" t="s">
        <v>355</v>
      </c>
      <c r="S2780">
        <v>2</v>
      </c>
      <c r="T2780" t="s">
        <v>45</v>
      </c>
      <c r="X2780" t="s">
        <v>46</v>
      </c>
      <c r="Y2780">
        <v>1</v>
      </c>
      <c r="Z2780">
        <v>0</v>
      </c>
      <c r="AA2780">
        <v>0</v>
      </c>
      <c r="AB2780">
        <v>0</v>
      </c>
      <c r="AC2780">
        <v>0</v>
      </c>
      <c r="AD2780">
        <f t="shared" si="87"/>
        <v>0</v>
      </c>
      <c r="AE2780" t="s">
        <v>149</v>
      </c>
      <c r="AF2780">
        <v>0</v>
      </c>
      <c r="AG2780">
        <v>2000000</v>
      </c>
      <c r="AH2780">
        <v>0</v>
      </c>
      <c r="AI2780">
        <v>0</v>
      </c>
      <c r="AJ2780">
        <f t="shared" si="88"/>
        <v>2000000</v>
      </c>
      <c r="AK2780" t="s">
        <v>277</v>
      </c>
      <c r="AL2780" t="s">
        <v>268</v>
      </c>
      <c r="AM2780" t="s">
        <v>278</v>
      </c>
    </row>
    <row r="2781" spans="1:39" x14ac:dyDescent="0.2">
      <c r="A2781">
        <v>16091</v>
      </c>
      <c r="B2781" t="s">
        <v>318</v>
      </c>
      <c r="C2781">
        <v>707</v>
      </c>
      <c r="D2781" t="s">
        <v>274</v>
      </c>
      <c r="E2781">
        <v>6</v>
      </c>
      <c r="F2781" t="s">
        <v>261</v>
      </c>
      <c r="G2781">
        <v>122</v>
      </c>
      <c r="H2781" t="s">
        <v>72</v>
      </c>
      <c r="I2781">
        <v>253</v>
      </c>
      <c r="J2781" t="s">
        <v>4244</v>
      </c>
      <c r="K2781" t="s">
        <v>41</v>
      </c>
      <c r="L2781">
        <v>11836</v>
      </c>
      <c r="M2781" t="s">
        <v>4245</v>
      </c>
      <c r="N2781" t="s">
        <v>124</v>
      </c>
      <c r="O2781" t="s">
        <v>4246</v>
      </c>
      <c r="S2781">
        <v>2</v>
      </c>
      <c r="T2781" t="s">
        <v>45</v>
      </c>
      <c r="U2781">
        <v>93</v>
      </c>
      <c r="V2781" t="s">
        <v>410</v>
      </c>
      <c r="W2781" t="s">
        <v>57</v>
      </c>
      <c r="X2781" t="s">
        <v>46</v>
      </c>
      <c r="Y2781">
        <v>1</v>
      </c>
      <c r="Z2781">
        <v>2000</v>
      </c>
      <c r="AA2781">
        <v>0</v>
      </c>
      <c r="AB2781">
        <v>0</v>
      </c>
      <c r="AC2781">
        <v>0</v>
      </c>
      <c r="AD2781">
        <f t="shared" si="87"/>
        <v>2000</v>
      </c>
      <c r="AF2781">
        <v>0</v>
      </c>
      <c r="AG2781">
        <v>0</v>
      </c>
      <c r="AH2781">
        <v>0</v>
      </c>
      <c r="AI2781">
        <v>0</v>
      </c>
      <c r="AJ2781">
        <f t="shared" si="88"/>
        <v>0</v>
      </c>
      <c r="AK2781" t="s">
        <v>277</v>
      </c>
      <c r="AL2781" t="s">
        <v>268</v>
      </c>
      <c r="AM2781" t="s">
        <v>278</v>
      </c>
    </row>
    <row r="2782" spans="1:39" x14ac:dyDescent="0.2">
      <c r="A2782">
        <v>16091</v>
      </c>
      <c r="B2782" t="s">
        <v>318</v>
      </c>
      <c r="C2782">
        <v>707</v>
      </c>
      <c r="D2782" t="s">
        <v>274</v>
      </c>
      <c r="E2782">
        <v>6</v>
      </c>
      <c r="F2782" t="s">
        <v>261</v>
      </c>
      <c r="G2782">
        <v>122</v>
      </c>
      <c r="H2782" t="s">
        <v>72</v>
      </c>
      <c r="I2782">
        <v>561</v>
      </c>
      <c r="J2782" t="s">
        <v>297</v>
      </c>
      <c r="K2782" t="s">
        <v>41</v>
      </c>
      <c r="L2782">
        <v>12902</v>
      </c>
      <c r="M2782" t="s">
        <v>3119</v>
      </c>
      <c r="N2782" t="s">
        <v>124</v>
      </c>
      <c r="O2782" t="s">
        <v>3120</v>
      </c>
      <c r="S2782">
        <v>2</v>
      </c>
      <c r="T2782" t="s">
        <v>45</v>
      </c>
      <c r="X2782" t="s">
        <v>46</v>
      </c>
      <c r="Y2782">
        <v>1</v>
      </c>
      <c r="Z2782">
        <v>0</v>
      </c>
      <c r="AA2782">
        <v>0</v>
      </c>
      <c r="AB2782">
        <v>0</v>
      </c>
      <c r="AC2782">
        <v>0</v>
      </c>
      <c r="AD2782">
        <f t="shared" si="87"/>
        <v>0</v>
      </c>
      <c r="AE2782" t="s">
        <v>273</v>
      </c>
      <c r="AF2782">
        <v>100000</v>
      </c>
      <c r="AG2782">
        <v>100000</v>
      </c>
      <c r="AH2782">
        <v>100000</v>
      </c>
      <c r="AI2782">
        <v>100000</v>
      </c>
      <c r="AJ2782">
        <f t="shared" si="88"/>
        <v>400000</v>
      </c>
      <c r="AK2782" t="s">
        <v>277</v>
      </c>
      <c r="AL2782" t="s">
        <v>268</v>
      </c>
      <c r="AM2782" t="s">
        <v>278</v>
      </c>
    </row>
    <row r="2783" spans="1:39" x14ac:dyDescent="0.2">
      <c r="A2783">
        <v>16091</v>
      </c>
      <c r="B2783" t="s">
        <v>318</v>
      </c>
      <c r="C2783">
        <v>707</v>
      </c>
      <c r="D2783" t="s">
        <v>274</v>
      </c>
      <c r="E2783">
        <v>6</v>
      </c>
      <c r="F2783" t="s">
        <v>261</v>
      </c>
      <c r="G2783">
        <v>122</v>
      </c>
      <c r="H2783" t="s">
        <v>72</v>
      </c>
      <c r="I2783">
        <v>561</v>
      </c>
      <c r="J2783" t="s">
        <v>297</v>
      </c>
      <c r="K2783" t="s">
        <v>41</v>
      </c>
      <c r="L2783">
        <v>13276</v>
      </c>
      <c r="M2783" t="s">
        <v>3743</v>
      </c>
      <c r="N2783" t="s">
        <v>124</v>
      </c>
      <c r="O2783" t="s">
        <v>3744</v>
      </c>
      <c r="S2783">
        <v>2</v>
      </c>
      <c r="T2783" t="s">
        <v>45</v>
      </c>
      <c r="X2783" t="s">
        <v>46</v>
      </c>
      <c r="Y2783">
        <v>1</v>
      </c>
      <c r="Z2783">
        <v>0</v>
      </c>
      <c r="AA2783">
        <v>0</v>
      </c>
      <c r="AB2783">
        <v>0</v>
      </c>
      <c r="AC2783">
        <v>0</v>
      </c>
      <c r="AD2783">
        <f t="shared" si="87"/>
        <v>0</v>
      </c>
      <c r="AE2783" t="s">
        <v>273</v>
      </c>
      <c r="AF2783">
        <v>100000</v>
      </c>
      <c r="AG2783">
        <v>100000</v>
      </c>
      <c r="AH2783">
        <v>100000</v>
      </c>
      <c r="AI2783">
        <v>100000</v>
      </c>
      <c r="AJ2783">
        <f t="shared" si="88"/>
        <v>400000</v>
      </c>
      <c r="AK2783" t="s">
        <v>277</v>
      </c>
      <c r="AL2783" t="s">
        <v>268</v>
      </c>
      <c r="AM2783" t="s">
        <v>278</v>
      </c>
    </row>
    <row r="2784" spans="1:39" x14ac:dyDescent="0.2">
      <c r="A2784">
        <v>16091</v>
      </c>
      <c r="B2784" t="s">
        <v>318</v>
      </c>
      <c r="C2784">
        <v>707</v>
      </c>
      <c r="D2784" t="s">
        <v>274</v>
      </c>
      <c r="E2784">
        <v>6</v>
      </c>
      <c r="F2784" t="s">
        <v>261</v>
      </c>
      <c r="G2784">
        <v>122</v>
      </c>
      <c r="H2784" t="s">
        <v>72</v>
      </c>
      <c r="I2784">
        <v>561</v>
      </c>
      <c r="J2784" t="s">
        <v>297</v>
      </c>
      <c r="K2784" t="s">
        <v>41</v>
      </c>
      <c r="L2784">
        <v>13372</v>
      </c>
      <c r="M2784" t="s">
        <v>3123</v>
      </c>
      <c r="N2784" t="s">
        <v>124</v>
      </c>
      <c r="O2784" t="s">
        <v>2127</v>
      </c>
      <c r="S2784">
        <v>2</v>
      </c>
      <c r="T2784" t="s">
        <v>45</v>
      </c>
      <c r="X2784" t="s">
        <v>46</v>
      </c>
      <c r="Y2784">
        <v>1</v>
      </c>
      <c r="Z2784">
        <v>0</v>
      </c>
      <c r="AA2784">
        <v>0</v>
      </c>
      <c r="AB2784">
        <v>0</v>
      </c>
      <c r="AC2784">
        <v>0</v>
      </c>
      <c r="AD2784">
        <f t="shared" si="87"/>
        <v>0</v>
      </c>
      <c r="AE2784" t="s">
        <v>273</v>
      </c>
      <c r="AF2784">
        <v>100000</v>
      </c>
      <c r="AG2784">
        <v>100000</v>
      </c>
      <c r="AH2784">
        <v>100000</v>
      </c>
      <c r="AI2784">
        <v>100000</v>
      </c>
      <c r="AJ2784">
        <f t="shared" si="88"/>
        <v>400000</v>
      </c>
      <c r="AK2784" t="s">
        <v>277</v>
      </c>
      <c r="AL2784" t="s">
        <v>268</v>
      </c>
      <c r="AM2784" t="s">
        <v>278</v>
      </c>
    </row>
    <row r="2785" spans="1:39" x14ac:dyDescent="0.2">
      <c r="A2785">
        <v>16091</v>
      </c>
      <c r="B2785" t="s">
        <v>318</v>
      </c>
      <c r="C2785">
        <v>707</v>
      </c>
      <c r="D2785" t="s">
        <v>274</v>
      </c>
      <c r="E2785">
        <v>6</v>
      </c>
      <c r="F2785" t="s">
        <v>261</v>
      </c>
      <c r="G2785">
        <v>122</v>
      </c>
      <c r="H2785" t="s">
        <v>72</v>
      </c>
      <c r="I2785">
        <v>601</v>
      </c>
      <c r="J2785" t="s">
        <v>4247</v>
      </c>
      <c r="K2785" t="s">
        <v>41</v>
      </c>
      <c r="L2785">
        <v>13398</v>
      </c>
      <c r="M2785" t="s">
        <v>4248</v>
      </c>
      <c r="N2785" t="s">
        <v>124</v>
      </c>
      <c r="O2785" t="s">
        <v>4249</v>
      </c>
      <c r="S2785">
        <v>2</v>
      </c>
      <c r="T2785" t="s">
        <v>45</v>
      </c>
      <c r="X2785" t="s">
        <v>46</v>
      </c>
      <c r="Y2785">
        <v>1</v>
      </c>
      <c r="Z2785">
        <v>0</v>
      </c>
      <c r="AA2785">
        <v>0</v>
      </c>
      <c r="AB2785">
        <v>0</v>
      </c>
      <c r="AC2785">
        <v>0</v>
      </c>
      <c r="AD2785">
        <f t="shared" si="87"/>
        <v>0</v>
      </c>
      <c r="AE2785" t="s">
        <v>273</v>
      </c>
      <c r="AF2785">
        <v>100000</v>
      </c>
      <c r="AG2785">
        <v>100000</v>
      </c>
      <c r="AH2785">
        <v>100000</v>
      </c>
      <c r="AI2785">
        <v>100000</v>
      </c>
      <c r="AJ2785">
        <f t="shared" si="88"/>
        <v>400000</v>
      </c>
      <c r="AK2785" t="s">
        <v>277</v>
      </c>
      <c r="AL2785" t="s">
        <v>268</v>
      </c>
      <c r="AM2785" t="s">
        <v>278</v>
      </c>
    </row>
    <row r="2786" spans="1:39" x14ac:dyDescent="0.2">
      <c r="A2786">
        <v>16091</v>
      </c>
      <c r="B2786" t="s">
        <v>318</v>
      </c>
      <c r="C2786">
        <v>707</v>
      </c>
      <c r="D2786" t="s">
        <v>274</v>
      </c>
      <c r="E2786">
        <v>6</v>
      </c>
      <c r="F2786" t="s">
        <v>261</v>
      </c>
      <c r="G2786">
        <v>126</v>
      </c>
      <c r="H2786" t="s">
        <v>62</v>
      </c>
      <c r="I2786">
        <v>259</v>
      </c>
      <c r="J2786" t="s">
        <v>375</v>
      </c>
      <c r="K2786" t="s">
        <v>41</v>
      </c>
      <c r="L2786">
        <v>6359</v>
      </c>
      <c r="M2786" t="s">
        <v>376</v>
      </c>
      <c r="N2786" t="s">
        <v>43</v>
      </c>
      <c r="O2786" t="s">
        <v>377</v>
      </c>
      <c r="S2786">
        <v>2</v>
      </c>
      <c r="T2786" t="s">
        <v>45</v>
      </c>
      <c r="X2786" t="s">
        <v>46</v>
      </c>
      <c r="Y2786">
        <v>1</v>
      </c>
      <c r="Z2786">
        <v>0</v>
      </c>
      <c r="AA2786">
        <v>0</v>
      </c>
      <c r="AB2786">
        <v>0</v>
      </c>
      <c r="AC2786">
        <v>0</v>
      </c>
      <c r="AD2786">
        <f t="shared" si="87"/>
        <v>0</v>
      </c>
      <c r="AE2786" t="s">
        <v>149</v>
      </c>
      <c r="AF2786">
        <v>0</v>
      </c>
      <c r="AG2786">
        <v>3500000</v>
      </c>
      <c r="AH2786">
        <v>7500000</v>
      </c>
      <c r="AI2786">
        <v>7500000</v>
      </c>
      <c r="AJ2786">
        <f t="shared" si="88"/>
        <v>18500000</v>
      </c>
      <c r="AK2786" t="s">
        <v>277</v>
      </c>
      <c r="AL2786" t="s">
        <v>268</v>
      </c>
      <c r="AM2786" t="s">
        <v>278</v>
      </c>
    </row>
    <row r="2787" spans="1:39" x14ac:dyDescent="0.2">
      <c r="A2787">
        <v>16091</v>
      </c>
      <c r="B2787" t="s">
        <v>318</v>
      </c>
      <c r="C2787">
        <v>707</v>
      </c>
      <c r="D2787" t="s">
        <v>274</v>
      </c>
      <c r="E2787">
        <v>6</v>
      </c>
      <c r="F2787" t="s">
        <v>261</v>
      </c>
      <c r="G2787">
        <v>181</v>
      </c>
      <c r="H2787" t="s">
        <v>262</v>
      </c>
      <c r="I2787">
        <v>217</v>
      </c>
      <c r="J2787" t="s">
        <v>381</v>
      </c>
      <c r="K2787" t="s">
        <v>41</v>
      </c>
      <c r="L2787">
        <v>13140</v>
      </c>
      <c r="M2787" t="s">
        <v>3748</v>
      </c>
      <c r="N2787" t="s">
        <v>43</v>
      </c>
      <c r="O2787" t="s">
        <v>383</v>
      </c>
      <c r="S2787">
        <v>2</v>
      </c>
      <c r="T2787" t="s">
        <v>45</v>
      </c>
      <c r="X2787" t="s">
        <v>46</v>
      </c>
      <c r="Y2787">
        <v>1</v>
      </c>
      <c r="Z2787">
        <v>0</v>
      </c>
      <c r="AA2787">
        <v>0</v>
      </c>
      <c r="AB2787">
        <v>0</v>
      </c>
      <c r="AC2787">
        <v>0</v>
      </c>
      <c r="AD2787">
        <f t="shared" si="87"/>
        <v>0</v>
      </c>
      <c r="AE2787" t="s">
        <v>273</v>
      </c>
      <c r="AF2787">
        <v>1300000</v>
      </c>
      <c r="AG2787">
        <v>1800000</v>
      </c>
      <c r="AH2787">
        <v>1800000</v>
      </c>
      <c r="AI2787">
        <v>1800000</v>
      </c>
      <c r="AJ2787">
        <f t="shared" si="88"/>
        <v>6700000</v>
      </c>
      <c r="AK2787" t="s">
        <v>277</v>
      </c>
      <c r="AL2787" t="s">
        <v>268</v>
      </c>
      <c r="AM2787" t="s">
        <v>278</v>
      </c>
    </row>
    <row r="2788" spans="1:39" x14ac:dyDescent="0.2">
      <c r="A2788">
        <v>16091</v>
      </c>
      <c r="B2788" t="s">
        <v>318</v>
      </c>
      <c r="C2788">
        <v>707</v>
      </c>
      <c r="D2788" t="s">
        <v>274</v>
      </c>
      <c r="E2788">
        <v>6</v>
      </c>
      <c r="F2788" t="s">
        <v>261</v>
      </c>
      <c r="G2788">
        <v>181</v>
      </c>
      <c r="H2788" t="s">
        <v>262</v>
      </c>
      <c r="I2788">
        <v>246</v>
      </c>
      <c r="J2788" t="s">
        <v>405</v>
      </c>
      <c r="K2788" t="s">
        <v>41</v>
      </c>
      <c r="L2788">
        <v>13186</v>
      </c>
      <c r="M2788" t="s">
        <v>4250</v>
      </c>
      <c r="N2788" t="s">
        <v>43</v>
      </c>
      <c r="O2788" t="s">
        <v>2129</v>
      </c>
      <c r="S2788">
        <v>2</v>
      </c>
      <c r="T2788" t="s">
        <v>45</v>
      </c>
      <c r="X2788" t="s">
        <v>66</v>
      </c>
      <c r="Y2788">
        <v>0</v>
      </c>
      <c r="Z2788">
        <v>0</v>
      </c>
      <c r="AA2788">
        <v>0</v>
      </c>
      <c r="AB2788">
        <v>0</v>
      </c>
      <c r="AC2788">
        <v>0</v>
      </c>
      <c r="AD2788">
        <f t="shared" si="87"/>
        <v>0</v>
      </c>
      <c r="AE2788" t="s">
        <v>273</v>
      </c>
      <c r="AF2788">
        <v>500000</v>
      </c>
      <c r="AG2788">
        <v>500000</v>
      </c>
      <c r="AH2788">
        <v>500000</v>
      </c>
      <c r="AI2788">
        <v>500000</v>
      </c>
      <c r="AJ2788">
        <f t="shared" si="88"/>
        <v>2000000</v>
      </c>
      <c r="AK2788" t="s">
        <v>277</v>
      </c>
      <c r="AL2788" t="s">
        <v>268</v>
      </c>
      <c r="AM2788" t="s">
        <v>278</v>
      </c>
    </row>
    <row r="2789" spans="1:39" x14ac:dyDescent="0.2">
      <c r="A2789">
        <v>16091</v>
      </c>
      <c r="B2789" t="s">
        <v>318</v>
      </c>
      <c r="C2789">
        <v>707</v>
      </c>
      <c r="D2789" t="s">
        <v>274</v>
      </c>
      <c r="E2789">
        <v>6</v>
      </c>
      <c r="F2789" t="s">
        <v>261</v>
      </c>
      <c r="G2789">
        <v>181</v>
      </c>
      <c r="H2789" t="s">
        <v>262</v>
      </c>
      <c r="I2789">
        <v>246</v>
      </c>
      <c r="J2789" t="s">
        <v>405</v>
      </c>
      <c r="K2789" t="s">
        <v>41</v>
      </c>
      <c r="L2789">
        <v>13186</v>
      </c>
      <c r="M2789" t="s">
        <v>4250</v>
      </c>
      <c r="N2789" t="s">
        <v>43</v>
      </c>
      <c r="O2789" t="s">
        <v>2129</v>
      </c>
      <c r="S2789">
        <v>2</v>
      </c>
      <c r="T2789" t="s">
        <v>45</v>
      </c>
      <c r="X2789" t="s">
        <v>66</v>
      </c>
      <c r="Y2789">
        <v>0</v>
      </c>
      <c r="Z2789">
        <v>0</v>
      </c>
      <c r="AA2789">
        <v>0</v>
      </c>
      <c r="AB2789">
        <v>0</v>
      </c>
      <c r="AC2789">
        <v>0</v>
      </c>
      <c r="AD2789">
        <f t="shared" si="87"/>
        <v>0</v>
      </c>
      <c r="AE2789" t="s">
        <v>289</v>
      </c>
      <c r="AF2789">
        <v>5000000</v>
      </c>
      <c r="AG2789">
        <v>5000000</v>
      </c>
      <c r="AH2789">
        <v>5000000</v>
      </c>
      <c r="AI2789">
        <v>5000000</v>
      </c>
      <c r="AJ2789">
        <f t="shared" si="88"/>
        <v>20000000</v>
      </c>
      <c r="AK2789" t="s">
        <v>277</v>
      </c>
      <c r="AL2789" t="s">
        <v>268</v>
      </c>
      <c r="AM2789" t="s">
        <v>278</v>
      </c>
    </row>
    <row r="2790" spans="1:39" x14ac:dyDescent="0.2">
      <c r="A2790">
        <v>16091</v>
      </c>
      <c r="B2790" t="s">
        <v>318</v>
      </c>
      <c r="C2790">
        <v>707</v>
      </c>
      <c r="D2790" t="s">
        <v>274</v>
      </c>
      <c r="E2790">
        <v>6</v>
      </c>
      <c r="F2790" t="s">
        <v>261</v>
      </c>
      <c r="G2790">
        <v>181</v>
      </c>
      <c r="H2790" t="s">
        <v>262</v>
      </c>
      <c r="I2790">
        <v>248</v>
      </c>
      <c r="J2790" t="s">
        <v>300</v>
      </c>
      <c r="K2790" t="s">
        <v>41</v>
      </c>
      <c r="L2790">
        <v>13166</v>
      </c>
      <c r="M2790" t="s">
        <v>3749</v>
      </c>
      <c r="N2790" t="s">
        <v>43</v>
      </c>
      <c r="O2790" t="s">
        <v>302</v>
      </c>
      <c r="S2790">
        <v>2</v>
      </c>
      <c r="T2790" t="s">
        <v>45</v>
      </c>
      <c r="X2790" t="s">
        <v>46</v>
      </c>
      <c r="Y2790">
        <v>1</v>
      </c>
      <c r="Z2790">
        <v>0</v>
      </c>
      <c r="AA2790">
        <v>0</v>
      </c>
      <c r="AB2790">
        <v>0</v>
      </c>
      <c r="AC2790">
        <v>0</v>
      </c>
      <c r="AD2790">
        <f t="shared" si="87"/>
        <v>0</v>
      </c>
      <c r="AE2790" t="s">
        <v>273</v>
      </c>
      <c r="AF2790">
        <v>3000000</v>
      </c>
      <c r="AG2790">
        <v>3800000</v>
      </c>
      <c r="AH2790">
        <v>3500000</v>
      </c>
      <c r="AI2790">
        <v>3500000</v>
      </c>
      <c r="AJ2790">
        <f t="shared" si="88"/>
        <v>13800000</v>
      </c>
      <c r="AK2790" t="s">
        <v>277</v>
      </c>
      <c r="AL2790" t="s">
        <v>268</v>
      </c>
      <c r="AM2790" t="s">
        <v>278</v>
      </c>
    </row>
    <row r="2791" spans="1:39" x14ac:dyDescent="0.2">
      <c r="A2791">
        <v>16097</v>
      </c>
      <c r="B2791" t="s">
        <v>395</v>
      </c>
      <c r="C2791">
        <v>706</v>
      </c>
      <c r="D2791" t="s">
        <v>260</v>
      </c>
      <c r="E2791">
        <v>6</v>
      </c>
      <c r="F2791" t="s">
        <v>261</v>
      </c>
      <c r="G2791">
        <v>181</v>
      </c>
      <c r="H2791" t="s">
        <v>262</v>
      </c>
      <c r="I2791">
        <v>180</v>
      </c>
      <c r="J2791" t="s">
        <v>263</v>
      </c>
      <c r="K2791" t="s">
        <v>41</v>
      </c>
      <c r="L2791">
        <v>11814</v>
      </c>
      <c r="M2791" t="s">
        <v>2154</v>
      </c>
      <c r="N2791" t="s">
        <v>43</v>
      </c>
      <c r="O2791" t="s">
        <v>2155</v>
      </c>
      <c r="S2791">
        <v>2</v>
      </c>
      <c r="T2791" t="s">
        <v>45</v>
      </c>
      <c r="X2791" t="s">
        <v>66</v>
      </c>
      <c r="Y2791">
        <v>0</v>
      </c>
      <c r="Z2791">
        <v>0</v>
      </c>
      <c r="AA2791">
        <v>0</v>
      </c>
      <c r="AB2791">
        <v>0</v>
      </c>
      <c r="AC2791">
        <v>0</v>
      </c>
      <c r="AD2791">
        <f t="shared" si="87"/>
        <v>0</v>
      </c>
      <c r="AE2791" t="s">
        <v>273</v>
      </c>
      <c r="AF2791">
        <v>6500000</v>
      </c>
      <c r="AG2791">
        <v>8500000</v>
      </c>
      <c r="AH2791">
        <v>9000000</v>
      </c>
      <c r="AI2791">
        <v>9000000</v>
      </c>
      <c r="AJ2791">
        <f t="shared" si="88"/>
        <v>33000000</v>
      </c>
      <c r="AK2791" t="s">
        <v>267</v>
      </c>
      <c r="AL2791" t="s">
        <v>268</v>
      </c>
      <c r="AM2791" t="s">
        <v>269</v>
      </c>
    </row>
    <row r="2792" spans="1:39" x14ac:dyDescent="0.2">
      <c r="A2792">
        <v>16097</v>
      </c>
      <c r="B2792" t="s">
        <v>395</v>
      </c>
      <c r="C2792">
        <v>706</v>
      </c>
      <c r="D2792" t="s">
        <v>260</v>
      </c>
      <c r="E2792">
        <v>6</v>
      </c>
      <c r="F2792" t="s">
        <v>261</v>
      </c>
      <c r="G2792">
        <v>542</v>
      </c>
      <c r="H2792" t="s">
        <v>752</v>
      </c>
      <c r="I2792">
        <v>1008</v>
      </c>
      <c r="J2792" t="s">
        <v>4251</v>
      </c>
      <c r="K2792" t="s">
        <v>41</v>
      </c>
      <c r="L2792">
        <v>11816</v>
      </c>
      <c r="M2792" t="s">
        <v>4252</v>
      </c>
      <c r="N2792" t="s">
        <v>43</v>
      </c>
      <c r="O2792" t="s">
        <v>4253</v>
      </c>
      <c r="S2792">
        <v>2</v>
      </c>
      <c r="T2792" t="s">
        <v>45</v>
      </c>
      <c r="X2792" t="s">
        <v>66</v>
      </c>
      <c r="Y2792">
        <v>0</v>
      </c>
      <c r="Z2792">
        <v>0</v>
      </c>
      <c r="AA2792">
        <v>0</v>
      </c>
      <c r="AB2792">
        <v>0</v>
      </c>
      <c r="AC2792">
        <v>0</v>
      </c>
      <c r="AD2792">
        <f t="shared" si="87"/>
        <v>0</v>
      </c>
      <c r="AE2792" t="s">
        <v>273</v>
      </c>
      <c r="AF2792">
        <v>0</v>
      </c>
      <c r="AG2792">
        <v>885321</v>
      </c>
      <c r="AH2792">
        <v>0</v>
      </c>
      <c r="AI2792">
        <v>0</v>
      </c>
      <c r="AJ2792">
        <f t="shared" si="88"/>
        <v>885321</v>
      </c>
      <c r="AK2792" t="s">
        <v>267</v>
      </c>
      <c r="AL2792" t="s">
        <v>268</v>
      </c>
      <c r="AM2792" t="s">
        <v>269</v>
      </c>
    </row>
    <row r="2793" spans="1:39" x14ac:dyDescent="0.2">
      <c r="A2793">
        <v>16097</v>
      </c>
      <c r="B2793" t="s">
        <v>395</v>
      </c>
      <c r="C2793">
        <v>706</v>
      </c>
      <c r="D2793" t="s">
        <v>260</v>
      </c>
      <c r="E2793">
        <v>6</v>
      </c>
      <c r="F2793" t="s">
        <v>261</v>
      </c>
      <c r="G2793">
        <v>542</v>
      </c>
      <c r="H2793" t="s">
        <v>752</v>
      </c>
      <c r="I2793">
        <v>1008</v>
      </c>
      <c r="J2793" t="s">
        <v>4251</v>
      </c>
      <c r="K2793" t="s">
        <v>41</v>
      </c>
      <c r="L2793">
        <v>11816</v>
      </c>
      <c r="M2793" t="s">
        <v>4252</v>
      </c>
      <c r="N2793" t="s">
        <v>43</v>
      </c>
      <c r="O2793" t="s">
        <v>4253</v>
      </c>
      <c r="S2793">
        <v>2</v>
      </c>
      <c r="T2793" t="s">
        <v>45</v>
      </c>
      <c r="X2793" t="s">
        <v>66</v>
      </c>
      <c r="Y2793">
        <v>0</v>
      </c>
      <c r="Z2793">
        <v>0</v>
      </c>
      <c r="AA2793">
        <v>0</v>
      </c>
      <c r="AB2793">
        <v>0</v>
      </c>
      <c r="AC2793">
        <v>0</v>
      </c>
      <c r="AD2793">
        <f t="shared" si="87"/>
        <v>0</v>
      </c>
      <c r="AE2793" t="s">
        <v>289</v>
      </c>
      <c r="AF2793">
        <v>240000</v>
      </c>
      <c r="AG2793">
        <v>280000</v>
      </c>
      <c r="AH2793">
        <v>300000</v>
      </c>
      <c r="AI2793">
        <v>320000</v>
      </c>
      <c r="AJ2793">
        <f t="shared" si="88"/>
        <v>1140000</v>
      </c>
      <c r="AK2793" t="s">
        <v>267</v>
      </c>
      <c r="AL2793" t="s">
        <v>268</v>
      </c>
      <c r="AM2793" t="s">
        <v>269</v>
      </c>
    </row>
    <row r="2794" spans="1:39" x14ac:dyDescent="0.2">
      <c r="A2794">
        <v>16097</v>
      </c>
      <c r="B2794" t="s">
        <v>395</v>
      </c>
      <c r="C2794">
        <v>707</v>
      </c>
      <c r="D2794" t="s">
        <v>274</v>
      </c>
      <c r="E2794">
        <v>6</v>
      </c>
      <c r="F2794" t="s">
        <v>261</v>
      </c>
      <c r="G2794">
        <v>122</v>
      </c>
      <c r="H2794" t="s">
        <v>72</v>
      </c>
      <c r="I2794">
        <v>187</v>
      </c>
      <c r="J2794" t="s">
        <v>279</v>
      </c>
      <c r="K2794" t="s">
        <v>41</v>
      </c>
      <c r="L2794">
        <v>11799</v>
      </c>
      <c r="M2794" t="s">
        <v>3136</v>
      </c>
      <c r="N2794" t="s">
        <v>43</v>
      </c>
      <c r="O2794" t="s">
        <v>3137</v>
      </c>
      <c r="S2794">
        <v>2</v>
      </c>
      <c r="T2794" t="s">
        <v>45</v>
      </c>
      <c r="X2794" t="s">
        <v>66</v>
      </c>
      <c r="Y2794">
        <v>0</v>
      </c>
      <c r="Z2794">
        <v>0</v>
      </c>
      <c r="AA2794">
        <v>0</v>
      </c>
      <c r="AB2794">
        <v>0</v>
      </c>
      <c r="AC2794">
        <v>0</v>
      </c>
      <c r="AD2794">
        <f t="shared" si="87"/>
        <v>0</v>
      </c>
      <c r="AE2794" t="s">
        <v>273</v>
      </c>
      <c r="AF2794">
        <v>2000000</v>
      </c>
      <c r="AG2794">
        <v>5000000</v>
      </c>
      <c r="AH2794">
        <v>5000000</v>
      </c>
      <c r="AI2794">
        <v>5500000</v>
      </c>
      <c r="AJ2794">
        <f t="shared" si="88"/>
        <v>17500000</v>
      </c>
      <c r="AK2794" t="s">
        <v>277</v>
      </c>
      <c r="AL2794" t="s">
        <v>268</v>
      </c>
      <c r="AM2794" t="s">
        <v>278</v>
      </c>
    </row>
    <row r="2795" spans="1:39" x14ac:dyDescent="0.2">
      <c r="A2795">
        <v>16097</v>
      </c>
      <c r="B2795" t="s">
        <v>395</v>
      </c>
      <c r="C2795">
        <v>707</v>
      </c>
      <c r="D2795" t="s">
        <v>274</v>
      </c>
      <c r="E2795">
        <v>6</v>
      </c>
      <c r="F2795" t="s">
        <v>261</v>
      </c>
      <c r="G2795">
        <v>122</v>
      </c>
      <c r="H2795" t="s">
        <v>72</v>
      </c>
      <c r="I2795">
        <v>446</v>
      </c>
      <c r="J2795" t="s">
        <v>3106</v>
      </c>
      <c r="K2795" t="s">
        <v>41</v>
      </c>
      <c r="L2795">
        <v>11809</v>
      </c>
      <c r="M2795" t="s">
        <v>4254</v>
      </c>
      <c r="N2795" t="s">
        <v>43</v>
      </c>
      <c r="O2795" t="s">
        <v>4255</v>
      </c>
      <c r="S2795">
        <v>2</v>
      </c>
      <c r="T2795" t="s">
        <v>45</v>
      </c>
      <c r="X2795" t="s">
        <v>46</v>
      </c>
      <c r="Y2795">
        <v>1</v>
      </c>
      <c r="Z2795">
        <v>0</v>
      </c>
      <c r="AA2795">
        <v>0</v>
      </c>
      <c r="AB2795">
        <v>0</v>
      </c>
      <c r="AC2795">
        <v>0</v>
      </c>
      <c r="AD2795">
        <f t="shared" si="87"/>
        <v>0</v>
      </c>
      <c r="AE2795" t="s">
        <v>273</v>
      </c>
      <c r="AF2795">
        <v>20000000</v>
      </c>
      <c r="AG2795">
        <v>21000000</v>
      </c>
      <c r="AH2795">
        <v>22000000</v>
      </c>
      <c r="AI2795">
        <v>23000000</v>
      </c>
      <c r="AJ2795">
        <f t="shared" si="88"/>
        <v>86000000</v>
      </c>
      <c r="AK2795" t="s">
        <v>277</v>
      </c>
      <c r="AL2795" t="s">
        <v>268</v>
      </c>
      <c r="AM2795" t="s">
        <v>278</v>
      </c>
    </row>
    <row r="2796" spans="1:39" x14ac:dyDescent="0.2">
      <c r="A2796">
        <v>16097</v>
      </c>
      <c r="B2796" t="s">
        <v>395</v>
      </c>
      <c r="C2796">
        <v>707</v>
      </c>
      <c r="D2796" t="s">
        <v>274</v>
      </c>
      <c r="E2796">
        <v>6</v>
      </c>
      <c r="F2796" t="s">
        <v>261</v>
      </c>
      <c r="G2796">
        <v>122</v>
      </c>
      <c r="H2796" t="s">
        <v>72</v>
      </c>
      <c r="I2796">
        <v>484</v>
      </c>
      <c r="J2796" t="s">
        <v>293</v>
      </c>
      <c r="K2796" t="s">
        <v>41</v>
      </c>
      <c r="L2796">
        <v>11807</v>
      </c>
      <c r="M2796" t="s">
        <v>3754</v>
      </c>
      <c r="N2796" t="s">
        <v>43</v>
      </c>
      <c r="O2796" t="s">
        <v>3755</v>
      </c>
      <c r="S2796">
        <v>2</v>
      </c>
      <c r="T2796" t="s">
        <v>45</v>
      </c>
      <c r="U2796">
        <v>898</v>
      </c>
      <c r="V2796" t="s">
        <v>296</v>
      </c>
      <c r="W2796" t="s">
        <v>57</v>
      </c>
      <c r="X2796" t="s">
        <v>66</v>
      </c>
      <c r="Y2796">
        <v>0</v>
      </c>
      <c r="Z2796">
        <v>20000</v>
      </c>
      <c r="AA2796">
        <v>11000</v>
      </c>
      <c r="AB2796">
        <v>12500</v>
      </c>
      <c r="AC2796">
        <v>14000</v>
      </c>
      <c r="AD2796">
        <f t="shared" si="87"/>
        <v>57500</v>
      </c>
      <c r="AF2796">
        <v>0</v>
      </c>
      <c r="AG2796">
        <v>0</v>
      </c>
      <c r="AH2796">
        <v>0</v>
      </c>
      <c r="AI2796">
        <v>0</v>
      </c>
      <c r="AJ2796">
        <f t="shared" si="88"/>
        <v>0</v>
      </c>
      <c r="AK2796" t="s">
        <v>277</v>
      </c>
      <c r="AL2796" t="s">
        <v>268</v>
      </c>
      <c r="AM2796" t="s">
        <v>278</v>
      </c>
    </row>
    <row r="2797" spans="1:39" x14ac:dyDescent="0.2">
      <c r="A2797">
        <v>16097</v>
      </c>
      <c r="B2797" t="s">
        <v>395</v>
      </c>
      <c r="C2797">
        <v>707</v>
      </c>
      <c r="D2797" t="s">
        <v>274</v>
      </c>
      <c r="E2797">
        <v>6</v>
      </c>
      <c r="F2797" t="s">
        <v>261</v>
      </c>
      <c r="G2797">
        <v>181</v>
      </c>
      <c r="H2797" t="s">
        <v>262</v>
      </c>
      <c r="I2797">
        <v>255</v>
      </c>
      <c r="J2797" t="s">
        <v>283</v>
      </c>
      <c r="K2797" t="s">
        <v>41</v>
      </c>
      <c r="L2797">
        <v>13154</v>
      </c>
      <c r="M2797" t="s">
        <v>3141</v>
      </c>
      <c r="N2797" t="s">
        <v>43</v>
      </c>
      <c r="O2797" t="s">
        <v>3142</v>
      </c>
      <c r="S2797">
        <v>2</v>
      </c>
      <c r="T2797" t="s">
        <v>45</v>
      </c>
      <c r="U2797">
        <v>92</v>
      </c>
      <c r="V2797" t="s">
        <v>286</v>
      </c>
      <c r="W2797" t="s">
        <v>57</v>
      </c>
      <c r="X2797" t="s">
        <v>66</v>
      </c>
      <c r="Y2797">
        <v>0</v>
      </c>
      <c r="Z2797">
        <v>500</v>
      </c>
      <c r="AA2797">
        <v>500</v>
      </c>
      <c r="AB2797">
        <v>500</v>
      </c>
      <c r="AC2797">
        <v>500</v>
      </c>
      <c r="AD2797">
        <f t="shared" si="87"/>
        <v>2000</v>
      </c>
      <c r="AF2797">
        <v>0</v>
      </c>
      <c r="AG2797">
        <v>0</v>
      </c>
      <c r="AH2797">
        <v>0</v>
      </c>
      <c r="AI2797">
        <v>0</v>
      </c>
      <c r="AJ2797">
        <f t="shared" si="88"/>
        <v>0</v>
      </c>
      <c r="AK2797" t="s">
        <v>277</v>
      </c>
      <c r="AL2797" t="s">
        <v>268</v>
      </c>
      <c r="AM2797" t="s">
        <v>278</v>
      </c>
    </row>
    <row r="2798" spans="1:39" x14ac:dyDescent="0.2">
      <c r="A2798">
        <v>16097</v>
      </c>
      <c r="B2798" t="s">
        <v>395</v>
      </c>
      <c r="C2798">
        <v>707</v>
      </c>
      <c r="D2798" t="s">
        <v>274</v>
      </c>
      <c r="E2798">
        <v>6</v>
      </c>
      <c r="F2798" t="s">
        <v>261</v>
      </c>
      <c r="G2798">
        <v>181</v>
      </c>
      <c r="H2798" t="s">
        <v>262</v>
      </c>
      <c r="I2798">
        <v>261</v>
      </c>
      <c r="J2798" t="s">
        <v>760</v>
      </c>
      <c r="K2798" t="s">
        <v>41</v>
      </c>
      <c r="L2798">
        <v>13108</v>
      </c>
      <c r="M2798" t="s">
        <v>3143</v>
      </c>
      <c r="N2798" t="s">
        <v>43</v>
      </c>
      <c r="O2798" t="s">
        <v>3144</v>
      </c>
      <c r="S2798">
        <v>2</v>
      </c>
      <c r="T2798" t="s">
        <v>45</v>
      </c>
      <c r="X2798" t="s">
        <v>66</v>
      </c>
      <c r="Y2798">
        <v>0</v>
      </c>
      <c r="Z2798">
        <v>0</v>
      </c>
      <c r="AA2798">
        <v>0</v>
      </c>
      <c r="AB2798">
        <v>0</v>
      </c>
      <c r="AC2798">
        <v>0</v>
      </c>
      <c r="AD2798">
        <f t="shared" si="87"/>
        <v>0</v>
      </c>
      <c r="AE2798" t="s">
        <v>273</v>
      </c>
      <c r="AF2798">
        <v>3000000</v>
      </c>
      <c r="AG2798">
        <v>5000000</v>
      </c>
      <c r="AH2798">
        <v>6500000</v>
      </c>
      <c r="AI2798">
        <v>8000000</v>
      </c>
      <c r="AJ2798">
        <f t="shared" si="88"/>
        <v>22500000</v>
      </c>
      <c r="AK2798" t="s">
        <v>277</v>
      </c>
      <c r="AL2798" t="s">
        <v>268</v>
      </c>
      <c r="AM2798" t="s">
        <v>278</v>
      </c>
    </row>
    <row r="2799" spans="1:39" x14ac:dyDescent="0.2">
      <c r="A2799">
        <v>16097</v>
      </c>
      <c r="B2799" t="s">
        <v>395</v>
      </c>
      <c r="C2799">
        <v>708</v>
      </c>
      <c r="D2799" t="s">
        <v>307</v>
      </c>
      <c r="E2799">
        <v>6</v>
      </c>
      <c r="F2799" t="s">
        <v>261</v>
      </c>
      <c r="G2799">
        <v>181</v>
      </c>
      <c r="H2799" t="s">
        <v>262</v>
      </c>
      <c r="I2799">
        <v>245</v>
      </c>
      <c r="J2799" t="s">
        <v>2115</v>
      </c>
      <c r="K2799" t="s">
        <v>41</v>
      </c>
      <c r="L2799">
        <v>13188</v>
      </c>
      <c r="M2799" t="s">
        <v>2168</v>
      </c>
      <c r="N2799" t="s">
        <v>43</v>
      </c>
      <c r="O2799" t="s">
        <v>2117</v>
      </c>
      <c r="S2799">
        <v>2</v>
      </c>
      <c r="T2799" t="s">
        <v>45</v>
      </c>
      <c r="U2799">
        <v>59</v>
      </c>
      <c r="V2799" t="s">
        <v>3734</v>
      </c>
      <c r="W2799" t="s">
        <v>57</v>
      </c>
      <c r="X2799" t="s">
        <v>66</v>
      </c>
      <c r="Y2799">
        <v>0</v>
      </c>
      <c r="Z2799">
        <v>570</v>
      </c>
      <c r="AA2799">
        <v>0</v>
      </c>
      <c r="AB2799">
        <v>0</v>
      </c>
      <c r="AC2799">
        <v>0</v>
      </c>
      <c r="AD2799">
        <f t="shared" si="87"/>
        <v>570</v>
      </c>
      <c r="AF2799">
        <v>0</v>
      </c>
      <c r="AG2799">
        <v>0</v>
      </c>
      <c r="AH2799">
        <v>0</v>
      </c>
      <c r="AI2799">
        <v>0</v>
      </c>
      <c r="AJ2799">
        <f t="shared" si="88"/>
        <v>0</v>
      </c>
      <c r="AK2799" t="s">
        <v>311</v>
      </c>
      <c r="AL2799" t="s">
        <v>312</v>
      </c>
      <c r="AM2799" t="s">
        <v>313</v>
      </c>
    </row>
    <row r="2800" spans="1:39" x14ac:dyDescent="0.2">
      <c r="A2800">
        <v>18001</v>
      </c>
      <c r="B2800" t="s">
        <v>420</v>
      </c>
      <c r="C2800">
        <v>188</v>
      </c>
      <c r="D2800" t="s">
        <v>874</v>
      </c>
      <c r="E2800">
        <v>4</v>
      </c>
      <c r="F2800" t="s">
        <v>422</v>
      </c>
      <c r="G2800">
        <v>130</v>
      </c>
      <c r="H2800" t="s">
        <v>875</v>
      </c>
      <c r="I2800">
        <v>501</v>
      </c>
      <c r="J2800" t="s">
        <v>2694</v>
      </c>
      <c r="K2800" t="s">
        <v>41</v>
      </c>
      <c r="L2800">
        <v>13106</v>
      </c>
      <c r="M2800" t="s">
        <v>4256</v>
      </c>
      <c r="N2800" t="s">
        <v>124</v>
      </c>
      <c r="O2800" t="s">
        <v>4257</v>
      </c>
      <c r="S2800">
        <v>2</v>
      </c>
      <c r="T2800" t="s">
        <v>45</v>
      </c>
      <c r="X2800" t="s">
        <v>46</v>
      </c>
      <c r="Y2800">
        <v>1</v>
      </c>
      <c r="Z2800">
        <v>0</v>
      </c>
      <c r="AA2800">
        <v>0</v>
      </c>
      <c r="AB2800">
        <v>0</v>
      </c>
      <c r="AC2800">
        <v>0</v>
      </c>
      <c r="AD2800">
        <f t="shared" si="87"/>
        <v>0</v>
      </c>
      <c r="AE2800" t="s">
        <v>85</v>
      </c>
      <c r="AF2800">
        <v>500000</v>
      </c>
      <c r="AG2800">
        <v>500000</v>
      </c>
      <c r="AH2800">
        <v>500000</v>
      </c>
      <c r="AI2800">
        <v>500000</v>
      </c>
      <c r="AJ2800">
        <f t="shared" si="88"/>
        <v>2000000</v>
      </c>
      <c r="AK2800" t="s">
        <v>879</v>
      </c>
      <c r="AL2800" t="s">
        <v>880</v>
      </c>
      <c r="AM2800" t="s">
        <v>881</v>
      </c>
    </row>
    <row r="2801" spans="1:39" x14ac:dyDescent="0.2">
      <c r="A2801">
        <v>18001</v>
      </c>
      <c r="B2801" t="s">
        <v>420</v>
      </c>
      <c r="C2801">
        <v>208</v>
      </c>
      <c r="D2801" t="s">
        <v>421</v>
      </c>
      <c r="E2801">
        <v>4</v>
      </c>
      <c r="F2801" t="s">
        <v>422</v>
      </c>
      <c r="G2801">
        <v>121</v>
      </c>
      <c r="H2801" t="s">
        <v>423</v>
      </c>
      <c r="I2801">
        <v>552</v>
      </c>
      <c r="J2801" t="s">
        <v>431</v>
      </c>
      <c r="K2801" t="s">
        <v>41</v>
      </c>
      <c r="L2801">
        <v>13230</v>
      </c>
      <c r="M2801" t="s">
        <v>432</v>
      </c>
      <c r="N2801" t="s">
        <v>124</v>
      </c>
      <c r="O2801" t="s">
        <v>433</v>
      </c>
      <c r="S2801">
        <v>2</v>
      </c>
      <c r="T2801" t="s">
        <v>45</v>
      </c>
      <c r="X2801" t="s">
        <v>46</v>
      </c>
      <c r="Y2801">
        <v>1</v>
      </c>
      <c r="Z2801">
        <v>0</v>
      </c>
      <c r="AA2801">
        <v>0</v>
      </c>
      <c r="AB2801">
        <v>0</v>
      </c>
      <c r="AC2801">
        <v>0</v>
      </c>
      <c r="AD2801">
        <f t="shared" si="87"/>
        <v>0</v>
      </c>
      <c r="AE2801" t="s">
        <v>85</v>
      </c>
      <c r="AF2801">
        <v>250000</v>
      </c>
      <c r="AG2801">
        <v>50000</v>
      </c>
      <c r="AH2801">
        <v>50000</v>
      </c>
      <c r="AI2801">
        <v>50000</v>
      </c>
      <c r="AJ2801">
        <f t="shared" si="88"/>
        <v>400000</v>
      </c>
      <c r="AK2801" t="s">
        <v>428</v>
      </c>
      <c r="AL2801" t="s">
        <v>429</v>
      </c>
      <c r="AM2801" t="s">
        <v>430</v>
      </c>
    </row>
    <row r="2802" spans="1:39" x14ac:dyDescent="0.2">
      <c r="A2802">
        <v>18001</v>
      </c>
      <c r="B2802" t="s">
        <v>420</v>
      </c>
      <c r="C2802">
        <v>208</v>
      </c>
      <c r="D2802" t="s">
        <v>421</v>
      </c>
      <c r="E2802">
        <v>4</v>
      </c>
      <c r="F2802" t="s">
        <v>422</v>
      </c>
      <c r="G2802">
        <v>126</v>
      </c>
      <c r="H2802" t="s">
        <v>62</v>
      </c>
      <c r="I2802">
        <v>140</v>
      </c>
      <c r="J2802" t="s">
        <v>753</v>
      </c>
      <c r="K2802" t="s">
        <v>41</v>
      </c>
      <c r="L2802">
        <v>13228</v>
      </c>
      <c r="M2802" t="s">
        <v>4258</v>
      </c>
      <c r="N2802" t="s">
        <v>124</v>
      </c>
      <c r="O2802" t="s">
        <v>4259</v>
      </c>
      <c r="S2802">
        <v>2</v>
      </c>
      <c r="T2802" t="s">
        <v>45</v>
      </c>
      <c r="X2802" t="s">
        <v>46</v>
      </c>
      <c r="Y2802">
        <v>1</v>
      </c>
      <c r="Z2802">
        <v>0</v>
      </c>
      <c r="AA2802">
        <v>0</v>
      </c>
      <c r="AB2802">
        <v>0</v>
      </c>
      <c r="AC2802">
        <v>0</v>
      </c>
      <c r="AD2802">
        <f t="shared" si="87"/>
        <v>0</v>
      </c>
      <c r="AE2802" t="s">
        <v>85</v>
      </c>
      <c r="AF2802">
        <v>300000</v>
      </c>
      <c r="AG2802">
        <v>300000</v>
      </c>
      <c r="AH2802">
        <v>300000</v>
      </c>
      <c r="AI2802">
        <v>300000</v>
      </c>
      <c r="AJ2802">
        <f t="shared" si="88"/>
        <v>1200000</v>
      </c>
      <c r="AK2802" t="s">
        <v>428</v>
      </c>
      <c r="AL2802" t="s">
        <v>429</v>
      </c>
      <c r="AM2802" t="s">
        <v>430</v>
      </c>
    </row>
    <row r="2803" spans="1:39" x14ac:dyDescent="0.2">
      <c r="A2803">
        <v>18001</v>
      </c>
      <c r="B2803" t="s">
        <v>420</v>
      </c>
      <c r="C2803">
        <v>209</v>
      </c>
      <c r="D2803" t="s">
        <v>445</v>
      </c>
      <c r="E2803">
        <v>4</v>
      </c>
      <c r="F2803" t="s">
        <v>422</v>
      </c>
      <c r="G2803">
        <v>127</v>
      </c>
      <c r="H2803" t="s">
        <v>446</v>
      </c>
      <c r="I2803">
        <v>620</v>
      </c>
      <c r="J2803" t="s">
        <v>3147</v>
      </c>
      <c r="K2803" t="s">
        <v>41</v>
      </c>
      <c r="L2803">
        <v>13091</v>
      </c>
      <c r="M2803" t="s">
        <v>3148</v>
      </c>
      <c r="N2803" t="s">
        <v>124</v>
      </c>
      <c r="O2803" t="s">
        <v>3149</v>
      </c>
      <c r="S2803">
        <v>2</v>
      </c>
      <c r="T2803" t="s">
        <v>45</v>
      </c>
      <c r="U2803">
        <v>98</v>
      </c>
      <c r="V2803" t="s">
        <v>721</v>
      </c>
      <c r="W2803" t="s">
        <v>57</v>
      </c>
      <c r="X2803" t="s">
        <v>66</v>
      </c>
      <c r="Y2803">
        <v>0</v>
      </c>
      <c r="Z2803">
        <v>3</v>
      </c>
      <c r="AA2803">
        <v>9</v>
      </c>
      <c r="AB2803">
        <v>12</v>
      </c>
      <c r="AC2803">
        <v>12</v>
      </c>
      <c r="AD2803">
        <f t="shared" si="87"/>
        <v>36</v>
      </c>
      <c r="AF2803">
        <v>0</v>
      </c>
      <c r="AG2803">
        <v>0</v>
      </c>
      <c r="AH2803">
        <v>0</v>
      </c>
      <c r="AI2803">
        <v>0</v>
      </c>
      <c r="AJ2803">
        <f t="shared" si="88"/>
        <v>0</v>
      </c>
      <c r="AK2803" t="s">
        <v>450</v>
      </c>
      <c r="AL2803" t="s">
        <v>451</v>
      </c>
      <c r="AM2803" t="s">
        <v>452</v>
      </c>
    </row>
    <row r="2804" spans="1:39" x14ac:dyDescent="0.2">
      <c r="A2804">
        <v>18001</v>
      </c>
      <c r="B2804" t="s">
        <v>420</v>
      </c>
      <c r="C2804">
        <v>850</v>
      </c>
      <c r="D2804" t="s">
        <v>453</v>
      </c>
      <c r="E2804">
        <v>4</v>
      </c>
      <c r="F2804" t="s">
        <v>422</v>
      </c>
      <c r="G2804">
        <v>128</v>
      </c>
      <c r="H2804" t="s">
        <v>143</v>
      </c>
      <c r="I2804">
        <v>125</v>
      </c>
      <c r="J2804" t="s">
        <v>579</v>
      </c>
      <c r="K2804" t="s">
        <v>41</v>
      </c>
      <c r="L2804">
        <v>1242</v>
      </c>
      <c r="M2804" t="s">
        <v>4260</v>
      </c>
      <c r="N2804" t="s">
        <v>43</v>
      </c>
      <c r="O2804" t="s">
        <v>581</v>
      </c>
      <c r="S2804">
        <v>2</v>
      </c>
      <c r="T2804" t="s">
        <v>45</v>
      </c>
      <c r="X2804" t="s">
        <v>46</v>
      </c>
      <c r="Y2804">
        <v>1</v>
      </c>
      <c r="Z2804">
        <v>0</v>
      </c>
      <c r="AA2804">
        <v>0</v>
      </c>
      <c r="AB2804">
        <v>0</v>
      </c>
      <c r="AC2804">
        <v>0</v>
      </c>
      <c r="AD2804">
        <f t="shared" si="87"/>
        <v>0</v>
      </c>
      <c r="AE2804" t="s">
        <v>85</v>
      </c>
      <c r="AF2804">
        <v>150000</v>
      </c>
      <c r="AG2804">
        <v>150000</v>
      </c>
      <c r="AH2804">
        <v>150000</v>
      </c>
      <c r="AI2804">
        <v>150000</v>
      </c>
      <c r="AJ2804">
        <f t="shared" si="88"/>
        <v>600000</v>
      </c>
      <c r="AK2804" t="s">
        <v>458</v>
      </c>
      <c r="AL2804" t="s">
        <v>459</v>
      </c>
      <c r="AM2804" t="s">
        <v>460</v>
      </c>
    </row>
    <row r="2805" spans="1:39" x14ac:dyDescent="0.2">
      <c r="A2805">
        <v>18021</v>
      </c>
      <c r="B2805" t="s">
        <v>468</v>
      </c>
      <c r="C2805">
        <v>105</v>
      </c>
      <c r="D2805" t="s">
        <v>1694</v>
      </c>
      <c r="E2805">
        <v>26</v>
      </c>
      <c r="F2805" t="s">
        <v>710</v>
      </c>
      <c r="G2805">
        <v>453</v>
      </c>
      <c r="H2805" t="s">
        <v>2178</v>
      </c>
      <c r="I2805">
        <v>356</v>
      </c>
      <c r="J2805" t="s">
        <v>3154</v>
      </c>
      <c r="K2805" t="s">
        <v>41</v>
      </c>
      <c r="L2805">
        <v>13076</v>
      </c>
      <c r="M2805" t="s">
        <v>3155</v>
      </c>
      <c r="N2805" t="s">
        <v>124</v>
      </c>
      <c r="O2805" t="s">
        <v>3156</v>
      </c>
      <c r="S2805">
        <v>2</v>
      </c>
      <c r="T2805" t="s">
        <v>45</v>
      </c>
      <c r="X2805" t="s">
        <v>46</v>
      </c>
      <c r="Y2805">
        <v>1</v>
      </c>
      <c r="Z2805">
        <v>0</v>
      </c>
      <c r="AA2805">
        <v>0</v>
      </c>
      <c r="AB2805">
        <v>0</v>
      </c>
      <c r="AC2805">
        <v>0</v>
      </c>
      <c r="AD2805">
        <f t="shared" si="87"/>
        <v>0</v>
      </c>
      <c r="AE2805" t="s">
        <v>85</v>
      </c>
      <c r="AF2805">
        <v>0</v>
      </c>
      <c r="AG2805">
        <v>500000</v>
      </c>
      <c r="AH2805">
        <v>500000</v>
      </c>
      <c r="AI2805">
        <v>500000</v>
      </c>
      <c r="AJ2805">
        <f t="shared" si="88"/>
        <v>1500000</v>
      </c>
      <c r="AK2805" t="s">
        <v>1698</v>
      </c>
      <c r="AL2805" t="s">
        <v>1699</v>
      </c>
      <c r="AM2805" t="s">
        <v>1700</v>
      </c>
    </row>
    <row r="2806" spans="1:39" x14ac:dyDescent="0.2">
      <c r="A2806">
        <v>18021</v>
      </c>
      <c r="B2806" t="s">
        <v>468</v>
      </c>
      <c r="C2806">
        <v>105</v>
      </c>
      <c r="D2806" t="s">
        <v>1694</v>
      </c>
      <c r="E2806">
        <v>26</v>
      </c>
      <c r="F2806" t="s">
        <v>710</v>
      </c>
      <c r="G2806">
        <v>453</v>
      </c>
      <c r="H2806" t="s">
        <v>2178</v>
      </c>
      <c r="I2806">
        <v>508</v>
      </c>
      <c r="J2806" t="s">
        <v>3771</v>
      </c>
      <c r="K2806" t="s">
        <v>41</v>
      </c>
      <c r="L2806">
        <v>13067</v>
      </c>
      <c r="M2806" t="s">
        <v>3772</v>
      </c>
      <c r="N2806" t="s">
        <v>124</v>
      </c>
      <c r="O2806" t="s">
        <v>3773</v>
      </c>
      <c r="S2806">
        <v>2</v>
      </c>
      <c r="T2806" t="s">
        <v>45</v>
      </c>
      <c r="U2806">
        <v>61</v>
      </c>
      <c r="V2806" t="s">
        <v>2269</v>
      </c>
      <c r="W2806" t="s">
        <v>57</v>
      </c>
      <c r="X2806" t="s">
        <v>46</v>
      </c>
      <c r="Y2806">
        <v>1</v>
      </c>
      <c r="Z2806">
        <v>3</v>
      </c>
      <c r="AA2806">
        <v>3</v>
      </c>
      <c r="AB2806">
        <v>3</v>
      </c>
      <c r="AC2806">
        <v>3</v>
      </c>
      <c r="AD2806">
        <f t="shared" si="87"/>
        <v>3</v>
      </c>
      <c r="AF2806">
        <v>0</v>
      </c>
      <c r="AG2806">
        <v>0</v>
      </c>
      <c r="AH2806">
        <v>0</v>
      </c>
      <c r="AI2806">
        <v>0</v>
      </c>
      <c r="AJ2806">
        <f t="shared" si="88"/>
        <v>0</v>
      </c>
      <c r="AK2806" t="s">
        <v>1698</v>
      </c>
      <c r="AL2806" t="s">
        <v>1699</v>
      </c>
      <c r="AM2806" t="s">
        <v>1700</v>
      </c>
    </row>
    <row r="2807" spans="1:39" x14ac:dyDescent="0.2">
      <c r="A2807">
        <v>18021</v>
      </c>
      <c r="B2807" t="s">
        <v>468</v>
      </c>
      <c r="C2807">
        <v>105</v>
      </c>
      <c r="D2807" t="s">
        <v>1694</v>
      </c>
      <c r="E2807">
        <v>26</v>
      </c>
      <c r="F2807" t="s">
        <v>710</v>
      </c>
      <c r="G2807">
        <v>453</v>
      </c>
      <c r="H2807" t="s">
        <v>2178</v>
      </c>
      <c r="I2807">
        <v>537</v>
      </c>
      <c r="J2807" t="s">
        <v>4261</v>
      </c>
      <c r="K2807" t="s">
        <v>41</v>
      </c>
      <c r="L2807">
        <v>13018</v>
      </c>
      <c r="M2807" t="s">
        <v>4262</v>
      </c>
      <c r="N2807" t="s">
        <v>124</v>
      </c>
      <c r="O2807" t="s">
        <v>4263</v>
      </c>
      <c r="S2807">
        <v>2</v>
      </c>
      <c r="T2807" t="s">
        <v>45</v>
      </c>
      <c r="U2807">
        <v>220</v>
      </c>
      <c r="V2807" t="s">
        <v>4102</v>
      </c>
      <c r="W2807" t="s">
        <v>57</v>
      </c>
      <c r="X2807" t="s">
        <v>46</v>
      </c>
      <c r="Y2807">
        <v>1</v>
      </c>
      <c r="Z2807">
        <v>1</v>
      </c>
      <c r="AA2807">
        <v>1</v>
      </c>
      <c r="AB2807">
        <v>1</v>
      </c>
      <c r="AC2807">
        <v>1</v>
      </c>
      <c r="AD2807">
        <f t="shared" si="87"/>
        <v>1</v>
      </c>
      <c r="AF2807">
        <v>0</v>
      </c>
      <c r="AG2807">
        <v>0</v>
      </c>
      <c r="AH2807">
        <v>0</v>
      </c>
      <c r="AI2807">
        <v>0</v>
      </c>
      <c r="AJ2807">
        <f t="shared" si="88"/>
        <v>0</v>
      </c>
      <c r="AK2807" t="s">
        <v>1698</v>
      </c>
      <c r="AL2807" t="s">
        <v>1699</v>
      </c>
      <c r="AM2807" t="s">
        <v>1700</v>
      </c>
    </row>
    <row r="2808" spans="1:39" x14ac:dyDescent="0.2">
      <c r="A2808">
        <v>18021</v>
      </c>
      <c r="B2808" t="s">
        <v>468</v>
      </c>
      <c r="C2808">
        <v>850</v>
      </c>
      <c r="D2808" t="s">
        <v>453</v>
      </c>
      <c r="E2808">
        <v>4</v>
      </c>
      <c r="F2808" t="s">
        <v>422</v>
      </c>
      <c r="G2808">
        <v>128</v>
      </c>
      <c r="H2808" t="s">
        <v>143</v>
      </c>
      <c r="I2808">
        <v>125</v>
      </c>
      <c r="J2808" t="s">
        <v>579</v>
      </c>
      <c r="K2808" t="s">
        <v>41</v>
      </c>
      <c r="L2808">
        <v>12999</v>
      </c>
      <c r="M2808" t="s">
        <v>4264</v>
      </c>
      <c r="N2808" t="s">
        <v>43</v>
      </c>
      <c r="O2808" t="s">
        <v>581</v>
      </c>
      <c r="S2808">
        <v>2</v>
      </c>
      <c r="T2808" t="s">
        <v>45</v>
      </c>
      <c r="U2808">
        <v>303</v>
      </c>
      <c r="V2808" t="s">
        <v>419</v>
      </c>
      <c r="W2808" t="s">
        <v>57</v>
      </c>
      <c r="X2808" t="s">
        <v>46</v>
      </c>
      <c r="Y2808">
        <v>1</v>
      </c>
      <c r="Z2808">
        <v>7</v>
      </c>
      <c r="AA2808">
        <v>7</v>
      </c>
      <c r="AB2808">
        <v>7</v>
      </c>
      <c r="AC2808">
        <v>7</v>
      </c>
      <c r="AD2808">
        <f t="shared" si="87"/>
        <v>7</v>
      </c>
      <c r="AF2808">
        <v>0</v>
      </c>
      <c r="AG2808">
        <v>0</v>
      </c>
      <c r="AH2808">
        <v>0</v>
      </c>
      <c r="AI2808">
        <v>0</v>
      </c>
      <c r="AJ2808">
        <f t="shared" si="88"/>
        <v>0</v>
      </c>
      <c r="AK2808" t="s">
        <v>458</v>
      </c>
      <c r="AL2808" t="s">
        <v>459</v>
      </c>
      <c r="AM2808" t="s">
        <v>460</v>
      </c>
    </row>
    <row r="2809" spans="1:39" x14ac:dyDescent="0.2">
      <c r="A2809">
        <v>18021</v>
      </c>
      <c r="B2809" t="s">
        <v>468</v>
      </c>
      <c r="C2809">
        <v>900</v>
      </c>
      <c r="D2809" t="s">
        <v>461</v>
      </c>
      <c r="E2809">
        <v>4</v>
      </c>
      <c r="F2809" t="s">
        <v>422</v>
      </c>
      <c r="G2809">
        <v>122</v>
      </c>
      <c r="H2809" t="s">
        <v>72</v>
      </c>
      <c r="I2809">
        <v>2</v>
      </c>
      <c r="J2809" t="s">
        <v>73</v>
      </c>
      <c r="K2809" t="s">
        <v>41</v>
      </c>
      <c r="L2809">
        <v>12998</v>
      </c>
      <c r="M2809" t="s">
        <v>3161</v>
      </c>
      <c r="N2809" t="s">
        <v>43</v>
      </c>
      <c r="O2809" t="s">
        <v>583</v>
      </c>
      <c r="S2809">
        <v>2</v>
      </c>
      <c r="T2809" t="s">
        <v>45</v>
      </c>
      <c r="U2809">
        <v>332</v>
      </c>
      <c r="V2809" t="s">
        <v>76</v>
      </c>
      <c r="W2809" t="s">
        <v>57</v>
      </c>
      <c r="X2809" t="s">
        <v>46</v>
      </c>
      <c r="Y2809">
        <v>1</v>
      </c>
      <c r="Z2809">
        <v>1</v>
      </c>
      <c r="AA2809">
        <v>1</v>
      </c>
      <c r="AB2809">
        <v>1</v>
      </c>
      <c r="AC2809">
        <v>1</v>
      </c>
      <c r="AD2809">
        <f t="shared" si="87"/>
        <v>1</v>
      </c>
      <c r="AF2809">
        <v>0</v>
      </c>
      <c r="AG2809">
        <v>0</v>
      </c>
      <c r="AH2809">
        <v>0</v>
      </c>
      <c r="AI2809">
        <v>0</v>
      </c>
      <c r="AJ2809">
        <f t="shared" si="88"/>
        <v>0</v>
      </c>
      <c r="AK2809" t="s">
        <v>466</v>
      </c>
      <c r="AL2809" t="s">
        <v>467</v>
      </c>
      <c r="AM2809" t="s">
        <v>60</v>
      </c>
    </row>
    <row r="2810" spans="1:39" x14ac:dyDescent="0.2">
      <c r="A2810">
        <v>23001</v>
      </c>
      <c r="B2810" t="s">
        <v>478</v>
      </c>
      <c r="C2810">
        <v>640</v>
      </c>
      <c r="D2810" t="s">
        <v>479</v>
      </c>
      <c r="E2810">
        <v>23</v>
      </c>
      <c r="F2810" t="s">
        <v>480</v>
      </c>
      <c r="G2810">
        <v>695</v>
      </c>
      <c r="H2810" t="s">
        <v>481</v>
      </c>
      <c r="I2810">
        <v>629</v>
      </c>
      <c r="J2810" t="s">
        <v>493</v>
      </c>
      <c r="K2810" t="s">
        <v>41</v>
      </c>
      <c r="L2810">
        <v>11695</v>
      </c>
      <c r="M2810" t="s">
        <v>494</v>
      </c>
      <c r="N2810" t="s">
        <v>43</v>
      </c>
      <c r="O2810" t="s">
        <v>495</v>
      </c>
      <c r="S2810">
        <v>2</v>
      </c>
      <c r="T2810" t="s">
        <v>45</v>
      </c>
      <c r="X2810" t="s">
        <v>66</v>
      </c>
      <c r="Y2810">
        <v>0</v>
      </c>
      <c r="Z2810">
        <v>0</v>
      </c>
      <c r="AA2810">
        <v>0</v>
      </c>
      <c r="AB2810">
        <v>0</v>
      </c>
      <c r="AC2810">
        <v>0</v>
      </c>
      <c r="AD2810">
        <f t="shared" si="87"/>
        <v>0</v>
      </c>
      <c r="AE2810" t="s">
        <v>47</v>
      </c>
      <c r="AF2810">
        <v>1000000</v>
      </c>
      <c r="AG2810">
        <v>1000000</v>
      </c>
      <c r="AH2810">
        <v>1000000</v>
      </c>
      <c r="AI2810">
        <v>1000000</v>
      </c>
      <c r="AJ2810">
        <f t="shared" si="88"/>
        <v>4000000</v>
      </c>
      <c r="AK2810" t="s">
        <v>486</v>
      </c>
      <c r="AL2810" t="s">
        <v>487</v>
      </c>
      <c r="AM2810" t="s">
        <v>488</v>
      </c>
    </row>
    <row r="2811" spans="1:39" x14ac:dyDescent="0.2">
      <c r="A2811">
        <v>23001</v>
      </c>
      <c r="B2811" t="s">
        <v>478</v>
      </c>
      <c r="C2811">
        <v>650</v>
      </c>
      <c r="D2811" t="s">
        <v>497</v>
      </c>
      <c r="E2811">
        <v>27</v>
      </c>
      <c r="F2811" t="s">
        <v>498</v>
      </c>
      <c r="G2811">
        <v>813</v>
      </c>
      <c r="H2811" t="s">
        <v>2183</v>
      </c>
      <c r="I2811">
        <v>629</v>
      </c>
      <c r="J2811" t="s">
        <v>493</v>
      </c>
      <c r="K2811" t="s">
        <v>41</v>
      </c>
      <c r="L2811">
        <v>11696</v>
      </c>
      <c r="M2811" t="s">
        <v>2184</v>
      </c>
      <c r="N2811" t="s">
        <v>43</v>
      </c>
      <c r="O2811" t="s">
        <v>2185</v>
      </c>
      <c r="S2811">
        <v>2</v>
      </c>
      <c r="T2811" t="s">
        <v>45</v>
      </c>
      <c r="X2811" t="s">
        <v>66</v>
      </c>
      <c r="Y2811">
        <v>0</v>
      </c>
      <c r="Z2811">
        <v>0</v>
      </c>
      <c r="AA2811">
        <v>0</v>
      </c>
      <c r="AB2811">
        <v>0</v>
      </c>
      <c r="AC2811">
        <v>0</v>
      </c>
      <c r="AD2811">
        <f t="shared" si="87"/>
        <v>0</v>
      </c>
      <c r="AE2811" t="s">
        <v>513</v>
      </c>
      <c r="AF2811">
        <v>1000000</v>
      </c>
      <c r="AG2811">
        <v>1000000</v>
      </c>
      <c r="AH2811">
        <v>1000000</v>
      </c>
      <c r="AI2811">
        <v>1000000</v>
      </c>
      <c r="AJ2811">
        <f t="shared" si="88"/>
        <v>4000000</v>
      </c>
      <c r="AK2811" t="s">
        <v>503</v>
      </c>
      <c r="AL2811" t="s">
        <v>325</v>
      </c>
      <c r="AM2811" t="s">
        <v>504</v>
      </c>
    </row>
    <row r="2812" spans="1:39" x14ac:dyDescent="0.2">
      <c r="A2812">
        <v>23001</v>
      </c>
      <c r="B2812" t="s">
        <v>478</v>
      </c>
      <c r="C2812">
        <v>660</v>
      </c>
      <c r="D2812" t="s">
        <v>505</v>
      </c>
      <c r="E2812">
        <v>13</v>
      </c>
      <c r="F2812" t="s">
        <v>506</v>
      </c>
      <c r="G2812">
        <v>392</v>
      </c>
      <c r="H2812" t="s">
        <v>507</v>
      </c>
      <c r="I2812">
        <v>629</v>
      </c>
      <c r="J2812" t="s">
        <v>493</v>
      </c>
      <c r="K2812" t="s">
        <v>41</v>
      </c>
      <c r="L2812">
        <v>11697</v>
      </c>
      <c r="M2812" t="s">
        <v>508</v>
      </c>
      <c r="N2812" t="s">
        <v>43</v>
      </c>
      <c r="O2812" t="s">
        <v>509</v>
      </c>
      <c r="S2812">
        <v>2</v>
      </c>
      <c r="T2812" t="s">
        <v>45</v>
      </c>
      <c r="X2812" t="s">
        <v>66</v>
      </c>
      <c r="Y2812">
        <v>0</v>
      </c>
      <c r="Z2812">
        <v>0</v>
      </c>
      <c r="AA2812">
        <v>0</v>
      </c>
      <c r="AB2812">
        <v>0</v>
      </c>
      <c r="AC2812">
        <v>0</v>
      </c>
      <c r="AD2812">
        <f t="shared" si="87"/>
        <v>0</v>
      </c>
      <c r="AE2812" t="s">
        <v>47</v>
      </c>
      <c r="AF2812">
        <v>1350000</v>
      </c>
      <c r="AG2812">
        <v>1350000</v>
      </c>
      <c r="AH2812">
        <v>1350000</v>
      </c>
      <c r="AI2812">
        <v>1350000</v>
      </c>
      <c r="AJ2812">
        <f t="shared" si="88"/>
        <v>5400000</v>
      </c>
      <c r="AK2812" t="s">
        <v>510</v>
      </c>
      <c r="AL2812" t="s">
        <v>511</v>
      </c>
      <c r="AM2812" t="s">
        <v>512</v>
      </c>
    </row>
    <row r="2813" spans="1:39" x14ac:dyDescent="0.2">
      <c r="A2813">
        <v>23001</v>
      </c>
      <c r="B2813" t="s">
        <v>478</v>
      </c>
      <c r="C2813">
        <v>660</v>
      </c>
      <c r="D2813" t="s">
        <v>505</v>
      </c>
      <c r="E2813">
        <v>13</v>
      </c>
      <c r="F2813" t="s">
        <v>506</v>
      </c>
      <c r="G2813">
        <v>392</v>
      </c>
      <c r="H2813" t="s">
        <v>507</v>
      </c>
      <c r="I2813">
        <v>629</v>
      </c>
      <c r="J2813" t="s">
        <v>493</v>
      </c>
      <c r="K2813" t="s">
        <v>41</v>
      </c>
      <c r="L2813">
        <v>11697</v>
      </c>
      <c r="M2813" t="s">
        <v>508</v>
      </c>
      <c r="N2813" t="s">
        <v>43</v>
      </c>
      <c r="O2813" t="s">
        <v>509</v>
      </c>
      <c r="S2813">
        <v>2</v>
      </c>
      <c r="T2813" t="s">
        <v>45</v>
      </c>
      <c r="X2813" t="s">
        <v>66</v>
      </c>
      <c r="Y2813">
        <v>0</v>
      </c>
      <c r="Z2813">
        <v>0</v>
      </c>
      <c r="AA2813">
        <v>0</v>
      </c>
      <c r="AB2813">
        <v>0</v>
      </c>
      <c r="AC2813">
        <v>0</v>
      </c>
      <c r="AD2813">
        <f t="shared" si="87"/>
        <v>0</v>
      </c>
      <c r="AE2813" t="s">
        <v>1336</v>
      </c>
      <c r="AF2813">
        <v>850000</v>
      </c>
      <c r="AG2813">
        <v>350000</v>
      </c>
      <c r="AH2813">
        <v>600000</v>
      </c>
      <c r="AI2813">
        <v>600000</v>
      </c>
      <c r="AJ2813">
        <f t="shared" si="88"/>
        <v>2400000</v>
      </c>
      <c r="AK2813" t="s">
        <v>510</v>
      </c>
      <c r="AL2813" t="s">
        <v>511</v>
      </c>
      <c r="AM2813" t="s">
        <v>512</v>
      </c>
    </row>
    <row r="2814" spans="1:39" x14ac:dyDescent="0.2">
      <c r="A2814">
        <v>23001</v>
      </c>
      <c r="B2814" t="s">
        <v>478</v>
      </c>
      <c r="C2814">
        <v>660</v>
      </c>
      <c r="D2814" t="s">
        <v>505</v>
      </c>
      <c r="E2814">
        <v>13</v>
      </c>
      <c r="F2814" t="s">
        <v>506</v>
      </c>
      <c r="G2814">
        <v>392</v>
      </c>
      <c r="H2814" t="s">
        <v>507</v>
      </c>
      <c r="I2814">
        <v>1014</v>
      </c>
      <c r="J2814" t="s">
        <v>3171</v>
      </c>
      <c r="K2814" t="s">
        <v>41</v>
      </c>
      <c r="L2814">
        <v>13467</v>
      </c>
      <c r="M2814" t="s">
        <v>3172</v>
      </c>
      <c r="N2814" t="s">
        <v>124</v>
      </c>
      <c r="O2814" t="s">
        <v>3173</v>
      </c>
      <c r="S2814">
        <v>2</v>
      </c>
      <c r="T2814" t="s">
        <v>45</v>
      </c>
      <c r="U2814">
        <v>957</v>
      </c>
      <c r="V2814" t="s">
        <v>496</v>
      </c>
      <c r="W2814" t="s">
        <v>57</v>
      </c>
      <c r="X2814" t="s">
        <v>46</v>
      </c>
      <c r="Y2814">
        <v>1</v>
      </c>
      <c r="Z2814">
        <v>8</v>
      </c>
      <c r="AA2814">
        <v>8</v>
      </c>
      <c r="AB2814">
        <v>8</v>
      </c>
      <c r="AC2814">
        <v>8</v>
      </c>
      <c r="AD2814">
        <f t="shared" si="87"/>
        <v>8</v>
      </c>
      <c r="AF2814">
        <v>0</v>
      </c>
      <c r="AG2814">
        <v>0</v>
      </c>
      <c r="AH2814">
        <v>0</v>
      </c>
      <c r="AI2814">
        <v>0</v>
      </c>
      <c r="AJ2814">
        <f t="shared" si="88"/>
        <v>0</v>
      </c>
      <c r="AK2814" t="s">
        <v>510</v>
      </c>
      <c r="AL2814" t="s">
        <v>511</v>
      </c>
      <c r="AM2814" t="s">
        <v>512</v>
      </c>
    </row>
    <row r="2815" spans="1:39" x14ac:dyDescent="0.2">
      <c r="A2815">
        <v>23001</v>
      </c>
      <c r="B2815" t="s">
        <v>478</v>
      </c>
      <c r="C2815">
        <v>850</v>
      </c>
      <c r="D2815" t="s">
        <v>453</v>
      </c>
      <c r="E2815">
        <v>27</v>
      </c>
      <c r="F2815" t="s">
        <v>498</v>
      </c>
      <c r="G2815">
        <v>122</v>
      </c>
      <c r="H2815" t="s">
        <v>72</v>
      </c>
      <c r="I2815">
        <v>949</v>
      </c>
      <c r="J2815" t="s">
        <v>78</v>
      </c>
      <c r="K2815" t="s">
        <v>41</v>
      </c>
      <c r="L2815">
        <v>427</v>
      </c>
      <c r="M2815" t="s">
        <v>4265</v>
      </c>
      <c r="N2815" t="s">
        <v>43</v>
      </c>
      <c r="O2815" t="s">
        <v>530</v>
      </c>
      <c r="S2815">
        <v>2</v>
      </c>
      <c r="T2815" t="s">
        <v>45</v>
      </c>
      <c r="U2815">
        <v>923</v>
      </c>
      <c r="V2815" t="s">
        <v>81</v>
      </c>
      <c r="W2815" t="s">
        <v>57</v>
      </c>
      <c r="X2815" t="s">
        <v>46</v>
      </c>
      <c r="Y2815">
        <v>1</v>
      </c>
      <c r="Z2815">
        <v>134</v>
      </c>
      <c r="AA2815">
        <v>134</v>
      </c>
      <c r="AB2815">
        <v>134</v>
      </c>
      <c r="AC2815">
        <v>134</v>
      </c>
      <c r="AD2815">
        <f t="shared" si="87"/>
        <v>134</v>
      </c>
      <c r="AF2815">
        <v>0</v>
      </c>
      <c r="AG2815">
        <v>0</v>
      </c>
      <c r="AH2815">
        <v>0</v>
      </c>
      <c r="AI2815">
        <v>0</v>
      </c>
      <c r="AJ2815">
        <f t="shared" si="88"/>
        <v>0</v>
      </c>
      <c r="AK2815" t="s">
        <v>458</v>
      </c>
      <c r="AL2815" t="s">
        <v>459</v>
      </c>
      <c r="AM2815" t="s">
        <v>460</v>
      </c>
    </row>
    <row r="2816" spans="1:39" x14ac:dyDescent="0.2">
      <c r="A2816">
        <v>23021</v>
      </c>
      <c r="B2816" t="s">
        <v>2196</v>
      </c>
      <c r="C2816">
        <v>650</v>
      </c>
      <c r="D2816" t="s">
        <v>497</v>
      </c>
      <c r="E2816">
        <v>27</v>
      </c>
      <c r="F2816" t="s">
        <v>498</v>
      </c>
      <c r="G2816">
        <v>812</v>
      </c>
      <c r="H2816" t="s">
        <v>499</v>
      </c>
      <c r="I2816">
        <v>53</v>
      </c>
      <c r="J2816" t="s">
        <v>793</v>
      </c>
      <c r="K2816" t="s">
        <v>41</v>
      </c>
      <c r="L2816">
        <v>11138</v>
      </c>
      <c r="M2816" t="s">
        <v>4266</v>
      </c>
      <c r="N2816" t="s">
        <v>43</v>
      </c>
      <c r="O2816" t="s">
        <v>4267</v>
      </c>
      <c r="S2816">
        <v>2</v>
      </c>
      <c r="T2816" t="s">
        <v>45</v>
      </c>
      <c r="X2816" t="s">
        <v>46</v>
      </c>
      <c r="Y2816">
        <v>1</v>
      </c>
      <c r="Z2816">
        <v>0</v>
      </c>
      <c r="AA2816">
        <v>0</v>
      </c>
      <c r="AB2816">
        <v>0</v>
      </c>
      <c r="AC2816">
        <v>0</v>
      </c>
      <c r="AD2816">
        <f t="shared" si="87"/>
        <v>0</v>
      </c>
      <c r="AE2816" t="s">
        <v>47</v>
      </c>
      <c r="AF2816">
        <v>6320000</v>
      </c>
      <c r="AG2816">
        <v>6320000</v>
      </c>
      <c r="AH2816">
        <v>6320000</v>
      </c>
      <c r="AI2816">
        <v>6320000</v>
      </c>
      <c r="AJ2816">
        <f t="shared" si="88"/>
        <v>25280000</v>
      </c>
      <c r="AK2816" t="s">
        <v>503</v>
      </c>
      <c r="AL2816" t="s">
        <v>325</v>
      </c>
      <c r="AM2816" t="s">
        <v>504</v>
      </c>
    </row>
    <row r="2817" spans="1:39" x14ac:dyDescent="0.2">
      <c r="A2817">
        <v>23021</v>
      </c>
      <c r="B2817" t="s">
        <v>2196</v>
      </c>
      <c r="C2817">
        <v>650</v>
      </c>
      <c r="D2817" t="s">
        <v>497</v>
      </c>
      <c r="E2817">
        <v>27</v>
      </c>
      <c r="F2817" t="s">
        <v>498</v>
      </c>
      <c r="G2817">
        <v>812</v>
      </c>
      <c r="H2817" t="s">
        <v>499</v>
      </c>
      <c r="I2817">
        <v>53</v>
      </c>
      <c r="J2817" t="s">
        <v>793</v>
      </c>
      <c r="K2817" t="s">
        <v>41</v>
      </c>
      <c r="L2817">
        <v>11138</v>
      </c>
      <c r="M2817" t="s">
        <v>4266</v>
      </c>
      <c r="N2817" t="s">
        <v>43</v>
      </c>
      <c r="O2817" t="s">
        <v>4267</v>
      </c>
      <c r="S2817">
        <v>2</v>
      </c>
      <c r="T2817" t="s">
        <v>45</v>
      </c>
      <c r="X2817" t="s">
        <v>46</v>
      </c>
      <c r="Y2817">
        <v>1</v>
      </c>
      <c r="Z2817">
        <v>0</v>
      </c>
      <c r="AA2817">
        <v>0</v>
      </c>
      <c r="AB2817">
        <v>0</v>
      </c>
      <c r="AC2817">
        <v>0</v>
      </c>
      <c r="AD2817">
        <f t="shared" si="87"/>
        <v>0</v>
      </c>
      <c r="AE2817" t="s">
        <v>289</v>
      </c>
      <c r="AF2817">
        <v>123366</v>
      </c>
      <c r="AG2817">
        <v>123366</v>
      </c>
      <c r="AH2817">
        <v>123366</v>
      </c>
      <c r="AI2817">
        <v>123366</v>
      </c>
      <c r="AJ2817">
        <f t="shared" si="88"/>
        <v>493464</v>
      </c>
      <c r="AK2817" t="s">
        <v>503</v>
      </c>
      <c r="AL2817" t="s">
        <v>325</v>
      </c>
      <c r="AM2817" t="s">
        <v>504</v>
      </c>
    </row>
    <row r="2818" spans="1:39" x14ac:dyDescent="0.2">
      <c r="A2818">
        <v>23021</v>
      </c>
      <c r="B2818" t="s">
        <v>2196</v>
      </c>
      <c r="C2818">
        <v>900</v>
      </c>
      <c r="D2818" t="s">
        <v>461</v>
      </c>
      <c r="E2818">
        <v>27</v>
      </c>
      <c r="F2818" t="s">
        <v>498</v>
      </c>
      <c r="G2818">
        <v>126</v>
      </c>
      <c r="H2818" t="s">
        <v>62</v>
      </c>
      <c r="I2818">
        <v>948</v>
      </c>
      <c r="J2818" t="s">
        <v>462</v>
      </c>
      <c r="K2818" t="s">
        <v>41</v>
      </c>
      <c r="L2818">
        <v>4698</v>
      </c>
      <c r="M2818" t="s">
        <v>2203</v>
      </c>
      <c r="N2818" t="s">
        <v>43</v>
      </c>
      <c r="O2818" t="s">
        <v>464</v>
      </c>
      <c r="S2818">
        <v>2</v>
      </c>
      <c r="T2818" t="s">
        <v>45</v>
      </c>
      <c r="X2818" t="s">
        <v>46</v>
      </c>
      <c r="Y2818">
        <v>1</v>
      </c>
      <c r="Z2818">
        <v>0</v>
      </c>
      <c r="AA2818">
        <v>0</v>
      </c>
      <c r="AB2818">
        <v>0</v>
      </c>
      <c r="AC2818">
        <v>0</v>
      </c>
      <c r="AD2818">
        <f t="shared" si="87"/>
        <v>0</v>
      </c>
      <c r="AE2818" t="s">
        <v>47</v>
      </c>
      <c r="AF2818">
        <v>300000</v>
      </c>
      <c r="AG2818">
        <v>300000</v>
      </c>
      <c r="AH2818">
        <v>300000</v>
      </c>
      <c r="AI2818">
        <v>300000</v>
      </c>
      <c r="AJ2818">
        <f t="shared" si="88"/>
        <v>1200000</v>
      </c>
      <c r="AK2818" t="s">
        <v>466</v>
      </c>
      <c r="AL2818" t="s">
        <v>467</v>
      </c>
      <c r="AM2818" t="s">
        <v>60</v>
      </c>
    </row>
    <row r="2819" spans="1:39" x14ac:dyDescent="0.2">
      <c r="A2819">
        <v>23022</v>
      </c>
      <c r="B2819" t="s">
        <v>518</v>
      </c>
      <c r="C2819">
        <v>660</v>
      </c>
      <c r="D2819" t="s">
        <v>505</v>
      </c>
      <c r="E2819">
        <v>13</v>
      </c>
      <c r="F2819" t="s">
        <v>506</v>
      </c>
      <c r="G2819">
        <v>391</v>
      </c>
      <c r="H2819" t="s">
        <v>2204</v>
      </c>
      <c r="I2819">
        <v>499</v>
      </c>
      <c r="J2819" t="s">
        <v>2205</v>
      </c>
      <c r="K2819" t="s">
        <v>41</v>
      </c>
      <c r="L2819">
        <v>11933</v>
      </c>
      <c r="M2819" t="s">
        <v>2206</v>
      </c>
      <c r="N2819" t="s">
        <v>124</v>
      </c>
      <c r="O2819" t="s">
        <v>2207</v>
      </c>
      <c r="S2819">
        <v>2</v>
      </c>
      <c r="T2819" t="s">
        <v>45</v>
      </c>
      <c r="X2819" t="s">
        <v>66</v>
      </c>
      <c r="Y2819">
        <v>0</v>
      </c>
      <c r="Z2819">
        <v>0</v>
      </c>
      <c r="AA2819">
        <v>0</v>
      </c>
      <c r="AB2819">
        <v>0</v>
      </c>
      <c r="AC2819">
        <v>0</v>
      </c>
      <c r="AD2819">
        <f t="shared" ref="AD2819:AD2882" si="89">IF(Y2819=1,LARGE(Z2819:AC2819,1),Z2819+AA2819+AB2819+AC2819)</f>
        <v>0</v>
      </c>
      <c r="AE2819" t="s">
        <v>47</v>
      </c>
      <c r="AF2819">
        <v>1018000</v>
      </c>
      <c r="AG2819">
        <v>1018000</v>
      </c>
      <c r="AH2819">
        <v>1018000</v>
      </c>
      <c r="AI2819">
        <v>1018000</v>
      </c>
      <c r="AJ2819">
        <f t="shared" si="88"/>
        <v>4072000</v>
      </c>
      <c r="AK2819" t="s">
        <v>510</v>
      </c>
      <c r="AL2819" t="s">
        <v>511</v>
      </c>
      <c r="AM2819" t="s">
        <v>512</v>
      </c>
    </row>
    <row r="2820" spans="1:39" x14ac:dyDescent="0.2">
      <c r="A2820">
        <v>23022</v>
      </c>
      <c r="B2820" t="s">
        <v>518</v>
      </c>
      <c r="C2820">
        <v>660</v>
      </c>
      <c r="D2820" t="s">
        <v>505</v>
      </c>
      <c r="E2820">
        <v>13</v>
      </c>
      <c r="F2820" t="s">
        <v>506</v>
      </c>
      <c r="G2820">
        <v>392</v>
      </c>
      <c r="H2820" t="s">
        <v>507</v>
      </c>
      <c r="I2820">
        <v>124</v>
      </c>
      <c r="J2820" t="s">
        <v>2212</v>
      </c>
      <c r="K2820" t="s">
        <v>41</v>
      </c>
      <c r="L2820">
        <v>10734</v>
      </c>
      <c r="M2820" t="s">
        <v>2213</v>
      </c>
      <c r="N2820" t="s">
        <v>124</v>
      </c>
      <c r="O2820" t="s">
        <v>2214</v>
      </c>
      <c r="S2820">
        <v>2</v>
      </c>
      <c r="T2820" t="s">
        <v>45</v>
      </c>
      <c r="X2820" t="s">
        <v>46</v>
      </c>
      <c r="Y2820">
        <v>1</v>
      </c>
      <c r="Z2820">
        <v>0</v>
      </c>
      <c r="AA2820">
        <v>0</v>
      </c>
      <c r="AB2820">
        <v>0</v>
      </c>
      <c r="AC2820">
        <v>0</v>
      </c>
      <c r="AD2820">
        <f t="shared" si="89"/>
        <v>0</v>
      </c>
      <c r="AE2820" t="s">
        <v>338</v>
      </c>
      <c r="AF2820">
        <v>1837000</v>
      </c>
      <c r="AG2820">
        <v>1237000</v>
      </c>
      <c r="AH2820">
        <v>1537000</v>
      </c>
      <c r="AI2820">
        <v>1537000</v>
      </c>
      <c r="AJ2820">
        <f t="shared" si="88"/>
        <v>6148000</v>
      </c>
      <c r="AK2820" t="s">
        <v>510</v>
      </c>
      <c r="AL2820" t="s">
        <v>511</v>
      </c>
      <c r="AM2820" t="s">
        <v>512</v>
      </c>
    </row>
    <row r="2821" spans="1:39" x14ac:dyDescent="0.2">
      <c r="A2821">
        <v>23022</v>
      </c>
      <c r="B2821" t="s">
        <v>518</v>
      </c>
      <c r="C2821">
        <v>850</v>
      </c>
      <c r="D2821" t="s">
        <v>453</v>
      </c>
      <c r="E2821">
        <v>13</v>
      </c>
      <c r="F2821" t="s">
        <v>506</v>
      </c>
      <c r="G2821">
        <v>122</v>
      </c>
      <c r="H2821" t="s">
        <v>72</v>
      </c>
      <c r="I2821">
        <v>949</v>
      </c>
      <c r="J2821" t="s">
        <v>78</v>
      </c>
      <c r="K2821" t="s">
        <v>41</v>
      </c>
      <c r="L2821">
        <v>650</v>
      </c>
      <c r="M2821" t="s">
        <v>3179</v>
      </c>
      <c r="N2821" t="s">
        <v>43</v>
      </c>
      <c r="O2821" t="s">
        <v>530</v>
      </c>
      <c r="S2821">
        <v>2</v>
      </c>
      <c r="T2821" t="s">
        <v>45</v>
      </c>
      <c r="U2821">
        <v>923</v>
      </c>
      <c r="V2821" t="s">
        <v>81</v>
      </c>
      <c r="W2821" t="s">
        <v>57</v>
      </c>
      <c r="X2821" t="s">
        <v>46</v>
      </c>
      <c r="Y2821">
        <v>1</v>
      </c>
      <c r="Z2821">
        <v>177</v>
      </c>
      <c r="AA2821">
        <v>177</v>
      </c>
      <c r="AB2821">
        <v>177</v>
      </c>
      <c r="AC2821">
        <v>177</v>
      </c>
      <c r="AD2821">
        <f t="shared" si="89"/>
        <v>177</v>
      </c>
      <c r="AF2821">
        <v>0</v>
      </c>
      <c r="AG2821">
        <v>0</v>
      </c>
      <c r="AH2821">
        <v>0</v>
      </c>
      <c r="AI2821">
        <v>0</v>
      </c>
      <c r="AJ2821">
        <f t="shared" si="88"/>
        <v>0</v>
      </c>
      <c r="AK2821" t="s">
        <v>458</v>
      </c>
      <c r="AL2821" t="s">
        <v>459</v>
      </c>
      <c r="AM2821" t="s">
        <v>460</v>
      </c>
    </row>
    <row r="2822" spans="1:39" x14ac:dyDescent="0.2">
      <c r="A2822">
        <v>23022</v>
      </c>
      <c r="B2822" t="s">
        <v>518</v>
      </c>
      <c r="C2822">
        <v>900</v>
      </c>
      <c r="D2822" t="s">
        <v>461</v>
      </c>
      <c r="E2822">
        <v>13</v>
      </c>
      <c r="F2822" t="s">
        <v>506</v>
      </c>
      <c r="G2822">
        <v>122</v>
      </c>
      <c r="H2822" t="s">
        <v>72</v>
      </c>
      <c r="I2822">
        <v>2</v>
      </c>
      <c r="J2822" t="s">
        <v>73</v>
      </c>
      <c r="K2822" t="s">
        <v>41</v>
      </c>
      <c r="L2822">
        <v>4627</v>
      </c>
      <c r="M2822" t="s">
        <v>2215</v>
      </c>
      <c r="N2822" t="s">
        <v>43</v>
      </c>
      <c r="O2822" t="s">
        <v>583</v>
      </c>
      <c r="S2822">
        <v>2</v>
      </c>
      <c r="T2822" t="s">
        <v>45</v>
      </c>
      <c r="X2822" t="s">
        <v>46</v>
      </c>
      <c r="Y2822">
        <v>1</v>
      </c>
      <c r="Z2822">
        <v>0</v>
      </c>
      <c r="AA2822">
        <v>0</v>
      </c>
      <c r="AB2822">
        <v>0</v>
      </c>
      <c r="AC2822">
        <v>0</v>
      </c>
      <c r="AD2822">
        <f t="shared" si="89"/>
        <v>0</v>
      </c>
      <c r="AE2822" t="s">
        <v>595</v>
      </c>
      <c r="AF2822">
        <v>900000</v>
      </c>
      <c r="AG2822">
        <v>900000</v>
      </c>
      <c r="AH2822">
        <v>900000</v>
      </c>
      <c r="AI2822">
        <v>900000</v>
      </c>
      <c r="AJ2822">
        <f t="shared" si="88"/>
        <v>3600000</v>
      </c>
      <c r="AK2822" t="s">
        <v>466</v>
      </c>
      <c r="AL2822" t="s">
        <v>467</v>
      </c>
      <c r="AM2822" t="s">
        <v>60</v>
      </c>
    </row>
    <row r="2823" spans="1:39" x14ac:dyDescent="0.2">
      <c r="A2823">
        <v>23023</v>
      </c>
      <c r="B2823" t="s">
        <v>520</v>
      </c>
      <c r="C2823">
        <v>640</v>
      </c>
      <c r="D2823" t="s">
        <v>479</v>
      </c>
      <c r="E2823">
        <v>23</v>
      </c>
      <c r="F2823" t="s">
        <v>480</v>
      </c>
      <c r="G2823">
        <v>695</v>
      </c>
      <c r="H2823" t="s">
        <v>481</v>
      </c>
      <c r="I2823">
        <v>998</v>
      </c>
      <c r="J2823" t="s">
        <v>4268</v>
      </c>
      <c r="K2823" t="s">
        <v>41</v>
      </c>
      <c r="L2823">
        <v>14119</v>
      </c>
      <c r="M2823" t="s">
        <v>4269</v>
      </c>
      <c r="N2823" t="s">
        <v>43</v>
      </c>
      <c r="O2823" t="s">
        <v>4270</v>
      </c>
      <c r="S2823">
        <v>2</v>
      </c>
      <c r="T2823" t="s">
        <v>45</v>
      </c>
      <c r="X2823" t="s">
        <v>46</v>
      </c>
      <c r="Y2823">
        <v>1</v>
      </c>
      <c r="Z2823">
        <v>0</v>
      </c>
      <c r="AA2823">
        <v>0</v>
      </c>
      <c r="AB2823">
        <v>0</v>
      </c>
      <c r="AC2823">
        <v>0</v>
      </c>
      <c r="AD2823">
        <f t="shared" si="89"/>
        <v>0</v>
      </c>
      <c r="AE2823" t="s">
        <v>728</v>
      </c>
      <c r="AF2823">
        <v>0</v>
      </c>
      <c r="AG2823">
        <v>560029</v>
      </c>
      <c r="AH2823">
        <v>0</v>
      </c>
      <c r="AI2823">
        <v>0</v>
      </c>
      <c r="AJ2823">
        <f t="shared" si="88"/>
        <v>560029</v>
      </c>
      <c r="AK2823" t="s">
        <v>486</v>
      </c>
      <c r="AL2823" t="s">
        <v>487</v>
      </c>
      <c r="AM2823" t="s">
        <v>488</v>
      </c>
    </row>
    <row r="2824" spans="1:39" x14ac:dyDescent="0.2">
      <c r="A2824">
        <v>23023</v>
      </c>
      <c r="B2824" t="s">
        <v>520</v>
      </c>
      <c r="C2824">
        <v>850</v>
      </c>
      <c r="D2824" t="s">
        <v>453</v>
      </c>
      <c r="E2824">
        <v>23</v>
      </c>
      <c r="F2824" t="s">
        <v>480</v>
      </c>
      <c r="G2824">
        <v>128</v>
      </c>
      <c r="H2824" t="s">
        <v>143</v>
      </c>
      <c r="I2824">
        <v>6</v>
      </c>
      <c r="J2824" t="s">
        <v>454</v>
      </c>
      <c r="K2824" t="s">
        <v>41</v>
      </c>
      <c r="L2824">
        <v>4601</v>
      </c>
      <c r="M2824" t="s">
        <v>4271</v>
      </c>
      <c r="N2824" t="s">
        <v>43</v>
      </c>
      <c r="O2824" t="s">
        <v>456</v>
      </c>
      <c r="S2824">
        <v>2</v>
      </c>
      <c r="T2824" t="s">
        <v>45</v>
      </c>
      <c r="X2824" t="s">
        <v>46</v>
      </c>
      <c r="Y2824">
        <v>1</v>
      </c>
      <c r="Z2824">
        <v>0</v>
      </c>
      <c r="AA2824">
        <v>0</v>
      </c>
      <c r="AB2824">
        <v>0</v>
      </c>
      <c r="AC2824">
        <v>0</v>
      </c>
      <c r="AD2824">
        <f t="shared" si="89"/>
        <v>0</v>
      </c>
      <c r="AE2824" t="s">
        <v>47</v>
      </c>
      <c r="AF2824">
        <v>8500</v>
      </c>
      <c r="AG2824">
        <v>8500</v>
      </c>
      <c r="AH2824">
        <v>8500</v>
      </c>
      <c r="AI2824">
        <v>8500</v>
      </c>
      <c r="AJ2824">
        <f t="shared" si="88"/>
        <v>34000</v>
      </c>
      <c r="AK2824" t="s">
        <v>458</v>
      </c>
      <c r="AL2824" t="s">
        <v>459</v>
      </c>
      <c r="AM2824" t="s">
        <v>460</v>
      </c>
    </row>
    <row r="2825" spans="1:39" x14ac:dyDescent="0.2">
      <c r="A2825">
        <v>23093</v>
      </c>
      <c r="B2825" t="s">
        <v>3778</v>
      </c>
      <c r="C2825">
        <v>660</v>
      </c>
      <c r="D2825" t="s">
        <v>505</v>
      </c>
      <c r="E2825">
        <v>13</v>
      </c>
      <c r="F2825" t="s">
        <v>506</v>
      </c>
      <c r="G2825">
        <v>392</v>
      </c>
      <c r="H2825" t="s">
        <v>507</v>
      </c>
      <c r="I2825">
        <v>121</v>
      </c>
      <c r="J2825" t="s">
        <v>532</v>
      </c>
      <c r="K2825" t="s">
        <v>41</v>
      </c>
      <c r="L2825">
        <v>11707</v>
      </c>
      <c r="M2825" t="s">
        <v>4272</v>
      </c>
      <c r="N2825" t="s">
        <v>43</v>
      </c>
      <c r="O2825" t="s">
        <v>4273</v>
      </c>
      <c r="S2825">
        <v>2</v>
      </c>
      <c r="T2825" t="s">
        <v>45</v>
      </c>
      <c r="X2825" t="s">
        <v>66</v>
      </c>
      <c r="Y2825">
        <v>0</v>
      </c>
      <c r="Z2825">
        <v>0</v>
      </c>
      <c r="AA2825">
        <v>0</v>
      </c>
      <c r="AB2825">
        <v>0</v>
      </c>
      <c r="AC2825">
        <v>0</v>
      </c>
      <c r="AD2825">
        <f t="shared" si="89"/>
        <v>0</v>
      </c>
      <c r="AE2825" t="s">
        <v>47</v>
      </c>
      <c r="AF2825">
        <v>2861000</v>
      </c>
      <c r="AG2825">
        <v>2190000</v>
      </c>
      <c r="AH2825">
        <v>2190000</v>
      </c>
      <c r="AI2825">
        <v>2190000</v>
      </c>
      <c r="AJ2825">
        <f t="shared" si="88"/>
        <v>9431000</v>
      </c>
      <c r="AK2825" t="s">
        <v>510</v>
      </c>
      <c r="AL2825" t="s">
        <v>511</v>
      </c>
      <c r="AM2825" t="s">
        <v>512</v>
      </c>
    </row>
    <row r="2826" spans="1:39" x14ac:dyDescent="0.2">
      <c r="A2826">
        <v>23094</v>
      </c>
      <c r="B2826" t="s">
        <v>531</v>
      </c>
      <c r="C2826">
        <v>640</v>
      </c>
      <c r="D2826" t="s">
        <v>479</v>
      </c>
      <c r="E2826">
        <v>23</v>
      </c>
      <c r="F2826" t="s">
        <v>480</v>
      </c>
      <c r="G2826">
        <v>695</v>
      </c>
      <c r="H2826" t="s">
        <v>481</v>
      </c>
      <c r="I2826">
        <v>123</v>
      </c>
      <c r="J2826" t="s">
        <v>3180</v>
      </c>
      <c r="K2826" t="s">
        <v>41</v>
      </c>
      <c r="L2826">
        <v>11702</v>
      </c>
      <c r="M2826" t="s">
        <v>3181</v>
      </c>
      <c r="N2826" t="s">
        <v>43</v>
      </c>
      <c r="O2826" t="s">
        <v>3182</v>
      </c>
      <c r="S2826">
        <v>2</v>
      </c>
      <c r="T2826" t="s">
        <v>45</v>
      </c>
      <c r="U2826">
        <v>435</v>
      </c>
      <c r="V2826" t="s">
        <v>535</v>
      </c>
      <c r="W2826" t="s">
        <v>57</v>
      </c>
      <c r="X2826" t="s">
        <v>66</v>
      </c>
      <c r="Y2826">
        <v>0</v>
      </c>
      <c r="Z2826">
        <v>10</v>
      </c>
      <c r="AA2826">
        <v>10</v>
      </c>
      <c r="AB2826">
        <v>10</v>
      </c>
      <c r="AC2826">
        <v>10</v>
      </c>
      <c r="AD2826">
        <f t="shared" si="89"/>
        <v>40</v>
      </c>
      <c r="AF2826">
        <v>0</v>
      </c>
      <c r="AG2826">
        <v>0</v>
      </c>
      <c r="AH2826">
        <v>0</v>
      </c>
      <c r="AI2826">
        <v>0</v>
      </c>
      <c r="AJ2826">
        <f t="shared" si="88"/>
        <v>0</v>
      </c>
      <c r="AK2826" t="s">
        <v>486</v>
      </c>
      <c r="AL2826" t="s">
        <v>487</v>
      </c>
      <c r="AM2826" t="s">
        <v>488</v>
      </c>
    </row>
    <row r="2827" spans="1:39" x14ac:dyDescent="0.2">
      <c r="A2827">
        <v>23095</v>
      </c>
      <c r="B2827" t="s">
        <v>3183</v>
      </c>
      <c r="C2827">
        <v>650</v>
      </c>
      <c r="D2827" t="s">
        <v>497</v>
      </c>
      <c r="E2827">
        <v>27</v>
      </c>
      <c r="F2827" t="s">
        <v>498</v>
      </c>
      <c r="G2827">
        <v>813</v>
      </c>
      <c r="H2827" t="s">
        <v>2183</v>
      </c>
      <c r="I2827">
        <v>123</v>
      </c>
      <c r="J2827" t="s">
        <v>3180</v>
      </c>
      <c r="K2827" t="s">
        <v>41</v>
      </c>
      <c r="L2827">
        <v>11712</v>
      </c>
      <c r="M2827" t="s">
        <v>3188</v>
      </c>
      <c r="N2827" t="s">
        <v>43</v>
      </c>
      <c r="O2827" t="s">
        <v>3189</v>
      </c>
      <c r="S2827">
        <v>2</v>
      </c>
      <c r="T2827" t="s">
        <v>45</v>
      </c>
      <c r="X2827" t="s">
        <v>66</v>
      </c>
      <c r="Y2827">
        <v>0</v>
      </c>
      <c r="Z2827">
        <v>0</v>
      </c>
      <c r="AA2827">
        <v>0</v>
      </c>
      <c r="AB2827">
        <v>0</v>
      </c>
      <c r="AC2827">
        <v>0</v>
      </c>
      <c r="AD2827">
        <f t="shared" si="89"/>
        <v>0</v>
      </c>
      <c r="AE2827" t="s">
        <v>47</v>
      </c>
      <c r="AF2827">
        <v>2650000</v>
      </c>
      <c r="AG2827">
        <v>1650000</v>
      </c>
      <c r="AH2827">
        <v>1650000</v>
      </c>
      <c r="AI2827">
        <v>1650000</v>
      </c>
      <c r="AJ2827">
        <f t="shared" si="88"/>
        <v>7600000</v>
      </c>
      <c r="AK2827" t="s">
        <v>503</v>
      </c>
      <c r="AL2827" t="s">
        <v>325</v>
      </c>
      <c r="AM2827" t="s">
        <v>504</v>
      </c>
    </row>
    <row r="2828" spans="1:39" x14ac:dyDescent="0.2">
      <c r="A2828">
        <v>26001</v>
      </c>
      <c r="B2828" t="s">
        <v>539</v>
      </c>
      <c r="C2828">
        <v>520</v>
      </c>
      <c r="D2828" t="s">
        <v>557</v>
      </c>
      <c r="E2828">
        <v>8</v>
      </c>
      <c r="F2828" t="s">
        <v>540</v>
      </c>
      <c r="G2828">
        <v>241</v>
      </c>
      <c r="H2828" t="s">
        <v>558</v>
      </c>
      <c r="I2828">
        <v>592</v>
      </c>
      <c r="J2828" t="s">
        <v>559</v>
      </c>
      <c r="K2828" t="s">
        <v>41</v>
      </c>
      <c r="L2828">
        <v>13295</v>
      </c>
      <c r="M2828" t="s">
        <v>2219</v>
      </c>
      <c r="N2828" t="s">
        <v>124</v>
      </c>
      <c r="O2828" t="s">
        <v>2220</v>
      </c>
      <c r="S2828">
        <v>3</v>
      </c>
      <c r="T2828" t="s">
        <v>55</v>
      </c>
      <c r="X2828" t="s">
        <v>46</v>
      </c>
      <c r="Y2828">
        <v>1</v>
      </c>
      <c r="Z2828">
        <v>0</v>
      </c>
      <c r="AA2828">
        <v>0</v>
      </c>
      <c r="AB2828">
        <v>0</v>
      </c>
      <c r="AC2828">
        <v>0</v>
      </c>
      <c r="AD2828">
        <f t="shared" si="89"/>
        <v>0</v>
      </c>
      <c r="AE2828" t="s">
        <v>85</v>
      </c>
      <c r="AF2828">
        <v>100000</v>
      </c>
      <c r="AG2828">
        <v>100000</v>
      </c>
      <c r="AH2828">
        <v>100000</v>
      </c>
      <c r="AI2828">
        <v>100000</v>
      </c>
      <c r="AJ2828">
        <f t="shared" si="88"/>
        <v>400000</v>
      </c>
      <c r="AK2828" t="s">
        <v>562</v>
      </c>
      <c r="AL2828" t="s">
        <v>563</v>
      </c>
      <c r="AM2828" t="s">
        <v>564</v>
      </c>
    </row>
    <row r="2829" spans="1:39" x14ac:dyDescent="0.2">
      <c r="A2829">
        <v>26001</v>
      </c>
      <c r="B2829" t="s">
        <v>539</v>
      </c>
      <c r="C2829">
        <v>520</v>
      </c>
      <c r="D2829" t="s">
        <v>557</v>
      </c>
      <c r="E2829">
        <v>8</v>
      </c>
      <c r="F2829" t="s">
        <v>540</v>
      </c>
      <c r="G2829">
        <v>241</v>
      </c>
      <c r="H2829" t="s">
        <v>558</v>
      </c>
      <c r="I2829">
        <v>592</v>
      </c>
      <c r="J2829" t="s">
        <v>559</v>
      </c>
      <c r="K2829" t="s">
        <v>41</v>
      </c>
      <c r="L2829">
        <v>13298</v>
      </c>
      <c r="M2829" t="s">
        <v>4274</v>
      </c>
      <c r="N2829" t="s">
        <v>124</v>
      </c>
      <c r="O2829" t="s">
        <v>4275</v>
      </c>
      <c r="S2829">
        <v>3</v>
      </c>
      <c r="T2829" t="s">
        <v>55</v>
      </c>
      <c r="X2829" t="s">
        <v>46</v>
      </c>
      <c r="Y2829">
        <v>1</v>
      </c>
      <c r="Z2829">
        <v>0</v>
      </c>
      <c r="AA2829">
        <v>0</v>
      </c>
      <c r="AB2829">
        <v>0</v>
      </c>
      <c r="AC2829">
        <v>0</v>
      </c>
      <c r="AD2829">
        <f t="shared" si="89"/>
        <v>0</v>
      </c>
      <c r="AE2829" t="s">
        <v>289</v>
      </c>
      <c r="AF2829">
        <v>0</v>
      </c>
      <c r="AG2829">
        <v>100000</v>
      </c>
      <c r="AH2829">
        <v>0</v>
      </c>
      <c r="AI2829">
        <v>0</v>
      </c>
      <c r="AJ2829">
        <f t="shared" si="88"/>
        <v>100000</v>
      </c>
      <c r="AK2829" t="s">
        <v>562</v>
      </c>
      <c r="AL2829" t="s">
        <v>563</v>
      </c>
      <c r="AM2829" t="s">
        <v>564</v>
      </c>
    </row>
    <row r="2830" spans="1:39" x14ac:dyDescent="0.2">
      <c r="A2830">
        <v>26001</v>
      </c>
      <c r="B2830" t="s">
        <v>539</v>
      </c>
      <c r="C2830">
        <v>520</v>
      </c>
      <c r="D2830" t="s">
        <v>557</v>
      </c>
      <c r="E2830">
        <v>8</v>
      </c>
      <c r="F2830" t="s">
        <v>540</v>
      </c>
      <c r="G2830">
        <v>244</v>
      </c>
      <c r="H2830" t="s">
        <v>541</v>
      </c>
      <c r="I2830">
        <v>592</v>
      </c>
      <c r="J2830" t="s">
        <v>559</v>
      </c>
      <c r="K2830" t="s">
        <v>41</v>
      </c>
      <c r="L2830">
        <v>13304</v>
      </c>
      <c r="M2830" t="s">
        <v>4276</v>
      </c>
      <c r="N2830" t="s">
        <v>124</v>
      </c>
      <c r="O2830" t="s">
        <v>4277</v>
      </c>
      <c r="S2830">
        <v>3</v>
      </c>
      <c r="T2830" t="s">
        <v>55</v>
      </c>
      <c r="X2830" t="s">
        <v>46</v>
      </c>
      <c r="Y2830">
        <v>1</v>
      </c>
      <c r="Z2830">
        <v>0</v>
      </c>
      <c r="AA2830">
        <v>0</v>
      </c>
      <c r="AB2830">
        <v>0</v>
      </c>
      <c r="AC2830">
        <v>0</v>
      </c>
      <c r="AD2830">
        <f t="shared" si="89"/>
        <v>0</v>
      </c>
      <c r="AE2830" t="s">
        <v>85</v>
      </c>
      <c r="AF2830">
        <v>100000</v>
      </c>
      <c r="AG2830">
        <v>100000</v>
      </c>
      <c r="AH2830">
        <v>100000</v>
      </c>
      <c r="AI2830">
        <v>100000</v>
      </c>
      <c r="AJ2830">
        <f t="shared" si="88"/>
        <v>400000</v>
      </c>
      <c r="AK2830" t="s">
        <v>562</v>
      </c>
      <c r="AL2830" t="s">
        <v>563</v>
      </c>
      <c r="AM2830" t="s">
        <v>564</v>
      </c>
    </row>
    <row r="2831" spans="1:39" x14ac:dyDescent="0.2">
      <c r="A2831">
        <v>26001</v>
      </c>
      <c r="B2831" t="s">
        <v>539</v>
      </c>
      <c r="C2831">
        <v>520</v>
      </c>
      <c r="D2831" t="s">
        <v>557</v>
      </c>
      <c r="E2831">
        <v>8</v>
      </c>
      <c r="F2831" t="s">
        <v>540</v>
      </c>
      <c r="G2831">
        <v>244</v>
      </c>
      <c r="H2831" t="s">
        <v>541</v>
      </c>
      <c r="I2831">
        <v>592</v>
      </c>
      <c r="J2831" t="s">
        <v>559</v>
      </c>
      <c r="K2831" t="s">
        <v>41</v>
      </c>
      <c r="L2831">
        <v>13309</v>
      </c>
      <c r="M2831" t="s">
        <v>3786</v>
      </c>
      <c r="N2831" t="s">
        <v>124</v>
      </c>
      <c r="O2831" t="s">
        <v>3787</v>
      </c>
      <c r="S2831">
        <v>3</v>
      </c>
      <c r="T2831" t="s">
        <v>55</v>
      </c>
      <c r="U2831">
        <v>933</v>
      </c>
      <c r="V2831" t="s">
        <v>567</v>
      </c>
      <c r="W2831" t="s">
        <v>57</v>
      </c>
      <c r="X2831" t="s">
        <v>46</v>
      </c>
      <c r="Y2831">
        <v>1</v>
      </c>
      <c r="Z2831">
        <v>1</v>
      </c>
      <c r="AA2831">
        <v>1</v>
      </c>
      <c r="AB2831">
        <v>1</v>
      </c>
      <c r="AC2831">
        <v>1</v>
      </c>
      <c r="AD2831">
        <f t="shared" si="89"/>
        <v>1</v>
      </c>
      <c r="AF2831">
        <v>0</v>
      </c>
      <c r="AG2831">
        <v>0</v>
      </c>
      <c r="AH2831">
        <v>0</v>
      </c>
      <c r="AI2831">
        <v>0</v>
      </c>
      <c r="AJ2831">
        <f t="shared" si="88"/>
        <v>0</v>
      </c>
      <c r="AK2831" t="s">
        <v>562</v>
      </c>
      <c r="AL2831" t="s">
        <v>563</v>
      </c>
      <c r="AM2831" t="s">
        <v>564</v>
      </c>
    </row>
    <row r="2832" spans="1:39" x14ac:dyDescent="0.2">
      <c r="A2832">
        <v>26001</v>
      </c>
      <c r="B2832" t="s">
        <v>539</v>
      </c>
      <c r="C2832">
        <v>850</v>
      </c>
      <c r="D2832" t="s">
        <v>453</v>
      </c>
      <c r="E2832">
        <v>8</v>
      </c>
      <c r="F2832" t="s">
        <v>540</v>
      </c>
      <c r="G2832">
        <v>122</v>
      </c>
      <c r="H2832" t="s">
        <v>72</v>
      </c>
      <c r="I2832">
        <v>949</v>
      </c>
      <c r="J2832" t="s">
        <v>78</v>
      </c>
      <c r="K2832" t="s">
        <v>41</v>
      </c>
      <c r="L2832">
        <v>639</v>
      </c>
      <c r="M2832" t="s">
        <v>4278</v>
      </c>
      <c r="N2832" t="s">
        <v>43</v>
      </c>
      <c r="O2832" t="s">
        <v>530</v>
      </c>
      <c r="S2832">
        <v>3</v>
      </c>
      <c r="T2832" t="s">
        <v>55</v>
      </c>
      <c r="U2832">
        <v>923</v>
      </c>
      <c r="V2832" t="s">
        <v>81</v>
      </c>
      <c r="W2832" t="s">
        <v>57</v>
      </c>
      <c r="X2832" t="s">
        <v>46</v>
      </c>
      <c r="Y2832">
        <v>1</v>
      </c>
      <c r="Z2832">
        <v>466</v>
      </c>
      <c r="AA2832">
        <v>466</v>
      </c>
      <c r="AB2832">
        <v>466</v>
      </c>
      <c r="AC2832">
        <v>466</v>
      </c>
      <c r="AD2832">
        <f t="shared" si="89"/>
        <v>466</v>
      </c>
      <c r="AF2832">
        <v>0</v>
      </c>
      <c r="AG2832">
        <v>0</v>
      </c>
      <c r="AH2832">
        <v>0</v>
      </c>
      <c r="AI2832">
        <v>0</v>
      </c>
      <c r="AJ2832">
        <f t="shared" si="88"/>
        <v>0</v>
      </c>
      <c r="AK2832" t="s">
        <v>458</v>
      </c>
      <c r="AL2832" t="s">
        <v>459</v>
      </c>
      <c r="AM2832" t="s">
        <v>460</v>
      </c>
    </row>
    <row r="2833" spans="1:39" x14ac:dyDescent="0.2">
      <c r="A2833">
        <v>26001</v>
      </c>
      <c r="B2833" t="s">
        <v>539</v>
      </c>
      <c r="C2833">
        <v>900</v>
      </c>
      <c r="D2833" t="s">
        <v>461</v>
      </c>
      <c r="E2833">
        <v>8</v>
      </c>
      <c r="F2833" t="s">
        <v>540</v>
      </c>
      <c r="G2833">
        <v>122</v>
      </c>
      <c r="H2833" t="s">
        <v>72</v>
      </c>
      <c r="I2833">
        <v>2</v>
      </c>
      <c r="J2833" t="s">
        <v>73</v>
      </c>
      <c r="K2833" t="s">
        <v>41</v>
      </c>
      <c r="L2833">
        <v>2783</v>
      </c>
      <c r="M2833" t="s">
        <v>582</v>
      </c>
      <c r="N2833" t="s">
        <v>43</v>
      </c>
      <c r="O2833" t="s">
        <v>583</v>
      </c>
      <c r="S2833">
        <v>3</v>
      </c>
      <c r="T2833" t="s">
        <v>55</v>
      </c>
      <c r="X2833" t="s">
        <v>46</v>
      </c>
      <c r="Y2833">
        <v>1</v>
      </c>
      <c r="Z2833">
        <v>0</v>
      </c>
      <c r="AA2833">
        <v>0</v>
      </c>
      <c r="AB2833">
        <v>0</v>
      </c>
      <c r="AC2833">
        <v>0</v>
      </c>
      <c r="AD2833">
        <f t="shared" si="89"/>
        <v>0</v>
      </c>
      <c r="AE2833" t="s">
        <v>85</v>
      </c>
      <c r="AF2833">
        <v>6000000</v>
      </c>
      <c r="AG2833">
        <v>11244723</v>
      </c>
      <c r="AH2833">
        <v>5515277</v>
      </c>
      <c r="AI2833">
        <v>9880000</v>
      </c>
      <c r="AJ2833">
        <f t="shared" si="88"/>
        <v>32640000</v>
      </c>
      <c r="AK2833" t="s">
        <v>466</v>
      </c>
      <c r="AL2833" t="s">
        <v>467</v>
      </c>
      <c r="AM2833" t="s">
        <v>60</v>
      </c>
    </row>
    <row r="2834" spans="1:39" x14ac:dyDescent="0.2">
      <c r="A2834">
        <v>26001</v>
      </c>
      <c r="B2834" t="s">
        <v>539</v>
      </c>
      <c r="C2834">
        <v>900</v>
      </c>
      <c r="D2834" t="s">
        <v>461</v>
      </c>
      <c r="E2834">
        <v>8</v>
      </c>
      <c r="F2834" t="s">
        <v>540</v>
      </c>
      <c r="G2834">
        <v>126</v>
      </c>
      <c r="H2834" t="s">
        <v>62</v>
      </c>
      <c r="I2834">
        <v>948</v>
      </c>
      <c r="J2834" t="s">
        <v>462</v>
      </c>
      <c r="K2834" t="s">
        <v>41</v>
      </c>
      <c r="L2834">
        <v>3711</v>
      </c>
      <c r="M2834" t="s">
        <v>4279</v>
      </c>
      <c r="N2834" t="s">
        <v>43</v>
      </c>
      <c r="O2834" t="s">
        <v>464</v>
      </c>
      <c r="S2834">
        <v>3</v>
      </c>
      <c r="T2834" t="s">
        <v>55</v>
      </c>
      <c r="X2834" t="s">
        <v>46</v>
      </c>
      <c r="Y2834">
        <v>1</v>
      </c>
      <c r="Z2834">
        <v>0</v>
      </c>
      <c r="AA2834">
        <v>0</v>
      </c>
      <c r="AB2834">
        <v>0</v>
      </c>
      <c r="AC2834">
        <v>0</v>
      </c>
      <c r="AD2834">
        <f t="shared" si="89"/>
        <v>0</v>
      </c>
      <c r="AE2834" t="s">
        <v>85</v>
      </c>
      <c r="AF2834">
        <v>3100409</v>
      </c>
      <c r="AG2834">
        <v>3720490</v>
      </c>
      <c r="AH2834">
        <v>4464589</v>
      </c>
      <c r="AI2834">
        <v>5357506</v>
      </c>
      <c r="AJ2834">
        <f t="shared" si="88"/>
        <v>16642994</v>
      </c>
      <c r="AK2834" t="s">
        <v>466</v>
      </c>
      <c r="AL2834" t="s">
        <v>467</v>
      </c>
      <c r="AM2834" t="s">
        <v>60</v>
      </c>
    </row>
    <row r="2835" spans="1:39" x14ac:dyDescent="0.2">
      <c r="A2835">
        <v>26022</v>
      </c>
      <c r="B2835" t="s">
        <v>584</v>
      </c>
      <c r="C2835">
        <v>540</v>
      </c>
      <c r="D2835" t="s">
        <v>585</v>
      </c>
      <c r="E2835">
        <v>16</v>
      </c>
      <c r="F2835" t="s">
        <v>586</v>
      </c>
      <c r="G2835">
        <v>482</v>
      </c>
      <c r="H2835" t="s">
        <v>587</v>
      </c>
      <c r="I2835">
        <v>407</v>
      </c>
      <c r="J2835" t="s">
        <v>588</v>
      </c>
      <c r="K2835" t="s">
        <v>41</v>
      </c>
      <c r="L2835">
        <v>11505</v>
      </c>
      <c r="M2835" t="s">
        <v>2248</v>
      </c>
      <c r="N2835" t="s">
        <v>124</v>
      </c>
      <c r="O2835" t="s">
        <v>612</v>
      </c>
      <c r="S2835">
        <v>2</v>
      </c>
      <c r="T2835" t="s">
        <v>45</v>
      </c>
      <c r="U2835">
        <v>119</v>
      </c>
      <c r="V2835" t="s">
        <v>613</v>
      </c>
      <c r="W2835" t="s">
        <v>57</v>
      </c>
      <c r="X2835" t="s">
        <v>66</v>
      </c>
      <c r="Y2835">
        <v>0</v>
      </c>
      <c r="Z2835">
        <v>95</v>
      </c>
      <c r="AA2835">
        <v>90</v>
      </c>
      <c r="AB2835">
        <v>95</v>
      </c>
      <c r="AC2835">
        <v>95</v>
      </c>
      <c r="AD2835">
        <f t="shared" si="89"/>
        <v>375</v>
      </c>
      <c r="AF2835">
        <v>0</v>
      </c>
      <c r="AG2835">
        <v>0</v>
      </c>
      <c r="AH2835">
        <v>0</v>
      </c>
      <c r="AI2835">
        <v>0</v>
      </c>
      <c r="AJ2835">
        <f t="shared" si="88"/>
        <v>0</v>
      </c>
      <c r="AK2835" t="s">
        <v>591</v>
      </c>
      <c r="AL2835" t="s">
        <v>592</v>
      </c>
      <c r="AM2835" t="s">
        <v>593</v>
      </c>
    </row>
    <row r="2836" spans="1:39" x14ac:dyDescent="0.2">
      <c r="A2836">
        <v>26022</v>
      </c>
      <c r="B2836" t="s">
        <v>584</v>
      </c>
      <c r="C2836">
        <v>850</v>
      </c>
      <c r="D2836" t="s">
        <v>453</v>
      </c>
      <c r="E2836">
        <v>4</v>
      </c>
      <c r="F2836" t="s">
        <v>422</v>
      </c>
      <c r="G2836">
        <v>128</v>
      </c>
      <c r="H2836" t="s">
        <v>143</v>
      </c>
      <c r="I2836">
        <v>125</v>
      </c>
      <c r="J2836" t="s">
        <v>579</v>
      </c>
      <c r="K2836" t="s">
        <v>41</v>
      </c>
      <c r="L2836">
        <v>13004</v>
      </c>
      <c r="M2836" t="s">
        <v>594</v>
      </c>
      <c r="N2836" t="s">
        <v>43</v>
      </c>
      <c r="O2836" t="s">
        <v>581</v>
      </c>
      <c r="S2836">
        <v>2</v>
      </c>
      <c r="T2836" t="s">
        <v>45</v>
      </c>
      <c r="U2836">
        <v>303</v>
      </c>
      <c r="V2836" t="s">
        <v>419</v>
      </c>
      <c r="W2836" t="s">
        <v>57</v>
      </c>
      <c r="X2836" t="s">
        <v>46</v>
      </c>
      <c r="Y2836">
        <v>1</v>
      </c>
      <c r="Z2836">
        <v>20</v>
      </c>
      <c r="AA2836">
        <v>20</v>
      </c>
      <c r="AB2836">
        <v>20</v>
      </c>
      <c r="AC2836">
        <v>20</v>
      </c>
      <c r="AD2836">
        <f t="shared" si="89"/>
        <v>20</v>
      </c>
      <c r="AF2836">
        <v>0</v>
      </c>
      <c r="AG2836">
        <v>0</v>
      </c>
      <c r="AH2836">
        <v>0</v>
      </c>
      <c r="AI2836">
        <v>0</v>
      </c>
      <c r="AJ2836">
        <f t="shared" si="88"/>
        <v>0</v>
      </c>
      <c r="AK2836" t="s">
        <v>458</v>
      </c>
      <c r="AL2836" t="s">
        <v>459</v>
      </c>
      <c r="AM2836" t="s">
        <v>460</v>
      </c>
    </row>
    <row r="2837" spans="1:39" x14ac:dyDescent="0.2">
      <c r="A2837">
        <v>26022</v>
      </c>
      <c r="B2837" t="s">
        <v>584</v>
      </c>
      <c r="C2837">
        <v>850</v>
      </c>
      <c r="D2837" t="s">
        <v>453</v>
      </c>
      <c r="E2837">
        <v>16</v>
      </c>
      <c r="F2837" t="s">
        <v>586</v>
      </c>
      <c r="G2837">
        <v>128</v>
      </c>
      <c r="H2837" t="s">
        <v>143</v>
      </c>
      <c r="I2837">
        <v>6</v>
      </c>
      <c r="J2837" t="s">
        <v>454</v>
      </c>
      <c r="K2837" t="s">
        <v>41</v>
      </c>
      <c r="L2837">
        <v>3255</v>
      </c>
      <c r="M2837" t="s">
        <v>4280</v>
      </c>
      <c r="N2837" t="s">
        <v>43</v>
      </c>
      <c r="O2837" t="s">
        <v>456</v>
      </c>
      <c r="S2837">
        <v>2</v>
      </c>
      <c r="T2837" t="s">
        <v>45</v>
      </c>
      <c r="X2837" t="s">
        <v>46</v>
      </c>
      <c r="Y2837">
        <v>1</v>
      </c>
      <c r="Z2837">
        <v>0</v>
      </c>
      <c r="AA2837">
        <v>0</v>
      </c>
      <c r="AB2837">
        <v>0</v>
      </c>
      <c r="AC2837">
        <v>0</v>
      </c>
      <c r="AD2837">
        <f t="shared" si="89"/>
        <v>0</v>
      </c>
      <c r="AE2837" t="s">
        <v>595</v>
      </c>
      <c r="AF2837">
        <v>80000</v>
      </c>
      <c r="AG2837">
        <v>80000</v>
      </c>
      <c r="AH2837">
        <v>80000</v>
      </c>
      <c r="AI2837">
        <v>80000</v>
      </c>
      <c r="AJ2837">
        <f t="shared" si="88"/>
        <v>320000</v>
      </c>
      <c r="AK2837" t="s">
        <v>458</v>
      </c>
      <c r="AL2837" t="s">
        <v>459</v>
      </c>
      <c r="AM2837" t="s">
        <v>460</v>
      </c>
    </row>
    <row r="2838" spans="1:39" x14ac:dyDescent="0.2">
      <c r="A2838">
        <v>26022</v>
      </c>
      <c r="B2838" t="s">
        <v>584</v>
      </c>
      <c r="C2838">
        <v>900</v>
      </c>
      <c r="D2838" t="s">
        <v>461</v>
      </c>
      <c r="E2838">
        <v>16</v>
      </c>
      <c r="F2838" t="s">
        <v>586</v>
      </c>
      <c r="G2838">
        <v>122</v>
      </c>
      <c r="H2838" t="s">
        <v>72</v>
      </c>
      <c r="I2838">
        <v>2</v>
      </c>
      <c r="J2838" t="s">
        <v>73</v>
      </c>
      <c r="K2838" t="s">
        <v>41</v>
      </c>
      <c r="L2838">
        <v>1538</v>
      </c>
      <c r="M2838" t="s">
        <v>597</v>
      </c>
      <c r="N2838" t="s">
        <v>43</v>
      </c>
      <c r="O2838" t="s">
        <v>583</v>
      </c>
      <c r="S2838">
        <v>2</v>
      </c>
      <c r="T2838" t="s">
        <v>45</v>
      </c>
      <c r="X2838" t="s">
        <v>46</v>
      </c>
      <c r="Y2838">
        <v>1</v>
      </c>
      <c r="Z2838">
        <v>0</v>
      </c>
      <c r="AA2838">
        <v>0</v>
      </c>
      <c r="AB2838">
        <v>0</v>
      </c>
      <c r="AC2838">
        <v>0</v>
      </c>
      <c r="AD2838">
        <f t="shared" si="89"/>
        <v>0</v>
      </c>
      <c r="AE2838" t="s">
        <v>728</v>
      </c>
      <c r="AF2838">
        <v>200</v>
      </c>
      <c r="AG2838">
        <v>495</v>
      </c>
      <c r="AH2838">
        <v>550</v>
      </c>
      <c r="AI2838">
        <v>600</v>
      </c>
      <c r="AJ2838">
        <f t="shared" si="88"/>
        <v>1845</v>
      </c>
      <c r="AK2838" t="s">
        <v>466</v>
      </c>
      <c r="AL2838" t="s">
        <v>467</v>
      </c>
      <c r="AM2838" t="s">
        <v>60</v>
      </c>
    </row>
    <row r="2839" spans="1:39" x14ac:dyDescent="0.2">
      <c r="A2839">
        <v>26093</v>
      </c>
      <c r="B2839" t="s">
        <v>598</v>
      </c>
      <c r="C2839">
        <v>510</v>
      </c>
      <c r="D2839" t="s">
        <v>545</v>
      </c>
      <c r="E2839">
        <v>8</v>
      </c>
      <c r="F2839" t="s">
        <v>540</v>
      </c>
      <c r="G2839">
        <v>244</v>
      </c>
      <c r="H2839" t="s">
        <v>541</v>
      </c>
      <c r="I2839">
        <v>60</v>
      </c>
      <c r="J2839" t="s">
        <v>542</v>
      </c>
      <c r="K2839" t="s">
        <v>41</v>
      </c>
      <c r="L2839">
        <v>2253</v>
      </c>
      <c r="M2839" t="s">
        <v>2253</v>
      </c>
      <c r="N2839" t="s">
        <v>124</v>
      </c>
      <c r="O2839" t="s">
        <v>2254</v>
      </c>
      <c r="S2839">
        <v>3</v>
      </c>
      <c r="T2839" t="s">
        <v>55</v>
      </c>
      <c r="U2839">
        <v>195</v>
      </c>
      <c r="V2839" t="s">
        <v>363</v>
      </c>
      <c r="W2839" t="s">
        <v>57</v>
      </c>
      <c r="X2839" t="s">
        <v>66</v>
      </c>
      <c r="Y2839">
        <v>0</v>
      </c>
      <c r="Z2839">
        <v>7</v>
      </c>
      <c r="AA2839">
        <v>20</v>
      </c>
      <c r="AB2839">
        <v>25</v>
      </c>
      <c r="AC2839">
        <v>25</v>
      </c>
      <c r="AD2839">
        <f t="shared" si="89"/>
        <v>77</v>
      </c>
      <c r="AF2839">
        <v>0</v>
      </c>
      <c r="AG2839">
        <v>0</v>
      </c>
      <c r="AH2839">
        <v>0</v>
      </c>
      <c r="AI2839">
        <v>0</v>
      </c>
      <c r="AJ2839">
        <f t="shared" si="88"/>
        <v>0</v>
      </c>
      <c r="AK2839" t="s">
        <v>549</v>
      </c>
      <c r="AL2839" t="s">
        <v>550</v>
      </c>
      <c r="AM2839" t="s">
        <v>551</v>
      </c>
    </row>
    <row r="2840" spans="1:39" x14ac:dyDescent="0.2">
      <c r="A2840">
        <v>26093</v>
      </c>
      <c r="B2840" t="s">
        <v>598</v>
      </c>
      <c r="C2840">
        <v>510</v>
      </c>
      <c r="D2840" t="s">
        <v>545</v>
      </c>
      <c r="E2840">
        <v>8</v>
      </c>
      <c r="F2840" t="s">
        <v>540</v>
      </c>
      <c r="G2840">
        <v>244</v>
      </c>
      <c r="H2840" t="s">
        <v>541</v>
      </c>
      <c r="I2840">
        <v>179</v>
      </c>
      <c r="J2840" t="s">
        <v>602</v>
      </c>
      <c r="K2840" t="s">
        <v>41</v>
      </c>
      <c r="L2840">
        <v>9459</v>
      </c>
      <c r="M2840" t="s">
        <v>4281</v>
      </c>
      <c r="N2840" t="s">
        <v>43</v>
      </c>
      <c r="O2840" t="s">
        <v>4282</v>
      </c>
      <c r="S2840">
        <v>3</v>
      </c>
      <c r="T2840" t="s">
        <v>55</v>
      </c>
      <c r="X2840" t="s">
        <v>46</v>
      </c>
      <c r="Y2840">
        <v>1</v>
      </c>
      <c r="Z2840">
        <v>0</v>
      </c>
      <c r="AA2840">
        <v>0</v>
      </c>
      <c r="AB2840">
        <v>0</v>
      </c>
      <c r="AC2840">
        <v>0</v>
      </c>
      <c r="AD2840">
        <f t="shared" si="89"/>
        <v>0</v>
      </c>
      <c r="AE2840" t="s">
        <v>601</v>
      </c>
      <c r="AF2840">
        <v>1000000</v>
      </c>
      <c r="AG2840">
        <v>310000</v>
      </c>
      <c r="AH2840">
        <v>0</v>
      </c>
      <c r="AI2840">
        <v>0</v>
      </c>
      <c r="AJ2840">
        <f t="shared" si="88"/>
        <v>1310000</v>
      </c>
      <c r="AK2840" t="s">
        <v>549</v>
      </c>
      <c r="AL2840" t="s">
        <v>550</v>
      </c>
      <c r="AM2840" t="s">
        <v>551</v>
      </c>
    </row>
    <row r="2841" spans="1:39" x14ac:dyDescent="0.2">
      <c r="A2841">
        <v>26093</v>
      </c>
      <c r="B2841" t="s">
        <v>598</v>
      </c>
      <c r="C2841">
        <v>510</v>
      </c>
      <c r="D2841" t="s">
        <v>545</v>
      </c>
      <c r="E2841">
        <v>8</v>
      </c>
      <c r="F2841" t="s">
        <v>540</v>
      </c>
      <c r="G2841">
        <v>244</v>
      </c>
      <c r="H2841" t="s">
        <v>541</v>
      </c>
      <c r="I2841">
        <v>203</v>
      </c>
      <c r="J2841" t="s">
        <v>4283</v>
      </c>
      <c r="K2841" t="s">
        <v>41</v>
      </c>
      <c r="L2841">
        <v>12393</v>
      </c>
      <c r="M2841" t="s">
        <v>4284</v>
      </c>
      <c r="N2841" t="s">
        <v>43</v>
      </c>
      <c r="O2841" t="s">
        <v>4285</v>
      </c>
      <c r="S2841">
        <v>3</v>
      </c>
      <c r="T2841" t="s">
        <v>55</v>
      </c>
      <c r="U2841">
        <v>8</v>
      </c>
      <c r="V2841" t="s">
        <v>608</v>
      </c>
      <c r="W2841" t="s">
        <v>57</v>
      </c>
      <c r="X2841" t="s">
        <v>46</v>
      </c>
      <c r="Y2841">
        <v>1</v>
      </c>
      <c r="Z2841">
        <v>100</v>
      </c>
      <c r="AA2841">
        <v>100</v>
      </c>
      <c r="AB2841">
        <v>100</v>
      </c>
      <c r="AC2841">
        <v>100</v>
      </c>
      <c r="AD2841">
        <f t="shared" si="89"/>
        <v>100</v>
      </c>
      <c r="AF2841">
        <v>0</v>
      </c>
      <c r="AG2841">
        <v>0</v>
      </c>
      <c r="AH2841">
        <v>0</v>
      </c>
      <c r="AI2841">
        <v>0</v>
      </c>
      <c r="AJ2841">
        <f t="shared" si="88"/>
        <v>0</v>
      </c>
      <c r="AK2841" t="s">
        <v>549</v>
      </c>
      <c r="AL2841" t="s">
        <v>550</v>
      </c>
      <c r="AM2841" t="s">
        <v>551</v>
      </c>
    </row>
    <row r="2842" spans="1:39" x14ac:dyDescent="0.2">
      <c r="A2842">
        <v>26093</v>
      </c>
      <c r="B2842" t="s">
        <v>598</v>
      </c>
      <c r="C2842">
        <v>510</v>
      </c>
      <c r="D2842" t="s">
        <v>545</v>
      </c>
      <c r="E2842">
        <v>8</v>
      </c>
      <c r="F2842" t="s">
        <v>540</v>
      </c>
      <c r="G2842">
        <v>244</v>
      </c>
      <c r="H2842" t="s">
        <v>541</v>
      </c>
      <c r="I2842">
        <v>304</v>
      </c>
      <c r="J2842" t="s">
        <v>546</v>
      </c>
      <c r="K2842" t="s">
        <v>41</v>
      </c>
      <c r="L2842">
        <v>11668</v>
      </c>
      <c r="M2842" t="s">
        <v>2258</v>
      </c>
      <c r="N2842" t="s">
        <v>43</v>
      </c>
      <c r="O2842" t="s">
        <v>2259</v>
      </c>
      <c r="S2842">
        <v>3</v>
      </c>
      <c r="T2842" t="s">
        <v>55</v>
      </c>
      <c r="X2842" t="s">
        <v>46</v>
      </c>
      <c r="Y2842">
        <v>1</v>
      </c>
      <c r="Z2842">
        <v>0</v>
      </c>
      <c r="AA2842">
        <v>0</v>
      </c>
      <c r="AB2842">
        <v>0</v>
      </c>
      <c r="AC2842">
        <v>0</v>
      </c>
      <c r="AD2842">
        <f t="shared" si="89"/>
        <v>0</v>
      </c>
      <c r="AE2842" t="s">
        <v>601</v>
      </c>
      <c r="AF2842">
        <v>110249</v>
      </c>
      <c r="AG2842">
        <v>110000</v>
      </c>
      <c r="AH2842">
        <v>110000</v>
      </c>
      <c r="AI2842">
        <v>110000</v>
      </c>
      <c r="AJ2842">
        <f t="shared" si="88"/>
        <v>440249</v>
      </c>
      <c r="AK2842" t="s">
        <v>549</v>
      </c>
      <c r="AL2842" t="s">
        <v>550</v>
      </c>
      <c r="AM2842" t="s">
        <v>551</v>
      </c>
    </row>
    <row r="2843" spans="1:39" x14ac:dyDescent="0.2">
      <c r="A2843">
        <v>26096</v>
      </c>
      <c r="B2843" t="s">
        <v>614</v>
      </c>
      <c r="C2843">
        <v>101</v>
      </c>
      <c r="D2843" t="s">
        <v>319</v>
      </c>
      <c r="E2843">
        <v>8</v>
      </c>
      <c r="F2843" t="s">
        <v>540</v>
      </c>
      <c r="G2843">
        <v>244</v>
      </c>
      <c r="H2843" t="s">
        <v>541</v>
      </c>
      <c r="I2843">
        <v>60</v>
      </c>
      <c r="J2843" t="s">
        <v>542</v>
      </c>
      <c r="K2843" t="s">
        <v>41</v>
      </c>
      <c r="L2843">
        <v>12743</v>
      </c>
      <c r="M2843" t="s">
        <v>615</v>
      </c>
      <c r="N2843" t="s">
        <v>124</v>
      </c>
      <c r="O2843" t="s">
        <v>616</v>
      </c>
      <c r="S2843">
        <v>3</v>
      </c>
      <c r="T2843" t="s">
        <v>55</v>
      </c>
      <c r="X2843" t="s">
        <v>46</v>
      </c>
      <c r="Y2843">
        <v>1</v>
      </c>
      <c r="Z2843">
        <v>0</v>
      </c>
      <c r="AA2843">
        <v>0</v>
      </c>
      <c r="AB2843">
        <v>0</v>
      </c>
      <c r="AC2843">
        <v>0</v>
      </c>
      <c r="AD2843">
        <f t="shared" si="89"/>
        <v>0</v>
      </c>
      <c r="AE2843" t="s">
        <v>323</v>
      </c>
      <c r="AF2843">
        <v>12023006</v>
      </c>
      <c r="AG2843">
        <v>16670000</v>
      </c>
      <c r="AH2843">
        <v>0</v>
      </c>
      <c r="AI2843">
        <v>0</v>
      </c>
      <c r="AJ2843">
        <f t="shared" ref="AJ2843:AJ2906" si="90">AF2843+AG2843+AH2843+AI2843</f>
        <v>28693006</v>
      </c>
      <c r="AK2843" t="s">
        <v>324</v>
      </c>
      <c r="AL2843" t="s">
        <v>325</v>
      </c>
      <c r="AM2843" t="s">
        <v>326</v>
      </c>
    </row>
    <row r="2844" spans="1:39" x14ac:dyDescent="0.2">
      <c r="A2844">
        <v>26096</v>
      </c>
      <c r="B2844" t="s">
        <v>614</v>
      </c>
      <c r="C2844">
        <v>101</v>
      </c>
      <c r="D2844" t="s">
        <v>319</v>
      </c>
      <c r="E2844">
        <v>8</v>
      </c>
      <c r="F2844" t="s">
        <v>540</v>
      </c>
      <c r="G2844">
        <v>244</v>
      </c>
      <c r="H2844" t="s">
        <v>541</v>
      </c>
      <c r="I2844">
        <v>510</v>
      </c>
      <c r="J2844" t="s">
        <v>4286</v>
      </c>
      <c r="K2844" t="s">
        <v>41</v>
      </c>
      <c r="L2844">
        <v>12739</v>
      </c>
      <c r="M2844" t="s">
        <v>4287</v>
      </c>
      <c r="N2844" t="s">
        <v>124</v>
      </c>
      <c r="O2844" t="s">
        <v>4288</v>
      </c>
      <c r="S2844">
        <v>3</v>
      </c>
      <c r="T2844" t="s">
        <v>55</v>
      </c>
      <c r="U2844">
        <v>387</v>
      </c>
      <c r="V2844" t="s">
        <v>4289</v>
      </c>
      <c r="W2844" t="s">
        <v>57</v>
      </c>
      <c r="X2844" t="s">
        <v>46</v>
      </c>
      <c r="Y2844">
        <v>1</v>
      </c>
      <c r="Z2844">
        <v>9</v>
      </c>
      <c r="AA2844">
        <v>5</v>
      </c>
      <c r="AB2844">
        <v>0</v>
      </c>
      <c r="AC2844">
        <v>0</v>
      </c>
      <c r="AD2844">
        <f t="shared" si="89"/>
        <v>9</v>
      </c>
      <c r="AF2844">
        <v>0</v>
      </c>
      <c r="AG2844">
        <v>0</v>
      </c>
      <c r="AH2844">
        <v>0</v>
      </c>
      <c r="AI2844">
        <v>0</v>
      </c>
      <c r="AJ2844">
        <f t="shared" si="90"/>
        <v>0</v>
      </c>
      <c r="AK2844" t="s">
        <v>324</v>
      </c>
      <c r="AL2844" t="s">
        <v>325</v>
      </c>
      <c r="AM2844" t="s">
        <v>326</v>
      </c>
    </row>
    <row r="2845" spans="1:39" x14ac:dyDescent="0.2">
      <c r="A2845">
        <v>26096</v>
      </c>
      <c r="B2845" t="s">
        <v>614</v>
      </c>
      <c r="C2845">
        <v>101</v>
      </c>
      <c r="D2845" t="s">
        <v>319</v>
      </c>
      <c r="E2845">
        <v>8</v>
      </c>
      <c r="F2845" t="s">
        <v>540</v>
      </c>
      <c r="G2845">
        <v>244</v>
      </c>
      <c r="H2845" t="s">
        <v>541</v>
      </c>
      <c r="I2845">
        <v>973</v>
      </c>
      <c r="J2845" t="s">
        <v>4290</v>
      </c>
      <c r="K2845" t="s">
        <v>41</v>
      </c>
      <c r="L2845">
        <v>12742</v>
      </c>
      <c r="M2845" t="s">
        <v>4291</v>
      </c>
      <c r="N2845" t="s">
        <v>124</v>
      </c>
      <c r="O2845" t="s">
        <v>4292</v>
      </c>
      <c r="S2845">
        <v>3</v>
      </c>
      <c r="T2845" t="s">
        <v>55</v>
      </c>
      <c r="X2845" t="s">
        <v>46</v>
      </c>
      <c r="Y2845">
        <v>1</v>
      </c>
      <c r="Z2845">
        <v>0</v>
      </c>
      <c r="AA2845">
        <v>0</v>
      </c>
      <c r="AB2845">
        <v>0</v>
      </c>
      <c r="AC2845">
        <v>0</v>
      </c>
      <c r="AD2845">
        <f t="shared" si="89"/>
        <v>0</v>
      </c>
      <c r="AE2845" t="s">
        <v>323</v>
      </c>
      <c r="AF2845">
        <v>2193291</v>
      </c>
      <c r="AG2845">
        <v>3000000</v>
      </c>
      <c r="AH2845">
        <v>0</v>
      </c>
      <c r="AI2845">
        <v>0</v>
      </c>
      <c r="AJ2845">
        <f t="shared" si="90"/>
        <v>5193291</v>
      </c>
      <c r="AK2845" t="s">
        <v>324</v>
      </c>
      <c r="AL2845" t="s">
        <v>325</v>
      </c>
      <c r="AM2845" t="s">
        <v>326</v>
      </c>
    </row>
    <row r="2846" spans="1:39" x14ac:dyDescent="0.2">
      <c r="A2846">
        <v>26099</v>
      </c>
      <c r="B2846" t="s">
        <v>2270</v>
      </c>
      <c r="C2846">
        <v>745</v>
      </c>
      <c r="D2846" t="s">
        <v>2238</v>
      </c>
      <c r="E2846">
        <v>14</v>
      </c>
      <c r="F2846" t="s">
        <v>1933</v>
      </c>
      <c r="G2846">
        <v>243</v>
      </c>
      <c r="H2846" t="s">
        <v>1207</v>
      </c>
      <c r="I2846">
        <v>1002</v>
      </c>
      <c r="J2846" t="s">
        <v>4293</v>
      </c>
      <c r="K2846" t="s">
        <v>41</v>
      </c>
      <c r="L2846">
        <v>1955</v>
      </c>
      <c r="M2846" t="s">
        <v>4294</v>
      </c>
      <c r="N2846" t="s">
        <v>43</v>
      </c>
      <c r="O2846" t="s">
        <v>4295</v>
      </c>
      <c r="S2846">
        <v>3</v>
      </c>
      <c r="T2846" t="s">
        <v>55</v>
      </c>
      <c r="U2846">
        <v>446</v>
      </c>
      <c r="V2846" t="s">
        <v>3197</v>
      </c>
      <c r="W2846" t="s">
        <v>57</v>
      </c>
      <c r="X2846" t="s">
        <v>66</v>
      </c>
      <c r="Y2846">
        <v>0</v>
      </c>
      <c r="Z2846">
        <v>4</v>
      </c>
      <c r="AA2846">
        <v>12</v>
      </c>
      <c r="AB2846">
        <v>14</v>
      </c>
      <c r="AC2846">
        <v>16</v>
      </c>
      <c r="AD2846">
        <f t="shared" si="89"/>
        <v>46</v>
      </c>
      <c r="AF2846">
        <v>0</v>
      </c>
      <c r="AG2846">
        <v>0</v>
      </c>
      <c r="AH2846">
        <v>0</v>
      </c>
      <c r="AI2846">
        <v>0</v>
      </c>
      <c r="AJ2846">
        <f t="shared" si="90"/>
        <v>0</v>
      </c>
      <c r="AK2846" t="s">
        <v>2242</v>
      </c>
      <c r="AL2846" t="s">
        <v>2243</v>
      </c>
      <c r="AM2846" t="s">
        <v>2244</v>
      </c>
    </row>
    <row r="2847" spans="1:39" x14ac:dyDescent="0.2">
      <c r="A2847">
        <v>27001</v>
      </c>
      <c r="B2847" t="s">
        <v>617</v>
      </c>
      <c r="C2847">
        <v>342</v>
      </c>
      <c r="D2847" t="s">
        <v>618</v>
      </c>
      <c r="E2847">
        <v>23</v>
      </c>
      <c r="F2847" t="s">
        <v>480</v>
      </c>
      <c r="G2847">
        <v>333</v>
      </c>
      <c r="H2847" t="s">
        <v>625</v>
      </c>
      <c r="I2847">
        <v>603</v>
      </c>
      <c r="J2847" t="s">
        <v>637</v>
      </c>
      <c r="K2847" t="s">
        <v>41</v>
      </c>
      <c r="L2847">
        <v>13370</v>
      </c>
      <c r="M2847" t="s">
        <v>4296</v>
      </c>
      <c r="N2847" t="s">
        <v>124</v>
      </c>
      <c r="O2847" t="s">
        <v>4297</v>
      </c>
      <c r="S2847">
        <v>2</v>
      </c>
      <c r="T2847" t="s">
        <v>45</v>
      </c>
      <c r="U2847">
        <v>249</v>
      </c>
      <c r="V2847" t="s">
        <v>650</v>
      </c>
      <c r="W2847" t="s">
        <v>57</v>
      </c>
      <c r="X2847" t="s">
        <v>46</v>
      </c>
      <c r="Y2847">
        <v>1</v>
      </c>
      <c r="Z2847">
        <v>1</v>
      </c>
      <c r="AA2847">
        <v>1</v>
      </c>
      <c r="AB2847">
        <v>1</v>
      </c>
      <c r="AC2847">
        <v>1</v>
      </c>
      <c r="AD2847">
        <f t="shared" si="89"/>
        <v>1</v>
      </c>
      <c r="AF2847">
        <v>0</v>
      </c>
      <c r="AG2847">
        <v>0</v>
      </c>
      <c r="AH2847">
        <v>0</v>
      </c>
      <c r="AI2847">
        <v>0</v>
      </c>
      <c r="AJ2847">
        <f t="shared" si="90"/>
        <v>0</v>
      </c>
      <c r="AK2847" t="s">
        <v>622</v>
      </c>
      <c r="AL2847" t="s">
        <v>623</v>
      </c>
      <c r="AM2847" t="s">
        <v>624</v>
      </c>
    </row>
    <row r="2848" spans="1:39" x14ac:dyDescent="0.2">
      <c r="A2848">
        <v>27001</v>
      </c>
      <c r="B2848" t="s">
        <v>617</v>
      </c>
      <c r="C2848">
        <v>342</v>
      </c>
      <c r="D2848" t="s">
        <v>618</v>
      </c>
      <c r="E2848">
        <v>23</v>
      </c>
      <c r="F2848" t="s">
        <v>480</v>
      </c>
      <c r="G2848">
        <v>333</v>
      </c>
      <c r="H2848" t="s">
        <v>625</v>
      </c>
      <c r="I2848">
        <v>603</v>
      </c>
      <c r="J2848" t="s">
        <v>637</v>
      </c>
      <c r="K2848" t="s">
        <v>41</v>
      </c>
      <c r="L2848">
        <v>13370</v>
      </c>
      <c r="M2848" t="s">
        <v>4296</v>
      </c>
      <c r="N2848" t="s">
        <v>124</v>
      </c>
      <c r="O2848" t="s">
        <v>4297</v>
      </c>
      <c r="S2848">
        <v>2</v>
      </c>
      <c r="T2848" t="s">
        <v>45</v>
      </c>
      <c r="X2848" t="s">
        <v>46</v>
      </c>
      <c r="Y2848">
        <v>1</v>
      </c>
      <c r="Z2848">
        <v>0</v>
      </c>
      <c r="AA2848">
        <v>0</v>
      </c>
      <c r="AB2848">
        <v>0</v>
      </c>
      <c r="AC2848">
        <v>0</v>
      </c>
      <c r="AD2848">
        <f t="shared" si="89"/>
        <v>0</v>
      </c>
      <c r="AE2848" t="s">
        <v>85</v>
      </c>
      <c r="AF2848">
        <v>100000</v>
      </c>
      <c r="AG2848">
        <v>100000</v>
      </c>
      <c r="AH2848">
        <v>100000</v>
      </c>
      <c r="AI2848">
        <v>100000</v>
      </c>
      <c r="AJ2848">
        <f t="shared" si="90"/>
        <v>400000</v>
      </c>
      <c r="AK2848" t="s">
        <v>622</v>
      </c>
      <c r="AL2848" t="s">
        <v>623</v>
      </c>
      <c r="AM2848" t="s">
        <v>624</v>
      </c>
    </row>
    <row r="2849" spans="1:39" x14ac:dyDescent="0.2">
      <c r="A2849">
        <v>27001</v>
      </c>
      <c r="B2849" t="s">
        <v>617</v>
      </c>
      <c r="C2849">
        <v>346</v>
      </c>
      <c r="D2849" t="s">
        <v>628</v>
      </c>
      <c r="E2849">
        <v>19</v>
      </c>
      <c r="F2849" t="s">
        <v>629</v>
      </c>
      <c r="G2849">
        <v>333</v>
      </c>
      <c r="H2849" t="s">
        <v>625</v>
      </c>
      <c r="I2849">
        <v>567</v>
      </c>
      <c r="J2849" t="s">
        <v>630</v>
      </c>
      <c r="K2849" t="s">
        <v>41</v>
      </c>
      <c r="L2849">
        <v>13443</v>
      </c>
      <c r="M2849" t="s">
        <v>4298</v>
      </c>
      <c r="N2849" t="s">
        <v>124</v>
      </c>
      <c r="O2849" t="s">
        <v>4299</v>
      </c>
      <c r="S2849">
        <v>2</v>
      </c>
      <c r="T2849" t="s">
        <v>45</v>
      </c>
      <c r="X2849" t="s">
        <v>46</v>
      </c>
      <c r="Y2849">
        <v>1</v>
      </c>
      <c r="Z2849">
        <v>0</v>
      </c>
      <c r="AA2849">
        <v>0</v>
      </c>
      <c r="AB2849">
        <v>0</v>
      </c>
      <c r="AC2849">
        <v>0</v>
      </c>
      <c r="AD2849">
        <f t="shared" si="89"/>
        <v>0</v>
      </c>
      <c r="AE2849" t="s">
        <v>85</v>
      </c>
      <c r="AF2849">
        <v>100000</v>
      </c>
      <c r="AG2849">
        <v>100000</v>
      </c>
      <c r="AH2849">
        <v>100000</v>
      </c>
      <c r="AI2849">
        <v>100000</v>
      </c>
      <c r="AJ2849">
        <f t="shared" si="90"/>
        <v>400000</v>
      </c>
      <c r="AK2849" t="s">
        <v>633</v>
      </c>
      <c r="AL2849" t="s">
        <v>634</v>
      </c>
      <c r="AM2849" t="s">
        <v>635</v>
      </c>
    </row>
    <row r="2850" spans="1:39" x14ac:dyDescent="0.2">
      <c r="A2850">
        <v>27001</v>
      </c>
      <c r="B2850" t="s">
        <v>617</v>
      </c>
      <c r="C2850">
        <v>346</v>
      </c>
      <c r="D2850" t="s">
        <v>628</v>
      </c>
      <c r="E2850">
        <v>19</v>
      </c>
      <c r="F2850" t="s">
        <v>629</v>
      </c>
      <c r="G2850">
        <v>334</v>
      </c>
      <c r="H2850" t="s">
        <v>1303</v>
      </c>
      <c r="I2850">
        <v>1021</v>
      </c>
      <c r="J2850" t="s">
        <v>2287</v>
      </c>
      <c r="K2850" t="s">
        <v>41</v>
      </c>
      <c r="L2850">
        <v>13001</v>
      </c>
      <c r="M2850" t="s">
        <v>2288</v>
      </c>
      <c r="N2850" t="s">
        <v>43</v>
      </c>
      <c r="O2850" t="s">
        <v>2289</v>
      </c>
      <c r="S2850">
        <v>2</v>
      </c>
      <c r="T2850" t="s">
        <v>45</v>
      </c>
      <c r="U2850">
        <v>152</v>
      </c>
      <c r="V2850" t="s">
        <v>2286</v>
      </c>
      <c r="W2850" t="s">
        <v>57</v>
      </c>
      <c r="X2850" t="s">
        <v>66</v>
      </c>
      <c r="Y2850">
        <v>0</v>
      </c>
      <c r="Z2850">
        <v>100</v>
      </c>
      <c r="AA2850">
        <v>500</v>
      </c>
      <c r="AB2850">
        <v>500</v>
      </c>
      <c r="AC2850">
        <v>500</v>
      </c>
      <c r="AD2850">
        <f t="shared" si="89"/>
        <v>1600</v>
      </c>
      <c r="AF2850">
        <v>0</v>
      </c>
      <c r="AG2850">
        <v>0</v>
      </c>
      <c r="AH2850">
        <v>0</v>
      </c>
      <c r="AI2850">
        <v>0</v>
      </c>
      <c r="AJ2850">
        <f t="shared" si="90"/>
        <v>0</v>
      </c>
      <c r="AK2850" t="s">
        <v>633</v>
      </c>
      <c r="AL2850" t="s">
        <v>634</v>
      </c>
      <c r="AM2850" t="s">
        <v>635</v>
      </c>
    </row>
    <row r="2851" spans="1:39" x14ac:dyDescent="0.2">
      <c r="A2851">
        <v>27001</v>
      </c>
      <c r="B2851" t="s">
        <v>617</v>
      </c>
      <c r="C2851">
        <v>346</v>
      </c>
      <c r="D2851" t="s">
        <v>628</v>
      </c>
      <c r="E2851">
        <v>19</v>
      </c>
      <c r="F2851" t="s">
        <v>629</v>
      </c>
      <c r="G2851">
        <v>571</v>
      </c>
      <c r="H2851" t="s">
        <v>636</v>
      </c>
      <c r="I2851">
        <v>14</v>
      </c>
      <c r="J2851" t="s">
        <v>637</v>
      </c>
      <c r="K2851" t="s">
        <v>41</v>
      </c>
      <c r="L2851">
        <v>12985</v>
      </c>
      <c r="M2851" t="s">
        <v>638</v>
      </c>
      <c r="N2851" t="s">
        <v>43</v>
      </c>
      <c r="O2851" t="s">
        <v>639</v>
      </c>
      <c r="S2851">
        <v>2</v>
      </c>
      <c r="T2851" t="s">
        <v>45</v>
      </c>
      <c r="U2851">
        <v>249</v>
      </c>
      <c r="V2851" t="s">
        <v>650</v>
      </c>
      <c r="W2851" t="s">
        <v>57</v>
      </c>
      <c r="X2851" t="s">
        <v>66</v>
      </c>
      <c r="Y2851">
        <v>0</v>
      </c>
      <c r="Z2851">
        <v>5</v>
      </c>
      <c r="AA2851">
        <v>8</v>
      </c>
      <c r="AB2851">
        <v>8</v>
      </c>
      <c r="AC2851">
        <v>8</v>
      </c>
      <c r="AD2851">
        <f t="shared" si="89"/>
        <v>29</v>
      </c>
      <c r="AF2851">
        <v>0</v>
      </c>
      <c r="AG2851">
        <v>0</v>
      </c>
      <c r="AH2851">
        <v>0</v>
      </c>
      <c r="AI2851">
        <v>0</v>
      </c>
      <c r="AJ2851">
        <f t="shared" si="90"/>
        <v>0</v>
      </c>
      <c r="AK2851" t="s">
        <v>633</v>
      </c>
      <c r="AL2851" t="s">
        <v>634</v>
      </c>
      <c r="AM2851" t="s">
        <v>635</v>
      </c>
    </row>
    <row r="2852" spans="1:39" x14ac:dyDescent="0.2">
      <c r="A2852">
        <v>27001</v>
      </c>
      <c r="B2852" t="s">
        <v>617</v>
      </c>
      <c r="C2852">
        <v>346</v>
      </c>
      <c r="D2852" t="s">
        <v>628</v>
      </c>
      <c r="E2852">
        <v>19</v>
      </c>
      <c r="F2852" t="s">
        <v>629</v>
      </c>
      <c r="G2852">
        <v>571</v>
      </c>
      <c r="H2852" t="s">
        <v>636</v>
      </c>
      <c r="I2852">
        <v>14</v>
      </c>
      <c r="J2852" t="s">
        <v>637</v>
      </c>
      <c r="K2852" t="s">
        <v>41</v>
      </c>
      <c r="L2852">
        <v>12985</v>
      </c>
      <c r="M2852" t="s">
        <v>638</v>
      </c>
      <c r="N2852" t="s">
        <v>43</v>
      </c>
      <c r="O2852" t="s">
        <v>639</v>
      </c>
      <c r="S2852">
        <v>2</v>
      </c>
      <c r="T2852" t="s">
        <v>45</v>
      </c>
      <c r="X2852" t="s">
        <v>66</v>
      </c>
      <c r="Y2852">
        <v>0</v>
      </c>
      <c r="Z2852">
        <v>0</v>
      </c>
      <c r="AA2852">
        <v>0</v>
      </c>
      <c r="AB2852">
        <v>0</v>
      </c>
      <c r="AC2852">
        <v>0</v>
      </c>
      <c r="AD2852">
        <f t="shared" si="89"/>
        <v>0</v>
      </c>
      <c r="AE2852" t="s">
        <v>747</v>
      </c>
      <c r="AF2852">
        <v>1160000</v>
      </c>
      <c r="AG2852">
        <v>840000</v>
      </c>
      <c r="AH2852">
        <v>1000000</v>
      </c>
      <c r="AI2852">
        <v>1000000</v>
      </c>
      <c r="AJ2852">
        <f t="shared" si="90"/>
        <v>4000000</v>
      </c>
      <c r="AK2852" t="s">
        <v>633</v>
      </c>
      <c r="AL2852" t="s">
        <v>634</v>
      </c>
      <c r="AM2852" t="s">
        <v>635</v>
      </c>
    </row>
    <row r="2853" spans="1:39" x14ac:dyDescent="0.2">
      <c r="A2853">
        <v>27001</v>
      </c>
      <c r="B2853" t="s">
        <v>617</v>
      </c>
      <c r="C2853">
        <v>346</v>
      </c>
      <c r="D2853" t="s">
        <v>628</v>
      </c>
      <c r="E2853">
        <v>23</v>
      </c>
      <c r="F2853" t="s">
        <v>480</v>
      </c>
      <c r="G2853">
        <v>661</v>
      </c>
      <c r="H2853" t="s">
        <v>647</v>
      </c>
      <c r="I2853">
        <v>603</v>
      </c>
      <c r="J2853" t="s">
        <v>637</v>
      </c>
      <c r="K2853" t="s">
        <v>41</v>
      </c>
      <c r="L2853">
        <v>13402</v>
      </c>
      <c r="M2853" t="s">
        <v>651</v>
      </c>
      <c r="N2853" t="s">
        <v>124</v>
      </c>
      <c r="O2853" t="s">
        <v>652</v>
      </c>
      <c r="S2853">
        <v>2</v>
      </c>
      <c r="T2853" t="s">
        <v>45</v>
      </c>
      <c r="U2853">
        <v>249</v>
      </c>
      <c r="V2853" t="s">
        <v>650</v>
      </c>
      <c r="W2853" t="s">
        <v>57</v>
      </c>
      <c r="X2853" t="s">
        <v>46</v>
      </c>
      <c r="Y2853">
        <v>1</v>
      </c>
      <c r="Z2853">
        <v>1</v>
      </c>
      <c r="AA2853">
        <v>1</v>
      </c>
      <c r="AB2853">
        <v>1</v>
      </c>
      <c r="AC2853">
        <v>1</v>
      </c>
      <c r="AD2853">
        <f t="shared" si="89"/>
        <v>1</v>
      </c>
      <c r="AF2853">
        <v>0</v>
      </c>
      <c r="AG2853">
        <v>0</v>
      </c>
      <c r="AH2853">
        <v>0</v>
      </c>
      <c r="AI2853">
        <v>0</v>
      </c>
      <c r="AJ2853">
        <f t="shared" si="90"/>
        <v>0</v>
      </c>
      <c r="AK2853" t="s">
        <v>633</v>
      </c>
      <c r="AL2853" t="s">
        <v>634</v>
      </c>
      <c r="AM2853" t="s">
        <v>635</v>
      </c>
    </row>
    <row r="2854" spans="1:39" x14ac:dyDescent="0.2">
      <c r="A2854">
        <v>27001</v>
      </c>
      <c r="B2854" t="s">
        <v>617</v>
      </c>
      <c r="C2854">
        <v>346</v>
      </c>
      <c r="D2854" t="s">
        <v>628</v>
      </c>
      <c r="E2854">
        <v>23</v>
      </c>
      <c r="F2854" t="s">
        <v>480</v>
      </c>
      <c r="G2854">
        <v>661</v>
      </c>
      <c r="H2854" t="s">
        <v>647</v>
      </c>
      <c r="I2854">
        <v>603</v>
      </c>
      <c r="J2854" t="s">
        <v>637</v>
      </c>
      <c r="K2854" t="s">
        <v>41</v>
      </c>
      <c r="L2854">
        <v>13431</v>
      </c>
      <c r="M2854" t="s">
        <v>653</v>
      </c>
      <c r="N2854" t="s">
        <v>124</v>
      </c>
      <c r="O2854" t="s">
        <v>654</v>
      </c>
      <c r="S2854">
        <v>2</v>
      </c>
      <c r="T2854" t="s">
        <v>45</v>
      </c>
      <c r="U2854">
        <v>249</v>
      </c>
      <c r="V2854" t="s">
        <v>650</v>
      </c>
      <c r="W2854" t="s">
        <v>57</v>
      </c>
      <c r="X2854" t="s">
        <v>46</v>
      </c>
      <c r="Y2854">
        <v>1</v>
      </c>
      <c r="Z2854">
        <v>1</v>
      </c>
      <c r="AA2854">
        <v>1</v>
      </c>
      <c r="AB2854">
        <v>1</v>
      </c>
      <c r="AC2854">
        <v>1</v>
      </c>
      <c r="AD2854">
        <f t="shared" si="89"/>
        <v>1</v>
      </c>
      <c r="AF2854">
        <v>0</v>
      </c>
      <c r="AG2854">
        <v>0</v>
      </c>
      <c r="AH2854">
        <v>0</v>
      </c>
      <c r="AI2854">
        <v>0</v>
      </c>
      <c r="AJ2854">
        <f t="shared" si="90"/>
        <v>0</v>
      </c>
      <c r="AK2854" t="s">
        <v>633</v>
      </c>
      <c r="AL2854" t="s">
        <v>634</v>
      </c>
      <c r="AM2854" t="s">
        <v>635</v>
      </c>
    </row>
    <row r="2855" spans="1:39" x14ac:dyDescent="0.2">
      <c r="A2855">
        <v>27001</v>
      </c>
      <c r="B2855" t="s">
        <v>617</v>
      </c>
      <c r="C2855">
        <v>346</v>
      </c>
      <c r="D2855" t="s">
        <v>628</v>
      </c>
      <c r="E2855">
        <v>23</v>
      </c>
      <c r="F2855" t="s">
        <v>480</v>
      </c>
      <c r="G2855">
        <v>661</v>
      </c>
      <c r="H2855" t="s">
        <v>647</v>
      </c>
      <c r="I2855">
        <v>603</v>
      </c>
      <c r="J2855" t="s">
        <v>637</v>
      </c>
      <c r="K2855" t="s">
        <v>41</v>
      </c>
      <c r="L2855">
        <v>13432</v>
      </c>
      <c r="M2855" t="s">
        <v>4300</v>
      </c>
      <c r="N2855" t="s">
        <v>124</v>
      </c>
      <c r="O2855" t="s">
        <v>4301</v>
      </c>
      <c r="S2855">
        <v>2</v>
      </c>
      <c r="T2855" t="s">
        <v>45</v>
      </c>
      <c r="U2855">
        <v>249</v>
      </c>
      <c r="V2855" t="s">
        <v>650</v>
      </c>
      <c r="W2855" t="s">
        <v>57</v>
      </c>
      <c r="X2855" t="s">
        <v>46</v>
      </c>
      <c r="Y2855">
        <v>1</v>
      </c>
      <c r="Z2855">
        <v>1</v>
      </c>
      <c r="AA2855">
        <v>1</v>
      </c>
      <c r="AB2855">
        <v>1</v>
      </c>
      <c r="AC2855">
        <v>1</v>
      </c>
      <c r="AD2855">
        <f t="shared" si="89"/>
        <v>1</v>
      </c>
      <c r="AF2855">
        <v>0</v>
      </c>
      <c r="AG2855">
        <v>0</v>
      </c>
      <c r="AH2855">
        <v>0</v>
      </c>
      <c r="AI2855">
        <v>0</v>
      </c>
      <c r="AJ2855">
        <f t="shared" si="90"/>
        <v>0</v>
      </c>
      <c r="AK2855" t="s">
        <v>633</v>
      </c>
      <c r="AL2855" t="s">
        <v>634</v>
      </c>
      <c r="AM2855" t="s">
        <v>635</v>
      </c>
    </row>
    <row r="2856" spans="1:39" x14ac:dyDescent="0.2">
      <c r="A2856">
        <v>27001</v>
      </c>
      <c r="B2856" t="s">
        <v>617</v>
      </c>
      <c r="C2856">
        <v>348</v>
      </c>
      <c r="D2856" t="s">
        <v>655</v>
      </c>
      <c r="E2856">
        <v>18</v>
      </c>
      <c r="F2856" t="s">
        <v>656</v>
      </c>
      <c r="G2856">
        <v>541</v>
      </c>
      <c r="H2856" t="s">
        <v>657</v>
      </c>
      <c r="I2856">
        <v>15</v>
      </c>
      <c r="J2856" t="s">
        <v>2294</v>
      </c>
      <c r="K2856" t="s">
        <v>41</v>
      </c>
      <c r="L2856">
        <v>9419</v>
      </c>
      <c r="M2856" t="s">
        <v>4302</v>
      </c>
      <c r="N2856" t="s">
        <v>43</v>
      </c>
      <c r="O2856" t="s">
        <v>4303</v>
      </c>
      <c r="S2856">
        <v>2</v>
      </c>
      <c r="T2856" t="s">
        <v>45</v>
      </c>
      <c r="U2856">
        <v>249</v>
      </c>
      <c r="V2856" t="s">
        <v>650</v>
      </c>
      <c r="W2856" t="s">
        <v>57</v>
      </c>
      <c r="X2856" t="s">
        <v>66</v>
      </c>
      <c r="Y2856">
        <v>0</v>
      </c>
      <c r="Z2856">
        <v>3</v>
      </c>
      <c r="AA2856">
        <v>6</v>
      </c>
      <c r="AB2856">
        <v>6</v>
      </c>
      <c r="AC2856">
        <v>6</v>
      </c>
      <c r="AD2856">
        <f t="shared" si="89"/>
        <v>21</v>
      </c>
      <c r="AF2856">
        <v>0</v>
      </c>
      <c r="AG2856">
        <v>0</v>
      </c>
      <c r="AH2856">
        <v>0</v>
      </c>
      <c r="AI2856">
        <v>0</v>
      </c>
      <c r="AJ2856">
        <f t="shared" si="90"/>
        <v>0</v>
      </c>
      <c r="AK2856" t="s">
        <v>660</v>
      </c>
      <c r="AL2856" t="s">
        <v>325</v>
      </c>
      <c r="AM2856" t="s">
        <v>661</v>
      </c>
    </row>
    <row r="2857" spans="1:39" x14ac:dyDescent="0.2">
      <c r="A2857">
        <v>27001</v>
      </c>
      <c r="B2857" t="s">
        <v>617</v>
      </c>
      <c r="C2857">
        <v>348</v>
      </c>
      <c r="D2857" t="s">
        <v>655</v>
      </c>
      <c r="E2857">
        <v>18</v>
      </c>
      <c r="F2857" t="s">
        <v>656</v>
      </c>
      <c r="G2857">
        <v>541</v>
      </c>
      <c r="H2857" t="s">
        <v>657</v>
      </c>
      <c r="I2857">
        <v>15</v>
      </c>
      <c r="J2857" t="s">
        <v>2294</v>
      </c>
      <c r="K2857" t="s">
        <v>41</v>
      </c>
      <c r="L2857">
        <v>9419</v>
      </c>
      <c r="M2857" t="s">
        <v>4302</v>
      </c>
      <c r="N2857" t="s">
        <v>43</v>
      </c>
      <c r="O2857" t="s">
        <v>4303</v>
      </c>
      <c r="S2857">
        <v>2</v>
      </c>
      <c r="T2857" t="s">
        <v>45</v>
      </c>
      <c r="X2857" t="s">
        <v>66</v>
      </c>
      <c r="Y2857">
        <v>0</v>
      </c>
      <c r="Z2857">
        <v>0</v>
      </c>
      <c r="AA2857">
        <v>0</v>
      </c>
      <c r="AB2857">
        <v>0</v>
      </c>
      <c r="AC2857">
        <v>0</v>
      </c>
      <c r="AD2857">
        <f t="shared" si="89"/>
        <v>0</v>
      </c>
      <c r="AE2857" t="s">
        <v>646</v>
      </c>
      <c r="AF2857">
        <v>500000</v>
      </c>
      <c r="AG2857">
        <v>500000</v>
      </c>
      <c r="AH2857">
        <v>500000</v>
      </c>
      <c r="AI2857">
        <v>500000</v>
      </c>
      <c r="AJ2857">
        <f t="shared" si="90"/>
        <v>2000000</v>
      </c>
      <c r="AK2857" t="s">
        <v>660</v>
      </c>
      <c r="AL2857" t="s">
        <v>325</v>
      </c>
      <c r="AM2857" t="s">
        <v>661</v>
      </c>
    </row>
    <row r="2858" spans="1:39" x14ac:dyDescent="0.2">
      <c r="A2858">
        <v>27001</v>
      </c>
      <c r="B2858" t="s">
        <v>617</v>
      </c>
      <c r="C2858">
        <v>348</v>
      </c>
      <c r="D2858" t="s">
        <v>655</v>
      </c>
      <c r="E2858">
        <v>18</v>
      </c>
      <c r="F2858" t="s">
        <v>656</v>
      </c>
      <c r="G2858">
        <v>541</v>
      </c>
      <c r="H2858" t="s">
        <v>657</v>
      </c>
      <c r="I2858">
        <v>603</v>
      </c>
      <c r="J2858" t="s">
        <v>637</v>
      </c>
      <c r="K2858" t="s">
        <v>41</v>
      </c>
      <c r="L2858">
        <v>13434</v>
      </c>
      <c r="M2858" t="s">
        <v>658</v>
      </c>
      <c r="N2858" t="s">
        <v>124</v>
      </c>
      <c r="O2858" t="s">
        <v>659</v>
      </c>
      <c r="S2858">
        <v>2</v>
      </c>
      <c r="T2858" t="s">
        <v>45</v>
      </c>
      <c r="U2858">
        <v>249</v>
      </c>
      <c r="V2858" t="s">
        <v>650</v>
      </c>
      <c r="W2858" t="s">
        <v>57</v>
      </c>
      <c r="X2858" t="s">
        <v>46</v>
      </c>
      <c r="Y2858">
        <v>1</v>
      </c>
      <c r="Z2858">
        <v>1</v>
      </c>
      <c r="AA2858">
        <v>1</v>
      </c>
      <c r="AB2858">
        <v>1</v>
      </c>
      <c r="AC2858">
        <v>1</v>
      </c>
      <c r="AD2858">
        <f t="shared" si="89"/>
        <v>1</v>
      </c>
      <c r="AF2858">
        <v>0</v>
      </c>
      <c r="AG2858">
        <v>0</v>
      </c>
      <c r="AH2858">
        <v>0</v>
      </c>
      <c r="AI2858">
        <v>0</v>
      </c>
      <c r="AJ2858">
        <f t="shared" si="90"/>
        <v>0</v>
      </c>
      <c r="AK2858" t="s">
        <v>660</v>
      </c>
      <c r="AL2858" t="s">
        <v>325</v>
      </c>
      <c r="AM2858" t="s">
        <v>661</v>
      </c>
    </row>
    <row r="2859" spans="1:39" x14ac:dyDescent="0.2">
      <c r="A2859">
        <v>27001</v>
      </c>
      <c r="B2859" t="s">
        <v>617</v>
      </c>
      <c r="C2859">
        <v>850</v>
      </c>
      <c r="D2859" t="s">
        <v>453</v>
      </c>
      <c r="E2859">
        <v>18</v>
      </c>
      <c r="F2859" t="s">
        <v>656</v>
      </c>
      <c r="G2859">
        <v>122</v>
      </c>
      <c r="H2859" t="s">
        <v>72</v>
      </c>
      <c r="I2859">
        <v>949</v>
      </c>
      <c r="J2859" t="s">
        <v>78</v>
      </c>
      <c r="K2859" t="s">
        <v>41</v>
      </c>
      <c r="L2859">
        <v>893</v>
      </c>
      <c r="M2859" t="s">
        <v>3211</v>
      </c>
      <c r="N2859" t="s">
        <v>43</v>
      </c>
      <c r="O2859" t="s">
        <v>530</v>
      </c>
      <c r="S2859">
        <v>2</v>
      </c>
      <c r="T2859" t="s">
        <v>45</v>
      </c>
      <c r="X2859" t="s">
        <v>46</v>
      </c>
      <c r="Y2859">
        <v>1</v>
      </c>
      <c r="Z2859">
        <v>0</v>
      </c>
      <c r="AA2859">
        <v>0</v>
      </c>
      <c r="AB2859">
        <v>0</v>
      </c>
      <c r="AC2859">
        <v>0</v>
      </c>
      <c r="AD2859">
        <f t="shared" si="89"/>
        <v>0</v>
      </c>
      <c r="AE2859" t="s">
        <v>85</v>
      </c>
      <c r="AF2859">
        <v>10500000</v>
      </c>
      <c r="AG2859">
        <v>10500000</v>
      </c>
      <c r="AH2859">
        <v>10500000</v>
      </c>
      <c r="AI2859">
        <v>10500000</v>
      </c>
      <c r="AJ2859">
        <f t="shared" si="90"/>
        <v>42000000</v>
      </c>
      <c r="AK2859" t="s">
        <v>458</v>
      </c>
      <c r="AL2859" t="s">
        <v>459</v>
      </c>
      <c r="AM2859" t="s">
        <v>460</v>
      </c>
    </row>
    <row r="2860" spans="1:39" x14ac:dyDescent="0.2">
      <c r="A2860">
        <v>27001</v>
      </c>
      <c r="B2860" t="s">
        <v>617</v>
      </c>
      <c r="C2860">
        <v>900</v>
      </c>
      <c r="D2860" t="s">
        <v>461</v>
      </c>
      <c r="E2860">
        <v>4</v>
      </c>
      <c r="F2860" t="s">
        <v>422</v>
      </c>
      <c r="G2860">
        <v>122</v>
      </c>
      <c r="H2860" t="s">
        <v>72</v>
      </c>
      <c r="I2860">
        <v>117</v>
      </c>
      <c r="J2860" t="s">
        <v>4304</v>
      </c>
      <c r="K2860" t="s">
        <v>41</v>
      </c>
      <c r="L2860">
        <v>12434</v>
      </c>
      <c r="M2860" t="s">
        <v>4305</v>
      </c>
      <c r="N2860" t="s">
        <v>43</v>
      </c>
      <c r="O2860" t="s">
        <v>4306</v>
      </c>
      <c r="S2860">
        <v>2</v>
      </c>
      <c r="T2860" t="s">
        <v>45</v>
      </c>
      <c r="U2860">
        <v>720</v>
      </c>
      <c r="V2860" t="s">
        <v>645</v>
      </c>
      <c r="W2860" t="s">
        <v>57</v>
      </c>
      <c r="X2860" t="s">
        <v>46</v>
      </c>
      <c r="Y2860">
        <v>1</v>
      </c>
      <c r="Z2860">
        <v>1</v>
      </c>
      <c r="AA2860">
        <v>1</v>
      </c>
      <c r="AB2860">
        <v>1</v>
      </c>
      <c r="AC2860">
        <v>1</v>
      </c>
      <c r="AD2860">
        <f t="shared" si="89"/>
        <v>1</v>
      </c>
      <c r="AF2860">
        <v>0</v>
      </c>
      <c r="AG2860">
        <v>0</v>
      </c>
      <c r="AH2860">
        <v>0</v>
      </c>
      <c r="AI2860">
        <v>0</v>
      </c>
      <c r="AJ2860">
        <f t="shared" si="90"/>
        <v>0</v>
      </c>
      <c r="AK2860" t="s">
        <v>466</v>
      </c>
      <c r="AL2860" t="s">
        <v>467</v>
      </c>
      <c r="AM2860" t="s">
        <v>60</v>
      </c>
    </row>
    <row r="2861" spans="1:39" x14ac:dyDescent="0.2">
      <c r="A2861">
        <v>27001</v>
      </c>
      <c r="B2861" t="s">
        <v>617</v>
      </c>
      <c r="C2861">
        <v>900</v>
      </c>
      <c r="D2861" t="s">
        <v>461</v>
      </c>
      <c r="E2861">
        <v>4</v>
      </c>
      <c r="F2861" t="s">
        <v>422</v>
      </c>
      <c r="G2861">
        <v>122</v>
      </c>
      <c r="H2861" t="s">
        <v>72</v>
      </c>
      <c r="I2861">
        <v>117</v>
      </c>
      <c r="J2861" t="s">
        <v>4304</v>
      </c>
      <c r="K2861" t="s">
        <v>41</v>
      </c>
      <c r="L2861">
        <v>12434</v>
      </c>
      <c r="M2861" t="s">
        <v>4305</v>
      </c>
      <c r="N2861" t="s">
        <v>43</v>
      </c>
      <c r="O2861" t="s">
        <v>4306</v>
      </c>
      <c r="S2861">
        <v>2</v>
      </c>
      <c r="T2861" t="s">
        <v>45</v>
      </c>
      <c r="X2861" t="s">
        <v>46</v>
      </c>
      <c r="Y2861">
        <v>1</v>
      </c>
      <c r="Z2861">
        <v>0</v>
      </c>
      <c r="AA2861">
        <v>0</v>
      </c>
      <c r="AB2861">
        <v>0</v>
      </c>
      <c r="AC2861">
        <v>0</v>
      </c>
      <c r="AD2861">
        <f t="shared" si="89"/>
        <v>0</v>
      </c>
      <c r="AE2861" t="s">
        <v>85</v>
      </c>
      <c r="AF2861">
        <v>50000</v>
      </c>
      <c r="AG2861">
        <v>50000</v>
      </c>
      <c r="AH2861">
        <v>50000</v>
      </c>
      <c r="AI2861">
        <v>50000</v>
      </c>
      <c r="AJ2861">
        <f t="shared" si="90"/>
        <v>200000</v>
      </c>
      <c r="AK2861" t="s">
        <v>466</v>
      </c>
      <c r="AL2861" t="s">
        <v>467</v>
      </c>
      <c r="AM2861" t="s">
        <v>60</v>
      </c>
    </row>
    <row r="2862" spans="1:39" x14ac:dyDescent="0.2">
      <c r="A2862">
        <v>27001</v>
      </c>
      <c r="B2862" t="s">
        <v>617</v>
      </c>
      <c r="C2862">
        <v>900</v>
      </c>
      <c r="D2862" t="s">
        <v>461</v>
      </c>
      <c r="E2862">
        <v>18</v>
      </c>
      <c r="F2862" t="s">
        <v>656</v>
      </c>
      <c r="G2862">
        <v>126</v>
      </c>
      <c r="H2862" t="s">
        <v>62</v>
      </c>
      <c r="I2862">
        <v>948</v>
      </c>
      <c r="J2862" t="s">
        <v>462</v>
      </c>
      <c r="K2862" t="s">
        <v>41</v>
      </c>
      <c r="L2862">
        <v>5039</v>
      </c>
      <c r="M2862" t="s">
        <v>3789</v>
      </c>
      <c r="N2862" t="s">
        <v>43</v>
      </c>
      <c r="O2862" t="s">
        <v>464</v>
      </c>
      <c r="S2862">
        <v>2</v>
      </c>
      <c r="T2862" t="s">
        <v>45</v>
      </c>
      <c r="U2862">
        <v>924</v>
      </c>
      <c r="V2862" t="s">
        <v>465</v>
      </c>
      <c r="W2862" t="s">
        <v>57</v>
      </c>
      <c r="X2862" t="s">
        <v>46</v>
      </c>
      <c r="Y2862">
        <v>1</v>
      </c>
      <c r="Z2862">
        <v>100</v>
      </c>
      <c r="AA2862">
        <v>100</v>
      </c>
      <c r="AB2862">
        <v>100</v>
      </c>
      <c r="AC2862">
        <v>150</v>
      </c>
      <c r="AD2862">
        <f t="shared" si="89"/>
        <v>150</v>
      </c>
      <c r="AF2862">
        <v>0</v>
      </c>
      <c r="AG2862">
        <v>0</v>
      </c>
      <c r="AH2862">
        <v>0</v>
      </c>
      <c r="AI2862">
        <v>0</v>
      </c>
      <c r="AJ2862">
        <f t="shared" si="90"/>
        <v>0</v>
      </c>
      <c r="AK2862" t="s">
        <v>466</v>
      </c>
      <c r="AL2862" t="s">
        <v>467</v>
      </c>
      <c r="AM2862" t="s">
        <v>60</v>
      </c>
    </row>
    <row r="2863" spans="1:39" x14ac:dyDescent="0.2">
      <c r="A2863">
        <v>27021</v>
      </c>
      <c r="B2863" t="s">
        <v>662</v>
      </c>
      <c r="C2863">
        <v>335</v>
      </c>
      <c r="D2863" t="s">
        <v>663</v>
      </c>
      <c r="E2863">
        <v>18</v>
      </c>
      <c r="F2863" t="s">
        <v>656</v>
      </c>
      <c r="G2863">
        <v>541</v>
      </c>
      <c r="H2863" t="s">
        <v>657</v>
      </c>
      <c r="I2863">
        <v>384</v>
      </c>
      <c r="J2863" t="s">
        <v>664</v>
      </c>
      <c r="K2863" t="s">
        <v>41</v>
      </c>
      <c r="L2863">
        <v>10264</v>
      </c>
      <c r="M2863" t="s">
        <v>665</v>
      </c>
      <c r="N2863" t="s">
        <v>43</v>
      </c>
      <c r="O2863" t="s">
        <v>666</v>
      </c>
      <c r="S2863">
        <v>2</v>
      </c>
      <c r="T2863" t="s">
        <v>45</v>
      </c>
      <c r="X2863" t="s">
        <v>46</v>
      </c>
      <c r="Y2863">
        <v>1</v>
      </c>
      <c r="Z2863">
        <v>0</v>
      </c>
      <c r="AA2863">
        <v>0</v>
      </c>
      <c r="AB2863">
        <v>0</v>
      </c>
      <c r="AC2863">
        <v>0</v>
      </c>
      <c r="AD2863">
        <f t="shared" si="89"/>
        <v>0</v>
      </c>
      <c r="AE2863" t="s">
        <v>1689</v>
      </c>
      <c r="AF2863">
        <v>1000000</v>
      </c>
      <c r="AG2863">
        <v>0</v>
      </c>
      <c r="AH2863">
        <v>0</v>
      </c>
      <c r="AI2863">
        <v>0</v>
      </c>
      <c r="AJ2863">
        <f t="shared" si="90"/>
        <v>1000000</v>
      </c>
      <c r="AK2863" t="s">
        <v>668</v>
      </c>
      <c r="AL2863" t="s">
        <v>669</v>
      </c>
      <c r="AM2863" t="s">
        <v>670</v>
      </c>
    </row>
    <row r="2864" spans="1:39" x14ac:dyDescent="0.2">
      <c r="A2864">
        <v>27021</v>
      </c>
      <c r="B2864" t="s">
        <v>662</v>
      </c>
      <c r="C2864">
        <v>340</v>
      </c>
      <c r="D2864" t="s">
        <v>2298</v>
      </c>
      <c r="E2864">
        <v>18</v>
      </c>
      <c r="F2864" t="s">
        <v>656</v>
      </c>
      <c r="G2864">
        <v>542</v>
      </c>
      <c r="H2864" t="s">
        <v>752</v>
      </c>
      <c r="I2864">
        <v>381</v>
      </c>
      <c r="J2864" t="s">
        <v>2308</v>
      </c>
      <c r="K2864" t="s">
        <v>41</v>
      </c>
      <c r="L2864">
        <v>10154</v>
      </c>
      <c r="M2864" t="s">
        <v>2309</v>
      </c>
      <c r="N2864" t="s">
        <v>43</v>
      </c>
      <c r="O2864" t="s">
        <v>2310</v>
      </c>
      <c r="S2864">
        <v>2</v>
      </c>
      <c r="T2864" t="s">
        <v>45</v>
      </c>
      <c r="X2864" t="s">
        <v>46</v>
      </c>
      <c r="Y2864">
        <v>1</v>
      </c>
      <c r="Z2864">
        <v>0</v>
      </c>
      <c r="AA2864">
        <v>0</v>
      </c>
      <c r="AB2864">
        <v>0</v>
      </c>
      <c r="AC2864">
        <v>0</v>
      </c>
      <c r="AD2864">
        <f t="shared" si="89"/>
        <v>0</v>
      </c>
      <c r="AE2864" t="s">
        <v>149</v>
      </c>
      <c r="AF2864">
        <v>200000</v>
      </c>
      <c r="AG2864">
        <v>500000</v>
      </c>
      <c r="AH2864">
        <v>200000</v>
      </c>
      <c r="AI2864">
        <v>200000</v>
      </c>
      <c r="AJ2864">
        <f t="shared" si="90"/>
        <v>1100000</v>
      </c>
      <c r="AK2864" t="s">
        <v>2301</v>
      </c>
      <c r="AL2864" t="s">
        <v>2302</v>
      </c>
      <c r="AM2864" t="s">
        <v>2303</v>
      </c>
    </row>
    <row r="2865" spans="1:39" x14ac:dyDescent="0.2">
      <c r="A2865">
        <v>27021</v>
      </c>
      <c r="B2865" t="s">
        <v>662</v>
      </c>
      <c r="C2865">
        <v>900</v>
      </c>
      <c r="D2865" t="s">
        <v>461</v>
      </c>
      <c r="E2865">
        <v>18</v>
      </c>
      <c r="F2865" t="s">
        <v>656</v>
      </c>
      <c r="G2865">
        <v>126</v>
      </c>
      <c r="H2865" t="s">
        <v>62</v>
      </c>
      <c r="I2865">
        <v>948</v>
      </c>
      <c r="J2865" t="s">
        <v>462</v>
      </c>
      <c r="K2865" t="s">
        <v>41</v>
      </c>
      <c r="L2865">
        <v>5650</v>
      </c>
      <c r="M2865" t="s">
        <v>671</v>
      </c>
      <c r="N2865" t="s">
        <v>43</v>
      </c>
      <c r="O2865" t="s">
        <v>464</v>
      </c>
      <c r="S2865">
        <v>2</v>
      </c>
      <c r="T2865" t="s">
        <v>45</v>
      </c>
      <c r="U2865">
        <v>924</v>
      </c>
      <c r="V2865" t="s">
        <v>465</v>
      </c>
      <c r="W2865" t="s">
        <v>57</v>
      </c>
      <c r="X2865" t="s">
        <v>46</v>
      </c>
      <c r="Y2865">
        <v>1</v>
      </c>
      <c r="Z2865">
        <v>350</v>
      </c>
      <c r="AA2865">
        <v>350</v>
      </c>
      <c r="AB2865">
        <v>350</v>
      </c>
      <c r="AC2865">
        <v>350</v>
      </c>
      <c r="AD2865">
        <f t="shared" si="89"/>
        <v>350</v>
      </c>
      <c r="AF2865">
        <v>0</v>
      </c>
      <c r="AG2865">
        <v>0</v>
      </c>
      <c r="AH2865">
        <v>0</v>
      </c>
      <c r="AI2865">
        <v>0</v>
      </c>
      <c r="AJ2865">
        <f t="shared" si="90"/>
        <v>0</v>
      </c>
      <c r="AK2865" t="s">
        <v>466</v>
      </c>
      <c r="AL2865" t="s">
        <v>467</v>
      </c>
      <c r="AM2865" t="s">
        <v>60</v>
      </c>
    </row>
    <row r="2866" spans="1:39" x14ac:dyDescent="0.2">
      <c r="A2866">
        <v>27023</v>
      </c>
      <c r="B2866" t="s">
        <v>672</v>
      </c>
      <c r="C2866">
        <v>850</v>
      </c>
      <c r="D2866" t="s">
        <v>453</v>
      </c>
      <c r="E2866">
        <v>23</v>
      </c>
      <c r="F2866" t="s">
        <v>480</v>
      </c>
      <c r="G2866">
        <v>128</v>
      </c>
      <c r="H2866" t="s">
        <v>143</v>
      </c>
      <c r="I2866">
        <v>125</v>
      </c>
      <c r="J2866" t="s">
        <v>579</v>
      </c>
      <c r="K2866" t="s">
        <v>41</v>
      </c>
      <c r="L2866">
        <v>5331</v>
      </c>
      <c r="M2866" t="s">
        <v>3213</v>
      </c>
      <c r="N2866" t="s">
        <v>43</v>
      </c>
      <c r="O2866" t="s">
        <v>581</v>
      </c>
      <c r="S2866">
        <v>2</v>
      </c>
      <c r="T2866" t="s">
        <v>45</v>
      </c>
      <c r="U2866">
        <v>303</v>
      </c>
      <c r="V2866" t="s">
        <v>419</v>
      </c>
      <c r="W2866" t="s">
        <v>57</v>
      </c>
      <c r="X2866" t="s">
        <v>46</v>
      </c>
      <c r="Y2866">
        <v>1</v>
      </c>
      <c r="Z2866">
        <v>74</v>
      </c>
      <c r="AA2866">
        <v>74</v>
      </c>
      <c r="AB2866">
        <v>74</v>
      </c>
      <c r="AC2866">
        <v>74</v>
      </c>
      <c r="AD2866">
        <f t="shared" si="89"/>
        <v>74</v>
      </c>
      <c r="AF2866">
        <v>0</v>
      </c>
      <c r="AG2866">
        <v>0</v>
      </c>
      <c r="AH2866">
        <v>0</v>
      </c>
      <c r="AI2866">
        <v>0</v>
      </c>
      <c r="AJ2866">
        <f t="shared" si="90"/>
        <v>0</v>
      </c>
      <c r="AK2866" t="s">
        <v>458</v>
      </c>
      <c r="AL2866" t="s">
        <v>459</v>
      </c>
      <c r="AM2866" t="s">
        <v>460</v>
      </c>
    </row>
    <row r="2867" spans="1:39" x14ac:dyDescent="0.2">
      <c r="A2867">
        <v>27024</v>
      </c>
      <c r="B2867" t="s">
        <v>675</v>
      </c>
      <c r="C2867">
        <v>230</v>
      </c>
      <c r="D2867" t="s">
        <v>676</v>
      </c>
      <c r="E2867">
        <v>19</v>
      </c>
      <c r="F2867" t="s">
        <v>629</v>
      </c>
      <c r="G2867">
        <v>573</v>
      </c>
      <c r="H2867" t="s">
        <v>684</v>
      </c>
      <c r="I2867">
        <v>53</v>
      </c>
      <c r="J2867" t="s">
        <v>793</v>
      </c>
      <c r="K2867" t="s">
        <v>41</v>
      </c>
      <c r="L2867">
        <v>78</v>
      </c>
      <c r="M2867" t="s">
        <v>3798</v>
      </c>
      <c r="N2867" t="s">
        <v>43</v>
      </c>
      <c r="O2867" t="s">
        <v>3799</v>
      </c>
      <c r="S2867">
        <v>2</v>
      </c>
      <c r="T2867" t="s">
        <v>45</v>
      </c>
      <c r="X2867" t="s">
        <v>46</v>
      </c>
      <c r="Y2867">
        <v>1</v>
      </c>
      <c r="Z2867">
        <v>0</v>
      </c>
      <c r="AA2867">
        <v>0</v>
      </c>
      <c r="AB2867">
        <v>0</v>
      </c>
      <c r="AC2867">
        <v>0</v>
      </c>
      <c r="AD2867">
        <f t="shared" si="89"/>
        <v>0</v>
      </c>
      <c r="AE2867" t="s">
        <v>338</v>
      </c>
      <c r="AF2867">
        <v>169841</v>
      </c>
      <c r="AG2867">
        <v>2170690</v>
      </c>
      <c r="AH2867">
        <v>171543</v>
      </c>
      <c r="AI2867">
        <v>172401</v>
      </c>
      <c r="AJ2867">
        <f t="shared" si="90"/>
        <v>2684475</v>
      </c>
      <c r="AK2867" t="s">
        <v>680</v>
      </c>
      <c r="AL2867" t="s">
        <v>681</v>
      </c>
      <c r="AM2867" t="s">
        <v>682</v>
      </c>
    </row>
    <row r="2868" spans="1:39" x14ac:dyDescent="0.2">
      <c r="A2868">
        <v>27024</v>
      </c>
      <c r="B2868" t="s">
        <v>675</v>
      </c>
      <c r="C2868">
        <v>900</v>
      </c>
      <c r="D2868" t="s">
        <v>461</v>
      </c>
      <c r="E2868">
        <v>19</v>
      </c>
      <c r="F2868" t="s">
        <v>629</v>
      </c>
      <c r="G2868">
        <v>122</v>
      </c>
      <c r="H2868" t="s">
        <v>72</v>
      </c>
      <c r="I2868">
        <v>2</v>
      </c>
      <c r="J2868" t="s">
        <v>73</v>
      </c>
      <c r="K2868" t="s">
        <v>41</v>
      </c>
      <c r="L2868">
        <v>5234</v>
      </c>
      <c r="M2868" t="s">
        <v>2321</v>
      </c>
      <c r="N2868" t="s">
        <v>43</v>
      </c>
      <c r="O2868" t="s">
        <v>583</v>
      </c>
      <c r="S2868">
        <v>2</v>
      </c>
      <c r="T2868" t="s">
        <v>45</v>
      </c>
      <c r="U2868">
        <v>332</v>
      </c>
      <c r="V2868" t="s">
        <v>76</v>
      </c>
      <c r="W2868" t="s">
        <v>57</v>
      </c>
      <c r="Y2868">
        <v>1</v>
      </c>
      <c r="Z2868">
        <v>1</v>
      </c>
      <c r="AA2868">
        <v>1</v>
      </c>
      <c r="AB2868">
        <v>1</v>
      </c>
      <c r="AC2868">
        <v>1</v>
      </c>
      <c r="AD2868">
        <f t="shared" si="89"/>
        <v>1</v>
      </c>
      <c r="AF2868">
        <v>0</v>
      </c>
      <c r="AG2868">
        <v>0</v>
      </c>
      <c r="AH2868">
        <v>0</v>
      </c>
      <c r="AI2868">
        <v>0</v>
      </c>
      <c r="AJ2868">
        <f t="shared" si="90"/>
        <v>0</v>
      </c>
      <c r="AK2868" t="s">
        <v>466</v>
      </c>
      <c r="AL2868" t="s">
        <v>467</v>
      </c>
      <c r="AM2868" t="s">
        <v>60</v>
      </c>
    </row>
    <row r="2869" spans="1:39" x14ac:dyDescent="0.2">
      <c r="A2869">
        <v>27025</v>
      </c>
      <c r="B2869" t="s">
        <v>688</v>
      </c>
      <c r="C2869">
        <v>850</v>
      </c>
      <c r="D2869" t="s">
        <v>453</v>
      </c>
      <c r="E2869">
        <v>4</v>
      </c>
      <c r="F2869" t="s">
        <v>422</v>
      </c>
      <c r="G2869">
        <v>122</v>
      </c>
      <c r="H2869" t="s">
        <v>72</v>
      </c>
      <c r="I2869">
        <v>949</v>
      </c>
      <c r="J2869" t="s">
        <v>78</v>
      </c>
      <c r="K2869" t="s">
        <v>41</v>
      </c>
      <c r="L2869">
        <v>3133</v>
      </c>
      <c r="M2869" t="s">
        <v>4307</v>
      </c>
      <c r="N2869" t="s">
        <v>43</v>
      </c>
      <c r="O2869" t="s">
        <v>530</v>
      </c>
      <c r="S2869">
        <v>2</v>
      </c>
      <c r="T2869" t="s">
        <v>45</v>
      </c>
      <c r="X2869" t="s">
        <v>46</v>
      </c>
      <c r="Y2869">
        <v>1</v>
      </c>
      <c r="Z2869">
        <v>0</v>
      </c>
      <c r="AA2869">
        <v>0</v>
      </c>
      <c r="AB2869">
        <v>0</v>
      </c>
      <c r="AC2869">
        <v>0</v>
      </c>
      <c r="AD2869">
        <f t="shared" si="89"/>
        <v>0</v>
      </c>
      <c r="AE2869" t="s">
        <v>338</v>
      </c>
      <c r="AF2869">
        <v>15622219</v>
      </c>
      <c r="AG2869">
        <v>16403236</v>
      </c>
      <c r="AH2869">
        <v>17223378</v>
      </c>
      <c r="AI2869">
        <v>18084547</v>
      </c>
      <c r="AJ2869">
        <f t="shared" si="90"/>
        <v>67333380</v>
      </c>
      <c r="AK2869" t="s">
        <v>458</v>
      </c>
      <c r="AL2869" t="s">
        <v>459</v>
      </c>
      <c r="AM2869" t="s">
        <v>460</v>
      </c>
    </row>
    <row r="2870" spans="1:39" x14ac:dyDescent="0.2">
      <c r="A2870">
        <v>27030</v>
      </c>
      <c r="B2870" t="s">
        <v>708</v>
      </c>
      <c r="C2870">
        <v>150</v>
      </c>
      <c r="D2870" t="s">
        <v>709</v>
      </c>
      <c r="E2870">
        <v>26</v>
      </c>
      <c r="F2870" t="s">
        <v>710</v>
      </c>
      <c r="G2870">
        <v>122</v>
      </c>
      <c r="H2870" t="s">
        <v>72</v>
      </c>
      <c r="I2870">
        <v>321</v>
      </c>
      <c r="J2870" t="s">
        <v>3222</v>
      </c>
      <c r="K2870" t="s">
        <v>41</v>
      </c>
      <c r="L2870">
        <v>13951</v>
      </c>
      <c r="M2870" t="s">
        <v>3223</v>
      </c>
      <c r="N2870" t="s">
        <v>124</v>
      </c>
      <c r="O2870" t="s">
        <v>3224</v>
      </c>
      <c r="S2870">
        <v>2</v>
      </c>
      <c r="T2870" t="s">
        <v>45</v>
      </c>
      <c r="X2870" t="s">
        <v>66</v>
      </c>
      <c r="Y2870">
        <v>0</v>
      </c>
      <c r="Z2870">
        <v>0</v>
      </c>
      <c r="AA2870">
        <v>0</v>
      </c>
      <c r="AB2870">
        <v>0</v>
      </c>
      <c r="AC2870">
        <v>0</v>
      </c>
      <c r="AD2870">
        <f t="shared" si="89"/>
        <v>0</v>
      </c>
      <c r="AE2870" t="s">
        <v>732</v>
      </c>
      <c r="AF2870">
        <v>0</v>
      </c>
      <c r="AG2870">
        <v>1200000</v>
      </c>
      <c r="AH2870">
        <v>0</v>
      </c>
      <c r="AI2870">
        <v>0</v>
      </c>
      <c r="AJ2870">
        <f t="shared" si="90"/>
        <v>1200000</v>
      </c>
      <c r="AK2870" t="s">
        <v>715</v>
      </c>
      <c r="AL2870" t="s">
        <v>716</v>
      </c>
      <c r="AM2870" t="s">
        <v>717</v>
      </c>
    </row>
    <row r="2871" spans="1:39" x14ac:dyDescent="0.2">
      <c r="A2871">
        <v>27030</v>
      </c>
      <c r="B2871" t="s">
        <v>708</v>
      </c>
      <c r="C2871">
        <v>150</v>
      </c>
      <c r="D2871" t="s">
        <v>709</v>
      </c>
      <c r="E2871">
        <v>26</v>
      </c>
      <c r="F2871" t="s">
        <v>710</v>
      </c>
      <c r="G2871">
        <v>784</v>
      </c>
      <c r="H2871" t="s">
        <v>711</v>
      </c>
      <c r="I2871">
        <v>32</v>
      </c>
      <c r="J2871" t="s">
        <v>2335</v>
      </c>
      <c r="K2871" t="s">
        <v>41</v>
      </c>
      <c r="L2871">
        <v>13929</v>
      </c>
      <c r="M2871" t="s">
        <v>2336</v>
      </c>
      <c r="N2871" t="s">
        <v>43</v>
      </c>
      <c r="O2871" t="s">
        <v>2337</v>
      </c>
      <c r="S2871">
        <v>2</v>
      </c>
      <c r="T2871" t="s">
        <v>45</v>
      </c>
      <c r="X2871" t="s">
        <v>46</v>
      </c>
      <c r="Y2871">
        <v>1</v>
      </c>
      <c r="Z2871">
        <v>0</v>
      </c>
      <c r="AA2871">
        <v>0</v>
      </c>
      <c r="AB2871">
        <v>0</v>
      </c>
      <c r="AC2871">
        <v>0</v>
      </c>
      <c r="AD2871">
        <f t="shared" si="89"/>
        <v>0</v>
      </c>
      <c r="AE2871" t="s">
        <v>595</v>
      </c>
      <c r="AF2871">
        <v>837138</v>
      </c>
      <c r="AG2871">
        <v>907784</v>
      </c>
      <c r="AH2871">
        <v>756981</v>
      </c>
      <c r="AI2871">
        <v>1112338</v>
      </c>
      <c r="AJ2871">
        <f t="shared" si="90"/>
        <v>3614241</v>
      </c>
      <c r="AK2871" t="s">
        <v>715</v>
      </c>
      <c r="AL2871" t="s">
        <v>716</v>
      </c>
      <c r="AM2871" t="s">
        <v>717</v>
      </c>
    </row>
    <row r="2872" spans="1:39" x14ac:dyDescent="0.2">
      <c r="A2872">
        <v>27030</v>
      </c>
      <c r="B2872" t="s">
        <v>708</v>
      </c>
      <c r="C2872">
        <v>150</v>
      </c>
      <c r="D2872" t="s">
        <v>709</v>
      </c>
      <c r="E2872">
        <v>26</v>
      </c>
      <c r="F2872" t="s">
        <v>710</v>
      </c>
      <c r="G2872">
        <v>784</v>
      </c>
      <c r="H2872" t="s">
        <v>711</v>
      </c>
      <c r="I2872">
        <v>249</v>
      </c>
      <c r="J2872" t="s">
        <v>304</v>
      </c>
      <c r="K2872" t="s">
        <v>41</v>
      </c>
      <c r="L2872">
        <v>13943</v>
      </c>
      <c r="M2872" t="s">
        <v>2339</v>
      </c>
      <c r="N2872" t="s">
        <v>124</v>
      </c>
      <c r="O2872" t="s">
        <v>2340</v>
      </c>
      <c r="S2872">
        <v>2</v>
      </c>
      <c r="T2872" t="s">
        <v>45</v>
      </c>
      <c r="U2872">
        <v>93</v>
      </c>
      <c r="V2872" t="s">
        <v>410</v>
      </c>
      <c r="W2872" t="s">
        <v>57</v>
      </c>
      <c r="X2872" t="s">
        <v>66</v>
      </c>
      <c r="Y2872">
        <v>0</v>
      </c>
      <c r="Z2872">
        <v>20</v>
      </c>
      <c r="AA2872">
        <v>15</v>
      </c>
      <c r="AB2872">
        <v>12</v>
      </c>
      <c r="AC2872">
        <v>10</v>
      </c>
      <c r="AD2872">
        <f t="shared" si="89"/>
        <v>57</v>
      </c>
      <c r="AF2872">
        <v>0</v>
      </c>
      <c r="AG2872">
        <v>0</v>
      </c>
      <c r="AH2872">
        <v>0</v>
      </c>
      <c r="AI2872">
        <v>0</v>
      </c>
      <c r="AJ2872">
        <f t="shared" si="90"/>
        <v>0</v>
      </c>
      <c r="AK2872" t="s">
        <v>715</v>
      </c>
      <c r="AL2872" t="s">
        <v>716</v>
      </c>
      <c r="AM2872" t="s">
        <v>717</v>
      </c>
    </row>
    <row r="2873" spans="1:39" x14ac:dyDescent="0.2">
      <c r="A2873">
        <v>27030</v>
      </c>
      <c r="B2873" t="s">
        <v>708</v>
      </c>
      <c r="C2873">
        <v>150</v>
      </c>
      <c r="D2873" t="s">
        <v>709</v>
      </c>
      <c r="E2873">
        <v>26</v>
      </c>
      <c r="F2873" t="s">
        <v>710</v>
      </c>
      <c r="G2873">
        <v>784</v>
      </c>
      <c r="H2873" t="s">
        <v>711</v>
      </c>
      <c r="I2873">
        <v>310</v>
      </c>
      <c r="J2873" t="s">
        <v>729</v>
      </c>
      <c r="K2873" t="s">
        <v>41</v>
      </c>
      <c r="L2873">
        <v>13924</v>
      </c>
      <c r="M2873" t="s">
        <v>730</v>
      </c>
      <c r="N2873" t="s">
        <v>43</v>
      </c>
      <c r="O2873" t="s">
        <v>731</v>
      </c>
      <c r="S2873">
        <v>2</v>
      </c>
      <c r="T2873" t="s">
        <v>45</v>
      </c>
      <c r="X2873" t="s">
        <v>46</v>
      </c>
      <c r="Y2873">
        <v>1</v>
      </c>
      <c r="Z2873">
        <v>0</v>
      </c>
      <c r="AA2873">
        <v>0</v>
      </c>
      <c r="AB2873">
        <v>0</v>
      </c>
      <c r="AC2873">
        <v>0</v>
      </c>
      <c r="AD2873">
        <f t="shared" si="89"/>
        <v>0</v>
      </c>
      <c r="AE2873" t="s">
        <v>595</v>
      </c>
      <c r="AF2873">
        <v>1450000</v>
      </c>
      <c r="AG2873">
        <v>3000000</v>
      </c>
      <c r="AH2873">
        <v>1493000</v>
      </c>
      <c r="AI2873">
        <v>1528000</v>
      </c>
      <c r="AJ2873">
        <f t="shared" si="90"/>
        <v>7471000</v>
      </c>
      <c r="AK2873" t="s">
        <v>715</v>
      </c>
      <c r="AL2873" t="s">
        <v>716</v>
      </c>
      <c r="AM2873" t="s">
        <v>717</v>
      </c>
    </row>
    <row r="2874" spans="1:39" x14ac:dyDescent="0.2">
      <c r="A2874">
        <v>27030</v>
      </c>
      <c r="B2874" t="s">
        <v>708</v>
      </c>
      <c r="C2874">
        <v>850</v>
      </c>
      <c r="D2874" t="s">
        <v>453</v>
      </c>
      <c r="E2874">
        <v>26</v>
      </c>
      <c r="F2874" t="s">
        <v>710</v>
      </c>
      <c r="G2874">
        <v>122</v>
      </c>
      <c r="H2874" t="s">
        <v>72</v>
      </c>
      <c r="I2874">
        <v>949</v>
      </c>
      <c r="J2874" t="s">
        <v>78</v>
      </c>
      <c r="K2874" t="s">
        <v>41</v>
      </c>
      <c r="L2874">
        <v>13888</v>
      </c>
      <c r="M2874" t="s">
        <v>2346</v>
      </c>
      <c r="N2874" t="s">
        <v>43</v>
      </c>
      <c r="O2874" t="s">
        <v>530</v>
      </c>
      <c r="S2874">
        <v>2</v>
      </c>
      <c r="T2874" t="s">
        <v>45</v>
      </c>
      <c r="X2874" t="s">
        <v>46</v>
      </c>
      <c r="Y2874">
        <v>1</v>
      </c>
      <c r="Z2874">
        <v>0</v>
      </c>
      <c r="AA2874">
        <v>0</v>
      </c>
      <c r="AB2874">
        <v>0</v>
      </c>
      <c r="AC2874">
        <v>0</v>
      </c>
      <c r="AD2874">
        <f t="shared" si="89"/>
        <v>0</v>
      </c>
      <c r="AE2874" t="s">
        <v>595</v>
      </c>
      <c r="AF2874">
        <v>16000000</v>
      </c>
      <c r="AG2874">
        <v>16300000</v>
      </c>
      <c r="AH2874">
        <v>16800000</v>
      </c>
      <c r="AI2874">
        <v>17300000</v>
      </c>
      <c r="AJ2874">
        <f t="shared" si="90"/>
        <v>66400000</v>
      </c>
      <c r="AK2874" t="s">
        <v>458</v>
      </c>
      <c r="AL2874" t="s">
        <v>459</v>
      </c>
      <c r="AM2874" t="s">
        <v>460</v>
      </c>
    </row>
    <row r="2875" spans="1:39" x14ac:dyDescent="0.2">
      <c r="A2875">
        <v>27030</v>
      </c>
      <c r="B2875" t="s">
        <v>708</v>
      </c>
      <c r="C2875">
        <v>900</v>
      </c>
      <c r="D2875" t="s">
        <v>461</v>
      </c>
      <c r="E2875">
        <v>26</v>
      </c>
      <c r="F2875" t="s">
        <v>710</v>
      </c>
      <c r="G2875">
        <v>122</v>
      </c>
      <c r="H2875" t="s">
        <v>72</v>
      </c>
      <c r="I2875">
        <v>2</v>
      </c>
      <c r="J2875" t="s">
        <v>73</v>
      </c>
      <c r="K2875" t="s">
        <v>41</v>
      </c>
      <c r="L2875">
        <v>13957</v>
      </c>
      <c r="M2875" t="s">
        <v>737</v>
      </c>
      <c r="N2875" t="s">
        <v>43</v>
      </c>
      <c r="O2875" t="s">
        <v>583</v>
      </c>
      <c r="S2875">
        <v>2</v>
      </c>
      <c r="T2875" t="s">
        <v>45</v>
      </c>
      <c r="X2875" t="s">
        <v>46</v>
      </c>
      <c r="Y2875">
        <v>1</v>
      </c>
      <c r="Z2875">
        <v>0</v>
      </c>
      <c r="AA2875">
        <v>0</v>
      </c>
      <c r="AB2875">
        <v>0</v>
      </c>
      <c r="AC2875">
        <v>0</v>
      </c>
      <c r="AD2875">
        <f t="shared" si="89"/>
        <v>0</v>
      </c>
      <c r="AE2875" t="s">
        <v>595</v>
      </c>
      <c r="AF2875">
        <v>20300000</v>
      </c>
      <c r="AG2875">
        <v>10430555</v>
      </c>
      <c r="AH2875">
        <v>13914119</v>
      </c>
      <c r="AI2875">
        <v>6151887</v>
      </c>
      <c r="AJ2875">
        <f t="shared" si="90"/>
        <v>50796561</v>
      </c>
      <c r="AK2875" t="s">
        <v>466</v>
      </c>
      <c r="AL2875" t="s">
        <v>467</v>
      </c>
      <c r="AM2875" t="s">
        <v>60</v>
      </c>
    </row>
    <row r="2876" spans="1:39" x14ac:dyDescent="0.2">
      <c r="A2876">
        <v>27030</v>
      </c>
      <c r="B2876" t="s">
        <v>708</v>
      </c>
      <c r="C2876">
        <v>900</v>
      </c>
      <c r="D2876" t="s">
        <v>461</v>
      </c>
      <c r="E2876">
        <v>26</v>
      </c>
      <c r="F2876" t="s">
        <v>710</v>
      </c>
      <c r="G2876">
        <v>122</v>
      </c>
      <c r="H2876" t="s">
        <v>72</v>
      </c>
      <c r="I2876">
        <v>2</v>
      </c>
      <c r="J2876" t="s">
        <v>73</v>
      </c>
      <c r="K2876" t="s">
        <v>41</v>
      </c>
      <c r="L2876">
        <v>13957</v>
      </c>
      <c r="M2876" t="s">
        <v>737</v>
      </c>
      <c r="N2876" t="s">
        <v>43</v>
      </c>
      <c r="O2876" t="s">
        <v>583</v>
      </c>
      <c r="S2876">
        <v>2</v>
      </c>
      <c r="T2876" t="s">
        <v>45</v>
      </c>
      <c r="X2876" t="s">
        <v>46</v>
      </c>
      <c r="Y2876">
        <v>1</v>
      </c>
      <c r="Z2876">
        <v>0</v>
      </c>
      <c r="AA2876">
        <v>0</v>
      </c>
      <c r="AB2876">
        <v>0</v>
      </c>
      <c r="AC2876">
        <v>0</v>
      </c>
      <c r="AD2876">
        <f t="shared" si="89"/>
        <v>0</v>
      </c>
      <c r="AE2876" t="s">
        <v>149</v>
      </c>
      <c r="AF2876">
        <v>0</v>
      </c>
      <c r="AG2876">
        <v>0</v>
      </c>
      <c r="AH2876">
        <v>0</v>
      </c>
      <c r="AI2876">
        <v>400000</v>
      </c>
      <c r="AJ2876">
        <f t="shared" si="90"/>
        <v>400000</v>
      </c>
      <c r="AK2876" t="s">
        <v>466</v>
      </c>
      <c r="AL2876" t="s">
        <v>467</v>
      </c>
      <c r="AM2876" t="s">
        <v>60</v>
      </c>
    </row>
    <row r="2877" spans="1:39" x14ac:dyDescent="0.2">
      <c r="A2877">
        <v>27030</v>
      </c>
      <c r="B2877" t="s">
        <v>708</v>
      </c>
      <c r="C2877">
        <v>900</v>
      </c>
      <c r="D2877" t="s">
        <v>461</v>
      </c>
      <c r="E2877">
        <v>26</v>
      </c>
      <c r="F2877" t="s">
        <v>710</v>
      </c>
      <c r="G2877">
        <v>126</v>
      </c>
      <c r="H2877" t="s">
        <v>62</v>
      </c>
      <c r="I2877">
        <v>948</v>
      </c>
      <c r="J2877" t="s">
        <v>462</v>
      </c>
      <c r="K2877" t="s">
        <v>41</v>
      </c>
      <c r="L2877">
        <v>13963</v>
      </c>
      <c r="M2877" t="s">
        <v>3232</v>
      </c>
      <c r="N2877" t="s">
        <v>43</v>
      </c>
      <c r="O2877" t="s">
        <v>464</v>
      </c>
      <c r="S2877">
        <v>2</v>
      </c>
      <c r="T2877" t="s">
        <v>45</v>
      </c>
      <c r="X2877" t="s">
        <v>46</v>
      </c>
      <c r="Y2877">
        <v>1</v>
      </c>
      <c r="Z2877">
        <v>0</v>
      </c>
      <c r="AA2877">
        <v>0</v>
      </c>
      <c r="AB2877">
        <v>0</v>
      </c>
      <c r="AC2877">
        <v>0</v>
      </c>
      <c r="AD2877">
        <f t="shared" si="89"/>
        <v>0</v>
      </c>
      <c r="AE2877" t="s">
        <v>595</v>
      </c>
      <c r="AF2877">
        <v>6673500</v>
      </c>
      <c r="AG2877">
        <v>3454180</v>
      </c>
      <c r="AH2877">
        <v>2445714</v>
      </c>
      <c r="AI2877">
        <v>2358171</v>
      </c>
      <c r="AJ2877">
        <f t="shared" si="90"/>
        <v>14931565</v>
      </c>
      <c r="AK2877" t="s">
        <v>466</v>
      </c>
      <c r="AL2877" t="s">
        <v>467</v>
      </c>
      <c r="AM2877" t="s">
        <v>60</v>
      </c>
    </row>
    <row r="2878" spans="1:39" x14ac:dyDescent="0.2">
      <c r="A2878">
        <v>27030</v>
      </c>
      <c r="B2878" t="s">
        <v>708</v>
      </c>
      <c r="C2878">
        <v>900</v>
      </c>
      <c r="D2878" t="s">
        <v>461</v>
      </c>
      <c r="E2878">
        <v>28</v>
      </c>
      <c r="F2878" t="s">
        <v>1658</v>
      </c>
      <c r="G2878">
        <v>846</v>
      </c>
      <c r="H2878" t="s">
        <v>1659</v>
      </c>
      <c r="I2878">
        <v>160</v>
      </c>
      <c r="J2878" t="s">
        <v>2027</v>
      </c>
      <c r="K2878" t="s">
        <v>41</v>
      </c>
      <c r="L2878">
        <v>14064</v>
      </c>
      <c r="M2878" t="s">
        <v>4308</v>
      </c>
      <c r="N2878" t="s">
        <v>43</v>
      </c>
      <c r="O2878" t="s">
        <v>4309</v>
      </c>
      <c r="S2878">
        <v>2</v>
      </c>
      <c r="T2878" t="s">
        <v>45</v>
      </c>
      <c r="U2878">
        <v>231</v>
      </c>
      <c r="V2878" t="s">
        <v>2030</v>
      </c>
      <c r="W2878" t="s">
        <v>57</v>
      </c>
      <c r="X2878" t="s">
        <v>66</v>
      </c>
      <c r="Y2878">
        <v>0</v>
      </c>
      <c r="Z2878">
        <v>0</v>
      </c>
      <c r="AA2878">
        <v>10</v>
      </c>
      <c r="AB2878">
        <v>15</v>
      </c>
      <c r="AC2878">
        <v>10</v>
      </c>
      <c r="AD2878">
        <f t="shared" si="89"/>
        <v>35</v>
      </c>
      <c r="AF2878">
        <v>0</v>
      </c>
      <c r="AG2878">
        <v>0</v>
      </c>
      <c r="AH2878">
        <v>0</v>
      </c>
      <c r="AI2878">
        <v>0</v>
      </c>
      <c r="AJ2878">
        <f t="shared" si="90"/>
        <v>0</v>
      </c>
      <c r="AK2878" t="s">
        <v>466</v>
      </c>
      <c r="AL2878" t="s">
        <v>467</v>
      </c>
      <c r="AM2878" t="s">
        <v>60</v>
      </c>
    </row>
    <row r="2879" spans="1:39" x14ac:dyDescent="0.2">
      <c r="A2879">
        <v>27092</v>
      </c>
      <c r="B2879" t="s">
        <v>738</v>
      </c>
      <c r="C2879">
        <v>350</v>
      </c>
      <c r="D2879" t="s">
        <v>739</v>
      </c>
      <c r="E2879">
        <v>18</v>
      </c>
      <c r="F2879" t="s">
        <v>656</v>
      </c>
      <c r="G2879">
        <v>544</v>
      </c>
      <c r="H2879" t="s">
        <v>740</v>
      </c>
      <c r="I2879">
        <v>3</v>
      </c>
      <c r="J2879" t="s">
        <v>749</v>
      </c>
      <c r="K2879" t="s">
        <v>41</v>
      </c>
      <c r="L2879">
        <v>11834</v>
      </c>
      <c r="M2879" t="s">
        <v>4310</v>
      </c>
      <c r="N2879" t="s">
        <v>43</v>
      </c>
      <c r="O2879" t="s">
        <v>4311</v>
      </c>
      <c r="S2879">
        <v>2</v>
      </c>
      <c r="T2879" t="s">
        <v>45</v>
      </c>
      <c r="U2879">
        <v>332</v>
      </c>
      <c r="V2879" t="s">
        <v>76</v>
      </c>
      <c r="W2879" t="s">
        <v>57</v>
      </c>
      <c r="X2879" t="s">
        <v>46</v>
      </c>
      <c r="Y2879">
        <v>1</v>
      </c>
      <c r="Z2879">
        <v>1</v>
      </c>
      <c r="AA2879">
        <v>1</v>
      </c>
      <c r="AB2879">
        <v>1</v>
      </c>
      <c r="AC2879">
        <v>1</v>
      </c>
      <c r="AD2879">
        <f t="shared" si="89"/>
        <v>1</v>
      </c>
      <c r="AF2879">
        <v>0</v>
      </c>
      <c r="AG2879">
        <v>0</v>
      </c>
      <c r="AH2879">
        <v>0</v>
      </c>
      <c r="AI2879">
        <v>0</v>
      </c>
      <c r="AJ2879">
        <f t="shared" si="90"/>
        <v>0</v>
      </c>
      <c r="AK2879" t="s">
        <v>745</v>
      </c>
      <c r="AL2879" t="s">
        <v>325</v>
      </c>
      <c r="AM2879" t="s">
        <v>746</v>
      </c>
    </row>
    <row r="2880" spans="1:39" x14ac:dyDescent="0.2">
      <c r="A2880">
        <v>27092</v>
      </c>
      <c r="B2880" t="s">
        <v>738</v>
      </c>
      <c r="C2880">
        <v>350</v>
      </c>
      <c r="D2880" t="s">
        <v>739</v>
      </c>
      <c r="E2880">
        <v>18</v>
      </c>
      <c r="F2880" t="s">
        <v>656</v>
      </c>
      <c r="G2880">
        <v>544</v>
      </c>
      <c r="H2880" t="s">
        <v>740</v>
      </c>
      <c r="I2880">
        <v>3</v>
      </c>
      <c r="J2880" t="s">
        <v>749</v>
      </c>
      <c r="K2880" t="s">
        <v>41</v>
      </c>
      <c r="L2880">
        <v>11834</v>
      </c>
      <c r="M2880" t="s">
        <v>4310</v>
      </c>
      <c r="N2880" t="s">
        <v>43</v>
      </c>
      <c r="O2880" t="s">
        <v>4311</v>
      </c>
      <c r="S2880">
        <v>2</v>
      </c>
      <c r="T2880" t="s">
        <v>45</v>
      </c>
      <c r="X2880" t="s">
        <v>46</v>
      </c>
      <c r="Y2880">
        <v>1</v>
      </c>
      <c r="Z2880">
        <v>0</v>
      </c>
      <c r="AA2880">
        <v>0</v>
      </c>
      <c r="AB2880">
        <v>0</v>
      </c>
      <c r="AC2880">
        <v>0</v>
      </c>
      <c r="AD2880">
        <f t="shared" si="89"/>
        <v>0</v>
      </c>
      <c r="AE2880" t="s">
        <v>595</v>
      </c>
      <c r="AF2880">
        <v>50000</v>
      </c>
      <c r="AG2880">
        <v>50000</v>
      </c>
      <c r="AH2880">
        <v>50000</v>
      </c>
      <c r="AI2880">
        <v>50000</v>
      </c>
      <c r="AJ2880">
        <f t="shared" si="90"/>
        <v>200000</v>
      </c>
      <c r="AK2880" t="s">
        <v>745</v>
      </c>
      <c r="AL2880" t="s">
        <v>325</v>
      </c>
      <c r="AM2880" t="s">
        <v>746</v>
      </c>
    </row>
    <row r="2881" spans="1:39" x14ac:dyDescent="0.2">
      <c r="A2881">
        <v>27092</v>
      </c>
      <c r="B2881" t="s">
        <v>738</v>
      </c>
      <c r="C2881">
        <v>350</v>
      </c>
      <c r="D2881" t="s">
        <v>739</v>
      </c>
      <c r="E2881">
        <v>18</v>
      </c>
      <c r="F2881" t="s">
        <v>656</v>
      </c>
      <c r="G2881">
        <v>544</v>
      </c>
      <c r="H2881" t="s">
        <v>740</v>
      </c>
      <c r="I2881">
        <v>631</v>
      </c>
      <c r="J2881" t="s">
        <v>4312</v>
      </c>
      <c r="K2881" t="s">
        <v>41</v>
      </c>
      <c r="L2881">
        <v>7658</v>
      </c>
      <c r="M2881" t="s">
        <v>4313</v>
      </c>
      <c r="N2881" t="s">
        <v>43</v>
      </c>
      <c r="O2881" t="s">
        <v>4314</v>
      </c>
      <c r="S2881">
        <v>2</v>
      </c>
      <c r="T2881" t="s">
        <v>45</v>
      </c>
      <c r="U2881">
        <v>443</v>
      </c>
      <c r="V2881" t="s">
        <v>4315</v>
      </c>
      <c r="W2881" t="s">
        <v>57</v>
      </c>
      <c r="X2881" t="s">
        <v>66</v>
      </c>
      <c r="Y2881">
        <v>0</v>
      </c>
      <c r="Z2881">
        <v>16</v>
      </c>
      <c r="AA2881">
        <v>16</v>
      </c>
      <c r="AB2881">
        <v>16</v>
      </c>
      <c r="AC2881">
        <v>16</v>
      </c>
      <c r="AD2881">
        <f t="shared" si="89"/>
        <v>64</v>
      </c>
      <c r="AF2881">
        <v>0</v>
      </c>
      <c r="AG2881">
        <v>0</v>
      </c>
      <c r="AH2881">
        <v>0</v>
      </c>
      <c r="AI2881">
        <v>0</v>
      </c>
      <c r="AJ2881">
        <f t="shared" si="90"/>
        <v>0</v>
      </c>
      <c r="AK2881" t="s">
        <v>745</v>
      </c>
      <c r="AL2881" t="s">
        <v>325</v>
      </c>
      <c r="AM2881" t="s">
        <v>746</v>
      </c>
    </row>
    <row r="2882" spans="1:39" x14ac:dyDescent="0.2">
      <c r="A2882">
        <v>27095</v>
      </c>
      <c r="B2882" t="s">
        <v>3236</v>
      </c>
      <c r="C2882">
        <v>348</v>
      </c>
      <c r="D2882" t="s">
        <v>655</v>
      </c>
      <c r="E2882">
        <v>18</v>
      </c>
      <c r="F2882" t="s">
        <v>656</v>
      </c>
      <c r="G2882">
        <v>122</v>
      </c>
      <c r="H2882" t="s">
        <v>72</v>
      </c>
      <c r="I2882">
        <v>3</v>
      </c>
      <c r="J2882" t="s">
        <v>749</v>
      </c>
      <c r="K2882" t="s">
        <v>41</v>
      </c>
      <c r="L2882">
        <v>12984</v>
      </c>
      <c r="M2882" t="s">
        <v>4316</v>
      </c>
      <c r="N2882" t="s">
        <v>43</v>
      </c>
      <c r="O2882" t="s">
        <v>4317</v>
      </c>
      <c r="S2882">
        <v>2</v>
      </c>
      <c r="T2882" t="s">
        <v>45</v>
      </c>
      <c r="U2882">
        <v>332</v>
      </c>
      <c r="V2882" t="s">
        <v>76</v>
      </c>
      <c r="W2882" t="s">
        <v>57</v>
      </c>
      <c r="X2882" t="s">
        <v>46</v>
      </c>
      <c r="Y2882">
        <v>1</v>
      </c>
      <c r="Z2882">
        <v>1</v>
      </c>
      <c r="AA2882">
        <v>1</v>
      </c>
      <c r="AB2882">
        <v>1</v>
      </c>
      <c r="AC2882">
        <v>1</v>
      </c>
      <c r="AD2882">
        <f t="shared" si="89"/>
        <v>1</v>
      </c>
      <c r="AF2882">
        <v>0</v>
      </c>
      <c r="AG2882">
        <v>0</v>
      </c>
      <c r="AH2882">
        <v>0</v>
      </c>
      <c r="AI2882">
        <v>0</v>
      </c>
      <c r="AJ2882">
        <f t="shared" si="90"/>
        <v>0</v>
      </c>
      <c r="AK2882" t="s">
        <v>660</v>
      </c>
      <c r="AL2882" t="s">
        <v>325</v>
      </c>
      <c r="AM2882" t="s">
        <v>661</v>
      </c>
    </row>
    <row r="2883" spans="1:39" x14ac:dyDescent="0.2">
      <c r="A2883">
        <v>27096</v>
      </c>
      <c r="B2883" t="s">
        <v>748</v>
      </c>
      <c r="C2883">
        <v>348</v>
      </c>
      <c r="D2883" t="s">
        <v>655</v>
      </c>
      <c r="E2883">
        <v>18</v>
      </c>
      <c r="F2883" t="s">
        <v>656</v>
      </c>
      <c r="G2883">
        <v>541</v>
      </c>
      <c r="H2883" t="s">
        <v>657</v>
      </c>
      <c r="I2883">
        <v>14</v>
      </c>
      <c r="J2883" t="s">
        <v>637</v>
      </c>
      <c r="K2883" t="s">
        <v>41</v>
      </c>
      <c r="L2883">
        <v>12982</v>
      </c>
      <c r="M2883" t="s">
        <v>4318</v>
      </c>
      <c r="N2883" t="s">
        <v>124</v>
      </c>
      <c r="O2883" t="s">
        <v>4319</v>
      </c>
      <c r="S2883">
        <v>2</v>
      </c>
      <c r="T2883" t="s">
        <v>45</v>
      </c>
      <c r="U2883">
        <v>249</v>
      </c>
      <c r="V2883" t="s">
        <v>650</v>
      </c>
      <c r="W2883" t="s">
        <v>57</v>
      </c>
      <c r="X2883" t="s">
        <v>66</v>
      </c>
      <c r="Y2883">
        <v>0</v>
      </c>
      <c r="Z2883">
        <v>3</v>
      </c>
      <c r="AA2883">
        <v>3</v>
      </c>
      <c r="AB2883">
        <v>3</v>
      </c>
      <c r="AC2883">
        <v>3</v>
      </c>
      <c r="AD2883">
        <f t="shared" ref="AD2883:AD2946" si="91">IF(Y2883=1,LARGE(Z2883:AC2883,1),Z2883+AA2883+AB2883+AC2883)</f>
        <v>12</v>
      </c>
      <c r="AF2883">
        <v>0</v>
      </c>
      <c r="AG2883">
        <v>0</v>
      </c>
      <c r="AH2883">
        <v>0</v>
      </c>
      <c r="AI2883">
        <v>0</v>
      </c>
      <c r="AJ2883">
        <f t="shared" si="90"/>
        <v>0</v>
      </c>
      <c r="AK2883" t="s">
        <v>660</v>
      </c>
      <c r="AL2883" t="s">
        <v>325</v>
      </c>
      <c r="AM2883" t="s">
        <v>661</v>
      </c>
    </row>
    <row r="2884" spans="1:39" x14ac:dyDescent="0.2">
      <c r="A2884">
        <v>27096</v>
      </c>
      <c r="B2884" t="s">
        <v>748</v>
      </c>
      <c r="C2884">
        <v>348</v>
      </c>
      <c r="D2884" t="s">
        <v>655</v>
      </c>
      <c r="E2884">
        <v>18</v>
      </c>
      <c r="F2884" t="s">
        <v>656</v>
      </c>
      <c r="G2884">
        <v>541</v>
      </c>
      <c r="H2884" t="s">
        <v>657</v>
      </c>
      <c r="I2884">
        <v>102</v>
      </c>
      <c r="J2884" t="s">
        <v>3609</v>
      </c>
      <c r="K2884" t="s">
        <v>41</v>
      </c>
      <c r="L2884">
        <v>12983</v>
      </c>
      <c r="M2884" t="s">
        <v>4320</v>
      </c>
      <c r="N2884" t="s">
        <v>43</v>
      </c>
      <c r="O2884" t="s">
        <v>4321</v>
      </c>
      <c r="S2884">
        <v>2</v>
      </c>
      <c r="T2884" t="s">
        <v>45</v>
      </c>
      <c r="X2884" t="s">
        <v>66</v>
      </c>
      <c r="Y2884">
        <v>0</v>
      </c>
      <c r="Z2884">
        <v>0</v>
      </c>
      <c r="AA2884">
        <v>0</v>
      </c>
      <c r="AB2884">
        <v>0</v>
      </c>
      <c r="AC2884">
        <v>0</v>
      </c>
      <c r="AD2884">
        <f t="shared" si="91"/>
        <v>0</v>
      </c>
      <c r="AE2884" t="s">
        <v>747</v>
      </c>
      <c r="AF2884">
        <v>2000000</v>
      </c>
      <c r="AG2884">
        <v>17000000</v>
      </c>
      <c r="AH2884">
        <v>2000000</v>
      </c>
      <c r="AI2884">
        <v>2000000</v>
      </c>
      <c r="AJ2884">
        <f t="shared" si="90"/>
        <v>23000000</v>
      </c>
      <c r="AK2884" t="s">
        <v>660</v>
      </c>
      <c r="AL2884" t="s">
        <v>325</v>
      </c>
      <c r="AM2884" t="s">
        <v>661</v>
      </c>
    </row>
    <row r="2885" spans="1:39" x14ac:dyDescent="0.2">
      <c r="A2885">
        <v>41001</v>
      </c>
      <c r="B2885" t="s">
        <v>757</v>
      </c>
      <c r="C2885">
        <v>900</v>
      </c>
      <c r="D2885" t="s">
        <v>461</v>
      </c>
      <c r="E2885">
        <v>4</v>
      </c>
      <c r="F2885" t="s">
        <v>422</v>
      </c>
      <c r="G2885">
        <v>122</v>
      </c>
      <c r="H2885" t="s">
        <v>72</v>
      </c>
      <c r="I2885">
        <v>261</v>
      </c>
      <c r="J2885" t="s">
        <v>760</v>
      </c>
      <c r="K2885" t="s">
        <v>41</v>
      </c>
      <c r="L2885">
        <v>11054</v>
      </c>
      <c r="M2885" t="s">
        <v>761</v>
      </c>
      <c r="N2885" t="s">
        <v>124</v>
      </c>
      <c r="O2885" t="s">
        <v>762</v>
      </c>
      <c r="S2885">
        <v>2</v>
      </c>
      <c r="T2885" t="s">
        <v>45</v>
      </c>
      <c r="X2885" t="s">
        <v>66</v>
      </c>
      <c r="Y2885">
        <v>0</v>
      </c>
      <c r="Z2885">
        <v>0</v>
      </c>
      <c r="AA2885">
        <v>0</v>
      </c>
      <c r="AB2885">
        <v>0</v>
      </c>
      <c r="AC2885">
        <v>0</v>
      </c>
      <c r="AD2885">
        <f t="shared" si="91"/>
        <v>0</v>
      </c>
      <c r="AE2885" t="s">
        <v>85</v>
      </c>
      <c r="AF2885">
        <v>500000</v>
      </c>
      <c r="AG2885">
        <v>500000</v>
      </c>
      <c r="AH2885">
        <v>500000</v>
      </c>
      <c r="AI2885">
        <v>500000</v>
      </c>
      <c r="AJ2885">
        <f t="shared" si="90"/>
        <v>2000000</v>
      </c>
      <c r="AK2885" t="s">
        <v>466</v>
      </c>
      <c r="AL2885" t="s">
        <v>467</v>
      </c>
      <c r="AM2885" t="s">
        <v>60</v>
      </c>
    </row>
    <row r="2886" spans="1:39" x14ac:dyDescent="0.2">
      <c r="A2886">
        <v>41001</v>
      </c>
      <c r="B2886" t="s">
        <v>757</v>
      </c>
      <c r="C2886">
        <v>900</v>
      </c>
      <c r="D2886" t="s">
        <v>461</v>
      </c>
      <c r="E2886">
        <v>4</v>
      </c>
      <c r="F2886" t="s">
        <v>422</v>
      </c>
      <c r="G2886">
        <v>781</v>
      </c>
      <c r="H2886" t="s">
        <v>1724</v>
      </c>
      <c r="I2886">
        <v>632</v>
      </c>
      <c r="J2886" t="s">
        <v>765</v>
      </c>
      <c r="K2886" t="s">
        <v>41</v>
      </c>
      <c r="L2886">
        <v>11051</v>
      </c>
      <c r="M2886" t="s">
        <v>3816</v>
      </c>
      <c r="N2886" t="s">
        <v>43</v>
      </c>
      <c r="O2886" t="s">
        <v>3817</v>
      </c>
      <c r="S2886">
        <v>2</v>
      </c>
      <c r="T2886" t="s">
        <v>45</v>
      </c>
      <c r="U2886">
        <v>995</v>
      </c>
      <c r="V2886" t="s">
        <v>768</v>
      </c>
      <c r="W2886" t="s">
        <v>57</v>
      </c>
      <c r="X2886" t="s">
        <v>66</v>
      </c>
      <c r="Y2886">
        <v>0</v>
      </c>
      <c r="Z2886">
        <v>580</v>
      </c>
      <c r="AA2886">
        <v>580</v>
      </c>
      <c r="AB2886">
        <v>580</v>
      </c>
      <c r="AC2886">
        <v>580</v>
      </c>
      <c r="AD2886">
        <f t="shared" si="91"/>
        <v>2320</v>
      </c>
      <c r="AF2886">
        <v>0</v>
      </c>
      <c r="AG2886">
        <v>0</v>
      </c>
      <c r="AH2886">
        <v>0</v>
      </c>
      <c r="AI2886">
        <v>0</v>
      </c>
      <c r="AJ2886">
        <f t="shared" si="90"/>
        <v>0</v>
      </c>
      <c r="AK2886" t="s">
        <v>466</v>
      </c>
      <c r="AL2886" t="s">
        <v>467</v>
      </c>
      <c r="AM2886" t="s">
        <v>60</v>
      </c>
    </row>
    <row r="2887" spans="1:39" x14ac:dyDescent="0.2">
      <c r="A2887">
        <v>41001</v>
      </c>
      <c r="B2887" t="s">
        <v>757</v>
      </c>
      <c r="C2887">
        <v>900</v>
      </c>
      <c r="D2887" t="s">
        <v>461</v>
      </c>
      <c r="E2887">
        <v>4</v>
      </c>
      <c r="F2887" t="s">
        <v>422</v>
      </c>
      <c r="G2887">
        <v>782</v>
      </c>
      <c r="H2887" t="s">
        <v>764</v>
      </c>
      <c r="I2887">
        <v>632</v>
      </c>
      <c r="J2887" t="s">
        <v>765</v>
      </c>
      <c r="K2887" t="s">
        <v>41</v>
      </c>
      <c r="L2887">
        <v>11053</v>
      </c>
      <c r="M2887" t="s">
        <v>766</v>
      </c>
      <c r="N2887" t="s">
        <v>43</v>
      </c>
      <c r="O2887" t="s">
        <v>767</v>
      </c>
      <c r="S2887">
        <v>2</v>
      </c>
      <c r="T2887" t="s">
        <v>45</v>
      </c>
      <c r="X2887" t="s">
        <v>46</v>
      </c>
      <c r="Y2887">
        <v>1</v>
      </c>
      <c r="Z2887">
        <v>0</v>
      </c>
      <c r="AA2887">
        <v>0</v>
      </c>
      <c r="AB2887">
        <v>0</v>
      </c>
      <c r="AC2887">
        <v>0</v>
      </c>
      <c r="AD2887">
        <f t="shared" si="91"/>
        <v>0</v>
      </c>
      <c r="AE2887" t="s">
        <v>85</v>
      </c>
      <c r="AF2887">
        <v>2664248</v>
      </c>
      <c r="AG2887">
        <v>2700000</v>
      </c>
      <c r="AH2887">
        <v>2700000</v>
      </c>
      <c r="AI2887">
        <v>2700000</v>
      </c>
      <c r="AJ2887">
        <f t="shared" si="90"/>
        <v>10764248</v>
      </c>
      <c r="AK2887" t="s">
        <v>466</v>
      </c>
      <c r="AL2887" t="s">
        <v>467</v>
      </c>
      <c r="AM2887" t="s">
        <v>60</v>
      </c>
    </row>
    <row r="2888" spans="1:39" x14ac:dyDescent="0.2">
      <c r="A2888">
        <v>41002</v>
      </c>
      <c r="B2888" t="s">
        <v>769</v>
      </c>
      <c r="C2888">
        <v>900</v>
      </c>
      <c r="D2888" t="s">
        <v>461</v>
      </c>
      <c r="E2888">
        <v>3</v>
      </c>
      <c r="F2888" t="s">
        <v>226</v>
      </c>
      <c r="G2888">
        <v>122</v>
      </c>
      <c r="H2888" t="s">
        <v>72</v>
      </c>
      <c r="I2888">
        <v>2</v>
      </c>
      <c r="J2888" t="s">
        <v>73</v>
      </c>
      <c r="K2888" t="s">
        <v>41</v>
      </c>
      <c r="L2888">
        <v>8008</v>
      </c>
      <c r="M2888" t="s">
        <v>4322</v>
      </c>
      <c r="N2888" t="s">
        <v>43</v>
      </c>
      <c r="O2888" t="s">
        <v>583</v>
      </c>
      <c r="S2888">
        <v>2</v>
      </c>
      <c r="T2888" t="s">
        <v>45</v>
      </c>
      <c r="X2888" t="s">
        <v>46</v>
      </c>
      <c r="Y2888">
        <v>1</v>
      </c>
      <c r="Z2888">
        <v>0</v>
      </c>
      <c r="AA2888">
        <v>0</v>
      </c>
      <c r="AB2888">
        <v>0</v>
      </c>
      <c r="AC2888">
        <v>0</v>
      </c>
      <c r="AD2888">
        <f t="shared" si="91"/>
        <v>0</v>
      </c>
      <c r="AE2888" t="s">
        <v>85</v>
      </c>
      <c r="AF2888">
        <v>2900000</v>
      </c>
      <c r="AG2888">
        <v>3750000</v>
      </c>
      <c r="AH2888">
        <v>4150000</v>
      </c>
      <c r="AI2888">
        <v>4500000</v>
      </c>
      <c r="AJ2888">
        <f t="shared" si="90"/>
        <v>15300000</v>
      </c>
      <c r="AK2888" t="s">
        <v>466</v>
      </c>
      <c r="AL2888" t="s">
        <v>467</v>
      </c>
      <c r="AM2888" t="s">
        <v>60</v>
      </c>
    </row>
    <row r="2889" spans="1:39" x14ac:dyDescent="0.2">
      <c r="A2889">
        <v>41003</v>
      </c>
      <c r="B2889" t="s">
        <v>777</v>
      </c>
      <c r="C2889">
        <v>850</v>
      </c>
      <c r="D2889" t="s">
        <v>453</v>
      </c>
      <c r="E2889">
        <v>4</v>
      </c>
      <c r="F2889" t="s">
        <v>422</v>
      </c>
      <c r="G2889">
        <v>128</v>
      </c>
      <c r="H2889" t="s">
        <v>143</v>
      </c>
      <c r="I2889">
        <v>125</v>
      </c>
      <c r="J2889" t="s">
        <v>579</v>
      </c>
      <c r="K2889" t="s">
        <v>41</v>
      </c>
      <c r="L2889">
        <v>2884</v>
      </c>
      <c r="M2889" t="s">
        <v>778</v>
      </c>
      <c r="N2889" t="s">
        <v>43</v>
      </c>
      <c r="O2889" t="s">
        <v>581</v>
      </c>
      <c r="S2889">
        <v>2</v>
      </c>
      <c r="T2889" t="s">
        <v>45</v>
      </c>
      <c r="U2889">
        <v>303</v>
      </c>
      <c r="V2889" t="s">
        <v>419</v>
      </c>
      <c r="W2889" t="s">
        <v>57</v>
      </c>
      <c r="X2889" t="s">
        <v>46</v>
      </c>
      <c r="Y2889">
        <v>1</v>
      </c>
      <c r="Z2889">
        <v>34</v>
      </c>
      <c r="AA2889">
        <v>34</v>
      </c>
      <c r="AB2889">
        <v>34</v>
      </c>
      <c r="AC2889">
        <v>34</v>
      </c>
      <c r="AD2889">
        <f t="shared" si="91"/>
        <v>34</v>
      </c>
      <c r="AF2889">
        <v>0</v>
      </c>
      <c r="AG2889">
        <v>0</v>
      </c>
      <c r="AH2889">
        <v>0</v>
      </c>
      <c r="AI2889">
        <v>0</v>
      </c>
      <c r="AJ2889">
        <f t="shared" si="90"/>
        <v>0</v>
      </c>
      <c r="AK2889" t="s">
        <v>458</v>
      </c>
      <c r="AL2889" t="s">
        <v>459</v>
      </c>
      <c r="AM2889" t="s">
        <v>460</v>
      </c>
    </row>
    <row r="2890" spans="1:39" x14ac:dyDescent="0.2">
      <c r="A2890">
        <v>41004</v>
      </c>
      <c r="B2890" t="s">
        <v>779</v>
      </c>
      <c r="C2890">
        <v>204</v>
      </c>
      <c r="D2890" t="s">
        <v>780</v>
      </c>
      <c r="E2890">
        <v>7</v>
      </c>
      <c r="F2890" t="s">
        <v>781</v>
      </c>
      <c r="G2890">
        <v>211</v>
      </c>
      <c r="H2890" t="s">
        <v>782</v>
      </c>
      <c r="I2890">
        <v>53</v>
      </c>
      <c r="J2890" t="s">
        <v>793</v>
      </c>
      <c r="K2890" t="s">
        <v>41</v>
      </c>
      <c r="L2890">
        <v>13183</v>
      </c>
      <c r="M2890" t="s">
        <v>4323</v>
      </c>
      <c r="N2890" t="s">
        <v>124</v>
      </c>
      <c r="O2890" t="s">
        <v>4324</v>
      </c>
      <c r="S2890">
        <v>2</v>
      </c>
      <c r="T2890" t="s">
        <v>45</v>
      </c>
      <c r="X2890" t="s">
        <v>66</v>
      </c>
      <c r="Y2890">
        <v>0</v>
      </c>
      <c r="Z2890">
        <v>0</v>
      </c>
      <c r="AA2890">
        <v>0</v>
      </c>
      <c r="AB2890">
        <v>0</v>
      </c>
      <c r="AC2890">
        <v>0</v>
      </c>
      <c r="AD2890">
        <f t="shared" si="91"/>
        <v>0</v>
      </c>
      <c r="AE2890" t="s">
        <v>85</v>
      </c>
      <c r="AF2890">
        <v>714000</v>
      </c>
      <c r="AG2890">
        <v>714000</v>
      </c>
      <c r="AH2890">
        <v>714000</v>
      </c>
      <c r="AI2890">
        <v>567000</v>
      </c>
      <c r="AJ2890">
        <f t="shared" si="90"/>
        <v>2709000</v>
      </c>
      <c r="AK2890" t="s">
        <v>786</v>
      </c>
      <c r="AL2890" t="s">
        <v>787</v>
      </c>
      <c r="AM2890" t="s">
        <v>788</v>
      </c>
    </row>
    <row r="2891" spans="1:39" x14ac:dyDescent="0.2">
      <c r="A2891">
        <v>41004</v>
      </c>
      <c r="B2891" t="s">
        <v>779</v>
      </c>
      <c r="C2891">
        <v>850</v>
      </c>
      <c r="D2891" t="s">
        <v>453</v>
      </c>
      <c r="E2891">
        <v>7</v>
      </c>
      <c r="F2891" t="s">
        <v>781</v>
      </c>
      <c r="G2891">
        <v>128</v>
      </c>
      <c r="H2891" t="s">
        <v>143</v>
      </c>
      <c r="I2891">
        <v>6</v>
      </c>
      <c r="J2891" t="s">
        <v>454</v>
      </c>
      <c r="K2891" t="s">
        <v>41</v>
      </c>
      <c r="L2891">
        <v>3200</v>
      </c>
      <c r="M2891" t="s">
        <v>3818</v>
      </c>
      <c r="N2891" t="s">
        <v>43</v>
      </c>
      <c r="O2891" t="s">
        <v>456</v>
      </c>
      <c r="S2891">
        <v>2</v>
      </c>
      <c r="T2891" t="s">
        <v>45</v>
      </c>
      <c r="X2891" t="s">
        <v>46</v>
      </c>
      <c r="Y2891">
        <v>1</v>
      </c>
      <c r="Z2891">
        <v>0</v>
      </c>
      <c r="AA2891">
        <v>0</v>
      </c>
      <c r="AB2891">
        <v>0</v>
      </c>
      <c r="AC2891">
        <v>0</v>
      </c>
      <c r="AD2891">
        <f t="shared" si="91"/>
        <v>0</v>
      </c>
      <c r="AE2891" t="s">
        <v>85</v>
      </c>
      <c r="AF2891">
        <v>31200</v>
      </c>
      <c r="AG2891">
        <v>31200</v>
      </c>
      <c r="AH2891">
        <v>31200</v>
      </c>
      <c r="AI2891">
        <v>31200</v>
      </c>
      <c r="AJ2891">
        <f t="shared" si="90"/>
        <v>124800</v>
      </c>
      <c r="AK2891" t="s">
        <v>458</v>
      </c>
      <c r="AL2891" t="s">
        <v>459</v>
      </c>
      <c r="AM2891" t="s">
        <v>460</v>
      </c>
    </row>
    <row r="2892" spans="1:39" x14ac:dyDescent="0.2">
      <c r="A2892">
        <v>41005</v>
      </c>
      <c r="B2892" t="s">
        <v>790</v>
      </c>
      <c r="C2892">
        <v>900</v>
      </c>
      <c r="D2892" t="s">
        <v>461</v>
      </c>
      <c r="E2892">
        <v>24</v>
      </c>
      <c r="F2892" t="s">
        <v>700</v>
      </c>
      <c r="G2892">
        <v>126</v>
      </c>
      <c r="H2892" t="s">
        <v>62</v>
      </c>
      <c r="I2892">
        <v>948</v>
      </c>
      <c r="J2892" t="s">
        <v>462</v>
      </c>
      <c r="K2892" t="s">
        <v>41</v>
      </c>
      <c r="L2892">
        <v>2562</v>
      </c>
      <c r="M2892" t="s">
        <v>3248</v>
      </c>
      <c r="N2892" t="s">
        <v>43</v>
      </c>
      <c r="O2892" t="s">
        <v>464</v>
      </c>
      <c r="S2892">
        <v>2</v>
      </c>
      <c r="T2892" t="s">
        <v>45</v>
      </c>
      <c r="U2892">
        <v>924</v>
      </c>
      <c r="V2892" t="s">
        <v>465</v>
      </c>
      <c r="W2892" t="s">
        <v>57</v>
      </c>
      <c r="X2892" t="s">
        <v>46</v>
      </c>
      <c r="Y2892">
        <v>1</v>
      </c>
      <c r="Z2892">
        <v>81</v>
      </c>
      <c r="AA2892">
        <v>81</v>
      </c>
      <c r="AB2892">
        <v>81</v>
      </c>
      <c r="AC2892">
        <v>81</v>
      </c>
      <c r="AD2892">
        <f t="shared" si="91"/>
        <v>81</v>
      </c>
      <c r="AF2892">
        <v>0</v>
      </c>
      <c r="AG2892">
        <v>0</v>
      </c>
      <c r="AH2892">
        <v>0</v>
      </c>
      <c r="AI2892">
        <v>0</v>
      </c>
      <c r="AJ2892">
        <f t="shared" si="90"/>
        <v>0</v>
      </c>
      <c r="AK2892" t="s">
        <v>466</v>
      </c>
      <c r="AL2892" t="s">
        <v>467</v>
      </c>
      <c r="AM2892" t="s">
        <v>60</v>
      </c>
    </row>
    <row r="2893" spans="1:39" x14ac:dyDescent="0.2">
      <c r="A2893">
        <v>41021</v>
      </c>
      <c r="B2893" t="s">
        <v>803</v>
      </c>
      <c r="C2893">
        <v>160</v>
      </c>
      <c r="D2893" t="s">
        <v>804</v>
      </c>
      <c r="E2893">
        <v>25</v>
      </c>
      <c r="F2893" t="s">
        <v>805</v>
      </c>
      <c r="G2893">
        <v>752</v>
      </c>
      <c r="H2893" t="s">
        <v>806</v>
      </c>
      <c r="I2893">
        <v>367</v>
      </c>
      <c r="J2893" t="s">
        <v>813</v>
      </c>
      <c r="K2893" t="s">
        <v>41</v>
      </c>
      <c r="L2893">
        <v>10040</v>
      </c>
      <c r="M2893" t="s">
        <v>4325</v>
      </c>
      <c r="N2893" t="s">
        <v>124</v>
      </c>
      <c r="O2893" t="s">
        <v>4326</v>
      </c>
      <c r="S2893">
        <v>1</v>
      </c>
      <c r="T2893" t="s">
        <v>696</v>
      </c>
      <c r="U2893">
        <v>369</v>
      </c>
      <c r="V2893" t="s">
        <v>816</v>
      </c>
      <c r="W2893" t="s">
        <v>817</v>
      </c>
      <c r="X2893" t="s">
        <v>46</v>
      </c>
      <c r="Y2893">
        <v>1</v>
      </c>
      <c r="Z2893">
        <v>0</v>
      </c>
      <c r="AA2893">
        <v>0</v>
      </c>
      <c r="AB2893">
        <v>2</v>
      </c>
      <c r="AC2893">
        <v>2</v>
      </c>
      <c r="AD2893">
        <f t="shared" si="91"/>
        <v>2</v>
      </c>
      <c r="AF2893">
        <v>0</v>
      </c>
      <c r="AG2893">
        <v>0</v>
      </c>
      <c r="AH2893">
        <v>0</v>
      </c>
      <c r="AI2893">
        <v>0</v>
      </c>
      <c r="AJ2893">
        <f t="shared" si="90"/>
        <v>0</v>
      </c>
      <c r="AK2893" t="s">
        <v>810</v>
      </c>
      <c r="AL2893" t="s">
        <v>811</v>
      </c>
      <c r="AM2893" t="s">
        <v>812</v>
      </c>
    </row>
    <row r="2894" spans="1:39" x14ac:dyDescent="0.2">
      <c r="A2894">
        <v>41021</v>
      </c>
      <c r="B2894" t="s">
        <v>803</v>
      </c>
      <c r="C2894">
        <v>160</v>
      </c>
      <c r="D2894" t="s">
        <v>804</v>
      </c>
      <c r="E2894">
        <v>25</v>
      </c>
      <c r="F2894" t="s">
        <v>805</v>
      </c>
      <c r="G2894">
        <v>752</v>
      </c>
      <c r="H2894" t="s">
        <v>806</v>
      </c>
      <c r="I2894">
        <v>368</v>
      </c>
      <c r="J2894" t="s">
        <v>2361</v>
      </c>
      <c r="K2894" t="s">
        <v>41</v>
      </c>
      <c r="L2894">
        <v>11994</v>
      </c>
      <c r="M2894" t="s">
        <v>2362</v>
      </c>
      <c r="N2894" t="s">
        <v>124</v>
      </c>
      <c r="O2894" t="s">
        <v>2363</v>
      </c>
      <c r="S2894">
        <v>1</v>
      </c>
      <c r="T2894" t="s">
        <v>696</v>
      </c>
      <c r="X2894" t="s">
        <v>46</v>
      </c>
      <c r="Y2894">
        <v>1</v>
      </c>
      <c r="Z2894">
        <v>0</v>
      </c>
      <c r="AA2894">
        <v>0</v>
      </c>
      <c r="AB2894">
        <v>0</v>
      </c>
      <c r="AC2894">
        <v>0</v>
      </c>
      <c r="AD2894">
        <f t="shared" si="91"/>
        <v>0</v>
      </c>
      <c r="AE2894" t="s">
        <v>705</v>
      </c>
      <c r="AF2894">
        <v>0</v>
      </c>
      <c r="AG2894">
        <v>5000000</v>
      </c>
      <c r="AH2894">
        <v>5000000</v>
      </c>
      <c r="AI2894">
        <v>0</v>
      </c>
      <c r="AJ2894">
        <f t="shared" si="90"/>
        <v>10000000</v>
      </c>
      <c r="AK2894" t="s">
        <v>810</v>
      </c>
      <c r="AL2894" t="s">
        <v>811</v>
      </c>
      <c r="AM2894" t="s">
        <v>812</v>
      </c>
    </row>
    <row r="2895" spans="1:39" x14ac:dyDescent="0.2">
      <c r="A2895">
        <v>41021</v>
      </c>
      <c r="B2895" t="s">
        <v>803</v>
      </c>
      <c r="C2895">
        <v>160</v>
      </c>
      <c r="D2895" t="s">
        <v>804</v>
      </c>
      <c r="E2895">
        <v>25</v>
      </c>
      <c r="F2895" t="s">
        <v>805</v>
      </c>
      <c r="G2895">
        <v>752</v>
      </c>
      <c r="H2895" t="s">
        <v>806</v>
      </c>
      <c r="I2895">
        <v>379</v>
      </c>
      <c r="J2895" t="s">
        <v>820</v>
      </c>
      <c r="K2895" t="s">
        <v>41</v>
      </c>
      <c r="L2895">
        <v>10078</v>
      </c>
      <c r="M2895" t="s">
        <v>824</v>
      </c>
      <c r="N2895" t="s">
        <v>124</v>
      </c>
      <c r="O2895" t="s">
        <v>825</v>
      </c>
      <c r="S2895">
        <v>1</v>
      </c>
      <c r="T2895" t="s">
        <v>696</v>
      </c>
      <c r="X2895" t="s">
        <v>46</v>
      </c>
      <c r="Y2895">
        <v>1</v>
      </c>
      <c r="Z2895">
        <v>0</v>
      </c>
      <c r="AA2895">
        <v>0</v>
      </c>
      <c r="AB2895">
        <v>0</v>
      </c>
      <c r="AC2895">
        <v>0</v>
      </c>
      <c r="AD2895">
        <f t="shared" si="91"/>
        <v>0</v>
      </c>
      <c r="AE2895" t="s">
        <v>705</v>
      </c>
      <c r="AF2895">
        <v>6578000</v>
      </c>
      <c r="AG2895">
        <v>0</v>
      </c>
      <c r="AH2895">
        <v>8222500</v>
      </c>
      <c r="AI2895">
        <v>16445000</v>
      </c>
      <c r="AJ2895">
        <f t="shared" si="90"/>
        <v>31245500</v>
      </c>
      <c r="AK2895" t="s">
        <v>810</v>
      </c>
      <c r="AL2895" t="s">
        <v>811</v>
      </c>
      <c r="AM2895" t="s">
        <v>812</v>
      </c>
    </row>
    <row r="2896" spans="1:39" x14ac:dyDescent="0.2">
      <c r="A2896">
        <v>41022</v>
      </c>
      <c r="B2896" t="s">
        <v>829</v>
      </c>
      <c r="C2896">
        <v>180</v>
      </c>
      <c r="D2896" t="s">
        <v>830</v>
      </c>
      <c r="E2896">
        <v>25</v>
      </c>
      <c r="F2896" t="s">
        <v>805</v>
      </c>
      <c r="G2896">
        <v>752</v>
      </c>
      <c r="H2896" t="s">
        <v>806</v>
      </c>
      <c r="I2896">
        <v>100</v>
      </c>
      <c r="J2896" t="s">
        <v>4327</v>
      </c>
      <c r="K2896" t="s">
        <v>41</v>
      </c>
      <c r="L2896">
        <v>281</v>
      </c>
      <c r="M2896" t="s">
        <v>4327</v>
      </c>
      <c r="N2896" t="s">
        <v>124</v>
      </c>
      <c r="O2896" t="s">
        <v>4328</v>
      </c>
      <c r="S2896">
        <v>1</v>
      </c>
      <c r="T2896" t="s">
        <v>696</v>
      </c>
      <c r="U2896">
        <v>91</v>
      </c>
      <c r="V2896" t="s">
        <v>4329</v>
      </c>
      <c r="W2896" t="s">
        <v>4330</v>
      </c>
      <c r="X2896" t="s">
        <v>66</v>
      </c>
      <c r="Y2896">
        <v>0</v>
      </c>
      <c r="Z2896">
        <v>20000</v>
      </c>
      <c r="AA2896">
        <v>23333</v>
      </c>
      <c r="AB2896">
        <v>20000</v>
      </c>
      <c r="AC2896">
        <v>20000</v>
      </c>
      <c r="AD2896">
        <f t="shared" si="91"/>
        <v>83333</v>
      </c>
      <c r="AF2896">
        <v>0</v>
      </c>
      <c r="AG2896">
        <v>0</v>
      </c>
      <c r="AH2896">
        <v>0</v>
      </c>
      <c r="AI2896">
        <v>0</v>
      </c>
      <c r="AJ2896">
        <f t="shared" si="90"/>
        <v>0</v>
      </c>
      <c r="AK2896" t="s">
        <v>834</v>
      </c>
      <c r="AL2896" t="s">
        <v>811</v>
      </c>
      <c r="AM2896" t="s">
        <v>835</v>
      </c>
    </row>
    <row r="2897" spans="1:39" x14ac:dyDescent="0.2">
      <c r="A2897">
        <v>41022</v>
      </c>
      <c r="B2897" t="s">
        <v>829</v>
      </c>
      <c r="C2897">
        <v>180</v>
      </c>
      <c r="D2897" t="s">
        <v>830</v>
      </c>
      <c r="E2897">
        <v>25</v>
      </c>
      <c r="F2897" t="s">
        <v>805</v>
      </c>
      <c r="G2897">
        <v>752</v>
      </c>
      <c r="H2897" t="s">
        <v>806</v>
      </c>
      <c r="I2897">
        <v>100</v>
      </c>
      <c r="J2897" t="s">
        <v>4327</v>
      </c>
      <c r="K2897" t="s">
        <v>41</v>
      </c>
      <c r="L2897">
        <v>281</v>
      </c>
      <c r="M2897" t="s">
        <v>4327</v>
      </c>
      <c r="N2897" t="s">
        <v>124</v>
      </c>
      <c r="O2897" t="s">
        <v>4328</v>
      </c>
      <c r="S2897">
        <v>1</v>
      </c>
      <c r="T2897" t="s">
        <v>696</v>
      </c>
      <c r="X2897" t="s">
        <v>66</v>
      </c>
      <c r="Y2897">
        <v>0</v>
      </c>
      <c r="Z2897">
        <v>0</v>
      </c>
      <c r="AA2897">
        <v>0</v>
      </c>
      <c r="AB2897">
        <v>0</v>
      </c>
      <c r="AC2897">
        <v>0</v>
      </c>
      <c r="AD2897">
        <f t="shared" si="91"/>
        <v>0</v>
      </c>
      <c r="AE2897" t="s">
        <v>705</v>
      </c>
      <c r="AF2897">
        <v>30000000</v>
      </c>
      <c r="AG2897">
        <v>35000000</v>
      </c>
      <c r="AH2897">
        <v>30000000</v>
      </c>
      <c r="AI2897">
        <v>30000000</v>
      </c>
      <c r="AJ2897">
        <f t="shared" si="90"/>
        <v>125000000</v>
      </c>
      <c r="AK2897" t="s">
        <v>834</v>
      </c>
      <c r="AL2897" t="s">
        <v>811</v>
      </c>
      <c r="AM2897" t="s">
        <v>835</v>
      </c>
    </row>
    <row r="2898" spans="1:39" x14ac:dyDescent="0.2">
      <c r="A2898">
        <v>41022</v>
      </c>
      <c r="B2898" t="s">
        <v>829</v>
      </c>
      <c r="C2898">
        <v>180</v>
      </c>
      <c r="D2898" t="s">
        <v>830</v>
      </c>
      <c r="E2898">
        <v>25</v>
      </c>
      <c r="F2898" t="s">
        <v>805</v>
      </c>
      <c r="G2898">
        <v>752</v>
      </c>
      <c r="H2898" t="s">
        <v>806</v>
      </c>
      <c r="I2898">
        <v>110</v>
      </c>
      <c r="J2898" t="s">
        <v>2368</v>
      </c>
      <c r="K2898" t="s">
        <v>41</v>
      </c>
      <c r="L2898">
        <v>526</v>
      </c>
      <c r="M2898" t="s">
        <v>4331</v>
      </c>
      <c r="N2898" t="s">
        <v>124</v>
      </c>
      <c r="O2898" t="s">
        <v>4332</v>
      </c>
      <c r="S2898">
        <v>1</v>
      </c>
      <c r="T2898" t="s">
        <v>696</v>
      </c>
      <c r="U2898">
        <v>315</v>
      </c>
      <c r="V2898" t="s">
        <v>3255</v>
      </c>
      <c r="W2898" t="s">
        <v>57</v>
      </c>
      <c r="X2898" t="s">
        <v>66</v>
      </c>
      <c r="Y2898">
        <v>0</v>
      </c>
      <c r="Z2898">
        <v>6</v>
      </c>
      <c r="AA2898">
        <v>4</v>
      </c>
      <c r="AB2898">
        <v>6</v>
      </c>
      <c r="AC2898">
        <v>6</v>
      </c>
      <c r="AD2898">
        <f t="shared" si="91"/>
        <v>22</v>
      </c>
      <c r="AF2898">
        <v>0</v>
      </c>
      <c r="AG2898">
        <v>0</v>
      </c>
      <c r="AH2898">
        <v>0</v>
      </c>
      <c r="AI2898">
        <v>0</v>
      </c>
      <c r="AJ2898">
        <f t="shared" si="90"/>
        <v>0</v>
      </c>
      <c r="AK2898" t="s">
        <v>834</v>
      </c>
      <c r="AL2898" t="s">
        <v>811</v>
      </c>
      <c r="AM2898" t="s">
        <v>835</v>
      </c>
    </row>
    <row r="2899" spans="1:39" x14ac:dyDescent="0.2">
      <c r="A2899">
        <v>41022</v>
      </c>
      <c r="B2899" t="s">
        <v>829</v>
      </c>
      <c r="C2899">
        <v>180</v>
      </c>
      <c r="D2899" t="s">
        <v>830</v>
      </c>
      <c r="E2899">
        <v>25</v>
      </c>
      <c r="F2899" t="s">
        <v>805</v>
      </c>
      <c r="G2899">
        <v>752</v>
      </c>
      <c r="H2899" t="s">
        <v>806</v>
      </c>
      <c r="I2899">
        <v>110</v>
      </c>
      <c r="J2899" t="s">
        <v>2368</v>
      </c>
      <c r="K2899" t="s">
        <v>41</v>
      </c>
      <c r="L2899">
        <v>526</v>
      </c>
      <c r="M2899" t="s">
        <v>4331</v>
      </c>
      <c r="N2899" t="s">
        <v>124</v>
      </c>
      <c r="O2899" t="s">
        <v>4332</v>
      </c>
      <c r="S2899">
        <v>1</v>
      </c>
      <c r="T2899" t="s">
        <v>696</v>
      </c>
      <c r="X2899" t="s">
        <v>66</v>
      </c>
      <c r="Y2899">
        <v>0</v>
      </c>
      <c r="Z2899">
        <v>0</v>
      </c>
      <c r="AA2899">
        <v>0</v>
      </c>
      <c r="AB2899">
        <v>0</v>
      </c>
      <c r="AC2899">
        <v>0</v>
      </c>
      <c r="AD2899">
        <f t="shared" si="91"/>
        <v>0</v>
      </c>
      <c r="AE2899" t="s">
        <v>705</v>
      </c>
      <c r="AF2899">
        <v>55873599</v>
      </c>
      <c r="AG2899">
        <v>13000000</v>
      </c>
      <c r="AH2899">
        <v>58045033</v>
      </c>
      <c r="AI2899">
        <v>51964754</v>
      </c>
      <c r="AJ2899">
        <f t="shared" si="90"/>
        <v>178883386</v>
      </c>
      <c r="AK2899" t="s">
        <v>834</v>
      </c>
      <c r="AL2899" t="s">
        <v>811</v>
      </c>
      <c r="AM2899" t="s">
        <v>835</v>
      </c>
    </row>
    <row r="2900" spans="1:39" x14ac:dyDescent="0.2">
      <c r="A2900">
        <v>41022</v>
      </c>
      <c r="B2900" t="s">
        <v>829</v>
      </c>
      <c r="C2900">
        <v>180</v>
      </c>
      <c r="D2900" t="s">
        <v>830</v>
      </c>
      <c r="E2900">
        <v>25</v>
      </c>
      <c r="F2900" t="s">
        <v>805</v>
      </c>
      <c r="G2900">
        <v>752</v>
      </c>
      <c r="H2900" t="s">
        <v>806</v>
      </c>
      <c r="I2900">
        <v>110</v>
      </c>
      <c r="J2900" t="s">
        <v>2368</v>
      </c>
      <c r="K2900" t="s">
        <v>41</v>
      </c>
      <c r="L2900">
        <v>13286</v>
      </c>
      <c r="M2900" t="s">
        <v>2369</v>
      </c>
      <c r="N2900" t="s">
        <v>124</v>
      </c>
      <c r="O2900" t="s">
        <v>2370</v>
      </c>
      <c r="S2900">
        <v>1</v>
      </c>
      <c r="T2900" t="s">
        <v>696</v>
      </c>
      <c r="U2900">
        <v>315</v>
      </c>
      <c r="V2900" t="s">
        <v>3255</v>
      </c>
      <c r="W2900" t="s">
        <v>57</v>
      </c>
      <c r="X2900" t="s">
        <v>46</v>
      </c>
      <c r="Y2900">
        <v>1</v>
      </c>
      <c r="Z2900">
        <v>1</v>
      </c>
      <c r="AA2900">
        <v>1</v>
      </c>
      <c r="AB2900">
        <v>1</v>
      </c>
      <c r="AC2900">
        <v>0</v>
      </c>
      <c r="AD2900">
        <f t="shared" si="91"/>
        <v>1</v>
      </c>
      <c r="AF2900">
        <v>0</v>
      </c>
      <c r="AG2900">
        <v>0</v>
      </c>
      <c r="AH2900">
        <v>0</v>
      </c>
      <c r="AI2900">
        <v>0</v>
      </c>
      <c r="AJ2900">
        <f t="shared" si="90"/>
        <v>0</v>
      </c>
      <c r="AK2900" t="s">
        <v>834</v>
      </c>
      <c r="AL2900" t="s">
        <v>811</v>
      </c>
      <c r="AM2900" t="s">
        <v>835</v>
      </c>
    </row>
    <row r="2901" spans="1:39" x14ac:dyDescent="0.2">
      <c r="A2901">
        <v>41022</v>
      </c>
      <c r="B2901" t="s">
        <v>829</v>
      </c>
      <c r="C2901">
        <v>180</v>
      </c>
      <c r="D2901" t="s">
        <v>830</v>
      </c>
      <c r="E2901">
        <v>25</v>
      </c>
      <c r="F2901" t="s">
        <v>805</v>
      </c>
      <c r="G2901">
        <v>752</v>
      </c>
      <c r="H2901" t="s">
        <v>806</v>
      </c>
      <c r="I2901">
        <v>113</v>
      </c>
      <c r="J2901" t="s">
        <v>2376</v>
      </c>
      <c r="K2901" t="s">
        <v>41</v>
      </c>
      <c r="L2901">
        <v>757</v>
      </c>
      <c r="M2901" t="s">
        <v>2377</v>
      </c>
      <c r="N2901" t="s">
        <v>124</v>
      </c>
      <c r="O2901" t="s">
        <v>2378</v>
      </c>
      <c r="S2901">
        <v>1</v>
      </c>
      <c r="T2901" t="s">
        <v>696</v>
      </c>
      <c r="U2901">
        <v>314</v>
      </c>
      <c r="V2901" t="s">
        <v>4333</v>
      </c>
      <c r="W2901" t="s">
        <v>57</v>
      </c>
      <c r="X2901" t="s">
        <v>66</v>
      </c>
      <c r="Y2901">
        <v>0</v>
      </c>
      <c r="Z2901">
        <v>10</v>
      </c>
      <c r="AA2901">
        <v>14</v>
      </c>
      <c r="AB2901">
        <v>5</v>
      </c>
      <c r="AC2901">
        <v>4</v>
      </c>
      <c r="AD2901">
        <f t="shared" si="91"/>
        <v>33</v>
      </c>
      <c r="AF2901">
        <v>0</v>
      </c>
      <c r="AG2901">
        <v>0</v>
      </c>
      <c r="AH2901">
        <v>0</v>
      </c>
      <c r="AI2901">
        <v>0</v>
      </c>
      <c r="AJ2901">
        <f t="shared" si="90"/>
        <v>0</v>
      </c>
      <c r="AK2901" t="s">
        <v>834</v>
      </c>
      <c r="AL2901" t="s">
        <v>811</v>
      </c>
      <c r="AM2901" t="s">
        <v>835</v>
      </c>
    </row>
    <row r="2902" spans="1:39" x14ac:dyDescent="0.2">
      <c r="A2902">
        <v>41022</v>
      </c>
      <c r="B2902" t="s">
        <v>829</v>
      </c>
      <c r="C2902">
        <v>180</v>
      </c>
      <c r="D2902" t="s">
        <v>830</v>
      </c>
      <c r="E2902">
        <v>25</v>
      </c>
      <c r="F2902" t="s">
        <v>805</v>
      </c>
      <c r="G2902">
        <v>752</v>
      </c>
      <c r="H2902" t="s">
        <v>806</v>
      </c>
      <c r="I2902">
        <v>266</v>
      </c>
      <c r="J2902" t="s">
        <v>846</v>
      </c>
      <c r="K2902" t="s">
        <v>41</v>
      </c>
      <c r="L2902">
        <v>797</v>
      </c>
      <c r="M2902" t="s">
        <v>847</v>
      </c>
      <c r="N2902" t="s">
        <v>43</v>
      </c>
      <c r="O2902" t="s">
        <v>848</v>
      </c>
      <c r="S2902">
        <v>1</v>
      </c>
      <c r="T2902" t="s">
        <v>696</v>
      </c>
      <c r="X2902" t="s">
        <v>66</v>
      </c>
      <c r="Y2902">
        <v>0</v>
      </c>
      <c r="Z2902">
        <v>0</v>
      </c>
      <c r="AA2902">
        <v>0</v>
      </c>
      <c r="AB2902">
        <v>0</v>
      </c>
      <c r="AC2902">
        <v>0</v>
      </c>
      <c r="AD2902">
        <f t="shared" si="91"/>
        <v>0</v>
      </c>
      <c r="AE2902" t="s">
        <v>705</v>
      </c>
      <c r="AF2902">
        <v>12597436</v>
      </c>
      <c r="AG2902">
        <v>12849385</v>
      </c>
      <c r="AH2902">
        <v>13106373</v>
      </c>
      <c r="AI2902">
        <v>13368500</v>
      </c>
      <c r="AJ2902">
        <f t="shared" si="90"/>
        <v>51921694</v>
      </c>
      <c r="AK2902" t="s">
        <v>834</v>
      </c>
      <c r="AL2902" t="s">
        <v>811</v>
      </c>
      <c r="AM2902" t="s">
        <v>835</v>
      </c>
    </row>
    <row r="2903" spans="1:39" x14ac:dyDescent="0.2">
      <c r="A2903">
        <v>41022</v>
      </c>
      <c r="B2903" t="s">
        <v>829</v>
      </c>
      <c r="C2903">
        <v>180</v>
      </c>
      <c r="D2903" t="s">
        <v>830</v>
      </c>
      <c r="E2903">
        <v>25</v>
      </c>
      <c r="F2903" t="s">
        <v>805</v>
      </c>
      <c r="G2903">
        <v>752</v>
      </c>
      <c r="H2903" t="s">
        <v>806</v>
      </c>
      <c r="I2903">
        <v>267</v>
      </c>
      <c r="J2903" t="s">
        <v>4334</v>
      </c>
      <c r="K2903" t="s">
        <v>41</v>
      </c>
      <c r="L2903">
        <v>812</v>
      </c>
      <c r="M2903" t="s">
        <v>4334</v>
      </c>
      <c r="N2903" t="s">
        <v>124</v>
      </c>
      <c r="O2903" t="s">
        <v>4335</v>
      </c>
      <c r="S2903">
        <v>1</v>
      </c>
      <c r="T2903" t="s">
        <v>696</v>
      </c>
      <c r="U2903">
        <v>269</v>
      </c>
      <c r="V2903" t="s">
        <v>4336</v>
      </c>
      <c r="W2903" t="s">
        <v>57</v>
      </c>
      <c r="X2903" t="s">
        <v>66</v>
      </c>
      <c r="Y2903">
        <v>0</v>
      </c>
      <c r="Z2903">
        <v>2257</v>
      </c>
      <c r="AA2903">
        <v>2145</v>
      </c>
      <c r="AB2903">
        <v>2076</v>
      </c>
      <c r="AC2903">
        <v>1973</v>
      </c>
      <c r="AD2903">
        <f t="shared" si="91"/>
        <v>8451</v>
      </c>
      <c r="AF2903">
        <v>0</v>
      </c>
      <c r="AG2903">
        <v>0</v>
      </c>
      <c r="AH2903">
        <v>0</v>
      </c>
      <c r="AI2903">
        <v>0</v>
      </c>
      <c r="AJ2903">
        <f t="shared" si="90"/>
        <v>0</v>
      </c>
      <c r="AK2903" t="s">
        <v>834</v>
      </c>
      <c r="AL2903" t="s">
        <v>811</v>
      </c>
      <c r="AM2903" t="s">
        <v>835</v>
      </c>
    </row>
    <row r="2904" spans="1:39" x14ac:dyDescent="0.2">
      <c r="A2904">
        <v>41022</v>
      </c>
      <c r="B2904" t="s">
        <v>829</v>
      </c>
      <c r="C2904">
        <v>180</v>
      </c>
      <c r="D2904" t="s">
        <v>830</v>
      </c>
      <c r="E2904">
        <v>25</v>
      </c>
      <c r="F2904" t="s">
        <v>805</v>
      </c>
      <c r="G2904">
        <v>752</v>
      </c>
      <c r="H2904" t="s">
        <v>806</v>
      </c>
      <c r="I2904">
        <v>268</v>
      </c>
      <c r="J2904" t="s">
        <v>2383</v>
      </c>
      <c r="K2904" t="s">
        <v>41</v>
      </c>
      <c r="L2904">
        <v>815</v>
      </c>
      <c r="M2904" t="s">
        <v>2383</v>
      </c>
      <c r="N2904" t="s">
        <v>124</v>
      </c>
      <c r="O2904" t="s">
        <v>2384</v>
      </c>
      <c r="S2904">
        <v>1</v>
      </c>
      <c r="T2904" t="s">
        <v>696</v>
      </c>
      <c r="X2904" t="s">
        <v>46</v>
      </c>
      <c r="Y2904">
        <v>1</v>
      </c>
      <c r="Z2904">
        <v>0</v>
      </c>
      <c r="AA2904">
        <v>0</v>
      </c>
      <c r="AB2904">
        <v>0</v>
      </c>
      <c r="AC2904">
        <v>0</v>
      </c>
      <c r="AD2904">
        <f t="shared" si="91"/>
        <v>0</v>
      </c>
      <c r="AE2904" t="s">
        <v>705</v>
      </c>
      <c r="AF2904">
        <v>1500000</v>
      </c>
      <c r="AG2904">
        <v>1500000</v>
      </c>
      <c r="AH2904">
        <v>1500000</v>
      </c>
      <c r="AI2904">
        <v>1500000</v>
      </c>
      <c r="AJ2904">
        <f t="shared" si="90"/>
        <v>6000000</v>
      </c>
      <c r="AK2904" t="s">
        <v>834</v>
      </c>
      <c r="AL2904" t="s">
        <v>811</v>
      </c>
      <c r="AM2904" t="s">
        <v>835</v>
      </c>
    </row>
    <row r="2905" spans="1:39" x14ac:dyDescent="0.2">
      <c r="A2905">
        <v>41022</v>
      </c>
      <c r="B2905" t="s">
        <v>829</v>
      </c>
      <c r="C2905">
        <v>180</v>
      </c>
      <c r="D2905" t="s">
        <v>830</v>
      </c>
      <c r="E2905">
        <v>25</v>
      </c>
      <c r="F2905" t="s">
        <v>805</v>
      </c>
      <c r="G2905">
        <v>752</v>
      </c>
      <c r="H2905" t="s">
        <v>806</v>
      </c>
      <c r="I2905">
        <v>607</v>
      </c>
      <c r="J2905" t="s">
        <v>850</v>
      </c>
      <c r="K2905" t="s">
        <v>41</v>
      </c>
      <c r="L2905">
        <v>13273</v>
      </c>
      <c r="M2905" t="s">
        <v>2386</v>
      </c>
      <c r="N2905" t="s">
        <v>124</v>
      </c>
      <c r="O2905" t="s">
        <v>2387</v>
      </c>
      <c r="S2905">
        <v>1</v>
      </c>
      <c r="T2905" t="s">
        <v>696</v>
      </c>
      <c r="U2905">
        <v>284</v>
      </c>
      <c r="V2905" t="s">
        <v>2390</v>
      </c>
      <c r="W2905" t="s">
        <v>57</v>
      </c>
      <c r="X2905" t="s">
        <v>46</v>
      </c>
      <c r="Y2905">
        <v>1</v>
      </c>
      <c r="Z2905">
        <v>1</v>
      </c>
      <c r="AA2905">
        <v>1</v>
      </c>
      <c r="AB2905">
        <v>1</v>
      </c>
      <c r="AC2905">
        <v>1</v>
      </c>
      <c r="AD2905">
        <f t="shared" si="91"/>
        <v>1</v>
      </c>
      <c r="AF2905">
        <v>0</v>
      </c>
      <c r="AG2905">
        <v>0</v>
      </c>
      <c r="AH2905">
        <v>0</v>
      </c>
      <c r="AI2905">
        <v>0</v>
      </c>
      <c r="AJ2905">
        <f t="shared" si="90"/>
        <v>0</v>
      </c>
      <c r="AK2905" t="s">
        <v>834</v>
      </c>
      <c r="AL2905" t="s">
        <v>811</v>
      </c>
      <c r="AM2905" t="s">
        <v>835</v>
      </c>
    </row>
    <row r="2906" spans="1:39" x14ac:dyDescent="0.2">
      <c r="A2906">
        <v>41022</v>
      </c>
      <c r="B2906" t="s">
        <v>829</v>
      </c>
      <c r="C2906">
        <v>186</v>
      </c>
      <c r="D2906" t="s">
        <v>861</v>
      </c>
      <c r="E2906">
        <v>25</v>
      </c>
      <c r="F2906" t="s">
        <v>805</v>
      </c>
      <c r="G2906">
        <v>752</v>
      </c>
      <c r="H2906" t="s">
        <v>806</v>
      </c>
      <c r="I2906">
        <v>90</v>
      </c>
      <c r="J2906" t="s">
        <v>862</v>
      </c>
      <c r="K2906" t="s">
        <v>41</v>
      </c>
      <c r="L2906">
        <v>159</v>
      </c>
      <c r="M2906" t="s">
        <v>862</v>
      </c>
      <c r="N2906" t="s">
        <v>43</v>
      </c>
      <c r="O2906" t="s">
        <v>863</v>
      </c>
      <c r="S2906">
        <v>1</v>
      </c>
      <c r="T2906" t="s">
        <v>696</v>
      </c>
      <c r="X2906" t="s">
        <v>66</v>
      </c>
      <c r="Y2906">
        <v>0</v>
      </c>
      <c r="Z2906">
        <v>0</v>
      </c>
      <c r="AA2906">
        <v>0</v>
      </c>
      <c r="AB2906">
        <v>0</v>
      </c>
      <c r="AC2906">
        <v>0</v>
      </c>
      <c r="AD2906">
        <f t="shared" si="91"/>
        <v>0</v>
      </c>
      <c r="AE2906" t="s">
        <v>705</v>
      </c>
      <c r="AF2906">
        <v>40000000</v>
      </c>
      <c r="AG2906">
        <v>43000000</v>
      </c>
      <c r="AH2906">
        <v>46000000</v>
      </c>
      <c r="AI2906">
        <v>51000000</v>
      </c>
      <c r="AJ2906">
        <f t="shared" si="90"/>
        <v>180000000</v>
      </c>
      <c r="AK2906" t="s">
        <v>865</v>
      </c>
      <c r="AL2906" t="s">
        <v>811</v>
      </c>
      <c r="AM2906" t="s">
        <v>866</v>
      </c>
    </row>
    <row r="2907" spans="1:39" x14ac:dyDescent="0.2">
      <c r="A2907">
        <v>41025</v>
      </c>
      <c r="B2907" t="s">
        <v>882</v>
      </c>
      <c r="C2907">
        <v>360</v>
      </c>
      <c r="D2907" t="s">
        <v>883</v>
      </c>
      <c r="E2907">
        <v>17</v>
      </c>
      <c r="F2907" t="s">
        <v>884</v>
      </c>
      <c r="G2907">
        <v>512</v>
      </c>
      <c r="H2907" t="s">
        <v>885</v>
      </c>
      <c r="I2907">
        <v>362</v>
      </c>
      <c r="J2907" t="s">
        <v>3281</v>
      </c>
      <c r="K2907" t="s">
        <v>41</v>
      </c>
      <c r="L2907">
        <v>11273</v>
      </c>
      <c r="M2907" t="s">
        <v>3832</v>
      </c>
      <c r="N2907" t="s">
        <v>124</v>
      </c>
      <c r="O2907" t="s">
        <v>3833</v>
      </c>
      <c r="S2907">
        <v>1</v>
      </c>
      <c r="T2907" t="s">
        <v>696</v>
      </c>
      <c r="X2907" t="s">
        <v>66</v>
      </c>
      <c r="Y2907">
        <v>0</v>
      </c>
      <c r="Z2907">
        <v>0</v>
      </c>
      <c r="AA2907">
        <v>0</v>
      </c>
      <c r="AB2907">
        <v>0</v>
      </c>
      <c r="AC2907">
        <v>0</v>
      </c>
      <c r="AD2907">
        <f t="shared" si="91"/>
        <v>0</v>
      </c>
      <c r="AE2907" t="s">
        <v>826</v>
      </c>
      <c r="AF2907">
        <v>1892444</v>
      </c>
      <c r="AG2907">
        <v>0</v>
      </c>
      <c r="AH2907">
        <v>0</v>
      </c>
      <c r="AI2907">
        <v>0</v>
      </c>
      <c r="AJ2907">
        <f t="shared" ref="AJ2907:AJ2970" si="92">AF2907+AG2907+AH2907+AI2907</f>
        <v>1892444</v>
      </c>
      <c r="AK2907" t="s">
        <v>891</v>
      </c>
      <c r="AL2907" t="s">
        <v>892</v>
      </c>
      <c r="AM2907" t="s">
        <v>893</v>
      </c>
    </row>
    <row r="2908" spans="1:39" x14ac:dyDescent="0.2">
      <c r="A2908">
        <v>41025</v>
      </c>
      <c r="B2908" t="s">
        <v>882</v>
      </c>
      <c r="C2908">
        <v>360</v>
      </c>
      <c r="D2908" t="s">
        <v>883</v>
      </c>
      <c r="E2908">
        <v>17</v>
      </c>
      <c r="F2908" t="s">
        <v>884</v>
      </c>
      <c r="G2908">
        <v>512</v>
      </c>
      <c r="H2908" t="s">
        <v>885</v>
      </c>
      <c r="I2908">
        <v>562</v>
      </c>
      <c r="J2908" t="s">
        <v>2404</v>
      </c>
      <c r="K2908" t="s">
        <v>41</v>
      </c>
      <c r="L2908">
        <v>13272</v>
      </c>
      <c r="M2908" t="s">
        <v>4337</v>
      </c>
      <c r="N2908" t="s">
        <v>124</v>
      </c>
      <c r="O2908" t="s">
        <v>4338</v>
      </c>
      <c r="S2908">
        <v>1</v>
      </c>
      <c r="T2908" t="s">
        <v>696</v>
      </c>
      <c r="X2908" t="s">
        <v>46</v>
      </c>
      <c r="Y2908">
        <v>1</v>
      </c>
      <c r="Z2908">
        <v>0</v>
      </c>
      <c r="AA2908">
        <v>0</v>
      </c>
      <c r="AB2908">
        <v>0</v>
      </c>
      <c r="AC2908">
        <v>0</v>
      </c>
      <c r="AD2908">
        <f t="shared" si="91"/>
        <v>0</v>
      </c>
      <c r="AE2908" t="s">
        <v>705</v>
      </c>
      <c r="AF2908">
        <v>100000</v>
      </c>
      <c r="AG2908">
        <v>100000</v>
      </c>
      <c r="AH2908">
        <v>100000</v>
      </c>
      <c r="AI2908">
        <v>100000</v>
      </c>
      <c r="AJ2908">
        <f t="shared" si="92"/>
        <v>400000</v>
      </c>
      <c r="AK2908" t="s">
        <v>891</v>
      </c>
      <c r="AL2908" t="s">
        <v>892</v>
      </c>
      <c r="AM2908" t="s">
        <v>893</v>
      </c>
    </row>
    <row r="2909" spans="1:39" x14ac:dyDescent="0.2">
      <c r="A2909">
        <v>41025</v>
      </c>
      <c r="B2909" t="s">
        <v>882</v>
      </c>
      <c r="C2909">
        <v>360</v>
      </c>
      <c r="D2909" t="s">
        <v>883</v>
      </c>
      <c r="E2909">
        <v>17</v>
      </c>
      <c r="F2909" t="s">
        <v>884</v>
      </c>
      <c r="G2909">
        <v>512</v>
      </c>
      <c r="H2909" t="s">
        <v>885</v>
      </c>
      <c r="I2909">
        <v>562</v>
      </c>
      <c r="J2909" t="s">
        <v>2404</v>
      </c>
      <c r="K2909" t="s">
        <v>41</v>
      </c>
      <c r="L2909">
        <v>13373</v>
      </c>
      <c r="M2909" t="s">
        <v>2405</v>
      </c>
      <c r="N2909" t="s">
        <v>124</v>
      </c>
      <c r="O2909" t="s">
        <v>2406</v>
      </c>
      <c r="S2909">
        <v>1</v>
      </c>
      <c r="T2909" t="s">
        <v>696</v>
      </c>
      <c r="X2909" t="s">
        <v>46</v>
      </c>
      <c r="Y2909">
        <v>1</v>
      </c>
      <c r="Z2909">
        <v>0</v>
      </c>
      <c r="AA2909">
        <v>0</v>
      </c>
      <c r="AB2909">
        <v>0</v>
      </c>
      <c r="AC2909">
        <v>0</v>
      </c>
      <c r="AD2909">
        <f t="shared" si="91"/>
        <v>0</v>
      </c>
      <c r="AE2909" t="s">
        <v>1191</v>
      </c>
      <c r="AF2909">
        <v>0</v>
      </c>
      <c r="AG2909">
        <v>100000</v>
      </c>
      <c r="AH2909">
        <v>0</v>
      </c>
      <c r="AI2909">
        <v>0</v>
      </c>
      <c r="AJ2909">
        <f t="shared" si="92"/>
        <v>100000</v>
      </c>
      <c r="AK2909" t="s">
        <v>891</v>
      </c>
      <c r="AL2909" t="s">
        <v>892</v>
      </c>
      <c r="AM2909" t="s">
        <v>893</v>
      </c>
    </row>
    <row r="2910" spans="1:39" x14ac:dyDescent="0.2">
      <c r="A2910">
        <v>41025</v>
      </c>
      <c r="B2910" t="s">
        <v>882</v>
      </c>
      <c r="C2910">
        <v>360</v>
      </c>
      <c r="D2910" t="s">
        <v>883</v>
      </c>
      <c r="E2910">
        <v>17</v>
      </c>
      <c r="F2910" t="s">
        <v>884</v>
      </c>
      <c r="G2910">
        <v>512</v>
      </c>
      <c r="H2910" t="s">
        <v>885</v>
      </c>
      <c r="I2910">
        <v>584</v>
      </c>
      <c r="J2910" t="s">
        <v>928</v>
      </c>
      <c r="K2910" t="s">
        <v>41</v>
      </c>
      <c r="L2910">
        <v>13363</v>
      </c>
      <c r="M2910" t="s">
        <v>3284</v>
      </c>
      <c r="N2910" t="s">
        <v>124</v>
      </c>
      <c r="O2910" t="s">
        <v>3285</v>
      </c>
      <c r="S2910">
        <v>1</v>
      </c>
      <c r="T2910" t="s">
        <v>696</v>
      </c>
      <c r="X2910" t="s">
        <v>46</v>
      </c>
      <c r="Y2910">
        <v>1</v>
      </c>
      <c r="Z2910">
        <v>0</v>
      </c>
      <c r="AA2910">
        <v>0</v>
      </c>
      <c r="AB2910">
        <v>0</v>
      </c>
      <c r="AC2910">
        <v>0</v>
      </c>
      <c r="AD2910">
        <f t="shared" si="91"/>
        <v>0</v>
      </c>
      <c r="AE2910" t="s">
        <v>705</v>
      </c>
      <c r="AF2910">
        <v>100000</v>
      </c>
      <c r="AG2910">
        <v>100000</v>
      </c>
      <c r="AH2910">
        <v>100000</v>
      </c>
      <c r="AI2910">
        <v>100000</v>
      </c>
      <c r="AJ2910">
        <f t="shared" si="92"/>
        <v>400000</v>
      </c>
      <c r="AK2910" t="s">
        <v>891</v>
      </c>
      <c r="AL2910" t="s">
        <v>892</v>
      </c>
      <c r="AM2910" t="s">
        <v>893</v>
      </c>
    </row>
    <row r="2911" spans="1:39" x14ac:dyDescent="0.2">
      <c r="A2911">
        <v>41025</v>
      </c>
      <c r="B2911" t="s">
        <v>882</v>
      </c>
      <c r="C2911">
        <v>360</v>
      </c>
      <c r="D2911" t="s">
        <v>883</v>
      </c>
      <c r="E2911">
        <v>17</v>
      </c>
      <c r="F2911" t="s">
        <v>884</v>
      </c>
      <c r="G2911">
        <v>605</v>
      </c>
      <c r="H2911" t="s">
        <v>1296</v>
      </c>
      <c r="I2911">
        <v>562</v>
      </c>
      <c r="J2911" t="s">
        <v>2404</v>
      </c>
      <c r="K2911" t="s">
        <v>41</v>
      </c>
      <c r="L2911">
        <v>9606</v>
      </c>
      <c r="M2911" t="s">
        <v>4339</v>
      </c>
      <c r="N2911" t="s">
        <v>124</v>
      </c>
      <c r="O2911" t="s">
        <v>4340</v>
      </c>
      <c r="S2911">
        <v>1</v>
      </c>
      <c r="T2911" t="s">
        <v>696</v>
      </c>
      <c r="U2911">
        <v>195</v>
      </c>
      <c r="V2911" t="s">
        <v>363</v>
      </c>
      <c r="W2911" t="s">
        <v>57</v>
      </c>
      <c r="X2911" t="s">
        <v>66</v>
      </c>
      <c r="Y2911">
        <v>0</v>
      </c>
      <c r="Z2911">
        <v>1</v>
      </c>
      <c r="AA2911">
        <v>1</v>
      </c>
      <c r="AB2911">
        <v>1</v>
      </c>
      <c r="AC2911">
        <v>1</v>
      </c>
      <c r="AD2911">
        <f t="shared" si="91"/>
        <v>4</v>
      </c>
      <c r="AF2911">
        <v>0</v>
      </c>
      <c r="AG2911">
        <v>0</v>
      </c>
      <c r="AH2911">
        <v>0</v>
      </c>
      <c r="AI2911">
        <v>0</v>
      </c>
      <c r="AJ2911">
        <f t="shared" si="92"/>
        <v>0</v>
      </c>
      <c r="AK2911" t="s">
        <v>891</v>
      </c>
      <c r="AL2911" t="s">
        <v>892</v>
      </c>
      <c r="AM2911" t="s">
        <v>893</v>
      </c>
    </row>
    <row r="2912" spans="1:39" x14ac:dyDescent="0.2">
      <c r="A2912">
        <v>41025</v>
      </c>
      <c r="B2912" t="s">
        <v>882</v>
      </c>
      <c r="C2912">
        <v>365</v>
      </c>
      <c r="D2912" t="s">
        <v>898</v>
      </c>
      <c r="E2912">
        <v>17</v>
      </c>
      <c r="F2912" t="s">
        <v>884</v>
      </c>
      <c r="G2912">
        <v>512</v>
      </c>
      <c r="H2912" t="s">
        <v>885</v>
      </c>
      <c r="I2912">
        <v>360</v>
      </c>
      <c r="J2912" t="s">
        <v>899</v>
      </c>
      <c r="K2912" t="s">
        <v>41</v>
      </c>
      <c r="L2912">
        <v>9539</v>
      </c>
      <c r="M2912" t="s">
        <v>4341</v>
      </c>
      <c r="N2912" t="s">
        <v>124</v>
      </c>
      <c r="O2912" t="s">
        <v>4342</v>
      </c>
      <c r="S2912">
        <v>1</v>
      </c>
      <c r="T2912" t="s">
        <v>696</v>
      </c>
      <c r="X2912" t="s">
        <v>46</v>
      </c>
      <c r="Y2912">
        <v>1</v>
      </c>
      <c r="Z2912">
        <v>0</v>
      </c>
      <c r="AA2912">
        <v>0</v>
      </c>
      <c r="AB2912">
        <v>0</v>
      </c>
      <c r="AC2912">
        <v>0</v>
      </c>
      <c r="AD2912">
        <f t="shared" si="91"/>
        <v>0</v>
      </c>
      <c r="AE2912" t="s">
        <v>705</v>
      </c>
      <c r="AF2912">
        <v>750379</v>
      </c>
      <c r="AG2912">
        <v>0</v>
      </c>
      <c r="AH2912">
        <v>0</v>
      </c>
      <c r="AI2912">
        <v>0</v>
      </c>
      <c r="AJ2912">
        <f t="shared" si="92"/>
        <v>750379</v>
      </c>
      <c r="AK2912" t="s">
        <v>902</v>
      </c>
      <c r="AL2912" t="s">
        <v>892</v>
      </c>
      <c r="AM2912" t="s">
        <v>903</v>
      </c>
    </row>
    <row r="2913" spans="1:39" x14ac:dyDescent="0.2">
      <c r="A2913">
        <v>41025</v>
      </c>
      <c r="B2913" t="s">
        <v>882</v>
      </c>
      <c r="C2913">
        <v>365</v>
      </c>
      <c r="D2913" t="s">
        <v>898</v>
      </c>
      <c r="E2913">
        <v>17</v>
      </c>
      <c r="F2913" t="s">
        <v>884</v>
      </c>
      <c r="G2913">
        <v>512</v>
      </c>
      <c r="H2913" t="s">
        <v>885</v>
      </c>
      <c r="I2913">
        <v>360</v>
      </c>
      <c r="J2913" t="s">
        <v>899</v>
      </c>
      <c r="K2913" t="s">
        <v>41</v>
      </c>
      <c r="L2913">
        <v>9540</v>
      </c>
      <c r="M2913" t="s">
        <v>4343</v>
      </c>
      <c r="N2913" t="s">
        <v>124</v>
      </c>
      <c r="O2913" t="s">
        <v>4344</v>
      </c>
      <c r="S2913">
        <v>1</v>
      </c>
      <c r="T2913" t="s">
        <v>696</v>
      </c>
      <c r="U2913">
        <v>953</v>
      </c>
      <c r="V2913" t="s">
        <v>897</v>
      </c>
      <c r="W2913" t="s">
        <v>890</v>
      </c>
      <c r="X2913" t="s">
        <v>66</v>
      </c>
      <c r="Y2913">
        <v>0</v>
      </c>
      <c r="Z2913">
        <v>41.8</v>
      </c>
      <c r="AA2913">
        <v>34.6</v>
      </c>
      <c r="AB2913">
        <v>23.6</v>
      </c>
      <c r="AC2913">
        <v>0</v>
      </c>
      <c r="AD2913">
        <f t="shared" si="91"/>
        <v>100</v>
      </c>
      <c r="AF2913">
        <v>0</v>
      </c>
      <c r="AG2913">
        <v>0</v>
      </c>
      <c r="AH2913">
        <v>0</v>
      </c>
      <c r="AI2913">
        <v>0</v>
      </c>
      <c r="AJ2913">
        <f t="shared" si="92"/>
        <v>0</v>
      </c>
      <c r="AK2913" t="s">
        <v>902</v>
      </c>
      <c r="AL2913" t="s">
        <v>892</v>
      </c>
      <c r="AM2913" t="s">
        <v>903</v>
      </c>
    </row>
    <row r="2914" spans="1:39" x14ac:dyDescent="0.2">
      <c r="A2914">
        <v>41025</v>
      </c>
      <c r="B2914" t="s">
        <v>882</v>
      </c>
      <c r="C2914">
        <v>365</v>
      </c>
      <c r="D2914" t="s">
        <v>898</v>
      </c>
      <c r="E2914">
        <v>17</v>
      </c>
      <c r="F2914" t="s">
        <v>884</v>
      </c>
      <c r="G2914">
        <v>512</v>
      </c>
      <c r="H2914" t="s">
        <v>885</v>
      </c>
      <c r="I2914">
        <v>360</v>
      </c>
      <c r="J2914" t="s">
        <v>899</v>
      </c>
      <c r="K2914" t="s">
        <v>41</v>
      </c>
      <c r="L2914">
        <v>9544</v>
      </c>
      <c r="M2914" t="s">
        <v>2409</v>
      </c>
      <c r="N2914" t="s">
        <v>124</v>
      </c>
      <c r="O2914" t="s">
        <v>2410</v>
      </c>
      <c r="S2914">
        <v>1</v>
      </c>
      <c r="T2914" t="s">
        <v>696</v>
      </c>
      <c r="X2914" t="s">
        <v>66</v>
      </c>
      <c r="Y2914">
        <v>0</v>
      </c>
      <c r="Z2914">
        <v>0</v>
      </c>
      <c r="AA2914">
        <v>0</v>
      </c>
      <c r="AB2914">
        <v>0</v>
      </c>
      <c r="AC2914">
        <v>0</v>
      </c>
      <c r="AD2914">
        <f t="shared" si="91"/>
        <v>0</v>
      </c>
      <c r="AE2914" t="s">
        <v>906</v>
      </c>
      <c r="AF2914">
        <v>5535695</v>
      </c>
      <c r="AG2914">
        <v>10568755</v>
      </c>
      <c r="AH2914">
        <v>15601817</v>
      </c>
      <c r="AI2914">
        <v>0</v>
      </c>
      <c r="AJ2914">
        <f t="shared" si="92"/>
        <v>31706267</v>
      </c>
      <c r="AK2914" t="s">
        <v>902</v>
      </c>
      <c r="AL2914" t="s">
        <v>892</v>
      </c>
      <c r="AM2914" t="s">
        <v>903</v>
      </c>
    </row>
    <row r="2915" spans="1:39" x14ac:dyDescent="0.2">
      <c r="A2915">
        <v>41025</v>
      </c>
      <c r="B2915" t="s">
        <v>882</v>
      </c>
      <c r="C2915">
        <v>365</v>
      </c>
      <c r="D2915" t="s">
        <v>898</v>
      </c>
      <c r="E2915">
        <v>17</v>
      </c>
      <c r="F2915" t="s">
        <v>884</v>
      </c>
      <c r="G2915">
        <v>512</v>
      </c>
      <c r="H2915" t="s">
        <v>885</v>
      </c>
      <c r="I2915">
        <v>360</v>
      </c>
      <c r="J2915" t="s">
        <v>899</v>
      </c>
      <c r="K2915" t="s">
        <v>41</v>
      </c>
      <c r="L2915">
        <v>9547</v>
      </c>
      <c r="M2915" t="s">
        <v>3286</v>
      </c>
      <c r="N2915" t="s">
        <v>124</v>
      </c>
      <c r="O2915" t="s">
        <v>3287</v>
      </c>
      <c r="S2915">
        <v>1</v>
      </c>
      <c r="T2915" t="s">
        <v>696</v>
      </c>
      <c r="X2915" t="s">
        <v>66</v>
      </c>
      <c r="Y2915">
        <v>0</v>
      </c>
      <c r="Z2915">
        <v>0</v>
      </c>
      <c r="AA2915">
        <v>0</v>
      </c>
      <c r="AB2915">
        <v>0</v>
      </c>
      <c r="AC2915">
        <v>0</v>
      </c>
      <c r="AD2915">
        <f t="shared" si="91"/>
        <v>0</v>
      </c>
      <c r="AE2915" t="s">
        <v>705</v>
      </c>
      <c r="AF2915">
        <v>550264</v>
      </c>
      <c r="AG2915">
        <v>121928</v>
      </c>
      <c r="AH2915">
        <v>0</v>
      </c>
      <c r="AI2915">
        <v>0</v>
      </c>
      <c r="AJ2915">
        <f t="shared" si="92"/>
        <v>672192</v>
      </c>
      <c r="AK2915" t="s">
        <v>902</v>
      </c>
      <c r="AL2915" t="s">
        <v>892</v>
      </c>
      <c r="AM2915" t="s">
        <v>903</v>
      </c>
    </row>
    <row r="2916" spans="1:39" x14ac:dyDescent="0.2">
      <c r="A2916">
        <v>41025</v>
      </c>
      <c r="B2916" t="s">
        <v>882</v>
      </c>
      <c r="C2916">
        <v>365</v>
      </c>
      <c r="D2916" t="s">
        <v>898</v>
      </c>
      <c r="E2916">
        <v>17</v>
      </c>
      <c r="F2916" t="s">
        <v>884</v>
      </c>
      <c r="G2916">
        <v>512</v>
      </c>
      <c r="H2916" t="s">
        <v>885</v>
      </c>
      <c r="I2916">
        <v>360</v>
      </c>
      <c r="J2916" t="s">
        <v>899</v>
      </c>
      <c r="K2916" t="s">
        <v>41</v>
      </c>
      <c r="L2916">
        <v>9549</v>
      </c>
      <c r="M2916" t="s">
        <v>3836</v>
      </c>
      <c r="N2916" t="s">
        <v>124</v>
      </c>
      <c r="O2916" t="s">
        <v>3837</v>
      </c>
      <c r="S2916">
        <v>1</v>
      </c>
      <c r="T2916" t="s">
        <v>696</v>
      </c>
      <c r="U2916">
        <v>953</v>
      </c>
      <c r="V2916" t="s">
        <v>897</v>
      </c>
      <c r="W2916" t="s">
        <v>890</v>
      </c>
      <c r="X2916" t="s">
        <v>66</v>
      </c>
      <c r="Y2916">
        <v>0</v>
      </c>
      <c r="Z2916">
        <v>57.5</v>
      </c>
      <c r="AA2916">
        <v>38</v>
      </c>
      <c r="AB2916">
        <v>4.5</v>
      </c>
      <c r="AC2916">
        <v>0</v>
      </c>
      <c r="AD2916">
        <f t="shared" si="91"/>
        <v>100</v>
      </c>
      <c r="AF2916">
        <v>0</v>
      </c>
      <c r="AG2916">
        <v>0</v>
      </c>
      <c r="AH2916">
        <v>0</v>
      </c>
      <c r="AI2916">
        <v>0</v>
      </c>
      <c r="AJ2916">
        <f t="shared" si="92"/>
        <v>0</v>
      </c>
      <c r="AK2916" t="s">
        <v>902</v>
      </c>
      <c r="AL2916" t="s">
        <v>892</v>
      </c>
      <c r="AM2916" t="s">
        <v>903</v>
      </c>
    </row>
    <row r="2917" spans="1:39" x14ac:dyDescent="0.2">
      <c r="A2917">
        <v>41025</v>
      </c>
      <c r="B2917" t="s">
        <v>882</v>
      </c>
      <c r="C2917">
        <v>365</v>
      </c>
      <c r="D2917" t="s">
        <v>898</v>
      </c>
      <c r="E2917">
        <v>17</v>
      </c>
      <c r="F2917" t="s">
        <v>884</v>
      </c>
      <c r="G2917">
        <v>512</v>
      </c>
      <c r="H2917" t="s">
        <v>885</v>
      </c>
      <c r="I2917">
        <v>360</v>
      </c>
      <c r="J2917" t="s">
        <v>899</v>
      </c>
      <c r="K2917" t="s">
        <v>41</v>
      </c>
      <c r="L2917">
        <v>9581</v>
      </c>
      <c r="M2917" t="s">
        <v>907</v>
      </c>
      <c r="N2917" t="s">
        <v>124</v>
      </c>
      <c r="O2917" t="s">
        <v>908</v>
      </c>
      <c r="S2917">
        <v>1</v>
      </c>
      <c r="T2917" t="s">
        <v>696</v>
      </c>
      <c r="X2917" t="s">
        <v>66</v>
      </c>
      <c r="Y2917">
        <v>0</v>
      </c>
      <c r="Z2917">
        <v>0</v>
      </c>
      <c r="AA2917">
        <v>0</v>
      </c>
      <c r="AB2917">
        <v>0</v>
      </c>
      <c r="AC2917">
        <v>0</v>
      </c>
      <c r="AD2917">
        <f t="shared" si="91"/>
        <v>0</v>
      </c>
      <c r="AE2917" t="s">
        <v>906</v>
      </c>
      <c r="AF2917">
        <v>12256952</v>
      </c>
      <c r="AG2917">
        <v>12256952</v>
      </c>
      <c r="AH2917">
        <v>0</v>
      </c>
      <c r="AI2917">
        <v>0</v>
      </c>
      <c r="AJ2917">
        <f t="shared" si="92"/>
        <v>24513904</v>
      </c>
      <c r="AK2917" t="s">
        <v>902</v>
      </c>
      <c r="AL2917" t="s">
        <v>892</v>
      </c>
      <c r="AM2917" t="s">
        <v>903</v>
      </c>
    </row>
    <row r="2918" spans="1:39" x14ac:dyDescent="0.2">
      <c r="A2918">
        <v>41025</v>
      </c>
      <c r="B2918" t="s">
        <v>882</v>
      </c>
      <c r="C2918">
        <v>365</v>
      </c>
      <c r="D2918" t="s">
        <v>898</v>
      </c>
      <c r="E2918">
        <v>17</v>
      </c>
      <c r="F2918" t="s">
        <v>884</v>
      </c>
      <c r="G2918">
        <v>512</v>
      </c>
      <c r="H2918" t="s">
        <v>885</v>
      </c>
      <c r="I2918">
        <v>360</v>
      </c>
      <c r="J2918" t="s">
        <v>899</v>
      </c>
      <c r="K2918" t="s">
        <v>41</v>
      </c>
      <c r="L2918">
        <v>12642</v>
      </c>
      <c r="M2918" t="s">
        <v>4345</v>
      </c>
      <c r="N2918" t="s">
        <v>124</v>
      </c>
      <c r="O2918" t="s">
        <v>4346</v>
      </c>
      <c r="S2918">
        <v>1</v>
      </c>
      <c r="T2918" t="s">
        <v>696</v>
      </c>
      <c r="X2918" t="s">
        <v>66</v>
      </c>
      <c r="Y2918">
        <v>0</v>
      </c>
      <c r="Z2918">
        <v>0</v>
      </c>
      <c r="AA2918">
        <v>0</v>
      </c>
      <c r="AB2918">
        <v>0</v>
      </c>
      <c r="AC2918">
        <v>0</v>
      </c>
      <c r="AD2918">
        <f t="shared" si="91"/>
        <v>0</v>
      </c>
      <c r="AE2918" t="s">
        <v>826</v>
      </c>
      <c r="AF2918">
        <v>8859433</v>
      </c>
      <c r="AG2918">
        <v>4592182</v>
      </c>
      <c r="AH2918">
        <v>0</v>
      </c>
      <c r="AI2918">
        <v>0</v>
      </c>
      <c r="AJ2918">
        <f t="shared" si="92"/>
        <v>13451615</v>
      </c>
      <c r="AK2918" t="s">
        <v>902</v>
      </c>
      <c r="AL2918" t="s">
        <v>892</v>
      </c>
      <c r="AM2918" t="s">
        <v>903</v>
      </c>
    </row>
    <row r="2919" spans="1:39" x14ac:dyDescent="0.2">
      <c r="A2919">
        <v>41025</v>
      </c>
      <c r="B2919" t="s">
        <v>882</v>
      </c>
      <c r="C2919">
        <v>365</v>
      </c>
      <c r="D2919" t="s">
        <v>898</v>
      </c>
      <c r="E2919">
        <v>17</v>
      </c>
      <c r="F2919" t="s">
        <v>884</v>
      </c>
      <c r="G2919">
        <v>512</v>
      </c>
      <c r="H2919" t="s">
        <v>885</v>
      </c>
      <c r="I2919">
        <v>360</v>
      </c>
      <c r="J2919" t="s">
        <v>899</v>
      </c>
      <c r="K2919" t="s">
        <v>41</v>
      </c>
      <c r="L2919">
        <v>12644</v>
      </c>
      <c r="M2919" t="s">
        <v>3290</v>
      </c>
      <c r="N2919" t="s">
        <v>124</v>
      </c>
      <c r="O2919" t="s">
        <v>3291</v>
      </c>
      <c r="S2919">
        <v>1</v>
      </c>
      <c r="T2919" t="s">
        <v>696</v>
      </c>
      <c r="U2919">
        <v>953</v>
      </c>
      <c r="V2919" t="s">
        <v>897</v>
      </c>
      <c r="W2919" t="s">
        <v>890</v>
      </c>
      <c r="X2919" t="s">
        <v>46</v>
      </c>
      <c r="Y2919">
        <v>1</v>
      </c>
      <c r="Z2919">
        <v>100</v>
      </c>
      <c r="AA2919">
        <v>0</v>
      </c>
      <c r="AB2919">
        <v>0</v>
      </c>
      <c r="AC2919">
        <v>0</v>
      </c>
      <c r="AD2919">
        <f t="shared" si="91"/>
        <v>100</v>
      </c>
      <c r="AF2919">
        <v>0</v>
      </c>
      <c r="AG2919">
        <v>0</v>
      </c>
      <c r="AH2919">
        <v>0</v>
      </c>
      <c r="AI2919">
        <v>0</v>
      </c>
      <c r="AJ2919">
        <f t="shared" si="92"/>
        <v>0</v>
      </c>
      <c r="AK2919" t="s">
        <v>902</v>
      </c>
      <c r="AL2919" t="s">
        <v>892</v>
      </c>
      <c r="AM2919" t="s">
        <v>903</v>
      </c>
    </row>
    <row r="2920" spans="1:39" x14ac:dyDescent="0.2">
      <c r="A2920">
        <v>41025</v>
      </c>
      <c r="B2920" t="s">
        <v>882</v>
      </c>
      <c r="C2920">
        <v>365</v>
      </c>
      <c r="D2920" t="s">
        <v>898</v>
      </c>
      <c r="E2920">
        <v>17</v>
      </c>
      <c r="F2920" t="s">
        <v>884</v>
      </c>
      <c r="G2920">
        <v>512</v>
      </c>
      <c r="H2920" t="s">
        <v>885</v>
      </c>
      <c r="I2920">
        <v>360</v>
      </c>
      <c r="J2920" t="s">
        <v>899</v>
      </c>
      <c r="K2920" t="s">
        <v>41</v>
      </c>
      <c r="L2920">
        <v>12645</v>
      </c>
      <c r="M2920" t="s">
        <v>4347</v>
      </c>
      <c r="N2920" t="s">
        <v>124</v>
      </c>
      <c r="O2920" t="s">
        <v>4348</v>
      </c>
      <c r="S2920">
        <v>1</v>
      </c>
      <c r="T2920" t="s">
        <v>696</v>
      </c>
      <c r="X2920" t="s">
        <v>66</v>
      </c>
      <c r="Y2920">
        <v>0</v>
      </c>
      <c r="Z2920">
        <v>0</v>
      </c>
      <c r="AA2920">
        <v>0</v>
      </c>
      <c r="AB2920">
        <v>0</v>
      </c>
      <c r="AC2920">
        <v>0</v>
      </c>
      <c r="AD2920">
        <f t="shared" si="91"/>
        <v>0</v>
      </c>
      <c r="AE2920" t="s">
        <v>705</v>
      </c>
      <c r="AF2920">
        <v>791161</v>
      </c>
      <c r="AG2920">
        <v>0</v>
      </c>
      <c r="AH2920">
        <v>0</v>
      </c>
      <c r="AI2920">
        <v>0</v>
      </c>
      <c r="AJ2920">
        <f t="shared" si="92"/>
        <v>791161</v>
      </c>
      <c r="AK2920" t="s">
        <v>902</v>
      </c>
      <c r="AL2920" t="s">
        <v>892</v>
      </c>
      <c r="AM2920" t="s">
        <v>903</v>
      </c>
    </row>
    <row r="2921" spans="1:39" x14ac:dyDescent="0.2">
      <c r="A2921">
        <v>41025</v>
      </c>
      <c r="B2921" t="s">
        <v>882</v>
      </c>
      <c r="C2921">
        <v>365</v>
      </c>
      <c r="D2921" t="s">
        <v>898</v>
      </c>
      <c r="E2921">
        <v>17</v>
      </c>
      <c r="F2921" t="s">
        <v>884</v>
      </c>
      <c r="G2921">
        <v>512</v>
      </c>
      <c r="H2921" t="s">
        <v>885</v>
      </c>
      <c r="I2921">
        <v>360</v>
      </c>
      <c r="J2921" t="s">
        <v>899</v>
      </c>
      <c r="K2921" t="s">
        <v>41</v>
      </c>
      <c r="L2921">
        <v>12647</v>
      </c>
      <c r="M2921" t="s">
        <v>4349</v>
      </c>
      <c r="N2921" t="s">
        <v>124</v>
      </c>
      <c r="O2921" t="s">
        <v>4350</v>
      </c>
      <c r="S2921">
        <v>1</v>
      </c>
      <c r="T2921" t="s">
        <v>696</v>
      </c>
      <c r="X2921" t="s">
        <v>66</v>
      </c>
      <c r="Y2921">
        <v>0</v>
      </c>
      <c r="Z2921">
        <v>0</v>
      </c>
      <c r="AA2921">
        <v>0</v>
      </c>
      <c r="AB2921">
        <v>0</v>
      </c>
      <c r="AC2921">
        <v>0</v>
      </c>
      <c r="AD2921">
        <f t="shared" si="91"/>
        <v>0</v>
      </c>
      <c r="AE2921" t="s">
        <v>705</v>
      </c>
      <c r="AF2921">
        <v>458432</v>
      </c>
      <c r="AG2921">
        <v>654596</v>
      </c>
      <c r="AH2921">
        <v>96676</v>
      </c>
      <c r="AI2921">
        <v>0</v>
      </c>
      <c r="AJ2921">
        <f t="shared" si="92"/>
        <v>1209704</v>
      </c>
      <c r="AK2921" t="s">
        <v>902</v>
      </c>
      <c r="AL2921" t="s">
        <v>892</v>
      </c>
      <c r="AM2921" t="s">
        <v>903</v>
      </c>
    </row>
    <row r="2922" spans="1:39" x14ac:dyDescent="0.2">
      <c r="A2922">
        <v>41025</v>
      </c>
      <c r="B2922" t="s">
        <v>882</v>
      </c>
      <c r="C2922">
        <v>365</v>
      </c>
      <c r="D2922" t="s">
        <v>898</v>
      </c>
      <c r="E2922">
        <v>17</v>
      </c>
      <c r="F2922" t="s">
        <v>884</v>
      </c>
      <c r="G2922">
        <v>512</v>
      </c>
      <c r="H2922" t="s">
        <v>885</v>
      </c>
      <c r="I2922">
        <v>360</v>
      </c>
      <c r="J2922" t="s">
        <v>899</v>
      </c>
      <c r="K2922" t="s">
        <v>41</v>
      </c>
      <c r="L2922">
        <v>12647</v>
      </c>
      <c r="M2922" t="s">
        <v>4349</v>
      </c>
      <c r="N2922" t="s">
        <v>124</v>
      </c>
      <c r="O2922" t="s">
        <v>4350</v>
      </c>
      <c r="S2922">
        <v>1</v>
      </c>
      <c r="T2922" t="s">
        <v>696</v>
      </c>
      <c r="X2922" t="s">
        <v>66</v>
      </c>
      <c r="Y2922">
        <v>0</v>
      </c>
      <c r="Z2922">
        <v>0</v>
      </c>
      <c r="AA2922">
        <v>0</v>
      </c>
      <c r="AB2922">
        <v>0</v>
      </c>
      <c r="AC2922">
        <v>0</v>
      </c>
      <c r="AD2922">
        <f t="shared" si="91"/>
        <v>0</v>
      </c>
      <c r="AE2922" t="s">
        <v>906</v>
      </c>
      <c r="AF2922">
        <v>14425712</v>
      </c>
      <c r="AG2922">
        <v>20598514</v>
      </c>
      <c r="AH2922">
        <v>3042139</v>
      </c>
      <c r="AI2922">
        <v>0</v>
      </c>
      <c r="AJ2922">
        <f t="shared" si="92"/>
        <v>38066365</v>
      </c>
      <c r="AK2922" t="s">
        <v>902</v>
      </c>
      <c r="AL2922" t="s">
        <v>892</v>
      </c>
      <c r="AM2922" t="s">
        <v>903</v>
      </c>
    </row>
    <row r="2923" spans="1:39" x14ac:dyDescent="0.2">
      <c r="A2923">
        <v>41025</v>
      </c>
      <c r="B2923" t="s">
        <v>882</v>
      </c>
      <c r="C2923">
        <v>365</v>
      </c>
      <c r="D2923" t="s">
        <v>898</v>
      </c>
      <c r="E2923">
        <v>17</v>
      </c>
      <c r="F2923" t="s">
        <v>884</v>
      </c>
      <c r="G2923">
        <v>512</v>
      </c>
      <c r="H2923" t="s">
        <v>885</v>
      </c>
      <c r="I2923">
        <v>360</v>
      </c>
      <c r="J2923" t="s">
        <v>899</v>
      </c>
      <c r="K2923" t="s">
        <v>41</v>
      </c>
      <c r="L2923">
        <v>12838</v>
      </c>
      <c r="M2923" t="s">
        <v>3292</v>
      </c>
      <c r="N2923" t="s">
        <v>124</v>
      </c>
      <c r="O2923" t="s">
        <v>3293</v>
      </c>
      <c r="S2923">
        <v>1</v>
      </c>
      <c r="T2923" t="s">
        <v>696</v>
      </c>
      <c r="U2923">
        <v>953</v>
      </c>
      <c r="V2923" t="s">
        <v>897</v>
      </c>
      <c r="W2923" t="s">
        <v>890</v>
      </c>
      <c r="X2923" t="s">
        <v>46</v>
      </c>
      <c r="Y2923">
        <v>1</v>
      </c>
      <c r="Z2923">
        <v>100</v>
      </c>
      <c r="AA2923">
        <v>0</v>
      </c>
      <c r="AB2923">
        <v>0</v>
      </c>
      <c r="AC2923">
        <v>0</v>
      </c>
      <c r="AD2923">
        <f t="shared" si="91"/>
        <v>100</v>
      </c>
      <c r="AF2923">
        <v>0</v>
      </c>
      <c r="AG2923">
        <v>0</v>
      </c>
      <c r="AH2923">
        <v>0</v>
      </c>
      <c r="AI2923">
        <v>0</v>
      </c>
      <c r="AJ2923">
        <f t="shared" si="92"/>
        <v>0</v>
      </c>
      <c r="AK2923" t="s">
        <v>902</v>
      </c>
      <c r="AL2923" t="s">
        <v>892</v>
      </c>
      <c r="AM2923" t="s">
        <v>903</v>
      </c>
    </row>
    <row r="2924" spans="1:39" x14ac:dyDescent="0.2">
      <c r="A2924">
        <v>41025</v>
      </c>
      <c r="B2924" t="s">
        <v>882</v>
      </c>
      <c r="C2924">
        <v>365</v>
      </c>
      <c r="D2924" t="s">
        <v>898</v>
      </c>
      <c r="E2924">
        <v>17</v>
      </c>
      <c r="F2924" t="s">
        <v>884</v>
      </c>
      <c r="G2924">
        <v>512</v>
      </c>
      <c r="H2924" t="s">
        <v>885</v>
      </c>
      <c r="I2924">
        <v>361</v>
      </c>
      <c r="J2924" t="s">
        <v>919</v>
      </c>
      <c r="K2924" t="s">
        <v>41</v>
      </c>
      <c r="L2924">
        <v>10184</v>
      </c>
      <c r="M2924" t="s">
        <v>4351</v>
      </c>
      <c r="N2924" t="s">
        <v>124</v>
      </c>
      <c r="O2924" t="s">
        <v>4352</v>
      </c>
      <c r="S2924">
        <v>1</v>
      </c>
      <c r="T2924" t="s">
        <v>696</v>
      </c>
      <c r="X2924" t="s">
        <v>66</v>
      </c>
      <c r="Y2924">
        <v>0</v>
      </c>
      <c r="Z2924">
        <v>0</v>
      </c>
      <c r="AA2924">
        <v>0</v>
      </c>
      <c r="AB2924">
        <v>0</v>
      </c>
      <c r="AC2924">
        <v>0</v>
      </c>
      <c r="AD2924">
        <f t="shared" si="91"/>
        <v>0</v>
      </c>
      <c r="AE2924" t="s">
        <v>826</v>
      </c>
      <c r="AF2924">
        <v>3686091</v>
      </c>
      <c r="AG2924">
        <v>456748</v>
      </c>
      <c r="AH2924">
        <v>0</v>
      </c>
      <c r="AI2924">
        <v>0</v>
      </c>
      <c r="AJ2924">
        <f t="shared" si="92"/>
        <v>4142839</v>
      </c>
      <c r="AK2924" t="s">
        <v>902</v>
      </c>
      <c r="AL2924" t="s">
        <v>892</v>
      </c>
      <c r="AM2924" t="s">
        <v>903</v>
      </c>
    </row>
    <row r="2925" spans="1:39" x14ac:dyDescent="0.2">
      <c r="A2925">
        <v>41025</v>
      </c>
      <c r="B2925" t="s">
        <v>882</v>
      </c>
      <c r="C2925">
        <v>365</v>
      </c>
      <c r="D2925" t="s">
        <v>898</v>
      </c>
      <c r="E2925">
        <v>17</v>
      </c>
      <c r="F2925" t="s">
        <v>884</v>
      </c>
      <c r="G2925">
        <v>512</v>
      </c>
      <c r="H2925" t="s">
        <v>885</v>
      </c>
      <c r="I2925">
        <v>361</v>
      </c>
      <c r="J2925" t="s">
        <v>919</v>
      </c>
      <c r="K2925" t="s">
        <v>41</v>
      </c>
      <c r="L2925">
        <v>10186</v>
      </c>
      <c r="M2925" t="s">
        <v>2413</v>
      </c>
      <c r="N2925" t="s">
        <v>124</v>
      </c>
      <c r="O2925" t="s">
        <v>2414</v>
      </c>
      <c r="S2925">
        <v>1</v>
      </c>
      <c r="T2925" t="s">
        <v>696</v>
      </c>
      <c r="X2925" t="s">
        <v>46</v>
      </c>
      <c r="Y2925">
        <v>1</v>
      </c>
      <c r="Z2925">
        <v>0</v>
      </c>
      <c r="AA2925">
        <v>0</v>
      </c>
      <c r="AB2925">
        <v>0</v>
      </c>
      <c r="AC2925">
        <v>0</v>
      </c>
      <c r="AD2925">
        <f t="shared" si="91"/>
        <v>0</v>
      </c>
      <c r="AE2925" t="s">
        <v>705</v>
      </c>
      <c r="AF2925">
        <v>488229</v>
      </c>
      <c r="AG2925">
        <v>0</v>
      </c>
      <c r="AH2925">
        <v>0</v>
      </c>
      <c r="AI2925">
        <v>0</v>
      </c>
      <c r="AJ2925">
        <f t="shared" si="92"/>
        <v>488229</v>
      </c>
      <c r="AK2925" t="s">
        <v>902</v>
      </c>
      <c r="AL2925" t="s">
        <v>892</v>
      </c>
      <c r="AM2925" t="s">
        <v>903</v>
      </c>
    </row>
    <row r="2926" spans="1:39" x14ac:dyDescent="0.2">
      <c r="A2926">
        <v>41025</v>
      </c>
      <c r="B2926" t="s">
        <v>882</v>
      </c>
      <c r="C2926">
        <v>365</v>
      </c>
      <c r="D2926" t="s">
        <v>898</v>
      </c>
      <c r="E2926">
        <v>17</v>
      </c>
      <c r="F2926" t="s">
        <v>884</v>
      </c>
      <c r="G2926">
        <v>512</v>
      </c>
      <c r="H2926" t="s">
        <v>885</v>
      </c>
      <c r="I2926">
        <v>361</v>
      </c>
      <c r="J2926" t="s">
        <v>919</v>
      </c>
      <c r="K2926" t="s">
        <v>41</v>
      </c>
      <c r="L2926">
        <v>10186</v>
      </c>
      <c r="M2926" t="s">
        <v>2413</v>
      </c>
      <c r="N2926" t="s">
        <v>124</v>
      </c>
      <c r="O2926" t="s">
        <v>2414</v>
      </c>
      <c r="S2926">
        <v>1</v>
      </c>
      <c r="T2926" t="s">
        <v>696</v>
      </c>
      <c r="X2926" t="s">
        <v>46</v>
      </c>
      <c r="Y2926">
        <v>1</v>
      </c>
      <c r="Z2926">
        <v>0</v>
      </c>
      <c r="AA2926">
        <v>0</v>
      </c>
      <c r="AB2926">
        <v>0</v>
      </c>
      <c r="AC2926">
        <v>0</v>
      </c>
      <c r="AD2926">
        <f t="shared" si="91"/>
        <v>0</v>
      </c>
      <c r="AE2926" t="s">
        <v>826</v>
      </c>
      <c r="AF2926">
        <v>4394058</v>
      </c>
      <c r="AG2926">
        <v>0</v>
      </c>
      <c r="AH2926">
        <v>0</v>
      </c>
      <c r="AI2926">
        <v>0</v>
      </c>
      <c r="AJ2926">
        <f t="shared" si="92"/>
        <v>4394058</v>
      </c>
      <c r="AK2926" t="s">
        <v>902</v>
      </c>
      <c r="AL2926" t="s">
        <v>892</v>
      </c>
      <c r="AM2926" t="s">
        <v>903</v>
      </c>
    </row>
    <row r="2927" spans="1:39" x14ac:dyDescent="0.2">
      <c r="A2927">
        <v>41025</v>
      </c>
      <c r="B2927" t="s">
        <v>882</v>
      </c>
      <c r="C2927">
        <v>365</v>
      </c>
      <c r="D2927" t="s">
        <v>898</v>
      </c>
      <c r="E2927">
        <v>17</v>
      </c>
      <c r="F2927" t="s">
        <v>884</v>
      </c>
      <c r="G2927">
        <v>512</v>
      </c>
      <c r="H2927" t="s">
        <v>885</v>
      </c>
      <c r="I2927">
        <v>361</v>
      </c>
      <c r="J2927" t="s">
        <v>919</v>
      </c>
      <c r="K2927" t="s">
        <v>41</v>
      </c>
      <c r="L2927">
        <v>10273</v>
      </c>
      <c r="M2927" t="s">
        <v>3296</v>
      </c>
      <c r="N2927" t="s">
        <v>124</v>
      </c>
      <c r="O2927" t="s">
        <v>3297</v>
      </c>
      <c r="S2927">
        <v>1</v>
      </c>
      <c r="T2927" t="s">
        <v>696</v>
      </c>
      <c r="U2927">
        <v>953</v>
      </c>
      <c r="V2927" t="s">
        <v>897</v>
      </c>
      <c r="W2927" t="s">
        <v>890</v>
      </c>
      <c r="X2927" t="s">
        <v>66</v>
      </c>
      <c r="Y2927">
        <v>0</v>
      </c>
      <c r="Z2927">
        <v>25.7</v>
      </c>
      <c r="AA2927">
        <v>22.8</v>
      </c>
      <c r="AB2927">
        <v>25.7</v>
      </c>
      <c r="AC2927">
        <v>25.8</v>
      </c>
      <c r="AD2927">
        <f t="shared" si="91"/>
        <v>100</v>
      </c>
      <c r="AF2927">
        <v>0</v>
      </c>
      <c r="AG2927">
        <v>0</v>
      </c>
      <c r="AH2927">
        <v>0</v>
      </c>
      <c r="AI2927">
        <v>0</v>
      </c>
      <c r="AJ2927">
        <f t="shared" si="92"/>
        <v>0</v>
      </c>
      <c r="AK2927" t="s">
        <v>902</v>
      </c>
      <c r="AL2927" t="s">
        <v>892</v>
      </c>
      <c r="AM2927" t="s">
        <v>903</v>
      </c>
    </row>
    <row r="2928" spans="1:39" x14ac:dyDescent="0.2">
      <c r="A2928">
        <v>41025</v>
      </c>
      <c r="B2928" t="s">
        <v>882</v>
      </c>
      <c r="C2928">
        <v>365</v>
      </c>
      <c r="D2928" t="s">
        <v>898</v>
      </c>
      <c r="E2928">
        <v>17</v>
      </c>
      <c r="F2928" t="s">
        <v>884</v>
      </c>
      <c r="G2928">
        <v>512</v>
      </c>
      <c r="H2928" t="s">
        <v>885</v>
      </c>
      <c r="I2928">
        <v>361</v>
      </c>
      <c r="J2928" t="s">
        <v>919</v>
      </c>
      <c r="K2928" t="s">
        <v>41</v>
      </c>
      <c r="L2928">
        <v>10275</v>
      </c>
      <c r="M2928" t="s">
        <v>2415</v>
      </c>
      <c r="N2928" t="s">
        <v>124</v>
      </c>
      <c r="O2928" t="s">
        <v>2416</v>
      </c>
      <c r="S2928">
        <v>1</v>
      </c>
      <c r="T2928" t="s">
        <v>696</v>
      </c>
      <c r="X2928" t="s">
        <v>66</v>
      </c>
      <c r="Y2928">
        <v>0</v>
      </c>
      <c r="Z2928">
        <v>0</v>
      </c>
      <c r="AA2928">
        <v>0</v>
      </c>
      <c r="AB2928">
        <v>0</v>
      </c>
      <c r="AC2928">
        <v>0</v>
      </c>
      <c r="AD2928">
        <f t="shared" si="91"/>
        <v>0</v>
      </c>
      <c r="AE2928" t="s">
        <v>705</v>
      </c>
      <c r="AF2928">
        <v>1592538</v>
      </c>
      <c r="AG2928">
        <v>721661</v>
      </c>
      <c r="AH2928">
        <v>1592538</v>
      </c>
      <c r="AI2928">
        <v>0</v>
      </c>
      <c r="AJ2928">
        <f t="shared" si="92"/>
        <v>3906737</v>
      </c>
      <c r="AK2928" t="s">
        <v>902</v>
      </c>
      <c r="AL2928" t="s">
        <v>892</v>
      </c>
      <c r="AM2928" t="s">
        <v>903</v>
      </c>
    </row>
    <row r="2929" spans="1:39" x14ac:dyDescent="0.2">
      <c r="A2929">
        <v>41025</v>
      </c>
      <c r="B2929" t="s">
        <v>882</v>
      </c>
      <c r="C2929">
        <v>365</v>
      </c>
      <c r="D2929" t="s">
        <v>898</v>
      </c>
      <c r="E2929">
        <v>17</v>
      </c>
      <c r="F2929" t="s">
        <v>884</v>
      </c>
      <c r="G2929">
        <v>512</v>
      </c>
      <c r="H2929" t="s">
        <v>885</v>
      </c>
      <c r="I2929">
        <v>361</v>
      </c>
      <c r="J2929" t="s">
        <v>919</v>
      </c>
      <c r="K2929" t="s">
        <v>41</v>
      </c>
      <c r="L2929">
        <v>10276</v>
      </c>
      <c r="M2929" t="s">
        <v>922</v>
      </c>
      <c r="N2929" t="s">
        <v>124</v>
      </c>
      <c r="O2929" t="s">
        <v>923</v>
      </c>
      <c r="S2929">
        <v>1</v>
      </c>
      <c r="T2929" t="s">
        <v>696</v>
      </c>
      <c r="X2929" t="s">
        <v>66</v>
      </c>
      <c r="Y2929">
        <v>0</v>
      </c>
      <c r="Z2929">
        <v>0</v>
      </c>
      <c r="AA2929">
        <v>0</v>
      </c>
      <c r="AB2929">
        <v>0</v>
      </c>
      <c r="AC2929">
        <v>0</v>
      </c>
      <c r="AD2929">
        <f t="shared" si="91"/>
        <v>0</v>
      </c>
      <c r="AE2929" t="s">
        <v>705</v>
      </c>
      <c r="AF2929">
        <v>5396139</v>
      </c>
      <c r="AG2929">
        <v>10792277</v>
      </c>
      <c r="AH2929">
        <v>3237683</v>
      </c>
      <c r="AI2929">
        <v>2158455</v>
      </c>
      <c r="AJ2929">
        <f t="shared" si="92"/>
        <v>21584554</v>
      </c>
      <c r="AK2929" t="s">
        <v>902</v>
      </c>
      <c r="AL2929" t="s">
        <v>892</v>
      </c>
      <c r="AM2929" t="s">
        <v>903</v>
      </c>
    </row>
    <row r="2930" spans="1:39" x14ac:dyDescent="0.2">
      <c r="A2930">
        <v>41025</v>
      </c>
      <c r="B2930" t="s">
        <v>882</v>
      </c>
      <c r="C2930">
        <v>365</v>
      </c>
      <c r="D2930" t="s">
        <v>898</v>
      </c>
      <c r="E2930">
        <v>17</v>
      </c>
      <c r="F2930" t="s">
        <v>884</v>
      </c>
      <c r="G2930">
        <v>512</v>
      </c>
      <c r="H2930" t="s">
        <v>885</v>
      </c>
      <c r="I2930">
        <v>584</v>
      </c>
      <c r="J2930" t="s">
        <v>928</v>
      </c>
      <c r="K2930" t="s">
        <v>41</v>
      </c>
      <c r="L2930">
        <v>13364</v>
      </c>
      <c r="M2930" t="s">
        <v>929</v>
      </c>
      <c r="N2930" t="s">
        <v>124</v>
      </c>
      <c r="O2930" t="s">
        <v>930</v>
      </c>
      <c r="S2930">
        <v>1</v>
      </c>
      <c r="T2930" t="s">
        <v>696</v>
      </c>
      <c r="U2930">
        <v>191</v>
      </c>
      <c r="V2930" t="s">
        <v>374</v>
      </c>
      <c r="W2930" t="s">
        <v>57</v>
      </c>
      <c r="X2930" t="s">
        <v>46</v>
      </c>
      <c r="Y2930">
        <v>1</v>
      </c>
      <c r="Z2930">
        <v>1</v>
      </c>
      <c r="AA2930">
        <v>1</v>
      </c>
      <c r="AB2930">
        <v>1</v>
      </c>
      <c r="AC2930">
        <v>1</v>
      </c>
      <c r="AD2930">
        <f t="shared" si="91"/>
        <v>1</v>
      </c>
      <c r="AF2930">
        <v>0</v>
      </c>
      <c r="AG2930">
        <v>0</v>
      </c>
      <c r="AH2930">
        <v>0</v>
      </c>
      <c r="AI2930">
        <v>0</v>
      </c>
      <c r="AJ2930">
        <f t="shared" si="92"/>
        <v>0</v>
      </c>
      <c r="AK2930" t="s">
        <v>902</v>
      </c>
      <c r="AL2930" t="s">
        <v>892</v>
      </c>
      <c r="AM2930" t="s">
        <v>903</v>
      </c>
    </row>
    <row r="2931" spans="1:39" x14ac:dyDescent="0.2">
      <c r="A2931">
        <v>41025</v>
      </c>
      <c r="B2931" t="s">
        <v>882</v>
      </c>
      <c r="C2931">
        <v>370</v>
      </c>
      <c r="D2931" t="s">
        <v>931</v>
      </c>
      <c r="E2931">
        <v>17</v>
      </c>
      <c r="F2931" t="s">
        <v>884</v>
      </c>
      <c r="G2931">
        <v>122</v>
      </c>
      <c r="H2931" t="s">
        <v>72</v>
      </c>
      <c r="I2931">
        <v>261</v>
      </c>
      <c r="J2931" t="s">
        <v>760</v>
      </c>
      <c r="K2931" t="s">
        <v>41</v>
      </c>
      <c r="L2931">
        <v>9592</v>
      </c>
      <c r="M2931" t="s">
        <v>4353</v>
      </c>
      <c r="N2931" t="s">
        <v>124</v>
      </c>
      <c r="O2931" t="s">
        <v>4354</v>
      </c>
      <c r="S2931">
        <v>1</v>
      </c>
      <c r="T2931" t="s">
        <v>696</v>
      </c>
      <c r="U2931">
        <v>343</v>
      </c>
      <c r="V2931" t="s">
        <v>763</v>
      </c>
      <c r="W2931" t="s">
        <v>57</v>
      </c>
      <c r="X2931" t="s">
        <v>66</v>
      </c>
      <c r="Y2931">
        <v>0</v>
      </c>
      <c r="Z2931">
        <v>5</v>
      </c>
      <c r="AA2931">
        <v>5</v>
      </c>
      <c r="AB2931">
        <v>5</v>
      </c>
      <c r="AC2931">
        <v>5</v>
      </c>
      <c r="AD2931">
        <f t="shared" si="91"/>
        <v>20</v>
      </c>
      <c r="AF2931">
        <v>0</v>
      </c>
      <c r="AG2931">
        <v>0</v>
      </c>
      <c r="AH2931">
        <v>0</v>
      </c>
      <c r="AI2931">
        <v>0</v>
      </c>
      <c r="AJ2931">
        <f t="shared" si="92"/>
        <v>0</v>
      </c>
      <c r="AK2931" t="s">
        <v>934</v>
      </c>
      <c r="AL2931" t="s">
        <v>49</v>
      </c>
      <c r="AM2931" t="s">
        <v>935</v>
      </c>
    </row>
    <row r="2932" spans="1:39" x14ac:dyDescent="0.2">
      <c r="A2932">
        <v>41025</v>
      </c>
      <c r="B2932" t="s">
        <v>882</v>
      </c>
      <c r="C2932">
        <v>370</v>
      </c>
      <c r="D2932" t="s">
        <v>931</v>
      </c>
      <c r="E2932">
        <v>17</v>
      </c>
      <c r="F2932" t="s">
        <v>884</v>
      </c>
      <c r="G2932">
        <v>122</v>
      </c>
      <c r="H2932" t="s">
        <v>72</v>
      </c>
      <c r="I2932">
        <v>284</v>
      </c>
      <c r="J2932" t="s">
        <v>3846</v>
      </c>
      <c r="K2932" t="s">
        <v>41</v>
      </c>
      <c r="L2932">
        <v>9586</v>
      </c>
      <c r="M2932" t="s">
        <v>3847</v>
      </c>
      <c r="N2932" t="s">
        <v>124</v>
      </c>
      <c r="O2932" t="s">
        <v>3848</v>
      </c>
      <c r="S2932">
        <v>1</v>
      </c>
      <c r="T2932" t="s">
        <v>696</v>
      </c>
      <c r="X2932" t="s">
        <v>66</v>
      </c>
      <c r="Y2932">
        <v>0</v>
      </c>
      <c r="Z2932">
        <v>0</v>
      </c>
      <c r="AA2932">
        <v>0</v>
      </c>
      <c r="AB2932">
        <v>0</v>
      </c>
      <c r="AC2932">
        <v>0</v>
      </c>
      <c r="AD2932">
        <f t="shared" si="91"/>
        <v>0</v>
      </c>
      <c r="AE2932" t="s">
        <v>705</v>
      </c>
      <c r="AF2932">
        <v>8922450</v>
      </c>
      <c r="AG2932">
        <v>8321100</v>
      </c>
      <c r="AH2932">
        <v>5596140</v>
      </c>
      <c r="AI2932">
        <v>4130100</v>
      </c>
      <c r="AJ2932">
        <f t="shared" si="92"/>
        <v>26969790</v>
      </c>
      <c r="AK2932" t="s">
        <v>934</v>
      </c>
      <c r="AL2932" t="s">
        <v>49</v>
      </c>
      <c r="AM2932" t="s">
        <v>935</v>
      </c>
    </row>
    <row r="2933" spans="1:39" x14ac:dyDescent="0.2">
      <c r="A2933">
        <v>41025</v>
      </c>
      <c r="B2933" t="s">
        <v>882</v>
      </c>
      <c r="C2933">
        <v>370</v>
      </c>
      <c r="D2933" t="s">
        <v>931</v>
      </c>
      <c r="E2933">
        <v>17</v>
      </c>
      <c r="F2933" t="s">
        <v>884</v>
      </c>
      <c r="G2933">
        <v>512</v>
      </c>
      <c r="H2933" t="s">
        <v>885</v>
      </c>
      <c r="I2933">
        <v>281</v>
      </c>
      <c r="J2933" t="s">
        <v>304</v>
      </c>
      <c r="K2933" t="s">
        <v>41</v>
      </c>
      <c r="L2933">
        <v>9596</v>
      </c>
      <c r="M2933" t="s">
        <v>4355</v>
      </c>
      <c r="N2933" t="s">
        <v>124</v>
      </c>
      <c r="O2933" t="s">
        <v>4356</v>
      </c>
      <c r="S2933">
        <v>1</v>
      </c>
      <c r="T2933" t="s">
        <v>696</v>
      </c>
      <c r="X2933" t="s">
        <v>66</v>
      </c>
      <c r="Y2933">
        <v>0</v>
      </c>
      <c r="Z2933">
        <v>0</v>
      </c>
      <c r="AA2933">
        <v>0</v>
      </c>
      <c r="AB2933">
        <v>0</v>
      </c>
      <c r="AC2933">
        <v>0</v>
      </c>
      <c r="AD2933">
        <f t="shared" si="91"/>
        <v>0</v>
      </c>
      <c r="AE2933" t="s">
        <v>705</v>
      </c>
      <c r="AF2933">
        <v>2254000</v>
      </c>
      <c r="AG2933">
        <v>1333000</v>
      </c>
      <c r="AH2933">
        <v>1350000</v>
      </c>
      <c r="AI2933">
        <v>1367000</v>
      </c>
      <c r="AJ2933">
        <f t="shared" si="92"/>
        <v>6304000</v>
      </c>
      <c r="AK2933" t="s">
        <v>934</v>
      </c>
      <c r="AL2933" t="s">
        <v>49</v>
      </c>
      <c r="AM2933" t="s">
        <v>935</v>
      </c>
    </row>
    <row r="2934" spans="1:39" x14ac:dyDescent="0.2">
      <c r="A2934">
        <v>41025</v>
      </c>
      <c r="B2934" t="s">
        <v>882</v>
      </c>
      <c r="C2934">
        <v>370</v>
      </c>
      <c r="D2934" t="s">
        <v>931</v>
      </c>
      <c r="E2934">
        <v>17</v>
      </c>
      <c r="F2934" t="s">
        <v>884</v>
      </c>
      <c r="G2934">
        <v>512</v>
      </c>
      <c r="H2934" t="s">
        <v>885</v>
      </c>
      <c r="I2934">
        <v>281</v>
      </c>
      <c r="J2934" t="s">
        <v>304</v>
      </c>
      <c r="K2934" t="s">
        <v>41</v>
      </c>
      <c r="L2934">
        <v>13041</v>
      </c>
      <c r="M2934" t="s">
        <v>4357</v>
      </c>
      <c r="N2934" t="s">
        <v>124</v>
      </c>
      <c r="O2934" t="s">
        <v>4358</v>
      </c>
      <c r="S2934">
        <v>1</v>
      </c>
      <c r="T2934" t="s">
        <v>696</v>
      </c>
      <c r="U2934">
        <v>950</v>
      </c>
      <c r="V2934" t="s">
        <v>889</v>
      </c>
      <c r="W2934" t="s">
        <v>890</v>
      </c>
      <c r="X2934" t="s">
        <v>66</v>
      </c>
      <c r="Y2934">
        <v>0</v>
      </c>
      <c r="Z2934">
        <v>32.299999999999997</v>
      </c>
      <c r="AA2934">
        <v>24.2</v>
      </c>
      <c r="AB2934">
        <v>21</v>
      </c>
      <c r="AC2934">
        <v>22.5</v>
      </c>
      <c r="AD2934">
        <f t="shared" si="91"/>
        <v>100</v>
      </c>
      <c r="AF2934">
        <v>0</v>
      </c>
      <c r="AG2934">
        <v>0</v>
      </c>
      <c r="AH2934">
        <v>0</v>
      </c>
      <c r="AI2934">
        <v>0</v>
      </c>
      <c r="AJ2934">
        <f t="shared" si="92"/>
        <v>0</v>
      </c>
      <c r="AK2934" t="s">
        <v>934</v>
      </c>
      <c r="AL2934" t="s">
        <v>49</v>
      </c>
      <c r="AM2934" t="s">
        <v>935</v>
      </c>
    </row>
    <row r="2935" spans="1:39" x14ac:dyDescent="0.2">
      <c r="A2935">
        <v>41025</v>
      </c>
      <c r="B2935" t="s">
        <v>882</v>
      </c>
      <c r="C2935">
        <v>370</v>
      </c>
      <c r="D2935" t="s">
        <v>931</v>
      </c>
      <c r="E2935">
        <v>17</v>
      </c>
      <c r="F2935" t="s">
        <v>884</v>
      </c>
      <c r="G2935">
        <v>512</v>
      </c>
      <c r="H2935" t="s">
        <v>885</v>
      </c>
      <c r="I2935">
        <v>281</v>
      </c>
      <c r="J2935" t="s">
        <v>304</v>
      </c>
      <c r="K2935" t="s">
        <v>41</v>
      </c>
      <c r="L2935">
        <v>13055</v>
      </c>
      <c r="M2935" t="s">
        <v>941</v>
      </c>
      <c r="N2935" t="s">
        <v>124</v>
      </c>
      <c r="O2935" t="s">
        <v>942</v>
      </c>
      <c r="S2935">
        <v>1</v>
      </c>
      <c r="T2935" t="s">
        <v>696</v>
      </c>
      <c r="X2935" t="s">
        <v>66</v>
      </c>
      <c r="Y2935">
        <v>0</v>
      </c>
      <c r="Z2935">
        <v>0</v>
      </c>
      <c r="AA2935">
        <v>0</v>
      </c>
      <c r="AB2935">
        <v>0</v>
      </c>
      <c r="AC2935">
        <v>0</v>
      </c>
      <c r="AD2935">
        <f t="shared" si="91"/>
        <v>0</v>
      </c>
      <c r="AE2935" t="s">
        <v>705</v>
      </c>
      <c r="AF2935">
        <v>4683000</v>
      </c>
      <c r="AG2935">
        <v>3057000</v>
      </c>
      <c r="AH2935">
        <v>2650000</v>
      </c>
      <c r="AI2935">
        <v>2265000</v>
      </c>
      <c r="AJ2935">
        <f t="shared" si="92"/>
        <v>12655000</v>
      </c>
      <c r="AK2935" t="s">
        <v>934</v>
      </c>
      <c r="AL2935" t="s">
        <v>49</v>
      </c>
      <c r="AM2935" t="s">
        <v>935</v>
      </c>
    </row>
    <row r="2936" spans="1:39" x14ac:dyDescent="0.2">
      <c r="A2936">
        <v>41025</v>
      </c>
      <c r="B2936" t="s">
        <v>882</v>
      </c>
      <c r="C2936">
        <v>370</v>
      </c>
      <c r="D2936" t="s">
        <v>931</v>
      </c>
      <c r="E2936">
        <v>17</v>
      </c>
      <c r="F2936" t="s">
        <v>884</v>
      </c>
      <c r="G2936">
        <v>512</v>
      </c>
      <c r="H2936" t="s">
        <v>885</v>
      </c>
      <c r="I2936">
        <v>286</v>
      </c>
      <c r="J2936" t="s">
        <v>943</v>
      </c>
      <c r="K2936" t="s">
        <v>41</v>
      </c>
      <c r="L2936">
        <v>13025</v>
      </c>
      <c r="M2936" t="s">
        <v>943</v>
      </c>
      <c r="N2936" t="s">
        <v>124</v>
      </c>
      <c r="O2936" t="s">
        <v>944</v>
      </c>
      <c r="S2936">
        <v>1</v>
      </c>
      <c r="T2936" t="s">
        <v>696</v>
      </c>
      <c r="U2936">
        <v>950</v>
      </c>
      <c r="V2936" t="s">
        <v>889</v>
      </c>
      <c r="W2936" t="s">
        <v>890</v>
      </c>
      <c r="X2936" t="s">
        <v>66</v>
      </c>
      <c r="Y2936">
        <v>0</v>
      </c>
      <c r="Z2936">
        <v>36</v>
      </c>
      <c r="AA2936">
        <v>34</v>
      </c>
      <c r="AB2936">
        <v>25</v>
      </c>
      <c r="AC2936">
        <v>5</v>
      </c>
      <c r="AD2936">
        <f t="shared" si="91"/>
        <v>100</v>
      </c>
      <c r="AF2936">
        <v>0</v>
      </c>
      <c r="AG2936">
        <v>0</v>
      </c>
      <c r="AH2936">
        <v>0</v>
      </c>
      <c r="AI2936">
        <v>0</v>
      </c>
      <c r="AJ2936">
        <f t="shared" si="92"/>
        <v>0</v>
      </c>
      <c r="AK2936" t="s">
        <v>934</v>
      </c>
      <c r="AL2936" t="s">
        <v>49</v>
      </c>
      <c r="AM2936" t="s">
        <v>935</v>
      </c>
    </row>
    <row r="2937" spans="1:39" x14ac:dyDescent="0.2">
      <c r="A2937">
        <v>41025</v>
      </c>
      <c r="B2937" t="s">
        <v>882</v>
      </c>
      <c r="C2937">
        <v>370</v>
      </c>
      <c r="D2937" t="s">
        <v>931</v>
      </c>
      <c r="E2937">
        <v>17</v>
      </c>
      <c r="F2937" t="s">
        <v>884</v>
      </c>
      <c r="G2937">
        <v>512</v>
      </c>
      <c r="H2937" t="s">
        <v>885</v>
      </c>
      <c r="I2937">
        <v>287</v>
      </c>
      <c r="J2937" t="s">
        <v>4359</v>
      </c>
      <c r="K2937" t="s">
        <v>41</v>
      </c>
      <c r="L2937">
        <v>13026</v>
      </c>
      <c r="M2937" t="s">
        <v>4359</v>
      </c>
      <c r="N2937" t="s">
        <v>124</v>
      </c>
      <c r="O2937" t="s">
        <v>4360</v>
      </c>
      <c r="S2937">
        <v>1</v>
      </c>
      <c r="T2937" t="s">
        <v>696</v>
      </c>
      <c r="X2937" t="s">
        <v>66</v>
      </c>
      <c r="Y2937">
        <v>0</v>
      </c>
      <c r="Z2937">
        <v>0</v>
      </c>
      <c r="AA2937">
        <v>0</v>
      </c>
      <c r="AB2937">
        <v>0</v>
      </c>
      <c r="AC2937">
        <v>0</v>
      </c>
      <c r="AD2937">
        <f t="shared" si="91"/>
        <v>0</v>
      </c>
      <c r="AE2937" t="s">
        <v>705</v>
      </c>
      <c r="AF2937">
        <v>0</v>
      </c>
      <c r="AG2937">
        <v>0</v>
      </c>
      <c r="AH2937">
        <v>60000</v>
      </c>
      <c r="AI2937">
        <v>60000</v>
      </c>
      <c r="AJ2937">
        <f t="shared" si="92"/>
        <v>120000</v>
      </c>
      <c r="AK2937" t="s">
        <v>934</v>
      </c>
      <c r="AL2937" t="s">
        <v>49</v>
      </c>
      <c r="AM2937" t="s">
        <v>935</v>
      </c>
    </row>
    <row r="2938" spans="1:39" x14ac:dyDescent="0.2">
      <c r="A2938">
        <v>41025</v>
      </c>
      <c r="B2938" t="s">
        <v>882</v>
      </c>
      <c r="C2938">
        <v>370</v>
      </c>
      <c r="D2938" t="s">
        <v>931</v>
      </c>
      <c r="E2938">
        <v>17</v>
      </c>
      <c r="F2938" t="s">
        <v>884</v>
      </c>
      <c r="G2938">
        <v>512</v>
      </c>
      <c r="H2938" t="s">
        <v>885</v>
      </c>
      <c r="I2938">
        <v>289</v>
      </c>
      <c r="J2938" t="s">
        <v>945</v>
      </c>
      <c r="K2938" t="s">
        <v>41</v>
      </c>
      <c r="L2938">
        <v>13028</v>
      </c>
      <c r="M2938" t="s">
        <v>2421</v>
      </c>
      <c r="N2938" t="s">
        <v>124</v>
      </c>
      <c r="O2938" t="s">
        <v>2422</v>
      </c>
      <c r="S2938">
        <v>1</v>
      </c>
      <c r="T2938" t="s">
        <v>696</v>
      </c>
      <c r="X2938" t="s">
        <v>66</v>
      </c>
      <c r="Y2938">
        <v>0</v>
      </c>
      <c r="Z2938">
        <v>0</v>
      </c>
      <c r="AA2938">
        <v>0</v>
      </c>
      <c r="AB2938">
        <v>0</v>
      </c>
      <c r="AC2938">
        <v>0</v>
      </c>
      <c r="AD2938">
        <f t="shared" si="91"/>
        <v>0</v>
      </c>
      <c r="AE2938" t="s">
        <v>705</v>
      </c>
      <c r="AF2938">
        <v>12000000</v>
      </c>
      <c r="AG2938">
        <v>12000000</v>
      </c>
      <c r="AH2938">
        <v>12000000</v>
      </c>
      <c r="AI2938">
        <v>0</v>
      </c>
      <c r="AJ2938">
        <f t="shared" si="92"/>
        <v>36000000</v>
      </c>
      <c r="AK2938" t="s">
        <v>934</v>
      </c>
      <c r="AL2938" t="s">
        <v>49</v>
      </c>
      <c r="AM2938" t="s">
        <v>935</v>
      </c>
    </row>
    <row r="2939" spans="1:39" x14ac:dyDescent="0.2">
      <c r="A2939">
        <v>41025</v>
      </c>
      <c r="B2939" t="s">
        <v>882</v>
      </c>
      <c r="C2939">
        <v>370</v>
      </c>
      <c r="D2939" t="s">
        <v>931</v>
      </c>
      <c r="E2939">
        <v>17</v>
      </c>
      <c r="F2939" t="s">
        <v>884</v>
      </c>
      <c r="G2939">
        <v>512</v>
      </c>
      <c r="H2939" t="s">
        <v>885</v>
      </c>
      <c r="I2939">
        <v>289</v>
      </c>
      <c r="J2939" t="s">
        <v>945</v>
      </c>
      <c r="K2939" t="s">
        <v>41</v>
      </c>
      <c r="L2939">
        <v>13030</v>
      </c>
      <c r="M2939" t="s">
        <v>946</v>
      </c>
      <c r="N2939" t="s">
        <v>124</v>
      </c>
      <c r="O2939" t="s">
        <v>947</v>
      </c>
      <c r="S2939">
        <v>1</v>
      </c>
      <c r="T2939" t="s">
        <v>696</v>
      </c>
      <c r="X2939" t="s">
        <v>66</v>
      </c>
      <c r="Y2939">
        <v>0</v>
      </c>
      <c r="Z2939">
        <v>0</v>
      </c>
      <c r="AA2939">
        <v>0</v>
      </c>
      <c r="AB2939">
        <v>0</v>
      </c>
      <c r="AC2939">
        <v>0</v>
      </c>
      <c r="AD2939">
        <f t="shared" si="91"/>
        <v>0</v>
      </c>
      <c r="AE2939" t="s">
        <v>705</v>
      </c>
      <c r="AF2939">
        <v>550000</v>
      </c>
      <c r="AG2939">
        <v>400000</v>
      </c>
      <c r="AH2939">
        <v>0</v>
      </c>
      <c r="AI2939">
        <v>200000</v>
      </c>
      <c r="AJ2939">
        <f t="shared" si="92"/>
        <v>1150000</v>
      </c>
      <c r="AK2939" t="s">
        <v>934</v>
      </c>
      <c r="AL2939" t="s">
        <v>49</v>
      </c>
      <c r="AM2939" t="s">
        <v>935</v>
      </c>
    </row>
    <row r="2940" spans="1:39" x14ac:dyDescent="0.2">
      <c r="A2940">
        <v>41025</v>
      </c>
      <c r="B2940" t="s">
        <v>882</v>
      </c>
      <c r="C2940">
        <v>370</v>
      </c>
      <c r="D2940" t="s">
        <v>931</v>
      </c>
      <c r="E2940">
        <v>17</v>
      </c>
      <c r="F2940" t="s">
        <v>884</v>
      </c>
      <c r="G2940">
        <v>512</v>
      </c>
      <c r="H2940" t="s">
        <v>885</v>
      </c>
      <c r="I2940">
        <v>292</v>
      </c>
      <c r="J2940" t="s">
        <v>4361</v>
      </c>
      <c r="K2940" t="s">
        <v>41</v>
      </c>
      <c r="L2940">
        <v>13036</v>
      </c>
      <c r="M2940" t="s">
        <v>4362</v>
      </c>
      <c r="N2940" t="s">
        <v>124</v>
      </c>
      <c r="O2940" t="s">
        <v>4363</v>
      </c>
      <c r="S2940">
        <v>1</v>
      </c>
      <c r="T2940" t="s">
        <v>696</v>
      </c>
      <c r="U2940">
        <v>950</v>
      </c>
      <c r="V2940" t="s">
        <v>889</v>
      </c>
      <c r="W2940" t="s">
        <v>890</v>
      </c>
      <c r="X2940" t="s">
        <v>66</v>
      </c>
      <c r="Y2940">
        <v>0</v>
      </c>
      <c r="Z2940">
        <v>0</v>
      </c>
      <c r="AA2940">
        <v>100</v>
      </c>
      <c r="AB2940">
        <v>0</v>
      </c>
      <c r="AC2940">
        <v>0</v>
      </c>
      <c r="AD2940">
        <f t="shared" si="91"/>
        <v>100</v>
      </c>
      <c r="AF2940">
        <v>0</v>
      </c>
      <c r="AG2940">
        <v>0</v>
      </c>
      <c r="AH2940">
        <v>0</v>
      </c>
      <c r="AI2940">
        <v>0</v>
      </c>
      <c r="AJ2940">
        <f t="shared" si="92"/>
        <v>0</v>
      </c>
      <c r="AK2940" t="s">
        <v>934</v>
      </c>
      <c r="AL2940" t="s">
        <v>49</v>
      </c>
      <c r="AM2940" t="s">
        <v>935</v>
      </c>
    </row>
    <row r="2941" spans="1:39" x14ac:dyDescent="0.2">
      <c r="A2941">
        <v>41025</v>
      </c>
      <c r="B2941" t="s">
        <v>882</v>
      </c>
      <c r="C2941">
        <v>370</v>
      </c>
      <c r="D2941" t="s">
        <v>931</v>
      </c>
      <c r="E2941">
        <v>17</v>
      </c>
      <c r="F2941" t="s">
        <v>884</v>
      </c>
      <c r="G2941">
        <v>512</v>
      </c>
      <c r="H2941" t="s">
        <v>885</v>
      </c>
      <c r="I2941">
        <v>292</v>
      </c>
      <c r="J2941" t="s">
        <v>4361</v>
      </c>
      <c r="K2941" t="s">
        <v>41</v>
      </c>
      <c r="L2941">
        <v>13036</v>
      </c>
      <c r="M2941" t="s">
        <v>4362</v>
      </c>
      <c r="N2941" t="s">
        <v>124</v>
      </c>
      <c r="O2941" t="s">
        <v>4363</v>
      </c>
      <c r="S2941">
        <v>1</v>
      </c>
      <c r="T2941" t="s">
        <v>696</v>
      </c>
      <c r="X2941" t="s">
        <v>66</v>
      </c>
      <c r="Y2941">
        <v>0</v>
      </c>
      <c r="Z2941">
        <v>0</v>
      </c>
      <c r="AA2941">
        <v>0</v>
      </c>
      <c r="AB2941">
        <v>0</v>
      </c>
      <c r="AC2941">
        <v>0</v>
      </c>
      <c r="AD2941">
        <f t="shared" si="91"/>
        <v>0</v>
      </c>
      <c r="AE2941" t="s">
        <v>705</v>
      </c>
      <c r="AF2941">
        <v>0</v>
      </c>
      <c r="AG2941">
        <v>1500000</v>
      </c>
      <c r="AH2941">
        <v>0</v>
      </c>
      <c r="AI2941">
        <v>0</v>
      </c>
      <c r="AJ2941">
        <f t="shared" si="92"/>
        <v>1500000</v>
      </c>
      <c r="AK2941" t="s">
        <v>934</v>
      </c>
      <c r="AL2941" t="s">
        <v>49</v>
      </c>
      <c r="AM2941" t="s">
        <v>935</v>
      </c>
    </row>
    <row r="2942" spans="1:39" x14ac:dyDescent="0.2">
      <c r="A2942">
        <v>41026</v>
      </c>
      <c r="B2942" t="s">
        <v>950</v>
      </c>
      <c r="C2942">
        <v>150</v>
      </c>
      <c r="D2942" t="s">
        <v>709</v>
      </c>
      <c r="E2942">
        <v>26</v>
      </c>
      <c r="F2942" t="s">
        <v>710</v>
      </c>
      <c r="G2942">
        <v>784</v>
      </c>
      <c r="H2942" t="s">
        <v>711</v>
      </c>
      <c r="I2942">
        <v>84</v>
      </c>
      <c r="J2942" t="s">
        <v>4364</v>
      </c>
      <c r="K2942" t="s">
        <v>41</v>
      </c>
      <c r="L2942">
        <v>12829</v>
      </c>
      <c r="M2942" t="s">
        <v>4365</v>
      </c>
      <c r="N2942" t="s">
        <v>124</v>
      </c>
      <c r="O2942" t="s">
        <v>4366</v>
      </c>
      <c r="S2942">
        <v>1</v>
      </c>
      <c r="T2942" t="s">
        <v>696</v>
      </c>
      <c r="X2942" t="s">
        <v>46</v>
      </c>
      <c r="Y2942">
        <v>1</v>
      </c>
      <c r="Z2942">
        <v>0</v>
      </c>
      <c r="AA2942">
        <v>0</v>
      </c>
      <c r="AB2942">
        <v>0</v>
      </c>
      <c r="AC2942">
        <v>0</v>
      </c>
      <c r="AD2942">
        <f t="shared" si="91"/>
        <v>0</v>
      </c>
      <c r="AE2942" t="s">
        <v>705</v>
      </c>
      <c r="AF2942">
        <v>1250000</v>
      </c>
      <c r="AG2942">
        <v>1250000</v>
      </c>
      <c r="AH2942">
        <v>1250000</v>
      </c>
      <c r="AI2942">
        <v>1250000</v>
      </c>
      <c r="AJ2942">
        <f t="shared" si="92"/>
        <v>5000000</v>
      </c>
      <c r="AK2942" t="s">
        <v>715</v>
      </c>
      <c r="AL2942" t="s">
        <v>716</v>
      </c>
      <c r="AM2942" t="s">
        <v>717</v>
      </c>
    </row>
    <row r="2943" spans="1:39" x14ac:dyDescent="0.2">
      <c r="A2943">
        <v>41028</v>
      </c>
      <c r="B2943" t="s">
        <v>962</v>
      </c>
      <c r="C2943">
        <v>190</v>
      </c>
      <c r="D2943" t="s">
        <v>963</v>
      </c>
      <c r="E2943">
        <v>25</v>
      </c>
      <c r="F2943" t="s">
        <v>805</v>
      </c>
      <c r="G2943">
        <v>753</v>
      </c>
      <c r="H2943" t="s">
        <v>964</v>
      </c>
      <c r="I2943">
        <v>591</v>
      </c>
      <c r="J2943" t="s">
        <v>965</v>
      </c>
      <c r="K2943" t="s">
        <v>41</v>
      </c>
      <c r="L2943">
        <v>13499</v>
      </c>
      <c r="M2943" t="s">
        <v>975</v>
      </c>
      <c r="N2943" t="s">
        <v>124</v>
      </c>
      <c r="O2943" t="s">
        <v>974</v>
      </c>
      <c r="S2943">
        <v>1</v>
      </c>
      <c r="T2943" t="s">
        <v>696</v>
      </c>
      <c r="U2943">
        <v>195</v>
      </c>
      <c r="V2943" t="s">
        <v>363</v>
      </c>
      <c r="W2943" t="s">
        <v>57</v>
      </c>
      <c r="X2943" t="s">
        <v>46</v>
      </c>
      <c r="Y2943">
        <v>1</v>
      </c>
      <c r="Z2943">
        <v>1</v>
      </c>
      <c r="AA2943">
        <v>0</v>
      </c>
      <c r="AB2943">
        <v>0</v>
      </c>
      <c r="AC2943">
        <v>0</v>
      </c>
      <c r="AD2943">
        <f t="shared" si="91"/>
        <v>1</v>
      </c>
      <c r="AF2943">
        <v>0</v>
      </c>
      <c r="AG2943">
        <v>0</v>
      </c>
      <c r="AH2943">
        <v>0</v>
      </c>
      <c r="AI2943">
        <v>0</v>
      </c>
      <c r="AJ2943">
        <f t="shared" si="92"/>
        <v>0</v>
      </c>
      <c r="AK2943" t="s">
        <v>968</v>
      </c>
      <c r="AL2943" t="s">
        <v>969</v>
      </c>
      <c r="AM2943" t="s">
        <v>970</v>
      </c>
    </row>
    <row r="2944" spans="1:39" x14ac:dyDescent="0.2">
      <c r="A2944">
        <v>41028</v>
      </c>
      <c r="B2944" t="s">
        <v>962</v>
      </c>
      <c r="C2944">
        <v>190</v>
      </c>
      <c r="D2944" t="s">
        <v>963</v>
      </c>
      <c r="E2944">
        <v>25</v>
      </c>
      <c r="F2944" t="s">
        <v>805</v>
      </c>
      <c r="G2944">
        <v>753</v>
      </c>
      <c r="H2944" t="s">
        <v>964</v>
      </c>
      <c r="I2944">
        <v>591</v>
      </c>
      <c r="J2944" t="s">
        <v>965</v>
      </c>
      <c r="K2944" t="s">
        <v>41</v>
      </c>
      <c r="L2944">
        <v>13501</v>
      </c>
      <c r="M2944" t="s">
        <v>4367</v>
      </c>
      <c r="N2944" t="s">
        <v>124</v>
      </c>
      <c r="O2944" t="s">
        <v>4368</v>
      </c>
      <c r="S2944">
        <v>1</v>
      </c>
      <c r="T2944" t="s">
        <v>696</v>
      </c>
      <c r="U2944">
        <v>195</v>
      </c>
      <c r="V2944" t="s">
        <v>363</v>
      </c>
      <c r="W2944" t="s">
        <v>57</v>
      </c>
      <c r="X2944" t="s">
        <v>46</v>
      </c>
      <c r="Y2944">
        <v>1</v>
      </c>
      <c r="Z2944">
        <v>1</v>
      </c>
      <c r="AA2944">
        <v>0</v>
      </c>
      <c r="AB2944">
        <v>0</v>
      </c>
      <c r="AC2944">
        <v>0</v>
      </c>
      <c r="AD2944">
        <f t="shared" si="91"/>
        <v>1</v>
      </c>
      <c r="AF2944">
        <v>0</v>
      </c>
      <c r="AG2944">
        <v>0</v>
      </c>
      <c r="AH2944">
        <v>0</v>
      </c>
      <c r="AI2944">
        <v>0</v>
      </c>
      <c r="AJ2944">
        <f t="shared" si="92"/>
        <v>0</v>
      </c>
      <c r="AK2944" t="s">
        <v>968</v>
      </c>
      <c r="AL2944" t="s">
        <v>969</v>
      </c>
      <c r="AM2944" t="s">
        <v>970</v>
      </c>
    </row>
    <row r="2945" spans="1:39" x14ac:dyDescent="0.2">
      <c r="A2945">
        <v>41028</v>
      </c>
      <c r="B2945" t="s">
        <v>962</v>
      </c>
      <c r="C2945">
        <v>190</v>
      </c>
      <c r="D2945" t="s">
        <v>963</v>
      </c>
      <c r="E2945">
        <v>25</v>
      </c>
      <c r="F2945" t="s">
        <v>805</v>
      </c>
      <c r="G2945">
        <v>753</v>
      </c>
      <c r="H2945" t="s">
        <v>964</v>
      </c>
      <c r="I2945">
        <v>591</v>
      </c>
      <c r="J2945" t="s">
        <v>965</v>
      </c>
      <c r="K2945" t="s">
        <v>41</v>
      </c>
      <c r="L2945">
        <v>13507</v>
      </c>
      <c r="M2945" t="s">
        <v>3323</v>
      </c>
      <c r="N2945" t="s">
        <v>124</v>
      </c>
      <c r="O2945" t="s">
        <v>3324</v>
      </c>
      <c r="S2945">
        <v>1</v>
      </c>
      <c r="T2945" t="s">
        <v>696</v>
      </c>
      <c r="X2945" t="s">
        <v>66</v>
      </c>
      <c r="Y2945">
        <v>0</v>
      </c>
      <c r="Z2945">
        <v>0</v>
      </c>
      <c r="AA2945">
        <v>0</v>
      </c>
      <c r="AB2945">
        <v>0</v>
      </c>
      <c r="AC2945">
        <v>0</v>
      </c>
      <c r="AD2945">
        <f t="shared" si="91"/>
        <v>0</v>
      </c>
      <c r="AE2945" t="s">
        <v>705</v>
      </c>
      <c r="AF2945">
        <v>0</v>
      </c>
      <c r="AG2945">
        <v>1006992</v>
      </c>
      <c r="AH2945">
        <v>0</v>
      </c>
      <c r="AI2945">
        <v>169217</v>
      </c>
      <c r="AJ2945">
        <f t="shared" si="92"/>
        <v>1176209</v>
      </c>
      <c r="AK2945" t="s">
        <v>968</v>
      </c>
      <c r="AL2945" t="s">
        <v>969</v>
      </c>
      <c r="AM2945" t="s">
        <v>970</v>
      </c>
    </row>
    <row r="2946" spans="1:39" x14ac:dyDescent="0.2">
      <c r="A2946">
        <v>41028</v>
      </c>
      <c r="B2946" t="s">
        <v>962</v>
      </c>
      <c r="C2946">
        <v>190</v>
      </c>
      <c r="D2946" t="s">
        <v>963</v>
      </c>
      <c r="E2946">
        <v>25</v>
      </c>
      <c r="F2946" t="s">
        <v>805</v>
      </c>
      <c r="G2946">
        <v>753</v>
      </c>
      <c r="H2946" t="s">
        <v>964</v>
      </c>
      <c r="I2946">
        <v>591</v>
      </c>
      <c r="J2946" t="s">
        <v>965</v>
      </c>
      <c r="K2946" t="s">
        <v>41</v>
      </c>
      <c r="L2946">
        <v>13508</v>
      </c>
      <c r="M2946" t="s">
        <v>4369</v>
      </c>
      <c r="N2946" t="s">
        <v>124</v>
      </c>
      <c r="O2946" t="s">
        <v>4370</v>
      </c>
      <c r="S2946">
        <v>1</v>
      </c>
      <c r="T2946" t="s">
        <v>696</v>
      </c>
      <c r="U2946">
        <v>195</v>
      </c>
      <c r="V2946" t="s">
        <v>363</v>
      </c>
      <c r="W2946" t="s">
        <v>57</v>
      </c>
      <c r="X2946" t="s">
        <v>66</v>
      </c>
      <c r="Y2946">
        <v>0</v>
      </c>
      <c r="Z2946">
        <v>1</v>
      </c>
      <c r="AA2946">
        <v>0.1</v>
      </c>
      <c r="AB2946">
        <v>4.0999999999999996</v>
      </c>
      <c r="AC2946">
        <v>2.8</v>
      </c>
      <c r="AD2946">
        <f t="shared" si="91"/>
        <v>7.9999999999999991</v>
      </c>
      <c r="AF2946">
        <v>0</v>
      </c>
      <c r="AG2946">
        <v>0</v>
      </c>
      <c r="AH2946">
        <v>0</v>
      </c>
      <c r="AI2946">
        <v>0</v>
      </c>
      <c r="AJ2946">
        <f t="shared" si="92"/>
        <v>0</v>
      </c>
      <c r="AK2946" t="s">
        <v>968</v>
      </c>
      <c r="AL2946" t="s">
        <v>969</v>
      </c>
      <c r="AM2946" t="s">
        <v>970</v>
      </c>
    </row>
    <row r="2947" spans="1:39" x14ac:dyDescent="0.2">
      <c r="A2947">
        <v>41029</v>
      </c>
      <c r="B2947" t="s">
        <v>978</v>
      </c>
      <c r="C2947">
        <v>200</v>
      </c>
      <c r="D2947" t="s">
        <v>979</v>
      </c>
      <c r="E2947">
        <v>23</v>
      </c>
      <c r="F2947" t="s">
        <v>480</v>
      </c>
      <c r="G2947">
        <v>694</v>
      </c>
      <c r="H2947" t="s">
        <v>980</v>
      </c>
      <c r="I2947">
        <v>385</v>
      </c>
      <c r="J2947" t="s">
        <v>981</v>
      </c>
      <c r="K2947" t="s">
        <v>41</v>
      </c>
      <c r="L2947">
        <v>10278</v>
      </c>
      <c r="M2947" t="s">
        <v>3863</v>
      </c>
      <c r="N2947" t="s">
        <v>124</v>
      </c>
      <c r="O2947" t="s">
        <v>983</v>
      </c>
      <c r="S2947">
        <v>1</v>
      </c>
      <c r="T2947" t="s">
        <v>696</v>
      </c>
      <c r="X2947" t="s">
        <v>66</v>
      </c>
      <c r="Y2947">
        <v>0</v>
      </c>
      <c r="Z2947">
        <v>0</v>
      </c>
      <c r="AA2947">
        <v>0</v>
      </c>
      <c r="AB2947">
        <v>0</v>
      </c>
      <c r="AC2947">
        <v>0</v>
      </c>
      <c r="AD2947">
        <f t="shared" ref="AD2947:AD3010" si="93">IF(Y2947=1,LARGE(Z2947:AC2947,1),Z2947+AA2947+AB2947+AC2947)</f>
        <v>0</v>
      </c>
      <c r="AE2947" t="s">
        <v>705</v>
      </c>
      <c r="AF2947">
        <v>22153000</v>
      </c>
      <c r="AG2947">
        <v>24368000</v>
      </c>
      <c r="AH2947">
        <v>26805000</v>
      </c>
      <c r="AI2947">
        <v>29486000</v>
      </c>
      <c r="AJ2947">
        <f t="shared" si="92"/>
        <v>102812000</v>
      </c>
      <c r="AK2947" t="s">
        <v>984</v>
      </c>
      <c r="AL2947" t="s">
        <v>985</v>
      </c>
      <c r="AM2947" t="s">
        <v>986</v>
      </c>
    </row>
    <row r="2948" spans="1:39" x14ac:dyDescent="0.2">
      <c r="A2948">
        <v>41031</v>
      </c>
      <c r="B2948" t="s">
        <v>987</v>
      </c>
      <c r="C2948">
        <v>625</v>
      </c>
      <c r="D2948" t="s">
        <v>1008</v>
      </c>
      <c r="E2948">
        <v>12</v>
      </c>
      <c r="F2948" t="s">
        <v>991</v>
      </c>
      <c r="G2948">
        <v>368</v>
      </c>
      <c r="H2948" t="s">
        <v>1014</v>
      </c>
      <c r="I2948">
        <v>242</v>
      </c>
      <c r="J2948" t="s">
        <v>1019</v>
      </c>
      <c r="K2948" t="s">
        <v>41</v>
      </c>
      <c r="L2948">
        <v>13519</v>
      </c>
      <c r="M2948" t="s">
        <v>4371</v>
      </c>
      <c r="N2948" t="s">
        <v>43</v>
      </c>
      <c r="O2948" t="s">
        <v>1021</v>
      </c>
      <c r="S2948">
        <v>2</v>
      </c>
      <c r="T2948" t="s">
        <v>45</v>
      </c>
      <c r="U2948">
        <v>242</v>
      </c>
      <c r="V2948" t="s">
        <v>1022</v>
      </c>
      <c r="W2948" t="s">
        <v>57</v>
      </c>
      <c r="X2948" t="s">
        <v>46</v>
      </c>
      <c r="Y2948">
        <v>1</v>
      </c>
      <c r="Z2948">
        <v>248</v>
      </c>
      <c r="AA2948">
        <v>248</v>
      </c>
      <c r="AB2948">
        <v>248</v>
      </c>
      <c r="AC2948">
        <v>248</v>
      </c>
      <c r="AD2948">
        <f t="shared" si="93"/>
        <v>248</v>
      </c>
      <c r="AF2948">
        <v>0</v>
      </c>
      <c r="AG2948">
        <v>0</v>
      </c>
      <c r="AH2948">
        <v>0</v>
      </c>
      <c r="AI2948">
        <v>0</v>
      </c>
      <c r="AJ2948">
        <f t="shared" si="92"/>
        <v>0</v>
      </c>
      <c r="AK2948" t="s">
        <v>1010</v>
      </c>
      <c r="AL2948" t="s">
        <v>1011</v>
      </c>
      <c r="AM2948" t="s">
        <v>1012</v>
      </c>
    </row>
    <row r="2949" spans="1:39" x14ac:dyDescent="0.2">
      <c r="A2949">
        <v>41031</v>
      </c>
      <c r="B2949" t="s">
        <v>987</v>
      </c>
      <c r="C2949">
        <v>850</v>
      </c>
      <c r="D2949" t="s">
        <v>453</v>
      </c>
      <c r="E2949">
        <v>4</v>
      </c>
      <c r="F2949" t="s">
        <v>422</v>
      </c>
      <c r="G2949">
        <v>128</v>
      </c>
      <c r="H2949" t="s">
        <v>143</v>
      </c>
      <c r="I2949">
        <v>125</v>
      </c>
      <c r="J2949" t="s">
        <v>579</v>
      </c>
      <c r="K2949" t="s">
        <v>41</v>
      </c>
      <c r="L2949">
        <v>13524</v>
      </c>
      <c r="M2949" t="s">
        <v>988</v>
      </c>
      <c r="N2949" t="s">
        <v>43</v>
      </c>
      <c r="O2949" t="s">
        <v>581</v>
      </c>
      <c r="S2949">
        <v>2</v>
      </c>
      <c r="T2949" t="s">
        <v>45</v>
      </c>
      <c r="U2949">
        <v>303</v>
      </c>
      <c r="V2949" t="s">
        <v>419</v>
      </c>
      <c r="W2949" t="s">
        <v>57</v>
      </c>
      <c r="X2949" t="s">
        <v>46</v>
      </c>
      <c r="Y2949">
        <v>1</v>
      </c>
      <c r="Z2949">
        <v>30</v>
      </c>
      <c r="AA2949">
        <v>30</v>
      </c>
      <c r="AB2949">
        <v>30</v>
      </c>
      <c r="AC2949">
        <v>30</v>
      </c>
      <c r="AD2949">
        <f t="shared" si="93"/>
        <v>30</v>
      </c>
      <c r="AF2949">
        <v>0</v>
      </c>
      <c r="AG2949">
        <v>0</v>
      </c>
      <c r="AH2949">
        <v>0</v>
      </c>
      <c r="AI2949">
        <v>0</v>
      </c>
      <c r="AJ2949">
        <f t="shared" si="92"/>
        <v>0</v>
      </c>
      <c r="AK2949" t="s">
        <v>458</v>
      </c>
      <c r="AL2949" t="s">
        <v>459</v>
      </c>
      <c r="AM2949" t="s">
        <v>460</v>
      </c>
    </row>
    <row r="2950" spans="1:39" x14ac:dyDescent="0.2">
      <c r="A2950">
        <v>41032</v>
      </c>
      <c r="B2950" t="s">
        <v>989</v>
      </c>
      <c r="C2950">
        <v>130</v>
      </c>
      <c r="D2950" t="s">
        <v>1058</v>
      </c>
      <c r="E2950">
        <v>26</v>
      </c>
      <c r="F2950" t="s">
        <v>710</v>
      </c>
      <c r="G2950">
        <v>782</v>
      </c>
      <c r="H2950" t="s">
        <v>764</v>
      </c>
      <c r="I2950">
        <v>413</v>
      </c>
      <c r="J2950" t="s">
        <v>1059</v>
      </c>
      <c r="K2950" t="s">
        <v>41</v>
      </c>
      <c r="L2950">
        <v>13531</v>
      </c>
      <c r="M2950" t="s">
        <v>4372</v>
      </c>
      <c r="N2950" t="s">
        <v>124</v>
      </c>
      <c r="O2950" t="s">
        <v>1061</v>
      </c>
      <c r="S2950">
        <v>2</v>
      </c>
      <c r="T2950" t="s">
        <v>45</v>
      </c>
      <c r="X2950" t="s">
        <v>46</v>
      </c>
      <c r="Y2950">
        <v>1</v>
      </c>
      <c r="Z2950">
        <v>0</v>
      </c>
      <c r="AA2950">
        <v>0</v>
      </c>
      <c r="AB2950">
        <v>0</v>
      </c>
      <c r="AC2950">
        <v>0</v>
      </c>
      <c r="AD2950">
        <f t="shared" si="93"/>
        <v>0</v>
      </c>
      <c r="AE2950" t="s">
        <v>728</v>
      </c>
      <c r="AF2950">
        <v>7029</v>
      </c>
      <c r="AG2950">
        <v>8730</v>
      </c>
      <c r="AH2950">
        <v>8500</v>
      </c>
      <c r="AI2950">
        <v>9350</v>
      </c>
      <c r="AJ2950">
        <f t="shared" si="92"/>
        <v>33609</v>
      </c>
      <c r="AK2950" t="s">
        <v>1063</v>
      </c>
      <c r="AL2950" t="s">
        <v>1064</v>
      </c>
      <c r="AM2950" t="s">
        <v>1065</v>
      </c>
    </row>
    <row r="2951" spans="1:39" x14ac:dyDescent="0.2">
      <c r="A2951">
        <v>41032</v>
      </c>
      <c r="B2951" t="s">
        <v>989</v>
      </c>
      <c r="C2951">
        <v>610</v>
      </c>
      <c r="D2951" t="s">
        <v>990</v>
      </c>
      <c r="E2951">
        <v>12</v>
      </c>
      <c r="F2951" t="s">
        <v>991</v>
      </c>
      <c r="G2951">
        <v>368</v>
      </c>
      <c r="H2951" t="s">
        <v>1014</v>
      </c>
      <c r="I2951">
        <v>104</v>
      </c>
      <c r="J2951" t="s">
        <v>1024</v>
      </c>
      <c r="K2951" t="s">
        <v>41</v>
      </c>
      <c r="L2951">
        <v>13535</v>
      </c>
      <c r="M2951" t="s">
        <v>3867</v>
      </c>
      <c r="N2951" t="s">
        <v>43</v>
      </c>
      <c r="O2951" t="s">
        <v>1044</v>
      </c>
      <c r="S2951">
        <v>2</v>
      </c>
      <c r="T2951" t="s">
        <v>45</v>
      </c>
      <c r="X2951" t="s">
        <v>46</v>
      </c>
      <c r="Y2951">
        <v>1</v>
      </c>
      <c r="Z2951">
        <v>0</v>
      </c>
      <c r="AA2951">
        <v>0</v>
      </c>
      <c r="AB2951">
        <v>0</v>
      </c>
      <c r="AC2951">
        <v>0</v>
      </c>
      <c r="AD2951">
        <f t="shared" si="93"/>
        <v>0</v>
      </c>
      <c r="AE2951" t="s">
        <v>1158</v>
      </c>
      <c r="AF2951">
        <v>65209</v>
      </c>
      <c r="AG2951">
        <v>215291</v>
      </c>
      <c r="AH2951">
        <v>74518</v>
      </c>
      <c r="AI2951">
        <v>79064</v>
      </c>
      <c r="AJ2951">
        <f t="shared" si="92"/>
        <v>434082</v>
      </c>
      <c r="AK2951" t="s">
        <v>997</v>
      </c>
      <c r="AL2951" t="s">
        <v>998</v>
      </c>
      <c r="AM2951" t="s">
        <v>999</v>
      </c>
    </row>
    <row r="2952" spans="1:39" x14ac:dyDescent="0.2">
      <c r="A2952">
        <v>41032</v>
      </c>
      <c r="B2952" t="s">
        <v>989</v>
      </c>
      <c r="C2952">
        <v>610</v>
      </c>
      <c r="D2952" t="s">
        <v>990</v>
      </c>
      <c r="E2952">
        <v>12</v>
      </c>
      <c r="F2952" t="s">
        <v>991</v>
      </c>
      <c r="G2952">
        <v>368</v>
      </c>
      <c r="H2952" t="s">
        <v>1014</v>
      </c>
      <c r="I2952">
        <v>144</v>
      </c>
      <c r="J2952" t="s">
        <v>1015</v>
      </c>
      <c r="K2952" t="s">
        <v>41</v>
      </c>
      <c r="L2952">
        <v>13530</v>
      </c>
      <c r="M2952" t="s">
        <v>3333</v>
      </c>
      <c r="N2952" t="s">
        <v>43</v>
      </c>
      <c r="O2952" t="s">
        <v>1017</v>
      </c>
      <c r="S2952">
        <v>2</v>
      </c>
      <c r="T2952" t="s">
        <v>45</v>
      </c>
      <c r="X2952" t="s">
        <v>46</v>
      </c>
      <c r="Y2952">
        <v>1</v>
      </c>
      <c r="Z2952">
        <v>0</v>
      </c>
      <c r="AA2952">
        <v>0</v>
      </c>
      <c r="AB2952">
        <v>0</v>
      </c>
      <c r="AC2952">
        <v>0</v>
      </c>
      <c r="AD2952">
        <f t="shared" si="93"/>
        <v>0</v>
      </c>
      <c r="AE2952" t="s">
        <v>1018</v>
      </c>
      <c r="AF2952">
        <v>95535</v>
      </c>
      <c r="AG2952">
        <v>104629</v>
      </c>
      <c r="AH2952">
        <v>114778</v>
      </c>
      <c r="AI2952">
        <v>124190</v>
      </c>
      <c r="AJ2952">
        <f t="shared" si="92"/>
        <v>439132</v>
      </c>
      <c r="AK2952" t="s">
        <v>997</v>
      </c>
      <c r="AL2952" t="s">
        <v>998</v>
      </c>
      <c r="AM2952" t="s">
        <v>999</v>
      </c>
    </row>
    <row r="2953" spans="1:39" x14ac:dyDescent="0.2">
      <c r="A2953">
        <v>41032</v>
      </c>
      <c r="B2953" t="s">
        <v>989</v>
      </c>
      <c r="C2953">
        <v>640</v>
      </c>
      <c r="D2953" t="s">
        <v>479</v>
      </c>
      <c r="E2953">
        <v>27</v>
      </c>
      <c r="F2953" t="s">
        <v>498</v>
      </c>
      <c r="G2953">
        <v>695</v>
      </c>
      <c r="H2953" t="s">
        <v>481</v>
      </c>
      <c r="I2953">
        <v>603</v>
      </c>
      <c r="J2953" t="s">
        <v>637</v>
      </c>
      <c r="K2953" t="s">
        <v>41</v>
      </c>
      <c r="L2953">
        <v>13533</v>
      </c>
      <c r="M2953" t="s">
        <v>4373</v>
      </c>
      <c r="N2953" t="s">
        <v>124</v>
      </c>
      <c r="O2953" t="s">
        <v>4374</v>
      </c>
      <c r="S2953">
        <v>2</v>
      </c>
      <c r="T2953" t="s">
        <v>45</v>
      </c>
      <c r="U2953">
        <v>249</v>
      </c>
      <c r="V2953" t="s">
        <v>650</v>
      </c>
      <c r="W2953" t="s">
        <v>57</v>
      </c>
      <c r="X2953" t="s">
        <v>46</v>
      </c>
      <c r="Y2953">
        <v>1</v>
      </c>
      <c r="Z2953">
        <v>1</v>
      </c>
      <c r="AA2953">
        <v>1</v>
      </c>
      <c r="AB2953">
        <v>1</v>
      </c>
      <c r="AC2953">
        <v>1</v>
      </c>
      <c r="AD2953">
        <f t="shared" si="93"/>
        <v>1</v>
      </c>
      <c r="AF2953">
        <v>0</v>
      </c>
      <c r="AG2953">
        <v>0</v>
      </c>
      <c r="AH2953">
        <v>0</v>
      </c>
      <c r="AI2953">
        <v>0</v>
      </c>
      <c r="AJ2953">
        <f t="shared" si="92"/>
        <v>0</v>
      </c>
      <c r="AK2953" t="s">
        <v>486</v>
      </c>
      <c r="AL2953" t="s">
        <v>487</v>
      </c>
      <c r="AM2953" t="s">
        <v>488</v>
      </c>
    </row>
    <row r="2954" spans="1:39" x14ac:dyDescent="0.2">
      <c r="A2954">
        <v>41032</v>
      </c>
      <c r="B2954" t="s">
        <v>989</v>
      </c>
      <c r="C2954">
        <v>640</v>
      </c>
      <c r="D2954" t="s">
        <v>479</v>
      </c>
      <c r="E2954">
        <v>27</v>
      </c>
      <c r="F2954" t="s">
        <v>498</v>
      </c>
      <c r="G2954">
        <v>695</v>
      </c>
      <c r="H2954" t="s">
        <v>481</v>
      </c>
      <c r="I2954">
        <v>603</v>
      </c>
      <c r="J2954" t="s">
        <v>637</v>
      </c>
      <c r="K2954" t="s">
        <v>41</v>
      </c>
      <c r="L2954">
        <v>13533</v>
      </c>
      <c r="M2954" t="s">
        <v>4373</v>
      </c>
      <c r="N2954" t="s">
        <v>124</v>
      </c>
      <c r="O2954" t="s">
        <v>4374</v>
      </c>
      <c r="S2954">
        <v>2</v>
      </c>
      <c r="T2954" t="s">
        <v>45</v>
      </c>
      <c r="X2954" t="s">
        <v>46</v>
      </c>
      <c r="Y2954">
        <v>1</v>
      </c>
      <c r="Z2954">
        <v>0</v>
      </c>
      <c r="AA2954">
        <v>0</v>
      </c>
      <c r="AB2954">
        <v>0</v>
      </c>
      <c r="AC2954">
        <v>0</v>
      </c>
      <c r="AD2954">
        <f t="shared" si="93"/>
        <v>0</v>
      </c>
      <c r="AE2954" t="s">
        <v>47</v>
      </c>
      <c r="AF2954">
        <v>100000</v>
      </c>
      <c r="AG2954">
        <v>100000</v>
      </c>
      <c r="AH2954">
        <v>100000</v>
      </c>
      <c r="AI2954">
        <v>100000</v>
      </c>
      <c r="AJ2954">
        <f t="shared" si="92"/>
        <v>400000</v>
      </c>
      <c r="AK2954" t="s">
        <v>486</v>
      </c>
      <c r="AL2954" t="s">
        <v>487</v>
      </c>
      <c r="AM2954" t="s">
        <v>488</v>
      </c>
    </row>
    <row r="2955" spans="1:39" x14ac:dyDescent="0.2">
      <c r="A2955">
        <v>41032</v>
      </c>
      <c r="B2955" t="s">
        <v>989</v>
      </c>
      <c r="C2955">
        <v>850</v>
      </c>
      <c r="D2955" t="s">
        <v>453</v>
      </c>
      <c r="E2955">
        <v>4</v>
      </c>
      <c r="F2955" t="s">
        <v>422</v>
      </c>
      <c r="G2955">
        <v>122</v>
      </c>
      <c r="H2955" t="s">
        <v>72</v>
      </c>
      <c r="I2955">
        <v>949</v>
      </c>
      <c r="J2955" t="s">
        <v>78</v>
      </c>
      <c r="K2955" t="s">
        <v>41</v>
      </c>
      <c r="L2955">
        <v>13525</v>
      </c>
      <c r="M2955" t="s">
        <v>2438</v>
      </c>
      <c r="N2955" t="s">
        <v>43</v>
      </c>
      <c r="O2955" t="s">
        <v>530</v>
      </c>
      <c r="S2955">
        <v>2</v>
      </c>
      <c r="T2955" t="s">
        <v>45</v>
      </c>
      <c r="X2955" t="s">
        <v>46</v>
      </c>
      <c r="Y2955">
        <v>1</v>
      </c>
      <c r="Z2955">
        <v>0</v>
      </c>
      <c r="AA2955">
        <v>0</v>
      </c>
      <c r="AB2955">
        <v>0</v>
      </c>
      <c r="AC2955">
        <v>0</v>
      </c>
      <c r="AD2955">
        <f t="shared" si="93"/>
        <v>0</v>
      </c>
      <c r="AE2955" t="s">
        <v>85</v>
      </c>
      <c r="AF2955">
        <v>910000</v>
      </c>
      <c r="AG2955">
        <v>1000000</v>
      </c>
      <c r="AH2955">
        <v>1100000</v>
      </c>
      <c r="AI2955">
        <v>1200000</v>
      </c>
      <c r="AJ2955">
        <f t="shared" si="92"/>
        <v>4210000</v>
      </c>
      <c r="AK2955" t="s">
        <v>458</v>
      </c>
      <c r="AL2955" t="s">
        <v>459</v>
      </c>
      <c r="AM2955" t="s">
        <v>460</v>
      </c>
    </row>
    <row r="2956" spans="1:39" x14ac:dyDescent="0.2">
      <c r="A2956">
        <v>41033</v>
      </c>
      <c r="B2956" t="s">
        <v>1003</v>
      </c>
      <c r="C2956">
        <v>210</v>
      </c>
      <c r="D2956" t="s">
        <v>469</v>
      </c>
      <c r="E2956">
        <v>4</v>
      </c>
      <c r="F2956" t="s">
        <v>422</v>
      </c>
      <c r="G2956">
        <v>121</v>
      </c>
      <c r="H2956" t="s">
        <v>423</v>
      </c>
      <c r="I2956">
        <v>574</v>
      </c>
      <c r="J2956" t="s">
        <v>1049</v>
      </c>
      <c r="K2956" t="s">
        <v>41</v>
      </c>
      <c r="L2956">
        <v>13550</v>
      </c>
      <c r="M2956" t="s">
        <v>4375</v>
      </c>
      <c r="N2956" t="s">
        <v>124</v>
      </c>
      <c r="O2956" t="s">
        <v>1051</v>
      </c>
      <c r="S2956">
        <v>2</v>
      </c>
      <c r="T2956" t="s">
        <v>45</v>
      </c>
      <c r="U2956">
        <v>190</v>
      </c>
      <c r="V2956" t="s">
        <v>996</v>
      </c>
      <c r="W2956" t="s">
        <v>57</v>
      </c>
      <c r="X2956" t="s">
        <v>46</v>
      </c>
      <c r="Y2956">
        <v>1</v>
      </c>
      <c r="Z2956">
        <v>8</v>
      </c>
      <c r="AA2956">
        <v>8</v>
      </c>
      <c r="AB2956">
        <v>8</v>
      </c>
      <c r="AC2956">
        <v>8</v>
      </c>
      <c r="AD2956">
        <f t="shared" si="93"/>
        <v>8</v>
      </c>
      <c r="AF2956">
        <v>0</v>
      </c>
      <c r="AG2956">
        <v>0</v>
      </c>
      <c r="AH2956">
        <v>0</v>
      </c>
      <c r="AI2956">
        <v>0</v>
      </c>
      <c r="AJ2956">
        <f t="shared" si="92"/>
        <v>0</v>
      </c>
      <c r="AK2956" t="s">
        <v>474</v>
      </c>
      <c r="AL2956" t="s">
        <v>475</v>
      </c>
      <c r="AM2956" t="s">
        <v>476</v>
      </c>
    </row>
    <row r="2957" spans="1:39" x14ac:dyDescent="0.2">
      <c r="A2957">
        <v>41033</v>
      </c>
      <c r="B2957" t="s">
        <v>1003</v>
      </c>
      <c r="C2957">
        <v>210</v>
      </c>
      <c r="D2957" t="s">
        <v>469</v>
      </c>
      <c r="E2957">
        <v>4</v>
      </c>
      <c r="F2957" t="s">
        <v>422</v>
      </c>
      <c r="G2957">
        <v>121</v>
      </c>
      <c r="H2957" t="s">
        <v>423</v>
      </c>
      <c r="I2957">
        <v>574</v>
      </c>
      <c r="J2957" t="s">
        <v>1049</v>
      </c>
      <c r="K2957" t="s">
        <v>41</v>
      </c>
      <c r="L2957">
        <v>13550</v>
      </c>
      <c r="M2957" t="s">
        <v>4375</v>
      </c>
      <c r="N2957" t="s">
        <v>124</v>
      </c>
      <c r="O2957" t="s">
        <v>1051</v>
      </c>
      <c r="S2957">
        <v>2</v>
      </c>
      <c r="T2957" t="s">
        <v>45</v>
      </c>
      <c r="X2957" t="s">
        <v>46</v>
      </c>
      <c r="Y2957">
        <v>1</v>
      </c>
      <c r="Z2957">
        <v>0</v>
      </c>
      <c r="AA2957">
        <v>0</v>
      </c>
      <c r="AB2957">
        <v>0</v>
      </c>
      <c r="AC2957">
        <v>0</v>
      </c>
      <c r="AD2957">
        <f t="shared" si="93"/>
        <v>0</v>
      </c>
      <c r="AE2957" t="s">
        <v>85</v>
      </c>
      <c r="AF2957">
        <v>200000</v>
      </c>
      <c r="AG2957">
        <v>200000</v>
      </c>
      <c r="AH2957">
        <v>200000</v>
      </c>
      <c r="AI2957">
        <v>200000</v>
      </c>
      <c r="AJ2957">
        <f t="shared" si="92"/>
        <v>800000</v>
      </c>
      <c r="AK2957" t="s">
        <v>474</v>
      </c>
      <c r="AL2957" t="s">
        <v>475</v>
      </c>
      <c r="AM2957" t="s">
        <v>476</v>
      </c>
    </row>
    <row r="2958" spans="1:39" x14ac:dyDescent="0.2">
      <c r="A2958">
        <v>41033</v>
      </c>
      <c r="B2958" t="s">
        <v>1003</v>
      </c>
      <c r="C2958">
        <v>610</v>
      </c>
      <c r="D2958" t="s">
        <v>990</v>
      </c>
      <c r="E2958">
        <v>12</v>
      </c>
      <c r="F2958" t="s">
        <v>991</v>
      </c>
      <c r="G2958">
        <v>122</v>
      </c>
      <c r="H2958" t="s">
        <v>72</v>
      </c>
      <c r="I2958">
        <v>1</v>
      </c>
      <c r="J2958" t="s">
        <v>1066</v>
      </c>
      <c r="K2958" t="s">
        <v>41</v>
      </c>
      <c r="L2958">
        <v>13544</v>
      </c>
      <c r="M2958" t="s">
        <v>4376</v>
      </c>
      <c r="N2958" t="s">
        <v>43</v>
      </c>
      <c r="O2958" t="s">
        <v>1068</v>
      </c>
      <c r="S2958">
        <v>2</v>
      </c>
      <c r="T2958" t="s">
        <v>45</v>
      </c>
      <c r="U2958">
        <v>332</v>
      </c>
      <c r="V2958" t="s">
        <v>76</v>
      </c>
      <c r="W2958" t="s">
        <v>57</v>
      </c>
      <c r="X2958" t="s">
        <v>46</v>
      </c>
      <c r="Y2958">
        <v>1</v>
      </c>
      <c r="Z2958">
        <v>1</v>
      </c>
      <c r="AA2958">
        <v>1</v>
      </c>
      <c r="AB2958">
        <v>1</v>
      </c>
      <c r="AC2958">
        <v>1</v>
      </c>
      <c r="AD2958">
        <f t="shared" si="93"/>
        <v>1</v>
      </c>
      <c r="AF2958">
        <v>0</v>
      </c>
      <c r="AG2958">
        <v>0</v>
      </c>
      <c r="AH2958">
        <v>0</v>
      </c>
      <c r="AI2958">
        <v>0</v>
      </c>
      <c r="AJ2958">
        <f t="shared" si="92"/>
        <v>0</v>
      </c>
      <c r="AK2958" t="s">
        <v>997</v>
      </c>
      <c r="AL2958" t="s">
        <v>998</v>
      </c>
      <c r="AM2958" t="s">
        <v>999</v>
      </c>
    </row>
    <row r="2959" spans="1:39" x14ac:dyDescent="0.2">
      <c r="A2959">
        <v>41033</v>
      </c>
      <c r="B2959" t="s">
        <v>1003</v>
      </c>
      <c r="C2959">
        <v>610</v>
      </c>
      <c r="D2959" t="s">
        <v>990</v>
      </c>
      <c r="E2959">
        <v>12</v>
      </c>
      <c r="F2959" t="s">
        <v>991</v>
      </c>
      <c r="G2959">
        <v>122</v>
      </c>
      <c r="H2959" t="s">
        <v>72</v>
      </c>
      <c r="I2959">
        <v>1</v>
      </c>
      <c r="J2959" t="s">
        <v>1066</v>
      </c>
      <c r="K2959" t="s">
        <v>41</v>
      </c>
      <c r="L2959">
        <v>13544</v>
      </c>
      <c r="M2959" t="s">
        <v>4376</v>
      </c>
      <c r="N2959" t="s">
        <v>43</v>
      </c>
      <c r="O2959" t="s">
        <v>1068</v>
      </c>
      <c r="S2959">
        <v>2</v>
      </c>
      <c r="T2959" t="s">
        <v>45</v>
      </c>
      <c r="X2959" t="s">
        <v>46</v>
      </c>
      <c r="Y2959">
        <v>1</v>
      </c>
      <c r="Z2959">
        <v>0</v>
      </c>
      <c r="AA2959">
        <v>0</v>
      </c>
      <c r="AB2959">
        <v>0</v>
      </c>
      <c r="AC2959">
        <v>0</v>
      </c>
      <c r="AD2959">
        <f t="shared" si="93"/>
        <v>0</v>
      </c>
      <c r="AE2959" t="s">
        <v>85</v>
      </c>
      <c r="AF2959">
        <v>215946</v>
      </c>
      <c r="AG2959">
        <v>236504</v>
      </c>
      <c r="AH2959">
        <v>259445</v>
      </c>
      <c r="AI2959">
        <v>280719</v>
      </c>
      <c r="AJ2959">
        <f t="shared" si="92"/>
        <v>992614</v>
      </c>
      <c r="AK2959" t="s">
        <v>997</v>
      </c>
      <c r="AL2959" t="s">
        <v>998</v>
      </c>
      <c r="AM2959" t="s">
        <v>999</v>
      </c>
    </row>
    <row r="2960" spans="1:39" x14ac:dyDescent="0.2">
      <c r="A2960">
        <v>41033</v>
      </c>
      <c r="B2960" t="s">
        <v>1003</v>
      </c>
      <c r="C2960">
        <v>610</v>
      </c>
      <c r="D2960" t="s">
        <v>990</v>
      </c>
      <c r="E2960">
        <v>12</v>
      </c>
      <c r="F2960" t="s">
        <v>991</v>
      </c>
      <c r="G2960">
        <v>368</v>
      </c>
      <c r="H2960" t="s">
        <v>1014</v>
      </c>
      <c r="I2960">
        <v>144</v>
      </c>
      <c r="J2960" t="s">
        <v>1015</v>
      </c>
      <c r="K2960" t="s">
        <v>41</v>
      </c>
      <c r="L2960">
        <v>13546</v>
      </c>
      <c r="M2960" t="s">
        <v>4377</v>
      </c>
      <c r="N2960" t="s">
        <v>43</v>
      </c>
      <c r="O2960" t="s">
        <v>1017</v>
      </c>
      <c r="S2960">
        <v>2</v>
      </c>
      <c r="T2960" t="s">
        <v>45</v>
      </c>
      <c r="X2960" t="s">
        <v>46</v>
      </c>
      <c r="Y2960">
        <v>1</v>
      </c>
      <c r="Z2960">
        <v>0</v>
      </c>
      <c r="AA2960">
        <v>0</v>
      </c>
      <c r="AB2960">
        <v>0</v>
      </c>
      <c r="AC2960">
        <v>0</v>
      </c>
      <c r="AD2960">
        <f t="shared" si="93"/>
        <v>0</v>
      </c>
      <c r="AE2960" t="s">
        <v>1158</v>
      </c>
      <c r="AF2960">
        <v>158644</v>
      </c>
      <c r="AG2960">
        <v>169162</v>
      </c>
      <c r="AH2960">
        <v>181290</v>
      </c>
      <c r="AI2960">
        <v>192349</v>
      </c>
      <c r="AJ2960">
        <f t="shared" si="92"/>
        <v>701445</v>
      </c>
      <c r="AK2960" t="s">
        <v>997</v>
      </c>
      <c r="AL2960" t="s">
        <v>998</v>
      </c>
      <c r="AM2960" t="s">
        <v>999</v>
      </c>
    </row>
    <row r="2961" spans="1:39" x14ac:dyDescent="0.2">
      <c r="A2961">
        <v>41033</v>
      </c>
      <c r="B2961" t="s">
        <v>1003</v>
      </c>
      <c r="C2961">
        <v>610</v>
      </c>
      <c r="D2961" t="s">
        <v>990</v>
      </c>
      <c r="E2961">
        <v>12</v>
      </c>
      <c r="F2961" t="s">
        <v>991</v>
      </c>
      <c r="G2961">
        <v>368</v>
      </c>
      <c r="H2961" t="s">
        <v>1014</v>
      </c>
      <c r="I2961">
        <v>144</v>
      </c>
      <c r="J2961" t="s">
        <v>1015</v>
      </c>
      <c r="K2961" t="s">
        <v>41</v>
      </c>
      <c r="L2961">
        <v>13546</v>
      </c>
      <c r="M2961" t="s">
        <v>4377</v>
      </c>
      <c r="N2961" t="s">
        <v>43</v>
      </c>
      <c r="O2961" t="s">
        <v>1017</v>
      </c>
      <c r="S2961">
        <v>2</v>
      </c>
      <c r="T2961" t="s">
        <v>45</v>
      </c>
      <c r="X2961" t="s">
        <v>46</v>
      </c>
      <c r="Y2961">
        <v>1</v>
      </c>
      <c r="Z2961">
        <v>0</v>
      </c>
      <c r="AA2961">
        <v>0</v>
      </c>
      <c r="AB2961">
        <v>0</v>
      </c>
      <c r="AC2961">
        <v>0</v>
      </c>
      <c r="AD2961">
        <f t="shared" si="93"/>
        <v>0</v>
      </c>
      <c r="AE2961" t="s">
        <v>1018</v>
      </c>
      <c r="AF2961">
        <v>173235</v>
      </c>
      <c r="AG2961">
        <v>189727</v>
      </c>
      <c r="AH2961">
        <v>208130</v>
      </c>
      <c r="AI2961">
        <v>225197</v>
      </c>
      <c r="AJ2961">
        <f t="shared" si="92"/>
        <v>796289</v>
      </c>
      <c r="AK2961" t="s">
        <v>997</v>
      </c>
      <c r="AL2961" t="s">
        <v>998</v>
      </c>
      <c r="AM2961" t="s">
        <v>999</v>
      </c>
    </row>
    <row r="2962" spans="1:39" x14ac:dyDescent="0.2">
      <c r="A2962">
        <v>41034</v>
      </c>
      <c r="B2962" t="s">
        <v>1013</v>
      </c>
      <c r="C2962">
        <v>610</v>
      </c>
      <c r="D2962" t="s">
        <v>990</v>
      </c>
      <c r="E2962">
        <v>12</v>
      </c>
      <c r="F2962" t="s">
        <v>991</v>
      </c>
      <c r="G2962">
        <v>122</v>
      </c>
      <c r="H2962" t="s">
        <v>72</v>
      </c>
      <c r="I2962">
        <v>1</v>
      </c>
      <c r="J2962" t="s">
        <v>1066</v>
      </c>
      <c r="K2962" t="s">
        <v>41</v>
      </c>
      <c r="L2962">
        <v>13556</v>
      </c>
      <c r="M2962" t="s">
        <v>4378</v>
      </c>
      <c r="N2962" t="s">
        <v>43</v>
      </c>
      <c r="O2962" t="s">
        <v>1068</v>
      </c>
      <c r="S2962">
        <v>2</v>
      </c>
      <c r="T2962" t="s">
        <v>45</v>
      </c>
      <c r="X2962" t="s">
        <v>46</v>
      </c>
      <c r="Y2962">
        <v>1</v>
      </c>
      <c r="Z2962">
        <v>0</v>
      </c>
      <c r="AA2962">
        <v>0</v>
      </c>
      <c r="AB2962">
        <v>0</v>
      </c>
      <c r="AC2962">
        <v>0</v>
      </c>
      <c r="AD2962">
        <f t="shared" si="93"/>
        <v>0</v>
      </c>
      <c r="AE2962" t="s">
        <v>85</v>
      </c>
      <c r="AF2962">
        <v>238319</v>
      </c>
      <c r="AG2962">
        <v>261007</v>
      </c>
      <c r="AH2962">
        <v>286325</v>
      </c>
      <c r="AI2962">
        <v>309804</v>
      </c>
      <c r="AJ2962">
        <f t="shared" si="92"/>
        <v>1095455</v>
      </c>
      <c r="AK2962" t="s">
        <v>997</v>
      </c>
      <c r="AL2962" t="s">
        <v>998</v>
      </c>
      <c r="AM2962" t="s">
        <v>999</v>
      </c>
    </row>
    <row r="2963" spans="1:39" x14ac:dyDescent="0.2">
      <c r="A2963">
        <v>41034</v>
      </c>
      <c r="B2963" t="s">
        <v>1013</v>
      </c>
      <c r="C2963">
        <v>850</v>
      </c>
      <c r="D2963" t="s">
        <v>453</v>
      </c>
      <c r="E2963">
        <v>4</v>
      </c>
      <c r="F2963" t="s">
        <v>422</v>
      </c>
      <c r="G2963">
        <v>128</v>
      </c>
      <c r="H2963" t="s">
        <v>143</v>
      </c>
      <c r="I2963">
        <v>125</v>
      </c>
      <c r="J2963" t="s">
        <v>579</v>
      </c>
      <c r="K2963" t="s">
        <v>41</v>
      </c>
      <c r="L2963">
        <v>13566</v>
      </c>
      <c r="M2963" t="s">
        <v>4379</v>
      </c>
      <c r="N2963" t="s">
        <v>43</v>
      </c>
      <c r="O2963" t="s">
        <v>581</v>
      </c>
      <c r="S2963">
        <v>2</v>
      </c>
      <c r="T2963" t="s">
        <v>45</v>
      </c>
      <c r="U2963">
        <v>303</v>
      </c>
      <c r="V2963" t="s">
        <v>419</v>
      </c>
      <c r="W2963" t="s">
        <v>57</v>
      </c>
      <c r="X2963" t="s">
        <v>46</v>
      </c>
      <c r="Y2963">
        <v>1</v>
      </c>
      <c r="Z2963">
        <v>25</v>
      </c>
      <c r="AA2963">
        <v>25</v>
      </c>
      <c r="AB2963">
        <v>25</v>
      </c>
      <c r="AC2963">
        <v>25</v>
      </c>
      <c r="AD2963">
        <f t="shared" si="93"/>
        <v>25</v>
      </c>
      <c r="AF2963">
        <v>0</v>
      </c>
      <c r="AG2963">
        <v>0</v>
      </c>
      <c r="AH2963">
        <v>0</v>
      </c>
      <c r="AI2963">
        <v>0</v>
      </c>
      <c r="AJ2963">
        <f t="shared" si="92"/>
        <v>0</v>
      </c>
      <c r="AK2963" t="s">
        <v>458</v>
      </c>
      <c r="AL2963" t="s">
        <v>459</v>
      </c>
      <c r="AM2963" t="s">
        <v>460</v>
      </c>
    </row>
    <row r="2964" spans="1:39" x14ac:dyDescent="0.2">
      <c r="A2964">
        <v>41034</v>
      </c>
      <c r="B2964" t="s">
        <v>1013</v>
      </c>
      <c r="C2964">
        <v>900</v>
      </c>
      <c r="D2964" t="s">
        <v>461</v>
      </c>
      <c r="E2964">
        <v>4</v>
      </c>
      <c r="F2964" t="s">
        <v>422</v>
      </c>
      <c r="G2964">
        <v>126</v>
      </c>
      <c r="H2964" t="s">
        <v>62</v>
      </c>
      <c r="I2964">
        <v>948</v>
      </c>
      <c r="J2964" t="s">
        <v>462</v>
      </c>
      <c r="K2964" t="s">
        <v>41</v>
      </c>
      <c r="L2964">
        <v>13563</v>
      </c>
      <c r="M2964" t="s">
        <v>3870</v>
      </c>
      <c r="N2964" t="s">
        <v>43</v>
      </c>
      <c r="O2964" t="s">
        <v>464</v>
      </c>
      <c r="S2964">
        <v>2</v>
      </c>
      <c r="T2964" t="s">
        <v>45</v>
      </c>
      <c r="U2964">
        <v>924</v>
      </c>
      <c r="V2964" t="s">
        <v>465</v>
      </c>
      <c r="W2964" t="s">
        <v>57</v>
      </c>
      <c r="X2964" t="s">
        <v>46</v>
      </c>
      <c r="Y2964">
        <v>1</v>
      </c>
      <c r="Z2964">
        <v>25</v>
      </c>
      <c r="AA2964">
        <v>25</v>
      </c>
      <c r="AB2964">
        <v>25</v>
      </c>
      <c r="AC2964">
        <v>25</v>
      </c>
      <c r="AD2964">
        <f t="shared" si="93"/>
        <v>25</v>
      </c>
      <c r="AF2964">
        <v>0</v>
      </c>
      <c r="AG2964">
        <v>0</v>
      </c>
      <c r="AH2964">
        <v>0</v>
      </c>
      <c r="AI2964">
        <v>0</v>
      </c>
      <c r="AJ2964">
        <f t="shared" si="92"/>
        <v>0</v>
      </c>
      <c r="AK2964" t="s">
        <v>466</v>
      </c>
      <c r="AL2964" t="s">
        <v>467</v>
      </c>
      <c r="AM2964" t="s">
        <v>60</v>
      </c>
    </row>
    <row r="2965" spans="1:39" x14ac:dyDescent="0.2">
      <c r="A2965">
        <v>41035</v>
      </c>
      <c r="B2965" t="s">
        <v>1023</v>
      </c>
      <c r="C2965">
        <v>130</v>
      </c>
      <c r="D2965" t="s">
        <v>1058</v>
      </c>
      <c r="E2965">
        <v>26</v>
      </c>
      <c r="F2965" t="s">
        <v>710</v>
      </c>
      <c r="G2965">
        <v>782</v>
      </c>
      <c r="H2965" t="s">
        <v>764</v>
      </c>
      <c r="I2965">
        <v>413</v>
      </c>
      <c r="J2965" t="s">
        <v>1059</v>
      </c>
      <c r="K2965" t="s">
        <v>41</v>
      </c>
      <c r="L2965">
        <v>14117</v>
      </c>
      <c r="M2965" t="s">
        <v>4380</v>
      </c>
      <c r="N2965" t="s">
        <v>124</v>
      </c>
      <c r="O2965" t="s">
        <v>1061</v>
      </c>
      <c r="S2965">
        <v>2</v>
      </c>
      <c r="T2965" t="s">
        <v>45</v>
      </c>
      <c r="X2965" t="s">
        <v>46</v>
      </c>
      <c r="Y2965">
        <v>1</v>
      </c>
      <c r="Z2965">
        <v>0</v>
      </c>
      <c r="AA2965">
        <v>0</v>
      </c>
      <c r="AB2965">
        <v>0</v>
      </c>
      <c r="AC2965">
        <v>0</v>
      </c>
      <c r="AD2965">
        <f t="shared" si="93"/>
        <v>0</v>
      </c>
      <c r="AE2965" t="s">
        <v>728</v>
      </c>
      <c r="AF2965">
        <v>0</v>
      </c>
      <c r="AG2965">
        <v>7100</v>
      </c>
      <c r="AH2965">
        <v>8540</v>
      </c>
      <c r="AI2965">
        <v>9500</v>
      </c>
      <c r="AJ2965">
        <f t="shared" si="92"/>
        <v>25140</v>
      </c>
      <c r="AK2965" t="s">
        <v>1063</v>
      </c>
      <c r="AL2965" t="s">
        <v>1064</v>
      </c>
      <c r="AM2965" t="s">
        <v>1065</v>
      </c>
    </row>
    <row r="2966" spans="1:39" x14ac:dyDescent="0.2">
      <c r="A2966">
        <v>41035</v>
      </c>
      <c r="B2966" t="s">
        <v>1023</v>
      </c>
      <c r="C2966">
        <v>610</v>
      </c>
      <c r="D2966" t="s">
        <v>990</v>
      </c>
      <c r="E2966">
        <v>12</v>
      </c>
      <c r="F2966" t="s">
        <v>991</v>
      </c>
      <c r="G2966">
        <v>368</v>
      </c>
      <c r="H2966" t="s">
        <v>1014</v>
      </c>
      <c r="I2966">
        <v>144</v>
      </c>
      <c r="J2966" t="s">
        <v>1015</v>
      </c>
      <c r="K2966" t="s">
        <v>41</v>
      </c>
      <c r="L2966">
        <v>13580</v>
      </c>
      <c r="M2966" t="s">
        <v>3873</v>
      </c>
      <c r="N2966" t="s">
        <v>43</v>
      </c>
      <c r="O2966" t="s">
        <v>1017</v>
      </c>
      <c r="S2966">
        <v>2</v>
      </c>
      <c r="T2966" t="s">
        <v>45</v>
      </c>
      <c r="X2966" t="s">
        <v>46</v>
      </c>
      <c r="Y2966">
        <v>1</v>
      </c>
      <c r="Z2966">
        <v>0</v>
      </c>
      <c r="AA2966">
        <v>0</v>
      </c>
      <c r="AB2966">
        <v>0</v>
      </c>
      <c r="AC2966">
        <v>0</v>
      </c>
      <c r="AD2966">
        <f t="shared" si="93"/>
        <v>0</v>
      </c>
      <c r="AE2966" t="s">
        <v>1018</v>
      </c>
      <c r="AF2966">
        <v>291107</v>
      </c>
      <c r="AG2966">
        <v>318821</v>
      </c>
      <c r="AH2966">
        <v>349746</v>
      </c>
      <c r="AI2966">
        <v>378426</v>
      </c>
      <c r="AJ2966">
        <f t="shared" si="92"/>
        <v>1338100</v>
      </c>
      <c r="AK2966" t="s">
        <v>997</v>
      </c>
      <c r="AL2966" t="s">
        <v>998</v>
      </c>
      <c r="AM2966" t="s">
        <v>999</v>
      </c>
    </row>
    <row r="2967" spans="1:39" x14ac:dyDescent="0.2">
      <c r="A2967">
        <v>41035</v>
      </c>
      <c r="B2967" t="s">
        <v>1023</v>
      </c>
      <c r="C2967">
        <v>625</v>
      </c>
      <c r="D2967" t="s">
        <v>1008</v>
      </c>
      <c r="E2967">
        <v>12</v>
      </c>
      <c r="F2967" t="s">
        <v>991</v>
      </c>
      <c r="G2967">
        <v>368</v>
      </c>
      <c r="H2967" t="s">
        <v>1014</v>
      </c>
      <c r="I2967">
        <v>242</v>
      </c>
      <c r="J2967" t="s">
        <v>1019</v>
      </c>
      <c r="K2967" t="s">
        <v>41</v>
      </c>
      <c r="L2967">
        <v>13579</v>
      </c>
      <c r="M2967" t="s">
        <v>3339</v>
      </c>
      <c r="N2967" t="s">
        <v>43</v>
      </c>
      <c r="O2967" t="s">
        <v>1021</v>
      </c>
      <c r="S2967">
        <v>2</v>
      </c>
      <c r="T2967" t="s">
        <v>45</v>
      </c>
      <c r="X2967" t="s">
        <v>46</v>
      </c>
      <c r="Y2967">
        <v>1</v>
      </c>
      <c r="Z2967">
        <v>0</v>
      </c>
      <c r="AA2967">
        <v>0</v>
      </c>
      <c r="AB2967">
        <v>0</v>
      </c>
      <c r="AC2967">
        <v>0</v>
      </c>
      <c r="AD2967">
        <f t="shared" si="93"/>
        <v>0</v>
      </c>
      <c r="AE2967" t="s">
        <v>1018</v>
      </c>
      <c r="AF2967">
        <v>85217</v>
      </c>
      <c r="AG2967">
        <v>93330</v>
      </c>
      <c r="AH2967">
        <v>102383</v>
      </c>
      <c r="AI2967">
        <v>110778</v>
      </c>
      <c r="AJ2967">
        <f t="shared" si="92"/>
        <v>391708</v>
      </c>
      <c r="AK2967" t="s">
        <v>1010</v>
      </c>
      <c r="AL2967" t="s">
        <v>1011</v>
      </c>
      <c r="AM2967" t="s">
        <v>1012</v>
      </c>
    </row>
    <row r="2968" spans="1:39" x14ac:dyDescent="0.2">
      <c r="A2968">
        <v>41035</v>
      </c>
      <c r="B2968" t="s">
        <v>1023</v>
      </c>
      <c r="C2968">
        <v>850</v>
      </c>
      <c r="D2968" t="s">
        <v>453</v>
      </c>
      <c r="E2968">
        <v>4</v>
      </c>
      <c r="F2968" t="s">
        <v>422</v>
      </c>
      <c r="G2968">
        <v>128</v>
      </c>
      <c r="H2968" t="s">
        <v>143</v>
      </c>
      <c r="I2968">
        <v>125</v>
      </c>
      <c r="J2968" t="s">
        <v>579</v>
      </c>
      <c r="K2968" t="s">
        <v>41</v>
      </c>
      <c r="L2968">
        <v>13586</v>
      </c>
      <c r="M2968" t="s">
        <v>4381</v>
      </c>
      <c r="N2968" t="s">
        <v>43</v>
      </c>
      <c r="O2968" t="s">
        <v>581</v>
      </c>
      <c r="S2968">
        <v>2</v>
      </c>
      <c r="T2968" t="s">
        <v>45</v>
      </c>
      <c r="U2968">
        <v>303</v>
      </c>
      <c r="V2968" t="s">
        <v>419</v>
      </c>
      <c r="W2968" t="s">
        <v>57</v>
      </c>
      <c r="X2968" t="s">
        <v>46</v>
      </c>
      <c r="Y2968">
        <v>1</v>
      </c>
      <c r="Z2968">
        <v>22</v>
      </c>
      <c r="AA2968">
        <v>22</v>
      </c>
      <c r="AB2968">
        <v>22</v>
      </c>
      <c r="AC2968">
        <v>22</v>
      </c>
      <c r="AD2968">
        <f t="shared" si="93"/>
        <v>22</v>
      </c>
      <c r="AF2968">
        <v>0</v>
      </c>
      <c r="AG2968">
        <v>0</v>
      </c>
      <c r="AH2968">
        <v>0</v>
      </c>
      <c r="AI2968">
        <v>0</v>
      </c>
      <c r="AJ2968">
        <f t="shared" si="92"/>
        <v>0</v>
      </c>
      <c r="AK2968" t="s">
        <v>458</v>
      </c>
      <c r="AL2968" t="s">
        <v>459</v>
      </c>
      <c r="AM2968" t="s">
        <v>460</v>
      </c>
    </row>
    <row r="2969" spans="1:39" x14ac:dyDescent="0.2">
      <c r="A2969">
        <v>41035</v>
      </c>
      <c r="B2969" t="s">
        <v>1023</v>
      </c>
      <c r="C2969">
        <v>900</v>
      </c>
      <c r="D2969" t="s">
        <v>461</v>
      </c>
      <c r="E2969">
        <v>4</v>
      </c>
      <c r="F2969" t="s">
        <v>422</v>
      </c>
      <c r="G2969">
        <v>122</v>
      </c>
      <c r="H2969" t="s">
        <v>72</v>
      </c>
      <c r="I2969">
        <v>2</v>
      </c>
      <c r="J2969" t="s">
        <v>73</v>
      </c>
      <c r="K2969" t="s">
        <v>41</v>
      </c>
      <c r="L2969">
        <v>13576</v>
      </c>
      <c r="M2969" t="s">
        <v>4382</v>
      </c>
      <c r="N2969" t="s">
        <v>43</v>
      </c>
      <c r="O2969" t="s">
        <v>583</v>
      </c>
      <c r="S2969">
        <v>2</v>
      </c>
      <c r="T2969" t="s">
        <v>45</v>
      </c>
      <c r="U2969">
        <v>332</v>
      </c>
      <c r="V2969" t="s">
        <v>76</v>
      </c>
      <c r="W2969" t="s">
        <v>57</v>
      </c>
      <c r="X2969" t="s">
        <v>46</v>
      </c>
      <c r="Y2969">
        <v>1</v>
      </c>
      <c r="Z2969">
        <v>1</v>
      </c>
      <c r="AA2969">
        <v>1</v>
      </c>
      <c r="AB2969">
        <v>1</v>
      </c>
      <c r="AC2969">
        <v>1</v>
      </c>
      <c r="AD2969">
        <f t="shared" si="93"/>
        <v>1</v>
      </c>
      <c r="AF2969">
        <v>0</v>
      </c>
      <c r="AG2969">
        <v>0</v>
      </c>
      <c r="AH2969">
        <v>0</v>
      </c>
      <c r="AI2969">
        <v>0</v>
      </c>
      <c r="AJ2969">
        <f t="shared" si="92"/>
        <v>0</v>
      </c>
      <c r="AK2969" t="s">
        <v>466</v>
      </c>
      <c r="AL2969" t="s">
        <v>467</v>
      </c>
      <c r="AM2969" t="s">
        <v>60</v>
      </c>
    </row>
    <row r="2970" spans="1:39" x14ac:dyDescent="0.2">
      <c r="A2970">
        <v>41035</v>
      </c>
      <c r="B2970" t="s">
        <v>1023</v>
      </c>
      <c r="C2970">
        <v>900</v>
      </c>
      <c r="D2970" t="s">
        <v>461</v>
      </c>
      <c r="E2970">
        <v>4</v>
      </c>
      <c r="F2970" t="s">
        <v>422</v>
      </c>
      <c r="G2970">
        <v>126</v>
      </c>
      <c r="H2970" t="s">
        <v>62</v>
      </c>
      <c r="I2970">
        <v>948</v>
      </c>
      <c r="J2970" t="s">
        <v>462</v>
      </c>
      <c r="K2970" t="s">
        <v>41</v>
      </c>
      <c r="L2970">
        <v>13573</v>
      </c>
      <c r="M2970" t="s">
        <v>3341</v>
      </c>
      <c r="N2970" t="s">
        <v>43</v>
      </c>
      <c r="O2970" t="s">
        <v>464</v>
      </c>
      <c r="S2970">
        <v>2</v>
      </c>
      <c r="T2970" t="s">
        <v>45</v>
      </c>
      <c r="X2970" t="s">
        <v>46</v>
      </c>
      <c r="Y2970">
        <v>1</v>
      </c>
      <c r="Z2970">
        <v>0</v>
      </c>
      <c r="AA2970">
        <v>0</v>
      </c>
      <c r="AB2970">
        <v>0</v>
      </c>
      <c r="AC2970">
        <v>0</v>
      </c>
      <c r="AD2970">
        <f t="shared" si="93"/>
        <v>0</v>
      </c>
      <c r="AE2970" t="s">
        <v>85</v>
      </c>
      <c r="AF2970">
        <v>60000</v>
      </c>
      <c r="AG2970">
        <v>65000</v>
      </c>
      <c r="AH2970">
        <v>70000</v>
      </c>
      <c r="AI2970">
        <v>80000</v>
      </c>
      <c r="AJ2970">
        <f t="shared" si="92"/>
        <v>275000</v>
      </c>
      <c r="AK2970" t="s">
        <v>466</v>
      </c>
      <c r="AL2970" t="s">
        <v>467</v>
      </c>
      <c r="AM2970" t="s">
        <v>60</v>
      </c>
    </row>
    <row r="2971" spans="1:39" x14ac:dyDescent="0.2">
      <c r="A2971">
        <v>41036</v>
      </c>
      <c r="B2971" t="s">
        <v>1032</v>
      </c>
      <c r="C2971">
        <v>610</v>
      </c>
      <c r="D2971" t="s">
        <v>990</v>
      </c>
      <c r="E2971">
        <v>12</v>
      </c>
      <c r="F2971" t="s">
        <v>991</v>
      </c>
      <c r="G2971">
        <v>122</v>
      </c>
      <c r="H2971" t="s">
        <v>72</v>
      </c>
      <c r="I2971">
        <v>1</v>
      </c>
      <c r="J2971" t="s">
        <v>1066</v>
      </c>
      <c r="K2971" t="s">
        <v>41</v>
      </c>
      <c r="L2971">
        <v>13596</v>
      </c>
      <c r="M2971" t="s">
        <v>2446</v>
      </c>
      <c r="N2971" t="s">
        <v>43</v>
      </c>
      <c r="O2971" t="s">
        <v>1068</v>
      </c>
      <c r="S2971">
        <v>2</v>
      </c>
      <c r="T2971" t="s">
        <v>45</v>
      </c>
      <c r="X2971" t="s">
        <v>46</v>
      </c>
      <c r="Y2971">
        <v>1</v>
      </c>
      <c r="Z2971">
        <v>0</v>
      </c>
      <c r="AA2971">
        <v>0</v>
      </c>
      <c r="AB2971">
        <v>0</v>
      </c>
      <c r="AC2971">
        <v>0</v>
      </c>
      <c r="AD2971">
        <f t="shared" si="93"/>
        <v>0</v>
      </c>
      <c r="AE2971" t="s">
        <v>85</v>
      </c>
      <c r="AF2971">
        <v>233194</v>
      </c>
      <c r="AG2971">
        <v>255394</v>
      </c>
      <c r="AH2971">
        <v>280167</v>
      </c>
      <c r="AI2971">
        <v>303140</v>
      </c>
      <c r="AJ2971">
        <f t="shared" ref="AJ2971:AJ3034" si="94">AF2971+AG2971+AH2971+AI2971</f>
        <v>1071895</v>
      </c>
      <c r="AK2971" t="s">
        <v>997</v>
      </c>
      <c r="AL2971" t="s">
        <v>998</v>
      </c>
      <c r="AM2971" t="s">
        <v>999</v>
      </c>
    </row>
    <row r="2972" spans="1:39" x14ac:dyDescent="0.2">
      <c r="A2972">
        <v>41036</v>
      </c>
      <c r="B2972" t="s">
        <v>1032</v>
      </c>
      <c r="C2972">
        <v>900</v>
      </c>
      <c r="D2972" t="s">
        <v>461</v>
      </c>
      <c r="E2972">
        <v>4</v>
      </c>
      <c r="F2972" t="s">
        <v>422</v>
      </c>
      <c r="G2972">
        <v>126</v>
      </c>
      <c r="H2972" t="s">
        <v>62</v>
      </c>
      <c r="I2972">
        <v>948</v>
      </c>
      <c r="J2972" t="s">
        <v>462</v>
      </c>
      <c r="K2972" t="s">
        <v>41</v>
      </c>
      <c r="L2972">
        <v>13592</v>
      </c>
      <c r="M2972" t="s">
        <v>4383</v>
      </c>
      <c r="N2972" t="s">
        <v>43</v>
      </c>
      <c r="O2972" t="s">
        <v>464</v>
      </c>
      <c r="S2972">
        <v>2</v>
      </c>
      <c r="T2972" t="s">
        <v>45</v>
      </c>
      <c r="U2972">
        <v>924</v>
      </c>
      <c r="V2972" t="s">
        <v>465</v>
      </c>
      <c r="W2972" t="s">
        <v>57</v>
      </c>
      <c r="X2972" t="s">
        <v>46</v>
      </c>
      <c r="Y2972">
        <v>1</v>
      </c>
      <c r="Z2972">
        <v>26</v>
      </c>
      <c r="AA2972">
        <v>26</v>
      </c>
      <c r="AB2972">
        <v>26</v>
      </c>
      <c r="AC2972">
        <v>26</v>
      </c>
      <c r="AD2972">
        <f t="shared" si="93"/>
        <v>26</v>
      </c>
      <c r="AF2972">
        <v>0</v>
      </c>
      <c r="AG2972">
        <v>0</v>
      </c>
      <c r="AH2972">
        <v>0</v>
      </c>
      <c r="AI2972">
        <v>0</v>
      </c>
      <c r="AJ2972">
        <f t="shared" si="94"/>
        <v>0</v>
      </c>
      <c r="AK2972" t="s">
        <v>466</v>
      </c>
      <c r="AL2972" t="s">
        <v>467</v>
      </c>
      <c r="AM2972" t="s">
        <v>60</v>
      </c>
    </row>
    <row r="2973" spans="1:39" x14ac:dyDescent="0.2">
      <c r="A2973">
        <v>41037</v>
      </c>
      <c r="B2973" t="s">
        <v>1038</v>
      </c>
      <c r="C2973">
        <v>610</v>
      </c>
      <c r="D2973" t="s">
        <v>990</v>
      </c>
      <c r="E2973">
        <v>12</v>
      </c>
      <c r="F2973" t="s">
        <v>991</v>
      </c>
      <c r="G2973">
        <v>368</v>
      </c>
      <c r="H2973" t="s">
        <v>1014</v>
      </c>
      <c r="I2973">
        <v>144</v>
      </c>
      <c r="J2973" t="s">
        <v>1015</v>
      </c>
      <c r="K2973" t="s">
        <v>41</v>
      </c>
      <c r="L2973">
        <v>13622</v>
      </c>
      <c r="M2973" t="s">
        <v>4384</v>
      </c>
      <c r="N2973" t="s">
        <v>43</v>
      </c>
      <c r="O2973" t="s">
        <v>1017</v>
      </c>
      <c r="S2973">
        <v>2</v>
      </c>
      <c r="T2973" t="s">
        <v>45</v>
      </c>
      <c r="X2973" t="s">
        <v>46</v>
      </c>
      <c r="Y2973">
        <v>1</v>
      </c>
      <c r="Z2973">
        <v>0</v>
      </c>
      <c r="AA2973">
        <v>0</v>
      </c>
      <c r="AB2973">
        <v>0</v>
      </c>
      <c r="AC2973">
        <v>0</v>
      </c>
      <c r="AD2973">
        <f t="shared" si="93"/>
        <v>0</v>
      </c>
      <c r="AE2973" t="s">
        <v>1158</v>
      </c>
      <c r="AF2973">
        <v>169327</v>
      </c>
      <c r="AG2973">
        <v>180553</v>
      </c>
      <c r="AH2973">
        <v>193499</v>
      </c>
      <c r="AI2973">
        <v>205302</v>
      </c>
      <c r="AJ2973">
        <f t="shared" si="94"/>
        <v>748681</v>
      </c>
      <c r="AK2973" t="s">
        <v>997</v>
      </c>
      <c r="AL2973" t="s">
        <v>998</v>
      </c>
      <c r="AM2973" t="s">
        <v>999</v>
      </c>
    </row>
    <row r="2974" spans="1:39" x14ac:dyDescent="0.2">
      <c r="A2974">
        <v>41037</v>
      </c>
      <c r="B2974" t="s">
        <v>1038</v>
      </c>
      <c r="C2974">
        <v>850</v>
      </c>
      <c r="D2974" t="s">
        <v>453</v>
      </c>
      <c r="E2974">
        <v>4</v>
      </c>
      <c r="F2974" t="s">
        <v>422</v>
      </c>
      <c r="G2974">
        <v>122</v>
      </c>
      <c r="H2974" t="s">
        <v>72</v>
      </c>
      <c r="I2974">
        <v>949</v>
      </c>
      <c r="J2974" t="s">
        <v>78</v>
      </c>
      <c r="K2974" t="s">
        <v>41</v>
      </c>
      <c r="L2974">
        <v>13609</v>
      </c>
      <c r="M2974" t="s">
        <v>3878</v>
      </c>
      <c r="N2974" t="s">
        <v>43</v>
      </c>
      <c r="O2974" t="s">
        <v>530</v>
      </c>
      <c r="S2974">
        <v>2</v>
      </c>
      <c r="T2974" t="s">
        <v>45</v>
      </c>
      <c r="U2974">
        <v>923</v>
      </c>
      <c r="V2974" t="s">
        <v>81</v>
      </c>
      <c r="W2974" t="s">
        <v>57</v>
      </c>
      <c r="X2974" t="s">
        <v>46</v>
      </c>
      <c r="Y2974">
        <v>1</v>
      </c>
      <c r="Z2974">
        <v>45</v>
      </c>
      <c r="AA2974">
        <v>45</v>
      </c>
      <c r="AB2974">
        <v>45</v>
      </c>
      <c r="AC2974">
        <v>45</v>
      </c>
      <c r="AD2974">
        <f t="shared" si="93"/>
        <v>45</v>
      </c>
      <c r="AF2974">
        <v>0</v>
      </c>
      <c r="AG2974">
        <v>0</v>
      </c>
      <c r="AH2974">
        <v>0</v>
      </c>
      <c r="AI2974">
        <v>0</v>
      </c>
      <c r="AJ2974">
        <f t="shared" si="94"/>
        <v>0</v>
      </c>
      <c r="AK2974" t="s">
        <v>458</v>
      </c>
      <c r="AL2974" t="s">
        <v>459</v>
      </c>
      <c r="AM2974" t="s">
        <v>460</v>
      </c>
    </row>
    <row r="2975" spans="1:39" x14ac:dyDescent="0.2">
      <c r="A2975">
        <v>41037</v>
      </c>
      <c r="B2975" t="s">
        <v>1038</v>
      </c>
      <c r="C2975">
        <v>850</v>
      </c>
      <c r="D2975" t="s">
        <v>453</v>
      </c>
      <c r="E2975">
        <v>4</v>
      </c>
      <c r="F2975" t="s">
        <v>422</v>
      </c>
      <c r="G2975">
        <v>128</v>
      </c>
      <c r="H2975" t="s">
        <v>143</v>
      </c>
      <c r="I2975">
        <v>125</v>
      </c>
      <c r="J2975" t="s">
        <v>579</v>
      </c>
      <c r="K2975" t="s">
        <v>41</v>
      </c>
      <c r="L2975">
        <v>13628</v>
      </c>
      <c r="M2975" t="s">
        <v>4385</v>
      </c>
      <c r="N2975" t="s">
        <v>43</v>
      </c>
      <c r="O2975" t="s">
        <v>581</v>
      </c>
      <c r="S2975">
        <v>2</v>
      </c>
      <c r="T2975" t="s">
        <v>45</v>
      </c>
      <c r="U2975">
        <v>303</v>
      </c>
      <c r="V2975" t="s">
        <v>419</v>
      </c>
      <c r="W2975" t="s">
        <v>57</v>
      </c>
      <c r="X2975" t="s">
        <v>46</v>
      </c>
      <c r="Y2975">
        <v>1</v>
      </c>
      <c r="Z2975">
        <v>45</v>
      </c>
      <c r="AA2975">
        <v>45</v>
      </c>
      <c r="AB2975">
        <v>45</v>
      </c>
      <c r="AC2975">
        <v>45</v>
      </c>
      <c r="AD2975">
        <f t="shared" si="93"/>
        <v>45</v>
      </c>
      <c r="AF2975">
        <v>0</v>
      </c>
      <c r="AG2975">
        <v>0</v>
      </c>
      <c r="AH2975">
        <v>0</v>
      </c>
      <c r="AI2975">
        <v>0</v>
      </c>
      <c r="AJ2975">
        <f t="shared" si="94"/>
        <v>0</v>
      </c>
      <c r="AK2975" t="s">
        <v>458</v>
      </c>
      <c r="AL2975" t="s">
        <v>459</v>
      </c>
      <c r="AM2975" t="s">
        <v>460</v>
      </c>
    </row>
    <row r="2976" spans="1:39" x14ac:dyDescent="0.2">
      <c r="A2976">
        <v>41038</v>
      </c>
      <c r="B2976" t="s">
        <v>1041</v>
      </c>
      <c r="C2976">
        <v>850</v>
      </c>
      <c r="D2976" t="s">
        <v>453</v>
      </c>
      <c r="E2976">
        <v>4</v>
      </c>
      <c r="F2976" t="s">
        <v>422</v>
      </c>
      <c r="G2976">
        <v>128</v>
      </c>
      <c r="H2976" t="s">
        <v>143</v>
      </c>
      <c r="I2976">
        <v>6</v>
      </c>
      <c r="J2976" t="s">
        <v>454</v>
      </c>
      <c r="K2976" t="s">
        <v>41</v>
      </c>
      <c r="L2976">
        <v>13642</v>
      </c>
      <c r="M2976" t="s">
        <v>4386</v>
      </c>
      <c r="N2976" t="s">
        <v>43</v>
      </c>
      <c r="O2976" t="s">
        <v>456</v>
      </c>
      <c r="S2976">
        <v>2</v>
      </c>
      <c r="T2976" t="s">
        <v>45</v>
      </c>
      <c r="U2976">
        <v>95</v>
      </c>
      <c r="V2976" t="s">
        <v>457</v>
      </c>
      <c r="W2976" t="s">
        <v>57</v>
      </c>
      <c r="X2976" t="s">
        <v>46</v>
      </c>
      <c r="Y2976">
        <v>1</v>
      </c>
      <c r="Z2976">
        <v>2</v>
      </c>
      <c r="AA2976">
        <v>2</v>
      </c>
      <c r="AB2976">
        <v>2</v>
      </c>
      <c r="AC2976">
        <v>2</v>
      </c>
      <c r="AD2976">
        <f t="shared" si="93"/>
        <v>2</v>
      </c>
      <c r="AF2976">
        <v>0</v>
      </c>
      <c r="AG2976">
        <v>0</v>
      </c>
      <c r="AH2976">
        <v>0</v>
      </c>
      <c r="AI2976">
        <v>0</v>
      </c>
      <c r="AJ2976">
        <f t="shared" si="94"/>
        <v>0</v>
      </c>
      <c r="AK2976" t="s">
        <v>458</v>
      </c>
      <c r="AL2976" t="s">
        <v>459</v>
      </c>
      <c r="AM2976" t="s">
        <v>460</v>
      </c>
    </row>
    <row r="2977" spans="1:39" x14ac:dyDescent="0.2">
      <c r="A2977">
        <v>41039</v>
      </c>
      <c r="B2977" t="s">
        <v>1048</v>
      </c>
      <c r="C2977">
        <v>610</v>
      </c>
      <c r="D2977" t="s">
        <v>990</v>
      </c>
      <c r="E2977">
        <v>12</v>
      </c>
      <c r="F2977" t="s">
        <v>991</v>
      </c>
      <c r="G2977">
        <v>368</v>
      </c>
      <c r="H2977" t="s">
        <v>1014</v>
      </c>
      <c r="I2977">
        <v>144</v>
      </c>
      <c r="J2977" t="s">
        <v>1015</v>
      </c>
      <c r="K2977" t="s">
        <v>41</v>
      </c>
      <c r="L2977">
        <v>13665</v>
      </c>
      <c r="M2977" t="s">
        <v>3347</v>
      </c>
      <c r="N2977" t="s">
        <v>43</v>
      </c>
      <c r="O2977" t="s">
        <v>1017</v>
      </c>
      <c r="S2977">
        <v>2</v>
      </c>
      <c r="T2977" t="s">
        <v>45</v>
      </c>
      <c r="U2977">
        <v>431</v>
      </c>
      <c r="V2977" t="s">
        <v>1114</v>
      </c>
      <c r="W2977" t="s">
        <v>57</v>
      </c>
      <c r="X2977" t="s">
        <v>46</v>
      </c>
      <c r="Y2977">
        <v>1</v>
      </c>
      <c r="Z2977">
        <v>12</v>
      </c>
      <c r="AA2977">
        <v>12</v>
      </c>
      <c r="AB2977">
        <v>12</v>
      </c>
      <c r="AC2977">
        <v>12</v>
      </c>
      <c r="AD2977">
        <f t="shared" si="93"/>
        <v>12</v>
      </c>
      <c r="AF2977">
        <v>0</v>
      </c>
      <c r="AG2977">
        <v>0</v>
      </c>
      <c r="AH2977">
        <v>0</v>
      </c>
      <c r="AI2977">
        <v>0</v>
      </c>
      <c r="AJ2977">
        <f t="shared" si="94"/>
        <v>0</v>
      </c>
      <c r="AK2977" t="s">
        <v>997</v>
      </c>
      <c r="AL2977" t="s">
        <v>998</v>
      </c>
      <c r="AM2977" t="s">
        <v>999</v>
      </c>
    </row>
    <row r="2978" spans="1:39" x14ac:dyDescent="0.2">
      <c r="A2978">
        <v>41039</v>
      </c>
      <c r="B2978" t="s">
        <v>1048</v>
      </c>
      <c r="C2978">
        <v>850</v>
      </c>
      <c r="D2978" t="s">
        <v>453</v>
      </c>
      <c r="E2978">
        <v>4</v>
      </c>
      <c r="F2978" t="s">
        <v>422</v>
      </c>
      <c r="G2978">
        <v>128</v>
      </c>
      <c r="H2978" t="s">
        <v>143</v>
      </c>
      <c r="I2978">
        <v>6</v>
      </c>
      <c r="J2978" t="s">
        <v>454</v>
      </c>
      <c r="K2978" t="s">
        <v>41</v>
      </c>
      <c r="L2978">
        <v>13653</v>
      </c>
      <c r="M2978" t="s">
        <v>3882</v>
      </c>
      <c r="N2978" t="s">
        <v>43</v>
      </c>
      <c r="O2978" t="s">
        <v>456</v>
      </c>
      <c r="S2978">
        <v>2</v>
      </c>
      <c r="T2978" t="s">
        <v>45</v>
      </c>
      <c r="U2978">
        <v>95</v>
      </c>
      <c r="V2978" t="s">
        <v>457</v>
      </c>
      <c r="W2978" t="s">
        <v>57</v>
      </c>
      <c r="X2978" t="s">
        <v>46</v>
      </c>
      <c r="Y2978">
        <v>1</v>
      </c>
      <c r="Z2978">
        <v>2</v>
      </c>
      <c r="AA2978">
        <v>2</v>
      </c>
      <c r="AB2978">
        <v>2</v>
      </c>
      <c r="AC2978">
        <v>2</v>
      </c>
      <c r="AD2978">
        <f t="shared" si="93"/>
        <v>2</v>
      </c>
      <c r="AF2978">
        <v>0</v>
      </c>
      <c r="AG2978">
        <v>0</v>
      </c>
      <c r="AH2978">
        <v>0</v>
      </c>
      <c r="AI2978">
        <v>0</v>
      </c>
      <c r="AJ2978">
        <f t="shared" si="94"/>
        <v>0</v>
      </c>
      <c r="AK2978" t="s">
        <v>458</v>
      </c>
      <c r="AL2978" t="s">
        <v>459</v>
      </c>
      <c r="AM2978" t="s">
        <v>460</v>
      </c>
    </row>
    <row r="2979" spans="1:39" x14ac:dyDescent="0.2">
      <c r="A2979">
        <v>41039</v>
      </c>
      <c r="B2979" t="s">
        <v>1048</v>
      </c>
      <c r="C2979">
        <v>900</v>
      </c>
      <c r="D2979" t="s">
        <v>461</v>
      </c>
      <c r="E2979">
        <v>4</v>
      </c>
      <c r="F2979" t="s">
        <v>422</v>
      </c>
      <c r="G2979">
        <v>122</v>
      </c>
      <c r="H2979" t="s">
        <v>72</v>
      </c>
      <c r="I2979">
        <v>2</v>
      </c>
      <c r="J2979" t="s">
        <v>73</v>
      </c>
      <c r="K2979" t="s">
        <v>41</v>
      </c>
      <c r="L2979">
        <v>13652</v>
      </c>
      <c r="M2979" t="s">
        <v>4387</v>
      </c>
      <c r="N2979" t="s">
        <v>43</v>
      </c>
      <c r="O2979" t="s">
        <v>583</v>
      </c>
      <c r="S2979">
        <v>2</v>
      </c>
      <c r="T2979" t="s">
        <v>45</v>
      </c>
      <c r="U2979">
        <v>332</v>
      </c>
      <c r="V2979" t="s">
        <v>76</v>
      </c>
      <c r="W2979" t="s">
        <v>57</v>
      </c>
      <c r="X2979" t="s">
        <v>46</v>
      </c>
      <c r="Y2979">
        <v>1</v>
      </c>
      <c r="Z2979">
        <v>1</v>
      </c>
      <c r="AA2979">
        <v>1</v>
      </c>
      <c r="AB2979">
        <v>1</v>
      </c>
      <c r="AC2979">
        <v>1</v>
      </c>
      <c r="AD2979">
        <f t="shared" si="93"/>
        <v>1</v>
      </c>
      <c r="AF2979">
        <v>0</v>
      </c>
      <c r="AG2979">
        <v>0</v>
      </c>
      <c r="AH2979">
        <v>0</v>
      </c>
      <c r="AI2979">
        <v>0</v>
      </c>
      <c r="AJ2979">
        <f t="shared" si="94"/>
        <v>0</v>
      </c>
      <c r="AK2979" t="s">
        <v>466</v>
      </c>
      <c r="AL2979" t="s">
        <v>467</v>
      </c>
      <c r="AM2979" t="s">
        <v>60</v>
      </c>
    </row>
    <row r="2980" spans="1:39" x14ac:dyDescent="0.2">
      <c r="A2980">
        <v>41039</v>
      </c>
      <c r="B2980" t="s">
        <v>1048</v>
      </c>
      <c r="C2980">
        <v>900</v>
      </c>
      <c r="D2980" t="s">
        <v>461</v>
      </c>
      <c r="E2980">
        <v>4</v>
      </c>
      <c r="F2980" t="s">
        <v>422</v>
      </c>
      <c r="G2980">
        <v>122</v>
      </c>
      <c r="H2980" t="s">
        <v>72</v>
      </c>
      <c r="I2980">
        <v>2</v>
      </c>
      <c r="J2980" t="s">
        <v>73</v>
      </c>
      <c r="K2980" t="s">
        <v>41</v>
      </c>
      <c r="L2980">
        <v>13652</v>
      </c>
      <c r="M2980" t="s">
        <v>4387</v>
      </c>
      <c r="N2980" t="s">
        <v>43</v>
      </c>
      <c r="O2980" t="s">
        <v>583</v>
      </c>
      <c r="S2980">
        <v>2</v>
      </c>
      <c r="T2980" t="s">
        <v>45</v>
      </c>
      <c r="X2980" t="s">
        <v>46</v>
      </c>
      <c r="Y2980">
        <v>1</v>
      </c>
      <c r="Z2980">
        <v>0</v>
      </c>
      <c r="AA2980">
        <v>0</v>
      </c>
      <c r="AB2980">
        <v>0</v>
      </c>
      <c r="AC2980">
        <v>0</v>
      </c>
      <c r="AD2980">
        <f t="shared" si="93"/>
        <v>0</v>
      </c>
      <c r="AE2980" t="s">
        <v>85</v>
      </c>
      <c r="AF2980">
        <v>380000</v>
      </c>
      <c r="AG2980">
        <v>410000</v>
      </c>
      <c r="AH2980">
        <v>440000</v>
      </c>
      <c r="AI2980">
        <v>500000</v>
      </c>
      <c r="AJ2980">
        <f t="shared" si="94"/>
        <v>1730000</v>
      </c>
      <c r="AK2980" t="s">
        <v>466</v>
      </c>
      <c r="AL2980" t="s">
        <v>467</v>
      </c>
      <c r="AM2980" t="s">
        <v>60</v>
      </c>
    </row>
    <row r="2981" spans="1:39" x14ac:dyDescent="0.2">
      <c r="A2981">
        <v>41040</v>
      </c>
      <c r="B2981" t="s">
        <v>1053</v>
      </c>
      <c r="C2981">
        <v>610</v>
      </c>
      <c r="D2981" t="s">
        <v>990</v>
      </c>
      <c r="E2981">
        <v>12</v>
      </c>
      <c r="F2981" t="s">
        <v>991</v>
      </c>
      <c r="G2981">
        <v>368</v>
      </c>
      <c r="H2981" t="s">
        <v>1014</v>
      </c>
      <c r="I2981">
        <v>144</v>
      </c>
      <c r="J2981" t="s">
        <v>1015</v>
      </c>
      <c r="K2981" t="s">
        <v>41</v>
      </c>
      <c r="L2981">
        <v>13686</v>
      </c>
      <c r="M2981" t="s">
        <v>4388</v>
      </c>
      <c r="N2981" t="s">
        <v>43</v>
      </c>
      <c r="O2981" t="s">
        <v>1017</v>
      </c>
      <c r="S2981">
        <v>2</v>
      </c>
      <c r="T2981" t="s">
        <v>45</v>
      </c>
      <c r="X2981" t="s">
        <v>46</v>
      </c>
      <c r="Y2981">
        <v>1</v>
      </c>
      <c r="Z2981">
        <v>0</v>
      </c>
      <c r="AA2981">
        <v>0</v>
      </c>
      <c r="AB2981">
        <v>0</v>
      </c>
      <c r="AC2981">
        <v>0</v>
      </c>
      <c r="AD2981">
        <f t="shared" si="93"/>
        <v>0</v>
      </c>
      <c r="AE2981" t="s">
        <v>1158</v>
      </c>
      <c r="AF2981">
        <v>488575</v>
      </c>
      <c r="AG2981">
        <v>520967</v>
      </c>
      <c r="AH2981">
        <v>558321</v>
      </c>
      <c r="AI2981">
        <v>592378</v>
      </c>
      <c r="AJ2981">
        <f t="shared" si="94"/>
        <v>2160241</v>
      </c>
      <c r="AK2981" t="s">
        <v>997</v>
      </c>
      <c r="AL2981" t="s">
        <v>998</v>
      </c>
      <c r="AM2981" t="s">
        <v>999</v>
      </c>
    </row>
    <row r="2982" spans="1:39" x14ac:dyDescent="0.2">
      <c r="A2982">
        <v>41040</v>
      </c>
      <c r="B2982" t="s">
        <v>1053</v>
      </c>
      <c r="C2982">
        <v>900</v>
      </c>
      <c r="D2982" t="s">
        <v>461</v>
      </c>
      <c r="E2982">
        <v>4</v>
      </c>
      <c r="F2982" t="s">
        <v>422</v>
      </c>
      <c r="G2982">
        <v>122</v>
      </c>
      <c r="H2982" t="s">
        <v>72</v>
      </c>
      <c r="I2982">
        <v>2</v>
      </c>
      <c r="J2982" t="s">
        <v>73</v>
      </c>
      <c r="K2982" t="s">
        <v>41</v>
      </c>
      <c r="L2982">
        <v>13674</v>
      </c>
      <c r="M2982" t="s">
        <v>4389</v>
      </c>
      <c r="N2982" t="s">
        <v>43</v>
      </c>
      <c r="O2982" t="s">
        <v>583</v>
      </c>
      <c r="S2982">
        <v>2</v>
      </c>
      <c r="T2982" t="s">
        <v>45</v>
      </c>
      <c r="X2982" t="s">
        <v>46</v>
      </c>
      <c r="Y2982">
        <v>1</v>
      </c>
      <c r="Z2982">
        <v>0</v>
      </c>
      <c r="AA2982">
        <v>0</v>
      </c>
      <c r="AB2982">
        <v>0</v>
      </c>
      <c r="AC2982">
        <v>0</v>
      </c>
      <c r="AD2982">
        <f t="shared" si="93"/>
        <v>0</v>
      </c>
      <c r="AE2982" t="s">
        <v>85</v>
      </c>
      <c r="AF2982">
        <v>905000</v>
      </c>
      <c r="AG2982">
        <v>950000</v>
      </c>
      <c r="AH2982">
        <v>1050000</v>
      </c>
      <c r="AI2982">
        <v>1150000</v>
      </c>
      <c r="AJ2982">
        <f t="shared" si="94"/>
        <v>4055000</v>
      </c>
      <c r="AK2982" t="s">
        <v>466</v>
      </c>
      <c r="AL2982" t="s">
        <v>467</v>
      </c>
      <c r="AM2982" t="s">
        <v>60</v>
      </c>
    </row>
    <row r="2983" spans="1:39" x14ac:dyDescent="0.2">
      <c r="A2983">
        <v>41041</v>
      </c>
      <c r="B2983" t="s">
        <v>1057</v>
      </c>
      <c r="C2983">
        <v>610</v>
      </c>
      <c r="D2983" t="s">
        <v>990</v>
      </c>
      <c r="E2983">
        <v>12</v>
      </c>
      <c r="F2983" t="s">
        <v>991</v>
      </c>
      <c r="G2983">
        <v>368</v>
      </c>
      <c r="H2983" t="s">
        <v>1014</v>
      </c>
      <c r="I2983">
        <v>103</v>
      </c>
      <c r="J2983" t="s">
        <v>1028</v>
      </c>
      <c r="K2983" t="s">
        <v>41</v>
      </c>
      <c r="L2983">
        <v>13711</v>
      </c>
      <c r="M2983" t="s">
        <v>3349</v>
      </c>
      <c r="N2983" t="s">
        <v>43</v>
      </c>
      <c r="O2983" t="s">
        <v>1030</v>
      </c>
      <c r="S2983">
        <v>2</v>
      </c>
      <c r="T2983" t="s">
        <v>45</v>
      </c>
      <c r="U2983">
        <v>1</v>
      </c>
      <c r="V2983" t="s">
        <v>1027</v>
      </c>
      <c r="W2983" t="s">
        <v>57</v>
      </c>
      <c r="X2983" t="s">
        <v>46</v>
      </c>
      <c r="Y2983">
        <v>1</v>
      </c>
      <c r="Z2983">
        <v>4879</v>
      </c>
      <c r="AA2983">
        <v>4879</v>
      </c>
      <c r="AB2983">
        <v>4879</v>
      </c>
      <c r="AC2983">
        <v>4879</v>
      </c>
      <c r="AD2983">
        <f t="shared" si="93"/>
        <v>4879</v>
      </c>
      <c r="AF2983">
        <v>0</v>
      </c>
      <c r="AG2983">
        <v>0</v>
      </c>
      <c r="AH2983">
        <v>0</v>
      </c>
      <c r="AI2983">
        <v>0</v>
      </c>
      <c r="AJ2983">
        <f t="shared" si="94"/>
        <v>0</v>
      </c>
      <c r="AK2983" t="s">
        <v>997</v>
      </c>
      <c r="AL2983" t="s">
        <v>998</v>
      </c>
      <c r="AM2983" t="s">
        <v>999</v>
      </c>
    </row>
    <row r="2984" spans="1:39" x14ac:dyDescent="0.2">
      <c r="A2984">
        <v>41041</v>
      </c>
      <c r="B2984" t="s">
        <v>1057</v>
      </c>
      <c r="C2984">
        <v>850</v>
      </c>
      <c r="D2984" t="s">
        <v>453</v>
      </c>
      <c r="E2984">
        <v>4</v>
      </c>
      <c r="F2984" t="s">
        <v>422</v>
      </c>
      <c r="G2984">
        <v>128</v>
      </c>
      <c r="H2984" t="s">
        <v>143</v>
      </c>
      <c r="I2984">
        <v>6</v>
      </c>
      <c r="J2984" t="s">
        <v>454</v>
      </c>
      <c r="K2984" t="s">
        <v>41</v>
      </c>
      <c r="L2984">
        <v>13699</v>
      </c>
      <c r="M2984" t="s">
        <v>3350</v>
      </c>
      <c r="N2984" t="s">
        <v>43</v>
      </c>
      <c r="O2984" t="s">
        <v>456</v>
      </c>
      <c r="S2984">
        <v>2</v>
      </c>
      <c r="T2984" t="s">
        <v>45</v>
      </c>
      <c r="U2984">
        <v>95</v>
      </c>
      <c r="V2984" t="s">
        <v>457</v>
      </c>
      <c r="W2984" t="s">
        <v>57</v>
      </c>
      <c r="X2984" t="s">
        <v>46</v>
      </c>
      <c r="Y2984">
        <v>1</v>
      </c>
      <c r="Z2984">
        <v>3</v>
      </c>
      <c r="AA2984">
        <v>3</v>
      </c>
      <c r="AB2984">
        <v>3</v>
      </c>
      <c r="AC2984">
        <v>3</v>
      </c>
      <c r="AD2984">
        <f t="shared" si="93"/>
        <v>3</v>
      </c>
      <c r="AF2984">
        <v>0</v>
      </c>
      <c r="AG2984">
        <v>0</v>
      </c>
      <c r="AH2984">
        <v>0</v>
      </c>
      <c r="AI2984">
        <v>0</v>
      </c>
      <c r="AJ2984">
        <f t="shared" si="94"/>
        <v>0</v>
      </c>
      <c r="AK2984" t="s">
        <v>458</v>
      </c>
      <c r="AL2984" t="s">
        <v>459</v>
      </c>
      <c r="AM2984" t="s">
        <v>460</v>
      </c>
    </row>
    <row r="2985" spans="1:39" x14ac:dyDescent="0.2">
      <c r="A2985">
        <v>41041</v>
      </c>
      <c r="B2985" t="s">
        <v>1057</v>
      </c>
      <c r="C2985">
        <v>850</v>
      </c>
      <c r="D2985" t="s">
        <v>453</v>
      </c>
      <c r="E2985">
        <v>4</v>
      </c>
      <c r="F2985" t="s">
        <v>422</v>
      </c>
      <c r="G2985">
        <v>128</v>
      </c>
      <c r="H2985" t="s">
        <v>143</v>
      </c>
      <c r="I2985">
        <v>125</v>
      </c>
      <c r="J2985" t="s">
        <v>579</v>
      </c>
      <c r="K2985" t="s">
        <v>41</v>
      </c>
      <c r="L2985">
        <v>13717</v>
      </c>
      <c r="M2985" t="s">
        <v>4390</v>
      </c>
      <c r="N2985" t="s">
        <v>43</v>
      </c>
      <c r="O2985" t="s">
        <v>581</v>
      </c>
      <c r="S2985">
        <v>2</v>
      </c>
      <c r="T2985" t="s">
        <v>45</v>
      </c>
      <c r="X2985" t="s">
        <v>46</v>
      </c>
      <c r="Y2985">
        <v>1</v>
      </c>
      <c r="Z2985">
        <v>0</v>
      </c>
      <c r="AA2985">
        <v>0</v>
      </c>
      <c r="AB2985">
        <v>0</v>
      </c>
      <c r="AC2985">
        <v>0</v>
      </c>
      <c r="AD2985">
        <f t="shared" si="93"/>
        <v>0</v>
      </c>
      <c r="AE2985" t="s">
        <v>85</v>
      </c>
      <c r="AF2985">
        <v>5000</v>
      </c>
      <c r="AG2985">
        <v>10000</v>
      </c>
      <c r="AH2985">
        <v>15000</v>
      </c>
      <c r="AI2985">
        <v>20000</v>
      </c>
      <c r="AJ2985">
        <f t="shared" si="94"/>
        <v>50000</v>
      </c>
      <c r="AK2985" t="s">
        <v>458</v>
      </c>
      <c r="AL2985" t="s">
        <v>459</v>
      </c>
      <c r="AM2985" t="s">
        <v>460</v>
      </c>
    </row>
    <row r="2986" spans="1:39" x14ac:dyDescent="0.2">
      <c r="A2986">
        <v>41041</v>
      </c>
      <c r="B2986" t="s">
        <v>1057</v>
      </c>
      <c r="C2986">
        <v>900</v>
      </c>
      <c r="D2986" t="s">
        <v>461</v>
      </c>
      <c r="E2986">
        <v>4</v>
      </c>
      <c r="F2986" t="s">
        <v>422</v>
      </c>
      <c r="G2986">
        <v>122</v>
      </c>
      <c r="H2986" t="s">
        <v>72</v>
      </c>
      <c r="I2986">
        <v>2</v>
      </c>
      <c r="J2986" t="s">
        <v>73</v>
      </c>
      <c r="K2986" t="s">
        <v>41</v>
      </c>
      <c r="L2986">
        <v>13702</v>
      </c>
      <c r="M2986" t="s">
        <v>4391</v>
      </c>
      <c r="N2986" t="s">
        <v>43</v>
      </c>
      <c r="O2986" t="s">
        <v>583</v>
      </c>
      <c r="S2986">
        <v>2</v>
      </c>
      <c r="T2986" t="s">
        <v>45</v>
      </c>
      <c r="U2986">
        <v>332</v>
      </c>
      <c r="V2986" t="s">
        <v>76</v>
      </c>
      <c r="W2986" t="s">
        <v>57</v>
      </c>
      <c r="X2986" t="s">
        <v>46</v>
      </c>
      <c r="Y2986">
        <v>1</v>
      </c>
      <c r="Z2986">
        <v>1</v>
      </c>
      <c r="AA2986">
        <v>1</v>
      </c>
      <c r="AB2986">
        <v>1</v>
      </c>
      <c r="AC2986">
        <v>1</v>
      </c>
      <c r="AD2986">
        <f t="shared" si="93"/>
        <v>1</v>
      </c>
      <c r="AF2986">
        <v>0</v>
      </c>
      <c r="AG2986">
        <v>0</v>
      </c>
      <c r="AH2986">
        <v>0</v>
      </c>
      <c r="AI2986">
        <v>0</v>
      </c>
      <c r="AJ2986">
        <f t="shared" si="94"/>
        <v>0</v>
      </c>
      <c r="AK2986" t="s">
        <v>466</v>
      </c>
      <c r="AL2986" t="s">
        <v>467</v>
      </c>
      <c r="AM2986" t="s">
        <v>60</v>
      </c>
    </row>
    <row r="2987" spans="1:39" x14ac:dyDescent="0.2">
      <c r="A2987">
        <v>41042</v>
      </c>
      <c r="B2987" t="s">
        <v>1073</v>
      </c>
      <c r="C2987">
        <v>900</v>
      </c>
      <c r="D2987" t="s">
        <v>461</v>
      </c>
      <c r="E2987">
        <v>4</v>
      </c>
      <c r="F2987" t="s">
        <v>422</v>
      </c>
      <c r="G2987">
        <v>122</v>
      </c>
      <c r="H2987" t="s">
        <v>72</v>
      </c>
      <c r="I2987">
        <v>2</v>
      </c>
      <c r="J2987" t="s">
        <v>73</v>
      </c>
      <c r="K2987" t="s">
        <v>41</v>
      </c>
      <c r="L2987">
        <v>13720</v>
      </c>
      <c r="M2987" t="s">
        <v>3353</v>
      </c>
      <c r="N2987" t="s">
        <v>43</v>
      </c>
      <c r="O2987" t="s">
        <v>583</v>
      </c>
      <c r="S2987">
        <v>2</v>
      </c>
      <c r="T2987" t="s">
        <v>45</v>
      </c>
      <c r="U2987">
        <v>332</v>
      </c>
      <c r="V2987" t="s">
        <v>76</v>
      </c>
      <c r="W2987" t="s">
        <v>57</v>
      </c>
      <c r="X2987" t="s">
        <v>46</v>
      </c>
      <c r="Y2987">
        <v>1</v>
      </c>
      <c r="Z2987">
        <v>1</v>
      </c>
      <c r="AA2987">
        <v>1</v>
      </c>
      <c r="AB2987">
        <v>1</v>
      </c>
      <c r="AC2987">
        <v>1</v>
      </c>
      <c r="AD2987">
        <f t="shared" si="93"/>
        <v>1</v>
      </c>
      <c r="AF2987">
        <v>0</v>
      </c>
      <c r="AG2987">
        <v>0</v>
      </c>
      <c r="AH2987">
        <v>0</v>
      </c>
      <c r="AI2987">
        <v>0</v>
      </c>
      <c r="AJ2987">
        <f t="shared" si="94"/>
        <v>0</v>
      </c>
      <c r="AK2987" t="s">
        <v>466</v>
      </c>
      <c r="AL2987" t="s">
        <v>467</v>
      </c>
      <c r="AM2987" t="s">
        <v>60</v>
      </c>
    </row>
    <row r="2988" spans="1:39" x14ac:dyDescent="0.2">
      <c r="A2988">
        <v>41042</v>
      </c>
      <c r="B2988" t="s">
        <v>1073</v>
      </c>
      <c r="C2988">
        <v>900</v>
      </c>
      <c r="D2988" t="s">
        <v>461</v>
      </c>
      <c r="E2988">
        <v>4</v>
      </c>
      <c r="F2988" t="s">
        <v>422</v>
      </c>
      <c r="G2988">
        <v>126</v>
      </c>
      <c r="H2988" t="s">
        <v>62</v>
      </c>
      <c r="I2988">
        <v>948</v>
      </c>
      <c r="J2988" t="s">
        <v>462</v>
      </c>
      <c r="K2988" t="s">
        <v>41</v>
      </c>
      <c r="L2988">
        <v>13727</v>
      </c>
      <c r="M2988" t="s">
        <v>4392</v>
      </c>
      <c r="N2988" t="s">
        <v>43</v>
      </c>
      <c r="O2988" t="s">
        <v>464</v>
      </c>
      <c r="S2988">
        <v>2</v>
      </c>
      <c r="T2988" t="s">
        <v>45</v>
      </c>
      <c r="U2988">
        <v>924</v>
      </c>
      <c r="V2988" t="s">
        <v>465</v>
      </c>
      <c r="W2988" t="s">
        <v>57</v>
      </c>
      <c r="X2988" t="s">
        <v>46</v>
      </c>
      <c r="Y2988">
        <v>1</v>
      </c>
      <c r="Z2988">
        <v>37</v>
      </c>
      <c r="AA2988">
        <v>37</v>
      </c>
      <c r="AB2988">
        <v>37</v>
      </c>
      <c r="AC2988">
        <v>37</v>
      </c>
      <c r="AD2988">
        <f t="shared" si="93"/>
        <v>37</v>
      </c>
      <c r="AF2988">
        <v>0</v>
      </c>
      <c r="AG2988">
        <v>0</v>
      </c>
      <c r="AH2988">
        <v>0</v>
      </c>
      <c r="AI2988">
        <v>0</v>
      </c>
      <c r="AJ2988">
        <f t="shared" si="94"/>
        <v>0</v>
      </c>
      <c r="AK2988" t="s">
        <v>466</v>
      </c>
      <c r="AL2988" t="s">
        <v>467</v>
      </c>
      <c r="AM2988" t="s">
        <v>60</v>
      </c>
    </row>
    <row r="2989" spans="1:39" x14ac:dyDescent="0.2">
      <c r="A2989">
        <v>41043</v>
      </c>
      <c r="B2989" t="s">
        <v>1076</v>
      </c>
      <c r="C2989">
        <v>610</v>
      </c>
      <c r="D2989" t="s">
        <v>990</v>
      </c>
      <c r="E2989">
        <v>12</v>
      </c>
      <c r="F2989" t="s">
        <v>991</v>
      </c>
      <c r="G2989">
        <v>122</v>
      </c>
      <c r="H2989" t="s">
        <v>72</v>
      </c>
      <c r="I2989">
        <v>1</v>
      </c>
      <c r="J2989" t="s">
        <v>1066</v>
      </c>
      <c r="K2989" t="s">
        <v>41</v>
      </c>
      <c r="L2989">
        <v>13734</v>
      </c>
      <c r="M2989" t="s">
        <v>2470</v>
      </c>
      <c r="N2989" t="s">
        <v>43</v>
      </c>
      <c r="O2989" t="s">
        <v>1068</v>
      </c>
      <c r="S2989">
        <v>2</v>
      </c>
      <c r="T2989" t="s">
        <v>45</v>
      </c>
      <c r="U2989">
        <v>332</v>
      </c>
      <c r="V2989" t="s">
        <v>76</v>
      </c>
      <c r="W2989" t="s">
        <v>57</v>
      </c>
      <c r="X2989" t="s">
        <v>46</v>
      </c>
      <c r="Y2989">
        <v>1</v>
      </c>
      <c r="Z2989">
        <v>1</v>
      </c>
      <c r="AA2989">
        <v>1</v>
      </c>
      <c r="AB2989">
        <v>1</v>
      </c>
      <c r="AC2989">
        <v>1</v>
      </c>
      <c r="AD2989">
        <f t="shared" si="93"/>
        <v>1</v>
      </c>
      <c r="AF2989">
        <v>0</v>
      </c>
      <c r="AG2989">
        <v>0</v>
      </c>
      <c r="AH2989">
        <v>0</v>
      </c>
      <c r="AI2989">
        <v>0</v>
      </c>
      <c r="AJ2989">
        <f t="shared" si="94"/>
        <v>0</v>
      </c>
      <c r="AK2989" t="s">
        <v>997</v>
      </c>
      <c r="AL2989" t="s">
        <v>998</v>
      </c>
      <c r="AM2989" t="s">
        <v>999</v>
      </c>
    </row>
    <row r="2990" spans="1:39" x14ac:dyDescent="0.2">
      <c r="A2990">
        <v>41043</v>
      </c>
      <c r="B2990" t="s">
        <v>1076</v>
      </c>
      <c r="C2990">
        <v>610</v>
      </c>
      <c r="D2990" t="s">
        <v>990</v>
      </c>
      <c r="E2990">
        <v>12</v>
      </c>
      <c r="F2990" t="s">
        <v>991</v>
      </c>
      <c r="G2990">
        <v>368</v>
      </c>
      <c r="H2990" t="s">
        <v>1014</v>
      </c>
      <c r="I2990">
        <v>144</v>
      </c>
      <c r="J2990" t="s">
        <v>1015</v>
      </c>
      <c r="K2990" t="s">
        <v>41</v>
      </c>
      <c r="L2990">
        <v>13743</v>
      </c>
      <c r="M2990" t="s">
        <v>3355</v>
      </c>
      <c r="N2990" t="s">
        <v>43</v>
      </c>
      <c r="O2990" t="s">
        <v>1017</v>
      </c>
      <c r="S2990">
        <v>2</v>
      </c>
      <c r="T2990" t="s">
        <v>45</v>
      </c>
      <c r="X2990" t="s">
        <v>46</v>
      </c>
      <c r="Y2990">
        <v>1</v>
      </c>
      <c r="Z2990">
        <v>0</v>
      </c>
      <c r="AA2990">
        <v>0</v>
      </c>
      <c r="AB2990">
        <v>0</v>
      </c>
      <c r="AC2990">
        <v>0</v>
      </c>
      <c r="AD2990">
        <f t="shared" si="93"/>
        <v>0</v>
      </c>
      <c r="AE2990" t="s">
        <v>1158</v>
      </c>
      <c r="AF2990">
        <v>259704</v>
      </c>
      <c r="AG2990">
        <v>276922</v>
      </c>
      <c r="AH2990">
        <v>296777</v>
      </c>
      <c r="AI2990">
        <v>314881</v>
      </c>
      <c r="AJ2990">
        <f t="shared" si="94"/>
        <v>1148284</v>
      </c>
      <c r="AK2990" t="s">
        <v>997</v>
      </c>
      <c r="AL2990" t="s">
        <v>998</v>
      </c>
      <c r="AM2990" t="s">
        <v>999</v>
      </c>
    </row>
    <row r="2991" spans="1:39" x14ac:dyDescent="0.2">
      <c r="A2991">
        <v>41043</v>
      </c>
      <c r="B2991" t="s">
        <v>1076</v>
      </c>
      <c r="C2991">
        <v>850</v>
      </c>
      <c r="D2991" t="s">
        <v>453</v>
      </c>
      <c r="E2991">
        <v>4</v>
      </c>
      <c r="F2991" t="s">
        <v>422</v>
      </c>
      <c r="G2991">
        <v>122</v>
      </c>
      <c r="H2991" t="s">
        <v>72</v>
      </c>
      <c r="I2991">
        <v>949</v>
      </c>
      <c r="J2991" t="s">
        <v>78</v>
      </c>
      <c r="K2991" t="s">
        <v>41</v>
      </c>
      <c r="L2991">
        <v>13731</v>
      </c>
      <c r="M2991" t="s">
        <v>1077</v>
      </c>
      <c r="N2991" t="s">
        <v>43</v>
      </c>
      <c r="O2991" t="s">
        <v>530</v>
      </c>
      <c r="S2991">
        <v>2</v>
      </c>
      <c r="T2991" t="s">
        <v>45</v>
      </c>
      <c r="U2991">
        <v>923</v>
      </c>
      <c r="V2991" t="s">
        <v>81</v>
      </c>
      <c r="W2991" t="s">
        <v>57</v>
      </c>
      <c r="X2991" t="s">
        <v>46</v>
      </c>
      <c r="Y2991">
        <v>1</v>
      </c>
      <c r="Z2991">
        <v>64</v>
      </c>
      <c r="AA2991">
        <v>64</v>
      </c>
      <c r="AB2991">
        <v>64</v>
      </c>
      <c r="AC2991">
        <v>64</v>
      </c>
      <c r="AD2991">
        <f t="shared" si="93"/>
        <v>64</v>
      </c>
      <c r="AF2991">
        <v>0</v>
      </c>
      <c r="AG2991">
        <v>0</v>
      </c>
      <c r="AH2991">
        <v>0</v>
      </c>
      <c r="AI2991">
        <v>0</v>
      </c>
      <c r="AJ2991">
        <f t="shared" si="94"/>
        <v>0</v>
      </c>
      <c r="AK2991" t="s">
        <v>458</v>
      </c>
      <c r="AL2991" t="s">
        <v>459</v>
      </c>
      <c r="AM2991" t="s">
        <v>460</v>
      </c>
    </row>
    <row r="2992" spans="1:39" x14ac:dyDescent="0.2">
      <c r="A2992">
        <v>41043</v>
      </c>
      <c r="B2992" t="s">
        <v>1076</v>
      </c>
      <c r="C2992">
        <v>900</v>
      </c>
      <c r="D2992" t="s">
        <v>461</v>
      </c>
      <c r="E2992">
        <v>4</v>
      </c>
      <c r="F2992" t="s">
        <v>422</v>
      </c>
      <c r="G2992">
        <v>122</v>
      </c>
      <c r="H2992" t="s">
        <v>72</v>
      </c>
      <c r="I2992">
        <v>2</v>
      </c>
      <c r="J2992" t="s">
        <v>73</v>
      </c>
      <c r="K2992" t="s">
        <v>41</v>
      </c>
      <c r="L2992">
        <v>13733</v>
      </c>
      <c r="M2992" t="s">
        <v>3890</v>
      </c>
      <c r="N2992" t="s">
        <v>43</v>
      </c>
      <c r="O2992" t="s">
        <v>583</v>
      </c>
      <c r="S2992">
        <v>2</v>
      </c>
      <c r="T2992" t="s">
        <v>45</v>
      </c>
      <c r="U2992">
        <v>332</v>
      </c>
      <c r="V2992" t="s">
        <v>76</v>
      </c>
      <c r="W2992" t="s">
        <v>57</v>
      </c>
      <c r="X2992" t="s">
        <v>46</v>
      </c>
      <c r="Y2992">
        <v>1</v>
      </c>
      <c r="Z2992">
        <v>1</v>
      </c>
      <c r="AA2992">
        <v>1</v>
      </c>
      <c r="AB2992">
        <v>1</v>
      </c>
      <c r="AC2992">
        <v>1</v>
      </c>
      <c r="AD2992">
        <f t="shared" si="93"/>
        <v>1</v>
      </c>
      <c r="AF2992">
        <v>0</v>
      </c>
      <c r="AG2992">
        <v>0</v>
      </c>
      <c r="AH2992">
        <v>0</v>
      </c>
      <c r="AI2992">
        <v>0</v>
      </c>
      <c r="AJ2992">
        <f t="shared" si="94"/>
        <v>0</v>
      </c>
      <c r="AK2992" t="s">
        <v>466</v>
      </c>
      <c r="AL2992" t="s">
        <v>467</v>
      </c>
      <c r="AM2992" t="s">
        <v>60</v>
      </c>
    </row>
    <row r="2993" spans="1:39" x14ac:dyDescent="0.2">
      <c r="A2993">
        <v>41044</v>
      </c>
      <c r="B2993" t="s">
        <v>1079</v>
      </c>
      <c r="C2993">
        <v>130</v>
      </c>
      <c r="D2993" t="s">
        <v>1058</v>
      </c>
      <c r="E2993">
        <v>26</v>
      </c>
      <c r="F2993" t="s">
        <v>710</v>
      </c>
      <c r="G2993">
        <v>782</v>
      </c>
      <c r="H2993" t="s">
        <v>764</v>
      </c>
      <c r="I2993">
        <v>413</v>
      </c>
      <c r="J2993" t="s">
        <v>1059</v>
      </c>
      <c r="K2993" t="s">
        <v>41</v>
      </c>
      <c r="L2993">
        <v>13764</v>
      </c>
      <c r="M2993" t="s">
        <v>1080</v>
      </c>
      <c r="N2993" t="s">
        <v>124</v>
      </c>
      <c r="O2993" t="s">
        <v>1061</v>
      </c>
      <c r="S2993">
        <v>2</v>
      </c>
      <c r="T2993" t="s">
        <v>45</v>
      </c>
      <c r="X2993" t="s">
        <v>46</v>
      </c>
      <c r="Y2993">
        <v>1</v>
      </c>
      <c r="Z2993">
        <v>0</v>
      </c>
      <c r="AA2993">
        <v>0</v>
      </c>
      <c r="AB2993">
        <v>0</v>
      </c>
      <c r="AC2993">
        <v>0</v>
      </c>
      <c r="AD2993">
        <f t="shared" si="93"/>
        <v>0</v>
      </c>
      <c r="AE2993" t="s">
        <v>728</v>
      </c>
      <c r="AF2993">
        <v>21525</v>
      </c>
      <c r="AG2993">
        <v>23675</v>
      </c>
      <c r="AH2993">
        <v>26025</v>
      </c>
      <c r="AI2993">
        <v>28700</v>
      </c>
      <c r="AJ2993">
        <f t="shared" si="94"/>
        <v>99925</v>
      </c>
      <c r="AK2993" t="s">
        <v>1063</v>
      </c>
      <c r="AL2993" t="s">
        <v>1064</v>
      </c>
      <c r="AM2993" t="s">
        <v>1065</v>
      </c>
    </row>
    <row r="2994" spans="1:39" x14ac:dyDescent="0.2">
      <c r="A2994">
        <v>41044</v>
      </c>
      <c r="B2994" t="s">
        <v>1079</v>
      </c>
      <c r="C2994">
        <v>610</v>
      </c>
      <c r="D2994" t="s">
        <v>990</v>
      </c>
      <c r="E2994">
        <v>12</v>
      </c>
      <c r="F2994" t="s">
        <v>991</v>
      </c>
      <c r="G2994">
        <v>122</v>
      </c>
      <c r="H2994" t="s">
        <v>72</v>
      </c>
      <c r="I2994">
        <v>1</v>
      </c>
      <c r="J2994" t="s">
        <v>1066</v>
      </c>
      <c r="K2994" t="s">
        <v>41</v>
      </c>
      <c r="L2994">
        <v>13758</v>
      </c>
      <c r="M2994" t="s">
        <v>4393</v>
      </c>
      <c r="N2994" t="s">
        <v>43</v>
      </c>
      <c r="O2994" t="s">
        <v>1068</v>
      </c>
      <c r="S2994">
        <v>2</v>
      </c>
      <c r="T2994" t="s">
        <v>45</v>
      </c>
      <c r="U2994">
        <v>332</v>
      </c>
      <c r="V2994" t="s">
        <v>76</v>
      </c>
      <c r="W2994" t="s">
        <v>57</v>
      </c>
      <c r="X2994" t="s">
        <v>46</v>
      </c>
      <c r="Y2994">
        <v>1</v>
      </c>
      <c r="Z2994">
        <v>1</v>
      </c>
      <c r="AA2994">
        <v>1</v>
      </c>
      <c r="AB2994">
        <v>1</v>
      </c>
      <c r="AC2994">
        <v>1</v>
      </c>
      <c r="AD2994">
        <f t="shared" si="93"/>
        <v>1</v>
      </c>
      <c r="AF2994">
        <v>0</v>
      </c>
      <c r="AG2994">
        <v>0</v>
      </c>
      <c r="AH2994">
        <v>0</v>
      </c>
      <c r="AI2994">
        <v>0</v>
      </c>
      <c r="AJ2994">
        <f t="shared" si="94"/>
        <v>0</v>
      </c>
      <c r="AK2994" t="s">
        <v>997</v>
      </c>
      <c r="AL2994" t="s">
        <v>998</v>
      </c>
      <c r="AM2994" t="s">
        <v>999</v>
      </c>
    </row>
    <row r="2995" spans="1:39" x14ac:dyDescent="0.2">
      <c r="A2995">
        <v>41044</v>
      </c>
      <c r="B2995" t="s">
        <v>1079</v>
      </c>
      <c r="C2995">
        <v>610</v>
      </c>
      <c r="D2995" t="s">
        <v>990</v>
      </c>
      <c r="E2995">
        <v>12</v>
      </c>
      <c r="F2995" t="s">
        <v>991</v>
      </c>
      <c r="G2995">
        <v>122</v>
      </c>
      <c r="H2995" t="s">
        <v>72</v>
      </c>
      <c r="I2995">
        <v>1</v>
      </c>
      <c r="J2995" t="s">
        <v>1066</v>
      </c>
      <c r="K2995" t="s">
        <v>41</v>
      </c>
      <c r="L2995">
        <v>13758</v>
      </c>
      <c r="M2995" t="s">
        <v>4393</v>
      </c>
      <c r="N2995" t="s">
        <v>43</v>
      </c>
      <c r="O2995" t="s">
        <v>1068</v>
      </c>
      <c r="S2995">
        <v>2</v>
      </c>
      <c r="T2995" t="s">
        <v>45</v>
      </c>
      <c r="X2995" t="s">
        <v>46</v>
      </c>
      <c r="Y2995">
        <v>1</v>
      </c>
      <c r="Z2995">
        <v>0</v>
      </c>
      <c r="AA2995">
        <v>0</v>
      </c>
      <c r="AB2995">
        <v>0</v>
      </c>
      <c r="AC2995">
        <v>0</v>
      </c>
      <c r="AD2995">
        <f t="shared" si="93"/>
        <v>0</v>
      </c>
      <c r="AE2995" t="s">
        <v>85</v>
      </c>
      <c r="AF2995">
        <v>228206</v>
      </c>
      <c r="AG2995">
        <v>249931</v>
      </c>
      <c r="AH2995">
        <v>274174</v>
      </c>
      <c r="AI2995">
        <v>296656</v>
      </c>
      <c r="AJ2995">
        <f t="shared" si="94"/>
        <v>1048967</v>
      </c>
      <c r="AK2995" t="s">
        <v>997</v>
      </c>
      <c r="AL2995" t="s">
        <v>998</v>
      </c>
      <c r="AM2995" t="s">
        <v>999</v>
      </c>
    </row>
    <row r="2996" spans="1:39" x14ac:dyDescent="0.2">
      <c r="A2996">
        <v>41044</v>
      </c>
      <c r="B2996" t="s">
        <v>1079</v>
      </c>
      <c r="C2996">
        <v>610</v>
      </c>
      <c r="D2996" t="s">
        <v>990</v>
      </c>
      <c r="E2996">
        <v>12</v>
      </c>
      <c r="F2996" t="s">
        <v>991</v>
      </c>
      <c r="G2996">
        <v>368</v>
      </c>
      <c r="H2996" t="s">
        <v>1014</v>
      </c>
      <c r="I2996">
        <v>103</v>
      </c>
      <c r="J2996" t="s">
        <v>1028</v>
      </c>
      <c r="K2996" t="s">
        <v>41</v>
      </c>
      <c r="L2996">
        <v>13759</v>
      </c>
      <c r="M2996" t="s">
        <v>4394</v>
      </c>
      <c r="N2996" t="s">
        <v>43</v>
      </c>
      <c r="O2996" t="s">
        <v>1030</v>
      </c>
      <c r="S2996">
        <v>2</v>
      </c>
      <c r="T2996" t="s">
        <v>45</v>
      </c>
      <c r="X2996" t="s">
        <v>46</v>
      </c>
      <c r="Y2996">
        <v>1</v>
      </c>
      <c r="Z2996">
        <v>0</v>
      </c>
      <c r="AA2996">
        <v>0</v>
      </c>
      <c r="AB2996">
        <v>0</v>
      </c>
      <c r="AC2996">
        <v>0</v>
      </c>
      <c r="AD2996">
        <f t="shared" si="93"/>
        <v>0</v>
      </c>
      <c r="AE2996" t="s">
        <v>1018</v>
      </c>
      <c r="AF2996">
        <v>1622752</v>
      </c>
      <c r="AG2996">
        <v>1785127</v>
      </c>
      <c r="AH2996">
        <v>1949630</v>
      </c>
      <c r="AI2996">
        <v>2109499</v>
      </c>
      <c r="AJ2996">
        <f t="shared" si="94"/>
        <v>7467008</v>
      </c>
      <c r="AK2996" t="s">
        <v>997</v>
      </c>
      <c r="AL2996" t="s">
        <v>998</v>
      </c>
      <c r="AM2996" t="s">
        <v>999</v>
      </c>
    </row>
    <row r="2997" spans="1:39" x14ac:dyDescent="0.2">
      <c r="A2997">
        <v>41044</v>
      </c>
      <c r="B2997" t="s">
        <v>1079</v>
      </c>
      <c r="C2997">
        <v>610</v>
      </c>
      <c r="D2997" t="s">
        <v>990</v>
      </c>
      <c r="E2997">
        <v>12</v>
      </c>
      <c r="F2997" t="s">
        <v>991</v>
      </c>
      <c r="G2997">
        <v>368</v>
      </c>
      <c r="H2997" t="s">
        <v>1014</v>
      </c>
      <c r="I2997">
        <v>144</v>
      </c>
      <c r="J2997" t="s">
        <v>1015</v>
      </c>
      <c r="K2997" t="s">
        <v>41</v>
      </c>
      <c r="L2997">
        <v>13768</v>
      </c>
      <c r="M2997" t="s">
        <v>1081</v>
      </c>
      <c r="N2997" t="s">
        <v>43</v>
      </c>
      <c r="O2997" t="s">
        <v>1017</v>
      </c>
      <c r="S2997">
        <v>2</v>
      </c>
      <c r="T2997" t="s">
        <v>45</v>
      </c>
      <c r="X2997" t="s">
        <v>46</v>
      </c>
      <c r="Y2997">
        <v>1</v>
      </c>
      <c r="Z2997">
        <v>0</v>
      </c>
      <c r="AA2997">
        <v>0</v>
      </c>
      <c r="AB2997">
        <v>0</v>
      </c>
      <c r="AC2997">
        <v>0</v>
      </c>
      <c r="AD2997">
        <f t="shared" si="93"/>
        <v>0</v>
      </c>
      <c r="AE2997" t="s">
        <v>1158</v>
      </c>
      <c r="AF2997">
        <v>150822</v>
      </c>
      <c r="AG2997">
        <v>160821</v>
      </c>
      <c r="AH2997">
        <v>172352</v>
      </c>
      <c r="AI2997">
        <v>182866</v>
      </c>
      <c r="AJ2997">
        <f t="shared" si="94"/>
        <v>666861</v>
      </c>
      <c r="AK2997" t="s">
        <v>997</v>
      </c>
      <c r="AL2997" t="s">
        <v>998</v>
      </c>
      <c r="AM2997" t="s">
        <v>999</v>
      </c>
    </row>
    <row r="2998" spans="1:39" x14ac:dyDescent="0.2">
      <c r="A2998">
        <v>41044</v>
      </c>
      <c r="B2998" t="s">
        <v>1079</v>
      </c>
      <c r="C2998">
        <v>850</v>
      </c>
      <c r="D2998" t="s">
        <v>453</v>
      </c>
      <c r="E2998">
        <v>4</v>
      </c>
      <c r="F2998" t="s">
        <v>422</v>
      </c>
      <c r="G2998">
        <v>128</v>
      </c>
      <c r="H2998" t="s">
        <v>143</v>
      </c>
      <c r="I2998">
        <v>125</v>
      </c>
      <c r="J2998" t="s">
        <v>579</v>
      </c>
      <c r="K2998" t="s">
        <v>41</v>
      </c>
      <c r="L2998">
        <v>13777</v>
      </c>
      <c r="M2998" t="s">
        <v>4395</v>
      </c>
      <c r="N2998" t="s">
        <v>43</v>
      </c>
      <c r="O2998" t="s">
        <v>581</v>
      </c>
      <c r="S2998">
        <v>2</v>
      </c>
      <c r="T2998" t="s">
        <v>45</v>
      </c>
      <c r="U2998">
        <v>303</v>
      </c>
      <c r="V2998" t="s">
        <v>419</v>
      </c>
      <c r="W2998" t="s">
        <v>57</v>
      </c>
      <c r="X2998" t="s">
        <v>46</v>
      </c>
      <c r="Y2998">
        <v>1</v>
      </c>
      <c r="Z2998">
        <v>36</v>
      </c>
      <c r="AA2998">
        <v>36</v>
      </c>
      <c r="AB2998">
        <v>36</v>
      </c>
      <c r="AC2998">
        <v>36</v>
      </c>
      <c r="AD2998">
        <f t="shared" si="93"/>
        <v>36</v>
      </c>
      <c r="AF2998">
        <v>0</v>
      </c>
      <c r="AG2998">
        <v>0</v>
      </c>
      <c r="AH2998">
        <v>0</v>
      </c>
      <c r="AI2998">
        <v>0</v>
      </c>
      <c r="AJ2998">
        <f t="shared" si="94"/>
        <v>0</v>
      </c>
      <c r="AK2998" t="s">
        <v>458</v>
      </c>
      <c r="AL2998" t="s">
        <v>459</v>
      </c>
      <c r="AM2998" t="s">
        <v>460</v>
      </c>
    </row>
    <row r="2999" spans="1:39" x14ac:dyDescent="0.2">
      <c r="A2999">
        <v>41044</v>
      </c>
      <c r="B2999" t="s">
        <v>1079</v>
      </c>
      <c r="C2999">
        <v>900</v>
      </c>
      <c r="D2999" t="s">
        <v>461</v>
      </c>
      <c r="E2999">
        <v>4</v>
      </c>
      <c r="F2999" t="s">
        <v>422</v>
      </c>
      <c r="G2999">
        <v>122</v>
      </c>
      <c r="H2999" t="s">
        <v>72</v>
      </c>
      <c r="I2999">
        <v>2</v>
      </c>
      <c r="J2999" t="s">
        <v>73</v>
      </c>
      <c r="K2999" t="s">
        <v>41</v>
      </c>
      <c r="L2999">
        <v>13761</v>
      </c>
      <c r="M2999" t="s">
        <v>4396</v>
      </c>
      <c r="N2999" t="s">
        <v>43</v>
      </c>
      <c r="O2999" t="s">
        <v>583</v>
      </c>
      <c r="S2999">
        <v>2</v>
      </c>
      <c r="T2999" t="s">
        <v>45</v>
      </c>
      <c r="U2999">
        <v>332</v>
      </c>
      <c r="V2999" t="s">
        <v>76</v>
      </c>
      <c r="W2999" t="s">
        <v>57</v>
      </c>
      <c r="X2999" t="s">
        <v>46</v>
      </c>
      <c r="Y2999">
        <v>1</v>
      </c>
      <c r="Z2999">
        <v>1</v>
      </c>
      <c r="AA2999">
        <v>1</v>
      </c>
      <c r="AB2999">
        <v>1</v>
      </c>
      <c r="AC2999">
        <v>1</v>
      </c>
      <c r="AD2999">
        <f t="shared" si="93"/>
        <v>1</v>
      </c>
      <c r="AF2999">
        <v>0</v>
      </c>
      <c r="AG2999">
        <v>0</v>
      </c>
      <c r="AH2999">
        <v>0</v>
      </c>
      <c r="AI2999">
        <v>0</v>
      </c>
      <c r="AJ2999">
        <f t="shared" si="94"/>
        <v>0</v>
      </c>
      <c r="AK2999" t="s">
        <v>466</v>
      </c>
      <c r="AL2999" t="s">
        <v>467</v>
      </c>
      <c r="AM2999" t="s">
        <v>60</v>
      </c>
    </row>
    <row r="3000" spans="1:39" x14ac:dyDescent="0.2">
      <c r="A3000">
        <v>41045</v>
      </c>
      <c r="B3000" t="s">
        <v>1084</v>
      </c>
      <c r="C3000">
        <v>610</v>
      </c>
      <c r="D3000" t="s">
        <v>990</v>
      </c>
      <c r="E3000">
        <v>12</v>
      </c>
      <c r="F3000" t="s">
        <v>991</v>
      </c>
      <c r="G3000">
        <v>368</v>
      </c>
      <c r="H3000" t="s">
        <v>1014</v>
      </c>
      <c r="I3000">
        <v>144</v>
      </c>
      <c r="J3000" t="s">
        <v>1015</v>
      </c>
      <c r="K3000" t="s">
        <v>41</v>
      </c>
      <c r="L3000">
        <v>13787</v>
      </c>
      <c r="M3000" t="s">
        <v>3360</v>
      </c>
      <c r="N3000" t="s">
        <v>43</v>
      </c>
      <c r="O3000" t="s">
        <v>1017</v>
      </c>
      <c r="S3000">
        <v>2</v>
      </c>
      <c r="T3000" t="s">
        <v>45</v>
      </c>
      <c r="X3000" t="s">
        <v>46</v>
      </c>
      <c r="Y3000">
        <v>1</v>
      </c>
      <c r="Z3000">
        <v>0</v>
      </c>
      <c r="AA3000">
        <v>0</v>
      </c>
      <c r="AB3000">
        <v>0</v>
      </c>
      <c r="AC3000">
        <v>0</v>
      </c>
      <c r="AD3000">
        <f t="shared" si="93"/>
        <v>0</v>
      </c>
      <c r="AE3000" t="s">
        <v>1158</v>
      </c>
      <c r="AF3000">
        <v>214179</v>
      </c>
      <c r="AG3000">
        <v>228379</v>
      </c>
      <c r="AH3000">
        <v>244753</v>
      </c>
      <c r="AI3000">
        <v>259683</v>
      </c>
      <c r="AJ3000">
        <f t="shared" si="94"/>
        <v>946994</v>
      </c>
      <c r="AK3000" t="s">
        <v>997</v>
      </c>
      <c r="AL3000" t="s">
        <v>998</v>
      </c>
      <c r="AM3000" t="s">
        <v>999</v>
      </c>
    </row>
    <row r="3001" spans="1:39" x14ac:dyDescent="0.2">
      <c r="A3001">
        <v>41045</v>
      </c>
      <c r="B3001" t="s">
        <v>1084</v>
      </c>
      <c r="C3001">
        <v>625</v>
      </c>
      <c r="D3001" t="s">
        <v>1008</v>
      </c>
      <c r="E3001">
        <v>12</v>
      </c>
      <c r="F3001" t="s">
        <v>991</v>
      </c>
      <c r="G3001">
        <v>122</v>
      </c>
      <c r="H3001" t="s">
        <v>72</v>
      </c>
      <c r="I3001">
        <v>949</v>
      </c>
      <c r="J3001" t="s">
        <v>78</v>
      </c>
      <c r="K3001" t="s">
        <v>41</v>
      </c>
      <c r="L3001">
        <v>13792</v>
      </c>
      <c r="M3001" t="s">
        <v>1088</v>
      </c>
      <c r="N3001" t="s">
        <v>43</v>
      </c>
      <c r="O3001" t="s">
        <v>530</v>
      </c>
      <c r="S3001">
        <v>2</v>
      </c>
      <c r="T3001" t="s">
        <v>45</v>
      </c>
      <c r="X3001" t="s">
        <v>46</v>
      </c>
      <c r="Y3001">
        <v>1</v>
      </c>
      <c r="Z3001">
        <v>0</v>
      </c>
      <c r="AA3001">
        <v>0</v>
      </c>
      <c r="AB3001">
        <v>0</v>
      </c>
      <c r="AC3001">
        <v>0</v>
      </c>
      <c r="AD3001">
        <f t="shared" si="93"/>
        <v>0</v>
      </c>
      <c r="AE3001" t="s">
        <v>85</v>
      </c>
      <c r="AF3001">
        <v>1991743</v>
      </c>
      <c r="AG3001">
        <v>2181356</v>
      </c>
      <c r="AH3001">
        <v>2392948</v>
      </c>
      <c r="AI3001">
        <v>2589170</v>
      </c>
      <c r="AJ3001">
        <f t="shared" si="94"/>
        <v>9155217</v>
      </c>
      <c r="AK3001" t="s">
        <v>1010</v>
      </c>
      <c r="AL3001" t="s">
        <v>1011</v>
      </c>
      <c r="AM3001" t="s">
        <v>1012</v>
      </c>
    </row>
    <row r="3002" spans="1:39" x14ac:dyDescent="0.2">
      <c r="A3002">
        <v>41045</v>
      </c>
      <c r="B3002" t="s">
        <v>1084</v>
      </c>
      <c r="C3002">
        <v>850</v>
      </c>
      <c r="D3002" t="s">
        <v>453</v>
      </c>
      <c r="E3002">
        <v>4</v>
      </c>
      <c r="F3002" t="s">
        <v>422</v>
      </c>
      <c r="G3002">
        <v>122</v>
      </c>
      <c r="H3002" t="s">
        <v>72</v>
      </c>
      <c r="I3002">
        <v>949</v>
      </c>
      <c r="J3002" t="s">
        <v>78</v>
      </c>
      <c r="K3002" t="s">
        <v>41</v>
      </c>
      <c r="L3002">
        <v>13778</v>
      </c>
      <c r="M3002" t="s">
        <v>2478</v>
      </c>
      <c r="N3002" t="s">
        <v>43</v>
      </c>
      <c r="O3002" t="s">
        <v>530</v>
      </c>
      <c r="S3002">
        <v>2</v>
      </c>
      <c r="T3002" t="s">
        <v>45</v>
      </c>
      <c r="U3002">
        <v>923</v>
      </c>
      <c r="V3002" t="s">
        <v>81</v>
      </c>
      <c r="W3002" t="s">
        <v>57</v>
      </c>
      <c r="X3002" t="s">
        <v>46</v>
      </c>
      <c r="Y3002">
        <v>1</v>
      </c>
      <c r="Z3002">
        <v>34</v>
      </c>
      <c r="AA3002">
        <v>34</v>
      </c>
      <c r="AB3002">
        <v>34</v>
      </c>
      <c r="AC3002">
        <v>34</v>
      </c>
      <c r="AD3002">
        <f t="shared" si="93"/>
        <v>34</v>
      </c>
      <c r="AF3002">
        <v>0</v>
      </c>
      <c r="AG3002">
        <v>0</v>
      </c>
      <c r="AH3002">
        <v>0</v>
      </c>
      <c r="AI3002">
        <v>0</v>
      </c>
      <c r="AJ3002">
        <f t="shared" si="94"/>
        <v>0</v>
      </c>
      <c r="AK3002" t="s">
        <v>458</v>
      </c>
      <c r="AL3002" t="s">
        <v>459</v>
      </c>
      <c r="AM3002" t="s">
        <v>460</v>
      </c>
    </row>
    <row r="3003" spans="1:39" x14ac:dyDescent="0.2">
      <c r="A3003">
        <v>41046</v>
      </c>
      <c r="B3003" t="s">
        <v>1089</v>
      </c>
      <c r="C3003">
        <v>130</v>
      </c>
      <c r="D3003" t="s">
        <v>1058</v>
      </c>
      <c r="E3003">
        <v>26</v>
      </c>
      <c r="F3003" t="s">
        <v>710</v>
      </c>
      <c r="G3003">
        <v>782</v>
      </c>
      <c r="H3003" t="s">
        <v>764</v>
      </c>
      <c r="I3003">
        <v>413</v>
      </c>
      <c r="J3003" t="s">
        <v>1059</v>
      </c>
      <c r="K3003" t="s">
        <v>41</v>
      </c>
      <c r="L3003">
        <v>13803</v>
      </c>
      <c r="M3003" t="s">
        <v>4397</v>
      </c>
      <c r="N3003" t="s">
        <v>124</v>
      </c>
      <c r="O3003" t="s">
        <v>1061</v>
      </c>
      <c r="S3003">
        <v>2</v>
      </c>
      <c r="T3003" t="s">
        <v>45</v>
      </c>
      <c r="X3003" t="s">
        <v>46</v>
      </c>
      <c r="Y3003">
        <v>1</v>
      </c>
      <c r="Z3003">
        <v>0</v>
      </c>
      <c r="AA3003">
        <v>0</v>
      </c>
      <c r="AB3003">
        <v>0</v>
      </c>
      <c r="AC3003">
        <v>0</v>
      </c>
      <c r="AD3003">
        <f t="shared" si="93"/>
        <v>0</v>
      </c>
      <c r="AE3003" t="s">
        <v>728</v>
      </c>
      <c r="AF3003">
        <v>23745</v>
      </c>
      <c r="AG3003">
        <v>26120</v>
      </c>
      <c r="AH3003">
        <v>28730</v>
      </c>
      <c r="AI3003">
        <v>31605</v>
      </c>
      <c r="AJ3003">
        <f t="shared" si="94"/>
        <v>110200</v>
      </c>
      <c r="AK3003" t="s">
        <v>1063</v>
      </c>
      <c r="AL3003" t="s">
        <v>1064</v>
      </c>
      <c r="AM3003" t="s">
        <v>1065</v>
      </c>
    </row>
    <row r="3004" spans="1:39" x14ac:dyDescent="0.2">
      <c r="A3004">
        <v>41046</v>
      </c>
      <c r="B3004" t="s">
        <v>1089</v>
      </c>
      <c r="C3004">
        <v>610</v>
      </c>
      <c r="D3004" t="s">
        <v>990</v>
      </c>
      <c r="E3004">
        <v>12</v>
      </c>
      <c r="F3004" t="s">
        <v>991</v>
      </c>
      <c r="G3004">
        <v>368</v>
      </c>
      <c r="H3004" t="s">
        <v>1014</v>
      </c>
      <c r="I3004">
        <v>104</v>
      </c>
      <c r="J3004" t="s">
        <v>1024</v>
      </c>
      <c r="K3004" t="s">
        <v>41</v>
      </c>
      <c r="L3004">
        <v>13806</v>
      </c>
      <c r="M3004" t="s">
        <v>2481</v>
      </c>
      <c r="N3004" t="s">
        <v>43</v>
      </c>
      <c r="O3004" t="s">
        <v>1044</v>
      </c>
      <c r="S3004">
        <v>2</v>
      </c>
      <c r="T3004" t="s">
        <v>45</v>
      </c>
      <c r="X3004" t="s">
        <v>46</v>
      </c>
      <c r="Y3004">
        <v>1</v>
      </c>
      <c r="Z3004">
        <v>0</v>
      </c>
      <c r="AA3004">
        <v>0</v>
      </c>
      <c r="AB3004">
        <v>0</v>
      </c>
      <c r="AC3004">
        <v>0</v>
      </c>
      <c r="AD3004">
        <f t="shared" si="93"/>
        <v>0</v>
      </c>
      <c r="AE3004" t="s">
        <v>1018</v>
      </c>
      <c r="AF3004">
        <v>974477</v>
      </c>
      <c r="AG3004">
        <v>386527</v>
      </c>
      <c r="AH3004">
        <v>1170770</v>
      </c>
      <c r="AI3004">
        <v>1266773</v>
      </c>
      <c r="AJ3004">
        <f t="shared" si="94"/>
        <v>3798547</v>
      </c>
      <c r="AK3004" t="s">
        <v>997</v>
      </c>
      <c r="AL3004" t="s">
        <v>998</v>
      </c>
      <c r="AM3004" t="s">
        <v>999</v>
      </c>
    </row>
    <row r="3005" spans="1:39" x14ac:dyDescent="0.2">
      <c r="A3005">
        <v>41046</v>
      </c>
      <c r="B3005" t="s">
        <v>1089</v>
      </c>
      <c r="C3005">
        <v>850</v>
      </c>
      <c r="D3005" t="s">
        <v>453</v>
      </c>
      <c r="E3005">
        <v>4</v>
      </c>
      <c r="F3005" t="s">
        <v>422</v>
      </c>
      <c r="G3005">
        <v>122</v>
      </c>
      <c r="H3005" t="s">
        <v>72</v>
      </c>
      <c r="I3005">
        <v>949</v>
      </c>
      <c r="J3005" t="s">
        <v>78</v>
      </c>
      <c r="K3005" t="s">
        <v>41</v>
      </c>
      <c r="L3005">
        <v>13800</v>
      </c>
      <c r="M3005" t="s">
        <v>3893</v>
      </c>
      <c r="N3005" t="s">
        <v>43</v>
      </c>
      <c r="O3005" t="s">
        <v>530</v>
      </c>
      <c r="S3005">
        <v>2</v>
      </c>
      <c r="T3005" t="s">
        <v>45</v>
      </c>
      <c r="X3005" t="s">
        <v>46</v>
      </c>
      <c r="Y3005">
        <v>1</v>
      </c>
      <c r="Z3005">
        <v>0</v>
      </c>
      <c r="AA3005">
        <v>0</v>
      </c>
      <c r="AB3005">
        <v>0</v>
      </c>
      <c r="AC3005">
        <v>0</v>
      </c>
      <c r="AD3005">
        <f t="shared" si="93"/>
        <v>0</v>
      </c>
      <c r="AE3005" t="s">
        <v>85</v>
      </c>
      <c r="AF3005">
        <v>1640000</v>
      </c>
      <c r="AG3005">
        <v>1805000</v>
      </c>
      <c r="AH3005">
        <v>2000000</v>
      </c>
      <c r="AI3005">
        <v>2200000</v>
      </c>
      <c r="AJ3005">
        <f t="shared" si="94"/>
        <v>7645000</v>
      </c>
      <c r="AK3005" t="s">
        <v>458</v>
      </c>
      <c r="AL3005" t="s">
        <v>459</v>
      </c>
      <c r="AM3005" t="s">
        <v>460</v>
      </c>
    </row>
    <row r="3006" spans="1:39" x14ac:dyDescent="0.2">
      <c r="A3006">
        <v>41046</v>
      </c>
      <c r="B3006" t="s">
        <v>1089</v>
      </c>
      <c r="C3006">
        <v>900</v>
      </c>
      <c r="D3006" t="s">
        <v>461</v>
      </c>
      <c r="E3006">
        <v>4</v>
      </c>
      <c r="F3006" t="s">
        <v>422</v>
      </c>
      <c r="G3006">
        <v>122</v>
      </c>
      <c r="H3006" t="s">
        <v>72</v>
      </c>
      <c r="I3006">
        <v>2</v>
      </c>
      <c r="J3006" t="s">
        <v>73</v>
      </c>
      <c r="K3006" t="s">
        <v>41</v>
      </c>
      <c r="L3006">
        <v>13797</v>
      </c>
      <c r="M3006" t="s">
        <v>4398</v>
      </c>
      <c r="N3006" t="s">
        <v>43</v>
      </c>
      <c r="O3006" t="s">
        <v>583</v>
      </c>
      <c r="S3006">
        <v>2</v>
      </c>
      <c r="T3006" t="s">
        <v>45</v>
      </c>
      <c r="U3006">
        <v>332</v>
      </c>
      <c r="V3006" t="s">
        <v>76</v>
      </c>
      <c r="W3006" t="s">
        <v>57</v>
      </c>
      <c r="X3006" t="s">
        <v>46</v>
      </c>
      <c r="Y3006">
        <v>1</v>
      </c>
      <c r="Z3006">
        <v>1</v>
      </c>
      <c r="AA3006">
        <v>1</v>
      </c>
      <c r="AB3006">
        <v>1</v>
      </c>
      <c r="AC3006">
        <v>1</v>
      </c>
      <c r="AD3006">
        <f t="shared" si="93"/>
        <v>1</v>
      </c>
      <c r="AF3006">
        <v>0</v>
      </c>
      <c r="AG3006">
        <v>0</v>
      </c>
      <c r="AH3006">
        <v>0</v>
      </c>
      <c r="AI3006">
        <v>0</v>
      </c>
      <c r="AJ3006">
        <f t="shared" si="94"/>
        <v>0</v>
      </c>
      <c r="AK3006" t="s">
        <v>466</v>
      </c>
      <c r="AL3006" t="s">
        <v>467</v>
      </c>
      <c r="AM3006" t="s">
        <v>60</v>
      </c>
    </row>
    <row r="3007" spans="1:39" x14ac:dyDescent="0.2">
      <c r="A3007">
        <v>41046</v>
      </c>
      <c r="B3007" t="s">
        <v>1089</v>
      </c>
      <c r="C3007">
        <v>900</v>
      </c>
      <c r="D3007" t="s">
        <v>461</v>
      </c>
      <c r="E3007">
        <v>4</v>
      </c>
      <c r="F3007" t="s">
        <v>422</v>
      </c>
      <c r="G3007">
        <v>122</v>
      </c>
      <c r="H3007" t="s">
        <v>72</v>
      </c>
      <c r="I3007">
        <v>2</v>
      </c>
      <c r="J3007" t="s">
        <v>73</v>
      </c>
      <c r="K3007" t="s">
        <v>41</v>
      </c>
      <c r="L3007">
        <v>13797</v>
      </c>
      <c r="M3007" t="s">
        <v>4398</v>
      </c>
      <c r="N3007" t="s">
        <v>43</v>
      </c>
      <c r="O3007" t="s">
        <v>583</v>
      </c>
      <c r="S3007">
        <v>2</v>
      </c>
      <c r="T3007" t="s">
        <v>45</v>
      </c>
      <c r="X3007" t="s">
        <v>46</v>
      </c>
      <c r="Y3007">
        <v>1</v>
      </c>
      <c r="Z3007">
        <v>0</v>
      </c>
      <c r="AA3007">
        <v>0</v>
      </c>
      <c r="AB3007">
        <v>0</v>
      </c>
      <c r="AC3007">
        <v>0</v>
      </c>
      <c r="AD3007">
        <f t="shared" si="93"/>
        <v>0</v>
      </c>
      <c r="AE3007" t="s">
        <v>85</v>
      </c>
      <c r="AF3007">
        <v>520000</v>
      </c>
      <c r="AG3007">
        <v>600000</v>
      </c>
      <c r="AH3007">
        <v>660000</v>
      </c>
      <c r="AI3007">
        <v>730000</v>
      </c>
      <c r="AJ3007">
        <f t="shared" si="94"/>
        <v>2510000</v>
      </c>
      <c r="AK3007" t="s">
        <v>466</v>
      </c>
      <c r="AL3007" t="s">
        <v>467</v>
      </c>
      <c r="AM3007" t="s">
        <v>60</v>
      </c>
    </row>
    <row r="3008" spans="1:39" x14ac:dyDescent="0.2">
      <c r="A3008">
        <v>41047</v>
      </c>
      <c r="B3008" t="s">
        <v>1093</v>
      </c>
      <c r="C3008">
        <v>610</v>
      </c>
      <c r="D3008" t="s">
        <v>990</v>
      </c>
      <c r="E3008">
        <v>12</v>
      </c>
      <c r="F3008" t="s">
        <v>991</v>
      </c>
      <c r="G3008">
        <v>368</v>
      </c>
      <c r="H3008" t="s">
        <v>1014</v>
      </c>
      <c r="I3008">
        <v>104</v>
      </c>
      <c r="J3008" t="s">
        <v>1024</v>
      </c>
      <c r="K3008" t="s">
        <v>41</v>
      </c>
      <c r="L3008">
        <v>13832</v>
      </c>
      <c r="M3008" t="s">
        <v>2486</v>
      </c>
      <c r="N3008" t="s">
        <v>43</v>
      </c>
      <c r="O3008" t="s">
        <v>1044</v>
      </c>
      <c r="S3008">
        <v>2</v>
      </c>
      <c r="T3008" t="s">
        <v>45</v>
      </c>
      <c r="X3008" t="s">
        <v>46</v>
      </c>
      <c r="Y3008">
        <v>1</v>
      </c>
      <c r="Z3008">
        <v>0</v>
      </c>
      <c r="AA3008">
        <v>0</v>
      </c>
      <c r="AB3008">
        <v>0</v>
      </c>
      <c r="AC3008">
        <v>0</v>
      </c>
      <c r="AD3008">
        <f t="shared" si="93"/>
        <v>0</v>
      </c>
      <c r="AE3008" t="s">
        <v>1018</v>
      </c>
      <c r="AF3008">
        <v>820424</v>
      </c>
      <c r="AG3008">
        <v>271741</v>
      </c>
      <c r="AH3008">
        <v>985685</v>
      </c>
      <c r="AI3008">
        <v>1066512</v>
      </c>
      <c r="AJ3008">
        <f t="shared" si="94"/>
        <v>3144362</v>
      </c>
      <c r="AK3008" t="s">
        <v>997</v>
      </c>
      <c r="AL3008" t="s">
        <v>998</v>
      </c>
      <c r="AM3008" t="s">
        <v>999</v>
      </c>
    </row>
    <row r="3009" spans="1:39" x14ac:dyDescent="0.2">
      <c r="A3009">
        <v>41047</v>
      </c>
      <c r="B3009" t="s">
        <v>1093</v>
      </c>
      <c r="C3009">
        <v>625</v>
      </c>
      <c r="D3009" t="s">
        <v>1008</v>
      </c>
      <c r="E3009">
        <v>12</v>
      </c>
      <c r="F3009" t="s">
        <v>991</v>
      </c>
      <c r="G3009">
        <v>368</v>
      </c>
      <c r="H3009" t="s">
        <v>1014</v>
      </c>
      <c r="I3009">
        <v>242</v>
      </c>
      <c r="J3009" t="s">
        <v>1019</v>
      </c>
      <c r="K3009" t="s">
        <v>41</v>
      </c>
      <c r="L3009">
        <v>13831</v>
      </c>
      <c r="M3009" t="s">
        <v>2488</v>
      </c>
      <c r="N3009" t="s">
        <v>43</v>
      </c>
      <c r="O3009" t="s">
        <v>1021</v>
      </c>
      <c r="S3009">
        <v>2</v>
      </c>
      <c r="T3009" t="s">
        <v>45</v>
      </c>
      <c r="U3009">
        <v>242</v>
      </c>
      <c r="V3009" t="s">
        <v>1022</v>
      </c>
      <c r="W3009" t="s">
        <v>57</v>
      </c>
      <c r="X3009" t="s">
        <v>46</v>
      </c>
      <c r="Y3009">
        <v>1</v>
      </c>
      <c r="Z3009">
        <v>394</v>
      </c>
      <c r="AA3009">
        <v>394</v>
      </c>
      <c r="AB3009">
        <v>394</v>
      </c>
      <c r="AC3009">
        <v>394</v>
      </c>
      <c r="AD3009">
        <f t="shared" si="93"/>
        <v>394</v>
      </c>
      <c r="AF3009">
        <v>0</v>
      </c>
      <c r="AG3009">
        <v>0</v>
      </c>
      <c r="AH3009">
        <v>0</v>
      </c>
      <c r="AI3009">
        <v>0</v>
      </c>
      <c r="AJ3009">
        <f t="shared" si="94"/>
        <v>0</v>
      </c>
      <c r="AK3009" t="s">
        <v>1010</v>
      </c>
      <c r="AL3009" t="s">
        <v>1011</v>
      </c>
      <c r="AM3009" t="s">
        <v>1012</v>
      </c>
    </row>
    <row r="3010" spans="1:39" x14ac:dyDescent="0.2">
      <c r="A3010">
        <v>41047</v>
      </c>
      <c r="B3010" t="s">
        <v>1093</v>
      </c>
      <c r="C3010">
        <v>850</v>
      </c>
      <c r="D3010" t="s">
        <v>453</v>
      </c>
      <c r="E3010">
        <v>4</v>
      </c>
      <c r="F3010" t="s">
        <v>422</v>
      </c>
      <c r="G3010">
        <v>128</v>
      </c>
      <c r="H3010" t="s">
        <v>143</v>
      </c>
      <c r="I3010">
        <v>6</v>
      </c>
      <c r="J3010" t="s">
        <v>454</v>
      </c>
      <c r="K3010" t="s">
        <v>41</v>
      </c>
      <c r="L3010">
        <v>13822</v>
      </c>
      <c r="M3010" t="s">
        <v>3363</v>
      </c>
      <c r="N3010" t="s">
        <v>43</v>
      </c>
      <c r="O3010" t="s">
        <v>456</v>
      </c>
      <c r="S3010">
        <v>2</v>
      </c>
      <c r="T3010" t="s">
        <v>45</v>
      </c>
      <c r="U3010">
        <v>95</v>
      </c>
      <c r="V3010" t="s">
        <v>457</v>
      </c>
      <c r="W3010" t="s">
        <v>57</v>
      </c>
      <c r="X3010" t="s">
        <v>46</v>
      </c>
      <c r="Y3010">
        <v>1</v>
      </c>
      <c r="Z3010">
        <v>2</v>
      </c>
      <c r="AA3010">
        <v>2</v>
      </c>
      <c r="AB3010">
        <v>2</v>
      </c>
      <c r="AC3010">
        <v>2</v>
      </c>
      <c r="AD3010">
        <f t="shared" si="93"/>
        <v>2</v>
      </c>
      <c r="AF3010">
        <v>0</v>
      </c>
      <c r="AG3010">
        <v>0</v>
      </c>
      <c r="AH3010">
        <v>0</v>
      </c>
      <c r="AI3010">
        <v>0</v>
      </c>
      <c r="AJ3010">
        <f t="shared" si="94"/>
        <v>0</v>
      </c>
      <c r="AK3010" t="s">
        <v>458</v>
      </c>
      <c r="AL3010" t="s">
        <v>459</v>
      </c>
      <c r="AM3010" t="s">
        <v>460</v>
      </c>
    </row>
    <row r="3011" spans="1:39" x14ac:dyDescent="0.2">
      <c r="A3011">
        <v>41047</v>
      </c>
      <c r="B3011" t="s">
        <v>1093</v>
      </c>
      <c r="C3011">
        <v>850</v>
      </c>
      <c r="D3011" t="s">
        <v>453</v>
      </c>
      <c r="E3011">
        <v>4</v>
      </c>
      <c r="F3011" t="s">
        <v>422</v>
      </c>
      <c r="G3011">
        <v>128</v>
      </c>
      <c r="H3011" t="s">
        <v>143</v>
      </c>
      <c r="I3011">
        <v>125</v>
      </c>
      <c r="J3011" t="s">
        <v>579</v>
      </c>
      <c r="K3011" t="s">
        <v>41</v>
      </c>
      <c r="L3011">
        <v>13840</v>
      </c>
      <c r="M3011" t="s">
        <v>1098</v>
      </c>
      <c r="N3011" t="s">
        <v>43</v>
      </c>
      <c r="O3011" t="s">
        <v>581</v>
      </c>
      <c r="S3011">
        <v>2</v>
      </c>
      <c r="T3011" t="s">
        <v>45</v>
      </c>
      <c r="X3011" t="s">
        <v>46</v>
      </c>
      <c r="Y3011">
        <v>1</v>
      </c>
      <c r="Z3011">
        <v>0</v>
      </c>
      <c r="AA3011">
        <v>0</v>
      </c>
      <c r="AB3011">
        <v>0</v>
      </c>
      <c r="AC3011">
        <v>0</v>
      </c>
      <c r="AD3011">
        <f t="shared" ref="AD3011:AD3074" si="95">IF(Y3011=1,LARGE(Z3011:AC3011,1),Z3011+AA3011+AB3011+AC3011)</f>
        <v>0</v>
      </c>
      <c r="AE3011" t="s">
        <v>85</v>
      </c>
      <c r="AF3011">
        <v>5000</v>
      </c>
      <c r="AG3011">
        <v>10000</v>
      </c>
      <c r="AH3011">
        <v>15000</v>
      </c>
      <c r="AI3011">
        <v>20000</v>
      </c>
      <c r="AJ3011">
        <f t="shared" si="94"/>
        <v>50000</v>
      </c>
      <c r="AK3011" t="s">
        <v>458</v>
      </c>
      <c r="AL3011" t="s">
        <v>459</v>
      </c>
      <c r="AM3011" t="s">
        <v>460</v>
      </c>
    </row>
    <row r="3012" spans="1:39" x14ac:dyDescent="0.2">
      <c r="A3012">
        <v>41047</v>
      </c>
      <c r="B3012" t="s">
        <v>1093</v>
      </c>
      <c r="C3012">
        <v>900</v>
      </c>
      <c r="D3012" t="s">
        <v>461</v>
      </c>
      <c r="E3012">
        <v>4</v>
      </c>
      <c r="F3012" t="s">
        <v>422</v>
      </c>
      <c r="G3012">
        <v>122</v>
      </c>
      <c r="H3012" t="s">
        <v>72</v>
      </c>
      <c r="I3012">
        <v>2</v>
      </c>
      <c r="J3012" t="s">
        <v>73</v>
      </c>
      <c r="K3012" t="s">
        <v>41</v>
      </c>
      <c r="L3012">
        <v>13825</v>
      </c>
      <c r="M3012" t="s">
        <v>4399</v>
      </c>
      <c r="N3012" t="s">
        <v>43</v>
      </c>
      <c r="O3012" t="s">
        <v>583</v>
      </c>
      <c r="S3012">
        <v>2</v>
      </c>
      <c r="T3012" t="s">
        <v>45</v>
      </c>
      <c r="U3012">
        <v>332</v>
      </c>
      <c r="V3012" t="s">
        <v>76</v>
      </c>
      <c r="W3012" t="s">
        <v>57</v>
      </c>
      <c r="X3012" t="s">
        <v>46</v>
      </c>
      <c r="Y3012">
        <v>1</v>
      </c>
      <c r="Z3012">
        <v>1</v>
      </c>
      <c r="AA3012">
        <v>1</v>
      </c>
      <c r="AB3012">
        <v>1</v>
      </c>
      <c r="AC3012">
        <v>1</v>
      </c>
      <c r="AD3012">
        <f t="shared" si="95"/>
        <v>1</v>
      </c>
      <c r="AF3012">
        <v>0</v>
      </c>
      <c r="AG3012">
        <v>0</v>
      </c>
      <c r="AH3012">
        <v>0</v>
      </c>
      <c r="AI3012">
        <v>0</v>
      </c>
      <c r="AJ3012">
        <f t="shared" si="94"/>
        <v>0</v>
      </c>
      <c r="AK3012" t="s">
        <v>466</v>
      </c>
      <c r="AL3012" t="s">
        <v>467</v>
      </c>
      <c r="AM3012" t="s">
        <v>60</v>
      </c>
    </row>
    <row r="3013" spans="1:39" x14ac:dyDescent="0.2">
      <c r="A3013">
        <v>41048</v>
      </c>
      <c r="B3013" t="s">
        <v>1099</v>
      </c>
      <c r="C3013">
        <v>130</v>
      </c>
      <c r="D3013" t="s">
        <v>1058</v>
      </c>
      <c r="E3013">
        <v>26</v>
      </c>
      <c r="F3013" t="s">
        <v>710</v>
      </c>
      <c r="G3013">
        <v>782</v>
      </c>
      <c r="H3013" t="s">
        <v>764</v>
      </c>
      <c r="I3013">
        <v>413</v>
      </c>
      <c r="J3013" t="s">
        <v>1059</v>
      </c>
      <c r="K3013" t="s">
        <v>41</v>
      </c>
      <c r="L3013">
        <v>13848</v>
      </c>
      <c r="M3013" t="s">
        <v>4400</v>
      </c>
      <c r="N3013" t="s">
        <v>124</v>
      </c>
      <c r="O3013" t="s">
        <v>1061</v>
      </c>
      <c r="S3013">
        <v>2</v>
      </c>
      <c r="T3013" t="s">
        <v>45</v>
      </c>
      <c r="X3013" t="s">
        <v>46</v>
      </c>
      <c r="Y3013">
        <v>1</v>
      </c>
      <c r="Z3013">
        <v>0</v>
      </c>
      <c r="AA3013">
        <v>0</v>
      </c>
      <c r="AB3013">
        <v>0</v>
      </c>
      <c r="AC3013">
        <v>0</v>
      </c>
      <c r="AD3013">
        <f t="shared" si="95"/>
        <v>0</v>
      </c>
      <c r="AE3013" t="s">
        <v>728</v>
      </c>
      <c r="AF3013">
        <v>6424</v>
      </c>
      <c r="AG3013">
        <v>6500</v>
      </c>
      <c r="AH3013">
        <v>7140</v>
      </c>
      <c r="AI3013">
        <v>7870</v>
      </c>
      <c r="AJ3013">
        <f t="shared" si="94"/>
        <v>27934</v>
      </c>
      <c r="AK3013" t="s">
        <v>1063</v>
      </c>
      <c r="AL3013" t="s">
        <v>1064</v>
      </c>
      <c r="AM3013" t="s">
        <v>1065</v>
      </c>
    </row>
    <row r="3014" spans="1:39" x14ac:dyDescent="0.2">
      <c r="A3014">
        <v>41048</v>
      </c>
      <c r="B3014" t="s">
        <v>1099</v>
      </c>
      <c r="C3014">
        <v>610</v>
      </c>
      <c r="D3014" t="s">
        <v>990</v>
      </c>
      <c r="E3014">
        <v>12</v>
      </c>
      <c r="F3014" t="s">
        <v>991</v>
      </c>
      <c r="G3014">
        <v>122</v>
      </c>
      <c r="H3014" t="s">
        <v>72</v>
      </c>
      <c r="I3014">
        <v>1</v>
      </c>
      <c r="J3014" t="s">
        <v>1066</v>
      </c>
      <c r="K3014" t="s">
        <v>41</v>
      </c>
      <c r="L3014">
        <v>13847</v>
      </c>
      <c r="M3014" t="s">
        <v>4401</v>
      </c>
      <c r="N3014" t="s">
        <v>43</v>
      </c>
      <c r="O3014" t="s">
        <v>1068</v>
      </c>
      <c r="S3014">
        <v>2</v>
      </c>
      <c r="T3014" t="s">
        <v>45</v>
      </c>
      <c r="U3014">
        <v>332</v>
      </c>
      <c r="V3014" t="s">
        <v>76</v>
      </c>
      <c r="W3014" t="s">
        <v>57</v>
      </c>
      <c r="X3014" t="s">
        <v>46</v>
      </c>
      <c r="Y3014">
        <v>1</v>
      </c>
      <c r="Z3014">
        <v>1</v>
      </c>
      <c r="AA3014">
        <v>1</v>
      </c>
      <c r="AB3014">
        <v>1</v>
      </c>
      <c r="AC3014">
        <v>1</v>
      </c>
      <c r="AD3014">
        <f t="shared" si="95"/>
        <v>1</v>
      </c>
      <c r="AF3014">
        <v>0</v>
      </c>
      <c r="AG3014">
        <v>0</v>
      </c>
      <c r="AH3014">
        <v>0</v>
      </c>
      <c r="AI3014">
        <v>0</v>
      </c>
      <c r="AJ3014">
        <f t="shared" si="94"/>
        <v>0</v>
      </c>
      <c r="AK3014" t="s">
        <v>997</v>
      </c>
      <c r="AL3014" t="s">
        <v>998</v>
      </c>
      <c r="AM3014" t="s">
        <v>999</v>
      </c>
    </row>
    <row r="3015" spans="1:39" x14ac:dyDescent="0.2">
      <c r="A3015">
        <v>41048</v>
      </c>
      <c r="B3015" t="s">
        <v>1099</v>
      </c>
      <c r="C3015">
        <v>610</v>
      </c>
      <c r="D3015" t="s">
        <v>990</v>
      </c>
      <c r="E3015">
        <v>12</v>
      </c>
      <c r="F3015" t="s">
        <v>991</v>
      </c>
      <c r="G3015">
        <v>368</v>
      </c>
      <c r="H3015" t="s">
        <v>1014</v>
      </c>
      <c r="I3015">
        <v>104</v>
      </c>
      <c r="J3015" t="s">
        <v>1024</v>
      </c>
      <c r="K3015" t="s">
        <v>41</v>
      </c>
      <c r="L3015">
        <v>13852</v>
      </c>
      <c r="M3015" t="s">
        <v>4402</v>
      </c>
      <c r="N3015" t="s">
        <v>43</v>
      </c>
      <c r="O3015" t="s">
        <v>1044</v>
      </c>
      <c r="S3015">
        <v>2</v>
      </c>
      <c r="T3015" t="s">
        <v>45</v>
      </c>
      <c r="U3015">
        <v>1</v>
      </c>
      <c r="V3015" t="s">
        <v>1027</v>
      </c>
      <c r="W3015" t="s">
        <v>57</v>
      </c>
      <c r="X3015" t="s">
        <v>46</v>
      </c>
      <c r="Y3015">
        <v>1</v>
      </c>
      <c r="Z3015">
        <v>9900</v>
      </c>
      <c r="AA3015">
        <v>9900</v>
      </c>
      <c r="AB3015">
        <v>9900</v>
      </c>
      <c r="AC3015">
        <v>9900</v>
      </c>
      <c r="AD3015">
        <f t="shared" si="95"/>
        <v>9900</v>
      </c>
      <c r="AF3015">
        <v>0</v>
      </c>
      <c r="AG3015">
        <v>0</v>
      </c>
      <c r="AH3015">
        <v>0</v>
      </c>
      <c r="AI3015">
        <v>0</v>
      </c>
      <c r="AJ3015">
        <f t="shared" si="94"/>
        <v>0</v>
      </c>
      <c r="AK3015" t="s">
        <v>997</v>
      </c>
      <c r="AL3015" t="s">
        <v>998</v>
      </c>
      <c r="AM3015" t="s">
        <v>999</v>
      </c>
    </row>
    <row r="3016" spans="1:39" x14ac:dyDescent="0.2">
      <c r="A3016">
        <v>41048</v>
      </c>
      <c r="B3016" t="s">
        <v>1099</v>
      </c>
      <c r="C3016">
        <v>850</v>
      </c>
      <c r="D3016" t="s">
        <v>453</v>
      </c>
      <c r="E3016">
        <v>4</v>
      </c>
      <c r="F3016" t="s">
        <v>422</v>
      </c>
      <c r="G3016">
        <v>128</v>
      </c>
      <c r="H3016" t="s">
        <v>143</v>
      </c>
      <c r="I3016">
        <v>125</v>
      </c>
      <c r="J3016" t="s">
        <v>579</v>
      </c>
      <c r="K3016" t="s">
        <v>41</v>
      </c>
      <c r="L3016">
        <v>13863</v>
      </c>
      <c r="M3016" t="s">
        <v>4403</v>
      </c>
      <c r="N3016" t="s">
        <v>43</v>
      </c>
      <c r="O3016" t="s">
        <v>581</v>
      </c>
      <c r="S3016">
        <v>2</v>
      </c>
      <c r="T3016" t="s">
        <v>45</v>
      </c>
      <c r="U3016">
        <v>303</v>
      </c>
      <c r="V3016" t="s">
        <v>419</v>
      </c>
      <c r="W3016" t="s">
        <v>57</v>
      </c>
      <c r="X3016" t="s">
        <v>46</v>
      </c>
      <c r="Y3016">
        <v>1</v>
      </c>
      <c r="Z3016">
        <v>42</v>
      </c>
      <c r="AA3016">
        <v>42</v>
      </c>
      <c r="AB3016">
        <v>42</v>
      </c>
      <c r="AC3016">
        <v>42</v>
      </c>
      <c r="AD3016">
        <f t="shared" si="95"/>
        <v>42</v>
      </c>
      <c r="AF3016">
        <v>0</v>
      </c>
      <c r="AG3016">
        <v>0</v>
      </c>
      <c r="AH3016">
        <v>0</v>
      </c>
      <c r="AI3016">
        <v>0</v>
      </c>
      <c r="AJ3016">
        <f t="shared" si="94"/>
        <v>0</v>
      </c>
      <c r="AK3016" t="s">
        <v>458</v>
      </c>
      <c r="AL3016" t="s">
        <v>459</v>
      </c>
      <c r="AM3016" t="s">
        <v>460</v>
      </c>
    </row>
    <row r="3017" spans="1:39" x14ac:dyDescent="0.2">
      <c r="A3017">
        <v>41048</v>
      </c>
      <c r="B3017" t="s">
        <v>1099</v>
      </c>
      <c r="C3017">
        <v>900</v>
      </c>
      <c r="D3017" t="s">
        <v>461</v>
      </c>
      <c r="E3017">
        <v>4</v>
      </c>
      <c r="F3017" t="s">
        <v>422</v>
      </c>
      <c r="G3017">
        <v>122</v>
      </c>
      <c r="H3017" t="s">
        <v>72</v>
      </c>
      <c r="I3017">
        <v>2</v>
      </c>
      <c r="J3017" t="s">
        <v>73</v>
      </c>
      <c r="K3017" t="s">
        <v>41</v>
      </c>
      <c r="L3017">
        <v>13845</v>
      </c>
      <c r="M3017" t="s">
        <v>4404</v>
      </c>
      <c r="N3017" t="s">
        <v>43</v>
      </c>
      <c r="O3017" t="s">
        <v>583</v>
      </c>
      <c r="S3017">
        <v>2</v>
      </c>
      <c r="T3017" t="s">
        <v>45</v>
      </c>
      <c r="X3017" t="s">
        <v>46</v>
      </c>
      <c r="Y3017">
        <v>1</v>
      </c>
      <c r="Z3017">
        <v>0</v>
      </c>
      <c r="AA3017">
        <v>0</v>
      </c>
      <c r="AB3017">
        <v>0</v>
      </c>
      <c r="AC3017">
        <v>0</v>
      </c>
      <c r="AD3017">
        <f t="shared" si="95"/>
        <v>0</v>
      </c>
      <c r="AE3017" t="s">
        <v>85</v>
      </c>
      <c r="AF3017">
        <v>470000</v>
      </c>
      <c r="AG3017">
        <v>510000</v>
      </c>
      <c r="AH3017">
        <v>550000</v>
      </c>
      <c r="AI3017">
        <v>600000</v>
      </c>
      <c r="AJ3017">
        <f t="shared" si="94"/>
        <v>2130000</v>
      </c>
      <c r="AK3017" t="s">
        <v>466</v>
      </c>
      <c r="AL3017" t="s">
        <v>467</v>
      </c>
      <c r="AM3017" t="s">
        <v>60</v>
      </c>
    </row>
    <row r="3018" spans="1:39" x14ac:dyDescent="0.2">
      <c r="A3018">
        <v>41049</v>
      </c>
      <c r="B3018" t="s">
        <v>1101</v>
      </c>
      <c r="C3018">
        <v>625</v>
      </c>
      <c r="D3018" t="s">
        <v>1008</v>
      </c>
      <c r="E3018">
        <v>12</v>
      </c>
      <c r="F3018" t="s">
        <v>991</v>
      </c>
      <c r="G3018">
        <v>122</v>
      </c>
      <c r="H3018" t="s">
        <v>72</v>
      </c>
      <c r="I3018">
        <v>949</v>
      </c>
      <c r="J3018" t="s">
        <v>78</v>
      </c>
      <c r="K3018" t="s">
        <v>41</v>
      </c>
      <c r="L3018">
        <v>13881</v>
      </c>
      <c r="M3018" t="s">
        <v>4405</v>
      </c>
      <c r="N3018" t="s">
        <v>43</v>
      </c>
      <c r="O3018" t="s">
        <v>530</v>
      </c>
      <c r="S3018">
        <v>2</v>
      </c>
      <c r="T3018" t="s">
        <v>45</v>
      </c>
      <c r="U3018">
        <v>923</v>
      </c>
      <c r="V3018" t="s">
        <v>81</v>
      </c>
      <c r="W3018" t="s">
        <v>57</v>
      </c>
      <c r="X3018" t="s">
        <v>46</v>
      </c>
      <c r="Y3018">
        <v>1</v>
      </c>
      <c r="Z3018">
        <v>20</v>
      </c>
      <c r="AA3018">
        <v>20</v>
      </c>
      <c r="AB3018">
        <v>20</v>
      </c>
      <c r="AC3018">
        <v>20</v>
      </c>
      <c r="AD3018">
        <f t="shared" si="95"/>
        <v>20</v>
      </c>
      <c r="AF3018">
        <v>0</v>
      </c>
      <c r="AG3018">
        <v>0</v>
      </c>
      <c r="AH3018">
        <v>0</v>
      </c>
      <c r="AI3018">
        <v>0</v>
      </c>
      <c r="AJ3018">
        <f t="shared" si="94"/>
        <v>0</v>
      </c>
      <c r="AK3018" t="s">
        <v>1010</v>
      </c>
      <c r="AL3018" t="s">
        <v>1011</v>
      </c>
      <c r="AM3018" t="s">
        <v>1012</v>
      </c>
    </row>
    <row r="3019" spans="1:39" x14ac:dyDescent="0.2">
      <c r="A3019">
        <v>41050</v>
      </c>
      <c r="B3019" t="s">
        <v>1107</v>
      </c>
      <c r="C3019">
        <v>210</v>
      </c>
      <c r="D3019" t="s">
        <v>469</v>
      </c>
      <c r="E3019">
        <v>4</v>
      </c>
      <c r="F3019" t="s">
        <v>422</v>
      </c>
      <c r="G3019">
        <v>121</v>
      </c>
      <c r="H3019" t="s">
        <v>423</v>
      </c>
      <c r="I3019">
        <v>574</v>
      </c>
      <c r="J3019" t="s">
        <v>1049</v>
      </c>
      <c r="K3019" t="s">
        <v>41</v>
      </c>
      <c r="L3019">
        <v>13593</v>
      </c>
      <c r="M3019" t="s">
        <v>4406</v>
      </c>
      <c r="N3019" t="s">
        <v>124</v>
      </c>
      <c r="O3019" t="s">
        <v>1051</v>
      </c>
      <c r="S3019">
        <v>2</v>
      </c>
      <c r="T3019" t="s">
        <v>45</v>
      </c>
      <c r="U3019">
        <v>190</v>
      </c>
      <c r="V3019" t="s">
        <v>996</v>
      </c>
      <c r="W3019" t="s">
        <v>57</v>
      </c>
      <c r="X3019" t="s">
        <v>46</v>
      </c>
      <c r="Y3019">
        <v>1</v>
      </c>
      <c r="Z3019">
        <v>9</v>
      </c>
      <c r="AA3019">
        <v>9</v>
      </c>
      <c r="AB3019">
        <v>9</v>
      </c>
      <c r="AC3019">
        <v>9</v>
      </c>
      <c r="AD3019">
        <f t="shared" si="95"/>
        <v>9</v>
      </c>
      <c r="AF3019">
        <v>0</v>
      </c>
      <c r="AG3019">
        <v>0</v>
      </c>
      <c r="AH3019">
        <v>0</v>
      </c>
      <c r="AI3019">
        <v>0</v>
      </c>
      <c r="AJ3019">
        <f t="shared" si="94"/>
        <v>0</v>
      </c>
      <c r="AK3019" t="s">
        <v>474</v>
      </c>
      <c r="AL3019" t="s">
        <v>475</v>
      </c>
      <c r="AM3019" t="s">
        <v>476</v>
      </c>
    </row>
    <row r="3020" spans="1:39" x14ac:dyDescent="0.2">
      <c r="A3020">
        <v>41050</v>
      </c>
      <c r="B3020" t="s">
        <v>1107</v>
      </c>
      <c r="C3020">
        <v>210</v>
      </c>
      <c r="D3020" t="s">
        <v>469</v>
      </c>
      <c r="E3020">
        <v>4</v>
      </c>
      <c r="F3020" t="s">
        <v>422</v>
      </c>
      <c r="G3020">
        <v>121</v>
      </c>
      <c r="H3020" t="s">
        <v>423</v>
      </c>
      <c r="I3020">
        <v>574</v>
      </c>
      <c r="J3020" t="s">
        <v>1049</v>
      </c>
      <c r="K3020" t="s">
        <v>41</v>
      </c>
      <c r="L3020">
        <v>13593</v>
      </c>
      <c r="M3020" t="s">
        <v>4406</v>
      </c>
      <c r="N3020" t="s">
        <v>124</v>
      </c>
      <c r="O3020" t="s">
        <v>1051</v>
      </c>
      <c r="S3020">
        <v>2</v>
      </c>
      <c r="T3020" t="s">
        <v>45</v>
      </c>
      <c r="X3020" t="s">
        <v>46</v>
      </c>
      <c r="Y3020">
        <v>1</v>
      </c>
      <c r="Z3020">
        <v>0</v>
      </c>
      <c r="AA3020">
        <v>0</v>
      </c>
      <c r="AB3020">
        <v>0</v>
      </c>
      <c r="AC3020">
        <v>0</v>
      </c>
      <c r="AD3020">
        <f t="shared" si="95"/>
        <v>0</v>
      </c>
      <c r="AE3020" t="s">
        <v>85</v>
      </c>
      <c r="AF3020">
        <v>200000</v>
      </c>
      <c r="AG3020">
        <v>200000</v>
      </c>
      <c r="AH3020">
        <v>200000</v>
      </c>
      <c r="AI3020">
        <v>200000</v>
      </c>
      <c r="AJ3020">
        <f t="shared" si="94"/>
        <v>800000</v>
      </c>
      <c r="AK3020" t="s">
        <v>474</v>
      </c>
      <c r="AL3020" t="s">
        <v>475</v>
      </c>
      <c r="AM3020" t="s">
        <v>476</v>
      </c>
    </row>
    <row r="3021" spans="1:39" x14ac:dyDescent="0.2">
      <c r="A3021">
        <v>41050</v>
      </c>
      <c r="B3021" t="s">
        <v>1107</v>
      </c>
      <c r="C3021">
        <v>610</v>
      </c>
      <c r="D3021" t="s">
        <v>990</v>
      </c>
      <c r="E3021">
        <v>12</v>
      </c>
      <c r="F3021" t="s">
        <v>991</v>
      </c>
      <c r="G3021">
        <v>368</v>
      </c>
      <c r="H3021" t="s">
        <v>1014</v>
      </c>
      <c r="I3021">
        <v>144</v>
      </c>
      <c r="J3021" t="s">
        <v>1015</v>
      </c>
      <c r="K3021" t="s">
        <v>41</v>
      </c>
      <c r="L3021">
        <v>13585</v>
      </c>
      <c r="M3021" t="s">
        <v>3897</v>
      </c>
      <c r="N3021" t="s">
        <v>43</v>
      </c>
      <c r="O3021" t="s">
        <v>1017</v>
      </c>
      <c r="S3021">
        <v>2</v>
      </c>
      <c r="T3021" t="s">
        <v>45</v>
      </c>
      <c r="X3021" t="s">
        <v>46</v>
      </c>
      <c r="Y3021">
        <v>1</v>
      </c>
      <c r="Z3021">
        <v>0</v>
      </c>
      <c r="AA3021">
        <v>0</v>
      </c>
      <c r="AB3021">
        <v>0</v>
      </c>
      <c r="AC3021">
        <v>0</v>
      </c>
      <c r="AD3021">
        <f t="shared" si="95"/>
        <v>0</v>
      </c>
      <c r="AE3021" t="s">
        <v>1018</v>
      </c>
      <c r="AF3021">
        <v>257424</v>
      </c>
      <c r="AG3021">
        <v>281931</v>
      </c>
      <c r="AH3021">
        <v>309278</v>
      </c>
      <c r="AI3021">
        <v>334639</v>
      </c>
      <c r="AJ3021">
        <f t="shared" si="94"/>
        <v>1183272</v>
      </c>
      <c r="AK3021" t="s">
        <v>997</v>
      </c>
      <c r="AL3021" t="s">
        <v>998</v>
      </c>
      <c r="AM3021" t="s">
        <v>999</v>
      </c>
    </row>
    <row r="3022" spans="1:39" x14ac:dyDescent="0.2">
      <c r="A3022">
        <v>41050</v>
      </c>
      <c r="B3022" t="s">
        <v>1107</v>
      </c>
      <c r="C3022">
        <v>625</v>
      </c>
      <c r="D3022" t="s">
        <v>1008</v>
      </c>
      <c r="E3022">
        <v>12</v>
      </c>
      <c r="F3022" t="s">
        <v>991</v>
      </c>
      <c r="G3022">
        <v>122</v>
      </c>
      <c r="H3022" t="s">
        <v>72</v>
      </c>
      <c r="I3022">
        <v>949</v>
      </c>
      <c r="J3022" t="s">
        <v>78</v>
      </c>
      <c r="K3022" t="s">
        <v>41</v>
      </c>
      <c r="L3022">
        <v>13595</v>
      </c>
      <c r="M3022" t="s">
        <v>1109</v>
      </c>
      <c r="N3022" t="s">
        <v>43</v>
      </c>
      <c r="O3022" t="s">
        <v>530</v>
      </c>
      <c r="S3022">
        <v>2</v>
      </c>
      <c r="T3022" t="s">
        <v>45</v>
      </c>
      <c r="X3022" t="s">
        <v>46</v>
      </c>
      <c r="Y3022">
        <v>1</v>
      </c>
      <c r="Z3022">
        <v>0</v>
      </c>
      <c r="AA3022">
        <v>0</v>
      </c>
      <c r="AB3022">
        <v>0</v>
      </c>
      <c r="AC3022">
        <v>0</v>
      </c>
      <c r="AD3022">
        <f t="shared" si="95"/>
        <v>0</v>
      </c>
      <c r="AE3022" t="s">
        <v>85</v>
      </c>
      <c r="AF3022">
        <v>3815143</v>
      </c>
      <c r="AG3022">
        <v>4178344</v>
      </c>
      <c r="AH3022">
        <v>4583643</v>
      </c>
      <c r="AI3022">
        <v>4959502</v>
      </c>
      <c r="AJ3022">
        <f t="shared" si="94"/>
        <v>17536632</v>
      </c>
      <c r="AK3022" t="s">
        <v>1010</v>
      </c>
      <c r="AL3022" t="s">
        <v>1011</v>
      </c>
      <c r="AM3022" t="s">
        <v>1012</v>
      </c>
    </row>
    <row r="3023" spans="1:39" x14ac:dyDescent="0.2">
      <c r="A3023">
        <v>41050</v>
      </c>
      <c r="B3023" t="s">
        <v>1107</v>
      </c>
      <c r="C3023">
        <v>850</v>
      </c>
      <c r="D3023" t="s">
        <v>453</v>
      </c>
      <c r="E3023">
        <v>4</v>
      </c>
      <c r="F3023" t="s">
        <v>422</v>
      </c>
      <c r="G3023">
        <v>128</v>
      </c>
      <c r="H3023" t="s">
        <v>143</v>
      </c>
      <c r="I3023">
        <v>125</v>
      </c>
      <c r="J3023" t="s">
        <v>579</v>
      </c>
      <c r="K3023" t="s">
        <v>41</v>
      </c>
      <c r="L3023">
        <v>13598</v>
      </c>
      <c r="M3023" t="s">
        <v>4407</v>
      </c>
      <c r="N3023" t="s">
        <v>43</v>
      </c>
      <c r="O3023" t="s">
        <v>581</v>
      </c>
      <c r="S3023">
        <v>2</v>
      </c>
      <c r="T3023" t="s">
        <v>45</v>
      </c>
      <c r="X3023" t="s">
        <v>46</v>
      </c>
      <c r="Y3023">
        <v>1</v>
      </c>
      <c r="Z3023">
        <v>0</v>
      </c>
      <c r="AA3023">
        <v>0</v>
      </c>
      <c r="AB3023">
        <v>0</v>
      </c>
      <c r="AC3023">
        <v>0</v>
      </c>
      <c r="AD3023">
        <f t="shared" si="95"/>
        <v>0</v>
      </c>
      <c r="AE3023" t="s">
        <v>85</v>
      </c>
      <c r="AF3023">
        <v>5000</v>
      </c>
      <c r="AG3023">
        <v>10000</v>
      </c>
      <c r="AH3023">
        <v>15000</v>
      </c>
      <c r="AI3023">
        <v>20000</v>
      </c>
      <c r="AJ3023">
        <f t="shared" si="94"/>
        <v>50000</v>
      </c>
      <c r="AK3023" t="s">
        <v>458</v>
      </c>
      <c r="AL3023" t="s">
        <v>459</v>
      </c>
      <c r="AM3023" t="s">
        <v>460</v>
      </c>
    </row>
    <row r="3024" spans="1:39" x14ac:dyDescent="0.2">
      <c r="A3024">
        <v>41050</v>
      </c>
      <c r="B3024" t="s">
        <v>1107</v>
      </c>
      <c r="C3024">
        <v>900</v>
      </c>
      <c r="D3024" t="s">
        <v>461</v>
      </c>
      <c r="E3024">
        <v>4</v>
      </c>
      <c r="F3024" t="s">
        <v>422</v>
      </c>
      <c r="G3024">
        <v>126</v>
      </c>
      <c r="H3024" t="s">
        <v>62</v>
      </c>
      <c r="I3024">
        <v>948</v>
      </c>
      <c r="J3024" t="s">
        <v>462</v>
      </c>
      <c r="K3024" t="s">
        <v>41</v>
      </c>
      <c r="L3024">
        <v>13570</v>
      </c>
      <c r="M3024" t="s">
        <v>4408</v>
      </c>
      <c r="N3024" t="s">
        <v>43</v>
      </c>
      <c r="O3024" t="s">
        <v>464</v>
      </c>
      <c r="S3024">
        <v>2</v>
      </c>
      <c r="T3024" t="s">
        <v>45</v>
      </c>
      <c r="X3024" t="s">
        <v>46</v>
      </c>
      <c r="Y3024">
        <v>1</v>
      </c>
      <c r="Z3024">
        <v>0</v>
      </c>
      <c r="AA3024">
        <v>0</v>
      </c>
      <c r="AB3024">
        <v>0</v>
      </c>
      <c r="AC3024">
        <v>0</v>
      </c>
      <c r="AD3024">
        <f t="shared" si="95"/>
        <v>0</v>
      </c>
      <c r="AE3024" t="s">
        <v>85</v>
      </c>
      <c r="AF3024">
        <v>60000</v>
      </c>
      <c r="AG3024">
        <v>65000</v>
      </c>
      <c r="AH3024">
        <v>70000</v>
      </c>
      <c r="AI3024">
        <v>80000</v>
      </c>
      <c r="AJ3024">
        <f t="shared" si="94"/>
        <v>275000</v>
      </c>
      <c r="AK3024" t="s">
        <v>466</v>
      </c>
      <c r="AL3024" t="s">
        <v>467</v>
      </c>
      <c r="AM3024" t="s">
        <v>60</v>
      </c>
    </row>
    <row r="3025" spans="1:39" x14ac:dyDescent="0.2">
      <c r="A3025">
        <v>41051</v>
      </c>
      <c r="B3025" t="s">
        <v>1111</v>
      </c>
      <c r="C3025">
        <v>210</v>
      </c>
      <c r="D3025" t="s">
        <v>469</v>
      </c>
      <c r="E3025">
        <v>4</v>
      </c>
      <c r="F3025" t="s">
        <v>422</v>
      </c>
      <c r="G3025">
        <v>121</v>
      </c>
      <c r="H3025" t="s">
        <v>423</v>
      </c>
      <c r="I3025">
        <v>574</v>
      </c>
      <c r="J3025" t="s">
        <v>1049</v>
      </c>
      <c r="K3025" t="s">
        <v>41</v>
      </c>
      <c r="L3025">
        <v>13630</v>
      </c>
      <c r="M3025" t="s">
        <v>4409</v>
      </c>
      <c r="N3025" t="s">
        <v>124</v>
      </c>
      <c r="O3025" t="s">
        <v>1051</v>
      </c>
      <c r="S3025">
        <v>2</v>
      </c>
      <c r="T3025" t="s">
        <v>45</v>
      </c>
      <c r="X3025" t="s">
        <v>46</v>
      </c>
      <c r="Y3025">
        <v>1</v>
      </c>
      <c r="Z3025">
        <v>0</v>
      </c>
      <c r="AA3025">
        <v>0</v>
      </c>
      <c r="AB3025">
        <v>0</v>
      </c>
      <c r="AC3025">
        <v>0</v>
      </c>
      <c r="AD3025">
        <f t="shared" si="95"/>
        <v>0</v>
      </c>
      <c r="AE3025" t="s">
        <v>85</v>
      </c>
      <c r="AF3025">
        <v>400000</v>
      </c>
      <c r="AG3025">
        <v>400000</v>
      </c>
      <c r="AH3025">
        <v>400000</v>
      </c>
      <c r="AI3025">
        <v>400000</v>
      </c>
      <c r="AJ3025">
        <f t="shared" si="94"/>
        <v>1600000</v>
      </c>
      <c r="AK3025" t="s">
        <v>474</v>
      </c>
      <c r="AL3025" t="s">
        <v>475</v>
      </c>
      <c r="AM3025" t="s">
        <v>476</v>
      </c>
    </row>
    <row r="3026" spans="1:39" x14ac:dyDescent="0.2">
      <c r="A3026">
        <v>41051</v>
      </c>
      <c r="B3026" t="s">
        <v>1111</v>
      </c>
      <c r="C3026">
        <v>625</v>
      </c>
      <c r="D3026" t="s">
        <v>1008</v>
      </c>
      <c r="E3026">
        <v>12</v>
      </c>
      <c r="F3026" t="s">
        <v>991</v>
      </c>
      <c r="G3026">
        <v>122</v>
      </c>
      <c r="H3026" t="s">
        <v>72</v>
      </c>
      <c r="I3026">
        <v>949</v>
      </c>
      <c r="J3026" t="s">
        <v>78</v>
      </c>
      <c r="K3026" t="s">
        <v>41</v>
      </c>
      <c r="L3026">
        <v>13635</v>
      </c>
      <c r="M3026" t="s">
        <v>4410</v>
      </c>
      <c r="N3026" t="s">
        <v>43</v>
      </c>
      <c r="O3026" t="s">
        <v>530</v>
      </c>
      <c r="S3026">
        <v>2</v>
      </c>
      <c r="T3026" t="s">
        <v>45</v>
      </c>
      <c r="X3026" t="s">
        <v>46</v>
      </c>
      <c r="Y3026">
        <v>1</v>
      </c>
      <c r="Z3026">
        <v>0</v>
      </c>
      <c r="AA3026">
        <v>0</v>
      </c>
      <c r="AB3026">
        <v>0</v>
      </c>
      <c r="AC3026">
        <v>0</v>
      </c>
      <c r="AD3026">
        <f t="shared" si="95"/>
        <v>0</v>
      </c>
      <c r="AE3026" t="s">
        <v>85</v>
      </c>
      <c r="AF3026">
        <v>3282558</v>
      </c>
      <c r="AG3026">
        <v>3595057</v>
      </c>
      <c r="AH3026">
        <v>3943777</v>
      </c>
      <c r="AI3026">
        <v>4267167</v>
      </c>
      <c r="AJ3026">
        <f t="shared" si="94"/>
        <v>15088559</v>
      </c>
      <c r="AK3026" t="s">
        <v>1010</v>
      </c>
      <c r="AL3026" t="s">
        <v>1011</v>
      </c>
      <c r="AM3026" t="s">
        <v>1012</v>
      </c>
    </row>
    <row r="3027" spans="1:39" x14ac:dyDescent="0.2">
      <c r="A3027">
        <v>41051</v>
      </c>
      <c r="B3027" t="s">
        <v>1111</v>
      </c>
      <c r="C3027">
        <v>900</v>
      </c>
      <c r="D3027" t="s">
        <v>461</v>
      </c>
      <c r="E3027">
        <v>4</v>
      </c>
      <c r="F3027" t="s">
        <v>422</v>
      </c>
      <c r="G3027">
        <v>126</v>
      </c>
      <c r="H3027" t="s">
        <v>62</v>
      </c>
      <c r="I3027">
        <v>948</v>
      </c>
      <c r="J3027" t="s">
        <v>462</v>
      </c>
      <c r="K3027" t="s">
        <v>41</v>
      </c>
      <c r="L3027">
        <v>13608</v>
      </c>
      <c r="M3027" t="s">
        <v>3898</v>
      </c>
      <c r="N3027" t="s">
        <v>43</v>
      </c>
      <c r="O3027" t="s">
        <v>464</v>
      </c>
      <c r="S3027">
        <v>2</v>
      </c>
      <c r="T3027" t="s">
        <v>45</v>
      </c>
      <c r="X3027" t="s">
        <v>46</v>
      </c>
      <c r="Y3027">
        <v>1</v>
      </c>
      <c r="Z3027">
        <v>0</v>
      </c>
      <c r="AA3027">
        <v>0</v>
      </c>
      <c r="AB3027">
        <v>0</v>
      </c>
      <c r="AC3027">
        <v>0</v>
      </c>
      <c r="AD3027">
        <f t="shared" si="95"/>
        <v>0</v>
      </c>
      <c r="AE3027" t="s">
        <v>85</v>
      </c>
      <c r="AF3027">
        <v>70000</v>
      </c>
      <c r="AG3027">
        <v>80000</v>
      </c>
      <c r="AH3027">
        <v>90000</v>
      </c>
      <c r="AI3027">
        <v>100000</v>
      </c>
      <c r="AJ3027">
        <f t="shared" si="94"/>
        <v>340000</v>
      </c>
      <c r="AK3027" t="s">
        <v>466</v>
      </c>
      <c r="AL3027" t="s">
        <v>467</v>
      </c>
      <c r="AM3027" t="s">
        <v>60</v>
      </c>
    </row>
    <row r="3028" spans="1:39" x14ac:dyDescent="0.2">
      <c r="A3028">
        <v>41052</v>
      </c>
      <c r="B3028" t="s">
        <v>1116</v>
      </c>
      <c r="C3028">
        <v>210</v>
      </c>
      <c r="D3028" t="s">
        <v>469</v>
      </c>
      <c r="E3028">
        <v>4</v>
      </c>
      <c r="F3028" t="s">
        <v>422</v>
      </c>
      <c r="G3028">
        <v>121</v>
      </c>
      <c r="H3028" t="s">
        <v>423</v>
      </c>
      <c r="I3028">
        <v>574</v>
      </c>
      <c r="J3028" t="s">
        <v>1049</v>
      </c>
      <c r="K3028" t="s">
        <v>41</v>
      </c>
      <c r="L3028">
        <v>13675</v>
      </c>
      <c r="M3028" t="s">
        <v>3371</v>
      </c>
      <c r="N3028" t="s">
        <v>124</v>
      </c>
      <c r="O3028" t="s">
        <v>1051</v>
      </c>
      <c r="S3028">
        <v>2</v>
      </c>
      <c r="T3028" t="s">
        <v>45</v>
      </c>
      <c r="X3028" t="s">
        <v>46</v>
      </c>
      <c r="Y3028">
        <v>1</v>
      </c>
      <c r="Z3028">
        <v>0</v>
      </c>
      <c r="AA3028">
        <v>0</v>
      </c>
      <c r="AB3028">
        <v>0</v>
      </c>
      <c r="AC3028">
        <v>0</v>
      </c>
      <c r="AD3028">
        <f t="shared" si="95"/>
        <v>0</v>
      </c>
      <c r="AE3028" t="s">
        <v>85</v>
      </c>
      <c r="AF3028">
        <v>200000</v>
      </c>
      <c r="AG3028">
        <v>200000</v>
      </c>
      <c r="AH3028">
        <v>200000</v>
      </c>
      <c r="AI3028">
        <v>200000</v>
      </c>
      <c r="AJ3028">
        <f t="shared" si="94"/>
        <v>800000</v>
      </c>
      <c r="AK3028" t="s">
        <v>474</v>
      </c>
      <c r="AL3028" t="s">
        <v>475</v>
      </c>
      <c r="AM3028" t="s">
        <v>476</v>
      </c>
    </row>
    <row r="3029" spans="1:39" x14ac:dyDescent="0.2">
      <c r="A3029">
        <v>41052</v>
      </c>
      <c r="B3029" t="s">
        <v>1116</v>
      </c>
      <c r="C3029">
        <v>610</v>
      </c>
      <c r="D3029" t="s">
        <v>990</v>
      </c>
      <c r="E3029">
        <v>12</v>
      </c>
      <c r="F3029" t="s">
        <v>991</v>
      </c>
      <c r="G3029">
        <v>368</v>
      </c>
      <c r="H3029" t="s">
        <v>1014</v>
      </c>
      <c r="I3029">
        <v>144</v>
      </c>
      <c r="J3029" t="s">
        <v>1015</v>
      </c>
      <c r="K3029" t="s">
        <v>41</v>
      </c>
      <c r="L3029">
        <v>13670</v>
      </c>
      <c r="M3029" t="s">
        <v>4411</v>
      </c>
      <c r="N3029" t="s">
        <v>43</v>
      </c>
      <c r="O3029" t="s">
        <v>1017</v>
      </c>
      <c r="S3029">
        <v>2</v>
      </c>
      <c r="T3029" t="s">
        <v>45</v>
      </c>
      <c r="X3029" t="s">
        <v>46</v>
      </c>
      <c r="Y3029">
        <v>1</v>
      </c>
      <c r="Z3029">
        <v>0</v>
      </c>
      <c r="AA3029">
        <v>0</v>
      </c>
      <c r="AB3029">
        <v>0</v>
      </c>
      <c r="AC3029">
        <v>0</v>
      </c>
      <c r="AD3029">
        <f t="shared" si="95"/>
        <v>0</v>
      </c>
      <c r="AE3029" t="s">
        <v>1018</v>
      </c>
      <c r="AF3029">
        <v>372264</v>
      </c>
      <c r="AG3029">
        <v>407703</v>
      </c>
      <c r="AH3029">
        <v>447251</v>
      </c>
      <c r="AI3029">
        <v>483925</v>
      </c>
      <c r="AJ3029">
        <f t="shared" si="94"/>
        <v>1711143</v>
      </c>
      <c r="AK3029" t="s">
        <v>997</v>
      </c>
      <c r="AL3029" t="s">
        <v>998</v>
      </c>
      <c r="AM3029" t="s">
        <v>999</v>
      </c>
    </row>
    <row r="3030" spans="1:39" x14ac:dyDescent="0.2">
      <c r="A3030">
        <v>41052</v>
      </c>
      <c r="B3030" t="s">
        <v>1116</v>
      </c>
      <c r="C3030">
        <v>850</v>
      </c>
      <c r="D3030" t="s">
        <v>453</v>
      </c>
      <c r="E3030">
        <v>4</v>
      </c>
      <c r="F3030" t="s">
        <v>422</v>
      </c>
      <c r="G3030">
        <v>128</v>
      </c>
      <c r="H3030" t="s">
        <v>143</v>
      </c>
      <c r="I3030">
        <v>6</v>
      </c>
      <c r="J3030" t="s">
        <v>454</v>
      </c>
      <c r="K3030" t="s">
        <v>41</v>
      </c>
      <c r="L3030">
        <v>13654</v>
      </c>
      <c r="M3030" t="s">
        <v>3899</v>
      </c>
      <c r="N3030" t="s">
        <v>43</v>
      </c>
      <c r="O3030" t="s">
        <v>456</v>
      </c>
      <c r="S3030">
        <v>2</v>
      </c>
      <c r="T3030" t="s">
        <v>45</v>
      </c>
      <c r="X3030" t="s">
        <v>46</v>
      </c>
      <c r="Y3030">
        <v>1</v>
      </c>
      <c r="Z3030">
        <v>0</v>
      </c>
      <c r="AA3030">
        <v>0</v>
      </c>
      <c r="AB3030">
        <v>0</v>
      </c>
      <c r="AC3030">
        <v>0</v>
      </c>
      <c r="AD3030">
        <f t="shared" si="95"/>
        <v>0</v>
      </c>
      <c r="AE3030" t="s">
        <v>85</v>
      </c>
      <c r="AF3030">
        <v>30000</v>
      </c>
      <c r="AG3030">
        <v>33000</v>
      </c>
      <c r="AH3030">
        <v>36000</v>
      </c>
      <c r="AI3030">
        <v>40000</v>
      </c>
      <c r="AJ3030">
        <f t="shared" si="94"/>
        <v>139000</v>
      </c>
      <c r="AK3030" t="s">
        <v>458</v>
      </c>
      <c r="AL3030" t="s">
        <v>459</v>
      </c>
      <c r="AM3030" t="s">
        <v>460</v>
      </c>
    </row>
    <row r="3031" spans="1:39" x14ac:dyDescent="0.2">
      <c r="A3031">
        <v>41053</v>
      </c>
      <c r="B3031" t="s">
        <v>1118</v>
      </c>
      <c r="C3031">
        <v>130</v>
      </c>
      <c r="D3031" t="s">
        <v>1058</v>
      </c>
      <c r="E3031">
        <v>26</v>
      </c>
      <c r="F3031" t="s">
        <v>710</v>
      </c>
      <c r="G3031">
        <v>782</v>
      </c>
      <c r="H3031" t="s">
        <v>764</v>
      </c>
      <c r="I3031">
        <v>413</v>
      </c>
      <c r="J3031" t="s">
        <v>1059</v>
      </c>
      <c r="K3031" t="s">
        <v>41</v>
      </c>
      <c r="L3031">
        <v>14116</v>
      </c>
      <c r="M3031" t="s">
        <v>4412</v>
      </c>
      <c r="N3031" t="s">
        <v>124</v>
      </c>
      <c r="O3031" t="s">
        <v>1061</v>
      </c>
      <c r="S3031">
        <v>2</v>
      </c>
      <c r="T3031" t="s">
        <v>45</v>
      </c>
      <c r="X3031" t="s">
        <v>46</v>
      </c>
      <c r="Y3031">
        <v>1</v>
      </c>
      <c r="Z3031">
        <v>0</v>
      </c>
      <c r="AA3031">
        <v>0</v>
      </c>
      <c r="AB3031">
        <v>0</v>
      </c>
      <c r="AC3031">
        <v>0</v>
      </c>
      <c r="AD3031">
        <f t="shared" si="95"/>
        <v>0</v>
      </c>
      <c r="AE3031" t="s">
        <v>728</v>
      </c>
      <c r="AF3031">
        <v>0</v>
      </c>
      <c r="AG3031">
        <v>6860</v>
      </c>
      <c r="AH3031">
        <v>9540</v>
      </c>
      <c r="AI3031">
        <v>12500</v>
      </c>
      <c r="AJ3031">
        <f t="shared" si="94"/>
        <v>28900</v>
      </c>
      <c r="AK3031" t="s">
        <v>1063</v>
      </c>
      <c r="AL3031" t="s">
        <v>1064</v>
      </c>
      <c r="AM3031" t="s">
        <v>1065</v>
      </c>
    </row>
    <row r="3032" spans="1:39" x14ac:dyDescent="0.2">
      <c r="A3032">
        <v>41053</v>
      </c>
      <c r="B3032" t="s">
        <v>1118</v>
      </c>
      <c r="C3032">
        <v>850</v>
      </c>
      <c r="D3032" t="s">
        <v>453</v>
      </c>
      <c r="E3032">
        <v>4</v>
      </c>
      <c r="F3032" t="s">
        <v>422</v>
      </c>
      <c r="G3032">
        <v>122</v>
      </c>
      <c r="H3032" t="s">
        <v>72</v>
      </c>
      <c r="I3032">
        <v>949</v>
      </c>
      <c r="J3032" t="s">
        <v>78</v>
      </c>
      <c r="K3032" t="s">
        <v>41</v>
      </c>
      <c r="L3032">
        <v>13692</v>
      </c>
      <c r="M3032" t="s">
        <v>4413</v>
      </c>
      <c r="N3032" t="s">
        <v>43</v>
      </c>
      <c r="O3032" t="s">
        <v>530</v>
      </c>
      <c r="S3032">
        <v>2</v>
      </c>
      <c r="T3032" t="s">
        <v>45</v>
      </c>
      <c r="X3032" t="s">
        <v>46</v>
      </c>
      <c r="Y3032">
        <v>1</v>
      </c>
      <c r="Z3032">
        <v>0</v>
      </c>
      <c r="AA3032">
        <v>0</v>
      </c>
      <c r="AB3032">
        <v>0</v>
      </c>
      <c r="AC3032">
        <v>0</v>
      </c>
      <c r="AD3032">
        <f t="shared" si="95"/>
        <v>0</v>
      </c>
      <c r="AE3032" t="s">
        <v>85</v>
      </c>
      <c r="AF3032">
        <v>2400000</v>
      </c>
      <c r="AG3032">
        <v>2755000</v>
      </c>
      <c r="AH3032">
        <v>2900000</v>
      </c>
      <c r="AI3032">
        <v>3200000</v>
      </c>
      <c r="AJ3032">
        <f t="shared" si="94"/>
        <v>11255000</v>
      </c>
      <c r="AK3032" t="s">
        <v>458</v>
      </c>
      <c r="AL3032" t="s">
        <v>459</v>
      </c>
      <c r="AM3032" t="s">
        <v>460</v>
      </c>
    </row>
    <row r="3033" spans="1:39" x14ac:dyDescent="0.2">
      <c r="A3033">
        <v>41054</v>
      </c>
      <c r="B3033" t="s">
        <v>1123</v>
      </c>
      <c r="C3033">
        <v>610</v>
      </c>
      <c r="D3033" t="s">
        <v>990</v>
      </c>
      <c r="E3033">
        <v>12</v>
      </c>
      <c r="F3033" t="s">
        <v>991</v>
      </c>
      <c r="G3033">
        <v>368</v>
      </c>
      <c r="H3033" t="s">
        <v>1014</v>
      </c>
      <c r="I3033">
        <v>103</v>
      </c>
      <c r="J3033" t="s">
        <v>1028</v>
      </c>
      <c r="K3033" t="s">
        <v>41</v>
      </c>
      <c r="L3033">
        <v>13755</v>
      </c>
      <c r="M3033" t="s">
        <v>4414</v>
      </c>
      <c r="N3033" t="s">
        <v>43</v>
      </c>
      <c r="O3033" t="s">
        <v>1030</v>
      </c>
      <c r="S3033">
        <v>2</v>
      </c>
      <c r="T3033" t="s">
        <v>45</v>
      </c>
      <c r="X3033" t="s">
        <v>46</v>
      </c>
      <c r="Y3033">
        <v>1</v>
      </c>
      <c r="Z3033">
        <v>0</v>
      </c>
      <c r="AA3033">
        <v>0</v>
      </c>
      <c r="AB3033">
        <v>0</v>
      </c>
      <c r="AC3033">
        <v>0</v>
      </c>
      <c r="AD3033">
        <f t="shared" si="95"/>
        <v>0</v>
      </c>
      <c r="AE3033" t="s">
        <v>1018</v>
      </c>
      <c r="AF3033">
        <v>3685209</v>
      </c>
      <c r="AG3033">
        <v>4053830</v>
      </c>
      <c r="AH3033">
        <v>4427537</v>
      </c>
      <c r="AI3033">
        <v>4790595</v>
      </c>
      <c r="AJ3033">
        <f t="shared" si="94"/>
        <v>16957171</v>
      </c>
      <c r="AK3033" t="s">
        <v>997</v>
      </c>
      <c r="AL3033" t="s">
        <v>998</v>
      </c>
      <c r="AM3033" t="s">
        <v>999</v>
      </c>
    </row>
    <row r="3034" spans="1:39" x14ac:dyDescent="0.2">
      <c r="A3034">
        <v>41054</v>
      </c>
      <c r="B3034" t="s">
        <v>1123</v>
      </c>
      <c r="C3034">
        <v>625</v>
      </c>
      <c r="D3034" t="s">
        <v>1008</v>
      </c>
      <c r="E3034">
        <v>12</v>
      </c>
      <c r="F3034" t="s">
        <v>991</v>
      </c>
      <c r="G3034">
        <v>368</v>
      </c>
      <c r="H3034" t="s">
        <v>1014</v>
      </c>
      <c r="I3034">
        <v>242</v>
      </c>
      <c r="J3034" t="s">
        <v>1019</v>
      </c>
      <c r="K3034" t="s">
        <v>41</v>
      </c>
      <c r="L3034">
        <v>13745</v>
      </c>
      <c r="M3034" t="s">
        <v>2512</v>
      </c>
      <c r="N3034" t="s">
        <v>43</v>
      </c>
      <c r="O3034" t="s">
        <v>1021</v>
      </c>
      <c r="S3034">
        <v>2</v>
      </c>
      <c r="T3034" t="s">
        <v>45</v>
      </c>
      <c r="X3034" t="s">
        <v>46</v>
      </c>
      <c r="Y3034">
        <v>1</v>
      </c>
      <c r="Z3034">
        <v>0</v>
      </c>
      <c r="AA3034">
        <v>0</v>
      </c>
      <c r="AB3034">
        <v>0</v>
      </c>
      <c r="AC3034">
        <v>0</v>
      </c>
      <c r="AD3034">
        <f t="shared" si="95"/>
        <v>0</v>
      </c>
      <c r="AE3034" t="s">
        <v>1018</v>
      </c>
      <c r="AF3034">
        <v>106502</v>
      </c>
      <c r="AG3034">
        <v>116641</v>
      </c>
      <c r="AH3034">
        <v>127955</v>
      </c>
      <c r="AI3034">
        <v>138447</v>
      </c>
      <c r="AJ3034">
        <f t="shared" si="94"/>
        <v>489545</v>
      </c>
      <c r="AK3034" t="s">
        <v>1010</v>
      </c>
      <c r="AL3034" t="s">
        <v>1011</v>
      </c>
      <c r="AM3034" t="s">
        <v>1012</v>
      </c>
    </row>
    <row r="3035" spans="1:39" x14ac:dyDescent="0.2">
      <c r="A3035">
        <v>41054</v>
      </c>
      <c r="B3035" t="s">
        <v>1123</v>
      </c>
      <c r="C3035">
        <v>850</v>
      </c>
      <c r="D3035" t="s">
        <v>453</v>
      </c>
      <c r="E3035">
        <v>4</v>
      </c>
      <c r="F3035" t="s">
        <v>422</v>
      </c>
      <c r="G3035">
        <v>128</v>
      </c>
      <c r="H3035" t="s">
        <v>143</v>
      </c>
      <c r="I3035">
        <v>125</v>
      </c>
      <c r="J3035" t="s">
        <v>579</v>
      </c>
      <c r="K3035" t="s">
        <v>41</v>
      </c>
      <c r="L3035">
        <v>13763</v>
      </c>
      <c r="M3035" t="s">
        <v>4415</v>
      </c>
      <c r="N3035" t="s">
        <v>43</v>
      </c>
      <c r="O3035" t="s">
        <v>581</v>
      </c>
      <c r="S3035">
        <v>2</v>
      </c>
      <c r="T3035" t="s">
        <v>45</v>
      </c>
      <c r="X3035" t="s">
        <v>46</v>
      </c>
      <c r="Y3035">
        <v>1</v>
      </c>
      <c r="Z3035">
        <v>0</v>
      </c>
      <c r="AA3035">
        <v>0</v>
      </c>
      <c r="AB3035">
        <v>0</v>
      </c>
      <c r="AC3035">
        <v>0</v>
      </c>
      <c r="AD3035">
        <f t="shared" si="95"/>
        <v>0</v>
      </c>
      <c r="AE3035" t="s">
        <v>85</v>
      </c>
      <c r="AF3035">
        <v>5000</v>
      </c>
      <c r="AG3035">
        <v>10000</v>
      </c>
      <c r="AH3035">
        <v>15000</v>
      </c>
      <c r="AI3035">
        <v>20000</v>
      </c>
      <c r="AJ3035">
        <f t="shared" ref="AJ3035:AJ3098" si="96">AF3035+AG3035+AH3035+AI3035</f>
        <v>50000</v>
      </c>
      <c r="AK3035" t="s">
        <v>458</v>
      </c>
      <c r="AL3035" t="s">
        <v>459</v>
      </c>
      <c r="AM3035" t="s">
        <v>460</v>
      </c>
    </row>
    <row r="3036" spans="1:39" x14ac:dyDescent="0.2">
      <c r="A3036">
        <v>41054</v>
      </c>
      <c r="B3036" t="s">
        <v>1123</v>
      </c>
      <c r="C3036">
        <v>900</v>
      </c>
      <c r="D3036" t="s">
        <v>461</v>
      </c>
      <c r="E3036">
        <v>4</v>
      </c>
      <c r="F3036" t="s">
        <v>422</v>
      </c>
      <c r="G3036">
        <v>126</v>
      </c>
      <c r="H3036" t="s">
        <v>62</v>
      </c>
      <c r="I3036">
        <v>948</v>
      </c>
      <c r="J3036" t="s">
        <v>462</v>
      </c>
      <c r="K3036" t="s">
        <v>41</v>
      </c>
      <c r="L3036">
        <v>13740</v>
      </c>
      <c r="M3036" t="s">
        <v>1126</v>
      </c>
      <c r="N3036" t="s">
        <v>43</v>
      </c>
      <c r="O3036" t="s">
        <v>464</v>
      </c>
      <c r="S3036">
        <v>2</v>
      </c>
      <c r="T3036" t="s">
        <v>45</v>
      </c>
      <c r="U3036">
        <v>924</v>
      </c>
      <c r="V3036" t="s">
        <v>465</v>
      </c>
      <c r="W3036" t="s">
        <v>57</v>
      </c>
      <c r="X3036" t="s">
        <v>46</v>
      </c>
      <c r="Y3036">
        <v>1</v>
      </c>
      <c r="Z3036">
        <v>57</v>
      </c>
      <c r="AA3036">
        <v>57</v>
      </c>
      <c r="AB3036">
        <v>57</v>
      </c>
      <c r="AC3036">
        <v>57</v>
      </c>
      <c r="AD3036">
        <f t="shared" si="95"/>
        <v>57</v>
      </c>
      <c r="AF3036">
        <v>0</v>
      </c>
      <c r="AG3036">
        <v>0</v>
      </c>
      <c r="AH3036">
        <v>0</v>
      </c>
      <c r="AI3036">
        <v>0</v>
      </c>
      <c r="AJ3036">
        <f t="shared" si="96"/>
        <v>0</v>
      </c>
      <c r="AK3036" t="s">
        <v>466</v>
      </c>
      <c r="AL3036" t="s">
        <v>467</v>
      </c>
      <c r="AM3036" t="s">
        <v>60</v>
      </c>
    </row>
    <row r="3037" spans="1:39" x14ac:dyDescent="0.2">
      <c r="A3037">
        <v>41055</v>
      </c>
      <c r="B3037" t="s">
        <v>1127</v>
      </c>
      <c r="C3037">
        <v>130</v>
      </c>
      <c r="D3037" t="s">
        <v>1058</v>
      </c>
      <c r="E3037">
        <v>26</v>
      </c>
      <c r="F3037" t="s">
        <v>710</v>
      </c>
      <c r="G3037">
        <v>782</v>
      </c>
      <c r="H3037" t="s">
        <v>764</v>
      </c>
      <c r="I3037">
        <v>413</v>
      </c>
      <c r="J3037" t="s">
        <v>1059</v>
      </c>
      <c r="K3037" t="s">
        <v>41</v>
      </c>
      <c r="L3037">
        <v>13790</v>
      </c>
      <c r="M3037" t="s">
        <v>4416</v>
      </c>
      <c r="N3037" t="s">
        <v>124</v>
      </c>
      <c r="O3037" t="s">
        <v>1061</v>
      </c>
      <c r="S3037">
        <v>2</v>
      </c>
      <c r="T3037" t="s">
        <v>45</v>
      </c>
      <c r="X3037" t="s">
        <v>46</v>
      </c>
      <c r="Y3037">
        <v>1</v>
      </c>
      <c r="Z3037">
        <v>0</v>
      </c>
      <c r="AA3037">
        <v>0</v>
      </c>
      <c r="AB3037">
        <v>0</v>
      </c>
      <c r="AC3037">
        <v>0</v>
      </c>
      <c r="AD3037">
        <f t="shared" si="95"/>
        <v>0</v>
      </c>
      <c r="AE3037" t="s">
        <v>728</v>
      </c>
      <c r="AF3037">
        <v>505</v>
      </c>
      <c r="AG3037">
        <v>9560</v>
      </c>
      <c r="AH3037">
        <v>10615</v>
      </c>
      <c r="AI3037">
        <v>16800</v>
      </c>
      <c r="AJ3037">
        <f t="shared" si="96"/>
        <v>37480</v>
      </c>
      <c r="AK3037" t="s">
        <v>1063</v>
      </c>
      <c r="AL3037" t="s">
        <v>1064</v>
      </c>
      <c r="AM3037" t="s">
        <v>1065</v>
      </c>
    </row>
    <row r="3038" spans="1:39" x14ac:dyDescent="0.2">
      <c r="A3038">
        <v>41055</v>
      </c>
      <c r="B3038" t="s">
        <v>1127</v>
      </c>
      <c r="C3038">
        <v>210</v>
      </c>
      <c r="D3038" t="s">
        <v>469</v>
      </c>
      <c r="E3038">
        <v>4</v>
      </c>
      <c r="F3038" t="s">
        <v>422</v>
      </c>
      <c r="G3038">
        <v>121</v>
      </c>
      <c r="H3038" t="s">
        <v>423</v>
      </c>
      <c r="I3038">
        <v>574</v>
      </c>
      <c r="J3038" t="s">
        <v>1049</v>
      </c>
      <c r="K3038" t="s">
        <v>41</v>
      </c>
      <c r="L3038">
        <v>13798</v>
      </c>
      <c r="M3038" t="s">
        <v>3377</v>
      </c>
      <c r="N3038" t="s">
        <v>124</v>
      </c>
      <c r="O3038" t="s">
        <v>1051</v>
      </c>
      <c r="S3038">
        <v>2</v>
      </c>
      <c r="T3038" t="s">
        <v>45</v>
      </c>
      <c r="X3038" t="s">
        <v>46</v>
      </c>
      <c r="Y3038">
        <v>1</v>
      </c>
      <c r="Z3038">
        <v>0</v>
      </c>
      <c r="AA3038">
        <v>0</v>
      </c>
      <c r="AB3038">
        <v>0</v>
      </c>
      <c r="AC3038">
        <v>0</v>
      </c>
      <c r="AD3038">
        <f t="shared" si="95"/>
        <v>0</v>
      </c>
      <c r="AE3038" t="s">
        <v>85</v>
      </c>
      <c r="AF3038">
        <v>200000</v>
      </c>
      <c r="AG3038">
        <v>200000</v>
      </c>
      <c r="AH3038">
        <v>200000</v>
      </c>
      <c r="AI3038">
        <v>200000</v>
      </c>
      <c r="AJ3038">
        <f t="shared" si="96"/>
        <v>800000</v>
      </c>
      <c r="AK3038" t="s">
        <v>474</v>
      </c>
      <c r="AL3038" t="s">
        <v>475</v>
      </c>
      <c r="AM3038" t="s">
        <v>476</v>
      </c>
    </row>
    <row r="3039" spans="1:39" x14ac:dyDescent="0.2">
      <c r="A3039">
        <v>41055</v>
      </c>
      <c r="B3039" t="s">
        <v>1127</v>
      </c>
      <c r="C3039">
        <v>610</v>
      </c>
      <c r="D3039" t="s">
        <v>990</v>
      </c>
      <c r="E3039">
        <v>12</v>
      </c>
      <c r="F3039" t="s">
        <v>991</v>
      </c>
      <c r="G3039">
        <v>122</v>
      </c>
      <c r="H3039" t="s">
        <v>72</v>
      </c>
      <c r="I3039">
        <v>1</v>
      </c>
      <c r="J3039" t="s">
        <v>1066</v>
      </c>
      <c r="K3039" t="s">
        <v>41</v>
      </c>
      <c r="L3039">
        <v>13776</v>
      </c>
      <c r="M3039" t="s">
        <v>1128</v>
      </c>
      <c r="N3039" t="s">
        <v>43</v>
      </c>
      <c r="O3039" t="s">
        <v>1068</v>
      </c>
      <c r="S3039">
        <v>2</v>
      </c>
      <c r="T3039" t="s">
        <v>45</v>
      </c>
      <c r="X3039" t="s">
        <v>46</v>
      </c>
      <c r="Y3039">
        <v>1</v>
      </c>
      <c r="Z3039">
        <v>0</v>
      </c>
      <c r="AA3039">
        <v>0</v>
      </c>
      <c r="AB3039">
        <v>0</v>
      </c>
      <c r="AC3039">
        <v>0</v>
      </c>
      <c r="AD3039">
        <f t="shared" si="95"/>
        <v>0</v>
      </c>
      <c r="AE3039" t="s">
        <v>85</v>
      </c>
      <c r="AF3039">
        <v>409746</v>
      </c>
      <c r="AG3039">
        <v>448754</v>
      </c>
      <c r="AH3039">
        <v>492283</v>
      </c>
      <c r="AI3039">
        <v>532650</v>
      </c>
      <c r="AJ3039">
        <f t="shared" si="96"/>
        <v>1883433</v>
      </c>
      <c r="AK3039" t="s">
        <v>997</v>
      </c>
      <c r="AL3039" t="s">
        <v>998</v>
      </c>
      <c r="AM3039" t="s">
        <v>999</v>
      </c>
    </row>
    <row r="3040" spans="1:39" x14ac:dyDescent="0.2">
      <c r="A3040">
        <v>41055</v>
      </c>
      <c r="B3040" t="s">
        <v>1127</v>
      </c>
      <c r="C3040">
        <v>610</v>
      </c>
      <c r="D3040" t="s">
        <v>990</v>
      </c>
      <c r="E3040">
        <v>12</v>
      </c>
      <c r="F3040" t="s">
        <v>991</v>
      </c>
      <c r="G3040">
        <v>368</v>
      </c>
      <c r="H3040" t="s">
        <v>1014</v>
      </c>
      <c r="I3040">
        <v>104</v>
      </c>
      <c r="J3040" t="s">
        <v>1024</v>
      </c>
      <c r="K3040" t="s">
        <v>41</v>
      </c>
      <c r="L3040">
        <v>13781</v>
      </c>
      <c r="M3040" t="s">
        <v>3904</v>
      </c>
      <c r="N3040" t="s">
        <v>43</v>
      </c>
      <c r="O3040" t="s">
        <v>1044</v>
      </c>
      <c r="S3040">
        <v>2</v>
      </c>
      <c r="T3040" t="s">
        <v>45</v>
      </c>
      <c r="X3040" t="s">
        <v>46</v>
      </c>
      <c r="Y3040">
        <v>1</v>
      </c>
      <c r="Z3040">
        <v>0</v>
      </c>
      <c r="AA3040">
        <v>0</v>
      </c>
      <c r="AB3040">
        <v>0</v>
      </c>
      <c r="AC3040">
        <v>0</v>
      </c>
      <c r="AD3040">
        <f t="shared" si="95"/>
        <v>0</v>
      </c>
      <c r="AE3040" t="s">
        <v>1018</v>
      </c>
      <c r="AF3040">
        <v>1878151</v>
      </c>
      <c r="AG3040">
        <v>789079</v>
      </c>
      <c r="AH3040">
        <v>2256475</v>
      </c>
      <c r="AI3040">
        <v>2441506</v>
      </c>
      <c r="AJ3040">
        <f t="shared" si="96"/>
        <v>7365211</v>
      </c>
      <c r="AK3040" t="s">
        <v>997</v>
      </c>
      <c r="AL3040" t="s">
        <v>998</v>
      </c>
      <c r="AM3040" t="s">
        <v>999</v>
      </c>
    </row>
    <row r="3041" spans="1:39" x14ac:dyDescent="0.2">
      <c r="A3041">
        <v>41055</v>
      </c>
      <c r="B3041" t="s">
        <v>1127</v>
      </c>
      <c r="C3041">
        <v>610</v>
      </c>
      <c r="D3041" t="s">
        <v>990</v>
      </c>
      <c r="E3041">
        <v>12</v>
      </c>
      <c r="F3041" t="s">
        <v>991</v>
      </c>
      <c r="G3041">
        <v>368</v>
      </c>
      <c r="H3041" t="s">
        <v>1014</v>
      </c>
      <c r="I3041">
        <v>144</v>
      </c>
      <c r="J3041" t="s">
        <v>1015</v>
      </c>
      <c r="K3041" t="s">
        <v>41</v>
      </c>
      <c r="L3041">
        <v>13795</v>
      </c>
      <c r="M3041" t="s">
        <v>3905</v>
      </c>
      <c r="N3041" t="s">
        <v>43</v>
      </c>
      <c r="O3041" t="s">
        <v>1017</v>
      </c>
      <c r="S3041">
        <v>2</v>
      </c>
      <c r="T3041" t="s">
        <v>45</v>
      </c>
      <c r="X3041" t="s">
        <v>46</v>
      </c>
      <c r="Y3041">
        <v>1</v>
      </c>
      <c r="Z3041">
        <v>0</v>
      </c>
      <c r="AA3041">
        <v>0</v>
      </c>
      <c r="AB3041">
        <v>0</v>
      </c>
      <c r="AC3041">
        <v>0</v>
      </c>
      <c r="AD3041">
        <f t="shared" si="95"/>
        <v>0</v>
      </c>
      <c r="AE3041" t="s">
        <v>1158</v>
      </c>
      <c r="AF3041">
        <v>427093</v>
      </c>
      <c r="AG3041">
        <v>455409</v>
      </c>
      <c r="AH3041">
        <v>488062</v>
      </c>
      <c r="AI3041">
        <v>517834</v>
      </c>
      <c r="AJ3041">
        <f t="shared" si="96"/>
        <v>1888398</v>
      </c>
      <c r="AK3041" t="s">
        <v>997</v>
      </c>
      <c r="AL3041" t="s">
        <v>998</v>
      </c>
      <c r="AM3041" t="s">
        <v>999</v>
      </c>
    </row>
    <row r="3042" spans="1:39" x14ac:dyDescent="0.2">
      <c r="A3042">
        <v>41055</v>
      </c>
      <c r="B3042" t="s">
        <v>1127</v>
      </c>
      <c r="C3042">
        <v>610</v>
      </c>
      <c r="D3042" t="s">
        <v>990</v>
      </c>
      <c r="E3042">
        <v>12</v>
      </c>
      <c r="F3042" t="s">
        <v>991</v>
      </c>
      <c r="G3042">
        <v>368</v>
      </c>
      <c r="H3042" t="s">
        <v>1014</v>
      </c>
      <c r="I3042">
        <v>144</v>
      </c>
      <c r="J3042" t="s">
        <v>1015</v>
      </c>
      <c r="K3042" t="s">
        <v>41</v>
      </c>
      <c r="L3042">
        <v>13795</v>
      </c>
      <c r="M3042" t="s">
        <v>3905</v>
      </c>
      <c r="N3042" t="s">
        <v>43</v>
      </c>
      <c r="O3042" t="s">
        <v>1017</v>
      </c>
      <c r="S3042">
        <v>2</v>
      </c>
      <c r="T3042" t="s">
        <v>45</v>
      </c>
      <c r="X3042" t="s">
        <v>46</v>
      </c>
      <c r="Y3042">
        <v>1</v>
      </c>
      <c r="Z3042">
        <v>0</v>
      </c>
      <c r="AA3042">
        <v>0</v>
      </c>
      <c r="AB3042">
        <v>0</v>
      </c>
      <c r="AC3042">
        <v>0</v>
      </c>
      <c r="AD3042">
        <f t="shared" si="95"/>
        <v>0</v>
      </c>
      <c r="AE3042" t="s">
        <v>1018</v>
      </c>
      <c r="AF3042">
        <v>465624</v>
      </c>
      <c r="AG3042">
        <v>509952</v>
      </c>
      <c r="AH3042">
        <v>559417</v>
      </c>
      <c r="AI3042">
        <v>605289</v>
      </c>
      <c r="AJ3042">
        <f t="shared" si="96"/>
        <v>2140282</v>
      </c>
      <c r="AK3042" t="s">
        <v>997</v>
      </c>
      <c r="AL3042" t="s">
        <v>998</v>
      </c>
      <c r="AM3042" t="s">
        <v>999</v>
      </c>
    </row>
    <row r="3043" spans="1:39" x14ac:dyDescent="0.2">
      <c r="A3043">
        <v>41055</v>
      </c>
      <c r="B3043" t="s">
        <v>1127</v>
      </c>
      <c r="C3043">
        <v>625</v>
      </c>
      <c r="D3043" t="s">
        <v>1008</v>
      </c>
      <c r="E3043">
        <v>12</v>
      </c>
      <c r="F3043" t="s">
        <v>991</v>
      </c>
      <c r="G3043">
        <v>368</v>
      </c>
      <c r="H3043" t="s">
        <v>1014</v>
      </c>
      <c r="I3043">
        <v>242</v>
      </c>
      <c r="J3043" t="s">
        <v>1019</v>
      </c>
      <c r="K3043" t="s">
        <v>41</v>
      </c>
      <c r="L3043">
        <v>13779</v>
      </c>
      <c r="M3043" t="s">
        <v>3906</v>
      </c>
      <c r="N3043" t="s">
        <v>43</v>
      </c>
      <c r="O3043" t="s">
        <v>1021</v>
      </c>
      <c r="S3043">
        <v>2</v>
      </c>
      <c r="T3043" t="s">
        <v>45</v>
      </c>
      <c r="X3043" t="s">
        <v>46</v>
      </c>
      <c r="Y3043">
        <v>1</v>
      </c>
      <c r="Z3043">
        <v>0</v>
      </c>
      <c r="AA3043">
        <v>0</v>
      </c>
      <c r="AB3043">
        <v>0</v>
      </c>
      <c r="AC3043">
        <v>0</v>
      </c>
      <c r="AD3043">
        <f t="shared" si="95"/>
        <v>0</v>
      </c>
      <c r="AE3043" t="s">
        <v>1018</v>
      </c>
      <c r="AF3043">
        <v>125312</v>
      </c>
      <c r="AG3043">
        <v>137242</v>
      </c>
      <c r="AH3043">
        <v>150554</v>
      </c>
      <c r="AI3043">
        <v>162900</v>
      </c>
      <c r="AJ3043">
        <f t="shared" si="96"/>
        <v>576008</v>
      </c>
      <c r="AK3043" t="s">
        <v>1010</v>
      </c>
      <c r="AL3043" t="s">
        <v>1011</v>
      </c>
      <c r="AM3043" t="s">
        <v>1012</v>
      </c>
    </row>
    <row r="3044" spans="1:39" x14ac:dyDescent="0.2">
      <c r="A3044">
        <v>41055</v>
      </c>
      <c r="B3044" t="s">
        <v>1127</v>
      </c>
      <c r="C3044">
        <v>850</v>
      </c>
      <c r="D3044" t="s">
        <v>453</v>
      </c>
      <c r="E3044">
        <v>4</v>
      </c>
      <c r="F3044" t="s">
        <v>422</v>
      </c>
      <c r="G3044">
        <v>128</v>
      </c>
      <c r="H3044" t="s">
        <v>143</v>
      </c>
      <c r="I3044">
        <v>6</v>
      </c>
      <c r="J3044" t="s">
        <v>454</v>
      </c>
      <c r="K3044" t="s">
        <v>41</v>
      </c>
      <c r="L3044">
        <v>13769</v>
      </c>
      <c r="M3044" t="s">
        <v>4417</v>
      </c>
      <c r="N3044" t="s">
        <v>43</v>
      </c>
      <c r="O3044" t="s">
        <v>456</v>
      </c>
      <c r="S3044">
        <v>2</v>
      </c>
      <c r="T3044" t="s">
        <v>45</v>
      </c>
      <c r="X3044" t="s">
        <v>46</v>
      </c>
      <c r="Y3044">
        <v>1</v>
      </c>
      <c r="Z3044">
        <v>0</v>
      </c>
      <c r="AA3044">
        <v>0</v>
      </c>
      <c r="AB3044">
        <v>0</v>
      </c>
      <c r="AC3044">
        <v>0</v>
      </c>
      <c r="AD3044">
        <f t="shared" si="95"/>
        <v>0</v>
      </c>
      <c r="AE3044" t="s">
        <v>85</v>
      </c>
      <c r="AF3044">
        <v>40000</v>
      </c>
      <c r="AG3044">
        <v>44000</v>
      </c>
      <c r="AH3044">
        <v>48000</v>
      </c>
      <c r="AI3044">
        <v>52000</v>
      </c>
      <c r="AJ3044">
        <f t="shared" si="96"/>
        <v>184000</v>
      </c>
      <c r="AK3044" t="s">
        <v>458</v>
      </c>
      <c r="AL3044" t="s">
        <v>459</v>
      </c>
      <c r="AM3044" t="s">
        <v>460</v>
      </c>
    </row>
    <row r="3045" spans="1:39" x14ac:dyDescent="0.2">
      <c r="A3045">
        <v>41056</v>
      </c>
      <c r="B3045" t="s">
        <v>1131</v>
      </c>
      <c r="C3045">
        <v>610</v>
      </c>
      <c r="D3045" t="s">
        <v>990</v>
      </c>
      <c r="E3045">
        <v>12</v>
      </c>
      <c r="F3045" t="s">
        <v>991</v>
      </c>
      <c r="G3045">
        <v>122</v>
      </c>
      <c r="H3045" t="s">
        <v>72</v>
      </c>
      <c r="I3045">
        <v>1</v>
      </c>
      <c r="J3045" t="s">
        <v>1066</v>
      </c>
      <c r="K3045" t="s">
        <v>41</v>
      </c>
      <c r="L3045">
        <v>13818</v>
      </c>
      <c r="M3045" t="s">
        <v>4418</v>
      </c>
      <c r="N3045" t="s">
        <v>43</v>
      </c>
      <c r="O3045" t="s">
        <v>1068</v>
      </c>
      <c r="S3045">
        <v>2</v>
      </c>
      <c r="T3045" t="s">
        <v>45</v>
      </c>
      <c r="U3045">
        <v>332</v>
      </c>
      <c r="V3045" t="s">
        <v>76</v>
      </c>
      <c r="W3045" t="s">
        <v>57</v>
      </c>
      <c r="X3045" t="s">
        <v>46</v>
      </c>
      <c r="Y3045">
        <v>1</v>
      </c>
      <c r="Z3045">
        <v>1</v>
      </c>
      <c r="AA3045">
        <v>1</v>
      </c>
      <c r="AB3045">
        <v>1</v>
      </c>
      <c r="AC3045">
        <v>1</v>
      </c>
      <c r="AD3045">
        <f t="shared" si="95"/>
        <v>1</v>
      </c>
      <c r="AF3045">
        <v>0</v>
      </c>
      <c r="AG3045">
        <v>0</v>
      </c>
      <c r="AH3045">
        <v>0</v>
      </c>
      <c r="AI3045">
        <v>0</v>
      </c>
      <c r="AJ3045">
        <f t="shared" si="96"/>
        <v>0</v>
      </c>
      <c r="AK3045" t="s">
        <v>997</v>
      </c>
      <c r="AL3045" t="s">
        <v>998</v>
      </c>
      <c r="AM3045" t="s">
        <v>999</v>
      </c>
    </row>
    <row r="3046" spans="1:39" x14ac:dyDescent="0.2">
      <c r="A3046">
        <v>41056</v>
      </c>
      <c r="B3046" t="s">
        <v>1131</v>
      </c>
      <c r="C3046">
        <v>610</v>
      </c>
      <c r="D3046" t="s">
        <v>990</v>
      </c>
      <c r="E3046">
        <v>12</v>
      </c>
      <c r="F3046" t="s">
        <v>991</v>
      </c>
      <c r="G3046">
        <v>122</v>
      </c>
      <c r="H3046" t="s">
        <v>72</v>
      </c>
      <c r="I3046">
        <v>1</v>
      </c>
      <c r="J3046" t="s">
        <v>1066</v>
      </c>
      <c r="K3046" t="s">
        <v>41</v>
      </c>
      <c r="L3046">
        <v>13818</v>
      </c>
      <c r="M3046" t="s">
        <v>4418</v>
      </c>
      <c r="N3046" t="s">
        <v>43</v>
      </c>
      <c r="O3046" t="s">
        <v>1068</v>
      </c>
      <c r="S3046">
        <v>2</v>
      </c>
      <c r="T3046" t="s">
        <v>45</v>
      </c>
      <c r="X3046" t="s">
        <v>46</v>
      </c>
      <c r="Y3046">
        <v>1</v>
      </c>
      <c r="Z3046">
        <v>0</v>
      </c>
      <c r="AA3046">
        <v>0</v>
      </c>
      <c r="AB3046">
        <v>0</v>
      </c>
      <c r="AC3046">
        <v>0</v>
      </c>
      <c r="AD3046">
        <f t="shared" si="95"/>
        <v>0</v>
      </c>
      <c r="AE3046" t="s">
        <v>85</v>
      </c>
      <c r="AF3046">
        <v>610093</v>
      </c>
      <c r="AG3046">
        <v>668174</v>
      </c>
      <c r="AH3046">
        <v>732987</v>
      </c>
      <c r="AI3046">
        <v>793092</v>
      </c>
      <c r="AJ3046">
        <f t="shared" si="96"/>
        <v>2804346</v>
      </c>
      <c r="AK3046" t="s">
        <v>997</v>
      </c>
      <c r="AL3046" t="s">
        <v>998</v>
      </c>
      <c r="AM3046" t="s">
        <v>999</v>
      </c>
    </row>
    <row r="3047" spans="1:39" x14ac:dyDescent="0.2">
      <c r="A3047">
        <v>41056</v>
      </c>
      <c r="B3047" t="s">
        <v>1131</v>
      </c>
      <c r="C3047">
        <v>610</v>
      </c>
      <c r="D3047" t="s">
        <v>990</v>
      </c>
      <c r="E3047">
        <v>12</v>
      </c>
      <c r="F3047" t="s">
        <v>991</v>
      </c>
      <c r="G3047">
        <v>368</v>
      </c>
      <c r="H3047" t="s">
        <v>1014</v>
      </c>
      <c r="I3047">
        <v>103</v>
      </c>
      <c r="J3047" t="s">
        <v>1028</v>
      </c>
      <c r="K3047" t="s">
        <v>41</v>
      </c>
      <c r="L3047">
        <v>13826</v>
      </c>
      <c r="M3047" t="s">
        <v>3908</v>
      </c>
      <c r="N3047" t="s">
        <v>43</v>
      </c>
      <c r="O3047" t="s">
        <v>1030</v>
      </c>
      <c r="S3047">
        <v>2</v>
      </c>
      <c r="T3047" t="s">
        <v>45</v>
      </c>
      <c r="X3047" t="s">
        <v>46</v>
      </c>
      <c r="Y3047">
        <v>1</v>
      </c>
      <c r="Z3047">
        <v>0</v>
      </c>
      <c r="AA3047">
        <v>0</v>
      </c>
      <c r="AB3047">
        <v>0</v>
      </c>
      <c r="AC3047">
        <v>0</v>
      </c>
      <c r="AD3047">
        <f t="shared" si="95"/>
        <v>0</v>
      </c>
      <c r="AE3047" t="s">
        <v>1018</v>
      </c>
      <c r="AF3047">
        <v>6414341</v>
      </c>
      <c r="AG3047">
        <v>7055876</v>
      </c>
      <c r="AH3047">
        <v>7706410</v>
      </c>
      <c r="AI3047">
        <v>8338335</v>
      </c>
      <c r="AJ3047">
        <f t="shared" si="96"/>
        <v>29514962</v>
      </c>
      <c r="AK3047" t="s">
        <v>997</v>
      </c>
      <c r="AL3047" t="s">
        <v>998</v>
      </c>
      <c r="AM3047" t="s">
        <v>999</v>
      </c>
    </row>
    <row r="3048" spans="1:39" x14ac:dyDescent="0.2">
      <c r="A3048">
        <v>41056</v>
      </c>
      <c r="B3048" t="s">
        <v>1131</v>
      </c>
      <c r="C3048">
        <v>610</v>
      </c>
      <c r="D3048" t="s">
        <v>990</v>
      </c>
      <c r="E3048">
        <v>12</v>
      </c>
      <c r="F3048" t="s">
        <v>991</v>
      </c>
      <c r="G3048">
        <v>368</v>
      </c>
      <c r="H3048" t="s">
        <v>1014</v>
      </c>
      <c r="I3048">
        <v>144</v>
      </c>
      <c r="J3048" t="s">
        <v>1015</v>
      </c>
      <c r="K3048" t="s">
        <v>41</v>
      </c>
      <c r="L3048">
        <v>13821</v>
      </c>
      <c r="M3048" t="s">
        <v>2516</v>
      </c>
      <c r="N3048" t="s">
        <v>43</v>
      </c>
      <c r="O3048" t="s">
        <v>1017</v>
      </c>
      <c r="S3048">
        <v>2</v>
      </c>
      <c r="T3048" t="s">
        <v>45</v>
      </c>
      <c r="X3048" t="s">
        <v>46</v>
      </c>
      <c r="Y3048">
        <v>1</v>
      </c>
      <c r="Z3048">
        <v>0</v>
      </c>
      <c r="AA3048">
        <v>0</v>
      </c>
      <c r="AB3048">
        <v>0</v>
      </c>
      <c r="AC3048">
        <v>0</v>
      </c>
      <c r="AD3048">
        <f t="shared" si="95"/>
        <v>0</v>
      </c>
      <c r="AE3048" t="s">
        <v>1158</v>
      </c>
      <c r="AF3048">
        <v>692006</v>
      </c>
      <c r="AG3048">
        <v>737886</v>
      </c>
      <c r="AH3048">
        <v>790792</v>
      </c>
      <c r="AI3048">
        <v>839030</v>
      </c>
      <c r="AJ3048">
        <f t="shared" si="96"/>
        <v>3059714</v>
      </c>
      <c r="AK3048" t="s">
        <v>997</v>
      </c>
      <c r="AL3048" t="s">
        <v>998</v>
      </c>
      <c r="AM3048" t="s">
        <v>999</v>
      </c>
    </row>
    <row r="3049" spans="1:39" x14ac:dyDescent="0.2">
      <c r="A3049">
        <v>41056</v>
      </c>
      <c r="B3049" t="s">
        <v>1131</v>
      </c>
      <c r="C3049">
        <v>610</v>
      </c>
      <c r="D3049" t="s">
        <v>990</v>
      </c>
      <c r="E3049">
        <v>12</v>
      </c>
      <c r="F3049" t="s">
        <v>991</v>
      </c>
      <c r="G3049">
        <v>368</v>
      </c>
      <c r="H3049" t="s">
        <v>1014</v>
      </c>
      <c r="I3049">
        <v>144</v>
      </c>
      <c r="J3049" t="s">
        <v>1015</v>
      </c>
      <c r="K3049" t="s">
        <v>41</v>
      </c>
      <c r="L3049">
        <v>13821</v>
      </c>
      <c r="M3049" t="s">
        <v>2516</v>
      </c>
      <c r="N3049" t="s">
        <v>43</v>
      </c>
      <c r="O3049" t="s">
        <v>1017</v>
      </c>
      <c r="S3049">
        <v>2</v>
      </c>
      <c r="T3049" t="s">
        <v>45</v>
      </c>
      <c r="X3049" t="s">
        <v>46</v>
      </c>
      <c r="Y3049">
        <v>1</v>
      </c>
      <c r="Z3049">
        <v>0</v>
      </c>
      <c r="AA3049">
        <v>0</v>
      </c>
      <c r="AB3049">
        <v>0</v>
      </c>
      <c r="AC3049">
        <v>0</v>
      </c>
      <c r="AD3049">
        <f t="shared" si="95"/>
        <v>0</v>
      </c>
      <c r="AE3049" t="s">
        <v>1018</v>
      </c>
      <c r="AF3049">
        <v>756912</v>
      </c>
      <c r="AG3049">
        <v>828970</v>
      </c>
      <c r="AH3049">
        <v>909380</v>
      </c>
      <c r="AI3049">
        <v>983949</v>
      </c>
      <c r="AJ3049">
        <f t="shared" si="96"/>
        <v>3479211</v>
      </c>
      <c r="AK3049" t="s">
        <v>997</v>
      </c>
      <c r="AL3049" t="s">
        <v>998</v>
      </c>
      <c r="AM3049" t="s">
        <v>999</v>
      </c>
    </row>
    <row r="3050" spans="1:39" x14ac:dyDescent="0.2">
      <c r="A3050">
        <v>41056</v>
      </c>
      <c r="B3050" t="s">
        <v>1131</v>
      </c>
      <c r="C3050">
        <v>850</v>
      </c>
      <c r="D3050" t="s">
        <v>453</v>
      </c>
      <c r="E3050">
        <v>4</v>
      </c>
      <c r="F3050" t="s">
        <v>422</v>
      </c>
      <c r="G3050">
        <v>128</v>
      </c>
      <c r="H3050" t="s">
        <v>143</v>
      </c>
      <c r="I3050">
        <v>125</v>
      </c>
      <c r="J3050" t="s">
        <v>579</v>
      </c>
      <c r="K3050" t="s">
        <v>41</v>
      </c>
      <c r="L3050">
        <v>13836</v>
      </c>
      <c r="M3050" t="s">
        <v>3909</v>
      </c>
      <c r="N3050" t="s">
        <v>43</v>
      </c>
      <c r="O3050" t="s">
        <v>581</v>
      </c>
      <c r="S3050">
        <v>2</v>
      </c>
      <c r="T3050" t="s">
        <v>45</v>
      </c>
      <c r="X3050" t="s">
        <v>46</v>
      </c>
      <c r="Y3050">
        <v>1</v>
      </c>
      <c r="Z3050">
        <v>0</v>
      </c>
      <c r="AA3050">
        <v>0</v>
      </c>
      <c r="AB3050">
        <v>0</v>
      </c>
      <c r="AC3050">
        <v>0</v>
      </c>
      <c r="AD3050">
        <f t="shared" si="95"/>
        <v>0</v>
      </c>
      <c r="AE3050" t="s">
        <v>85</v>
      </c>
      <c r="AF3050">
        <v>5000</v>
      </c>
      <c r="AG3050">
        <v>10000</v>
      </c>
      <c r="AH3050">
        <v>15000</v>
      </c>
      <c r="AI3050">
        <v>20000</v>
      </c>
      <c r="AJ3050">
        <f t="shared" si="96"/>
        <v>50000</v>
      </c>
      <c r="AK3050" t="s">
        <v>458</v>
      </c>
      <c r="AL3050" t="s">
        <v>459</v>
      </c>
      <c r="AM3050" t="s">
        <v>460</v>
      </c>
    </row>
    <row r="3051" spans="1:39" x14ac:dyDescent="0.2">
      <c r="A3051">
        <v>41056</v>
      </c>
      <c r="B3051" t="s">
        <v>1131</v>
      </c>
      <c r="C3051">
        <v>900</v>
      </c>
      <c r="D3051" t="s">
        <v>461</v>
      </c>
      <c r="E3051">
        <v>4</v>
      </c>
      <c r="F3051" t="s">
        <v>422</v>
      </c>
      <c r="G3051">
        <v>122</v>
      </c>
      <c r="H3051" t="s">
        <v>72</v>
      </c>
      <c r="I3051">
        <v>2</v>
      </c>
      <c r="J3051" t="s">
        <v>73</v>
      </c>
      <c r="K3051" t="s">
        <v>41</v>
      </c>
      <c r="L3051">
        <v>13816</v>
      </c>
      <c r="M3051" t="s">
        <v>3381</v>
      </c>
      <c r="N3051" t="s">
        <v>43</v>
      </c>
      <c r="O3051" t="s">
        <v>583</v>
      </c>
      <c r="S3051">
        <v>2</v>
      </c>
      <c r="T3051" t="s">
        <v>45</v>
      </c>
      <c r="U3051">
        <v>332</v>
      </c>
      <c r="V3051" t="s">
        <v>76</v>
      </c>
      <c r="W3051" t="s">
        <v>57</v>
      </c>
      <c r="X3051" t="s">
        <v>46</v>
      </c>
      <c r="Y3051">
        <v>1</v>
      </c>
      <c r="Z3051">
        <v>1</v>
      </c>
      <c r="AA3051">
        <v>1</v>
      </c>
      <c r="AB3051">
        <v>1</v>
      </c>
      <c r="AC3051">
        <v>1</v>
      </c>
      <c r="AD3051">
        <f t="shared" si="95"/>
        <v>1</v>
      </c>
      <c r="AF3051">
        <v>0</v>
      </c>
      <c r="AG3051">
        <v>0</v>
      </c>
      <c r="AH3051">
        <v>0</v>
      </c>
      <c r="AI3051">
        <v>0</v>
      </c>
      <c r="AJ3051">
        <f t="shared" si="96"/>
        <v>0</v>
      </c>
      <c r="AK3051" t="s">
        <v>466</v>
      </c>
      <c r="AL3051" t="s">
        <v>467</v>
      </c>
      <c r="AM3051" t="s">
        <v>60</v>
      </c>
    </row>
    <row r="3052" spans="1:39" x14ac:dyDescent="0.2">
      <c r="A3052">
        <v>41056</v>
      </c>
      <c r="B3052" t="s">
        <v>1131</v>
      </c>
      <c r="C3052">
        <v>900</v>
      </c>
      <c r="D3052" t="s">
        <v>461</v>
      </c>
      <c r="E3052">
        <v>4</v>
      </c>
      <c r="F3052" t="s">
        <v>422</v>
      </c>
      <c r="G3052">
        <v>126</v>
      </c>
      <c r="H3052" t="s">
        <v>62</v>
      </c>
      <c r="I3052">
        <v>948</v>
      </c>
      <c r="J3052" t="s">
        <v>462</v>
      </c>
      <c r="K3052" t="s">
        <v>41</v>
      </c>
      <c r="L3052">
        <v>13813</v>
      </c>
      <c r="M3052" t="s">
        <v>2518</v>
      </c>
      <c r="N3052" t="s">
        <v>43</v>
      </c>
      <c r="O3052" t="s">
        <v>464</v>
      </c>
      <c r="S3052">
        <v>2</v>
      </c>
      <c r="T3052" t="s">
        <v>45</v>
      </c>
      <c r="X3052" t="s">
        <v>46</v>
      </c>
      <c r="Y3052">
        <v>1</v>
      </c>
      <c r="Z3052">
        <v>0</v>
      </c>
      <c r="AA3052">
        <v>0</v>
      </c>
      <c r="AB3052">
        <v>0</v>
      </c>
      <c r="AC3052">
        <v>0</v>
      </c>
      <c r="AD3052">
        <f t="shared" si="95"/>
        <v>0</v>
      </c>
      <c r="AE3052" t="s">
        <v>85</v>
      </c>
      <c r="AF3052">
        <v>120000</v>
      </c>
      <c r="AG3052">
        <v>130000</v>
      </c>
      <c r="AH3052">
        <v>140000</v>
      </c>
      <c r="AI3052">
        <v>150000</v>
      </c>
      <c r="AJ3052">
        <f t="shared" si="96"/>
        <v>540000</v>
      </c>
      <c r="AK3052" t="s">
        <v>466</v>
      </c>
      <c r="AL3052" t="s">
        <v>467</v>
      </c>
      <c r="AM3052" t="s">
        <v>60</v>
      </c>
    </row>
    <row r="3053" spans="1:39" x14ac:dyDescent="0.2">
      <c r="A3053">
        <v>41057</v>
      </c>
      <c r="B3053" t="s">
        <v>1136</v>
      </c>
      <c r="C3053">
        <v>130</v>
      </c>
      <c r="D3053" t="s">
        <v>1058</v>
      </c>
      <c r="E3053">
        <v>26</v>
      </c>
      <c r="F3053" t="s">
        <v>710</v>
      </c>
      <c r="G3053">
        <v>782</v>
      </c>
      <c r="H3053" t="s">
        <v>764</v>
      </c>
      <c r="I3053">
        <v>413</v>
      </c>
      <c r="J3053" t="s">
        <v>1059</v>
      </c>
      <c r="K3053" t="s">
        <v>41</v>
      </c>
      <c r="L3053">
        <v>13851</v>
      </c>
      <c r="M3053" t="s">
        <v>4419</v>
      </c>
      <c r="N3053" t="s">
        <v>124</v>
      </c>
      <c r="O3053" t="s">
        <v>1061</v>
      </c>
      <c r="S3053">
        <v>2</v>
      </c>
      <c r="T3053" t="s">
        <v>45</v>
      </c>
      <c r="U3053">
        <v>286</v>
      </c>
      <c r="V3053" t="s">
        <v>1062</v>
      </c>
      <c r="W3053" t="s">
        <v>845</v>
      </c>
      <c r="X3053" t="s">
        <v>46</v>
      </c>
      <c r="Y3053">
        <v>1</v>
      </c>
      <c r="Z3053">
        <v>98.7</v>
      </c>
      <c r="AA3053">
        <v>236</v>
      </c>
      <c r="AB3053">
        <v>236</v>
      </c>
      <c r="AC3053">
        <v>236</v>
      </c>
      <c r="AD3053">
        <f t="shared" si="95"/>
        <v>236</v>
      </c>
      <c r="AF3053">
        <v>0</v>
      </c>
      <c r="AG3053">
        <v>0</v>
      </c>
      <c r="AH3053">
        <v>0</v>
      </c>
      <c r="AI3053">
        <v>0</v>
      </c>
      <c r="AJ3053">
        <f t="shared" si="96"/>
        <v>0</v>
      </c>
      <c r="AK3053" t="s">
        <v>1063</v>
      </c>
      <c r="AL3053" t="s">
        <v>1064</v>
      </c>
      <c r="AM3053" t="s">
        <v>1065</v>
      </c>
    </row>
    <row r="3054" spans="1:39" x14ac:dyDescent="0.2">
      <c r="A3054">
        <v>41057</v>
      </c>
      <c r="B3054" t="s">
        <v>1136</v>
      </c>
      <c r="C3054">
        <v>610</v>
      </c>
      <c r="D3054" t="s">
        <v>990</v>
      </c>
      <c r="E3054">
        <v>12</v>
      </c>
      <c r="F3054" t="s">
        <v>991</v>
      </c>
      <c r="G3054">
        <v>368</v>
      </c>
      <c r="H3054" t="s">
        <v>1014</v>
      </c>
      <c r="I3054">
        <v>104</v>
      </c>
      <c r="J3054" t="s">
        <v>1024</v>
      </c>
      <c r="K3054" t="s">
        <v>41</v>
      </c>
      <c r="L3054">
        <v>13861</v>
      </c>
      <c r="M3054" t="s">
        <v>3382</v>
      </c>
      <c r="N3054" t="s">
        <v>43</v>
      </c>
      <c r="O3054" t="s">
        <v>1044</v>
      </c>
      <c r="S3054">
        <v>2</v>
      </c>
      <c r="T3054" t="s">
        <v>45</v>
      </c>
      <c r="X3054" t="s">
        <v>46</v>
      </c>
      <c r="Y3054">
        <v>1</v>
      </c>
      <c r="Z3054">
        <v>0</v>
      </c>
      <c r="AA3054">
        <v>0</v>
      </c>
      <c r="AB3054">
        <v>0</v>
      </c>
      <c r="AC3054">
        <v>0</v>
      </c>
      <c r="AD3054">
        <f t="shared" si="95"/>
        <v>0</v>
      </c>
      <c r="AE3054" t="s">
        <v>1018</v>
      </c>
      <c r="AF3054">
        <v>1983304</v>
      </c>
      <c r="AG3054">
        <v>818576</v>
      </c>
      <c r="AH3054">
        <v>2382810</v>
      </c>
      <c r="AI3054">
        <v>2578200</v>
      </c>
      <c r="AJ3054">
        <f t="shared" si="96"/>
        <v>7762890</v>
      </c>
      <c r="AK3054" t="s">
        <v>997</v>
      </c>
      <c r="AL3054" t="s">
        <v>998</v>
      </c>
      <c r="AM3054" t="s">
        <v>999</v>
      </c>
    </row>
    <row r="3055" spans="1:39" x14ac:dyDescent="0.2">
      <c r="A3055">
        <v>41057</v>
      </c>
      <c r="B3055" t="s">
        <v>1136</v>
      </c>
      <c r="C3055">
        <v>900</v>
      </c>
      <c r="D3055" t="s">
        <v>461</v>
      </c>
      <c r="E3055">
        <v>4</v>
      </c>
      <c r="F3055" t="s">
        <v>422</v>
      </c>
      <c r="G3055">
        <v>122</v>
      </c>
      <c r="H3055" t="s">
        <v>72</v>
      </c>
      <c r="I3055">
        <v>2</v>
      </c>
      <c r="J3055" t="s">
        <v>73</v>
      </c>
      <c r="K3055" t="s">
        <v>41</v>
      </c>
      <c r="L3055">
        <v>13843</v>
      </c>
      <c r="M3055" t="s">
        <v>4420</v>
      </c>
      <c r="N3055" t="s">
        <v>43</v>
      </c>
      <c r="O3055" t="s">
        <v>583</v>
      </c>
      <c r="S3055">
        <v>2</v>
      </c>
      <c r="T3055" t="s">
        <v>45</v>
      </c>
      <c r="U3055">
        <v>332</v>
      </c>
      <c r="V3055" t="s">
        <v>76</v>
      </c>
      <c r="W3055" t="s">
        <v>57</v>
      </c>
      <c r="X3055" t="s">
        <v>46</v>
      </c>
      <c r="Y3055">
        <v>1</v>
      </c>
      <c r="Z3055">
        <v>1</v>
      </c>
      <c r="AA3055">
        <v>1</v>
      </c>
      <c r="AB3055">
        <v>1</v>
      </c>
      <c r="AC3055">
        <v>1</v>
      </c>
      <c r="AD3055">
        <f t="shared" si="95"/>
        <v>1</v>
      </c>
      <c r="AF3055">
        <v>0</v>
      </c>
      <c r="AG3055">
        <v>0</v>
      </c>
      <c r="AH3055">
        <v>0</v>
      </c>
      <c r="AI3055">
        <v>0</v>
      </c>
      <c r="AJ3055">
        <f t="shared" si="96"/>
        <v>0</v>
      </c>
      <c r="AK3055" t="s">
        <v>466</v>
      </c>
      <c r="AL3055" t="s">
        <v>467</v>
      </c>
      <c r="AM3055" t="s">
        <v>60</v>
      </c>
    </row>
    <row r="3056" spans="1:39" x14ac:dyDescent="0.2">
      <c r="A3056">
        <v>41058</v>
      </c>
      <c r="B3056" t="s">
        <v>1140</v>
      </c>
      <c r="C3056">
        <v>625</v>
      </c>
      <c r="D3056" t="s">
        <v>1008</v>
      </c>
      <c r="E3056">
        <v>12</v>
      </c>
      <c r="F3056" t="s">
        <v>991</v>
      </c>
      <c r="G3056">
        <v>122</v>
      </c>
      <c r="H3056" t="s">
        <v>72</v>
      </c>
      <c r="I3056">
        <v>949</v>
      </c>
      <c r="J3056" t="s">
        <v>78</v>
      </c>
      <c r="K3056" t="s">
        <v>41</v>
      </c>
      <c r="L3056">
        <v>13913</v>
      </c>
      <c r="M3056" t="s">
        <v>1143</v>
      </c>
      <c r="N3056" t="s">
        <v>43</v>
      </c>
      <c r="O3056" t="s">
        <v>530</v>
      </c>
      <c r="S3056">
        <v>2</v>
      </c>
      <c r="T3056" t="s">
        <v>45</v>
      </c>
      <c r="X3056" t="s">
        <v>46</v>
      </c>
      <c r="Y3056">
        <v>1</v>
      </c>
      <c r="Z3056">
        <v>0</v>
      </c>
      <c r="AA3056">
        <v>0</v>
      </c>
      <c r="AB3056">
        <v>0</v>
      </c>
      <c r="AC3056">
        <v>0</v>
      </c>
      <c r="AD3056">
        <f t="shared" si="95"/>
        <v>0</v>
      </c>
      <c r="AE3056" t="s">
        <v>85</v>
      </c>
      <c r="AF3056">
        <v>4125958</v>
      </c>
      <c r="AG3056">
        <v>4518748</v>
      </c>
      <c r="AH3056">
        <v>4957067</v>
      </c>
      <c r="AI3056">
        <v>5363546</v>
      </c>
      <c r="AJ3056">
        <f t="shared" si="96"/>
        <v>18965319</v>
      </c>
      <c r="AK3056" t="s">
        <v>1010</v>
      </c>
      <c r="AL3056" t="s">
        <v>1011</v>
      </c>
      <c r="AM3056" t="s">
        <v>1012</v>
      </c>
    </row>
    <row r="3057" spans="1:39" x14ac:dyDescent="0.2">
      <c r="A3057">
        <v>41058</v>
      </c>
      <c r="B3057" t="s">
        <v>1140</v>
      </c>
      <c r="C3057">
        <v>625</v>
      </c>
      <c r="D3057" t="s">
        <v>1008</v>
      </c>
      <c r="E3057">
        <v>12</v>
      </c>
      <c r="F3057" t="s">
        <v>991</v>
      </c>
      <c r="G3057">
        <v>368</v>
      </c>
      <c r="H3057" t="s">
        <v>1014</v>
      </c>
      <c r="I3057">
        <v>242</v>
      </c>
      <c r="J3057" t="s">
        <v>1019</v>
      </c>
      <c r="K3057" t="s">
        <v>41</v>
      </c>
      <c r="L3057">
        <v>13897</v>
      </c>
      <c r="M3057" t="s">
        <v>4421</v>
      </c>
      <c r="N3057" t="s">
        <v>43</v>
      </c>
      <c r="O3057" t="s">
        <v>1021</v>
      </c>
      <c r="S3057">
        <v>2</v>
      </c>
      <c r="T3057" t="s">
        <v>45</v>
      </c>
      <c r="U3057">
        <v>242</v>
      </c>
      <c r="V3057" t="s">
        <v>1022</v>
      </c>
      <c r="W3057" t="s">
        <v>57</v>
      </c>
      <c r="X3057" t="s">
        <v>46</v>
      </c>
      <c r="Y3057">
        <v>1</v>
      </c>
      <c r="Z3057">
        <v>1819</v>
      </c>
      <c r="AA3057">
        <v>1819</v>
      </c>
      <c r="AB3057">
        <v>1819</v>
      </c>
      <c r="AC3057">
        <v>1819</v>
      </c>
      <c r="AD3057">
        <f t="shared" si="95"/>
        <v>1819</v>
      </c>
      <c r="AF3057">
        <v>0</v>
      </c>
      <c r="AG3057">
        <v>0</v>
      </c>
      <c r="AH3057">
        <v>0</v>
      </c>
      <c r="AI3057">
        <v>0</v>
      </c>
      <c r="AJ3057">
        <f t="shared" si="96"/>
        <v>0</v>
      </c>
      <c r="AK3057" t="s">
        <v>1010</v>
      </c>
      <c r="AL3057" t="s">
        <v>1011</v>
      </c>
      <c r="AM3057" t="s">
        <v>1012</v>
      </c>
    </row>
    <row r="3058" spans="1:39" x14ac:dyDescent="0.2">
      <c r="A3058">
        <v>41058</v>
      </c>
      <c r="B3058" t="s">
        <v>1140</v>
      </c>
      <c r="C3058">
        <v>850</v>
      </c>
      <c r="D3058" t="s">
        <v>453</v>
      </c>
      <c r="E3058">
        <v>4</v>
      </c>
      <c r="F3058" t="s">
        <v>422</v>
      </c>
      <c r="G3058">
        <v>128</v>
      </c>
      <c r="H3058" t="s">
        <v>143</v>
      </c>
      <c r="I3058">
        <v>125</v>
      </c>
      <c r="J3058" t="s">
        <v>579</v>
      </c>
      <c r="K3058" t="s">
        <v>41</v>
      </c>
      <c r="L3058">
        <v>13916</v>
      </c>
      <c r="M3058" t="s">
        <v>4422</v>
      </c>
      <c r="N3058" t="s">
        <v>43</v>
      </c>
      <c r="O3058" t="s">
        <v>581</v>
      </c>
      <c r="S3058">
        <v>2</v>
      </c>
      <c r="T3058" t="s">
        <v>45</v>
      </c>
      <c r="X3058" t="s">
        <v>46</v>
      </c>
      <c r="Y3058">
        <v>1</v>
      </c>
      <c r="Z3058">
        <v>0</v>
      </c>
      <c r="AA3058">
        <v>0</v>
      </c>
      <c r="AB3058">
        <v>0</v>
      </c>
      <c r="AC3058">
        <v>0</v>
      </c>
      <c r="AD3058">
        <f t="shared" si="95"/>
        <v>0</v>
      </c>
      <c r="AE3058" t="s">
        <v>85</v>
      </c>
      <c r="AF3058">
        <v>5000</v>
      </c>
      <c r="AG3058">
        <v>10000</v>
      </c>
      <c r="AH3058">
        <v>15000</v>
      </c>
      <c r="AI3058">
        <v>20000</v>
      </c>
      <c r="AJ3058">
        <f t="shared" si="96"/>
        <v>50000</v>
      </c>
      <c r="AK3058" t="s">
        <v>458</v>
      </c>
      <c r="AL3058" t="s">
        <v>459</v>
      </c>
      <c r="AM3058" t="s">
        <v>460</v>
      </c>
    </row>
    <row r="3059" spans="1:39" x14ac:dyDescent="0.2">
      <c r="A3059">
        <v>41058</v>
      </c>
      <c r="B3059" t="s">
        <v>1140</v>
      </c>
      <c r="C3059">
        <v>900</v>
      </c>
      <c r="D3059" t="s">
        <v>461</v>
      </c>
      <c r="E3059">
        <v>4</v>
      </c>
      <c r="F3059" t="s">
        <v>422</v>
      </c>
      <c r="G3059">
        <v>122</v>
      </c>
      <c r="H3059" t="s">
        <v>72</v>
      </c>
      <c r="I3059">
        <v>2</v>
      </c>
      <c r="J3059" t="s">
        <v>73</v>
      </c>
      <c r="K3059" t="s">
        <v>41</v>
      </c>
      <c r="L3059">
        <v>13878</v>
      </c>
      <c r="M3059" t="s">
        <v>2524</v>
      </c>
      <c r="N3059" t="s">
        <v>43</v>
      </c>
      <c r="O3059" t="s">
        <v>583</v>
      </c>
      <c r="S3059">
        <v>2</v>
      </c>
      <c r="T3059" t="s">
        <v>45</v>
      </c>
      <c r="U3059">
        <v>332</v>
      </c>
      <c r="V3059" t="s">
        <v>76</v>
      </c>
      <c r="W3059" t="s">
        <v>57</v>
      </c>
      <c r="X3059" t="s">
        <v>46</v>
      </c>
      <c r="Y3059">
        <v>1</v>
      </c>
      <c r="Z3059">
        <v>1</v>
      </c>
      <c r="AA3059">
        <v>1</v>
      </c>
      <c r="AB3059">
        <v>1</v>
      </c>
      <c r="AC3059">
        <v>1</v>
      </c>
      <c r="AD3059">
        <f t="shared" si="95"/>
        <v>1</v>
      </c>
      <c r="AF3059">
        <v>0</v>
      </c>
      <c r="AG3059">
        <v>0</v>
      </c>
      <c r="AH3059">
        <v>0</v>
      </c>
      <c r="AI3059">
        <v>0</v>
      </c>
      <c r="AJ3059">
        <f t="shared" si="96"/>
        <v>0</v>
      </c>
      <c r="AK3059" t="s">
        <v>466</v>
      </c>
      <c r="AL3059" t="s">
        <v>467</v>
      </c>
      <c r="AM3059" t="s">
        <v>60</v>
      </c>
    </row>
    <row r="3060" spans="1:39" x14ac:dyDescent="0.2">
      <c r="A3060">
        <v>41059</v>
      </c>
      <c r="B3060" t="s">
        <v>1145</v>
      </c>
      <c r="C3060">
        <v>130</v>
      </c>
      <c r="D3060" t="s">
        <v>1058</v>
      </c>
      <c r="E3060">
        <v>26</v>
      </c>
      <c r="F3060" t="s">
        <v>710</v>
      </c>
      <c r="G3060">
        <v>782</v>
      </c>
      <c r="H3060" t="s">
        <v>764</v>
      </c>
      <c r="I3060">
        <v>413</v>
      </c>
      <c r="J3060" t="s">
        <v>1059</v>
      </c>
      <c r="K3060" t="s">
        <v>41</v>
      </c>
      <c r="L3060">
        <v>13961</v>
      </c>
      <c r="M3060" t="s">
        <v>3914</v>
      </c>
      <c r="N3060" t="s">
        <v>124</v>
      </c>
      <c r="O3060" t="s">
        <v>1061</v>
      </c>
      <c r="S3060">
        <v>2</v>
      </c>
      <c r="T3060" t="s">
        <v>45</v>
      </c>
      <c r="U3060">
        <v>286</v>
      </c>
      <c r="V3060" t="s">
        <v>1062</v>
      </c>
      <c r="W3060" t="s">
        <v>845</v>
      </c>
      <c r="X3060" t="s">
        <v>46</v>
      </c>
      <c r="Y3060">
        <v>1</v>
      </c>
      <c r="Z3060">
        <v>12.4</v>
      </c>
      <c r="AA3060">
        <v>83</v>
      </c>
      <c r="AB3060">
        <v>83</v>
      </c>
      <c r="AC3060">
        <v>83</v>
      </c>
      <c r="AD3060">
        <f t="shared" si="95"/>
        <v>83</v>
      </c>
      <c r="AF3060">
        <v>0</v>
      </c>
      <c r="AG3060">
        <v>0</v>
      </c>
      <c r="AH3060">
        <v>0</v>
      </c>
      <c r="AI3060">
        <v>0</v>
      </c>
      <c r="AJ3060">
        <f t="shared" si="96"/>
        <v>0</v>
      </c>
      <c r="AK3060" t="s">
        <v>1063</v>
      </c>
      <c r="AL3060" t="s">
        <v>1064</v>
      </c>
      <c r="AM3060" t="s">
        <v>1065</v>
      </c>
    </row>
    <row r="3061" spans="1:39" x14ac:dyDescent="0.2">
      <c r="A3061">
        <v>41059</v>
      </c>
      <c r="B3061" t="s">
        <v>1145</v>
      </c>
      <c r="C3061">
        <v>610</v>
      </c>
      <c r="D3061" t="s">
        <v>990</v>
      </c>
      <c r="E3061">
        <v>12</v>
      </c>
      <c r="F3061" t="s">
        <v>991</v>
      </c>
      <c r="G3061">
        <v>368</v>
      </c>
      <c r="H3061" t="s">
        <v>1014</v>
      </c>
      <c r="I3061">
        <v>103</v>
      </c>
      <c r="J3061" t="s">
        <v>1028</v>
      </c>
      <c r="K3061" t="s">
        <v>41</v>
      </c>
      <c r="L3061">
        <v>13966</v>
      </c>
      <c r="M3061" t="s">
        <v>4423</v>
      </c>
      <c r="N3061" t="s">
        <v>43</v>
      </c>
      <c r="O3061" t="s">
        <v>1030</v>
      </c>
      <c r="S3061">
        <v>2</v>
      </c>
      <c r="T3061" t="s">
        <v>45</v>
      </c>
      <c r="U3061">
        <v>1</v>
      </c>
      <c r="V3061" t="s">
        <v>1027</v>
      </c>
      <c r="W3061" t="s">
        <v>57</v>
      </c>
      <c r="X3061" t="s">
        <v>46</v>
      </c>
      <c r="Y3061">
        <v>1</v>
      </c>
      <c r="Z3061">
        <v>5167</v>
      </c>
      <c r="AA3061">
        <v>5167</v>
      </c>
      <c r="AB3061">
        <v>5167</v>
      </c>
      <c r="AC3061">
        <v>5167</v>
      </c>
      <c r="AD3061">
        <f t="shared" si="95"/>
        <v>5167</v>
      </c>
      <c r="AF3061">
        <v>0</v>
      </c>
      <c r="AG3061">
        <v>0</v>
      </c>
      <c r="AH3061">
        <v>0</v>
      </c>
      <c r="AI3061">
        <v>0</v>
      </c>
      <c r="AJ3061">
        <f t="shared" si="96"/>
        <v>0</v>
      </c>
      <c r="AK3061" t="s">
        <v>997</v>
      </c>
      <c r="AL3061" t="s">
        <v>998</v>
      </c>
      <c r="AM3061" t="s">
        <v>999</v>
      </c>
    </row>
    <row r="3062" spans="1:39" x14ac:dyDescent="0.2">
      <c r="A3062">
        <v>41059</v>
      </c>
      <c r="B3062" t="s">
        <v>1145</v>
      </c>
      <c r="C3062">
        <v>610</v>
      </c>
      <c r="D3062" t="s">
        <v>990</v>
      </c>
      <c r="E3062">
        <v>12</v>
      </c>
      <c r="F3062" t="s">
        <v>991</v>
      </c>
      <c r="G3062">
        <v>368</v>
      </c>
      <c r="H3062" t="s">
        <v>1014</v>
      </c>
      <c r="I3062">
        <v>104</v>
      </c>
      <c r="J3062" t="s">
        <v>1024</v>
      </c>
      <c r="K3062" t="s">
        <v>41</v>
      </c>
      <c r="L3062">
        <v>13959</v>
      </c>
      <c r="M3062" t="s">
        <v>3384</v>
      </c>
      <c r="N3062" t="s">
        <v>43</v>
      </c>
      <c r="O3062" t="s">
        <v>1044</v>
      </c>
      <c r="S3062">
        <v>2</v>
      </c>
      <c r="T3062" t="s">
        <v>45</v>
      </c>
      <c r="X3062" t="s">
        <v>46</v>
      </c>
      <c r="Y3062">
        <v>1</v>
      </c>
      <c r="Z3062">
        <v>0</v>
      </c>
      <c r="AA3062">
        <v>0</v>
      </c>
      <c r="AB3062">
        <v>0</v>
      </c>
      <c r="AC3062">
        <v>0</v>
      </c>
      <c r="AD3062">
        <f t="shared" si="95"/>
        <v>0</v>
      </c>
      <c r="AE3062" t="s">
        <v>1018</v>
      </c>
      <c r="AF3062">
        <v>1774184</v>
      </c>
      <c r="AG3062">
        <v>591291</v>
      </c>
      <c r="AH3062">
        <v>2131566</v>
      </c>
      <c r="AI3062">
        <v>2306354</v>
      </c>
      <c r="AJ3062">
        <f t="shared" si="96"/>
        <v>6803395</v>
      </c>
      <c r="AK3062" t="s">
        <v>997</v>
      </c>
      <c r="AL3062" t="s">
        <v>998</v>
      </c>
      <c r="AM3062" t="s">
        <v>999</v>
      </c>
    </row>
    <row r="3063" spans="1:39" x14ac:dyDescent="0.2">
      <c r="A3063">
        <v>41059</v>
      </c>
      <c r="B3063" t="s">
        <v>1145</v>
      </c>
      <c r="C3063">
        <v>625</v>
      </c>
      <c r="D3063" t="s">
        <v>1008</v>
      </c>
      <c r="E3063">
        <v>12</v>
      </c>
      <c r="F3063" t="s">
        <v>991</v>
      </c>
      <c r="G3063">
        <v>122</v>
      </c>
      <c r="H3063" t="s">
        <v>72</v>
      </c>
      <c r="I3063">
        <v>949</v>
      </c>
      <c r="J3063" t="s">
        <v>78</v>
      </c>
      <c r="K3063" t="s">
        <v>41</v>
      </c>
      <c r="L3063">
        <v>13970</v>
      </c>
      <c r="M3063" t="s">
        <v>4424</v>
      </c>
      <c r="N3063" t="s">
        <v>43</v>
      </c>
      <c r="O3063" t="s">
        <v>530</v>
      </c>
      <c r="S3063">
        <v>2</v>
      </c>
      <c r="T3063" t="s">
        <v>45</v>
      </c>
      <c r="U3063">
        <v>923</v>
      </c>
      <c r="V3063" t="s">
        <v>81</v>
      </c>
      <c r="W3063" t="s">
        <v>57</v>
      </c>
      <c r="X3063" t="s">
        <v>46</v>
      </c>
      <c r="Y3063">
        <v>1</v>
      </c>
      <c r="Z3063">
        <v>32</v>
      </c>
      <c r="AA3063">
        <v>32</v>
      </c>
      <c r="AB3063">
        <v>32</v>
      </c>
      <c r="AC3063">
        <v>32</v>
      </c>
      <c r="AD3063">
        <f t="shared" si="95"/>
        <v>32</v>
      </c>
      <c r="AF3063">
        <v>0</v>
      </c>
      <c r="AG3063">
        <v>0</v>
      </c>
      <c r="AH3063">
        <v>0</v>
      </c>
      <c r="AI3063">
        <v>0</v>
      </c>
      <c r="AJ3063">
        <f t="shared" si="96"/>
        <v>0</v>
      </c>
      <c r="AK3063" t="s">
        <v>1010</v>
      </c>
      <c r="AL3063" t="s">
        <v>1011</v>
      </c>
      <c r="AM3063" t="s">
        <v>1012</v>
      </c>
    </row>
    <row r="3064" spans="1:39" x14ac:dyDescent="0.2">
      <c r="A3064">
        <v>41059</v>
      </c>
      <c r="B3064" t="s">
        <v>1145</v>
      </c>
      <c r="C3064">
        <v>625</v>
      </c>
      <c r="D3064" t="s">
        <v>1008</v>
      </c>
      <c r="E3064">
        <v>12</v>
      </c>
      <c r="F3064" t="s">
        <v>991</v>
      </c>
      <c r="G3064">
        <v>122</v>
      </c>
      <c r="H3064" t="s">
        <v>72</v>
      </c>
      <c r="I3064">
        <v>949</v>
      </c>
      <c r="J3064" t="s">
        <v>78</v>
      </c>
      <c r="K3064" t="s">
        <v>41</v>
      </c>
      <c r="L3064">
        <v>13970</v>
      </c>
      <c r="M3064" t="s">
        <v>4424</v>
      </c>
      <c r="N3064" t="s">
        <v>43</v>
      </c>
      <c r="O3064" t="s">
        <v>530</v>
      </c>
      <c r="S3064">
        <v>2</v>
      </c>
      <c r="T3064" t="s">
        <v>45</v>
      </c>
      <c r="X3064" t="s">
        <v>46</v>
      </c>
      <c r="Y3064">
        <v>1</v>
      </c>
      <c r="Z3064">
        <v>0</v>
      </c>
      <c r="AA3064">
        <v>0</v>
      </c>
      <c r="AB3064">
        <v>0</v>
      </c>
      <c r="AC3064">
        <v>0</v>
      </c>
      <c r="AD3064">
        <f t="shared" si="95"/>
        <v>0</v>
      </c>
      <c r="AE3064" t="s">
        <v>85</v>
      </c>
      <c r="AF3064">
        <v>4060508</v>
      </c>
      <c r="AG3064">
        <v>4447067</v>
      </c>
      <c r="AH3064">
        <v>4878433</v>
      </c>
      <c r="AI3064">
        <v>5278464</v>
      </c>
      <c r="AJ3064">
        <f t="shared" si="96"/>
        <v>18664472</v>
      </c>
      <c r="AK3064" t="s">
        <v>1010</v>
      </c>
      <c r="AL3064" t="s">
        <v>1011</v>
      </c>
      <c r="AM3064" t="s">
        <v>1012</v>
      </c>
    </row>
    <row r="3065" spans="1:39" x14ac:dyDescent="0.2">
      <c r="A3065">
        <v>41059</v>
      </c>
      <c r="B3065" t="s">
        <v>1145</v>
      </c>
      <c r="C3065">
        <v>850</v>
      </c>
      <c r="D3065" t="s">
        <v>453</v>
      </c>
      <c r="E3065">
        <v>4</v>
      </c>
      <c r="F3065" t="s">
        <v>422</v>
      </c>
      <c r="G3065">
        <v>128</v>
      </c>
      <c r="H3065" t="s">
        <v>143</v>
      </c>
      <c r="I3065">
        <v>125</v>
      </c>
      <c r="J3065" t="s">
        <v>579</v>
      </c>
      <c r="K3065" t="s">
        <v>41</v>
      </c>
      <c r="L3065">
        <v>13883</v>
      </c>
      <c r="M3065" t="s">
        <v>4425</v>
      </c>
      <c r="N3065" t="s">
        <v>43</v>
      </c>
      <c r="O3065" t="s">
        <v>581</v>
      </c>
      <c r="S3065">
        <v>2</v>
      </c>
      <c r="T3065" t="s">
        <v>45</v>
      </c>
      <c r="U3065">
        <v>303</v>
      </c>
      <c r="V3065" t="s">
        <v>419</v>
      </c>
      <c r="W3065" t="s">
        <v>57</v>
      </c>
      <c r="X3065" t="s">
        <v>46</v>
      </c>
      <c r="Y3065">
        <v>1</v>
      </c>
      <c r="Z3065">
        <v>47</v>
      </c>
      <c r="AA3065">
        <v>47</v>
      </c>
      <c r="AB3065">
        <v>47</v>
      </c>
      <c r="AC3065">
        <v>47</v>
      </c>
      <c r="AD3065">
        <f t="shared" si="95"/>
        <v>47</v>
      </c>
      <c r="AF3065">
        <v>0</v>
      </c>
      <c r="AG3065">
        <v>0</v>
      </c>
      <c r="AH3065">
        <v>0</v>
      </c>
      <c r="AI3065">
        <v>0</v>
      </c>
      <c r="AJ3065">
        <f t="shared" si="96"/>
        <v>0</v>
      </c>
      <c r="AK3065" t="s">
        <v>458</v>
      </c>
      <c r="AL3065" t="s">
        <v>459</v>
      </c>
      <c r="AM3065" t="s">
        <v>460</v>
      </c>
    </row>
    <row r="3066" spans="1:39" x14ac:dyDescent="0.2">
      <c r="A3066">
        <v>41060</v>
      </c>
      <c r="B3066" t="s">
        <v>1150</v>
      </c>
      <c r="C3066">
        <v>610</v>
      </c>
      <c r="D3066" t="s">
        <v>990</v>
      </c>
      <c r="E3066">
        <v>12</v>
      </c>
      <c r="F3066" t="s">
        <v>991</v>
      </c>
      <c r="G3066">
        <v>122</v>
      </c>
      <c r="H3066" t="s">
        <v>72</v>
      </c>
      <c r="I3066">
        <v>1</v>
      </c>
      <c r="J3066" t="s">
        <v>1066</v>
      </c>
      <c r="K3066" t="s">
        <v>41</v>
      </c>
      <c r="L3066">
        <v>13889</v>
      </c>
      <c r="M3066" t="s">
        <v>4426</v>
      </c>
      <c r="N3066" t="s">
        <v>43</v>
      </c>
      <c r="O3066" t="s">
        <v>1068</v>
      </c>
      <c r="S3066">
        <v>2</v>
      </c>
      <c r="T3066" t="s">
        <v>45</v>
      </c>
      <c r="X3066" t="s">
        <v>46</v>
      </c>
      <c r="Y3066">
        <v>1</v>
      </c>
      <c r="Z3066">
        <v>0</v>
      </c>
      <c r="AA3066">
        <v>0</v>
      </c>
      <c r="AB3066">
        <v>0</v>
      </c>
      <c r="AC3066">
        <v>0</v>
      </c>
      <c r="AD3066">
        <f t="shared" si="95"/>
        <v>0</v>
      </c>
      <c r="AE3066" t="s">
        <v>85</v>
      </c>
      <c r="AF3066">
        <v>480409</v>
      </c>
      <c r="AG3066">
        <v>526144</v>
      </c>
      <c r="AH3066">
        <v>577180</v>
      </c>
      <c r="AI3066">
        <v>624509</v>
      </c>
      <c r="AJ3066">
        <f t="shared" si="96"/>
        <v>2208242</v>
      </c>
      <c r="AK3066" t="s">
        <v>997</v>
      </c>
      <c r="AL3066" t="s">
        <v>998</v>
      </c>
      <c r="AM3066" t="s">
        <v>999</v>
      </c>
    </row>
    <row r="3067" spans="1:39" x14ac:dyDescent="0.2">
      <c r="A3067">
        <v>41060</v>
      </c>
      <c r="B3067" t="s">
        <v>1150</v>
      </c>
      <c r="C3067">
        <v>610</v>
      </c>
      <c r="D3067" t="s">
        <v>990</v>
      </c>
      <c r="E3067">
        <v>12</v>
      </c>
      <c r="F3067" t="s">
        <v>991</v>
      </c>
      <c r="G3067">
        <v>368</v>
      </c>
      <c r="H3067" t="s">
        <v>1014</v>
      </c>
      <c r="I3067">
        <v>104</v>
      </c>
      <c r="J3067" t="s">
        <v>1024</v>
      </c>
      <c r="K3067" t="s">
        <v>41</v>
      </c>
      <c r="L3067">
        <v>13899</v>
      </c>
      <c r="M3067" t="s">
        <v>3386</v>
      </c>
      <c r="N3067" t="s">
        <v>43</v>
      </c>
      <c r="O3067" t="s">
        <v>1044</v>
      </c>
      <c r="S3067">
        <v>2</v>
      </c>
      <c r="T3067" t="s">
        <v>45</v>
      </c>
      <c r="X3067" t="s">
        <v>46</v>
      </c>
      <c r="Y3067">
        <v>1</v>
      </c>
      <c r="Z3067">
        <v>0</v>
      </c>
      <c r="AA3067">
        <v>0</v>
      </c>
      <c r="AB3067">
        <v>0</v>
      </c>
      <c r="AC3067">
        <v>0</v>
      </c>
      <c r="AD3067">
        <f t="shared" si="95"/>
        <v>0</v>
      </c>
      <c r="AE3067" t="s">
        <v>1158</v>
      </c>
      <c r="AF3067">
        <v>636887</v>
      </c>
      <c r="AG3067">
        <v>2101827</v>
      </c>
      <c r="AH3067">
        <v>727805</v>
      </c>
      <c r="AI3067">
        <v>772201</v>
      </c>
      <c r="AJ3067">
        <f t="shared" si="96"/>
        <v>4238720</v>
      </c>
      <c r="AK3067" t="s">
        <v>997</v>
      </c>
      <c r="AL3067" t="s">
        <v>998</v>
      </c>
      <c r="AM3067" t="s">
        <v>999</v>
      </c>
    </row>
    <row r="3068" spans="1:39" x14ac:dyDescent="0.2">
      <c r="A3068">
        <v>41060</v>
      </c>
      <c r="B3068" t="s">
        <v>1150</v>
      </c>
      <c r="C3068">
        <v>610</v>
      </c>
      <c r="D3068" t="s">
        <v>990</v>
      </c>
      <c r="E3068">
        <v>12</v>
      </c>
      <c r="F3068" t="s">
        <v>991</v>
      </c>
      <c r="G3068">
        <v>368</v>
      </c>
      <c r="H3068" t="s">
        <v>1014</v>
      </c>
      <c r="I3068">
        <v>144</v>
      </c>
      <c r="J3068" t="s">
        <v>1015</v>
      </c>
      <c r="K3068" t="s">
        <v>41</v>
      </c>
      <c r="L3068">
        <v>13892</v>
      </c>
      <c r="M3068" t="s">
        <v>1152</v>
      </c>
      <c r="N3068" t="s">
        <v>43</v>
      </c>
      <c r="O3068" t="s">
        <v>1017</v>
      </c>
      <c r="S3068">
        <v>2</v>
      </c>
      <c r="T3068" t="s">
        <v>45</v>
      </c>
      <c r="X3068" t="s">
        <v>46</v>
      </c>
      <c r="Y3068">
        <v>1</v>
      </c>
      <c r="Z3068">
        <v>0</v>
      </c>
      <c r="AA3068">
        <v>0</v>
      </c>
      <c r="AB3068">
        <v>0</v>
      </c>
      <c r="AC3068">
        <v>0</v>
      </c>
      <c r="AD3068">
        <f t="shared" si="95"/>
        <v>0</v>
      </c>
      <c r="AE3068" t="s">
        <v>1158</v>
      </c>
      <c r="AF3068">
        <v>483852</v>
      </c>
      <c r="AG3068">
        <v>515931</v>
      </c>
      <c r="AH3068">
        <v>552924</v>
      </c>
      <c r="AI3068">
        <v>586652</v>
      </c>
      <c r="AJ3068">
        <f t="shared" si="96"/>
        <v>2139359</v>
      </c>
      <c r="AK3068" t="s">
        <v>997</v>
      </c>
      <c r="AL3068" t="s">
        <v>998</v>
      </c>
      <c r="AM3068" t="s">
        <v>999</v>
      </c>
    </row>
    <row r="3069" spans="1:39" x14ac:dyDescent="0.2">
      <c r="A3069">
        <v>41060</v>
      </c>
      <c r="B3069" t="s">
        <v>1150</v>
      </c>
      <c r="C3069">
        <v>625</v>
      </c>
      <c r="D3069" t="s">
        <v>1008</v>
      </c>
      <c r="E3069">
        <v>12</v>
      </c>
      <c r="F3069" t="s">
        <v>991</v>
      </c>
      <c r="G3069">
        <v>122</v>
      </c>
      <c r="H3069" t="s">
        <v>72</v>
      </c>
      <c r="I3069">
        <v>949</v>
      </c>
      <c r="J3069" t="s">
        <v>78</v>
      </c>
      <c r="K3069" t="s">
        <v>41</v>
      </c>
      <c r="L3069">
        <v>13905</v>
      </c>
      <c r="M3069" t="s">
        <v>4427</v>
      </c>
      <c r="N3069" t="s">
        <v>43</v>
      </c>
      <c r="O3069" t="s">
        <v>530</v>
      </c>
      <c r="S3069">
        <v>2</v>
      </c>
      <c r="T3069" t="s">
        <v>45</v>
      </c>
      <c r="X3069" t="s">
        <v>46</v>
      </c>
      <c r="Y3069">
        <v>1</v>
      </c>
      <c r="Z3069">
        <v>0</v>
      </c>
      <c r="AA3069">
        <v>0</v>
      </c>
      <c r="AB3069">
        <v>0</v>
      </c>
      <c r="AC3069">
        <v>0</v>
      </c>
      <c r="AD3069">
        <f t="shared" si="95"/>
        <v>0</v>
      </c>
      <c r="AE3069" t="s">
        <v>85</v>
      </c>
      <c r="AF3069">
        <v>3957497</v>
      </c>
      <c r="AG3069">
        <v>4334250</v>
      </c>
      <c r="AH3069">
        <v>4754673</v>
      </c>
      <c r="AI3069">
        <v>5144556</v>
      </c>
      <c r="AJ3069">
        <f t="shared" si="96"/>
        <v>18190976</v>
      </c>
      <c r="AK3069" t="s">
        <v>1010</v>
      </c>
      <c r="AL3069" t="s">
        <v>1011</v>
      </c>
      <c r="AM3069" t="s">
        <v>1012</v>
      </c>
    </row>
    <row r="3070" spans="1:39" x14ac:dyDescent="0.2">
      <c r="A3070">
        <v>41060</v>
      </c>
      <c r="B3070" t="s">
        <v>1150</v>
      </c>
      <c r="C3070">
        <v>900</v>
      </c>
      <c r="D3070" t="s">
        <v>461</v>
      </c>
      <c r="E3070">
        <v>4</v>
      </c>
      <c r="F3070" t="s">
        <v>422</v>
      </c>
      <c r="G3070">
        <v>122</v>
      </c>
      <c r="H3070" t="s">
        <v>72</v>
      </c>
      <c r="I3070">
        <v>2</v>
      </c>
      <c r="J3070" t="s">
        <v>73</v>
      </c>
      <c r="K3070" t="s">
        <v>41</v>
      </c>
      <c r="L3070">
        <v>13887</v>
      </c>
      <c r="M3070" t="s">
        <v>4428</v>
      </c>
      <c r="N3070" t="s">
        <v>43</v>
      </c>
      <c r="O3070" t="s">
        <v>583</v>
      </c>
      <c r="S3070">
        <v>2</v>
      </c>
      <c r="T3070" t="s">
        <v>45</v>
      </c>
      <c r="X3070" t="s">
        <v>46</v>
      </c>
      <c r="Y3070">
        <v>1</v>
      </c>
      <c r="Z3070">
        <v>0</v>
      </c>
      <c r="AA3070">
        <v>0</v>
      </c>
      <c r="AB3070">
        <v>0</v>
      </c>
      <c r="AC3070">
        <v>0</v>
      </c>
      <c r="AD3070">
        <f t="shared" si="95"/>
        <v>0</v>
      </c>
      <c r="AE3070" t="s">
        <v>85</v>
      </c>
      <c r="AF3070">
        <v>490000</v>
      </c>
      <c r="AG3070">
        <v>540000</v>
      </c>
      <c r="AH3070">
        <v>590000</v>
      </c>
      <c r="AI3070">
        <v>640000</v>
      </c>
      <c r="AJ3070">
        <f t="shared" si="96"/>
        <v>2260000</v>
      </c>
      <c r="AK3070" t="s">
        <v>466</v>
      </c>
      <c r="AL3070" t="s">
        <v>467</v>
      </c>
      <c r="AM3070" t="s">
        <v>60</v>
      </c>
    </row>
    <row r="3071" spans="1:39" x14ac:dyDescent="0.2">
      <c r="A3071">
        <v>41061</v>
      </c>
      <c r="B3071" t="s">
        <v>1154</v>
      </c>
      <c r="C3071">
        <v>610</v>
      </c>
      <c r="D3071" t="s">
        <v>990</v>
      </c>
      <c r="E3071">
        <v>12</v>
      </c>
      <c r="F3071" t="s">
        <v>991</v>
      </c>
      <c r="G3071">
        <v>122</v>
      </c>
      <c r="H3071" t="s">
        <v>72</v>
      </c>
      <c r="I3071">
        <v>1</v>
      </c>
      <c r="J3071" t="s">
        <v>1066</v>
      </c>
      <c r="K3071" t="s">
        <v>41</v>
      </c>
      <c r="L3071">
        <v>13915</v>
      </c>
      <c r="M3071" t="s">
        <v>1155</v>
      </c>
      <c r="N3071" t="s">
        <v>43</v>
      </c>
      <c r="O3071" t="s">
        <v>1068</v>
      </c>
      <c r="S3071">
        <v>2</v>
      </c>
      <c r="T3071" t="s">
        <v>45</v>
      </c>
      <c r="X3071" t="s">
        <v>46</v>
      </c>
      <c r="Y3071">
        <v>1</v>
      </c>
      <c r="Z3071">
        <v>0</v>
      </c>
      <c r="AA3071">
        <v>0</v>
      </c>
      <c r="AB3071">
        <v>0</v>
      </c>
      <c r="AC3071">
        <v>0</v>
      </c>
      <c r="AD3071">
        <f t="shared" si="95"/>
        <v>0</v>
      </c>
      <c r="AE3071" t="s">
        <v>85</v>
      </c>
      <c r="AF3071">
        <v>341445</v>
      </c>
      <c r="AG3071">
        <v>373951</v>
      </c>
      <c r="AH3071">
        <v>410224</v>
      </c>
      <c r="AI3071">
        <v>443862</v>
      </c>
      <c r="AJ3071">
        <f t="shared" si="96"/>
        <v>1569482</v>
      </c>
      <c r="AK3071" t="s">
        <v>997</v>
      </c>
      <c r="AL3071" t="s">
        <v>998</v>
      </c>
      <c r="AM3071" t="s">
        <v>999</v>
      </c>
    </row>
    <row r="3072" spans="1:39" x14ac:dyDescent="0.2">
      <c r="A3072">
        <v>41061</v>
      </c>
      <c r="B3072" t="s">
        <v>1154</v>
      </c>
      <c r="C3072">
        <v>610</v>
      </c>
      <c r="D3072" t="s">
        <v>990</v>
      </c>
      <c r="E3072">
        <v>12</v>
      </c>
      <c r="F3072" t="s">
        <v>991</v>
      </c>
      <c r="G3072">
        <v>368</v>
      </c>
      <c r="H3072" t="s">
        <v>1014</v>
      </c>
      <c r="I3072">
        <v>104</v>
      </c>
      <c r="J3072" t="s">
        <v>1024</v>
      </c>
      <c r="K3072" t="s">
        <v>41</v>
      </c>
      <c r="L3072">
        <v>13923</v>
      </c>
      <c r="M3072" t="s">
        <v>3388</v>
      </c>
      <c r="N3072" t="s">
        <v>43</v>
      </c>
      <c r="O3072" t="s">
        <v>1044</v>
      </c>
      <c r="S3072">
        <v>2</v>
      </c>
      <c r="T3072" t="s">
        <v>45</v>
      </c>
      <c r="U3072">
        <v>1</v>
      </c>
      <c r="V3072" t="s">
        <v>1027</v>
      </c>
      <c r="W3072" t="s">
        <v>57</v>
      </c>
      <c r="X3072" t="s">
        <v>46</v>
      </c>
      <c r="Y3072">
        <v>1</v>
      </c>
      <c r="Z3072">
        <v>14500</v>
      </c>
      <c r="AA3072">
        <v>14500</v>
      </c>
      <c r="AB3072">
        <v>14500</v>
      </c>
      <c r="AC3072">
        <v>14500</v>
      </c>
      <c r="AD3072">
        <f t="shared" si="95"/>
        <v>14500</v>
      </c>
      <c r="AF3072">
        <v>0</v>
      </c>
      <c r="AG3072">
        <v>0</v>
      </c>
      <c r="AH3072">
        <v>0</v>
      </c>
      <c r="AI3072">
        <v>0</v>
      </c>
      <c r="AJ3072">
        <f t="shared" si="96"/>
        <v>0</v>
      </c>
      <c r="AK3072" t="s">
        <v>997</v>
      </c>
      <c r="AL3072" t="s">
        <v>998</v>
      </c>
      <c r="AM3072" t="s">
        <v>999</v>
      </c>
    </row>
    <row r="3073" spans="1:39" x14ac:dyDescent="0.2">
      <c r="A3073">
        <v>41061</v>
      </c>
      <c r="B3073" t="s">
        <v>1154</v>
      </c>
      <c r="C3073">
        <v>610</v>
      </c>
      <c r="D3073" t="s">
        <v>990</v>
      </c>
      <c r="E3073">
        <v>12</v>
      </c>
      <c r="F3073" t="s">
        <v>991</v>
      </c>
      <c r="G3073">
        <v>368</v>
      </c>
      <c r="H3073" t="s">
        <v>1014</v>
      </c>
      <c r="I3073">
        <v>104</v>
      </c>
      <c r="J3073" t="s">
        <v>1024</v>
      </c>
      <c r="K3073" t="s">
        <v>41</v>
      </c>
      <c r="L3073">
        <v>13923</v>
      </c>
      <c r="M3073" t="s">
        <v>3388</v>
      </c>
      <c r="N3073" t="s">
        <v>43</v>
      </c>
      <c r="O3073" t="s">
        <v>1044</v>
      </c>
      <c r="S3073">
        <v>2</v>
      </c>
      <c r="T3073" t="s">
        <v>45</v>
      </c>
      <c r="X3073" t="s">
        <v>46</v>
      </c>
      <c r="Y3073">
        <v>1</v>
      </c>
      <c r="Z3073">
        <v>0</v>
      </c>
      <c r="AA3073">
        <v>0</v>
      </c>
      <c r="AB3073">
        <v>0</v>
      </c>
      <c r="AC3073">
        <v>0</v>
      </c>
      <c r="AD3073">
        <f t="shared" si="95"/>
        <v>0</v>
      </c>
      <c r="AE3073" t="s">
        <v>1018</v>
      </c>
      <c r="AF3073">
        <v>1392504</v>
      </c>
      <c r="AG3073">
        <v>510739</v>
      </c>
      <c r="AH3073">
        <v>1673002</v>
      </c>
      <c r="AI3073">
        <v>1810188</v>
      </c>
      <c r="AJ3073">
        <f t="shared" si="96"/>
        <v>5386433</v>
      </c>
      <c r="AK3073" t="s">
        <v>997</v>
      </c>
      <c r="AL3073" t="s">
        <v>998</v>
      </c>
      <c r="AM3073" t="s">
        <v>999</v>
      </c>
    </row>
    <row r="3074" spans="1:39" x14ac:dyDescent="0.2">
      <c r="A3074">
        <v>41061</v>
      </c>
      <c r="B3074" t="s">
        <v>1154</v>
      </c>
      <c r="C3074">
        <v>900</v>
      </c>
      <c r="D3074" t="s">
        <v>461</v>
      </c>
      <c r="E3074">
        <v>4</v>
      </c>
      <c r="F3074" t="s">
        <v>422</v>
      </c>
      <c r="G3074">
        <v>122</v>
      </c>
      <c r="H3074" t="s">
        <v>72</v>
      </c>
      <c r="I3074">
        <v>2</v>
      </c>
      <c r="J3074" t="s">
        <v>73</v>
      </c>
      <c r="K3074" t="s">
        <v>41</v>
      </c>
      <c r="L3074">
        <v>13910</v>
      </c>
      <c r="M3074" t="s">
        <v>3918</v>
      </c>
      <c r="N3074" t="s">
        <v>43</v>
      </c>
      <c r="O3074" t="s">
        <v>583</v>
      </c>
      <c r="S3074">
        <v>2</v>
      </c>
      <c r="T3074" t="s">
        <v>45</v>
      </c>
      <c r="U3074">
        <v>332</v>
      </c>
      <c r="V3074" t="s">
        <v>76</v>
      </c>
      <c r="W3074" t="s">
        <v>57</v>
      </c>
      <c r="X3074" t="s">
        <v>46</v>
      </c>
      <c r="Y3074">
        <v>1</v>
      </c>
      <c r="Z3074">
        <v>1</v>
      </c>
      <c r="AA3074">
        <v>1</v>
      </c>
      <c r="AB3074">
        <v>1</v>
      </c>
      <c r="AC3074">
        <v>1</v>
      </c>
      <c r="AD3074">
        <f t="shared" si="95"/>
        <v>1</v>
      </c>
      <c r="AF3074">
        <v>0</v>
      </c>
      <c r="AG3074">
        <v>0</v>
      </c>
      <c r="AH3074">
        <v>0</v>
      </c>
      <c r="AI3074">
        <v>0</v>
      </c>
      <c r="AJ3074">
        <f t="shared" si="96"/>
        <v>0</v>
      </c>
      <c r="AK3074" t="s">
        <v>466</v>
      </c>
      <c r="AL3074" t="s">
        <v>467</v>
      </c>
      <c r="AM3074" t="s">
        <v>60</v>
      </c>
    </row>
    <row r="3075" spans="1:39" x14ac:dyDescent="0.2">
      <c r="A3075">
        <v>41062</v>
      </c>
      <c r="B3075" t="s">
        <v>1162</v>
      </c>
      <c r="C3075">
        <v>610</v>
      </c>
      <c r="D3075" t="s">
        <v>990</v>
      </c>
      <c r="E3075">
        <v>12</v>
      </c>
      <c r="F3075" t="s">
        <v>991</v>
      </c>
      <c r="G3075">
        <v>363</v>
      </c>
      <c r="H3075" t="s">
        <v>1004</v>
      </c>
      <c r="I3075">
        <v>104</v>
      </c>
      <c r="J3075" t="s">
        <v>1024</v>
      </c>
      <c r="K3075" t="s">
        <v>41</v>
      </c>
      <c r="L3075">
        <v>13938</v>
      </c>
      <c r="M3075" t="s">
        <v>1163</v>
      </c>
      <c r="N3075" t="s">
        <v>43</v>
      </c>
      <c r="O3075" t="s">
        <v>1096</v>
      </c>
      <c r="S3075">
        <v>2</v>
      </c>
      <c r="T3075" t="s">
        <v>45</v>
      </c>
      <c r="X3075" t="s">
        <v>46</v>
      </c>
      <c r="Y3075">
        <v>1</v>
      </c>
      <c r="Z3075">
        <v>0</v>
      </c>
      <c r="AA3075">
        <v>0</v>
      </c>
      <c r="AB3075">
        <v>0</v>
      </c>
      <c r="AC3075">
        <v>0</v>
      </c>
      <c r="AD3075">
        <f t="shared" ref="AD3075:AD3138" si="97">IF(Y3075=1,LARGE(Z3075:AC3075,1),Z3075+AA3075+AB3075+AC3075)</f>
        <v>0</v>
      </c>
      <c r="AE3075" t="s">
        <v>85</v>
      </c>
      <c r="AF3075">
        <v>326782</v>
      </c>
      <c r="AG3075">
        <v>357892</v>
      </c>
      <c r="AH3075">
        <v>392607</v>
      </c>
      <c r="AI3075">
        <v>424801</v>
      </c>
      <c r="AJ3075">
        <f t="shared" si="96"/>
        <v>1502082</v>
      </c>
      <c r="AK3075" t="s">
        <v>997</v>
      </c>
      <c r="AL3075" t="s">
        <v>998</v>
      </c>
      <c r="AM3075" t="s">
        <v>999</v>
      </c>
    </row>
    <row r="3076" spans="1:39" x14ac:dyDescent="0.2">
      <c r="A3076">
        <v>41062</v>
      </c>
      <c r="B3076" t="s">
        <v>1162</v>
      </c>
      <c r="C3076">
        <v>625</v>
      </c>
      <c r="D3076" t="s">
        <v>1008</v>
      </c>
      <c r="E3076">
        <v>12</v>
      </c>
      <c r="F3076" t="s">
        <v>991</v>
      </c>
      <c r="G3076">
        <v>122</v>
      </c>
      <c r="H3076" t="s">
        <v>72</v>
      </c>
      <c r="I3076">
        <v>949</v>
      </c>
      <c r="J3076" t="s">
        <v>78</v>
      </c>
      <c r="K3076" t="s">
        <v>41</v>
      </c>
      <c r="L3076">
        <v>13949</v>
      </c>
      <c r="M3076" t="s">
        <v>3389</v>
      </c>
      <c r="N3076" t="s">
        <v>43</v>
      </c>
      <c r="O3076" t="s">
        <v>530</v>
      </c>
      <c r="S3076">
        <v>2</v>
      </c>
      <c r="T3076" t="s">
        <v>45</v>
      </c>
      <c r="U3076">
        <v>923</v>
      </c>
      <c r="V3076" t="s">
        <v>81</v>
      </c>
      <c r="W3076" t="s">
        <v>57</v>
      </c>
      <c r="X3076" t="s">
        <v>46</v>
      </c>
      <c r="Y3076">
        <v>1</v>
      </c>
      <c r="Z3076">
        <v>42</v>
      </c>
      <c r="AA3076">
        <v>42</v>
      </c>
      <c r="AB3076">
        <v>42</v>
      </c>
      <c r="AC3076">
        <v>42</v>
      </c>
      <c r="AD3076">
        <f t="shared" si="97"/>
        <v>42</v>
      </c>
      <c r="AF3076">
        <v>0</v>
      </c>
      <c r="AG3076">
        <v>0</v>
      </c>
      <c r="AH3076">
        <v>0</v>
      </c>
      <c r="AI3076">
        <v>0</v>
      </c>
      <c r="AJ3076">
        <f t="shared" si="96"/>
        <v>0</v>
      </c>
      <c r="AK3076" t="s">
        <v>1010</v>
      </c>
      <c r="AL3076" t="s">
        <v>1011</v>
      </c>
      <c r="AM3076" t="s">
        <v>1012</v>
      </c>
    </row>
    <row r="3077" spans="1:39" x14ac:dyDescent="0.2">
      <c r="A3077">
        <v>41063</v>
      </c>
      <c r="B3077" t="s">
        <v>1167</v>
      </c>
      <c r="C3077">
        <v>610</v>
      </c>
      <c r="D3077" t="s">
        <v>990</v>
      </c>
      <c r="E3077">
        <v>12</v>
      </c>
      <c r="F3077" t="s">
        <v>991</v>
      </c>
      <c r="G3077">
        <v>368</v>
      </c>
      <c r="H3077" t="s">
        <v>1014</v>
      </c>
      <c r="I3077">
        <v>103</v>
      </c>
      <c r="J3077" t="s">
        <v>1028</v>
      </c>
      <c r="K3077" t="s">
        <v>41</v>
      </c>
      <c r="L3077">
        <v>13978</v>
      </c>
      <c r="M3077" t="s">
        <v>2537</v>
      </c>
      <c r="N3077" t="s">
        <v>43</v>
      </c>
      <c r="O3077" t="s">
        <v>1165</v>
      </c>
      <c r="S3077">
        <v>2</v>
      </c>
      <c r="T3077" t="s">
        <v>45</v>
      </c>
      <c r="X3077" t="s">
        <v>46</v>
      </c>
      <c r="Y3077">
        <v>1</v>
      </c>
      <c r="Z3077">
        <v>0</v>
      </c>
      <c r="AA3077">
        <v>0</v>
      </c>
      <c r="AB3077">
        <v>0</v>
      </c>
      <c r="AC3077">
        <v>0</v>
      </c>
      <c r="AD3077">
        <f t="shared" si="97"/>
        <v>0</v>
      </c>
      <c r="AE3077" t="s">
        <v>1018</v>
      </c>
      <c r="AF3077">
        <v>1585685</v>
      </c>
      <c r="AG3077">
        <v>1744353</v>
      </c>
      <c r="AH3077">
        <v>1905096</v>
      </c>
      <c r="AI3077">
        <v>2061314</v>
      </c>
      <c r="AJ3077">
        <f t="shared" si="96"/>
        <v>7296448</v>
      </c>
      <c r="AK3077" t="s">
        <v>997</v>
      </c>
      <c r="AL3077" t="s">
        <v>998</v>
      </c>
      <c r="AM3077" t="s">
        <v>999</v>
      </c>
    </row>
    <row r="3078" spans="1:39" x14ac:dyDescent="0.2">
      <c r="A3078">
        <v>41063</v>
      </c>
      <c r="B3078" t="s">
        <v>1167</v>
      </c>
      <c r="C3078">
        <v>610</v>
      </c>
      <c r="D3078" t="s">
        <v>990</v>
      </c>
      <c r="E3078">
        <v>12</v>
      </c>
      <c r="F3078" t="s">
        <v>991</v>
      </c>
      <c r="G3078">
        <v>368</v>
      </c>
      <c r="H3078" t="s">
        <v>1014</v>
      </c>
      <c r="I3078">
        <v>104</v>
      </c>
      <c r="J3078" t="s">
        <v>1024</v>
      </c>
      <c r="K3078" t="s">
        <v>41</v>
      </c>
      <c r="L3078">
        <v>13979</v>
      </c>
      <c r="M3078" t="s">
        <v>3394</v>
      </c>
      <c r="N3078" t="s">
        <v>43</v>
      </c>
      <c r="O3078" t="s">
        <v>1044</v>
      </c>
      <c r="S3078">
        <v>2</v>
      </c>
      <c r="T3078" t="s">
        <v>45</v>
      </c>
      <c r="X3078" t="s">
        <v>46</v>
      </c>
      <c r="Y3078">
        <v>1</v>
      </c>
      <c r="Z3078">
        <v>0</v>
      </c>
      <c r="AA3078">
        <v>0</v>
      </c>
      <c r="AB3078">
        <v>0</v>
      </c>
      <c r="AC3078">
        <v>0</v>
      </c>
      <c r="AD3078">
        <f t="shared" si="97"/>
        <v>0</v>
      </c>
      <c r="AE3078" t="s">
        <v>1018</v>
      </c>
      <c r="AF3078">
        <v>563450</v>
      </c>
      <c r="AG3078">
        <v>208467</v>
      </c>
      <c r="AH3078">
        <v>676949</v>
      </c>
      <c r="AI3078">
        <v>732459</v>
      </c>
      <c r="AJ3078">
        <f t="shared" si="96"/>
        <v>2181325</v>
      </c>
      <c r="AK3078" t="s">
        <v>997</v>
      </c>
      <c r="AL3078" t="s">
        <v>998</v>
      </c>
      <c r="AM3078" t="s">
        <v>999</v>
      </c>
    </row>
    <row r="3079" spans="1:39" x14ac:dyDescent="0.2">
      <c r="A3079">
        <v>41063</v>
      </c>
      <c r="B3079" t="s">
        <v>1167</v>
      </c>
      <c r="C3079">
        <v>625</v>
      </c>
      <c r="D3079" t="s">
        <v>1008</v>
      </c>
      <c r="E3079">
        <v>12</v>
      </c>
      <c r="F3079" t="s">
        <v>991</v>
      </c>
      <c r="G3079">
        <v>368</v>
      </c>
      <c r="H3079" t="s">
        <v>1014</v>
      </c>
      <c r="I3079">
        <v>242</v>
      </c>
      <c r="J3079" t="s">
        <v>1019</v>
      </c>
      <c r="K3079" t="s">
        <v>41</v>
      </c>
      <c r="L3079">
        <v>13977</v>
      </c>
      <c r="M3079" t="s">
        <v>4429</v>
      </c>
      <c r="N3079" t="s">
        <v>43</v>
      </c>
      <c r="O3079" t="s">
        <v>1021</v>
      </c>
      <c r="S3079">
        <v>2</v>
      </c>
      <c r="T3079" t="s">
        <v>45</v>
      </c>
      <c r="U3079">
        <v>242</v>
      </c>
      <c r="V3079" t="s">
        <v>1022</v>
      </c>
      <c r="W3079" t="s">
        <v>57</v>
      </c>
      <c r="X3079" t="s">
        <v>46</v>
      </c>
      <c r="Y3079">
        <v>1</v>
      </c>
      <c r="Z3079">
        <v>278</v>
      </c>
      <c r="AA3079">
        <v>278</v>
      </c>
      <c r="AB3079">
        <v>278</v>
      </c>
      <c r="AC3079">
        <v>278</v>
      </c>
      <c r="AD3079">
        <f t="shared" si="97"/>
        <v>278</v>
      </c>
      <c r="AF3079">
        <v>0</v>
      </c>
      <c r="AG3079">
        <v>0</v>
      </c>
      <c r="AH3079">
        <v>0</v>
      </c>
      <c r="AI3079">
        <v>0</v>
      </c>
      <c r="AJ3079">
        <f t="shared" si="96"/>
        <v>0</v>
      </c>
      <c r="AK3079" t="s">
        <v>1010</v>
      </c>
      <c r="AL3079" t="s">
        <v>1011</v>
      </c>
      <c r="AM3079" t="s">
        <v>1012</v>
      </c>
    </row>
    <row r="3080" spans="1:39" x14ac:dyDescent="0.2">
      <c r="A3080">
        <v>41063</v>
      </c>
      <c r="B3080" t="s">
        <v>1167</v>
      </c>
      <c r="C3080">
        <v>850</v>
      </c>
      <c r="D3080" t="s">
        <v>453</v>
      </c>
      <c r="E3080">
        <v>4</v>
      </c>
      <c r="F3080" t="s">
        <v>422</v>
      </c>
      <c r="G3080">
        <v>128</v>
      </c>
      <c r="H3080" t="s">
        <v>143</v>
      </c>
      <c r="I3080">
        <v>125</v>
      </c>
      <c r="J3080" t="s">
        <v>579</v>
      </c>
      <c r="K3080" t="s">
        <v>41</v>
      </c>
      <c r="L3080">
        <v>13983</v>
      </c>
      <c r="M3080" t="s">
        <v>2540</v>
      </c>
      <c r="N3080" t="s">
        <v>43</v>
      </c>
      <c r="O3080" t="s">
        <v>581</v>
      </c>
      <c r="S3080">
        <v>2</v>
      </c>
      <c r="T3080" t="s">
        <v>45</v>
      </c>
      <c r="U3080">
        <v>303</v>
      </c>
      <c r="V3080" t="s">
        <v>419</v>
      </c>
      <c r="W3080" t="s">
        <v>57</v>
      </c>
      <c r="X3080" t="s">
        <v>46</v>
      </c>
      <c r="Y3080">
        <v>1</v>
      </c>
      <c r="Z3080">
        <v>33</v>
      </c>
      <c r="AA3080">
        <v>33</v>
      </c>
      <c r="AB3080">
        <v>33</v>
      </c>
      <c r="AC3080">
        <v>33</v>
      </c>
      <c r="AD3080">
        <f t="shared" si="97"/>
        <v>33</v>
      </c>
      <c r="AF3080">
        <v>0</v>
      </c>
      <c r="AG3080">
        <v>0</v>
      </c>
      <c r="AH3080">
        <v>0</v>
      </c>
      <c r="AI3080">
        <v>0</v>
      </c>
      <c r="AJ3080">
        <f t="shared" si="96"/>
        <v>0</v>
      </c>
      <c r="AK3080" t="s">
        <v>458</v>
      </c>
      <c r="AL3080" t="s">
        <v>459</v>
      </c>
      <c r="AM3080" t="s">
        <v>460</v>
      </c>
    </row>
    <row r="3081" spans="1:39" x14ac:dyDescent="0.2">
      <c r="A3081">
        <v>41064</v>
      </c>
      <c r="B3081" t="s">
        <v>1169</v>
      </c>
      <c r="C3081">
        <v>210</v>
      </c>
      <c r="D3081" t="s">
        <v>469</v>
      </c>
      <c r="E3081">
        <v>4</v>
      </c>
      <c r="F3081" t="s">
        <v>422</v>
      </c>
      <c r="G3081">
        <v>121</v>
      </c>
      <c r="H3081" t="s">
        <v>423</v>
      </c>
      <c r="I3081">
        <v>574</v>
      </c>
      <c r="J3081" t="s">
        <v>1049</v>
      </c>
      <c r="K3081" t="s">
        <v>41</v>
      </c>
      <c r="L3081">
        <v>13992</v>
      </c>
      <c r="M3081" t="s">
        <v>1173</v>
      </c>
      <c r="N3081" t="s">
        <v>124</v>
      </c>
      <c r="O3081" t="s">
        <v>1051</v>
      </c>
      <c r="S3081">
        <v>2</v>
      </c>
      <c r="T3081" t="s">
        <v>45</v>
      </c>
      <c r="X3081" t="s">
        <v>46</v>
      </c>
      <c r="Y3081">
        <v>1</v>
      </c>
      <c r="Z3081">
        <v>0</v>
      </c>
      <c r="AA3081">
        <v>0</v>
      </c>
      <c r="AB3081">
        <v>0</v>
      </c>
      <c r="AC3081">
        <v>0</v>
      </c>
      <c r="AD3081">
        <f t="shared" si="97"/>
        <v>0</v>
      </c>
      <c r="AE3081" t="s">
        <v>85</v>
      </c>
      <c r="AF3081">
        <v>200000</v>
      </c>
      <c r="AG3081">
        <v>200000</v>
      </c>
      <c r="AH3081">
        <v>200000</v>
      </c>
      <c r="AI3081">
        <v>200000</v>
      </c>
      <c r="AJ3081">
        <f t="shared" si="96"/>
        <v>800000</v>
      </c>
      <c r="AK3081" t="s">
        <v>474</v>
      </c>
      <c r="AL3081" t="s">
        <v>475</v>
      </c>
      <c r="AM3081" t="s">
        <v>476</v>
      </c>
    </row>
    <row r="3082" spans="1:39" x14ac:dyDescent="0.2">
      <c r="A3082">
        <v>41064</v>
      </c>
      <c r="B3082" t="s">
        <v>1169</v>
      </c>
      <c r="C3082">
        <v>610</v>
      </c>
      <c r="D3082" t="s">
        <v>990</v>
      </c>
      <c r="E3082">
        <v>12</v>
      </c>
      <c r="F3082" t="s">
        <v>991</v>
      </c>
      <c r="G3082">
        <v>368</v>
      </c>
      <c r="H3082" t="s">
        <v>1014</v>
      </c>
      <c r="I3082">
        <v>103</v>
      </c>
      <c r="J3082" t="s">
        <v>1028</v>
      </c>
      <c r="K3082" t="s">
        <v>41</v>
      </c>
      <c r="L3082">
        <v>13985</v>
      </c>
      <c r="M3082" t="s">
        <v>4430</v>
      </c>
      <c r="N3082" t="s">
        <v>43</v>
      </c>
      <c r="O3082" t="s">
        <v>1165</v>
      </c>
      <c r="S3082">
        <v>2</v>
      </c>
      <c r="T3082" t="s">
        <v>45</v>
      </c>
      <c r="X3082" t="s">
        <v>46</v>
      </c>
      <c r="Y3082">
        <v>1</v>
      </c>
      <c r="Z3082">
        <v>0</v>
      </c>
      <c r="AA3082">
        <v>0</v>
      </c>
      <c r="AB3082">
        <v>0</v>
      </c>
      <c r="AC3082">
        <v>0</v>
      </c>
      <c r="AD3082">
        <f t="shared" si="97"/>
        <v>0</v>
      </c>
      <c r="AE3082" t="s">
        <v>1018</v>
      </c>
      <c r="AF3082">
        <v>1863571</v>
      </c>
      <c r="AG3082">
        <v>2050028</v>
      </c>
      <c r="AH3082">
        <v>2238958</v>
      </c>
      <c r="AI3082">
        <v>2422553</v>
      </c>
      <c r="AJ3082">
        <f t="shared" si="96"/>
        <v>8575110</v>
      </c>
      <c r="AK3082" t="s">
        <v>997</v>
      </c>
      <c r="AL3082" t="s">
        <v>998</v>
      </c>
      <c r="AM3082" t="s">
        <v>999</v>
      </c>
    </row>
    <row r="3083" spans="1:39" x14ac:dyDescent="0.2">
      <c r="A3083">
        <v>41064</v>
      </c>
      <c r="B3083" t="s">
        <v>1169</v>
      </c>
      <c r="C3083">
        <v>850</v>
      </c>
      <c r="D3083" t="s">
        <v>453</v>
      </c>
      <c r="E3083">
        <v>4</v>
      </c>
      <c r="F3083" t="s">
        <v>422</v>
      </c>
      <c r="G3083">
        <v>128</v>
      </c>
      <c r="H3083" t="s">
        <v>143</v>
      </c>
      <c r="I3083">
        <v>125</v>
      </c>
      <c r="J3083" t="s">
        <v>579</v>
      </c>
      <c r="K3083" t="s">
        <v>41</v>
      </c>
      <c r="L3083">
        <v>13994</v>
      </c>
      <c r="M3083" t="s">
        <v>3924</v>
      </c>
      <c r="N3083" t="s">
        <v>43</v>
      </c>
      <c r="O3083" t="s">
        <v>581</v>
      </c>
      <c r="S3083">
        <v>2</v>
      </c>
      <c r="T3083" t="s">
        <v>45</v>
      </c>
      <c r="X3083" t="s">
        <v>46</v>
      </c>
      <c r="Y3083">
        <v>1</v>
      </c>
      <c r="Z3083">
        <v>0</v>
      </c>
      <c r="AA3083">
        <v>0</v>
      </c>
      <c r="AB3083">
        <v>0</v>
      </c>
      <c r="AC3083">
        <v>0</v>
      </c>
      <c r="AD3083">
        <f t="shared" si="97"/>
        <v>0</v>
      </c>
      <c r="AE3083" t="s">
        <v>85</v>
      </c>
      <c r="AF3083">
        <v>5000</v>
      </c>
      <c r="AG3083">
        <v>10000</v>
      </c>
      <c r="AH3083">
        <v>15000</v>
      </c>
      <c r="AI3083">
        <v>20000</v>
      </c>
      <c r="AJ3083">
        <f t="shared" si="96"/>
        <v>50000</v>
      </c>
      <c r="AK3083" t="s">
        <v>458</v>
      </c>
      <c r="AL3083" t="s">
        <v>459</v>
      </c>
      <c r="AM3083" t="s">
        <v>460</v>
      </c>
    </row>
    <row r="3084" spans="1:39" x14ac:dyDescent="0.2">
      <c r="A3084">
        <v>41065</v>
      </c>
      <c r="B3084" t="s">
        <v>1177</v>
      </c>
      <c r="C3084">
        <v>130</v>
      </c>
      <c r="D3084" t="s">
        <v>1058</v>
      </c>
      <c r="E3084">
        <v>26</v>
      </c>
      <c r="F3084" t="s">
        <v>710</v>
      </c>
      <c r="G3084">
        <v>782</v>
      </c>
      <c r="H3084" t="s">
        <v>764</v>
      </c>
      <c r="I3084">
        <v>413</v>
      </c>
      <c r="J3084" t="s">
        <v>1059</v>
      </c>
      <c r="K3084" t="s">
        <v>41</v>
      </c>
      <c r="L3084">
        <v>14001</v>
      </c>
      <c r="M3084" t="s">
        <v>2544</v>
      </c>
      <c r="N3084" t="s">
        <v>124</v>
      </c>
      <c r="O3084" t="s">
        <v>1061</v>
      </c>
      <c r="S3084">
        <v>2</v>
      </c>
      <c r="T3084" t="s">
        <v>45</v>
      </c>
      <c r="U3084">
        <v>286</v>
      </c>
      <c r="V3084" t="s">
        <v>1062</v>
      </c>
      <c r="W3084" t="s">
        <v>845</v>
      </c>
      <c r="X3084" t="s">
        <v>46</v>
      </c>
      <c r="Y3084">
        <v>1</v>
      </c>
      <c r="Z3084">
        <v>8.5</v>
      </c>
      <c r="AA3084">
        <v>64</v>
      </c>
      <c r="AB3084">
        <v>64</v>
      </c>
      <c r="AC3084">
        <v>64</v>
      </c>
      <c r="AD3084">
        <f t="shared" si="97"/>
        <v>64</v>
      </c>
      <c r="AF3084">
        <v>0</v>
      </c>
      <c r="AG3084">
        <v>0</v>
      </c>
      <c r="AH3084">
        <v>0</v>
      </c>
      <c r="AI3084">
        <v>0</v>
      </c>
      <c r="AJ3084">
        <f t="shared" si="96"/>
        <v>0</v>
      </c>
      <c r="AK3084" t="s">
        <v>1063</v>
      </c>
      <c r="AL3084" t="s">
        <v>1064</v>
      </c>
      <c r="AM3084" t="s">
        <v>1065</v>
      </c>
    </row>
    <row r="3085" spans="1:39" x14ac:dyDescent="0.2">
      <c r="A3085">
        <v>41065</v>
      </c>
      <c r="B3085" t="s">
        <v>1177</v>
      </c>
      <c r="C3085">
        <v>610</v>
      </c>
      <c r="D3085" t="s">
        <v>990</v>
      </c>
      <c r="E3085">
        <v>12</v>
      </c>
      <c r="F3085" t="s">
        <v>991</v>
      </c>
      <c r="G3085">
        <v>368</v>
      </c>
      <c r="H3085" t="s">
        <v>1014</v>
      </c>
      <c r="I3085">
        <v>103</v>
      </c>
      <c r="J3085" t="s">
        <v>1028</v>
      </c>
      <c r="K3085" t="s">
        <v>41</v>
      </c>
      <c r="L3085">
        <v>14000</v>
      </c>
      <c r="M3085" t="s">
        <v>4431</v>
      </c>
      <c r="N3085" t="s">
        <v>43</v>
      </c>
      <c r="O3085" t="s">
        <v>1165</v>
      </c>
      <c r="S3085">
        <v>2</v>
      </c>
      <c r="T3085" t="s">
        <v>45</v>
      </c>
      <c r="U3085">
        <v>1</v>
      </c>
      <c r="V3085" t="s">
        <v>1027</v>
      </c>
      <c r="W3085" t="s">
        <v>57</v>
      </c>
      <c r="X3085" t="s">
        <v>46</v>
      </c>
      <c r="Y3085">
        <v>1</v>
      </c>
      <c r="Z3085">
        <v>1761</v>
      </c>
      <c r="AA3085">
        <v>1761</v>
      </c>
      <c r="AB3085">
        <v>1761</v>
      </c>
      <c r="AC3085">
        <v>1761</v>
      </c>
      <c r="AD3085">
        <f t="shared" si="97"/>
        <v>1761</v>
      </c>
      <c r="AF3085">
        <v>0</v>
      </c>
      <c r="AG3085">
        <v>0</v>
      </c>
      <c r="AH3085">
        <v>0</v>
      </c>
      <c r="AI3085">
        <v>0</v>
      </c>
      <c r="AJ3085">
        <f t="shared" si="96"/>
        <v>0</v>
      </c>
      <c r="AK3085" t="s">
        <v>997</v>
      </c>
      <c r="AL3085" t="s">
        <v>998</v>
      </c>
      <c r="AM3085" t="s">
        <v>999</v>
      </c>
    </row>
    <row r="3086" spans="1:39" x14ac:dyDescent="0.2">
      <c r="A3086">
        <v>41065</v>
      </c>
      <c r="B3086" t="s">
        <v>1177</v>
      </c>
      <c r="C3086">
        <v>610</v>
      </c>
      <c r="D3086" t="s">
        <v>990</v>
      </c>
      <c r="E3086">
        <v>12</v>
      </c>
      <c r="F3086" t="s">
        <v>991</v>
      </c>
      <c r="G3086">
        <v>368</v>
      </c>
      <c r="H3086" t="s">
        <v>1014</v>
      </c>
      <c r="I3086">
        <v>104</v>
      </c>
      <c r="J3086" t="s">
        <v>1024</v>
      </c>
      <c r="K3086" t="s">
        <v>41</v>
      </c>
      <c r="L3086">
        <v>14004</v>
      </c>
      <c r="M3086" t="s">
        <v>4432</v>
      </c>
      <c r="N3086" t="s">
        <v>43</v>
      </c>
      <c r="O3086" t="s">
        <v>1044</v>
      </c>
      <c r="S3086">
        <v>2</v>
      </c>
      <c r="T3086" t="s">
        <v>45</v>
      </c>
      <c r="X3086" t="s">
        <v>46</v>
      </c>
      <c r="Y3086">
        <v>1</v>
      </c>
      <c r="Z3086">
        <v>0</v>
      </c>
      <c r="AA3086">
        <v>0</v>
      </c>
      <c r="AB3086">
        <v>0</v>
      </c>
      <c r="AC3086">
        <v>0</v>
      </c>
      <c r="AD3086">
        <f t="shared" si="97"/>
        <v>0</v>
      </c>
      <c r="AE3086" t="s">
        <v>1018</v>
      </c>
      <c r="AF3086">
        <v>714447</v>
      </c>
      <c r="AG3086">
        <v>343276</v>
      </c>
      <c r="AH3086">
        <v>858361</v>
      </c>
      <c r="AI3086">
        <v>928746</v>
      </c>
      <c r="AJ3086">
        <f t="shared" si="96"/>
        <v>2844830</v>
      </c>
      <c r="AK3086" t="s">
        <v>997</v>
      </c>
      <c r="AL3086" t="s">
        <v>998</v>
      </c>
      <c r="AM3086" t="s">
        <v>999</v>
      </c>
    </row>
    <row r="3087" spans="1:39" x14ac:dyDescent="0.2">
      <c r="A3087">
        <v>41065</v>
      </c>
      <c r="B3087" t="s">
        <v>1177</v>
      </c>
      <c r="C3087">
        <v>625</v>
      </c>
      <c r="D3087" t="s">
        <v>1008</v>
      </c>
      <c r="E3087">
        <v>12</v>
      </c>
      <c r="F3087" t="s">
        <v>991</v>
      </c>
      <c r="G3087">
        <v>122</v>
      </c>
      <c r="H3087" t="s">
        <v>72</v>
      </c>
      <c r="I3087">
        <v>949</v>
      </c>
      <c r="J3087" t="s">
        <v>78</v>
      </c>
      <c r="K3087" t="s">
        <v>41</v>
      </c>
      <c r="L3087">
        <v>14006</v>
      </c>
      <c r="M3087" t="s">
        <v>4433</v>
      </c>
      <c r="N3087" t="s">
        <v>43</v>
      </c>
      <c r="O3087" t="s">
        <v>530</v>
      </c>
      <c r="S3087">
        <v>2</v>
      </c>
      <c r="T3087" t="s">
        <v>45</v>
      </c>
      <c r="U3087">
        <v>923</v>
      </c>
      <c r="V3087" t="s">
        <v>81</v>
      </c>
      <c r="W3087" t="s">
        <v>57</v>
      </c>
      <c r="X3087" t="s">
        <v>46</v>
      </c>
      <c r="Y3087">
        <v>1</v>
      </c>
      <c r="Z3087">
        <v>15</v>
      </c>
      <c r="AA3087">
        <v>15</v>
      </c>
      <c r="AB3087">
        <v>15</v>
      </c>
      <c r="AC3087">
        <v>15</v>
      </c>
      <c r="AD3087">
        <f t="shared" si="97"/>
        <v>15</v>
      </c>
      <c r="AF3087">
        <v>0</v>
      </c>
      <c r="AG3087">
        <v>0</v>
      </c>
      <c r="AH3087">
        <v>0</v>
      </c>
      <c r="AI3087">
        <v>0</v>
      </c>
      <c r="AJ3087">
        <f t="shared" si="96"/>
        <v>0</v>
      </c>
      <c r="AK3087" t="s">
        <v>1010</v>
      </c>
      <c r="AL3087" t="s">
        <v>1011</v>
      </c>
      <c r="AM3087" t="s">
        <v>1012</v>
      </c>
    </row>
    <row r="3088" spans="1:39" x14ac:dyDescent="0.2">
      <c r="A3088">
        <v>41065</v>
      </c>
      <c r="B3088" t="s">
        <v>1177</v>
      </c>
      <c r="C3088">
        <v>850</v>
      </c>
      <c r="D3088" t="s">
        <v>453</v>
      </c>
      <c r="E3088">
        <v>4</v>
      </c>
      <c r="F3088" t="s">
        <v>422</v>
      </c>
      <c r="G3088">
        <v>122</v>
      </c>
      <c r="H3088" t="s">
        <v>72</v>
      </c>
      <c r="I3088">
        <v>949</v>
      </c>
      <c r="J3088" t="s">
        <v>78</v>
      </c>
      <c r="K3088" t="s">
        <v>41</v>
      </c>
      <c r="L3088">
        <v>14013</v>
      </c>
      <c r="M3088" t="s">
        <v>4434</v>
      </c>
      <c r="N3088" t="s">
        <v>43</v>
      </c>
      <c r="O3088" t="s">
        <v>530</v>
      </c>
      <c r="S3088">
        <v>2</v>
      </c>
      <c r="T3088" t="s">
        <v>45</v>
      </c>
      <c r="U3088">
        <v>923</v>
      </c>
      <c r="V3088" t="s">
        <v>81</v>
      </c>
      <c r="W3088" t="s">
        <v>57</v>
      </c>
      <c r="X3088" t="s">
        <v>46</v>
      </c>
      <c r="Y3088">
        <v>1</v>
      </c>
      <c r="Z3088">
        <v>30</v>
      </c>
      <c r="AA3088">
        <v>30</v>
      </c>
      <c r="AB3088">
        <v>30</v>
      </c>
      <c r="AC3088">
        <v>30</v>
      </c>
      <c r="AD3088">
        <f t="shared" si="97"/>
        <v>30</v>
      </c>
      <c r="AF3088">
        <v>0</v>
      </c>
      <c r="AG3088">
        <v>0</v>
      </c>
      <c r="AH3088">
        <v>0</v>
      </c>
      <c r="AI3088">
        <v>0</v>
      </c>
      <c r="AJ3088">
        <f t="shared" si="96"/>
        <v>0</v>
      </c>
      <c r="AK3088" t="s">
        <v>458</v>
      </c>
      <c r="AL3088" t="s">
        <v>459</v>
      </c>
      <c r="AM3088" t="s">
        <v>460</v>
      </c>
    </row>
    <row r="3089" spans="1:39" x14ac:dyDescent="0.2">
      <c r="A3089">
        <v>41065</v>
      </c>
      <c r="B3089" t="s">
        <v>1177</v>
      </c>
      <c r="C3089">
        <v>900</v>
      </c>
      <c r="D3089" t="s">
        <v>461</v>
      </c>
      <c r="E3089">
        <v>4</v>
      </c>
      <c r="F3089" t="s">
        <v>422</v>
      </c>
      <c r="G3089">
        <v>126</v>
      </c>
      <c r="H3089" t="s">
        <v>62</v>
      </c>
      <c r="I3089">
        <v>948</v>
      </c>
      <c r="J3089" t="s">
        <v>462</v>
      </c>
      <c r="K3089" t="s">
        <v>41</v>
      </c>
      <c r="L3089">
        <v>13996</v>
      </c>
      <c r="M3089" t="s">
        <v>4435</v>
      </c>
      <c r="N3089" t="s">
        <v>43</v>
      </c>
      <c r="O3089" t="s">
        <v>464</v>
      </c>
      <c r="S3089">
        <v>2</v>
      </c>
      <c r="T3089" t="s">
        <v>45</v>
      </c>
      <c r="U3089">
        <v>924</v>
      </c>
      <c r="V3089" t="s">
        <v>465</v>
      </c>
      <c r="W3089" t="s">
        <v>57</v>
      </c>
      <c r="X3089" t="s">
        <v>46</v>
      </c>
      <c r="Y3089">
        <v>1</v>
      </c>
      <c r="Z3089">
        <v>26</v>
      </c>
      <c r="AA3089">
        <v>26</v>
      </c>
      <c r="AB3089">
        <v>26</v>
      </c>
      <c r="AC3089">
        <v>26</v>
      </c>
      <c r="AD3089">
        <f t="shared" si="97"/>
        <v>26</v>
      </c>
      <c r="AF3089">
        <v>0</v>
      </c>
      <c r="AG3089">
        <v>0</v>
      </c>
      <c r="AH3089">
        <v>0</v>
      </c>
      <c r="AI3089">
        <v>0</v>
      </c>
      <c r="AJ3089">
        <f t="shared" si="96"/>
        <v>0</v>
      </c>
      <c r="AK3089" t="s">
        <v>466</v>
      </c>
      <c r="AL3089" t="s">
        <v>467</v>
      </c>
      <c r="AM3089" t="s">
        <v>60</v>
      </c>
    </row>
    <row r="3090" spans="1:39" x14ac:dyDescent="0.2">
      <c r="A3090">
        <v>41091</v>
      </c>
      <c r="B3090" t="s">
        <v>1181</v>
      </c>
      <c r="C3090">
        <v>900</v>
      </c>
      <c r="D3090" t="s">
        <v>461</v>
      </c>
      <c r="E3090">
        <v>3</v>
      </c>
      <c r="F3090" t="s">
        <v>226</v>
      </c>
      <c r="G3090">
        <v>122</v>
      </c>
      <c r="H3090" t="s">
        <v>72</v>
      </c>
      <c r="I3090">
        <v>2</v>
      </c>
      <c r="J3090" t="s">
        <v>73</v>
      </c>
      <c r="K3090" t="s">
        <v>41</v>
      </c>
      <c r="L3090">
        <v>8100</v>
      </c>
      <c r="M3090" t="s">
        <v>4436</v>
      </c>
      <c r="N3090" t="s">
        <v>43</v>
      </c>
      <c r="O3090" t="s">
        <v>583</v>
      </c>
      <c r="S3090">
        <v>2</v>
      </c>
      <c r="T3090" t="s">
        <v>45</v>
      </c>
      <c r="U3090">
        <v>332</v>
      </c>
      <c r="V3090" t="s">
        <v>76</v>
      </c>
      <c r="W3090" t="s">
        <v>57</v>
      </c>
      <c r="X3090" t="s">
        <v>46</v>
      </c>
      <c r="Y3090">
        <v>1</v>
      </c>
      <c r="Z3090">
        <v>1</v>
      </c>
      <c r="AA3090">
        <v>1</v>
      </c>
      <c r="AB3090">
        <v>1</v>
      </c>
      <c r="AC3090">
        <v>1</v>
      </c>
      <c r="AD3090">
        <f t="shared" si="97"/>
        <v>1</v>
      </c>
      <c r="AF3090">
        <v>0</v>
      </c>
      <c r="AG3090">
        <v>0</v>
      </c>
      <c r="AH3090">
        <v>0</v>
      </c>
      <c r="AI3090">
        <v>0</v>
      </c>
      <c r="AJ3090">
        <f t="shared" si="96"/>
        <v>0</v>
      </c>
      <c r="AK3090" t="s">
        <v>466</v>
      </c>
      <c r="AL3090" t="s">
        <v>467</v>
      </c>
      <c r="AM3090" t="s">
        <v>60</v>
      </c>
    </row>
    <row r="3091" spans="1:39" x14ac:dyDescent="0.2">
      <c r="A3091">
        <v>41091</v>
      </c>
      <c r="B3091" t="s">
        <v>1181</v>
      </c>
      <c r="C3091">
        <v>900</v>
      </c>
      <c r="D3091" t="s">
        <v>461</v>
      </c>
      <c r="E3091">
        <v>3</v>
      </c>
      <c r="F3091" t="s">
        <v>226</v>
      </c>
      <c r="G3091">
        <v>126</v>
      </c>
      <c r="H3091" t="s">
        <v>62</v>
      </c>
      <c r="I3091">
        <v>948</v>
      </c>
      <c r="J3091" t="s">
        <v>462</v>
      </c>
      <c r="K3091" t="s">
        <v>41</v>
      </c>
      <c r="L3091">
        <v>8094</v>
      </c>
      <c r="M3091" t="s">
        <v>3399</v>
      </c>
      <c r="N3091" t="s">
        <v>43</v>
      </c>
      <c r="O3091" t="s">
        <v>3400</v>
      </c>
      <c r="S3091">
        <v>2</v>
      </c>
      <c r="T3091" t="s">
        <v>45</v>
      </c>
      <c r="X3091" t="s">
        <v>46</v>
      </c>
      <c r="Y3091">
        <v>1</v>
      </c>
      <c r="Z3091">
        <v>0</v>
      </c>
      <c r="AA3091">
        <v>0</v>
      </c>
      <c r="AB3091">
        <v>0</v>
      </c>
      <c r="AC3091">
        <v>0</v>
      </c>
      <c r="AD3091">
        <f t="shared" si="97"/>
        <v>0</v>
      </c>
      <c r="AE3091" t="s">
        <v>149</v>
      </c>
      <c r="AF3091">
        <v>3950000</v>
      </c>
      <c r="AG3091">
        <v>4345000</v>
      </c>
      <c r="AH3091">
        <v>4780000</v>
      </c>
      <c r="AI3091">
        <v>5260000</v>
      </c>
      <c r="AJ3091">
        <f t="shared" si="96"/>
        <v>18335000</v>
      </c>
      <c r="AK3091" t="s">
        <v>466</v>
      </c>
      <c r="AL3091" t="s">
        <v>467</v>
      </c>
      <c r="AM3091" t="s">
        <v>60</v>
      </c>
    </row>
    <row r="3092" spans="1:39" x14ac:dyDescent="0.2">
      <c r="A3092">
        <v>41094</v>
      </c>
      <c r="B3092" t="s">
        <v>1183</v>
      </c>
      <c r="C3092">
        <v>300</v>
      </c>
      <c r="D3092" t="s">
        <v>1193</v>
      </c>
      <c r="E3092">
        <v>20</v>
      </c>
      <c r="F3092" t="s">
        <v>1201</v>
      </c>
      <c r="G3092">
        <v>606</v>
      </c>
      <c r="H3092" t="s">
        <v>1202</v>
      </c>
      <c r="I3092">
        <v>400</v>
      </c>
      <c r="J3092" t="s">
        <v>1203</v>
      </c>
      <c r="K3092" t="s">
        <v>41</v>
      </c>
      <c r="L3092">
        <v>11095</v>
      </c>
      <c r="M3092" t="s">
        <v>1204</v>
      </c>
      <c r="N3092" t="s">
        <v>43</v>
      </c>
      <c r="O3092" t="s">
        <v>1205</v>
      </c>
      <c r="S3092">
        <v>2</v>
      </c>
      <c r="T3092" t="s">
        <v>45</v>
      </c>
      <c r="X3092" t="s">
        <v>66</v>
      </c>
      <c r="Y3092">
        <v>0</v>
      </c>
      <c r="Z3092">
        <v>0</v>
      </c>
      <c r="AA3092">
        <v>0</v>
      </c>
      <c r="AB3092">
        <v>0</v>
      </c>
      <c r="AC3092">
        <v>0</v>
      </c>
      <c r="AD3092">
        <f t="shared" si="97"/>
        <v>0</v>
      </c>
      <c r="AE3092" t="s">
        <v>1191</v>
      </c>
      <c r="AF3092">
        <v>0</v>
      </c>
      <c r="AG3092">
        <v>5681804</v>
      </c>
      <c r="AH3092">
        <v>5681804</v>
      </c>
      <c r="AI3092">
        <v>5681804</v>
      </c>
      <c r="AJ3092">
        <f t="shared" si="96"/>
        <v>17045412</v>
      </c>
      <c r="AK3092" t="s">
        <v>1198</v>
      </c>
      <c r="AL3092" t="s">
        <v>1199</v>
      </c>
      <c r="AM3092" t="s">
        <v>1200</v>
      </c>
    </row>
    <row r="3093" spans="1:39" x14ac:dyDescent="0.2">
      <c r="A3093">
        <v>41094</v>
      </c>
      <c r="B3093" t="s">
        <v>1183</v>
      </c>
      <c r="C3093">
        <v>650</v>
      </c>
      <c r="D3093" t="s">
        <v>497</v>
      </c>
      <c r="E3093">
        <v>27</v>
      </c>
      <c r="F3093" t="s">
        <v>498</v>
      </c>
      <c r="G3093">
        <v>812</v>
      </c>
      <c r="H3093" t="s">
        <v>499</v>
      </c>
      <c r="I3093">
        <v>420</v>
      </c>
      <c r="J3093" t="s">
        <v>2546</v>
      </c>
      <c r="K3093" t="s">
        <v>41</v>
      </c>
      <c r="L3093">
        <v>11130</v>
      </c>
      <c r="M3093" t="s">
        <v>2547</v>
      </c>
      <c r="N3093" t="s">
        <v>43</v>
      </c>
      <c r="O3093" t="s">
        <v>2548</v>
      </c>
      <c r="S3093">
        <v>2</v>
      </c>
      <c r="T3093" t="s">
        <v>45</v>
      </c>
      <c r="X3093" t="s">
        <v>66</v>
      </c>
      <c r="Y3093">
        <v>0</v>
      </c>
      <c r="Z3093">
        <v>0</v>
      </c>
      <c r="AA3093">
        <v>0</v>
      </c>
      <c r="AB3093">
        <v>0</v>
      </c>
      <c r="AC3093">
        <v>0</v>
      </c>
      <c r="AD3093">
        <f t="shared" si="97"/>
        <v>0</v>
      </c>
      <c r="AE3093" t="s">
        <v>1191</v>
      </c>
      <c r="AF3093">
        <v>0</v>
      </c>
      <c r="AG3093">
        <v>5696000</v>
      </c>
      <c r="AH3093">
        <v>5696000</v>
      </c>
      <c r="AI3093">
        <v>5696000</v>
      </c>
      <c r="AJ3093">
        <f t="shared" si="96"/>
        <v>17088000</v>
      </c>
      <c r="AK3093" t="s">
        <v>503</v>
      </c>
      <c r="AL3093" t="s">
        <v>325</v>
      </c>
      <c r="AM3093" t="s">
        <v>504</v>
      </c>
    </row>
    <row r="3094" spans="1:39" x14ac:dyDescent="0.2">
      <c r="A3094">
        <v>41094</v>
      </c>
      <c r="B3094" t="s">
        <v>1183</v>
      </c>
      <c r="C3094">
        <v>900</v>
      </c>
      <c r="D3094" t="s">
        <v>461</v>
      </c>
      <c r="E3094">
        <v>4</v>
      </c>
      <c r="F3094" t="s">
        <v>422</v>
      </c>
      <c r="G3094">
        <v>122</v>
      </c>
      <c r="H3094" t="s">
        <v>72</v>
      </c>
      <c r="I3094">
        <v>401</v>
      </c>
      <c r="J3094" t="s">
        <v>4437</v>
      </c>
      <c r="K3094" t="s">
        <v>41</v>
      </c>
      <c r="L3094">
        <v>11106</v>
      </c>
      <c r="M3094" t="s">
        <v>4438</v>
      </c>
      <c r="N3094" t="s">
        <v>124</v>
      </c>
      <c r="O3094" t="s">
        <v>4439</v>
      </c>
      <c r="S3094">
        <v>2</v>
      </c>
      <c r="T3094" t="s">
        <v>45</v>
      </c>
      <c r="U3094">
        <v>511</v>
      </c>
      <c r="V3094" t="s">
        <v>1206</v>
      </c>
      <c r="W3094" t="s">
        <v>57</v>
      </c>
      <c r="X3094" t="s">
        <v>66</v>
      </c>
      <c r="Y3094">
        <v>0</v>
      </c>
      <c r="Z3094">
        <v>200</v>
      </c>
      <c r="AA3094">
        <v>200</v>
      </c>
      <c r="AB3094">
        <v>200</v>
      </c>
      <c r="AC3094">
        <v>200</v>
      </c>
      <c r="AD3094">
        <f t="shared" si="97"/>
        <v>800</v>
      </c>
      <c r="AF3094">
        <v>0</v>
      </c>
      <c r="AG3094">
        <v>0</v>
      </c>
      <c r="AH3094">
        <v>0</v>
      </c>
      <c r="AI3094">
        <v>0</v>
      </c>
      <c r="AJ3094">
        <f t="shared" si="96"/>
        <v>0</v>
      </c>
      <c r="AK3094" t="s">
        <v>466</v>
      </c>
      <c r="AL3094" t="s">
        <v>467</v>
      </c>
      <c r="AM3094" t="s">
        <v>60</v>
      </c>
    </row>
    <row r="3095" spans="1:39" x14ac:dyDescent="0.2">
      <c r="A3095">
        <v>43001</v>
      </c>
      <c r="B3095" t="s">
        <v>1232</v>
      </c>
      <c r="C3095">
        <v>850</v>
      </c>
      <c r="D3095" t="s">
        <v>453</v>
      </c>
      <c r="E3095">
        <v>4</v>
      </c>
      <c r="F3095" t="s">
        <v>422</v>
      </c>
      <c r="G3095">
        <v>128</v>
      </c>
      <c r="H3095" t="s">
        <v>143</v>
      </c>
      <c r="I3095">
        <v>6</v>
      </c>
      <c r="J3095" t="s">
        <v>454</v>
      </c>
      <c r="K3095" t="s">
        <v>41</v>
      </c>
      <c r="L3095">
        <v>4717</v>
      </c>
      <c r="M3095" t="s">
        <v>4440</v>
      </c>
      <c r="N3095" t="s">
        <v>43</v>
      </c>
      <c r="O3095" t="s">
        <v>456</v>
      </c>
      <c r="S3095">
        <v>2</v>
      </c>
      <c r="T3095" t="s">
        <v>45</v>
      </c>
      <c r="X3095" t="s">
        <v>46</v>
      </c>
      <c r="Y3095">
        <v>1</v>
      </c>
      <c r="Z3095">
        <v>0</v>
      </c>
      <c r="AA3095">
        <v>0</v>
      </c>
      <c r="AB3095">
        <v>0</v>
      </c>
      <c r="AC3095">
        <v>0</v>
      </c>
      <c r="AD3095">
        <f t="shared" si="97"/>
        <v>0</v>
      </c>
      <c r="AE3095" t="s">
        <v>85</v>
      </c>
      <c r="AF3095">
        <v>145200</v>
      </c>
      <c r="AG3095">
        <v>159720</v>
      </c>
      <c r="AH3095">
        <v>175692</v>
      </c>
      <c r="AI3095">
        <v>193261</v>
      </c>
      <c r="AJ3095">
        <f t="shared" si="96"/>
        <v>673873</v>
      </c>
      <c r="AK3095" t="s">
        <v>458</v>
      </c>
      <c r="AL3095" t="s">
        <v>459</v>
      </c>
      <c r="AM3095" t="s">
        <v>460</v>
      </c>
    </row>
    <row r="3096" spans="1:39" x14ac:dyDescent="0.2">
      <c r="A3096">
        <v>44001</v>
      </c>
      <c r="B3096" t="s">
        <v>1234</v>
      </c>
      <c r="C3096">
        <v>100</v>
      </c>
      <c r="D3096" t="s">
        <v>1501</v>
      </c>
      <c r="E3096">
        <v>20</v>
      </c>
      <c r="F3096" t="s">
        <v>1201</v>
      </c>
      <c r="G3096">
        <v>605</v>
      </c>
      <c r="H3096" t="s">
        <v>1296</v>
      </c>
      <c r="I3096">
        <v>603</v>
      </c>
      <c r="J3096" t="s">
        <v>637</v>
      </c>
      <c r="K3096" t="s">
        <v>41</v>
      </c>
      <c r="L3096">
        <v>12720</v>
      </c>
      <c r="M3096" t="s">
        <v>3403</v>
      </c>
      <c r="N3096" t="s">
        <v>124</v>
      </c>
      <c r="O3096" t="s">
        <v>3404</v>
      </c>
      <c r="S3096">
        <v>2</v>
      </c>
      <c r="T3096" t="s">
        <v>45</v>
      </c>
      <c r="U3096">
        <v>249</v>
      </c>
      <c r="V3096" t="s">
        <v>650</v>
      </c>
      <c r="W3096" t="s">
        <v>57</v>
      </c>
      <c r="X3096" t="s">
        <v>46</v>
      </c>
      <c r="Y3096">
        <v>1</v>
      </c>
      <c r="Z3096">
        <v>1</v>
      </c>
      <c r="AA3096">
        <v>1</v>
      </c>
      <c r="AB3096">
        <v>1</v>
      </c>
      <c r="AC3096">
        <v>1</v>
      </c>
      <c r="AD3096">
        <f t="shared" si="97"/>
        <v>1</v>
      </c>
      <c r="AF3096">
        <v>0</v>
      </c>
      <c r="AG3096">
        <v>0</v>
      </c>
      <c r="AH3096">
        <v>0</v>
      </c>
      <c r="AI3096">
        <v>0</v>
      </c>
      <c r="AJ3096">
        <f t="shared" si="96"/>
        <v>0</v>
      </c>
      <c r="AK3096" t="s">
        <v>1505</v>
      </c>
      <c r="AL3096" t="s">
        <v>325</v>
      </c>
      <c r="AM3096" t="s">
        <v>326</v>
      </c>
    </row>
    <row r="3097" spans="1:39" x14ac:dyDescent="0.2">
      <c r="A3097">
        <v>44001</v>
      </c>
      <c r="B3097" t="s">
        <v>1234</v>
      </c>
      <c r="C3097">
        <v>300</v>
      </c>
      <c r="D3097" t="s">
        <v>1193</v>
      </c>
      <c r="E3097">
        <v>20</v>
      </c>
      <c r="F3097" t="s">
        <v>1201</v>
      </c>
      <c r="G3097">
        <v>126</v>
      </c>
      <c r="H3097" t="s">
        <v>62</v>
      </c>
      <c r="I3097">
        <v>978</v>
      </c>
      <c r="J3097" t="s">
        <v>4441</v>
      </c>
      <c r="K3097" t="s">
        <v>41</v>
      </c>
      <c r="L3097">
        <v>11282</v>
      </c>
      <c r="M3097" t="s">
        <v>4442</v>
      </c>
      <c r="N3097" t="s">
        <v>43</v>
      </c>
      <c r="O3097" t="s">
        <v>4443</v>
      </c>
      <c r="S3097">
        <v>2</v>
      </c>
      <c r="T3097" t="s">
        <v>45</v>
      </c>
      <c r="U3097">
        <v>249</v>
      </c>
      <c r="V3097" t="s">
        <v>650</v>
      </c>
      <c r="W3097" t="s">
        <v>57</v>
      </c>
      <c r="X3097" t="s">
        <v>66</v>
      </c>
      <c r="Y3097">
        <v>0</v>
      </c>
      <c r="Z3097">
        <v>10</v>
      </c>
      <c r="AA3097">
        <v>15</v>
      </c>
      <c r="AB3097">
        <v>15</v>
      </c>
      <c r="AC3097">
        <v>15</v>
      </c>
      <c r="AD3097">
        <f t="shared" si="97"/>
        <v>55</v>
      </c>
      <c r="AF3097">
        <v>0</v>
      </c>
      <c r="AG3097">
        <v>0</v>
      </c>
      <c r="AH3097">
        <v>0</v>
      </c>
      <c r="AI3097">
        <v>0</v>
      </c>
      <c r="AJ3097">
        <f t="shared" si="96"/>
        <v>0</v>
      </c>
      <c r="AK3097" t="s">
        <v>1198</v>
      </c>
      <c r="AL3097" t="s">
        <v>1199</v>
      </c>
      <c r="AM3097" t="s">
        <v>1200</v>
      </c>
    </row>
    <row r="3098" spans="1:39" x14ac:dyDescent="0.2">
      <c r="A3098">
        <v>44001</v>
      </c>
      <c r="B3098" t="s">
        <v>1234</v>
      </c>
      <c r="C3098">
        <v>300</v>
      </c>
      <c r="D3098" t="s">
        <v>1193</v>
      </c>
      <c r="E3098">
        <v>20</v>
      </c>
      <c r="F3098" t="s">
        <v>1201</v>
      </c>
      <c r="G3098">
        <v>605</v>
      </c>
      <c r="H3098" t="s">
        <v>1296</v>
      </c>
      <c r="I3098">
        <v>571</v>
      </c>
      <c r="J3098" t="s">
        <v>2559</v>
      </c>
      <c r="K3098" t="s">
        <v>41</v>
      </c>
      <c r="L3098">
        <v>13453</v>
      </c>
      <c r="M3098" t="s">
        <v>2560</v>
      </c>
      <c r="N3098" t="s">
        <v>124</v>
      </c>
      <c r="O3098" t="s">
        <v>2561</v>
      </c>
      <c r="S3098">
        <v>2</v>
      </c>
      <c r="T3098" t="s">
        <v>45</v>
      </c>
      <c r="U3098">
        <v>195</v>
      </c>
      <c r="V3098" t="s">
        <v>363</v>
      </c>
      <c r="W3098" t="s">
        <v>57</v>
      </c>
      <c r="X3098" t="s">
        <v>46</v>
      </c>
      <c r="Y3098">
        <v>1</v>
      </c>
      <c r="Z3098">
        <v>1</v>
      </c>
      <c r="AA3098">
        <v>1</v>
      </c>
      <c r="AB3098">
        <v>1</v>
      </c>
      <c r="AC3098">
        <v>1</v>
      </c>
      <c r="AD3098">
        <f t="shared" si="97"/>
        <v>1</v>
      </c>
      <c r="AF3098">
        <v>0</v>
      </c>
      <c r="AG3098">
        <v>0</v>
      </c>
      <c r="AH3098">
        <v>0</v>
      </c>
      <c r="AI3098">
        <v>0</v>
      </c>
      <c r="AJ3098">
        <f t="shared" si="96"/>
        <v>0</v>
      </c>
      <c r="AK3098" t="s">
        <v>1198</v>
      </c>
      <c r="AL3098" t="s">
        <v>1199</v>
      </c>
      <c r="AM3098" t="s">
        <v>1200</v>
      </c>
    </row>
    <row r="3099" spans="1:39" x14ac:dyDescent="0.2">
      <c r="A3099">
        <v>44001</v>
      </c>
      <c r="B3099" t="s">
        <v>1234</v>
      </c>
      <c r="C3099">
        <v>300</v>
      </c>
      <c r="D3099" t="s">
        <v>1193</v>
      </c>
      <c r="E3099">
        <v>20</v>
      </c>
      <c r="F3099" t="s">
        <v>1201</v>
      </c>
      <c r="G3099">
        <v>606</v>
      </c>
      <c r="H3099" t="s">
        <v>1202</v>
      </c>
      <c r="I3099">
        <v>603</v>
      </c>
      <c r="J3099" t="s">
        <v>637</v>
      </c>
      <c r="K3099" t="s">
        <v>41</v>
      </c>
      <c r="L3099">
        <v>13379</v>
      </c>
      <c r="M3099" t="s">
        <v>4444</v>
      </c>
      <c r="N3099" t="s">
        <v>43</v>
      </c>
      <c r="O3099" t="s">
        <v>4445</v>
      </c>
      <c r="S3099">
        <v>2</v>
      </c>
      <c r="T3099" t="s">
        <v>45</v>
      </c>
      <c r="U3099">
        <v>249</v>
      </c>
      <c r="V3099" t="s">
        <v>650</v>
      </c>
      <c r="W3099" t="s">
        <v>57</v>
      </c>
      <c r="X3099" t="s">
        <v>46</v>
      </c>
      <c r="Y3099">
        <v>1</v>
      </c>
      <c r="Z3099">
        <v>1</v>
      </c>
      <c r="AA3099">
        <v>1</v>
      </c>
      <c r="AB3099">
        <v>1</v>
      </c>
      <c r="AC3099">
        <v>1</v>
      </c>
      <c r="AD3099">
        <f t="shared" si="97"/>
        <v>1</v>
      </c>
      <c r="AF3099">
        <v>0</v>
      </c>
      <c r="AG3099">
        <v>0</v>
      </c>
      <c r="AH3099">
        <v>0</v>
      </c>
      <c r="AI3099">
        <v>0</v>
      </c>
      <c r="AJ3099">
        <f t="shared" ref="AJ3099:AJ3162" si="98">AF3099+AG3099+AH3099+AI3099</f>
        <v>0</v>
      </c>
      <c r="AK3099" t="s">
        <v>1198</v>
      </c>
      <c r="AL3099" t="s">
        <v>1199</v>
      </c>
      <c r="AM3099" t="s">
        <v>1200</v>
      </c>
    </row>
    <row r="3100" spans="1:39" x14ac:dyDescent="0.2">
      <c r="A3100">
        <v>44001</v>
      </c>
      <c r="B3100" t="s">
        <v>1234</v>
      </c>
      <c r="C3100">
        <v>320</v>
      </c>
      <c r="D3100" t="s">
        <v>1295</v>
      </c>
      <c r="E3100">
        <v>20</v>
      </c>
      <c r="F3100" t="s">
        <v>1201</v>
      </c>
      <c r="G3100">
        <v>607</v>
      </c>
      <c r="H3100" t="s">
        <v>2582</v>
      </c>
      <c r="I3100">
        <v>971</v>
      </c>
      <c r="J3100" t="s">
        <v>1315</v>
      </c>
      <c r="K3100" t="s">
        <v>41</v>
      </c>
      <c r="L3100">
        <v>11367</v>
      </c>
      <c r="M3100" t="s">
        <v>3417</v>
      </c>
      <c r="N3100" t="s">
        <v>43</v>
      </c>
      <c r="O3100" t="s">
        <v>3418</v>
      </c>
      <c r="S3100">
        <v>2</v>
      </c>
      <c r="T3100" t="s">
        <v>45</v>
      </c>
      <c r="U3100">
        <v>106</v>
      </c>
      <c r="V3100" t="s">
        <v>1312</v>
      </c>
      <c r="W3100" t="s">
        <v>57</v>
      </c>
      <c r="X3100" t="s">
        <v>66</v>
      </c>
      <c r="Y3100">
        <v>0</v>
      </c>
      <c r="Z3100">
        <v>10</v>
      </c>
      <c r="AA3100">
        <v>3000</v>
      </c>
      <c r="AB3100">
        <v>3000</v>
      </c>
      <c r="AC3100">
        <v>3000</v>
      </c>
      <c r="AD3100">
        <f t="shared" si="97"/>
        <v>9010</v>
      </c>
      <c r="AF3100">
        <v>0</v>
      </c>
      <c r="AG3100">
        <v>0</v>
      </c>
      <c r="AH3100">
        <v>0</v>
      </c>
      <c r="AI3100">
        <v>0</v>
      </c>
      <c r="AJ3100">
        <f t="shared" si="98"/>
        <v>0</v>
      </c>
      <c r="AK3100" t="s">
        <v>1299</v>
      </c>
      <c r="AL3100" t="s">
        <v>1300</v>
      </c>
      <c r="AM3100" t="s">
        <v>1301</v>
      </c>
    </row>
    <row r="3101" spans="1:39" x14ac:dyDescent="0.2">
      <c r="A3101">
        <v>44001</v>
      </c>
      <c r="B3101" t="s">
        <v>1234</v>
      </c>
      <c r="C3101">
        <v>320</v>
      </c>
      <c r="D3101" t="s">
        <v>1295</v>
      </c>
      <c r="E3101">
        <v>20</v>
      </c>
      <c r="F3101" t="s">
        <v>1201</v>
      </c>
      <c r="G3101">
        <v>607</v>
      </c>
      <c r="H3101" t="s">
        <v>2582</v>
      </c>
      <c r="I3101">
        <v>971</v>
      </c>
      <c r="J3101" t="s">
        <v>1315</v>
      </c>
      <c r="K3101" t="s">
        <v>41</v>
      </c>
      <c r="L3101">
        <v>11367</v>
      </c>
      <c r="M3101" t="s">
        <v>3417</v>
      </c>
      <c r="N3101" t="s">
        <v>43</v>
      </c>
      <c r="O3101" t="s">
        <v>3418</v>
      </c>
      <c r="S3101">
        <v>2</v>
      </c>
      <c r="T3101" t="s">
        <v>45</v>
      </c>
      <c r="X3101" t="s">
        <v>66</v>
      </c>
      <c r="Y3101">
        <v>0</v>
      </c>
      <c r="Z3101">
        <v>0</v>
      </c>
      <c r="AA3101">
        <v>0</v>
      </c>
      <c r="AB3101">
        <v>0</v>
      </c>
      <c r="AC3101">
        <v>0</v>
      </c>
      <c r="AD3101">
        <f t="shared" si="97"/>
        <v>0</v>
      </c>
      <c r="AE3101" t="s">
        <v>1336</v>
      </c>
      <c r="AF3101">
        <v>0</v>
      </c>
      <c r="AG3101">
        <v>450000</v>
      </c>
      <c r="AH3101">
        <v>500000</v>
      </c>
      <c r="AI3101">
        <v>550000</v>
      </c>
      <c r="AJ3101">
        <f t="shared" si="98"/>
        <v>1500000</v>
      </c>
      <c r="AK3101" t="s">
        <v>1299</v>
      </c>
      <c r="AL3101" t="s">
        <v>1300</v>
      </c>
      <c r="AM3101" t="s">
        <v>1301</v>
      </c>
    </row>
    <row r="3102" spans="1:39" x14ac:dyDescent="0.2">
      <c r="A3102">
        <v>44001</v>
      </c>
      <c r="B3102" t="s">
        <v>1234</v>
      </c>
      <c r="C3102">
        <v>335</v>
      </c>
      <c r="D3102" t="s">
        <v>663</v>
      </c>
      <c r="E3102">
        <v>20</v>
      </c>
      <c r="F3102" t="s">
        <v>1201</v>
      </c>
      <c r="G3102">
        <v>606</v>
      </c>
      <c r="H3102" t="s">
        <v>1202</v>
      </c>
      <c r="I3102">
        <v>602</v>
      </c>
      <c r="J3102" t="s">
        <v>3419</v>
      </c>
      <c r="K3102" t="s">
        <v>41</v>
      </c>
      <c r="L3102">
        <v>13460</v>
      </c>
      <c r="M3102" t="s">
        <v>3420</v>
      </c>
      <c r="N3102" t="s">
        <v>124</v>
      </c>
      <c r="O3102" t="s">
        <v>3421</v>
      </c>
      <c r="S3102">
        <v>2</v>
      </c>
      <c r="T3102" t="s">
        <v>45</v>
      </c>
      <c r="X3102" t="s">
        <v>46</v>
      </c>
      <c r="Y3102">
        <v>1</v>
      </c>
      <c r="Z3102">
        <v>0</v>
      </c>
      <c r="AA3102">
        <v>0</v>
      </c>
      <c r="AB3102">
        <v>0</v>
      </c>
      <c r="AC3102">
        <v>0</v>
      </c>
      <c r="AD3102">
        <f t="shared" si="97"/>
        <v>0</v>
      </c>
      <c r="AE3102" t="s">
        <v>85</v>
      </c>
      <c r="AF3102">
        <v>100000</v>
      </c>
      <c r="AG3102">
        <v>100000</v>
      </c>
      <c r="AH3102">
        <v>100000</v>
      </c>
      <c r="AI3102">
        <v>100000</v>
      </c>
      <c r="AJ3102">
        <f t="shared" si="98"/>
        <v>400000</v>
      </c>
      <c r="AK3102" t="s">
        <v>668</v>
      </c>
      <c r="AL3102" t="s">
        <v>669</v>
      </c>
      <c r="AM3102" t="s">
        <v>670</v>
      </c>
    </row>
    <row r="3103" spans="1:39" x14ac:dyDescent="0.2">
      <c r="A3103">
        <v>44001</v>
      </c>
      <c r="B3103" t="s">
        <v>1234</v>
      </c>
      <c r="C3103">
        <v>850</v>
      </c>
      <c r="D3103" t="s">
        <v>453</v>
      </c>
      <c r="E3103">
        <v>20</v>
      </c>
      <c r="F3103" t="s">
        <v>1201</v>
      </c>
      <c r="G3103">
        <v>128</v>
      </c>
      <c r="H3103" t="s">
        <v>143</v>
      </c>
      <c r="I3103">
        <v>125</v>
      </c>
      <c r="J3103" t="s">
        <v>579</v>
      </c>
      <c r="K3103" t="s">
        <v>41</v>
      </c>
      <c r="L3103">
        <v>12929</v>
      </c>
      <c r="M3103" t="s">
        <v>1252</v>
      </c>
      <c r="N3103" t="s">
        <v>43</v>
      </c>
      <c r="O3103" t="s">
        <v>581</v>
      </c>
      <c r="S3103">
        <v>2</v>
      </c>
      <c r="T3103" t="s">
        <v>45</v>
      </c>
      <c r="X3103" t="s">
        <v>46</v>
      </c>
      <c r="Y3103">
        <v>1</v>
      </c>
      <c r="Z3103">
        <v>0</v>
      </c>
      <c r="AA3103">
        <v>0</v>
      </c>
      <c r="AB3103">
        <v>0</v>
      </c>
      <c r="AC3103">
        <v>0</v>
      </c>
      <c r="AD3103">
        <f t="shared" si="97"/>
        <v>0</v>
      </c>
      <c r="AE3103" t="s">
        <v>85</v>
      </c>
      <c r="AF3103">
        <v>3000</v>
      </c>
      <c r="AG3103">
        <v>3000</v>
      </c>
      <c r="AH3103">
        <v>3000</v>
      </c>
      <c r="AI3103">
        <v>3000</v>
      </c>
      <c r="AJ3103">
        <f t="shared" si="98"/>
        <v>12000</v>
      </c>
      <c r="AK3103" t="s">
        <v>458</v>
      </c>
      <c r="AL3103" t="s">
        <v>459</v>
      </c>
      <c r="AM3103" t="s">
        <v>460</v>
      </c>
    </row>
    <row r="3104" spans="1:39" x14ac:dyDescent="0.2">
      <c r="A3104">
        <v>44001</v>
      </c>
      <c r="B3104" t="s">
        <v>1234</v>
      </c>
      <c r="C3104">
        <v>900</v>
      </c>
      <c r="D3104" t="s">
        <v>461</v>
      </c>
      <c r="E3104">
        <v>20</v>
      </c>
      <c r="F3104" t="s">
        <v>1201</v>
      </c>
      <c r="G3104">
        <v>126</v>
      </c>
      <c r="H3104" t="s">
        <v>62</v>
      </c>
      <c r="I3104">
        <v>948</v>
      </c>
      <c r="J3104" t="s">
        <v>462</v>
      </c>
      <c r="K3104" t="s">
        <v>41</v>
      </c>
      <c r="L3104">
        <v>5258</v>
      </c>
      <c r="M3104" t="s">
        <v>1253</v>
      </c>
      <c r="N3104" t="s">
        <v>43</v>
      </c>
      <c r="O3104" t="s">
        <v>464</v>
      </c>
      <c r="S3104">
        <v>2</v>
      </c>
      <c r="T3104" t="s">
        <v>45</v>
      </c>
      <c r="U3104">
        <v>924</v>
      </c>
      <c r="V3104" t="s">
        <v>465</v>
      </c>
      <c r="W3104" t="s">
        <v>57</v>
      </c>
      <c r="X3104" t="s">
        <v>46</v>
      </c>
      <c r="Y3104">
        <v>1</v>
      </c>
      <c r="Z3104">
        <v>30</v>
      </c>
      <c r="AA3104">
        <v>30</v>
      </c>
      <c r="AB3104">
        <v>30</v>
      </c>
      <c r="AC3104">
        <v>30</v>
      </c>
      <c r="AD3104">
        <f t="shared" si="97"/>
        <v>30</v>
      </c>
      <c r="AF3104">
        <v>0</v>
      </c>
      <c r="AG3104">
        <v>0</v>
      </c>
      <c r="AH3104">
        <v>0</v>
      </c>
      <c r="AI3104">
        <v>0</v>
      </c>
      <c r="AJ3104">
        <f t="shared" si="98"/>
        <v>0</v>
      </c>
      <c r="AK3104" t="s">
        <v>466</v>
      </c>
      <c r="AL3104" t="s">
        <v>467</v>
      </c>
      <c r="AM3104" t="s">
        <v>60</v>
      </c>
    </row>
    <row r="3105" spans="1:39" x14ac:dyDescent="0.2">
      <c r="A3105">
        <v>44022</v>
      </c>
      <c r="B3105" t="s">
        <v>1254</v>
      </c>
      <c r="C3105">
        <v>335</v>
      </c>
      <c r="D3105" t="s">
        <v>663</v>
      </c>
      <c r="E3105">
        <v>20</v>
      </c>
      <c r="F3105" t="s">
        <v>1201</v>
      </c>
      <c r="G3105">
        <v>604</v>
      </c>
      <c r="H3105" t="s">
        <v>1280</v>
      </c>
      <c r="I3105">
        <v>382</v>
      </c>
      <c r="J3105" t="s">
        <v>3942</v>
      </c>
      <c r="K3105" t="s">
        <v>41</v>
      </c>
      <c r="L3105">
        <v>10261</v>
      </c>
      <c r="M3105" t="s">
        <v>3943</v>
      </c>
      <c r="N3105" t="s">
        <v>124</v>
      </c>
      <c r="O3105" t="s">
        <v>3944</v>
      </c>
      <c r="S3105">
        <v>2</v>
      </c>
      <c r="T3105" t="s">
        <v>45</v>
      </c>
      <c r="U3105">
        <v>390</v>
      </c>
      <c r="V3105" t="s">
        <v>2265</v>
      </c>
      <c r="W3105" t="s">
        <v>57</v>
      </c>
      <c r="X3105" t="s">
        <v>66</v>
      </c>
      <c r="Y3105">
        <v>0</v>
      </c>
      <c r="Z3105">
        <v>20</v>
      </c>
      <c r="AA3105">
        <v>0</v>
      </c>
      <c r="AB3105">
        <v>0</v>
      </c>
      <c r="AC3105">
        <v>0</v>
      </c>
      <c r="AD3105">
        <f t="shared" si="97"/>
        <v>20</v>
      </c>
      <c r="AF3105">
        <v>0</v>
      </c>
      <c r="AG3105">
        <v>0</v>
      </c>
      <c r="AH3105">
        <v>0</v>
      </c>
      <c r="AI3105">
        <v>0</v>
      </c>
      <c r="AJ3105">
        <f t="shared" si="98"/>
        <v>0</v>
      </c>
      <c r="AK3105" t="s">
        <v>668</v>
      </c>
      <c r="AL3105" t="s">
        <v>669</v>
      </c>
      <c r="AM3105" t="s">
        <v>670</v>
      </c>
    </row>
    <row r="3106" spans="1:39" x14ac:dyDescent="0.2">
      <c r="A3106">
        <v>44022</v>
      </c>
      <c r="B3106" t="s">
        <v>1254</v>
      </c>
      <c r="C3106">
        <v>850</v>
      </c>
      <c r="D3106" t="s">
        <v>453</v>
      </c>
      <c r="E3106">
        <v>20</v>
      </c>
      <c r="F3106" t="s">
        <v>1201</v>
      </c>
      <c r="G3106">
        <v>122</v>
      </c>
      <c r="H3106" t="s">
        <v>72</v>
      </c>
      <c r="I3106">
        <v>949</v>
      </c>
      <c r="J3106" t="s">
        <v>78</v>
      </c>
      <c r="K3106" t="s">
        <v>41</v>
      </c>
      <c r="L3106">
        <v>570</v>
      </c>
      <c r="M3106" t="s">
        <v>1284</v>
      </c>
      <c r="N3106" t="s">
        <v>43</v>
      </c>
      <c r="O3106" t="s">
        <v>530</v>
      </c>
      <c r="S3106">
        <v>2</v>
      </c>
      <c r="T3106" t="s">
        <v>45</v>
      </c>
      <c r="X3106" t="s">
        <v>46</v>
      </c>
      <c r="Y3106">
        <v>1</v>
      </c>
      <c r="Z3106">
        <v>0</v>
      </c>
      <c r="AA3106">
        <v>0</v>
      </c>
      <c r="AB3106">
        <v>0</v>
      </c>
      <c r="AC3106">
        <v>0</v>
      </c>
      <c r="AD3106">
        <f t="shared" si="97"/>
        <v>0</v>
      </c>
      <c r="AE3106" t="s">
        <v>595</v>
      </c>
      <c r="AF3106">
        <v>7920000</v>
      </c>
      <c r="AG3106">
        <v>8064000</v>
      </c>
      <c r="AH3106">
        <v>8448000</v>
      </c>
      <c r="AI3106">
        <v>9292800</v>
      </c>
      <c r="AJ3106">
        <f t="shared" si="98"/>
        <v>33724800</v>
      </c>
      <c r="AK3106" t="s">
        <v>458</v>
      </c>
      <c r="AL3106" t="s">
        <v>459</v>
      </c>
      <c r="AM3106" t="s">
        <v>460</v>
      </c>
    </row>
    <row r="3107" spans="1:39" x14ac:dyDescent="0.2">
      <c r="A3107">
        <v>44022</v>
      </c>
      <c r="B3107" t="s">
        <v>1254</v>
      </c>
      <c r="C3107">
        <v>850</v>
      </c>
      <c r="D3107" t="s">
        <v>453</v>
      </c>
      <c r="E3107">
        <v>20</v>
      </c>
      <c r="F3107" t="s">
        <v>1201</v>
      </c>
      <c r="G3107">
        <v>128</v>
      </c>
      <c r="H3107" t="s">
        <v>143</v>
      </c>
      <c r="I3107">
        <v>6</v>
      </c>
      <c r="J3107" t="s">
        <v>454</v>
      </c>
      <c r="K3107" t="s">
        <v>41</v>
      </c>
      <c r="L3107">
        <v>3451</v>
      </c>
      <c r="M3107" t="s">
        <v>3425</v>
      </c>
      <c r="N3107" t="s">
        <v>43</v>
      </c>
      <c r="O3107" t="s">
        <v>456</v>
      </c>
      <c r="S3107">
        <v>2</v>
      </c>
      <c r="T3107" t="s">
        <v>45</v>
      </c>
      <c r="X3107" t="s">
        <v>46</v>
      </c>
      <c r="Y3107">
        <v>1</v>
      </c>
      <c r="Z3107">
        <v>0</v>
      </c>
      <c r="AA3107">
        <v>0</v>
      </c>
      <c r="AB3107">
        <v>0</v>
      </c>
      <c r="AC3107">
        <v>0</v>
      </c>
      <c r="AD3107">
        <f t="shared" si="97"/>
        <v>0</v>
      </c>
      <c r="AE3107" t="s">
        <v>595</v>
      </c>
      <c r="AF3107">
        <v>660000</v>
      </c>
      <c r="AG3107">
        <v>720000</v>
      </c>
      <c r="AH3107">
        <v>792000</v>
      </c>
      <c r="AI3107">
        <v>864000</v>
      </c>
      <c r="AJ3107">
        <f t="shared" si="98"/>
        <v>3036000</v>
      </c>
      <c r="AK3107" t="s">
        <v>458</v>
      </c>
      <c r="AL3107" t="s">
        <v>459</v>
      </c>
      <c r="AM3107" t="s">
        <v>460</v>
      </c>
    </row>
    <row r="3108" spans="1:39" x14ac:dyDescent="0.2">
      <c r="A3108">
        <v>44023</v>
      </c>
      <c r="B3108" t="s">
        <v>1286</v>
      </c>
      <c r="C3108">
        <v>310</v>
      </c>
      <c r="D3108" t="s">
        <v>1255</v>
      </c>
      <c r="E3108">
        <v>20</v>
      </c>
      <c r="F3108" t="s">
        <v>1201</v>
      </c>
      <c r="G3108">
        <v>128</v>
      </c>
      <c r="H3108" t="s">
        <v>143</v>
      </c>
      <c r="I3108">
        <v>410</v>
      </c>
      <c r="J3108" t="s">
        <v>2576</v>
      </c>
      <c r="K3108" t="s">
        <v>41</v>
      </c>
      <c r="L3108">
        <v>2171</v>
      </c>
      <c r="M3108" t="s">
        <v>4446</v>
      </c>
      <c r="N3108" t="s">
        <v>43</v>
      </c>
      <c r="O3108" t="s">
        <v>4447</v>
      </c>
      <c r="S3108">
        <v>2</v>
      </c>
      <c r="T3108" t="s">
        <v>45</v>
      </c>
      <c r="U3108">
        <v>992</v>
      </c>
      <c r="V3108" t="s">
        <v>2579</v>
      </c>
      <c r="W3108" t="s">
        <v>57</v>
      </c>
      <c r="X3108" t="s">
        <v>66</v>
      </c>
      <c r="Y3108">
        <v>0</v>
      </c>
      <c r="Z3108">
        <v>750</v>
      </c>
      <c r="AA3108">
        <v>750</v>
      </c>
      <c r="AB3108">
        <v>750</v>
      </c>
      <c r="AC3108">
        <v>750</v>
      </c>
      <c r="AD3108">
        <f t="shared" si="97"/>
        <v>3000</v>
      </c>
      <c r="AF3108">
        <v>0</v>
      </c>
      <c r="AG3108">
        <v>0</v>
      </c>
      <c r="AH3108">
        <v>0</v>
      </c>
      <c r="AI3108">
        <v>0</v>
      </c>
      <c r="AJ3108">
        <f t="shared" si="98"/>
        <v>0</v>
      </c>
      <c r="AK3108" t="s">
        <v>1262</v>
      </c>
      <c r="AL3108" t="s">
        <v>1263</v>
      </c>
      <c r="AM3108" t="s">
        <v>1264</v>
      </c>
    </row>
    <row r="3109" spans="1:39" x14ac:dyDescent="0.2">
      <c r="A3109">
        <v>44023</v>
      </c>
      <c r="B3109" t="s">
        <v>1286</v>
      </c>
      <c r="C3109">
        <v>310</v>
      </c>
      <c r="D3109" t="s">
        <v>1255</v>
      </c>
      <c r="E3109">
        <v>20</v>
      </c>
      <c r="F3109" t="s">
        <v>1201</v>
      </c>
      <c r="G3109">
        <v>571</v>
      </c>
      <c r="H3109" t="s">
        <v>636</v>
      </c>
      <c r="I3109">
        <v>411</v>
      </c>
      <c r="J3109" t="s">
        <v>1287</v>
      </c>
      <c r="K3109" t="s">
        <v>41</v>
      </c>
      <c r="L3109">
        <v>2206</v>
      </c>
      <c r="M3109" t="s">
        <v>1288</v>
      </c>
      <c r="N3109" t="s">
        <v>43</v>
      </c>
      <c r="O3109" t="s">
        <v>1289</v>
      </c>
      <c r="S3109">
        <v>2</v>
      </c>
      <c r="T3109" t="s">
        <v>45</v>
      </c>
      <c r="X3109" t="s">
        <v>66</v>
      </c>
      <c r="Y3109">
        <v>0</v>
      </c>
      <c r="Z3109">
        <v>0</v>
      </c>
      <c r="AA3109">
        <v>0</v>
      </c>
      <c r="AB3109">
        <v>0</v>
      </c>
      <c r="AC3109">
        <v>0</v>
      </c>
      <c r="AD3109">
        <f t="shared" si="97"/>
        <v>0</v>
      </c>
      <c r="AE3109" t="s">
        <v>85</v>
      </c>
      <c r="AF3109">
        <v>3818750</v>
      </c>
      <c r="AG3109">
        <v>0</v>
      </c>
      <c r="AH3109">
        <v>0</v>
      </c>
      <c r="AI3109">
        <v>0</v>
      </c>
      <c r="AJ3109">
        <f t="shared" si="98"/>
        <v>3818750</v>
      </c>
      <c r="AK3109" t="s">
        <v>1262</v>
      </c>
      <c r="AL3109" t="s">
        <v>1263</v>
      </c>
      <c r="AM3109" t="s">
        <v>1264</v>
      </c>
    </row>
    <row r="3110" spans="1:39" x14ac:dyDescent="0.2">
      <c r="A3110">
        <v>44023</v>
      </c>
      <c r="B3110" t="s">
        <v>1286</v>
      </c>
      <c r="C3110">
        <v>310</v>
      </c>
      <c r="D3110" t="s">
        <v>1255</v>
      </c>
      <c r="E3110">
        <v>20</v>
      </c>
      <c r="F3110" t="s">
        <v>1201</v>
      </c>
      <c r="G3110">
        <v>571</v>
      </c>
      <c r="H3110" t="s">
        <v>636</v>
      </c>
      <c r="I3110">
        <v>603</v>
      </c>
      <c r="J3110" t="s">
        <v>637</v>
      </c>
      <c r="K3110" t="s">
        <v>41</v>
      </c>
      <c r="L3110">
        <v>10606</v>
      </c>
      <c r="M3110" t="s">
        <v>3427</v>
      </c>
      <c r="N3110" t="s">
        <v>124</v>
      </c>
      <c r="O3110" t="s">
        <v>3428</v>
      </c>
      <c r="S3110">
        <v>2</v>
      </c>
      <c r="T3110" t="s">
        <v>45</v>
      </c>
      <c r="X3110" t="s">
        <v>46</v>
      </c>
      <c r="Y3110">
        <v>1</v>
      </c>
      <c r="Z3110">
        <v>0</v>
      </c>
      <c r="AA3110">
        <v>0</v>
      </c>
      <c r="AB3110">
        <v>0</v>
      </c>
      <c r="AC3110">
        <v>0</v>
      </c>
      <c r="AD3110">
        <f t="shared" si="97"/>
        <v>0</v>
      </c>
      <c r="AE3110" t="s">
        <v>85</v>
      </c>
      <c r="AF3110">
        <v>207256</v>
      </c>
      <c r="AG3110">
        <v>60000</v>
      </c>
      <c r="AH3110">
        <v>0</v>
      </c>
      <c r="AI3110">
        <v>0</v>
      </c>
      <c r="AJ3110">
        <f t="shared" si="98"/>
        <v>267256</v>
      </c>
      <c r="AK3110" t="s">
        <v>1262</v>
      </c>
      <c r="AL3110" t="s">
        <v>1263</v>
      </c>
      <c r="AM3110" t="s">
        <v>1264</v>
      </c>
    </row>
    <row r="3111" spans="1:39" x14ac:dyDescent="0.2">
      <c r="A3111">
        <v>44023</v>
      </c>
      <c r="B3111" t="s">
        <v>1286</v>
      </c>
      <c r="C3111">
        <v>310</v>
      </c>
      <c r="D3111" t="s">
        <v>1255</v>
      </c>
      <c r="E3111">
        <v>20</v>
      </c>
      <c r="F3111" t="s">
        <v>1201</v>
      </c>
      <c r="G3111">
        <v>606</v>
      </c>
      <c r="H3111" t="s">
        <v>1202</v>
      </c>
      <c r="I3111">
        <v>416</v>
      </c>
      <c r="J3111" t="s">
        <v>4448</v>
      </c>
      <c r="K3111" t="s">
        <v>41</v>
      </c>
      <c r="L3111">
        <v>10466</v>
      </c>
      <c r="M3111" t="s">
        <v>4449</v>
      </c>
      <c r="N3111" t="s">
        <v>124</v>
      </c>
      <c r="O3111" t="s">
        <v>4450</v>
      </c>
      <c r="S3111">
        <v>2</v>
      </c>
      <c r="T3111" t="s">
        <v>45</v>
      </c>
      <c r="X3111" t="s">
        <v>46</v>
      </c>
      <c r="Y3111">
        <v>1</v>
      </c>
      <c r="Z3111">
        <v>0</v>
      </c>
      <c r="AA3111">
        <v>0</v>
      </c>
      <c r="AB3111">
        <v>0</v>
      </c>
      <c r="AC3111">
        <v>0</v>
      </c>
      <c r="AD3111">
        <f t="shared" si="97"/>
        <v>0</v>
      </c>
      <c r="AE3111" t="s">
        <v>85</v>
      </c>
      <c r="AF3111">
        <v>255900</v>
      </c>
      <c r="AG3111">
        <v>280000</v>
      </c>
      <c r="AH3111">
        <v>0</v>
      </c>
      <c r="AI3111">
        <v>0</v>
      </c>
      <c r="AJ3111">
        <f t="shared" si="98"/>
        <v>535900</v>
      </c>
      <c r="AK3111" t="s">
        <v>1262</v>
      </c>
      <c r="AL3111" t="s">
        <v>1263</v>
      </c>
      <c r="AM3111" t="s">
        <v>1264</v>
      </c>
    </row>
    <row r="3112" spans="1:39" x14ac:dyDescent="0.2">
      <c r="A3112">
        <v>44023</v>
      </c>
      <c r="B3112" t="s">
        <v>1286</v>
      </c>
      <c r="C3112">
        <v>810</v>
      </c>
      <c r="D3112" t="s">
        <v>791</v>
      </c>
      <c r="E3112">
        <v>20</v>
      </c>
      <c r="F3112" t="s">
        <v>1201</v>
      </c>
      <c r="G3112">
        <v>131</v>
      </c>
      <c r="H3112" t="s">
        <v>792</v>
      </c>
      <c r="I3112">
        <v>132</v>
      </c>
      <c r="J3112" t="s">
        <v>798</v>
      </c>
      <c r="K3112" t="s">
        <v>41</v>
      </c>
      <c r="L3112">
        <v>3724</v>
      </c>
      <c r="M3112" t="s">
        <v>4451</v>
      </c>
      <c r="N3112" t="s">
        <v>43</v>
      </c>
      <c r="O3112" t="s">
        <v>4452</v>
      </c>
      <c r="S3112">
        <v>2</v>
      </c>
      <c r="T3112" t="s">
        <v>45</v>
      </c>
      <c r="U3112">
        <v>51</v>
      </c>
      <c r="V3112" t="s">
        <v>524</v>
      </c>
      <c r="W3112" t="s">
        <v>57</v>
      </c>
      <c r="X3112" t="s">
        <v>46</v>
      </c>
      <c r="Y3112">
        <v>1</v>
      </c>
      <c r="Z3112">
        <v>1</v>
      </c>
      <c r="AA3112">
        <v>0</v>
      </c>
      <c r="AB3112">
        <v>0</v>
      </c>
      <c r="AC3112">
        <v>0</v>
      </c>
      <c r="AD3112">
        <f t="shared" si="97"/>
        <v>1</v>
      </c>
      <c r="AF3112">
        <v>0</v>
      </c>
      <c r="AG3112">
        <v>0</v>
      </c>
      <c r="AH3112">
        <v>0</v>
      </c>
      <c r="AI3112">
        <v>0</v>
      </c>
      <c r="AJ3112">
        <f t="shared" si="98"/>
        <v>0</v>
      </c>
      <c r="AK3112" t="s">
        <v>797</v>
      </c>
      <c r="AL3112" t="s">
        <v>49</v>
      </c>
      <c r="AM3112" t="s">
        <v>50</v>
      </c>
    </row>
    <row r="3113" spans="1:39" x14ac:dyDescent="0.2">
      <c r="A3113">
        <v>44023</v>
      </c>
      <c r="B3113" t="s">
        <v>1286</v>
      </c>
      <c r="C3113">
        <v>810</v>
      </c>
      <c r="D3113" t="s">
        <v>791</v>
      </c>
      <c r="E3113">
        <v>20</v>
      </c>
      <c r="F3113" t="s">
        <v>1201</v>
      </c>
      <c r="G3113">
        <v>131</v>
      </c>
      <c r="H3113" t="s">
        <v>792</v>
      </c>
      <c r="I3113">
        <v>132</v>
      </c>
      <c r="J3113" t="s">
        <v>798</v>
      </c>
      <c r="K3113" t="s">
        <v>41</v>
      </c>
      <c r="L3113">
        <v>3724</v>
      </c>
      <c r="M3113" t="s">
        <v>4451</v>
      </c>
      <c r="N3113" t="s">
        <v>43</v>
      </c>
      <c r="O3113" t="s">
        <v>4452</v>
      </c>
      <c r="S3113">
        <v>2</v>
      </c>
      <c r="T3113" t="s">
        <v>45</v>
      </c>
      <c r="X3113" t="s">
        <v>46</v>
      </c>
      <c r="Y3113">
        <v>1</v>
      </c>
      <c r="Z3113">
        <v>0</v>
      </c>
      <c r="AA3113">
        <v>0</v>
      </c>
      <c r="AB3113">
        <v>0</v>
      </c>
      <c r="AC3113">
        <v>0</v>
      </c>
      <c r="AD3113">
        <f t="shared" si="97"/>
        <v>0</v>
      </c>
      <c r="AE3113" t="s">
        <v>595</v>
      </c>
      <c r="AF3113">
        <v>150000</v>
      </c>
      <c r="AG3113">
        <v>0</v>
      </c>
      <c r="AH3113">
        <v>0</v>
      </c>
      <c r="AI3113">
        <v>0</v>
      </c>
      <c r="AJ3113">
        <f t="shared" si="98"/>
        <v>150000</v>
      </c>
      <c r="AK3113" t="s">
        <v>797</v>
      </c>
      <c r="AL3113" t="s">
        <v>49</v>
      </c>
      <c r="AM3113" t="s">
        <v>50</v>
      </c>
    </row>
    <row r="3114" spans="1:39" x14ac:dyDescent="0.2">
      <c r="A3114">
        <v>44023</v>
      </c>
      <c r="B3114" t="s">
        <v>1286</v>
      </c>
      <c r="C3114">
        <v>850</v>
      </c>
      <c r="D3114" t="s">
        <v>453</v>
      </c>
      <c r="E3114">
        <v>20</v>
      </c>
      <c r="F3114" t="s">
        <v>1201</v>
      </c>
      <c r="G3114">
        <v>122</v>
      </c>
      <c r="H3114" t="s">
        <v>72</v>
      </c>
      <c r="I3114">
        <v>949</v>
      </c>
      <c r="J3114" t="s">
        <v>78</v>
      </c>
      <c r="K3114" t="s">
        <v>41</v>
      </c>
      <c r="L3114">
        <v>890</v>
      </c>
      <c r="M3114" t="s">
        <v>2580</v>
      </c>
      <c r="N3114" t="s">
        <v>43</v>
      </c>
      <c r="O3114" t="s">
        <v>530</v>
      </c>
      <c r="S3114">
        <v>2</v>
      </c>
      <c r="T3114" t="s">
        <v>45</v>
      </c>
      <c r="X3114" t="s">
        <v>46</v>
      </c>
      <c r="Y3114">
        <v>1</v>
      </c>
      <c r="Z3114">
        <v>0</v>
      </c>
      <c r="AA3114">
        <v>0</v>
      </c>
      <c r="AB3114">
        <v>0</v>
      </c>
      <c r="AC3114">
        <v>0</v>
      </c>
      <c r="AD3114">
        <f t="shared" si="97"/>
        <v>0</v>
      </c>
      <c r="AE3114" t="s">
        <v>85</v>
      </c>
      <c r="AF3114">
        <v>315000000</v>
      </c>
      <c r="AG3114">
        <v>313510888</v>
      </c>
      <c r="AH3114">
        <v>315000000</v>
      </c>
      <c r="AI3114">
        <v>315000000</v>
      </c>
      <c r="AJ3114">
        <f t="shared" si="98"/>
        <v>1258510888</v>
      </c>
      <c r="AK3114" t="s">
        <v>458</v>
      </c>
      <c r="AL3114" t="s">
        <v>459</v>
      </c>
      <c r="AM3114" t="s">
        <v>460</v>
      </c>
    </row>
    <row r="3115" spans="1:39" x14ac:dyDescent="0.2">
      <c r="A3115">
        <v>44023</v>
      </c>
      <c r="B3115" t="s">
        <v>1286</v>
      </c>
      <c r="C3115">
        <v>900</v>
      </c>
      <c r="D3115" t="s">
        <v>461</v>
      </c>
      <c r="E3115">
        <v>20</v>
      </c>
      <c r="F3115" t="s">
        <v>1201</v>
      </c>
      <c r="G3115">
        <v>126</v>
      </c>
      <c r="H3115" t="s">
        <v>62</v>
      </c>
      <c r="I3115">
        <v>948</v>
      </c>
      <c r="J3115" t="s">
        <v>462</v>
      </c>
      <c r="K3115" t="s">
        <v>41</v>
      </c>
      <c r="L3115">
        <v>3715</v>
      </c>
      <c r="M3115" t="s">
        <v>3433</v>
      </c>
      <c r="N3115" t="s">
        <v>43</v>
      </c>
      <c r="O3115" t="s">
        <v>464</v>
      </c>
      <c r="S3115">
        <v>2</v>
      </c>
      <c r="T3115" t="s">
        <v>45</v>
      </c>
      <c r="X3115" t="s">
        <v>46</v>
      </c>
      <c r="Y3115">
        <v>1</v>
      </c>
      <c r="Z3115">
        <v>0</v>
      </c>
      <c r="AA3115">
        <v>0</v>
      </c>
      <c r="AB3115">
        <v>0</v>
      </c>
      <c r="AC3115">
        <v>0</v>
      </c>
      <c r="AD3115">
        <f t="shared" si="97"/>
        <v>0</v>
      </c>
      <c r="AE3115" t="s">
        <v>595</v>
      </c>
      <c r="AF3115">
        <v>3825000</v>
      </c>
      <c r="AG3115">
        <v>2233213</v>
      </c>
      <c r="AH3115">
        <v>2350000</v>
      </c>
      <c r="AI3115">
        <v>2350000</v>
      </c>
      <c r="AJ3115">
        <f t="shared" si="98"/>
        <v>10758213</v>
      </c>
      <c r="AK3115" t="s">
        <v>466</v>
      </c>
      <c r="AL3115" t="s">
        <v>467</v>
      </c>
      <c r="AM3115" t="s">
        <v>60</v>
      </c>
    </row>
    <row r="3116" spans="1:39" x14ac:dyDescent="0.2">
      <c r="A3116">
        <v>44093</v>
      </c>
      <c r="B3116" t="s">
        <v>1308</v>
      </c>
      <c r="C3116">
        <v>320</v>
      </c>
      <c r="D3116" t="s">
        <v>1295</v>
      </c>
      <c r="E3116">
        <v>20</v>
      </c>
      <c r="F3116" t="s">
        <v>1201</v>
      </c>
      <c r="G3116">
        <v>541</v>
      </c>
      <c r="H3116" t="s">
        <v>657</v>
      </c>
      <c r="I3116">
        <v>972</v>
      </c>
      <c r="J3116" t="s">
        <v>4453</v>
      </c>
      <c r="K3116" t="s">
        <v>41</v>
      </c>
      <c r="L3116">
        <v>11371</v>
      </c>
      <c r="M3116" t="s">
        <v>4454</v>
      </c>
      <c r="N3116" t="s">
        <v>43</v>
      </c>
      <c r="O3116" t="s">
        <v>4455</v>
      </c>
      <c r="S3116">
        <v>2</v>
      </c>
      <c r="T3116" t="s">
        <v>45</v>
      </c>
      <c r="X3116" t="s">
        <v>66</v>
      </c>
      <c r="Y3116">
        <v>0</v>
      </c>
      <c r="Z3116">
        <v>0</v>
      </c>
      <c r="AA3116">
        <v>0</v>
      </c>
      <c r="AB3116">
        <v>0</v>
      </c>
      <c r="AC3116">
        <v>0</v>
      </c>
      <c r="AD3116">
        <f t="shared" si="97"/>
        <v>0</v>
      </c>
      <c r="AE3116" t="s">
        <v>85</v>
      </c>
      <c r="AF3116">
        <v>200000</v>
      </c>
      <c r="AG3116">
        <v>200000</v>
      </c>
      <c r="AH3116">
        <v>200000</v>
      </c>
      <c r="AI3116">
        <v>200000</v>
      </c>
      <c r="AJ3116">
        <f t="shared" si="98"/>
        <v>800000</v>
      </c>
      <c r="AK3116" t="s">
        <v>1299</v>
      </c>
      <c r="AL3116" t="s">
        <v>1300</v>
      </c>
      <c r="AM3116" t="s">
        <v>1301</v>
      </c>
    </row>
    <row r="3117" spans="1:39" x14ac:dyDescent="0.2">
      <c r="A3117">
        <v>44093</v>
      </c>
      <c r="B3117" t="s">
        <v>1308</v>
      </c>
      <c r="C3117">
        <v>320</v>
      </c>
      <c r="D3117" t="s">
        <v>1295</v>
      </c>
      <c r="E3117">
        <v>20</v>
      </c>
      <c r="F3117" t="s">
        <v>1201</v>
      </c>
      <c r="G3117">
        <v>606</v>
      </c>
      <c r="H3117" t="s">
        <v>1202</v>
      </c>
      <c r="I3117">
        <v>576</v>
      </c>
      <c r="J3117" t="s">
        <v>1241</v>
      </c>
      <c r="K3117" t="s">
        <v>41</v>
      </c>
      <c r="L3117">
        <v>12342</v>
      </c>
      <c r="M3117" t="s">
        <v>4456</v>
      </c>
      <c r="N3117" t="s">
        <v>124</v>
      </c>
      <c r="O3117" t="s">
        <v>4457</v>
      </c>
      <c r="S3117">
        <v>2</v>
      </c>
      <c r="T3117" t="s">
        <v>45</v>
      </c>
      <c r="U3117">
        <v>190</v>
      </c>
      <c r="V3117" t="s">
        <v>996</v>
      </c>
      <c r="W3117" t="s">
        <v>57</v>
      </c>
      <c r="X3117" t="s">
        <v>46</v>
      </c>
      <c r="Y3117">
        <v>1</v>
      </c>
      <c r="Z3117">
        <v>14</v>
      </c>
      <c r="AA3117">
        <v>14</v>
      </c>
      <c r="AB3117">
        <v>14</v>
      </c>
      <c r="AC3117">
        <v>14</v>
      </c>
      <c r="AD3117">
        <f t="shared" si="97"/>
        <v>14</v>
      </c>
      <c r="AF3117">
        <v>0</v>
      </c>
      <c r="AG3117">
        <v>0</v>
      </c>
      <c r="AH3117">
        <v>0</v>
      </c>
      <c r="AI3117">
        <v>0</v>
      </c>
      <c r="AJ3117">
        <f t="shared" si="98"/>
        <v>0</v>
      </c>
      <c r="AK3117" t="s">
        <v>1299</v>
      </c>
      <c r="AL3117" t="s">
        <v>1300</v>
      </c>
      <c r="AM3117" t="s">
        <v>1301</v>
      </c>
    </row>
    <row r="3118" spans="1:39" x14ac:dyDescent="0.2">
      <c r="A3118">
        <v>44093</v>
      </c>
      <c r="B3118" t="s">
        <v>1308</v>
      </c>
      <c r="C3118">
        <v>320</v>
      </c>
      <c r="D3118" t="s">
        <v>1295</v>
      </c>
      <c r="E3118">
        <v>20</v>
      </c>
      <c r="F3118" t="s">
        <v>1201</v>
      </c>
      <c r="G3118">
        <v>607</v>
      </c>
      <c r="H3118" t="s">
        <v>2582</v>
      </c>
      <c r="I3118">
        <v>971</v>
      </c>
      <c r="J3118" t="s">
        <v>1315</v>
      </c>
      <c r="K3118" t="s">
        <v>41</v>
      </c>
      <c r="L3118">
        <v>12979</v>
      </c>
      <c r="M3118" t="s">
        <v>3950</v>
      </c>
      <c r="N3118" t="s">
        <v>43</v>
      </c>
      <c r="O3118" t="s">
        <v>3951</v>
      </c>
      <c r="S3118">
        <v>2</v>
      </c>
      <c r="T3118" t="s">
        <v>45</v>
      </c>
      <c r="X3118" t="s">
        <v>66</v>
      </c>
      <c r="Y3118">
        <v>0</v>
      </c>
      <c r="Z3118">
        <v>0</v>
      </c>
      <c r="AA3118">
        <v>0</v>
      </c>
      <c r="AB3118">
        <v>0</v>
      </c>
      <c r="AC3118">
        <v>0</v>
      </c>
      <c r="AD3118">
        <f t="shared" si="97"/>
        <v>0</v>
      </c>
      <c r="AE3118" t="s">
        <v>85</v>
      </c>
      <c r="AF3118">
        <v>4000000</v>
      </c>
      <c r="AG3118">
        <v>1000000</v>
      </c>
      <c r="AH3118">
        <v>1000000</v>
      </c>
      <c r="AI3118">
        <v>1000000</v>
      </c>
      <c r="AJ3118">
        <f t="shared" si="98"/>
        <v>7000000</v>
      </c>
      <c r="AK3118" t="s">
        <v>1299</v>
      </c>
      <c r="AL3118" t="s">
        <v>1300</v>
      </c>
      <c r="AM3118" t="s">
        <v>1301</v>
      </c>
    </row>
    <row r="3119" spans="1:39" x14ac:dyDescent="0.2">
      <c r="A3119">
        <v>45001</v>
      </c>
      <c r="B3119" t="s">
        <v>1327</v>
      </c>
      <c r="C3119">
        <v>101</v>
      </c>
      <c r="D3119" t="s">
        <v>319</v>
      </c>
      <c r="E3119">
        <v>12</v>
      </c>
      <c r="F3119" t="s">
        <v>991</v>
      </c>
      <c r="G3119">
        <v>368</v>
      </c>
      <c r="H3119" t="s">
        <v>1014</v>
      </c>
      <c r="I3119">
        <v>975</v>
      </c>
      <c r="J3119" t="s">
        <v>3952</v>
      </c>
      <c r="K3119" t="s">
        <v>41</v>
      </c>
      <c r="L3119">
        <v>12613</v>
      </c>
      <c r="M3119" t="s">
        <v>3953</v>
      </c>
      <c r="N3119" t="s">
        <v>124</v>
      </c>
      <c r="O3119" t="s">
        <v>3954</v>
      </c>
      <c r="S3119">
        <v>2</v>
      </c>
      <c r="T3119" t="s">
        <v>45</v>
      </c>
      <c r="X3119" t="s">
        <v>46</v>
      </c>
      <c r="Y3119">
        <v>1</v>
      </c>
      <c r="Z3119">
        <v>0</v>
      </c>
      <c r="AA3119">
        <v>0</v>
      </c>
      <c r="AB3119">
        <v>0</v>
      </c>
      <c r="AC3119">
        <v>0</v>
      </c>
      <c r="AD3119">
        <f t="shared" si="97"/>
        <v>0</v>
      </c>
      <c r="AE3119" t="s">
        <v>1336</v>
      </c>
      <c r="AF3119">
        <v>0</v>
      </c>
      <c r="AG3119">
        <v>100000</v>
      </c>
      <c r="AH3119">
        <v>0</v>
      </c>
      <c r="AI3119">
        <v>0</v>
      </c>
      <c r="AJ3119">
        <f t="shared" si="98"/>
        <v>100000</v>
      </c>
      <c r="AK3119" t="s">
        <v>324</v>
      </c>
      <c r="AL3119" t="s">
        <v>325</v>
      </c>
      <c r="AM3119" t="s">
        <v>326</v>
      </c>
    </row>
    <row r="3120" spans="1:39" x14ac:dyDescent="0.2">
      <c r="A3120">
        <v>45001</v>
      </c>
      <c r="B3120" t="s">
        <v>1327</v>
      </c>
      <c r="C3120">
        <v>610</v>
      </c>
      <c r="D3120" t="s">
        <v>990</v>
      </c>
      <c r="E3120">
        <v>12</v>
      </c>
      <c r="F3120" t="s">
        <v>991</v>
      </c>
      <c r="G3120">
        <v>363</v>
      </c>
      <c r="H3120" t="s">
        <v>1004</v>
      </c>
      <c r="I3120">
        <v>469</v>
      </c>
      <c r="J3120" t="s">
        <v>1005</v>
      </c>
      <c r="K3120" t="s">
        <v>41</v>
      </c>
      <c r="L3120">
        <v>11492</v>
      </c>
      <c r="M3120" t="s">
        <v>2604</v>
      </c>
      <c r="N3120" t="s">
        <v>124</v>
      </c>
      <c r="O3120" t="s">
        <v>2605</v>
      </c>
      <c r="S3120">
        <v>2</v>
      </c>
      <c r="T3120" t="s">
        <v>45</v>
      </c>
      <c r="X3120" t="s">
        <v>46</v>
      </c>
      <c r="Y3120">
        <v>1</v>
      </c>
      <c r="Z3120">
        <v>0</v>
      </c>
      <c r="AA3120">
        <v>0</v>
      </c>
      <c r="AB3120">
        <v>0</v>
      </c>
      <c r="AC3120">
        <v>0</v>
      </c>
      <c r="AD3120">
        <f t="shared" si="97"/>
        <v>0</v>
      </c>
      <c r="AE3120" t="s">
        <v>609</v>
      </c>
      <c r="AF3120">
        <v>5000000</v>
      </c>
      <c r="AG3120">
        <v>5000000</v>
      </c>
      <c r="AH3120">
        <v>5000000</v>
      </c>
      <c r="AI3120">
        <v>5000000</v>
      </c>
      <c r="AJ3120">
        <f t="shared" si="98"/>
        <v>20000000</v>
      </c>
      <c r="AK3120" t="s">
        <v>997</v>
      </c>
      <c r="AL3120" t="s">
        <v>998</v>
      </c>
      <c r="AM3120" t="s">
        <v>999</v>
      </c>
    </row>
    <row r="3121" spans="1:39" x14ac:dyDescent="0.2">
      <c r="A3121">
        <v>45001</v>
      </c>
      <c r="B3121" t="s">
        <v>1327</v>
      </c>
      <c r="C3121">
        <v>610</v>
      </c>
      <c r="D3121" t="s">
        <v>990</v>
      </c>
      <c r="E3121">
        <v>12</v>
      </c>
      <c r="F3121" t="s">
        <v>991</v>
      </c>
      <c r="G3121">
        <v>363</v>
      </c>
      <c r="H3121" t="s">
        <v>1004</v>
      </c>
      <c r="I3121">
        <v>469</v>
      </c>
      <c r="J3121" t="s">
        <v>1005</v>
      </c>
      <c r="K3121" t="s">
        <v>41</v>
      </c>
      <c r="L3121">
        <v>11492</v>
      </c>
      <c r="M3121" t="s">
        <v>2604</v>
      </c>
      <c r="N3121" t="s">
        <v>124</v>
      </c>
      <c r="O3121" t="s">
        <v>2605</v>
      </c>
      <c r="S3121">
        <v>2</v>
      </c>
      <c r="T3121" t="s">
        <v>45</v>
      </c>
      <c r="X3121" t="s">
        <v>46</v>
      </c>
      <c r="Y3121">
        <v>1</v>
      </c>
      <c r="Z3121">
        <v>0</v>
      </c>
      <c r="AA3121">
        <v>0</v>
      </c>
      <c r="AB3121">
        <v>0</v>
      </c>
      <c r="AC3121">
        <v>0</v>
      </c>
      <c r="AD3121">
        <f t="shared" si="97"/>
        <v>0</v>
      </c>
      <c r="AE3121" t="s">
        <v>1339</v>
      </c>
      <c r="AF3121">
        <v>3000000</v>
      </c>
      <c r="AG3121">
        <v>3000000</v>
      </c>
      <c r="AH3121">
        <v>3000000</v>
      </c>
      <c r="AI3121">
        <v>3000000</v>
      </c>
      <c r="AJ3121">
        <f t="shared" si="98"/>
        <v>12000000</v>
      </c>
      <c r="AK3121" t="s">
        <v>997</v>
      </c>
      <c r="AL3121" t="s">
        <v>998</v>
      </c>
      <c r="AM3121" t="s">
        <v>999</v>
      </c>
    </row>
    <row r="3122" spans="1:39" x14ac:dyDescent="0.2">
      <c r="A3122">
        <v>45001</v>
      </c>
      <c r="B3122" t="s">
        <v>1327</v>
      </c>
      <c r="C3122">
        <v>610</v>
      </c>
      <c r="D3122" t="s">
        <v>990</v>
      </c>
      <c r="E3122">
        <v>12</v>
      </c>
      <c r="F3122" t="s">
        <v>991</v>
      </c>
      <c r="G3122">
        <v>368</v>
      </c>
      <c r="H3122" t="s">
        <v>1014</v>
      </c>
      <c r="I3122">
        <v>104</v>
      </c>
      <c r="J3122" t="s">
        <v>1024</v>
      </c>
      <c r="K3122" t="s">
        <v>41</v>
      </c>
      <c r="L3122">
        <v>11562</v>
      </c>
      <c r="M3122" t="s">
        <v>1340</v>
      </c>
      <c r="N3122" t="s">
        <v>43</v>
      </c>
      <c r="O3122" t="s">
        <v>1341</v>
      </c>
      <c r="S3122">
        <v>2</v>
      </c>
      <c r="T3122" t="s">
        <v>45</v>
      </c>
      <c r="X3122" t="s">
        <v>46</v>
      </c>
      <c r="Y3122">
        <v>1</v>
      </c>
      <c r="Z3122">
        <v>0</v>
      </c>
      <c r="AA3122">
        <v>0</v>
      </c>
      <c r="AB3122">
        <v>0</v>
      </c>
      <c r="AC3122">
        <v>0</v>
      </c>
      <c r="AD3122">
        <f t="shared" si="97"/>
        <v>0</v>
      </c>
      <c r="AE3122" t="s">
        <v>1336</v>
      </c>
      <c r="AF3122">
        <v>4000000</v>
      </c>
      <c r="AG3122">
        <v>4000000</v>
      </c>
      <c r="AH3122">
        <v>4000000</v>
      </c>
      <c r="AI3122">
        <v>4000000</v>
      </c>
      <c r="AJ3122">
        <f t="shared" si="98"/>
        <v>16000000</v>
      </c>
      <c r="AK3122" t="s">
        <v>997</v>
      </c>
      <c r="AL3122" t="s">
        <v>998</v>
      </c>
      <c r="AM3122" t="s">
        <v>999</v>
      </c>
    </row>
    <row r="3123" spans="1:39" x14ac:dyDescent="0.2">
      <c r="A3123">
        <v>45001</v>
      </c>
      <c r="B3123" t="s">
        <v>1327</v>
      </c>
      <c r="C3123">
        <v>610</v>
      </c>
      <c r="D3123" t="s">
        <v>990</v>
      </c>
      <c r="E3123">
        <v>12</v>
      </c>
      <c r="F3123" t="s">
        <v>991</v>
      </c>
      <c r="G3123">
        <v>368</v>
      </c>
      <c r="H3123" t="s">
        <v>1014</v>
      </c>
      <c r="I3123">
        <v>341</v>
      </c>
      <c r="J3123" t="s">
        <v>1344</v>
      </c>
      <c r="K3123" t="s">
        <v>41</v>
      </c>
      <c r="L3123">
        <v>7113</v>
      </c>
      <c r="M3123" t="s">
        <v>1345</v>
      </c>
      <c r="N3123" t="s">
        <v>43</v>
      </c>
      <c r="O3123" t="s">
        <v>1346</v>
      </c>
      <c r="S3123">
        <v>2</v>
      </c>
      <c r="T3123" t="s">
        <v>45</v>
      </c>
      <c r="U3123">
        <v>191</v>
      </c>
      <c r="V3123" t="s">
        <v>374</v>
      </c>
      <c r="W3123" t="s">
        <v>57</v>
      </c>
      <c r="X3123" t="s">
        <v>46</v>
      </c>
      <c r="Y3123">
        <v>1</v>
      </c>
      <c r="Z3123">
        <v>295</v>
      </c>
      <c r="AA3123">
        <v>295</v>
      </c>
      <c r="AB3123">
        <v>295</v>
      </c>
      <c r="AC3123">
        <v>295</v>
      </c>
      <c r="AD3123">
        <f t="shared" si="97"/>
        <v>295</v>
      </c>
      <c r="AF3123">
        <v>0</v>
      </c>
      <c r="AG3123">
        <v>0</v>
      </c>
      <c r="AH3123">
        <v>0</v>
      </c>
      <c r="AI3123">
        <v>0</v>
      </c>
      <c r="AJ3123">
        <f t="shared" si="98"/>
        <v>0</v>
      </c>
      <c r="AK3123" t="s">
        <v>997</v>
      </c>
      <c r="AL3123" t="s">
        <v>998</v>
      </c>
      <c r="AM3123" t="s">
        <v>999</v>
      </c>
    </row>
    <row r="3124" spans="1:39" x14ac:dyDescent="0.2">
      <c r="A3124">
        <v>45001</v>
      </c>
      <c r="B3124" t="s">
        <v>1327</v>
      </c>
      <c r="C3124">
        <v>610</v>
      </c>
      <c r="D3124" t="s">
        <v>990</v>
      </c>
      <c r="E3124">
        <v>12</v>
      </c>
      <c r="F3124" t="s">
        <v>991</v>
      </c>
      <c r="G3124">
        <v>368</v>
      </c>
      <c r="H3124" t="s">
        <v>1014</v>
      </c>
      <c r="I3124">
        <v>469</v>
      </c>
      <c r="J3124" t="s">
        <v>1005</v>
      </c>
      <c r="K3124" t="s">
        <v>41</v>
      </c>
      <c r="L3124">
        <v>11490</v>
      </c>
      <c r="M3124" t="s">
        <v>2611</v>
      </c>
      <c r="N3124" t="s">
        <v>124</v>
      </c>
      <c r="O3124" t="s">
        <v>2612</v>
      </c>
      <c r="S3124">
        <v>2</v>
      </c>
      <c r="T3124" t="s">
        <v>45</v>
      </c>
      <c r="X3124" t="s">
        <v>66</v>
      </c>
      <c r="Y3124">
        <v>0</v>
      </c>
      <c r="Z3124">
        <v>0</v>
      </c>
      <c r="AA3124">
        <v>0</v>
      </c>
      <c r="AB3124">
        <v>0</v>
      </c>
      <c r="AC3124">
        <v>0</v>
      </c>
      <c r="AD3124">
        <f t="shared" si="97"/>
        <v>0</v>
      </c>
      <c r="AE3124" t="s">
        <v>1018</v>
      </c>
      <c r="AF3124">
        <v>10000000</v>
      </c>
      <c r="AG3124">
        <v>23540000</v>
      </c>
      <c r="AH3124">
        <v>13030000</v>
      </c>
      <c r="AI3124">
        <v>13900000</v>
      </c>
      <c r="AJ3124">
        <f t="shared" si="98"/>
        <v>60470000</v>
      </c>
      <c r="AK3124" t="s">
        <v>997</v>
      </c>
      <c r="AL3124" t="s">
        <v>998</v>
      </c>
      <c r="AM3124" t="s">
        <v>999</v>
      </c>
    </row>
    <row r="3125" spans="1:39" x14ac:dyDescent="0.2">
      <c r="A3125">
        <v>45001</v>
      </c>
      <c r="B3125" t="s">
        <v>1327</v>
      </c>
      <c r="C3125">
        <v>623</v>
      </c>
      <c r="D3125" t="s">
        <v>1359</v>
      </c>
      <c r="E3125">
        <v>12</v>
      </c>
      <c r="F3125" t="s">
        <v>991</v>
      </c>
      <c r="G3125">
        <v>122</v>
      </c>
      <c r="H3125" t="s">
        <v>72</v>
      </c>
      <c r="I3125">
        <v>26</v>
      </c>
      <c r="J3125" t="s">
        <v>4458</v>
      </c>
      <c r="K3125" t="s">
        <v>41</v>
      </c>
      <c r="L3125">
        <v>14073</v>
      </c>
      <c r="M3125" t="s">
        <v>4459</v>
      </c>
      <c r="N3125" t="s">
        <v>43</v>
      </c>
      <c r="O3125" t="s">
        <v>4460</v>
      </c>
      <c r="S3125">
        <v>2</v>
      </c>
      <c r="T3125" t="s">
        <v>45</v>
      </c>
      <c r="U3125">
        <v>312</v>
      </c>
      <c r="V3125" t="s">
        <v>756</v>
      </c>
      <c r="W3125" t="s">
        <v>57</v>
      </c>
      <c r="X3125" t="s">
        <v>46</v>
      </c>
      <c r="Y3125">
        <v>1</v>
      </c>
      <c r="Z3125">
        <v>0</v>
      </c>
      <c r="AA3125">
        <v>1</v>
      </c>
      <c r="AB3125">
        <v>1</v>
      </c>
      <c r="AC3125">
        <v>1</v>
      </c>
      <c r="AD3125">
        <f t="shared" si="97"/>
        <v>1</v>
      </c>
      <c r="AF3125">
        <v>0</v>
      </c>
      <c r="AG3125">
        <v>0</v>
      </c>
      <c r="AH3125">
        <v>0</v>
      </c>
      <c r="AI3125">
        <v>0</v>
      </c>
      <c r="AJ3125">
        <f t="shared" si="98"/>
        <v>0</v>
      </c>
      <c r="AK3125" t="s">
        <v>1363</v>
      </c>
      <c r="AL3125" t="s">
        <v>998</v>
      </c>
      <c r="AM3125" t="s">
        <v>1364</v>
      </c>
    </row>
    <row r="3126" spans="1:39" x14ac:dyDescent="0.2">
      <c r="A3126">
        <v>45001</v>
      </c>
      <c r="B3126" t="s">
        <v>1327</v>
      </c>
      <c r="C3126">
        <v>623</v>
      </c>
      <c r="D3126" t="s">
        <v>1359</v>
      </c>
      <c r="E3126">
        <v>12</v>
      </c>
      <c r="F3126" t="s">
        <v>991</v>
      </c>
      <c r="G3126">
        <v>368</v>
      </c>
      <c r="H3126" t="s">
        <v>1014</v>
      </c>
      <c r="I3126">
        <v>369</v>
      </c>
      <c r="J3126" t="s">
        <v>1365</v>
      </c>
      <c r="K3126" t="s">
        <v>41</v>
      </c>
      <c r="L3126">
        <v>9759</v>
      </c>
      <c r="M3126" t="s">
        <v>1366</v>
      </c>
      <c r="N3126" t="s">
        <v>43</v>
      </c>
      <c r="O3126" t="s">
        <v>1367</v>
      </c>
      <c r="S3126">
        <v>2</v>
      </c>
      <c r="T3126" t="s">
        <v>45</v>
      </c>
      <c r="X3126" t="s">
        <v>46</v>
      </c>
      <c r="Y3126">
        <v>1</v>
      </c>
      <c r="Z3126">
        <v>0</v>
      </c>
      <c r="AA3126">
        <v>0</v>
      </c>
      <c r="AB3126">
        <v>0</v>
      </c>
      <c r="AC3126">
        <v>0</v>
      </c>
      <c r="AD3126">
        <f t="shared" si="97"/>
        <v>0</v>
      </c>
      <c r="AE3126" t="s">
        <v>1353</v>
      </c>
      <c r="AF3126">
        <v>2000000</v>
      </c>
      <c r="AG3126">
        <v>2000000</v>
      </c>
      <c r="AH3126">
        <v>2000000</v>
      </c>
      <c r="AI3126">
        <v>2000000</v>
      </c>
      <c r="AJ3126">
        <f t="shared" si="98"/>
        <v>8000000</v>
      </c>
      <c r="AK3126" t="s">
        <v>1363</v>
      </c>
      <c r="AL3126" t="s">
        <v>998</v>
      </c>
      <c r="AM3126" t="s">
        <v>1364</v>
      </c>
    </row>
    <row r="3127" spans="1:39" x14ac:dyDescent="0.2">
      <c r="A3127">
        <v>45001</v>
      </c>
      <c r="B3127" t="s">
        <v>1327</v>
      </c>
      <c r="C3127">
        <v>623</v>
      </c>
      <c r="D3127" t="s">
        <v>1359</v>
      </c>
      <c r="E3127">
        <v>12</v>
      </c>
      <c r="F3127" t="s">
        <v>991</v>
      </c>
      <c r="G3127">
        <v>368</v>
      </c>
      <c r="H3127" t="s">
        <v>1014</v>
      </c>
      <c r="I3127">
        <v>471</v>
      </c>
      <c r="J3127" t="s">
        <v>1369</v>
      </c>
      <c r="K3127" t="s">
        <v>41</v>
      </c>
      <c r="L3127">
        <v>11507</v>
      </c>
      <c r="M3127" t="s">
        <v>1370</v>
      </c>
      <c r="N3127" t="s">
        <v>43</v>
      </c>
      <c r="O3127" t="s">
        <v>1371</v>
      </c>
      <c r="S3127">
        <v>2</v>
      </c>
      <c r="T3127" t="s">
        <v>45</v>
      </c>
      <c r="U3127">
        <v>300</v>
      </c>
      <c r="V3127" t="s">
        <v>4461</v>
      </c>
      <c r="W3127" t="s">
        <v>57</v>
      </c>
      <c r="X3127" t="s">
        <v>46</v>
      </c>
      <c r="Y3127">
        <v>1</v>
      </c>
      <c r="Z3127">
        <v>1084</v>
      </c>
      <c r="AA3127">
        <v>1084</v>
      </c>
      <c r="AB3127">
        <v>1084</v>
      </c>
      <c r="AC3127">
        <v>1084</v>
      </c>
      <c r="AD3127">
        <f t="shared" si="97"/>
        <v>1084</v>
      </c>
      <c r="AF3127">
        <v>0</v>
      </c>
      <c r="AG3127">
        <v>0</v>
      </c>
      <c r="AH3127">
        <v>0</v>
      </c>
      <c r="AI3127">
        <v>0</v>
      </c>
      <c r="AJ3127">
        <f t="shared" si="98"/>
        <v>0</v>
      </c>
      <c r="AK3127" t="s">
        <v>1363</v>
      </c>
      <c r="AL3127" t="s">
        <v>998</v>
      </c>
      <c r="AM3127" t="s">
        <v>1364</v>
      </c>
    </row>
    <row r="3128" spans="1:39" x14ac:dyDescent="0.2">
      <c r="A3128">
        <v>45001</v>
      </c>
      <c r="B3128" t="s">
        <v>1327</v>
      </c>
      <c r="C3128">
        <v>625</v>
      </c>
      <c r="D3128" t="s">
        <v>1008</v>
      </c>
      <c r="E3128">
        <v>12</v>
      </c>
      <c r="F3128" t="s">
        <v>991</v>
      </c>
      <c r="G3128">
        <v>122</v>
      </c>
      <c r="H3128" t="s">
        <v>72</v>
      </c>
      <c r="I3128">
        <v>949</v>
      </c>
      <c r="J3128" t="s">
        <v>78</v>
      </c>
      <c r="K3128" t="s">
        <v>41</v>
      </c>
      <c r="L3128">
        <v>1021</v>
      </c>
      <c r="M3128" t="s">
        <v>4462</v>
      </c>
      <c r="N3128" t="s">
        <v>43</v>
      </c>
      <c r="O3128" t="s">
        <v>530</v>
      </c>
      <c r="S3128">
        <v>2</v>
      </c>
      <c r="T3128" t="s">
        <v>45</v>
      </c>
      <c r="X3128" t="s">
        <v>46</v>
      </c>
      <c r="Y3128">
        <v>1</v>
      </c>
      <c r="Z3128">
        <v>0</v>
      </c>
      <c r="AA3128">
        <v>0</v>
      </c>
      <c r="AB3128">
        <v>0</v>
      </c>
      <c r="AC3128">
        <v>0</v>
      </c>
      <c r="AD3128">
        <f t="shared" si="97"/>
        <v>0</v>
      </c>
      <c r="AE3128" t="s">
        <v>85</v>
      </c>
      <c r="AF3128">
        <v>205546269</v>
      </c>
      <c r="AG3128">
        <v>252000000</v>
      </c>
      <c r="AH3128">
        <v>289566311</v>
      </c>
      <c r="AI3128">
        <v>321715347</v>
      </c>
      <c r="AJ3128">
        <f t="shared" si="98"/>
        <v>1068827927</v>
      </c>
      <c r="AK3128" t="s">
        <v>1010</v>
      </c>
      <c r="AL3128" t="s">
        <v>1011</v>
      </c>
      <c r="AM3128" t="s">
        <v>1012</v>
      </c>
    </row>
    <row r="3129" spans="1:39" x14ac:dyDescent="0.2">
      <c r="A3129">
        <v>45001</v>
      </c>
      <c r="B3129" t="s">
        <v>1327</v>
      </c>
      <c r="C3129">
        <v>625</v>
      </c>
      <c r="D3129" t="s">
        <v>1008</v>
      </c>
      <c r="E3129">
        <v>12</v>
      </c>
      <c r="F3129" t="s">
        <v>991</v>
      </c>
      <c r="G3129">
        <v>362</v>
      </c>
      <c r="H3129" t="s">
        <v>3443</v>
      </c>
      <c r="I3129">
        <v>949</v>
      </c>
      <c r="J3129" t="s">
        <v>78</v>
      </c>
      <c r="K3129" t="s">
        <v>41</v>
      </c>
      <c r="L3129">
        <v>8662</v>
      </c>
      <c r="M3129" t="s">
        <v>3444</v>
      </c>
      <c r="N3129" t="s">
        <v>43</v>
      </c>
      <c r="O3129" t="s">
        <v>530</v>
      </c>
      <c r="S3129">
        <v>2</v>
      </c>
      <c r="T3129" t="s">
        <v>45</v>
      </c>
      <c r="X3129" t="s">
        <v>46</v>
      </c>
      <c r="Y3129">
        <v>1</v>
      </c>
      <c r="Z3129">
        <v>0</v>
      </c>
      <c r="AA3129">
        <v>0</v>
      </c>
      <c r="AB3129">
        <v>0</v>
      </c>
      <c r="AC3129">
        <v>0</v>
      </c>
      <c r="AD3129">
        <f t="shared" si="97"/>
        <v>0</v>
      </c>
      <c r="AE3129" t="s">
        <v>1018</v>
      </c>
      <c r="AF3129">
        <v>720000000</v>
      </c>
      <c r="AG3129">
        <v>768500000</v>
      </c>
      <c r="AH3129">
        <v>800750000</v>
      </c>
      <c r="AI3129">
        <v>875000000</v>
      </c>
      <c r="AJ3129">
        <f t="shared" si="98"/>
        <v>3164250000</v>
      </c>
      <c r="AK3129" t="s">
        <v>1010</v>
      </c>
      <c r="AL3129" t="s">
        <v>1011</v>
      </c>
      <c r="AM3129" t="s">
        <v>1012</v>
      </c>
    </row>
    <row r="3130" spans="1:39" x14ac:dyDescent="0.2">
      <c r="A3130">
        <v>45001</v>
      </c>
      <c r="B3130" t="s">
        <v>1327</v>
      </c>
      <c r="C3130">
        <v>625</v>
      </c>
      <c r="D3130" t="s">
        <v>1008</v>
      </c>
      <c r="E3130">
        <v>12</v>
      </c>
      <c r="F3130" t="s">
        <v>991</v>
      </c>
      <c r="G3130">
        <v>366</v>
      </c>
      <c r="H3130" t="s">
        <v>2616</v>
      </c>
      <c r="I3130">
        <v>949</v>
      </c>
      <c r="J3130" t="s">
        <v>78</v>
      </c>
      <c r="K3130" t="s">
        <v>41</v>
      </c>
      <c r="L3130">
        <v>1010</v>
      </c>
      <c r="M3130" t="s">
        <v>2617</v>
      </c>
      <c r="N3130" t="s">
        <v>43</v>
      </c>
      <c r="O3130" t="s">
        <v>530</v>
      </c>
      <c r="S3130">
        <v>2</v>
      </c>
      <c r="T3130" t="s">
        <v>45</v>
      </c>
      <c r="X3130" t="s">
        <v>46</v>
      </c>
      <c r="Y3130">
        <v>1</v>
      </c>
      <c r="Z3130">
        <v>0</v>
      </c>
      <c r="AA3130">
        <v>0</v>
      </c>
      <c r="AB3130">
        <v>0</v>
      </c>
      <c r="AC3130">
        <v>0</v>
      </c>
      <c r="AD3130">
        <f t="shared" si="97"/>
        <v>0</v>
      </c>
      <c r="AE3130" t="s">
        <v>1018</v>
      </c>
      <c r="AF3130">
        <v>65000000</v>
      </c>
      <c r="AG3130">
        <v>68600000</v>
      </c>
      <c r="AH3130">
        <v>74070000</v>
      </c>
      <c r="AI3130">
        <v>81000000</v>
      </c>
      <c r="AJ3130">
        <f t="shared" si="98"/>
        <v>288670000</v>
      </c>
      <c r="AK3130" t="s">
        <v>1010</v>
      </c>
      <c r="AL3130" t="s">
        <v>1011</v>
      </c>
      <c r="AM3130" t="s">
        <v>1012</v>
      </c>
    </row>
    <row r="3131" spans="1:39" x14ac:dyDescent="0.2">
      <c r="A3131">
        <v>45001</v>
      </c>
      <c r="B3131" t="s">
        <v>1327</v>
      </c>
      <c r="C3131">
        <v>625</v>
      </c>
      <c r="D3131" t="s">
        <v>1008</v>
      </c>
      <c r="E3131">
        <v>12</v>
      </c>
      <c r="F3131" t="s">
        <v>991</v>
      </c>
      <c r="G3131">
        <v>368</v>
      </c>
      <c r="H3131" t="s">
        <v>1014</v>
      </c>
      <c r="I3131">
        <v>159</v>
      </c>
      <c r="J3131" t="s">
        <v>1375</v>
      </c>
      <c r="K3131" t="s">
        <v>41</v>
      </c>
      <c r="L3131">
        <v>11557</v>
      </c>
      <c r="M3131" t="s">
        <v>1376</v>
      </c>
      <c r="N3131" t="s">
        <v>43</v>
      </c>
      <c r="O3131" t="s">
        <v>1377</v>
      </c>
      <c r="S3131">
        <v>2</v>
      </c>
      <c r="T3131" t="s">
        <v>45</v>
      </c>
      <c r="X3131" t="s">
        <v>46</v>
      </c>
      <c r="Y3131">
        <v>1</v>
      </c>
      <c r="Z3131">
        <v>0</v>
      </c>
      <c r="AA3131">
        <v>0</v>
      </c>
      <c r="AB3131">
        <v>0</v>
      </c>
      <c r="AC3131">
        <v>0</v>
      </c>
      <c r="AD3131">
        <f t="shared" si="97"/>
        <v>0</v>
      </c>
      <c r="AE3131" t="s">
        <v>1353</v>
      </c>
      <c r="AF3131">
        <v>6000000</v>
      </c>
      <c r="AG3131">
        <v>6000000</v>
      </c>
      <c r="AH3131">
        <v>6000000</v>
      </c>
      <c r="AI3131">
        <v>6000000</v>
      </c>
      <c r="AJ3131">
        <f t="shared" si="98"/>
        <v>24000000</v>
      </c>
      <c r="AK3131" t="s">
        <v>1010</v>
      </c>
      <c r="AL3131" t="s">
        <v>1011</v>
      </c>
      <c r="AM3131" t="s">
        <v>1012</v>
      </c>
    </row>
    <row r="3132" spans="1:39" x14ac:dyDescent="0.2">
      <c r="A3132">
        <v>45001</v>
      </c>
      <c r="B3132" t="s">
        <v>1327</v>
      </c>
      <c r="C3132">
        <v>625</v>
      </c>
      <c r="D3132" t="s">
        <v>1008</v>
      </c>
      <c r="E3132">
        <v>12</v>
      </c>
      <c r="F3132" t="s">
        <v>991</v>
      </c>
      <c r="G3132">
        <v>368</v>
      </c>
      <c r="H3132" t="s">
        <v>1014</v>
      </c>
      <c r="I3132">
        <v>159</v>
      </c>
      <c r="J3132" t="s">
        <v>1375</v>
      </c>
      <c r="K3132" t="s">
        <v>41</v>
      </c>
      <c r="L3132">
        <v>11557</v>
      </c>
      <c r="M3132" t="s">
        <v>1376</v>
      </c>
      <c r="N3132" t="s">
        <v>43</v>
      </c>
      <c r="O3132" t="s">
        <v>1377</v>
      </c>
      <c r="S3132">
        <v>2</v>
      </c>
      <c r="T3132" t="s">
        <v>45</v>
      </c>
      <c r="X3132" t="s">
        <v>46</v>
      </c>
      <c r="Y3132">
        <v>1</v>
      </c>
      <c r="Z3132">
        <v>0</v>
      </c>
      <c r="AA3132">
        <v>0</v>
      </c>
      <c r="AB3132">
        <v>0</v>
      </c>
      <c r="AC3132">
        <v>0</v>
      </c>
      <c r="AD3132">
        <f t="shared" si="97"/>
        <v>0</v>
      </c>
      <c r="AE3132" t="s">
        <v>2607</v>
      </c>
      <c r="AF3132">
        <v>500000</v>
      </c>
      <c r="AG3132">
        <v>500000</v>
      </c>
      <c r="AH3132">
        <v>500000</v>
      </c>
      <c r="AI3132">
        <v>500000</v>
      </c>
      <c r="AJ3132">
        <f t="shared" si="98"/>
        <v>2000000</v>
      </c>
      <c r="AK3132" t="s">
        <v>1010</v>
      </c>
      <c r="AL3132" t="s">
        <v>1011</v>
      </c>
      <c r="AM3132" t="s">
        <v>1012</v>
      </c>
    </row>
    <row r="3133" spans="1:39" x14ac:dyDescent="0.2">
      <c r="A3133">
        <v>45001</v>
      </c>
      <c r="B3133" t="s">
        <v>1327</v>
      </c>
      <c r="C3133">
        <v>626</v>
      </c>
      <c r="D3133" t="s">
        <v>3961</v>
      </c>
      <c r="E3133">
        <v>12</v>
      </c>
      <c r="F3133" t="s">
        <v>991</v>
      </c>
      <c r="G3133">
        <v>368</v>
      </c>
      <c r="H3133" t="s">
        <v>1014</v>
      </c>
      <c r="I3133">
        <v>590</v>
      </c>
      <c r="J3133" t="s">
        <v>3962</v>
      </c>
      <c r="K3133" t="s">
        <v>41</v>
      </c>
      <c r="L3133">
        <v>12658</v>
      </c>
      <c r="M3133" t="s">
        <v>3963</v>
      </c>
      <c r="N3133" t="s">
        <v>43</v>
      </c>
      <c r="O3133" t="s">
        <v>3964</v>
      </c>
      <c r="S3133">
        <v>2</v>
      </c>
      <c r="T3133" t="s">
        <v>45</v>
      </c>
      <c r="U3133">
        <v>191</v>
      </c>
      <c r="V3133" t="s">
        <v>374</v>
      </c>
      <c r="W3133" t="s">
        <v>57</v>
      </c>
      <c r="X3133" t="s">
        <v>46</v>
      </c>
      <c r="Y3133">
        <v>1</v>
      </c>
      <c r="Z3133">
        <v>295</v>
      </c>
      <c r="AA3133">
        <v>295</v>
      </c>
      <c r="AB3133">
        <v>295</v>
      </c>
      <c r="AC3133">
        <v>295</v>
      </c>
      <c r="AD3133">
        <f t="shared" si="97"/>
        <v>295</v>
      </c>
      <c r="AF3133">
        <v>0</v>
      </c>
      <c r="AG3133">
        <v>0</v>
      </c>
      <c r="AH3133">
        <v>0</v>
      </c>
      <c r="AI3133">
        <v>0</v>
      </c>
      <c r="AJ3133">
        <f t="shared" si="98"/>
        <v>0</v>
      </c>
      <c r="AK3133" t="s">
        <v>3965</v>
      </c>
      <c r="AL3133" t="s">
        <v>3966</v>
      </c>
      <c r="AM3133" t="s">
        <v>3967</v>
      </c>
    </row>
    <row r="3134" spans="1:39" x14ac:dyDescent="0.2">
      <c r="A3134">
        <v>45001</v>
      </c>
      <c r="B3134" t="s">
        <v>1327</v>
      </c>
      <c r="C3134">
        <v>900</v>
      </c>
      <c r="D3134" t="s">
        <v>461</v>
      </c>
      <c r="E3134">
        <v>12</v>
      </c>
      <c r="F3134" t="s">
        <v>991</v>
      </c>
      <c r="G3134">
        <v>122</v>
      </c>
      <c r="H3134" t="s">
        <v>72</v>
      </c>
      <c r="I3134">
        <v>333</v>
      </c>
      <c r="J3134" t="s">
        <v>2618</v>
      </c>
      <c r="K3134" t="s">
        <v>41</v>
      </c>
      <c r="L3134">
        <v>5599</v>
      </c>
      <c r="M3134" t="s">
        <v>2619</v>
      </c>
      <c r="N3134" t="s">
        <v>43</v>
      </c>
      <c r="O3134" t="s">
        <v>2619</v>
      </c>
      <c r="S3134">
        <v>2</v>
      </c>
      <c r="T3134" t="s">
        <v>45</v>
      </c>
      <c r="X3134" t="s">
        <v>46</v>
      </c>
      <c r="Y3134">
        <v>1</v>
      </c>
      <c r="Z3134">
        <v>0</v>
      </c>
      <c r="AA3134">
        <v>0</v>
      </c>
      <c r="AB3134">
        <v>0</v>
      </c>
      <c r="AC3134">
        <v>0</v>
      </c>
      <c r="AD3134">
        <f t="shared" si="97"/>
        <v>0</v>
      </c>
      <c r="AE3134" t="s">
        <v>85</v>
      </c>
      <c r="AF3134">
        <v>6000000</v>
      </c>
      <c r="AG3134">
        <v>6570000</v>
      </c>
      <c r="AH3134">
        <v>7206000</v>
      </c>
      <c r="AI3134">
        <v>7800000</v>
      </c>
      <c r="AJ3134">
        <f t="shared" si="98"/>
        <v>27576000</v>
      </c>
      <c r="AK3134" t="s">
        <v>466</v>
      </c>
      <c r="AL3134" t="s">
        <v>467</v>
      </c>
      <c r="AM3134" t="s">
        <v>60</v>
      </c>
    </row>
    <row r="3135" spans="1:39" x14ac:dyDescent="0.2">
      <c r="A3135">
        <v>45021</v>
      </c>
      <c r="B3135" t="s">
        <v>1381</v>
      </c>
      <c r="C3135">
        <v>520</v>
      </c>
      <c r="D3135" t="s">
        <v>557</v>
      </c>
      <c r="E3135">
        <v>12</v>
      </c>
      <c r="F3135" t="s">
        <v>991</v>
      </c>
      <c r="G3135">
        <v>367</v>
      </c>
      <c r="H3135" t="s">
        <v>1382</v>
      </c>
      <c r="I3135">
        <v>625</v>
      </c>
      <c r="J3135" t="s">
        <v>3445</v>
      </c>
      <c r="K3135" t="s">
        <v>41</v>
      </c>
      <c r="L3135">
        <v>11654</v>
      </c>
      <c r="M3135" t="s">
        <v>3446</v>
      </c>
      <c r="N3135" t="s">
        <v>43</v>
      </c>
      <c r="O3135" t="s">
        <v>3447</v>
      </c>
      <c r="S3135">
        <v>2</v>
      </c>
      <c r="T3135" t="s">
        <v>45</v>
      </c>
      <c r="U3135">
        <v>215</v>
      </c>
      <c r="V3135" t="s">
        <v>93</v>
      </c>
      <c r="W3135" t="s">
        <v>57</v>
      </c>
      <c r="X3135" t="s">
        <v>46</v>
      </c>
      <c r="Y3135">
        <v>1</v>
      </c>
      <c r="Z3135">
        <v>18000</v>
      </c>
      <c r="AA3135">
        <v>18000</v>
      </c>
      <c r="AB3135">
        <v>18000</v>
      </c>
      <c r="AC3135">
        <v>18000</v>
      </c>
      <c r="AD3135">
        <f t="shared" si="97"/>
        <v>18000</v>
      </c>
      <c r="AF3135">
        <v>0</v>
      </c>
      <c r="AG3135">
        <v>0</v>
      </c>
      <c r="AH3135">
        <v>0</v>
      </c>
      <c r="AI3135">
        <v>0</v>
      </c>
      <c r="AJ3135">
        <f t="shared" si="98"/>
        <v>0</v>
      </c>
      <c r="AK3135" t="s">
        <v>562</v>
      </c>
      <c r="AL3135" t="s">
        <v>563</v>
      </c>
      <c r="AM3135" t="s">
        <v>564</v>
      </c>
    </row>
    <row r="3136" spans="1:39" x14ac:dyDescent="0.2">
      <c r="A3136">
        <v>45021</v>
      </c>
      <c r="B3136" t="s">
        <v>1381</v>
      </c>
      <c r="C3136">
        <v>520</v>
      </c>
      <c r="D3136" t="s">
        <v>557</v>
      </c>
      <c r="E3136">
        <v>12</v>
      </c>
      <c r="F3136" t="s">
        <v>991</v>
      </c>
      <c r="G3136">
        <v>367</v>
      </c>
      <c r="H3136" t="s">
        <v>1382</v>
      </c>
      <c r="I3136">
        <v>626</v>
      </c>
      <c r="J3136" t="s">
        <v>4463</v>
      </c>
      <c r="K3136" t="s">
        <v>41</v>
      </c>
      <c r="L3136">
        <v>11097</v>
      </c>
      <c r="M3136" t="s">
        <v>4464</v>
      </c>
      <c r="N3136" t="s">
        <v>43</v>
      </c>
      <c r="O3136" t="s">
        <v>4465</v>
      </c>
      <c r="S3136">
        <v>2</v>
      </c>
      <c r="T3136" t="s">
        <v>45</v>
      </c>
      <c r="X3136" t="s">
        <v>46</v>
      </c>
      <c r="Y3136">
        <v>1</v>
      </c>
      <c r="Z3136">
        <v>0</v>
      </c>
      <c r="AA3136">
        <v>0</v>
      </c>
      <c r="AB3136">
        <v>0</v>
      </c>
      <c r="AC3136">
        <v>0</v>
      </c>
      <c r="AD3136">
        <f t="shared" si="97"/>
        <v>0</v>
      </c>
      <c r="AE3136" t="s">
        <v>609</v>
      </c>
      <c r="AF3136">
        <v>33000000</v>
      </c>
      <c r="AG3136">
        <v>35000000</v>
      </c>
      <c r="AH3136">
        <v>34000000</v>
      </c>
      <c r="AI3136">
        <v>35000000</v>
      </c>
      <c r="AJ3136">
        <f t="shared" si="98"/>
        <v>137000000</v>
      </c>
      <c r="AK3136" t="s">
        <v>562</v>
      </c>
      <c r="AL3136" t="s">
        <v>563</v>
      </c>
      <c r="AM3136" t="s">
        <v>564</v>
      </c>
    </row>
    <row r="3137" spans="1:39" x14ac:dyDescent="0.2">
      <c r="A3137">
        <v>45021</v>
      </c>
      <c r="B3137" t="s">
        <v>1381</v>
      </c>
      <c r="C3137">
        <v>520</v>
      </c>
      <c r="D3137" t="s">
        <v>557</v>
      </c>
      <c r="E3137">
        <v>12</v>
      </c>
      <c r="F3137" t="s">
        <v>991</v>
      </c>
      <c r="G3137">
        <v>367</v>
      </c>
      <c r="H3137" t="s">
        <v>1382</v>
      </c>
      <c r="I3137">
        <v>627</v>
      </c>
      <c r="J3137" t="s">
        <v>2623</v>
      </c>
      <c r="K3137" t="s">
        <v>41</v>
      </c>
      <c r="L3137">
        <v>11655</v>
      </c>
      <c r="M3137" t="s">
        <v>2624</v>
      </c>
      <c r="N3137" t="s">
        <v>124</v>
      </c>
      <c r="O3137" t="s">
        <v>2625</v>
      </c>
      <c r="S3137">
        <v>2</v>
      </c>
      <c r="T3137" t="s">
        <v>45</v>
      </c>
      <c r="X3137" t="s">
        <v>66</v>
      </c>
      <c r="Y3137">
        <v>0</v>
      </c>
      <c r="Z3137">
        <v>0</v>
      </c>
      <c r="AA3137">
        <v>0</v>
      </c>
      <c r="AB3137">
        <v>0</v>
      </c>
      <c r="AC3137">
        <v>0</v>
      </c>
      <c r="AD3137">
        <f t="shared" si="97"/>
        <v>0</v>
      </c>
      <c r="AE3137" t="s">
        <v>1018</v>
      </c>
      <c r="AF3137">
        <v>2482190</v>
      </c>
      <c r="AG3137">
        <v>590096</v>
      </c>
      <c r="AH3137">
        <v>2756000</v>
      </c>
      <c r="AI3137">
        <v>2817000</v>
      </c>
      <c r="AJ3137">
        <f t="shared" si="98"/>
        <v>8645286</v>
      </c>
      <c r="AK3137" t="s">
        <v>562</v>
      </c>
      <c r="AL3137" t="s">
        <v>563</v>
      </c>
      <c r="AM3137" t="s">
        <v>564</v>
      </c>
    </row>
    <row r="3138" spans="1:39" x14ac:dyDescent="0.2">
      <c r="A3138">
        <v>45021</v>
      </c>
      <c r="B3138" t="s">
        <v>1381</v>
      </c>
      <c r="C3138">
        <v>520</v>
      </c>
      <c r="D3138" t="s">
        <v>557</v>
      </c>
      <c r="E3138">
        <v>12</v>
      </c>
      <c r="F3138" t="s">
        <v>991</v>
      </c>
      <c r="G3138">
        <v>367</v>
      </c>
      <c r="H3138" t="s">
        <v>1382</v>
      </c>
      <c r="I3138">
        <v>997</v>
      </c>
      <c r="J3138" t="s">
        <v>3448</v>
      </c>
      <c r="K3138" t="s">
        <v>41</v>
      </c>
      <c r="L3138">
        <v>14118</v>
      </c>
      <c r="M3138" t="s">
        <v>3448</v>
      </c>
      <c r="N3138" t="s">
        <v>43</v>
      </c>
      <c r="O3138" t="s">
        <v>3449</v>
      </c>
      <c r="S3138">
        <v>2</v>
      </c>
      <c r="T3138" t="s">
        <v>45</v>
      </c>
      <c r="U3138">
        <v>215</v>
      </c>
      <c r="V3138" t="s">
        <v>93</v>
      </c>
      <c r="W3138" t="s">
        <v>57</v>
      </c>
      <c r="X3138" t="s">
        <v>46</v>
      </c>
      <c r="Y3138">
        <v>1</v>
      </c>
      <c r="Z3138">
        <v>0</v>
      </c>
      <c r="AA3138">
        <v>18000</v>
      </c>
      <c r="AB3138">
        <v>18000</v>
      </c>
      <c r="AC3138">
        <v>18000</v>
      </c>
      <c r="AD3138">
        <f t="shared" si="97"/>
        <v>18000</v>
      </c>
      <c r="AF3138">
        <v>0</v>
      </c>
      <c r="AG3138">
        <v>0</v>
      </c>
      <c r="AH3138">
        <v>0</v>
      </c>
      <c r="AI3138">
        <v>0</v>
      </c>
      <c r="AJ3138">
        <f t="shared" si="98"/>
        <v>0</v>
      </c>
      <c r="AK3138" t="s">
        <v>562</v>
      </c>
      <c r="AL3138" t="s">
        <v>563</v>
      </c>
      <c r="AM3138" t="s">
        <v>564</v>
      </c>
    </row>
    <row r="3139" spans="1:39" x14ac:dyDescent="0.2">
      <c r="A3139">
        <v>45021</v>
      </c>
      <c r="B3139" t="s">
        <v>1381</v>
      </c>
      <c r="C3139">
        <v>900</v>
      </c>
      <c r="D3139" t="s">
        <v>461</v>
      </c>
      <c r="E3139">
        <v>12</v>
      </c>
      <c r="F3139" t="s">
        <v>991</v>
      </c>
      <c r="G3139">
        <v>122</v>
      </c>
      <c r="H3139" t="s">
        <v>72</v>
      </c>
      <c r="I3139">
        <v>2</v>
      </c>
      <c r="J3139" t="s">
        <v>73</v>
      </c>
      <c r="K3139" t="s">
        <v>41</v>
      </c>
      <c r="L3139">
        <v>134</v>
      </c>
      <c r="M3139" t="s">
        <v>1390</v>
      </c>
      <c r="N3139" t="s">
        <v>43</v>
      </c>
      <c r="O3139" t="s">
        <v>583</v>
      </c>
      <c r="S3139">
        <v>2</v>
      </c>
      <c r="T3139" t="s">
        <v>45</v>
      </c>
      <c r="U3139">
        <v>332</v>
      </c>
      <c r="V3139" t="s">
        <v>76</v>
      </c>
      <c r="W3139" t="s">
        <v>57</v>
      </c>
      <c r="X3139" t="s">
        <v>46</v>
      </c>
      <c r="Y3139">
        <v>1</v>
      </c>
      <c r="Z3139">
        <v>1</v>
      </c>
      <c r="AA3139">
        <v>1</v>
      </c>
      <c r="AB3139">
        <v>1</v>
      </c>
      <c r="AC3139">
        <v>1</v>
      </c>
      <c r="AD3139">
        <f t="shared" ref="AD3139:AD3202" si="99">IF(Y3139=1,LARGE(Z3139:AC3139,1),Z3139+AA3139+AB3139+AC3139)</f>
        <v>1</v>
      </c>
      <c r="AF3139">
        <v>0</v>
      </c>
      <c r="AG3139">
        <v>0</v>
      </c>
      <c r="AH3139">
        <v>0</v>
      </c>
      <c r="AI3139">
        <v>0</v>
      </c>
      <c r="AJ3139">
        <f t="shared" si="98"/>
        <v>0</v>
      </c>
      <c r="AK3139" t="s">
        <v>466</v>
      </c>
      <c r="AL3139" t="s">
        <v>467</v>
      </c>
      <c r="AM3139" t="s">
        <v>60</v>
      </c>
    </row>
    <row r="3140" spans="1:39" x14ac:dyDescent="0.2">
      <c r="A3140">
        <v>45022</v>
      </c>
      <c r="B3140" t="s">
        <v>1392</v>
      </c>
      <c r="C3140">
        <v>630</v>
      </c>
      <c r="D3140" t="s">
        <v>1393</v>
      </c>
      <c r="E3140">
        <v>12</v>
      </c>
      <c r="F3140" t="s">
        <v>991</v>
      </c>
      <c r="G3140">
        <v>364</v>
      </c>
      <c r="H3140" t="s">
        <v>1394</v>
      </c>
      <c r="I3140">
        <v>56</v>
      </c>
      <c r="J3140" t="s">
        <v>1403</v>
      </c>
      <c r="K3140" t="s">
        <v>41</v>
      </c>
      <c r="L3140">
        <v>5312</v>
      </c>
      <c r="M3140" t="s">
        <v>3971</v>
      </c>
      <c r="N3140" t="s">
        <v>124</v>
      </c>
      <c r="O3140" t="s">
        <v>3972</v>
      </c>
      <c r="S3140">
        <v>2</v>
      </c>
      <c r="T3140" t="s">
        <v>45</v>
      </c>
      <c r="X3140" t="s">
        <v>46</v>
      </c>
      <c r="Y3140">
        <v>1</v>
      </c>
      <c r="Z3140">
        <v>0</v>
      </c>
      <c r="AA3140">
        <v>0</v>
      </c>
      <c r="AB3140">
        <v>0</v>
      </c>
      <c r="AC3140">
        <v>0</v>
      </c>
      <c r="AD3140">
        <f t="shared" si="99"/>
        <v>0</v>
      </c>
      <c r="AE3140" t="s">
        <v>85</v>
      </c>
      <c r="AF3140">
        <v>500000</v>
      </c>
      <c r="AG3140">
        <v>500000</v>
      </c>
      <c r="AH3140">
        <v>3000000</v>
      </c>
      <c r="AI3140">
        <v>4000000</v>
      </c>
      <c r="AJ3140">
        <f t="shared" si="98"/>
        <v>8000000</v>
      </c>
      <c r="AK3140" t="s">
        <v>1398</v>
      </c>
      <c r="AL3140" t="s">
        <v>1399</v>
      </c>
      <c r="AM3140" t="s">
        <v>1400</v>
      </c>
    </row>
    <row r="3141" spans="1:39" x14ac:dyDescent="0.2">
      <c r="A3141">
        <v>45022</v>
      </c>
      <c r="B3141" t="s">
        <v>1392</v>
      </c>
      <c r="C3141">
        <v>630</v>
      </c>
      <c r="D3141" t="s">
        <v>1393</v>
      </c>
      <c r="E3141">
        <v>12</v>
      </c>
      <c r="F3141" t="s">
        <v>991</v>
      </c>
      <c r="G3141">
        <v>364</v>
      </c>
      <c r="H3141" t="s">
        <v>1394</v>
      </c>
      <c r="I3141">
        <v>396</v>
      </c>
      <c r="J3141" t="s">
        <v>1415</v>
      </c>
      <c r="K3141" t="s">
        <v>41</v>
      </c>
      <c r="L3141">
        <v>9164</v>
      </c>
      <c r="M3141" t="s">
        <v>1416</v>
      </c>
      <c r="N3141" t="s">
        <v>124</v>
      </c>
      <c r="O3141" t="s">
        <v>1417</v>
      </c>
      <c r="S3141">
        <v>2</v>
      </c>
      <c r="T3141" t="s">
        <v>45</v>
      </c>
      <c r="X3141" t="s">
        <v>46</v>
      </c>
      <c r="Y3141">
        <v>1</v>
      </c>
      <c r="Z3141">
        <v>0</v>
      </c>
      <c r="AA3141">
        <v>0</v>
      </c>
      <c r="AB3141">
        <v>0</v>
      </c>
      <c r="AC3141">
        <v>0</v>
      </c>
      <c r="AD3141">
        <f t="shared" si="99"/>
        <v>0</v>
      </c>
      <c r="AE3141" t="s">
        <v>85</v>
      </c>
      <c r="AF3141">
        <v>100000</v>
      </c>
      <c r="AG3141">
        <v>100000</v>
      </c>
      <c r="AH3141">
        <v>100000</v>
      </c>
      <c r="AI3141">
        <v>100000</v>
      </c>
      <c r="AJ3141">
        <f t="shared" si="98"/>
        <v>400000</v>
      </c>
      <c r="AK3141" t="s">
        <v>1398</v>
      </c>
      <c r="AL3141" t="s">
        <v>1399</v>
      </c>
      <c r="AM3141" t="s">
        <v>1400</v>
      </c>
    </row>
    <row r="3142" spans="1:39" x14ac:dyDescent="0.2">
      <c r="A3142">
        <v>45022</v>
      </c>
      <c r="B3142" t="s">
        <v>1392</v>
      </c>
      <c r="C3142">
        <v>630</v>
      </c>
      <c r="D3142" t="s">
        <v>1393</v>
      </c>
      <c r="E3142">
        <v>12</v>
      </c>
      <c r="F3142" t="s">
        <v>991</v>
      </c>
      <c r="G3142">
        <v>364</v>
      </c>
      <c r="H3142" t="s">
        <v>1394</v>
      </c>
      <c r="I3142">
        <v>396</v>
      </c>
      <c r="J3142" t="s">
        <v>1415</v>
      </c>
      <c r="K3142" t="s">
        <v>41</v>
      </c>
      <c r="L3142">
        <v>12385</v>
      </c>
      <c r="M3142" t="s">
        <v>4466</v>
      </c>
      <c r="N3142" t="s">
        <v>124</v>
      </c>
      <c r="O3142" t="s">
        <v>4467</v>
      </c>
      <c r="S3142">
        <v>2</v>
      </c>
      <c r="T3142" t="s">
        <v>45</v>
      </c>
      <c r="X3142" t="s">
        <v>46</v>
      </c>
      <c r="Y3142">
        <v>1</v>
      </c>
      <c r="Z3142">
        <v>0</v>
      </c>
      <c r="AA3142">
        <v>0</v>
      </c>
      <c r="AB3142">
        <v>0</v>
      </c>
      <c r="AC3142">
        <v>0</v>
      </c>
      <c r="AD3142">
        <f t="shared" si="99"/>
        <v>0</v>
      </c>
      <c r="AE3142" t="s">
        <v>85</v>
      </c>
      <c r="AF3142">
        <v>100000</v>
      </c>
      <c r="AG3142">
        <v>100000</v>
      </c>
      <c r="AH3142">
        <v>100000</v>
      </c>
      <c r="AI3142">
        <v>100000</v>
      </c>
      <c r="AJ3142">
        <f t="shared" si="98"/>
        <v>400000</v>
      </c>
      <c r="AK3142" t="s">
        <v>1398</v>
      </c>
      <c r="AL3142" t="s">
        <v>1399</v>
      </c>
      <c r="AM3142" t="s">
        <v>1400</v>
      </c>
    </row>
    <row r="3143" spans="1:39" x14ac:dyDescent="0.2">
      <c r="A3143">
        <v>45022</v>
      </c>
      <c r="B3143" t="s">
        <v>1392</v>
      </c>
      <c r="C3143">
        <v>630</v>
      </c>
      <c r="D3143" t="s">
        <v>1393</v>
      </c>
      <c r="E3143">
        <v>12</v>
      </c>
      <c r="F3143" t="s">
        <v>991</v>
      </c>
      <c r="G3143">
        <v>364</v>
      </c>
      <c r="H3143" t="s">
        <v>1394</v>
      </c>
      <c r="I3143">
        <v>606</v>
      </c>
      <c r="J3143" t="s">
        <v>1420</v>
      </c>
      <c r="K3143" t="s">
        <v>41</v>
      </c>
      <c r="L3143">
        <v>13415</v>
      </c>
      <c r="M3143" t="s">
        <v>1421</v>
      </c>
      <c r="N3143" t="s">
        <v>124</v>
      </c>
      <c r="O3143" t="s">
        <v>1422</v>
      </c>
      <c r="S3143">
        <v>2</v>
      </c>
      <c r="T3143" t="s">
        <v>45</v>
      </c>
      <c r="X3143" t="s">
        <v>46</v>
      </c>
      <c r="Y3143">
        <v>1</v>
      </c>
      <c r="Z3143">
        <v>0</v>
      </c>
      <c r="AA3143">
        <v>0</v>
      </c>
      <c r="AB3143">
        <v>0</v>
      </c>
      <c r="AC3143">
        <v>0</v>
      </c>
      <c r="AD3143">
        <f t="shared" si="99"/>
        <v>0</v>
      </c>
      <c r="AE3143" t="s">
        <v>85</v>
      </c>
      <c r="AF3143">
        <v>100000</v>
      </c>
      <c r="AG3143">
        <v>100000</v>
      </c>
      <c r="AH3143">
        <v>100000</v>
      </c>
      <c r="AI3143">
        <v>100000</v>
      </c>
      <c r="AJ3143">
        <f t="shared" si="98"/>
        <v>400000</v>
      </c>
      <c r="AK3143" t="s">
        <v>1398</v>
      </c>
      <c r="AL3143" t="s">
        <v>1399</v>
      </c>
      <c r="AM3143" t="s">
        <v>1400</v>
      </c>
    </row>
    <row r="3144" spans="1:39" x14ac:dyDescent="0.2">
      <c r="A3144">
        <v>45022</v>
      </c>
      <c r="B3144" t="s">
        <v>1392</v>
      </c>
      <c r="C3144">
        <v>900</v>
      </c>
      <c r="D3144" t="s">
        <v>461</v>
      </c>
      <c r="E3144">
        <v>12</v>
      </c>
      <c r="F3144" t="s">
        <v>991</v>
      </c>
      <c r="G3144">
        <v>126</v>
      </c>
      <c r="H3144" t="s">
        <v>62</v>
      </c>
      <c r="I3144">
        <v>948</v>
      </c>
      <c r="J3144" t="s">
        <v>462</v>
      </c>
      <c r="K3144" t="s">
        <v>41</v>
      </c>
      <c r="L3144">
        <v>4975</v>
      </c>
      <c r="M3144" t="s">
        <v>3451</v>
      </c>
      <c r="N3144" t="s">
        <v>43</v>
      </c>
      <c r="O3144" t="s">
        <v>3452</v>
      </c>
      <c r="S3144">
        <v>2</v>
      </c>
      <c r="T3144" t="s">
        <v>45</v>
      </c>
      <c r="U3144">
        <v>924</v>
      </c>
      <c r="V3144" t="s">
        <v>465</v>
      </c>
      <c r="W3144" t="s">
        <v>57</v>
      </c>
      <c r="X3144" t="s">
        <v>46</v>
      </c>
      <c r="Y3144">
        <v>1</v>
      </c>
      <c r="Z3144">
        <v>2500</v>
      </c>
      <c r="AA3144">
        <v>2500</v>
      </c>
      <c r="AB3144">
        <v>2500</v>
      </c>
      <c r="AC3144">
        <v>2500</v>
      </c>
      <c r="AD3144">
        <f t="shared" si="99"/>
        <v>2500</v>
      </c>
      <c r="AF3144">
        <v>0</v>
      </c>
      <c r="AG3144">
        <v>0</v>
      </c>
      <c r="AH3144">
        <v>0</v>
      </c>
      <c r="AI3144">
        <v>0</v>
      </c>
      <c r="AJ3144">
        <f t="shared" si="98"/>
        <v>0</v>
      </c>
      <c r="AK3144" t="s">
        <v>466</v>
      </c>
      <c r="AL3144" t="s">
        <v>467</v>
      </c>
      <c r="AM3144" t="s">
        <v>60</v>
      </c>
    </row>
    <row r="3145" spans="1:39" x14ac:dyDescent="0.2">
      <c r="A3145">
        <v>45022</v>
      </c>
      <c r="B3145" t="s">
        <v>1392</v>
      </c>
      <c r="C3145">
        <v>900</v>
      </c>
      <c r="D3145" t="s">
        <v>461</v>
      </c>
      <c r="E3145">
        <v>12</v>
      </c>
      <c r="F3145" t="s">
        <v>991</v>
      </c>
      <c r="G3145">
        <v>126</v>
      </c>
      <c r="H3145" t="s">
        <v>62</v>
      </c>
      <c r="I3145">
        <v>948</v>
      </c>
      <c r="J3145" t="s">
        <v>462</v>
      </c>
      <c r="K3145" t="s">
        <v>41</v>
      </c>
      <c r="L3145">
        <v>4975</v>
      </c>
      <c r="M3145" t="s">
        <v>3451</v>
      </c>
      <c r="N3145" t="s">
        <v>43</v>
      </c>
      <c r="O3145" t="s">
        <v>3452</v>
      </c>
      <c r="S3145">
        <v>2</v>
      </c>
      <c r="T3145" t="s">
        <v>45</v>
      </c>
      <c r="X3145" t="s">
        <v>46</v>
      </c>
      <c r="Y3145">
        <v>1</v>
      </c>
      <c r="Z3145">
        <v>0</v>
      </c>
      <c r="AA3145">
        <v>0</v>
      </c>
      <c r="AB3145">
        <v>0</v>
      </c>
      <c r="AC3145">
        <v>0</v>
      </c>
      <c r="AD3145">
        <f t="shared" si="99"/>
        <v>0</v>
      </c>
      <c r="AE3145" t="s">
        <v>1408</v>
      </c>
      <c r="AF3145">
        <v>3523233</v>
      </c>
      <c r="AG3145">
        <v>1500000</v>
      </c>
      <c r="AH3145">
        <v>2430782</v>
      </c>
      <c r="AI3145">
        <v>1841706</v>
      </c>
      <c r="AJ3145">
        <f t="shared" si="98"/>
        <v>9295721</v>
      </c>
      <c r="AK3145" t="s">
        <v>466</v>
      </c>
      <c r="AL3145" t="s">
        <v>467</v>
      </c>
      <c r="AM3145" t="s">
        <v>60</v>
      </c>
    </row>
    <row r="3146" spans="1:39" x14ac:dyDescent="0.2">
      <c r="A3146">
        <v>45091</v>
      </c>
      <c r="B3146" t="s">
        <v>1424</v>
      </c>
      <c r="C3146">
        <v>627</v>
      </c>
      <c r="D3146" t="s">
        <v>1425</v>
      </c>
      <c r="E3146">
        <v>12</v>
      </c>
      <c r="F3146" t="s">
        <v>991</v>
      </c>
      <c r="G3146">
        <v>364</v>
      </c>
      <c r="H3146" t="s">
        <v>1394</v>
      </c>
      <c r="I3146">
        <v>240</v>
      </c>
      <c r="J3146" t="s">
        <v>1409</v>
      </c>
      <c r="K3146" t="s">
        <v>41</v>
      </c>
      <c r="L3146">
        <v>10748</v>
      </c>
      <c r="M3146" t="s">
        <v>1426</v>
      </c>
      <c r="N3146" t="s">
        <v>43</v>
      </c>
      <c r="O3146" t="s">
        <v>1427</v>
      </c>
      <c r="S3146">
        <v>2</v>
      </c>
      <c r="T3146" t="s">
        <v>45</v>
      </c>
      <c r="X3146" t="s">
        <v>46</v>
      </c>
      <c r="Y3146">
        <v>1</v>
      </c>
      <c r="Z3146">
        <v>0</v>
      </c>
      <c r="AA3146">
        <v>0</v>
      </c>
      <c r="AB3146">
        <v>0</v>
      </c>
      <c r="AC3146">
        <v>0</v>
      </c>
      <c r="AD3146">
        <f t="shared" si="99"/>
        <v>0</v>
      </c>
      <c r="AE3146" t="s">
        <v>1408</v>
      </c>
      <c r="AF3146">
        <v>75000000</v>
      </c>
      <c r="AG3146">
        <v>110000000</v>
      </c>
      <c r="AH3146">
        <v>55000000</v>
      </c>
      <c r="AI3146">
        <v>55000000</v>
      </c>
      <c r="AJ3146">
        <f t="shared" si="98"/>
        <v>295000000</v>
      </c>
      <c r="AK3146" t="s">
        <v>1428</v>
      </c>
      <c r="AL3146" t="s">
        <v>998</v>
      </c>
      <c r="AM3146" t="s">
        <v>1429</v>
      </c>
    </row>
    <row r="3147" spans="1:39" x14ac:dyDescent="0.2">
      <c r="A3147">
        <v>45092</v>
      </c>
      <c r="B3147" t="s">
        <v>2645</v>
      </c>
      <c r="C3147">
        <v>100</v>
      </c>
      <c r="D3147" t="s">
        <v>1501</v>
      </c>
      <c r="E3147">
        <v>12</v>
      </c>
      <c r="F3147" t="s">
        <v>991</v>
      </c>
      <c r="G3147">
        <v>368</v>
      </c>
      <c r="H3147" t="s">
        <v>1014</v>
      </c>
      <c r="I3147">
        <v>565</v>
      </c>
      <c r="J3147" t="s">
        <v>2646</v>
      </c>
      <c r="K3147" t="s">
        <v>41</v>
      </c>
      <c r="L3147">
        <v>12842</v>
      </c>
      <c r="M3147" t="s">
        <v>2647</v>
      </c>
      <c r="N3147" t="s">
        <v>124</v>
      </c>
      <c r="O3147" t="s">
        <v>2648</v>
      </c>
      <c r="S3147">
        <v>2</v>
      </c>
      <c r="T3147" t="s">
        <v>45</v>
      </c>
      <c r="X3147" t="s">
        <v>46</v>
      </c>
      <c r="Y3147">
        <v>1</v>
      </c>
      <c r="Z3147">
        <v>0</v>
      </c>
      <c r="AA3147">
        <v>0</v>
      </c>
      <c r="AB3147">
        <v>0</v>
      </c>
      <c r="AC3147">
        <v>0</v>
      </c>
      <c r="AD3147">
        <f t="shared" si="99"/>
        <v>0</v>
      </c>
      <c r="AE3147" t="s">
        <v>1336</v>
      </c>
      <c r="AF3147">
        <v>0</v>
      </c>
      <c r="AG3147">
        <v>4000000</v>
      </c>
      <c r="AH3147">
        <v>1000000</v>
      </c>
      <c r="AI3147">
        <v>500000</v>
      </c>
      <c r="AJ3147">
        <f t="shared" si="98"/>
        <v>5500000</v>
      </c>
      <c r="AK3147" t="s">
        <v>1505</v>
      </c>
      <c r="AL3147" t="s">
        <v>325</v>
      </c>
      <c r="AM3147" t="s">
        <v>326</v>
      </c>
    </row>
    <row r="3148" spans="1:39" x14ac:dyDescent="0.2">
      <c r="A3148">
        <v>47001</v>
      </c>
      <c r="B3148" t="s">
        <v>1430</v>
      </c>
      <c r="C3148">
        <v>830</v>
      </c>
      <c r="D3148" t="s">
        <v>1679</v>
      </c>
      <c r="E3148">
        <v>4</v>
      </c>
      <c r="F3148" t="s">
        <v>422</v>
      </c>
      <c r="G3148">
        <v>122</v>
      </c>
      <c r="H3148" t="s">
        <v>72</v>
      </c>
      <c r="I3148">
        <v>276</v>
      </c>
      <c r="J3148" t="s">
        <v>2853</v>
      </c>
      <c r="K3148" t="s">
        <v>41</v>
      </c>
      <c r="L3148">
        <v>10221</v>
      </c>
      <c r="M3148" t="s">
        <v>3453</v>
      </c>
      <c r="N3148" t="s">
        <v>124</v>
      </c>
      <c r="O3148" t="s">
        <v>3454</v>
      </c>
      <c r="S3148">
        <v>2</v>
      </c>
      <c r="T3148" t="s">
        <v>45</v>
      </c>
      <c r="X3148" t="s">
        <v>46</v>
      </c>
      <c r="Y3148">
        <v>1</v>
      </c>
      <c r="Z3148">
        <v>0</v>
      </c>
      <c r="AA3148">
        <v>0</v>
      </c>
      <c r="AB3148">
        <v>0</v>
      </c>
      <c r="AC3148">
        <v>0</v>
      </c>
      <c r="AD3148">
        <f t="shared" si="99"/>
        <v>0</v>
      </c>
      <c r="AE3148" t="s">
        <v>323</v>
      </c>
      <c r="AF3148">
        <v>10000000</v>
      </c>
      <c r="AG3148">
        <v>0</v>
      </c>
      <c r="AH3148">
        <v>0</v>
      </c>
      <c r="AI3148">
        <v>0</v>
      </c>
      <c r="AJ3148">
        <f t="shared" si="98"/>
        <v>10000000</v>
      </c>
      <c r="AK3148" t="s">
        <v>1684</v>
      </c>
      <c r="AL3148" t="s">
        <v>451</v>
      </c>
      <c r="AM3148" t="s">
        <v>1685</v>
      </c>
    </row>
    <row r="3149" spans="1:39" x14ac:dyDescent="0.2">
      <c r="A3149">
        <v>47001</v>
      </c>
      <c r="B3149" t="s">
        <v>1430</v>
      </c>
      <c r="C3149">
        <v>870</v>
      </c>
      <c r="D3149" t="s">
        <v>1436</v>
      </c>
      <c r="E3149">
        <v>4</v>
      </c>
      <c r="F3149" t="s">
        <v>422</v>
      </c>
      <c r="G3149">
        <v>274</v>
      </c>
      <c r="H3149" t="s">
        <v>1437</v>
      </c>
      <c r="I3149">
        <v>55</v>
      </c>
      <c r="J3149" t="s">
        <v>1438</v>
      </c>
      <c r="K3149" t="s">
        <v>41</v>
      </c>
      <c r="L3149">
        <v>1053</v>
      </c>
      <c r="M3149" t="s">
        <v>3457</v>
      </c>
      <c r="N3149" t="s">
        <v>43</v>
      </c>
      <c r="O3149" t="s">
        <v>3458</v>
      </c>
      <c r="S3149">
        <v>2</v>
      </c>
      <c r="T3149" t="s">
        <v>45</v>
      </c>
      <c r="X3149" t="s">
        <v>46</v>
      </c>
      <c r="Y3149">
        <v>1</v>
      </c>
      <c r="Z3149">
        <v>0</v>
      </c>
      <c r="AA3149">
        <v>0</v>
      </c>
      <c r="AB3149">
        <v>0</v>
      </c>
      <c r="AC3149">
        <v>0</v>
      </c>
      <c r="AD3149">
        <f t="shared" si="99"/>
        <v>0</v>
      </c>
      <c r="AE3149" t="s">
        <v>85</v>
      </c>
      <c r="AF3149">
        <v>4200000</v>
      </c>
      <c r="AG3149">
        <v>4536000</v>
      </c>
      <c r="AH3149">
        <v>4898880</v>
      </c>
      <c r="AI3149">
        <v>5290790</v>
      </c>
      <c r="AJ3149">
        <f t="shared" si="98"/>
        <v>18925670</v>
      </c>
      <c r="AK3149" t="s">
        <v>1441</v>
      </c>
      <c r="AL3149" t="s">
        <v>1442</v>
      </c>
      <c r="AM3149" t="s">
        <v>1443</v>
      </c>
    </row>
    <row r="3150" spans="1:39" x14ac:dyDescent="0.2">
      <c r="A3150">
        <v>47001</v>
      </c>
      <c r="B3150" t="s">
        <v>1430</v>
      </c>
      <c r="C3150">
        <v>870</v>
      </c>
      <c r="D3150" t="s">
        <v>1436</v>
      </c>
      <c r="E3150">
        <v>8</v>
      </c>
      <c r="F3150" t="s">
        <v>540</v>
      </c>
      <c r="G3150">
        <v>274</v>
      </c>
      <c r="H3150" t="s">
        <v>1437</v>
      </c>
      <c r="I3150">
        <v>55</v>
      </c>
      <c r="J3150" t="s">
        <v>1438</v>
      </c>
      <c r="K3150" t="s">
        <v>41</v>
      </c>
      <c r="L3150">
        <v>1045</v>
      </c>
      <c r="M3150" t="s">
        <v>4468</v>
      </c>
      <c r="N3150" t="s">
        <v>43</v>
      </c>
      <c r="O3150" t="s">
        <v>4469</v>
      </c>
      <c r="S3150">
        <v>2</v>
      </c>
      <c r="T3150" t="s">
        <v>45</v>
      </c>
      <c r="X3150" t="s">
        <v>46</v>
      </c>
      <c r="Y3150">
        <v>1</v>
      </c>
      <c r="Z3150">
        <v>0</v>
      </c>
      <c r="AA3150">
        <v>0</v>
      </c>
      <c r="AB3150">
        <v>0</v>
      </c>
      <c r="AC3150">
        <v>0</v>
      </c>
      <c r="AD3150">
        <f t="shared" si="99"/>
        <v>0</v>
      </c>
      <c r="AE3150" t="s">
        <v>85</v>
      </c>
      <c r="AF3150">
        <v>1200000</v>
      </c>
      <c r="AG3150">
        <v>1296000</v>
      </c>
      <c r="AH3150">
        <v>1399680</v>
      </c>
      <c r="AI3150">
        <v>1511654</v>
      </c>
      <c r="AJ3150">
        <f t="shared" si="98"/>
        <v>5407334</v>
      </c>
      <c r="AK3150" t="s">
        <v>1441</v>
      </c>
      <c r="AL3150" t="s">
        <v>1442</v>
      </c>
      <c r="AM3150" t="s">
        <v>1443</v>
      </c>
    </row>
    <row r="3151" spans="1:39" x14ac:dyDescent="0.2">
      <c r="A3151">
        <v>47001</v>
      </c>
      <c r="B3151" t="s">
        <v>1430</v>
      </c>
      <c r="C3151">
        <v>900</v>
      </c>
      <c r="D3151" t="s">
        <v>461</v>
      </c>
      <c r="E3151">
        <v>4</v>
      </c>
      <c r="F3151" t="s">
        <v>422</v>
      </c>
      <c r="G3151">
        <v>126</v>
      </c>
      <c r="H3151" t="s">
        <v>62</v>
      </c>
      <c r="I3151">
        <v>948</v>
      </c>
      <c r="J3151" t="s">
        <v>462</v>
      </c>
      <c r="K3151" t="s">
        <v>41</v>
      </c>
      <c r="L3151">
        <v>2847</v>
      </c>
      <c r="M3151" t="s">
        <v>3988</v>
      </c>
      <c r="N3151" t="s">
        <v>43</v>
      </c>
      <c r="O3151" t="s">
        <v>464</v>
      </c>
      <c r="S3151">
        <v>2</v>
      </c>
      <c r="T3151" t="s">
        <v>45</v>
      </c>
      <c r="X3151" t="s">
        <v>46</v>
      </c>
      <c r="Y3151">
        <v>1</v>
      </c>
      <c r="Z3151">
        <v>0</v>
      </c>
      <c r="AA3151">
        <v>0</v>
      </c>
      <c r="AB3151">
        <v>0</v>
      </c>
      <c r="AC3151">
        <v>0</v>
      </c>
      <c r="AD3151">
        <f t="shared" si="99"/>
        <v>0</v>
      </c>
      <c r="AE3151" t="s">
        <v>85</v>
      </c>
      <c r="AF3151">
        <v>1521829</v>
      </c>
      <c r="AG3151">
        <v>643575</v>
      </c>
      <c r="AH3151">
        <v>1775061</v>
      </c>
      <c r="AI3151">
        <v>1917066</v>
      </c>
      <c r="AJ3151">
        <f t="shared" si="98"/>
        <v>5857531</v>
      </c>
      <c r="AK3151" t="s">
        <v>466</v>
      </c>
      <c r="AL3151" t="s">
        <v>467</v>
      </c>
      <c r="AM3151" t="s">
        <v>60</v>
      </c>
    </row>
    <row r="3152" spans="1:39" x14ac:dyDescent="0.2">
      <c r="A3152">
        <v>47022</v>
      </c>
      <c r="B3152" t="s">
        <v>1453</v>
      </c>
      <c r="C3152">
        <v>850</v>
      </c>
      <c r="D3152" t="s">
        <v>453</v>
      </c>
      <c r="E3152">
        <v>9</v>
      </c>
      <c r="F3152" t="s">
        <v>1454</v>
      </c>
      <c r="G3152">
        <v>122</v>
      </c>
      <c r="H3152" t="s">
        <v>72</v>
      </c>
      <c r="I3152">
        <v>949</v>
      </c>
      <c r="J3152" t="s">
        <v>78</v>
      </c>
      <c r="K3152" t="s">
        <v>41</v>
      </c>
      <c r="L3152">
        <v>669</v>
      </c>
      <c r="M3152" t="s">
        <v>1455</v>
      </c>
      <c r="N3152" t="s">
        <v>43</v>
      </c>
      <c r="O3152" t="s">
        <v>530</v>
      </c>
      <c r="S3152">
        <v>3</v>
      </c>
      <c r="T3152" t="s">
        <v>55</v>
      </c>
      <c r="U3152">
        <v>923</v>
      </c>
      <c r="V3152" t="s">
        <v>81</v>
      </c>
      <c r="W3152" t="s">
        <v>57</v>
      </c>
      <c r="X3152" t="s">
        <v>46</v>
      </c>
      <c r="Y3152">
        <v>1</v>
      </c>
      <c r="Z3152">
        <v>250</v>
      </c>
      <c r="AA3152">
        <v>250</v>
      </c>
      <c r="AB3152">
        <v>250</v>
      </c>
      <c r="AC3152">
        <v>250</v>
      </c>
      <c r="AD3152">
        <f t="shared" si="99"/>
        <v>250</v>
      </c>
      <c r="AF3152">
        <v>0</v>
      </c>
      <c r="AG3152">
        <v>0</v>
      </c>
      <c r="AH3152">
        <v>0</v>
      </c>
      <c r="AI3152">
        <v>0</v>
      </c>
      <c r="AJ3152">
        <f t="shared" si="98"/>
        <v>0</v>
      </c>
      <c r="AK3152" t="s">
        <v>458</v>
      </c>
      <c r="AL3152" t="s">
        <v>459</v>
      </c>
      <c r="AM3152" t="s">
        <v>460</v>
      </c>
    </row>
    <row r="3153" spans="1:39" x14ac:dyDescent="0.2">
      <c r="A3153">
        <v>47022</v>
      </c>
      <c r="B3153" t="s">
        <v>1453</v>
      </c>
      <c r="C3153">
        <v>850</v>
      </c>
      <c r="D3153" t="s">
        <v>453</v>
      </c>
      <c r="E3153">
        <v>9</v>
      </c>
      <c r="F3153" t="s">
        <v>1454</v>
      </c>
      <c r="G3153">
        <v>128</v>
      </c>
      <c r="H3153" t="s">
        <v>143</v>
      </c>
      <c r="I3153">
        <v>6</v>
      </c>
      <c r="J3153" t="s">
        <v>454</v>
      </c>
      <c r="K3153" t="s">
        <v>41</v>
      </c>
      <c r="L3153">
        <v>2069</v>
      </c>
      <c r="M3153" t="s">
        <v>1457</v>
      </c>
      <c r="N3153" t="s">
        <v>43</v>
      </c>
      <c r="O3153" t="s">
        <v>456</v>
      </c>
      <c r="S3153">
        <v>3</v>
      </c>
      <c r="T3153" t="s">
        <v>55</v>
      </c>
      <c r="U3153">
        <v>95</v>
      </c>
      <c r="V3153" t="s">
        <v>457</v>
      </c>
      <c r="W3153" t="s">
        <v>57</v>
      </c>
      <c r="X3153" t="s">
        <v>46</v>
      </c>
      <c r="Y3153">
        <v>1</v>
      </c>
      <c r="Z3153">
        <v>30</v>
      </c>
      <c r="AA3153">
        <v>30</v>
      </c>
      <c r="AB3153">
        <v>30</v>
      </c>
      <c r="AC3153">
        <v>30</v>
      </c>
      <c r="AD3153">
        <f t="shared" si="99"/>
        <v>30</v>
      </c>
      <c r="AF3153">
        <v>0</v>
      </c>
      <c r="AG3153">
        <v>0</v>
      </c>
      <c r="AH3153">
        <v>0</v>
      </c>
      <c r="AI3153">
        <v>0</v>
      </c>
      <c r="AJ3153">
        <f t="shared" si="98"/>
        <v>0</v>
      </c>
      <c r="AK3153" t="s">
        <v>458</v>
      </c>
      <c r="AL3153" t="s">
        <v>459</v>
      </c>
      <c r="AM3153" t="s">
        <v>460</v>
      </c>
    </row>
    <row r="3154" spans="1:39" x14ac:dyDescent="0.2">
      <c r="A3154">
        <v>47022</v>
      </c>
      <c r="B3154" t="s">
        <v>1453</v>
      </c>
      <c r="C3154">
        <v>850</v>
      </c>
      <c r="D3154" t="s">
        <v>453</v>
      </c>
      <c r="E3154">
        <v>9</v>
      </c>
      <c r="F3154" t="s">
        <v>1454</v>
      </c>
      <c r="G3154">
        <v>128</v>
      </c>
      <c r="H3154" t="s">
        <v>143</v>
      </c>
      <c r="I3154">
        <v>125</v>
      </c>
      <c r="J3154" t="s">
        <v>579</v>
      </c>
      <c r="K3154" t="s">
        <v>41</v>
      </c>
      <c r="L3154">
        <v>2297</v>
      </c>
      <c r="M3154" t="s">
        <v>3989</v>
      </c>
      <c r="N3154" t="s">
        <v>43</v>
      </c>
      <c r="O3154" t="s">
        <v>581</v>
      </c>
      <c r="S3154">
        <v>3</v>
      </c>
      <c r="T3154" t="s">
        <v>55</v>
      </c>
      <c r="U3154">
        <v>303</v>
      </c>
      <c r="V3154" t="s">
        <v>419</v>
      </c>
      <c r="W3154" t="s">
        <v>57</v>
      </c>
      <c r="X3154" t="s">
        <v>46</v>
      </c>
      <c r="Y3154">
        <v>1</v>
      </c>
      <c r="Z3154">
        <v>250</v>
      </c>
      <c r="AA3154">
        <v>250</v>
      </c>
      <c r="AB3154">
        <v>250</v>
      </c>
      <c r="AC3154">
        <v>250</v>
      </c>
      <c r="AD3154">
        <f t="shared" si="99"/>
        <v>250</v>
      </c>
      <c r="AF3154">
        <v>0</v>
      </c>
      <c r="AG3154">
        <v>0</v>
      </c>
      <c r="AH3154">
        <v>0</v>
      </c>
      <c r="AI3154">
        <v>0</v>
      </c>
      <c r="AJ3154">
        <f t="shared" si="98"/>
        <v>0</v>
      </c>
      <c r="AK3154" t="s">
        <v>458</v>
      </c>
      <c r="AL3154" t="s">
        <v>459</v>
      </c>
      <c r="AM3154" t="s">
        <v>460</v>
      </c>
    </row>
    <row r="3155" spans="1:39" x14ac:dyDescent="0.2">
      <c r="A3155">
        <v>47022</v>
      </c>
      <c r="B3155" t="s">
        <v>1453</v>
      </c>
      <c r="C3155">
        <v>900</v>
      </c>
      <c r="D3155" t="s">
        <v>461</v>
      </c>
      <c r="E3155">
        <v>9</v>
      </c>
      <c r="F3155" t="s">
        <v>1454</v>
      </c>
      <c r="G3155">
        <v>122</v>
      </c>
      <c r="H3155" t="s">
        <v>72</v>
      </c>
      <c r="I3155">
        <v>2</v>
      </c>
      <c r="J3155" t="s">
        <v>73</v>
      </c>
      <c r="K3155" t="s">
        <v>41</v>
      </c>
      <c r="L3155">
        <v>2264</v>
      </c>
      <c r="M3155" t="s">
        <v>2665</v>
      </c>
      <c r="N3155" t="s">
        <v>43</v>
      </c>
      <c r="O3155" t="s">
        <v>583</v>
      </c>
      <c r="S3155">
        <v>3</v>
      </c>
      <c r="T3155" t="s">
        <v>55</v>
      </c>
      <c r="U3155">
        <v>332</v>
      </c>
      <c r="V3155" t="s">
        <v>76</v>
      </c>
      <c r="W3155" t="s">
        <v>57</v>
      </c>
      <c r="X3155" t="s">
        <v>46</v>
      </c>
      <c r="Y3155">
        <v>1</v>
      </c>
      <c r="Z3155">
        <v>1</v>
      </c>
      <c r="AA3155">
        <v>1</v>
      </c>
      <c r="AB3155">
        <v>1</v>
      </c>
      <c r="AC3155">
        <v>1</v>
      </c>
      <c r="AD3155">
        <f t="shared" si="99"/>
        <v>1</v>
      </c>
      <c r="AF3155">
        <v>0</v>
      </c>
      <c r="AG3155">
        <v>0</v>
      </c>
      <c r="AH3155">
        <v>0</v>
      </c>
      <c r="AI3155">
        <v>0</v>
      </c>
      <c r="AJ3155">
        <f t="shared" si="98"/>
        <v>0</v>
      </c>
      <c r="AK3155" t="s">
        <v>466</v>
      </c>
      <c r="AL3155" t="s">
        <v>467</v>
      </c>
      <c r="AM3155" t="s">
        <v>60</v>
      </c>
    </row>
    <row r="3156" spans="1:39" x14ac:dyDescent="0.2">
      <c r="A3156">
        <v>47022</v>
      </c>
      <c r="B3156" t="s">
        <v>1453</v>
      </c>
      <c r="C3156">
        <v>900</v>
      </c>
      <c r="D3156" t="s">
        <v>461</v>
      </c>
      <c r="E3156">
        <v>9</v>
      </c>
      <c r="F3156" t="s">
        <v>1454</v>
      </c>
      <c r="G3156">
        <v>122</v>
      </c>
      <c r="H3156" t="s">
        <v>72</v>
      </c>
      <c r="I3156">
        <v>2</v>
      </c>
      <c r="J3156" t="s">
        <v>73</v>
      </c>
      <c r="K3156" t="s">
        <v>41</v>
      </c>
      <c r="L3156">
        <v>2264</v>
      </c>
      <c r="M3156" t="s">
        <v>2665</v>
      </c>
      <c r="N3156" t="s">
        <v>43</v>
      </c>
      <c r="O3156" t="s">
        <v>583</v>
      </c>
      <c r="S3156">
        <v>3</v>
      </c>
      <c r="T3156" t="s">
        <v>55</v>
      </c>
      <c r="X3156" t="s">
        <v>46</v>
      </c>
      <c r="Y3156">
        <v>1</v>
      </c>
      <c r="Z3156">
        <v>0</v>
      </c>
      <c r="AA3156">
        <v>0</v>
      </c>
      <c r="AB3156">
        <v>0</v>
      </c>
      <c r="AC3156">
        <v>0</v>
      </c>
      <c r="AD3156">
        <f t="shared" si="99"/>
        <v>0</v>
      </c>
      <c r="AE3156" t="s">
        <v>595</v>
      </c>
      <c r="AF3156">
        <v>900</v>
      </c>
      <c r="AG3156">
        <v>920</v>
      </c>
      <c r="AH3156">
        <v>950</v>
      </c>
      <c r="AI3156">
        <v>980</v>
      </c>
      <c r="AJ3156">
        <f t="shared" si="98"/>
        <v>3750</v>
      </c>
      <c r="AK3156" t="s">
        <v>466</v>
      </c>
      <c r="AL3156" t="s">
        <v>467</v>
      </c>
      <c r="AM3156" t="s">
        <v>60</v>
      </c>
    </row>
    <row r="3157" spans="1:39" x14ac:dyDescent="0.2">
      <c r="A3157">
        <v>47022</v>
      </c>
      <c r="B3157" t="s">
        <v>1453</v>
      </c>
      <c r="C3157">
        <v>900</v>
      </c>
      <c r="D3157" t="s">
        <v>461</v>
      </c>
      <c r="E3157">
        <v>9</v>
      </c>
      <c r="F3157" t="s">
        <v>1454</v>
      </c>
      <c r="G3157">
        <v>122</v>
      </c>
      <c r="H3157" t="s">
        <v>72</v>
      </c>
      <c r="I3157">
        <v>2</v>
      </c>
      <c r="J3157" t="s">
        <v>73</v>
      </c>
      <c r="K3157" t="s">
        <v>41</v>
      </c>
      <c r="L3157">
        <v>2264</v>
      </c>
      <c r="M3157" t="s">
        <v>2665</v>
      </c>
      <c r="N3157" t="s">
        <v>43</v>
      </c>
      <c r="O3157" t="s">
        <v>583</v>
      </c>
      <c r="S3157">
        <v>3</v>
      </c>
      <c r="T3157" t="s">
        <v>55</v>
      </c>
      <c r="X3157" t="s">
        <v>46</v>
      </c>
      <c r="Y3157">
        <v>1</v>
      </c>
      <c r="Z3157">
        <v>0</v>
      </c>
      <c r="AA3157">
        <v>0</v>
      </c>
      <c r="AB3157">
        <v>0</v>
      </c>
      <c r="AC3157">
        <v>0</v>
      </c>
      <c r="AD3157">
        <f t="shared" si="99"/>
        <v>0</v>
      </c>
      <c r="AE3157" t="s">
        <v>149</v>
      </c>
      <c r="AF3157">
        <v>90000</v>
      </c>
      <c r="AG3157">
        <v>99000</v>
      </c>
      <c r="AH3157">
        <v>108000</v>
      </c>
      <c r="AI3157">
        <v>115000</v>
      </c>
      <c r="AJ3157">
        <f t="shared" si="98"/>
        <v>412000</v>
      </c>
      <c r="AK3157" t="s">
        <v>466</v>
      </c>
      <c r="AL3157" t="s">
        <v>467</v>
      </c>
      <c r="AM3157" t="s">
        <v>60</v>
      </c>
    </row>
    <row r="3158" spans="1:39" x14ac:dyDescent="0.2">
      <c r="A3158">
        <v>47022</v>
      </c>
      <c r="B3158" t="s">
        <v>1453</v>
      </c>
      <c r="C3158">
        <v>900</v>
      </c>
      <c r="D3158" t="s">
        <v>461</v>
      </c>
      <c r="E3158">
        <v>9</v>
      </c>
      <c r="F3158" t="s">
        <v>1454</v>
      </c>
      <c r="G3158">
        <v>122</v>
      </c>
      <c r="H3158" t="s">
        <v>72</v>
      </c>
      <c r="I3158">
        <v>2</v>
      </c>
      <c r="J3158" t="s">
        <v>73</v>
      </c>
      <c r="K3158" t="s">
        <v>41</v>
      </c>
      <c r="L3158">
        <v>2264</v>
      </c>
      <c r="M3158" t="s">
        <v>2665</v>
      </c>
      <c r="N3158" t="s">
        <v>43</v>
      </c>
      <c r="O3158" t="s">
        <v>583</v>
      </c>
      <c r="S3158">
        <v>3</v>
      </c>
      <c r="T3158" t="s">
        <v>55</v>
      </c>
      <c r="X3158" t="s">
        <v>46</v>
      </c>
      <c r="Y3158">
        <v>1</v>
      </c>
      <c r="Z3158">
        <v>0</v>
      </c>
      <c r="AA3158">
        <v>0</v>
      </c>
      <c r="AB3158">
        <v>0</v>
      </c>
      <c r="AC3158">
        <v>0</v>
      </c>
      <c r="AD3158">
        <f t="shared" si="99"/>
        <v>0</v>
      </c>
      <c r="AE3158" t="s">
        <v>289</v>
      </c>
      <c r="AF3158">
        <v>15000</v>
      </c>
      <c r="AG3158">
        <v>140000</v>
      </c>
      <c r="AH3158">
        <v>140000</v>
      </c>
      <c r="AI3158">
        <v>140000</v>
      </c>
      <c r="AJ3158">
        <f t="shared" si="98"/>
        <v>435000</v>
      </c>
      <c r="AK3158" t="s">
        <v>466</v>
      </c>
      <c r="AL3158" t="s">
        <v>467</v>
      </c>
      <c r="AM3158" t="s">
        <v>60</v>
      </c>
    </row>
    <row r="3159" spans="1:39" x14ac:dyDescent="0.2">
      <c r="A3159">
        <v>47076</v>
      </c>
      <c r="B3159" t="s">
        <v>1458</v>
      </c>
      <c r="C3159">
        <v>860</v>
      </c>
      <c r="D3159" t="s">
        <v>1459</v>
      </c>
      <c r="E3159">
        <v>9</v>
      </c>
      <c r="F3159" t="s">
        <v>1454</v>
      </c>
      <c r="G3159">
        <v>272</v>
      </c>
      <c r="H3159" t="s">
        <v>52</v>
      </c>
      <c r="I3159">
        <v>136</v>
      </c>
      <c r="J3159" t="s">
        <v>53</v>
      </c>
      <c r="K3159" t="s">
        <v>41</v>
      </c>
      <c r="L3159">
        <v>9345</v>
      </c>
      <c r="M3159" t="s">
        <v>2669</v>
      </c>
      <c r="N3159" t="s">
        <v>43</v>
      </c>
      <c r="O3159" t="s">
        <v>2670</v>
      </c>
      <c r="S3159">
        <v>3</v>
      </c>
      <c r="T3159" t="s">
        <v>55</v>
      </c>
      <c r="X3159" t="s">
        <v>46</v>
      </c>
      <c r="Y3159">
        <v>1</v>
      </c>
      <c r="Z3159">
        <v>0</v>
      </c>
      <c r="AA3159">
        <v>0</v>
      </c>
      <c r="AB3159">
        <v>0</v>
      </c>
      <c r="AC3159">
        <v>0</v>
      </c>
      <c r="AD3159">
        <f t="shared" si="99"/>
        <v>0</v>
      </c>
      <c r="AE3159" t="s">
        <v>1456</v>
      </c>
      <c r="AF3159">
        <v>475000000</v>
      </c>
      <c r="AG3159">
        <v>470000000</v>
      </c>
      <c r="AH3159">
        <v>775000000</v>
      </c>
      <c r="AI3159">
        <v>825000000</v>
      </c>
      <c r="AJ3159">
        <f t="shared" si="98"/>
        <v>2545000000</v>
      </c>
      <c r="AK3159" t="s">
        <v>1462</v>
      </c>
      <c r="AL3159" t="s">
        <v>459</v>
      </c>
      <c r="AM3159" t="s">
        <v>1463</v>
      </c>
    </row>
    <row r="3160" spans="1:39" x14ac:dyDescent="0.2">
      <c r="A3160">
        <v>47076</v>
      </c>
      <c r="B3160" t="s">
        <v>1458</v>
      </c>
      <c r="C3160">
        <v>860</v>
      </c>
      <c r="D3160" t="s">
        <v>1459</v>
      </c>
      <c r="E3160">
        <v>9</v>
      </c>
      <c r="F3160" t="s">
        <v>1454</v>
      </c>
      <c r="G3160">
        <v>272</v>
      </c>
      <c r="H3160" t="s">
        <v>52</v>
      </c>
      <c r="I3160">
        <v>136</v>
      </c>
      <c r="J3160" t="s">
        <v>53</v>
      </c>
      <c r="K3160" t="s">
        <v>41</v>
      </c>
      <c r="L3160">
        <v>9354</v>
      </c>
      <c r="M3160" t="s">
        <v>1468</v>
      </c>
      <c r="N3160" t="s">
        <v>43</v>
      </c>
      <c r="O3160" t="s">
        <v>1469</v>
      </c>
      <c r="S3160">
        <v>3</v>
      </c>
      <c r="T3160" t="s">
        <v>55</v>
      </c>
      <c r="U3160">
        <v>363</v>
      </c>
      <c r="V3160" t="s">
        <v>56</v>
      </c>
      <c r="W3160" t="s">
        <v>57</v>
      </c>
      <c r="X3160" t="s">
        <v>46</v>
      </c>
      <c r="Y3160">
        <v>1</v>
      </c>
      <c r="Z3160">
        <v>23</v>
      </c>
      <c r="AA3160">
        <v>25</v>
      </c>
      <c r="AB3160">
        <v>27</v>
      </c>
      <c r="AC3160">
        <v>29</v>
      </c>
      <c r="AD3160">
        <f t="shared" si="99"/>
        <v>29</v>
      </c>
      <c r="AF3160">
        <v>0</v>
      </c>
      <c r="AG3160">
        <v>0</v>
      </c>
      <c r="AH3160">
        <v>0</v>
      </c>
      <c r="AI3160">
        <v>0</v>
      </c>
      <c r="AJ3160">
        <f t="shared" si="98"/>
        <v>0</v>
      </c>
      <c r="AK3160" t="s">
        <v>1462</v>
      </c>
      <c r="AL3160" t="s">
        <v>459</v>
      </c>
      <c r="AM3160" t="s">
        <v>1463</v>
      </c>
    </row>
    <row r="3161" spans="1:39" x14ac:dyDescent="0.2">
      <c r="A3161">
        <v>47076</v>
      </c>
      <c r="B3161" t="s">
        <v>1458</v>
      </c>
      <c r="C3161">
        <v>860</v>
      </c>
      <c r="D3161" t="s">
        <v>1459</v>
      </c>
      <c r="E3161">
        <v>9</v>
      </c>
      <c r="F3161" t="s">
        <v>1454</v>
      </c>
      <c r="G3161">
        <v>272</v>
      </c>
      <c r="H3161" t="s">
        <v>52</v>
      </c>
      <c r="I3161">
        <v>136</v>
      </c>
      <c r="J3161" t="s">
        <v>53</v>
      </c>
      <c r="K3161" t="s">
        <v>41</v>
      </c>
      <c r="L3161">
        <v>9358</v>
      </c>
      <c r="M3161" t="s">
        <v>3465</v>
      </c>
      <c r="N3161" t="s">
        <v>43</v>
      </c>
      <c r="O3161" t="s">
        <v>54</v>
      </c>
      <c r="S3161">
        <v>3</v>
      </c>
      <c r="T3161" t="s">
        <v>55</v>
      </c>
      <c r="U3161">
        <v>363</v>
      </c>
      <c r="V3161" t="s">
        <v>56</v>
      </c>
      <c r="W3161" t="s">
        <v>57</v>
      </c>
      <c r="X3161" t="s">
        <v>46</v>
      </c>
      <c r="Y3161">
        <v>1</v>
      </c>
      <c r="Z3161">
        <v>605</v>
      </c>
      <c r="AA3161">
        <v>635</v>
      </c>
      <c r="AB3161">
        <v>699</v>
      </c>
      <c r="AC3161">
        <v>768</v>
      </c>
      <c r="AD3161">
        <f t="shared" si="99"/>
        <v>768</v>
      </c>
      <c r="AF3161">
        <v>0</v>
      </c>
      <c r="AG3161">
        <v>0</v>
      </c>
      <c r="AH3161">
        <v>0</v>
      </c>
      <c r="AI3161">
        <v>0</v>
      </c>
      <c r="AJ3161">
        <f t="shared" si="98"/>
        <v>0</v>
      </c>
      <c r="AK3161" t="s">
        <v>1462</v>
      </c>
      <c r="AL3161" t="s">
        <v>459</v>
      </c>
      <c r="AM3161" t="s">
        <v>1463</v>
      </c>
    </row>
    <row r="3162" spans="1:39" x14ac:dyDescent="0.2">
      <c r="A3162">
        <v>47076</v>
      </c>
      <c r="B3162" t="s">
        <v>1458</v>
      </c>
      <c r="C3162">
        <v>860</v>
      </c>
      <c r="D3162" t="s">
        <v>1459</v>
      </c>
      <c r="E3162">
        <v>9</v>
      </c>
      <c r="F3162" t="s">
        <v>1454</v>
      </c>
      <c r="G3162">
        <v>272</v>
      </c>
      <c r="H3162" t="s">
        <v>52</v>
      </c>
      <c r="I3162">
        <v>136</v>
      </c>
      <c r="J3162" t="s">
        <v>53</v>
      </c>
      <c r="K3162" t="s">
        <v>41</v>
      </c>
      <c r="L3162">
        <v>9380</v>
      </c>
      <c r="M3162" t="s">
        <v>3992</v>
      </c>
      <c r="N3162" t="s">
        <v>43</v>
      </c>
      <c r="O3162" t="s">
        <v>120</v>
      </c>
      <c r="S3162">
        <v>3</v>
      </c>
      <c r="T3162" t="s">
        <v>55</v>
      </c>
      <c r="X3162" t="s">
        <v>46</v>
      </c>
      <c r="Y3162">
        <v>1</v>
      </c>
      <c r="Z3162">
        <v>0</v>
      </c>
      <c r="AA3162">
        <v>0</v>
      </c>
      <c r="AB3162">
        <v>0</v>
      </c>
      <c r="AC3162">
        <v>0</v>
      </c>
      <c r="AD3162">
        <f t="shared" si="99"/>
        <v>0</v>
      </c>
      <c r="AE3162" t="s">
        <v>85</v>
      </c>
      <c r="AF3162">
        <v>58000000</v>
      </c>
      <c r="AG3162">
        <v>63700000</v>
      </c>
      <c r="AH3162">
        <v>71000000</v>
      </c>
      <c r="AI3162">
        <v>77100000</v>
      </c>
      <c r="AJ3162">
        <f t="shared" si="98"/>
        <v>269800000</v>
      </c>
      <c r="AK3162" t="s">
        <v>1462</v>
      </c>
      <c r="AL3162" t="s">
        <v>459</v>
      </c>
      <c r="AM3162" t="s">
        <v>1463</v>
      </c>
    </row>
    <row r="3163" spans="1:39" x14ac:dyDescent="0.2">
      <c r="A3163">
        <v>47076</v>
      </c>
      <c r="B3163" t="s">
        <v>1458</v>
      </c>
      <c r="C3163">
        <v>860</v>
      </c>
      <c r="D3163" t="s">
        <v>1459</v>
      </c>
      <c r="E3163">
        <v>9</v>
      </c>
      <c r="F3163" t="s">
        <v>1454</v>
      </c>
      <c r="G3163">
        <v>272</v>
      </c>
      <c r="H3163" t="s">
        <v>52</v>
      </c>
      <c r="I3163">
        <v>200</v>
      </c>
      <c r="J3163" t="s">
        <v>1474</v>
      </c>
      <c r="K3163" t="s">
        <v>41</v>
      </c>
      <c r="L3163">
        <v>9357</v>
      </c>
      <c r="M3163" t="s">
        <v>1475</v>
      </c>
      <c r="N3163" t="s">
        <v>43</v>
      </c>
      <c r="O3163" t="s">
        <v>1476</v>
      </c>
      <c r="S3163">
        <v>3</v>
      </c>
      <c r="T3163" t="s">
        <v>55</v>
      </c>
      <c r="U3163">
        <v>8</v>
      </c>
      <c r="V3163" t="s">
        <v>608</v>
      </c>
      <c r="W3163" t="s">
        <v>57</v>
      </c>
      <c r="X3163" t="s">
        <v>46</v>
      </c>
      <c r="Y3163">
        <v>1</v>
      </c>
      <c r="Z3163">
        <v>24</v>
      </c>
      <c r="AA3163">
        <v>24</v>
      </c>
      <c r="AB3163">
        <v>24</v>
      </c>
      <c r="AC3163">
        <v>24</v>
      </c>
      <c r="AD3163">
        <f t="shared" si="99"/>
        <v>24</v>
      </c>
      <c r="AF3163">
        <v>0</v>
      </c>
      <c r="AG3163">
        <v>0</v>
      </c>
      <c r="AH3163">
        <v>0</v>
      </c>
      <c r="AI3163">
        <v>0</v>
      </c>
      <c r="AJ3163">
        <f t="shared" ref="AJ3163:AJ3226" si="100">AF3163+AG3163+AH3163+AI3163</f>
        <v>0</v>
      </c>
      <c r="AK3163" t="s">
        <v>1462</v>
      </c>
      <c r="AL3163" t="s">
        <v>459</v>
      </c>
      <c r="AM3163" t="s">
        <v>1463</v>
      </c>
    </row>
    <row r="3164" spans="1:39" x14ac:dyDescent="0.2">
      <c r="A3164">
        <v>47076</v>
      </c>
      <c r="B3164" t="s">
        <v>1458</v>
      </c>
      <c r="C3164">
        <v>860</v>
      </c>
      <c r="D3164" t="s">
        <v>1459</v>
      </c>
      <c r="E3164">
        <v>9</v>
      </c>
      <c r="F3164" t="s">
        <v>1454</v>
      </c>
      <c r="G3164">
        <v>272</v>
      </c>
      <c r="H3164" t="s">
        <v>52</v>
      </c>
      <c r="I3164">
        <v>329</v>
      </c>
      <c r="J3164" t="s">
        <v>2675</v>
      </c>
      <c r="K3164" t="s">
        <v>41</v>
      </c>
      <c r="L3164">
        <v>9659</v>
      </c>
      <c r="M3164" t="s">
        <v>4470</v>
      </c>
      <c r="N3164" t="s">
        <v>43</v>
      </c>
      <c r="O3164" t="s">
        <v>4471</v>
      </c>
      <c r="S3164">
        <v>3</v>
      </c>
      <c r="T3164" t="s">
        <v>55</v>
      </c>
      <c r="U3164">
        <v>428</v>
      </c>
      <c r="V3164" t="s">
        <v>4002</v>
      </c>
      <c r="W3164" t="s">
        <v>57</v>
      </c>
      <c r="X3164" t="s">
        <v>46</v>
      </c>
      <c r="Y3164">
        <v>1</v>
      </c>
      <c r="Z3164">
        <v>75</v>
      </c>
      <c r="AA3164">
        <v>85</v>
      </c>
      <c r="AB3164">
        <v>93</v>
      </c>
      <c r="AC3164">
        <v>100</v>
      </c>
      <c r="AD3164">
        <f t="shared" si="99"/>
        <v>100</v>
      </c>
      <c r="AF3164">
        <v>0</v>
      </c>
      <c r="AG3164">
        <v>0</v>
      </c>
      <c r="AH3164">
        <v>0</v>
      </c>
      <c r="AI3164">
        <v>0</v>
      </c>
      <c r="AJ3164">
        <f t="shared" si="100"/>
        <v>0</v>
      </c>
      <c r="AK3164" t="s">
        <v>1462</v>
      </c>
      <c r="AL3164" t="s">
        <v>459</v>
      </c>
      <c r="AM3164" t="s">
        <v>1463</v>
      </c>
    </row>
    <row r="3165" spans="1:39" x14ac:dyDescent="0.2">
      <c r="A3165">
        <v>47076</v>
      </c>
      <c r="B3165" t="s">
        <v>1458</v>
      </c>
      <c r="C3165">
        <v>860</v>
      </c>
      <c r="D3165" t="s">
        <v>1459</v>
      </c>
      <c r="E3165">
        <v>9</v>
      </c>
      <c r="F3165" t="s">
        <v>1454</v>
      </c>
      <c r="G3165">
        <v>272</v>
      </c>
      <c r="H3165" t="s">
        <v>52</v>
      </c>
      <c r="I3165">
        <v>329</v>
      </c>
      <c r="J3165" t="s">
        <v>2675</v>
      </c>
      <c r="K3165" t="s">
        <v>41</v>
      </c>
      <c r="L3165">
        <v>9661</v>
      </c>
      <c r="M3165" t="s">
        <v>4472</v>
      </c>
      <c r="N3165" t="s">
        <v>43</v>
      </c>
      <c r="O3165" t="s">
        <v>4473</v>
      </c>
      <c r="S3165">
        <v>3</v>
      </c>
      <c r="T3165" t="s">
        <v>55</v>
      </c>
      <c r="U3165">
        <v>428</v>
      </c>
      <c r="V3165" t="s">
        <v>4002</v>
      </c>
      <c r="W3165" t="s">
        <v>57</v>
      </c>
      <c r="X3165" t="s">
        <v>46</v>
      </c>
      <c r="Y3165">
        <v>1</v>
      </c>
      <c r="Z3165">
        <v>90</v>
      </c>
      <c r="AA3165">
        <v>95</v>
      </c>
      <c r="AB3165">
        <v>100</v>
      </c>
      <c r="AC3165">
        <v>110</v>
      </c>
      <c r="AD3165">
        <f t="shared" si="99"/>
        <v>110</v>
      </c>
      <c r="AF3165">
        <v>0</v>
      </c>
      <c r="AG3165">
        <v>0</v>
      </c>
      <c r="AH3165">
        <v>0</v>
      </c>
      <c r="AI3165">
        <v>0</v>
      </c>
      <c r="AJ3165">
        <f t="shared" si="100"/>
        <v>0</v>
      </c>
      <c r="AK3165" t="s">
        <v>1462</v>
      </c>
      <c r="AL3165" t="s">
        <v>459</v>
      </c>
      <c r="AM3165" t="s">
        <v>1463</v>
      </c>
    </row>
    <row r="3166" spans="1:39" x14ac:dyDescent="0.2">
      <c r="A3166">
        <v>47076</v>
      </c>
      <c r="B3166" t="s">
        <v>1458</v>
      </c>
      <c r="C3166">
        <v>860</v>
      </c>
      <c r="D3166" t="s">
        <v>1459</v>
      </c>
      <c r="E3166">
        <v>9</v>
      </c>
      <c r="F3166" t="s">
        <v>1454</v>
      </c>
      <c r="G3166">
        <v>272</v>
      </c>
      <c r="H3166" t="s">
        <v>52</v>
      </c>
      <c r="I3166">
        <v>329</v>
      </c>
      <c r="J3166" t="s">
        <v>2675</v>
      </c>
      <c r="K3166" t="s">
        <v>41</v>
      </c>
      <c r="L3166">
        <v>9662</v>
      </c>
      <c r="M3166" t="s">
        <v>4474</v>
      </c>
      <c r="N3166" t="s">
        <v>43</v>
      </c>
      <c r="O3166" t="s">
        <v>4475</v>
      </c>
      <c r="S3166">
        <v>3</v>
      </c>
      <c r="T3166" t="s">
        <v>55</v>
      </c>
      <c r="U3166">
        <v>428</v>
      </c>
      <c r="V3166" t="s">
        <v>4002</v>
      </c>
      <c r="W3166" t="s">
        <v>57</v>
      </c>
      <c r="X3166" t="s">
        <v>46</v>
      </c>
      <c r="Y3166">
        <v>1</v>
      </c>
      <c r="Z3166">
        <v>362</v>
      </c>
      <c r="AA3166">
        <v>369</v>
      </c>
      <c r="AB3166">
        <v>375</v>
      </c>
      <c r="AC3166">
        <v>385</v>
      </c>
      <c r="AD3166">
        <f t="shared" si="99"/>
        <v>385</v>
      </c>
      <c r="AF3166">
        <v>0</v>
      </c>
      <c r="AG3166">
        <v>0</v>
      </c>
      <c r="AH3166">
        <v>0</v>
      </c>
      <c r="AI3166">
        <v>0</v>
      </c>
      <c r="AJ3166">
        <f t="shared" si="100"/>
        <v>0</v>
      </c>
      <c r="AK3166" t="s">
        <v>1462</v>
      </c>
      <c r="AL3166" t="s">
        <v>459</v>
      </c>
      <c r="AM3166" t="s">
        <v>1463</v>
      </c>
    </row>
    <row r="3167" spans="1:39" x14ac:dyDescent="0.2">
      <c r="A3167">
        <v>47076</v>
      </c>
      <c r="B3167" t="s">
        <v>1458</v>
      </c>
      <c r="C3167">
        <v>860</v>
      </c>
      <c r="D3167" t="s">
        <v>1459</v>
      </c>
      <c r="E3167">
        <v>9</v>
      </c>
      <c r="F3167" t="s">
        <v>1454</v>
      </c>
      <c r="G3167">
        <v>272</v>
      </c>
      <c r="H3167" t="s">
        <v>52</v>
      </c>
      <c r="I3167">
        <v>329</v>
      </c>
      <c r="J3167" t="s">
        <v>2675</v>
      </c>
      <c r="K3167" t="s">
        <v>41</v>
      </c>
      <c r="L3167">
        <v>13015</v>
      </c>
      <c r="M3167" t="s">
        <v>3468</v>
      </c>
      <c r="N3167" t="s">
        <v>43</v>
      </c>
      <c r="O3167" t="s">
        <v>3469</v>
      </c>
      <c r="S3167">
        <v>3</v>
      </c>
      <c r="T3167" t="s">
        <v>55</v>
      </c>
      <c r="U3167">
        <v>428</v>
      </c>
      <c r="V3167" t="s">
        <v>4002</v>
      </c>
      <c r="W3167" t="s">
        <v>57</v>
      </c>
      <c r="X3167" t="s">
        <v>46</v>
      </c>
      <c r="Y3167">
        <v>1</v>
      </c>
      <c r="Z3167">
        <v>918</v>
      </c>
      <c r="AA3167">
        <v>925</v>
      </c>
      <c r="AB3167">
        <v>930</v>
      </c>
      <c r="AC3167">
        <v>945</v>
      </c>
      <c r="AD3167">
        <f t="shared" si="99"/>
        <v>945</v>
      </c>
      <c r="AF3167">
        <v>0</v>
      </c>
      <c r="AG3167">
        <v>0</v>
      </c>
      <c r="AH3167">
        <v>0</v>
      </c>
      <c r="AI3167">
        <v>0</v>
      </c>
      <c r="AJ3167">
        <f t="shared" si="100"/>
        <v>0</v>
      </c>
      <c r="AK3167" t="s">
        <v>1462</v>
      </c>
      <c r="AL3167" t="s">
        <v>459</v>
      </c>
      <c r="AM3167" t="s">
        <v>1463</v>
      </c>
    </row>
    <row r="3168" spans="1:39" x14ac:dyDescent="0.2">
      <c r="A3168">
        <v>47091</v>
      </c>
      <c r="B3168" t="s">
        <v>1479</v>
      </c>
      <c r="C3168">
        <v>850</v>
      </c>
      <c r="D3168" t="s">
        <v>453</v>
      </c>
      <c r="E3168">
        <v>4</v>
      </c>
      <c r="F3168" t="s">
        <v>422</v>
      </c>
      <c r="G3168">
        <v>128</v>
      </c>
      <c r="H3168" t="s">
        <v>143</v>
      </c>
      <c r="I3168">
        <v>125</v>
      </c>
      <c r="J3168" t="s">
        <v>579</v>
      </c>
      <c r="K3168" t="s">
        <v>41</v>
      </c>
      <c r="L3168">
        <v>2702</v>
      </c>
      <c r="M3168" t="s">
        <v>4476</v>
      </c>
      <c r="N3168" t="s">
        <v>43</v>
      </c>
      <c r="O3168" t="s">
        <v>581</v>
      </c>
      <c r="S3168">
        <v>2</v>
      </c>
      <c r="T3168" t="s">
        <v>45</v>
      </c>
      <c r="U3168">
        <v>303</v>
      </c>
      <c r="V3168" t="s">
        <v>419</v>
      </c>
      <c r="W3168" t="s">
        <v>57</v>
      </c>
      <c r="X3168" t="s">
        <v>66</v>
      </c>
      <c r="Y3168">
        <v>0</v>
      </c>
      <c r="Z3168">
        <v>93000</v>
      </c>
      <c r="AA3168">
        <v>93000</v>
      </c>
      <c r="AB3168">
        <v>93000</v>
      </c>
      <c r="AC3168">
        <v>93000</v>
      </c>
      <c r="AD3168">
        <f t="shared" si="99"/>
        <v>372000</v>
      </c>
      <c r="AF3168">
        <v>0</v>
      </c>
      <c r="AG3168">
        <v>0</v>
      </c>
      <c r="AH3168">
        <v>0</v>
      </c>
      <c r="AI3168">
        <v>0</v>
      </c>
      <c r="AJ3168">
        <f t="shared" si="100"/>
        <v>0</v>
      </c>
      <c r="AK3168" t="s">
        <v>458</v>
      </c>
      <c r="AL3168" t="s">
        <v>459</v>
      </c>
      <c r="AM3168" t="s">
        <v>460</v>
      </c>
    </row>
    <row r="3169" spans="1:39" x14ac:dyDescent="0.2">
      <c r="A3169">
        <v>47091</v>
      </c>
      <c r="B3169" t="s">
        <v>1479</v>
      </c>
      <c r="C3169">
        <v>850</v>
      </c>
      <c r="D3169" t="s">
        <v>453</v>
      </c>
      <c r="E3169">
        <v>4</v>
      </c>
      <c r="F3169" t="s">
        <v>422</v>
      </c>
      <c r="G3169">
        <v>128</v>
      </c>
      <c r="H3169" t="s">
        <v>143</v>
      </c>
      <c r="I3169">
        <v>125</v>
      </c>
      <c r="J3169" t="s">
        <v>579</v>
      </c>
      <c r="K3169" t="s">
        <v>41</v>
      </c>
      <c r="L3169">
        <v>2702</v>
      </c>
      <c r="M3169" t="s">
        <v>4476</v>
      </c>
      <c r="N3169" t="s">
        <v>43</v>
      </c>
      <c r="O3169" t="s">
        <v>581</v>
      </c>
      <c r="S3169">
        <v>2</v>
      </c>
      <c r="T3169" t="s">
        <v>45</v>
      </c>
      <c r="X3169" t="s">
        <v>66</v>
      </c>
      <c r="Y3169">
        <v>0</v>
      </c>
      <c r="Z3169">
        <v>0</v>
      </c>
      <c r="AA3169">
        <v>0</v>
      </c>
      <c r="AB3169">
        <v>0</v>
      </c>
      <c r="AC3169">
        <v>0</v>
      </c>
      <c r="AD3169">
        <f t="shared" si="99"/>
        <v>0</v>
      </c>
      <c r="AE3169" t="s">
        <v>595</v>
      </c>
      <c r="AF3169">
        <v>1400000</v>
      </c>
      <c r="AG3169">
        <v>1700000</v>
      </c>
      <c r="AH3169">
        <v>1700000</v>
      </c>
      <c r="AI3169">
        <v>1763597</v>
      </c>
      <c r="AJ3169">
        <f t="shared" si="100"/>
        <v>6563597</v>
      </c>
      <c r="AK3169" t="s">
        <v>458</v>
      </c>
      <c r="AL3169" t="s">
        <v>459</v>
      </c>
      <c r="AM3169" t="s">
        <v>460</v>
      </c>
    </row>
    <row r="3170" spans="1:39" x14ac:dyDescent="0.2">
      <c r="A3170">
        <v>47091</v>
      </c>
      <c r="B3170" t="s">
        <v>1479</v>
      </c>
      <c r="C3170">
        <v>855</v>
      </c>
      <c r="D3170" t="s">
        <v>3470</v>
      </c>
      <c r="E3170">
        <v>10</v>
      </c>
      <c r="F3170" t="s">
        <v>1223</v>
      </c>
      <c r="G3170">
        <v>331</v>
      </c>
      <c r="H3170" t="s">
        <v>391</v>
      </c>
      <c r="I3170">
        <v>445</v>
      </c>
      <c r="J3170" t="s">
        <v>392</v>
      </c>
      <c r="K3170" t="s">
        <v>41</v>
      </c>
      <c r="L3170">
        <v>11604</v>
      </c>
      <c r="M3170" t="s">
        <v>3471</v>
      </c>
      <c r="N3170" t="s">
        <v>43</v>
      </c>
      <c r="O3170" t="s">
        <v>3472</v>
      </c>
      <c r="S3170">
        <v>2</v>
      </c>
      <c r="T3170" t="s">
        <v>45</v>
      </c>
      <c r="U3170">
        <v>193</v>
      </c>
      <c r="V3170" t="s">
        <v>2152</v>
      </c>
      <c r="W3170" t="s">
        <v>57</v>
      </c>
      <c r="X3170" t="s">
        <v>46</v>
      </c>
      <c r="Y3170">
        <v>1</v>
      </c>
      <c r="Z3170">
        <v>93000</v>
      </c>
      <c r="AA3170">
        <v>93000</v>
      </c>
      <c r="AB3170">
        <v>93000</v>
      </c>
      <c r="AC3170">
        <v>93000</v>
      </c>
      <c r="AD3170">
        <f t="shared" si="99"/>
        <v>93000</v>
      </c>
      <c r="AF3170">
        <v>0</v>
      </c>
      <c r="AG3170">
        <v>0</v>
      </c>
      <c r="AH3170">
        <v>0</v>
      </c>
      <c r="AI3170">
        <v>0</v>
      </c>
      <c r="AJ3170">
        <f t="shared" si="100"/>
        <v>0</v>
      </c>
      <c r="AK3170" t="s">
        <v>3473</v>
      </c>
      <c r="AL3170" t="s">
        <v>2846</v>
      </c>
      <c r="AM3170" t="s">
        <v>3474</v>
      </c>
    </row>
    <row r="3171" spans="1:39" x14ac:dyDescent="0.2">
      <c r="A3171">
        <v>47091</v>
      </c>
      <c r="B3171" t="s">
        <v>1479</v>
      </c>
      <c r="C3171">
        <v>900</v>
      </c>
      <c r="D3171" t="s">
        <v>461</v>
      </c>
      <c r="E3171">
        <v>4</v>
      </c>
      <c r="F3171" t="s">
        <v>422</v>
      </c>
      <c r="G3171">
        <v>122</v>
      </c>
      <c r="H3171" t="s">
        <v>72</v>
      </c>
      <c r="I3171">
        <v>313</v>
      </c>
      <c r="J3171" t="s">
        <v>1450</v>
      </c>
      <c r="K3171" t="s">
        <v>41</v>
      </c>
      <c r="L3171">
        <v>12967</v>
      </c>
      <c r="M3171" t="s">
        <v>1486</v>
      </c>
      <c r="N3171" t="s">
        <v>43</v>
      </c>
      <c r="O3171" t="s">
        <v>1487</v>
      </c>
      <c r="S3171">
        <v>2</v>
      </c>
      <c r="T3171" t="s">
        <v>45</v>
      </c>
      <c r="X3171" t="s">
        <v>46</v>
      </c>
      <c r="Y3171">
        <v>1</v>
      </c>
      <c r="Z3171">
        <v>0</v>
      </c>
      <c r="AA3171">
        <v>0</v>
      </c>
      <c r="AB3171">
        <v>0</v>
      </c>
      <c r="AC3171">
        <v>0</v>
      </c>
      <c r="AD3171">
        <f t="shared" si="99"/>
        <v>0</v>
      </c>
      <c r="AE3171" t="s">
        <v>595</v>
      </c>
      <c r="AF3171">
        <v>600000</v>
      </c>
      <c r="AG3171">
        <v>648000</v>
      </c>
      <c r="AH3171">
        <v>699840</v>
      </c>
      <c r="AI3171">
        <v>755827</v>
      </c>
      <c r="AJ3171">
        <f t="shared" si="100"/>
        <v>2703667</v>
      </c>
      <c r="AK3171" t="s">
        <v>466</v>
      </c>
      <c r="AL3171" t="s">
        <v>467</v>
      </c>
      <c r="AM3171" t="s">
        <v>60</v>
      </c>
    </row>
    <row r="3172" spans="1:39" x14ac:dyDescent="0.2">
      <c r="A3172">
        <v>47092</v>
      </c>
      <c r="B3172" t="s">
        <v>1490</v>
      </c>
      <c r="C3172">
        <v>850</v>
      </c>
      <c r="D3172" t="s">
        <v>453</v>
      </c>
      <c r="E3172">
        <v>4</v>
      </c>
      <c r="F3172" t="s">
        <v>422</v>
      </c>
      <c r="G3172">
        <v>128</v>
      </c>
      <c r="H3172" t="s">
        <v>143</v>
      </c>
      <c r="I3172">
        <v>6</v>
      </c>
      <c r="J3172" t="s">
        <v>454</v>
      </c>
      <c r="K3172" t="s">
        <v>41</v>
      </c>
      <c r="L3172">
        <v>12970</v>
      </c>
      <c r="M3172" t="s">
        <v>4477</v>
      </c>
      <c r="N3172" t="s">
        <v>43</v>
      </c>
      <c r="O3172" t="s">
        <v>4478</v>
      </c>
      <c r="S3172">
        <v>2</v>
      </c>
      <c r="T3172" t="s">
        <v>45</v>
      </c>
      <c r="X3172" t="s">
        <v>46</v>
      </c>
      <c r="Y3172">
        <v>1</v>
      </c>
      <c r="Z3172">
        <v>0</v>
      </c>
      <c r="AA3172">
        <v>0</v>
      </c>
      <c r="AB3172">
        <v>0</v>
      </c>
      <c r="AC3172">
        <v>0</v>
      </c>
      <c r="AD3172">
        <f t="shared" si="99"/>
        <v>0</v>
      </c>
      <c r="AE3172" t="s">
        <v>595</v>
      </c>
      <c r="AF3172">
        <v>45000</v>
      </c>
      <c r="AG3172">
        <v>85000</v>
      </c>
      <c r="AH3172">
        <v>85000</v>
      </c>
      <c r="AI3172">
        <v>85000</v>
      </c>
      <c r="AJ3172">
        <f t="shared" si="100"/>
        <v>300000</v>
      </c>
      <c r="AK3172" t="s">
        <v>458</v>
      </c>
      <c r="AL3172" t="s">
        <v>459</v>
      </c>
      <c r="AM3172" t="s">
        <v>460</v>
      </c>
    </row>
    <row r="3173" spans="1:39" x14ac:dyDescent="0.2">
      <c r="A3173">
        <v>47092</v>
      </c>
      <c r="B3173" t="s">
        <v>1490</v>
      </c>
      <c r="C3173">
        <v>900</v>
      </c>
      <c r="D3173" t="s">
        <v>461</v>
      </c>
      <c r="E3173">
        <v>4</v>
      </c>
      <c r="F3173" t="s">
        <v>422</v>
      </c>
      <c r="G3173">
        <v>122</v>
      </c>
      <c r="H3173" t="s">
        <v>72</v>
      </c>
      <c r="I3173">
        <v>313</v>
      </c>
      <c r="J3173" t="s">
        <v>1450</v>
      </c>
      <c r="K3173" t="s">
        <v>41</v>
      </c>
      <c r="L3173">
        <v>12972</v>
      </c>
      <c r="M3173" t="s">
        <v>4479</v>
      </c>
      <c r="N3173" t="s">
        <v>43</v>
      </c>
      <c r="O3173" t="s">
        <v>4480</v>
      </c>
      <c r="S3173">
        <v>2</v>
      </c>
      <c r="T3173" t="s">
        <v>45</v>
      </c>
      <c r="U3173">
        <v>333</v>
      </c>
      <c r="V3173" t="s">
        <v>1485</v>
      </c>
      <c r="W3173" t="s">
        <v>57</v>
      </c>
      <c r="X3173" t="s">
        <v>46</v>
      </c>
      <c r="Y3173">
        <v>1</v>
      </c>
      <c r="Z3173">
        <v>12</v>
      </c>
      <c r="AA3173">
        <v>12</v>
      </c>
      <c r="AB3173">
        <v>12</v>
      </c>
      <c r="AC3173">
        <v>12</v>
      </c>
      <c r="AD3173">
        <f t="shared" si="99"/>
        <v>12</v>
      </c>
      <c r="AF3173">
        <v>0</v>
      </c>
      <c r="AG3173">
        <v>0</v>
      </c>
      <c r="AH3173">
        <v>0</v>
      </c>
      <c r="AI3173">
        <v>0</v>
      </c>
      <c r="AJ3173">
        <f t="shared" si="100"/>
        <v>0</v>
      </c>
      <c r="AK3173" t="s">
        <v>466</v>
      </c>
      <c r="AL3173" t="s">
        <v>467</v>
      </c>
      <c r="AM3173" t="s">
        <v>60</v>
      </c>
    </row>
    <row r="3174" spans="1:39" x14ac:dyDescent="0.2">
      <c r="A3174">
        <v>47092</v>
      </c>
      <c r="B3174" t="s">
        <v>1490</v>
      </c>
      <c r="C3174">
        <v>900</v>
      </c>
      <c r="D3174" t="s">
        <v>461</v>
      </c>
      <c r="E3174">
        <v>4</v>
      </c>
      <c r="F3174" t="s">
        <v>422</v>
      </c>
      <c r="G3174">
        <v>122</v>
      </c>
      <c r="H3174" t="s">
        <v>72</v>
      </c>
      <c r="I3174">
        <v>313</v>
      </c>
      <c r="J3174" t="s">
        <v>1450</v>
      </c>
      <c r="K3174" t="s">
        <v>41</v>
      </c>
      <c r="L3174">
        <v>12972</v>
      </c>
      <c r="M3174" t="s">
        <v>4479</v>
      </c>
      <c r="N3174" t="s">
        <v>43</v>
      </c>
      <c r="O3174" t="s">
        <v>4480</v>
      </c>
      <c r="S3174">
        <v>2</v>
      </c>
      <c r="T3174" t="s">
        <v>45</v>
      </c>
      <c r="X3174" t="s">
        <v>46</v>
      </c>
      <c r="Y3174">
        <v>1</v>
      </c>
      <c r="Z3174">
        <v>0</v>
      </c>
      <c r="AA3174">
        <v>0</v>
      </c>
      <c r="AB3174">
        <v>0</v>
      </c>
      <c r="AC3174">
        <v>0</v>
      </c>
      <c r="AD3174">
        <f t="shared" si="99"/>
        <v>0</v>
      </c>
      <c r="AE3174" t="s">
        <v>595</v>
      </c>
      <c r="AF3174">
        <v>3630485</v>
      </c>
      <c r="AG3174">
        <v>3920924</v>
      </c>
      <c r="AH3174">
        <v>4234598</v>
      </c>
      <c r="AI3174">
        <v>4573366</v>
      </c>
      <c r="AJ3174">
        <f t="shared" si="100"/>
        <v>16359373</v>
      </c>
      <c r="AK3174" t="s">
        <v>466</v>
      </c>
      <c r="AL3174" t="s">
        <v>467</v>
      </c>
      <c r="AM3174" t="s">
        <v>60</v>
      </c>
    </row>
    <row r="3175" spans="1:39" x14ac:dyDescent="0.2">
      <c r="A3175">
        <v>47093</v>
      </c>
      <c r="B3175" t="s">
        <v>1497</v>
      </c>
      <c r="C3175">
        <v>900</v>
      </c>
      <c r="D3175" t="s">
        <v>461</v>
      </c>
      <c r="E3175">
        <v>4</v>
      </c>
      <c r="F3175" t="s">
        <v>422</v>
      </c>
      <c r="G3175">
        <v>122</v>
      </c>
      <c r="H3175" t="s">
        <v>72</v>
      </c>
      <c r="I3175">
        <v>2</v>
      </c>
      <c r="J3175" t="s">
        <v>73</v>
      </c>
      <c r="K3175" t="s">
        <v>41</v>
      </c>
      <c r="L3175">
        <v>10987</v>
      </c>
      <c r="M3175" t="s">
        <v>3479</v>
      </c>
      <c r="N3175" t="s">
        <v>43</v>
      </c>
      <c r="O3175" t="s">
        <v>583</v>
      </c>
      <c r="S3175">
        <v>2</v>
      </c>
      <c r="T3175" t="s">
        <v>45</v>
      </c>
      <c r="U3175">
        <v>332</v>
      </c>
      <c r="V3175" t="s">
        <v>76</v>
      </c>
      <c r="W3175" t="s">
        <v>57</v>
      </c>
      <c r="X3175" t="s">
        <v>46</v>
      </c>
      <c r="Y3175">
        <v>1</v>
      </c>
      <c r="Z3175">
        <v>1</v>
      </c>
      <c r="AA3175">
        <v>1</v>
      </c>
      <c r="AB3175">
        <v>1</v>
      </c>
      <c r="AC3175">
        <v>1</v>
      </c>
      <c r="AD3175">
        <f t="shared" si="99"/>
        <v>1</v>
      </c>
      <c r="AF3175">
        <v>0</v>
      </c>
      <c r="AG3175">
        <v>0</v>
      </c>
      <c r="AH3175">
        <v>0</v>
      </c>
      <c r="AI3175">
        <v>0</v>
      </c>
      <c r="AJ3175">
        <f t="shared" si="100"/>
        <v>0</v>
      </c>
      <c r="AK3175" t="s">
        <v>466</v>
      </c>
      <c r="AL3175" t="s">
        <v>467</v>
      </c>
      <c r="AM3175" t="s">
        <v>60</v>
      </c>
    </row>
    <row r="3176" spans="1:39" x14ac:dyDescent="0.2">
      <c r="A3176">
        <v>47093</v>
      </c>
      <c r="B3176" t="s">
        <v>1497</v>
      </c>
      <c r="C3176">
        <v>900</v>
      </c>
      <c r="D3176" t="s">
        <v>461</v>
      </c>
      <c r="E3176">
        <v>4</v>
      </c>
      <c r="F3176" t="s">
        <v>422</v>
      </c>
      <c r="G3176">
        <v>122</v>
      </c>
      <c r="H3176" t="s">
        <v>72</v>
      </c>
      <c r="I3176">
        <v>474</v>
      </c>
      <c r="J3176" t="s">
        <v>2262</v>
      </c>
      <c r="K3176" t="s">
        <v>41</v>
      </c>
      <c r="L3176">
        <v>11571</v>
      </c>
      <c r="M3176" t="s">
        <v>4481</v>
      </c>
      <c r="N3176" t="s">
        <v>43</v>
      </c>
      <c r="O3176" t="s">
        <v>4482</v>
      </c>
      <c r="S3176">
        <v>2</v>
      </c>
      <c r="T3176" t="s">
        <v>45</v>
      </c>
      <c r="U3176">
        <v>148</v>
      </c>
      <c r="V3176" t="s">
        <v>4483</v>
      </c>
      <c r="W3176" t="s">
        <v>57</v>
      </c>
      <c r="X3176" t="s">
        <v>46</v>
      </c>
      <c r="Y3176">
        <v>1</v>
      </c>
      <c r="Z3176">
        <v>150</v>
      </c>
      <c r="AA3176">
        <v>150</v>
      </c>
      <c r="AB3176">
        <v>150</v>
      </c>
      <c r="AC3176">
        <v>150</v>
      </c>
      <c r="AD3176">
        <f t="shared" si="99"/>
        <v>150</v>
      </c>
      <c r="AF3176">
        <v>0</v>
      </c>
      <c r="AG3176">
        <v>0</v>
      </c>
      <c r="AH3176">
        <v>0</v>
      </c>
      <c r="AI3176">
        <v>0</v>
      </c>
      <c r="AJ3176">
        <f t="shared" si="100"/>
        <v>0</v>
      </c>
      <c r="AK3176" t="s">
        <v>466</v>
      </c>
      <c r="AL3176" t="s">
        <v>467</v>
      </c>
      <c r="AM3176" t="s">
        <v>60</v>
      </c>
    </row>
    <row r="3177" spans="1:39" x14ac:dyDescent="0.2">
      <c r="A3177">
        <v>47093</v>
      </c>
      <c r="B3177" t="s">
        <v>1497</v>
      </c>
      <c r="C3177">
        <v>900</v>
      </c>
      <c r="D3177" t="s">
        <v>461</v>
      </c>
      <c r="E3177">
        <v>4</v>
      </c>
      <c r="F3177" t="s">
        <v>422</v>
      </c>
      <c r="G3177">
        <v>126</v>
      </c>
      <c r="H3177" t="s">
        <v>62</v>
      </c>
      <c r="I3177">
        <v>948</v>
      </c>
      <c r="J3177" t="s">
        <v>462</v>
      </c>
      <c r="K3177" t="s">
        <v>41</v>
      </c>
      <c r="L3177">
        <v>12751</v>
      </c>
      <c r="M3177" t="s">
        <v>1498</v>
      </c>
      <c r="N3177" t="s">
        <v>43</v>
      </c>
      <c r="O3177" t="s">
        <v>1499</v>
      </c>
      <c r="S3177">
        <v>2</v>
      </c>
      <c r="T3177" t="s">
        <v>45</v>
      </c>
      <c r="U3177">
        <v>924</v>
      </c>
      <c r="V3177" t="s">
        <v>465</v>
      </c>
      <c r="W3177" t="s">
        <v>57</v>
      </c>
      <c r="X3177" t="s">
        <v>46</v>
      </c>
      <c r="Y3177">
        <v>1</v>
      </c>
      <c r="Z3177">
        <v>77</v>
      </c>
      <c r="AA3177">
        <v>77</v>
      </c>
      <c r="AB3177">
        <v>77</v>
      </c>
      <c r="AC3177">
        <v>77</v>
      </c>
      <c r="AD3177">
        <f t="shared" si="99"/>
        <v>77</v>
      </c>
      <c r="AF3177">
        <v>0</v>
      </c>
      <c r="AG3177">
        <v>0</v>
      </c>
      <c r="AH3177">
        <v>0</v>
      </c>
      <c r="AI3177">
        <v>0</v>
      </c>
      <c r="AJ3177">
        <f t="shared" si="100"/>
        <v>0</v>
      </c>
      <c r="AK3177" t="s">
        <v>466</v>
      </c>
      <c r="AL3177" t="s">
        <v>467</v>
      </c>
      <c r="AM3177" t="s">
        <v>60</v>
      </c>
    </row>
    <row r="3178" spans="1:39" x14ac:dyDescent="0.2">
      <c r="A3178">
        <v>48091</v>
      </c>
      <c r="B3178" t="s">
        <v>1500</v>
      </c>
      <c r="C3178">
        <v>100</v>
      </c>
      <c r="D3178" t="s">
        <v>1501</v>
      </c>
      <c r="E3178">
        <v>10</v>
      </c>
      <c r="F3178" t="s">
        <v>1223</v>
      </c>
      <c r="G3178">
        <v>302</v>
      </c>
      <c r="H3178" t="s">
        <v>1224</v>
      </c>
      <c r="I3178">
        <v>58</v>
      </c>
      <c r="J3178" t="s">
        <v>1502</v>
      </c>
      <c r="K3178" t="s">
        <v>41</v>
      </c>
      <c r="L3178">
        <v>12578</v>
      </c>
      <c r="M3178" t="s">
        <v>1503</v>
      </c>
      <c r="N3178" t="s">
        <v>124</v>
      </c>
      <c r="O3178" t="s">
        <v>1504</v>
      </c>
      <c r="S3178">
        <v>3</v>
      </c>
      <c r="T3178" t="s">
        <v>55</v>
      </c>
      <c r="U3178">
        <v>195</v>
      </c>
      <c r="V3178" t="s">
        <v>363</v>
      </c>
      <c r="W3178" t="s">
        <v>57</v>
      </c>
      <c r="X3178" t="s">
        <v>46</v>
      </c>
      <c r="Y3178">
        <v>1</v>
      </c>
      <c r="Z3178">
        <v>1</v>
      </c>
      <c r="AA3178">
        <v>1</v>
      </c>
      <c r="AB3178">
        <v>0</v>
      </c>
      <c r="AC3178">
        <v>0</v>
      </c>
      <c r="AD3178">
        <f t="shared" si="99"/>
        <v>1</v>
      </c>
      <c r="AF3178">
        <v>0</v>
      </c>
      <c r="AG3178">
        <v>0</v>
      </c>
      <c r="AH3178">
        <v>0</v>
      </c>
      <c r="AI3178">
        <v>0</v>
      </c>
      <c r="AJ3178">
        <f t="shared" si="100"/>
        <v>0</v>
      </c>
      <c r="AK3178" t="s">
        <v>1505</v>
      </c>
      <c r="AL3178" t="s">
        <v>325</v>
      </c>
      <c r="AM3178" t="s">
        <v>326</v>
      </c>
    </row>
    <row r="3179" spans="1:39" x14ac:dyDescent="0.2">
      <c r="A3179">
        <v>48091</v>
      </c>
      <c r="B3179" t="s">
        <v>1500</v>
      </c>
      <c r="C3179">
        <v>101</v>
      </c>
      <c r="D3179" t="s">
        <v>319</v>
      </c>
      <c r="E3179">
        <v>10</v>
      </c>
      <c r="F3179" t="s">
        <v>1223</v>
      </c>
      <c r="G3179">
        <v>302</v>
      </c>
      <c r="H3179" t="s">
        <v>1224</v>
      </c>
      <c r="I3179">
        <v>58</v>
      </c>
      <c r="J3179" t="s">
        <v>1502</v>
      </c>
      <c r="K3179" t="s">
        <v>41</v>
      </c>
      <c r="L3179">
        <v>12574</v>
      </c>
      <c r="M3179" t="s">
        <v>4006</v>
      </c>
      <c r="N3179" t="s">
        <v>124</v>
      </c>
      <c r="O3179" t="s">
        <v>4007</v>
      </c>
      <c r="S3179">
        <v>3</v>
      </c>
      <c r="T3179" t="s">
        <v>55</v>
      </c>
      <c r="U3179">
        <v>195</v>
      </c>
      <c r="V3179" t="s">
        <v>363</v>
      </c>
      <c r="W3179" t="s">
        <v>57</v>
      </c>
      <c r="X3179" t="s">
        <v>46</v>
      </c>
      <c r="Y3179">
        <v>1</v>
      </c>
      <c r="Z3179">
        <v>1</v>
      </c>
      <c r="AA3179">
        <v>1</v>
      </c>
      <c r="AB3179">
        <v>0</v>
      </c>
      <c r="AC3179">
        <v>0</v>
      </c>
      <c r="AD3179">
        <f t="shared" si="99"/>
        <v>1</v>
      </c>
      <c r="AF3179">
        <v>0</v>
      </c>
      <c r="AG3179">
        <v>0</v>
      </c>
      <c r="AH3179">
        <v>0</v>
      </c>
      <c r="AI3179">
        <v>0</v>
      </c>
      <c r="AJ3179">
        <f t="shared" si="100"/>
        <v>0</v>
      </c>
      <c r="AK3179" t="s">
        <v>324</v>
      </c>
      <c r="AL3179" t="s">
        <v>325</v>
      </c>
      <c r="AM3179" t="s">
        <v>326</v>
      </c>
    </row>
    <row r="3180" spans="1:39" x14ac:dyDescent="0.2">
      <c r="A3180">
        <v>48091</v>
      </c>
      <c r="B3180" t="s">
        <v>1500</v>
      </c>
      <c r="C3180">
        <v>101</v>
      </c>
      <c r="D3180" t="s">
        <v>319</v>
      </c>
      <c r="E3180">
        <v>10</v>
      </c>
      <c r="F3180" t="s">
        <v>1223</v>
      </c>
      <c r="G3180">
        <v>302</v>
      </c>
      <c r="H3180" t="s">
        <v>1224</v>
      </c>
      <c r="I3180">
        <v>58</v>
      </c>
      <c r="J3180" t="s">
        <v>1502</v>
      </c>
      <c r="K3180" t="s">
        <v>41</v>
      </c>
      <c r="L3180">
        <v>12576</v>
      </c>
      <c r="M3180" t="s">
        <v>4484</v>
      </c>
      <c r="N3180" t="s">
        <v>124</v>
      </c>
      <c r="O3180" t="s">
        <v>4485</v>
      </c>
      <c r="S3180">
        <v>3</v>
      </c>
      <c r="T3180" t="s">
        <v>55</v>
      </c>
      <c r="X3180" t="s">
        <v>46</v>
      </c>
      <c r="Y3180">
        <v>1</v>
      </c>
      <c r="Z3180">
        <v>0</v>
      </c>
      <c r="AA3180">
        <v>0</v>
      </c>
      <c r="AB3180">
        <v>0</v>
      </c>
      <c r="AC3180">
        <v>0</v>
      </c>
      <c r="AD3180">
        <f t="shared" si="99"/>
        <v>0</v>
      </c>
      <c r="AE3180" t="s">
        <v>323</v>
      </c>
      <c r="AF3180">
        <v>33720000</v>
      </c>
      <c r="AG3180">
        <v>18000000</v>
      </c>
      <c r="AH3180">
        <v>0</v>
      </c>
      <c r="AI3180">
        <v>0</v>
      </c>
      <c r="AJ3180">
        <f t="shared" si="100"/>
        <v>51720000</v>
      </c>
      <c r="AK3180" t="s">
        <v>324</v>
      </c>
      <c r="AL3180" t="s">
        <v>325</v>
      </c>
      <c r="AM3180" t="s">
        <v>326</v>
      </c>
    </row>
    <row r="3181" spans="1:39" x14ac:dyDescent="0.2">
      <c r="A3181">
        <v>48091</v>
      </c>
      <c r="B3181" t="s">
        <v>1500</v>
      </c>
      <c r="C3181">
        <v>101</v>
      </c>
      <c r="D3181" t="s">
        <v>319</v>
      </c>
      <c r="E3181">
        <v>10</v>
      </c>
      <c r="F3181" t="s">
        <v>1223</v>
      </c>
      <c r="G3181">
        <v>302</v>
      </c>
      <c r="H3181" t="s">
        <v>1224</v>
      </c>
      <c r="I3181">
        <v>58</v>
      </c>
      <c r="J3181" t="s">
        <v>1502</v>
      </c>
      <c r="K3181" t="s">
        <v>41</v>
      </c>
      <c r="L3181">
        <v>12666</v>
      </c>
      <c r="M3181" t="s">
        <v>3481</v>
      </c>
      <c r="N3181" t="s">
        <v>124</v>
      </c>
      <c r="O3181" t="s">
        <v>3482</v>
      </c>
      <c r="S3181">
        <v>3</v>
      </c>
      <c r="T3181" t="s">
        <v>55</v>
      </c>
      <c r="U3181">
        <v>195</v>
      </c>
      <c r="V3181" t="s">
        <v>363</v>
      </c>
      <c r="W3181" t="s">
        <v>57</v>
      </c>
      <c r="X3181" t="s">
        <v>46</v>
      </c>
      <c r="Y3181">
        <v>1</v>
      </c>
      <c r="Z3181">
        <v>1</v>
      </c>
      <c r="AA3181">
        <v>1</v>
      </c>
      <c r="AB3181">
        <v>0</v>
      </c>
      <c r="AC3181">
        <v>0</v>
      </c>
      <c r="AD3181">
        <f t="shared" si="99"/>
        <v>1</v>
      </c>
      <c r="AF3181">
        <v>0</v>
      </c>
      <c r="AG3181">
        <v>0</v>
      </c>
      <c r="AH3181">
        <v>0</v>
      </c>
      <c r="AI3181">
        <v>0</v>
      </c>
      <c r="AJ3181">
        <f t="shared" si="100"/>
        <v>0</v>
      </c>
      <c r="AK3181" t="s">
        <v>324</v>
      </c>
      <c r="AL3181" t="s">
        <v>325</v>
      </c>
      <c r="AM3181" t="s">
        <v>326</v>
      </c>
    </row>
    <row r="3182" spans="1:39" x14ac:dyDescent="0.2">
      <c r="A3182">
        <v>48091</v>
      </c>
      <c r="B3182" t="s">
        <v>1500</v>
      </c>
      <c r="C3182">
        <v>101</v>
      </c>
      <c r="D3182" t="s">
        <v>319</v>
      </c>
      <c r="E3182">
        <v>10</v>
      </c>
      <c r="F3182" t="s">
        <v>1223</v>
      </c>
      <c r="G3182">
        <v>302</v>
      </c>
      <c r="H3182" t="s">
        <v>1224</v>
      </c>
      <c r="I3182">
        <v>256</v>
      </c>
      <c r="J3182" t="s">
        <v>1509</v>
      </c>
      <c r="K3182" t="s">
        <v>41</v>
      </c>
      <c r="L3182">
        <v>12667</v>
      </c>
      <c r="M3182" t="s">
        <v>2706</v>
      </c>
      <c r="N3182" t="s">
        <v>124</v>
      </c>
      <c r="O3182" t="s">
        <v>2707</v>
      </c>
      <c r="S3182">
        <v>3</v>
      </c>
      <c r="T3182" t="s">
        <v>55</v>
      </c>
      <c r="X3182" t="s">
        <v>46</v>
      </c>
      <c r="Y3182">
        <v>1</v>
      </c>
      <c r="Z3182">
        <v>0</v>
      </c>
      <c r="AA3182">
        <v>0</v>
      </c>
      <c r="AB3182">
        <v>0</v>
      </c>
      <c r="AC3182">
        <v>0</v>
      </c>
      <c r="AD3182">
        <f t="shared" si="99"/>
        <v>0</v>
      </c>
      <c r="AE3182" t="s">
        <v>323</v>
      </c>
      <c r="AF3182">
        <v>1400000</v>
      </c>
      <c r="AG3182">
        <v>4200000</v>
      </c>
      <c r="AH3182">
        <v>0</v>
      </c>
      <c r="AI3182">
        <v>0</v>
      </c>
      <c r="AJ3182">
        <f t="shared" si="100"/>
        <v>5600000</v>
      </c>
      <c r="AK3182" t="s">
        <v>324</v>
      </c>
      <c r="AL3182" t="s">
        <v>325</v>
      </c>
      <c r="AM3182" t="s">
        <v>326</v>
      </c>
    </row>
    <row r="3183" spans="1:39" x14ac:dyDescent="0.2">
      <c r="A3183">
        <v>48091</v>
      </c>
      <c r="B3183" t="s">
        <v>1500</v>
      </c>
      <c r="C3183">
        <v>101</v>
      </c>
      <c r="D3183" t="s">
        <v>319</v>
      </c>
      <c r="E3183">
        <v>10</v>
      </c>
      <c r="F3183" t="s">
        <v>1223</v>
      </c>
      <c r="G3183">
        <v>302</v>
      </c>
      <c r="H3183" t="s">
        <v>1224</v>
      </c>
      <c r="I3183">
        <v>394</v>
      </c>
      <c r="J3183" t="s">
        <v>2708</v>
      </c>
      <c r="K3183" t="s">
        <v>41</v>
      </c>
      <c r="L3183">
        <v>12727</v>
      </c>
      <c r="M3183" t="s">
        <v>2709</v>
      </c>
      <c r="N3183" t="s">
        <v>124</v>
      </c>
      <c r="O3183" t="s">
        <v>2710</v>
      </c>
      <c r="S3183">
        <v>3</v>
      </c>
      <c r="T3183" t="s">
        <v>55</v>
      </c>
      <c r="X3183" t="s">
        <v>46</v>
      </c>
      <c r="Y3183">
        <v>1</v>
      </c>
      <c r="Z3183">
        <v>0</v>
      </c>
      <c r="AA3183">
        <v>0</v>
      </c>
      <c r="AB3183">
        <v>0</v>
      </c>
      <c r="AC3183">
        <v>0</v>
      </c>
      <c r="AD3183">
        <f t="shared" si="99"/>
        <v>0</v>
      </c>
      <c r="AE3183" t="s">
        <v>323</v>
      </c>
      <c r="AF3183">
        <v>1000000</v>
      </c>
      <c r="AG3183">
        <v>4000000</v>
      </c>
      <c r="AH3183">
        <v>0</v>
      </c>
      <c r="AI3183">
        <v>0</v>
      </c>
      <c r="AJ3183">
        <f t="shared" si="100"/>
        <v>5000000</v>
      </c>
      <c r="AK3183" t="s">
        <v>324</v>
      </c>
      <c r="AL3183" t="s">
        <v>325</v>
      </c>
      <c r="AM3183" t="s">
        <v>326</v>
      </c>
    </row>
    <row r="3184" spans="1:39" x14ac:dyDescent="0.2">
      <c r="A3184">
        <v>48091</v>
      </c>
      <c r="B3184" t="s">
        <v>1500</v>
      </c>
      <c r="C3184">
        <v>101</v>
      </c>
      <c r="D3184" t="s">
        <v>319</v>
      </c>
      <c r="E3184">
        <v>10</v>
      </c>
      <c r="F3184" t="s">
        <v>1223</v>
      </c>
      <c r="G3184">
        <v>302</v>
      </c>
      <c r="H3184" t="s">
        <v>1224</v>
      </c>
      <c r="I3184">
        <v>514</v>
      </c>
      <c r="J3184" t="s">
        <v>2718</v>
      </c>
      <c r="K3184" t="s">
        <v>41</v>
      </c>
      <c r="L3184">
        <v>12598</v>
      </c>
      <c r="M3184" t="s">
        <v>2719</v>
      </c>
      <c r="N3184" t="s">
        <v>124</v>
      </c>
      <c r="O3184" t="s">
        <v>2720</v>
      </c>
      <c r="S3184">
        <v>3</v>
      </c>
      <c r="T3184" t="s">
        <v>55</v>
      </c>
      <c r="U3184">
        <v>391</v>
      </c>
      <c r="V3184" t="s">
        <v>2770</v>
      </c>
      <c r="W3184" t="s">
        <v>57</v>
      </c>
      <c r="X3184" t="s">
        <v>46</v>
      </c>
      <c r="Y3184">
        <v>1</v>
      </c>
      <c r="Z3184">
        <v>1</v>
      </c>
      <c r="AA3184">
        <v>1</v>
      </c>
      <c r="AB3184">
        <v>0</v>
      </c>
      <c r="AC3184">
        <v>0</v>
      </c>
      <c r="AD3184">
        <f t="shared" si="99"/>
        <v>1</v>
      </c>
      <c r="AF3184">
        <v>0</v>
      </c>
      <c r="AG3184">
        <v>0</v>
      </c>
      <c r="AH3184">
        <v>0</v>
      </c>
      <c r="AI3184">
        <v>0</v>
      </c>
      <c r="AJ3184">
        <f t="shared" si="100"/>
        <v>0</v>
      </c>
      <c r="AK3184" t="s">
        <v>324</v>
      </c>
      <c r="AL3184" t="s">
        <v>325</v>
      </c>
      <c r="AM3184" t="s">
        <v>326</v>
      </c>
    </row>
    <row r="3185" spans="1:39" x14ac:dyDescent="0.2">
      <c r="A3185">
        <v>48091</v>
      </c>
      <c r="B3185" t="s">
        <v>1500</v>
      </c>
      <c r="C3185">
        <v>101</v>
      </c>
      <c r="D3185" t="s">
        <v>319</v>
      </c>
      <c r="E3185">
        <v>10</v>
      </c>
      <c r="F3185" t="s">
        <v>1223</v>
      </c>
      <c r="G3185">
        <v>302</v>
      </c>
      <c r="H3185" t="s">
        <v>1224</v>
      </c>
      <c r="I3185">
        <v>519</v>
      </c>
      <c r="J3185" t="s">
        <v>1509</v>
      </c>
      <c r="K3185" t="s">
        <v>41</v>
      </c>
      <c r="L3185">
        <v>12726</v>
      </c>
      <c r="M3185" t="s">
        <v>4010</v>
      </c>
      <c r="N3185" t="s">
        <v>124</v>
      </c>
      <c r="O3185" t="s">
        <v>4011</v>
      </c>
      <c r="S3185">
        <v>3</v>
      </c>
      <c r="T3185" t="s">
        <v>55</v>
      </c>
      <c r="U3185">
        <v>122</v>
      </c>
      <c r="V3185" t="s">
        <v>4486</v>
      </c>
      <c r="W3185" t="s">
        <v>57</v>
      </c>
      <c r="X3185" t="s">
        <v>46</v>
      </c>
      <c r="Y3185">
        <v>1</v>
      </c>
      <c r="Z3185">
        <v>1</v>
      </c>
      <c r="AA3185">
        <v>1</v>
      </c>
      <c r="AB3185">
        <v>0</v>
      </c>
      <c r="AC3185">
        <v>0</v>
      </c>
      <c r="AD3185">
        <f t="shared" si="99"/>
        <v>1</v>
      </c>
      <c r="AF3185">
        <v>0</v>
      </c>
      <c r="AG3185">
        <v>0</v>
      </c>
      <c r="AH3185">
        <v>0</v>
      </c>
      <c r="AI3185">
        <v>0</v>
      </c>
      <c r="AJ3185">
        <f t="shared" si="100"/>
        <v>0</v>
      </c>
      <c r="AK3185" t="s">
        <v>324</v>
      </c>
      <c r="AL3185" t="s">
        <v>325</v>
      </c>
      <c r="AM3185" t="s">
        <v>326</v>
      </c>
    </row>
    <row r="3186" spans="1:39" x14ac:dyDescent="0.2">
      <c r="A3186">
        <v>48091</v>
      </c>
      <c r="B3186" t="s">
        <v>1500</v>
      </c>
      <c r="C3186">
        <v>101</v>
      </c>
      <c r="D3186" t="s">
        <v>319</v>
      </c>
      <c r="E3186">
        <v>10</v>
      </c>
      <c r="F3186" t="s">
        <v>1223</v>
      </c>
      <c r="G3186">
        <v>302</v>
      </c>
      <c r="H3186" t="s">
        <v>1224</v>
      </c>
      <c r="I3186">
        <v>524</v>
      </c>
      <c r="J3186" t="s">
        <v>4012</v>
      </c>
      <c r="K3186" t="s">
        <v>41</v>
      </c>
      <c r="L3186">
        <v>12746</v>
      </c>
      <c r="M3186" t="s">
        <v>4013</v>
      </c>
      <c r="N3186" t="s">
        <v>124</v>
      </c>
      <c r="O3186" t="s">
        <v>4014</v>
      </c>
      <c r="S3186">
        <v>3</v>
      </c>
      <c r="T3186" t="s">
        <v>55</v>
      </c>
      <c r="X3186" t="s">
        <v>66</v>
      </c>
      <c r="Y3186">
        <v>0</v>
      </c>
      <c r="Z3186">
        <v>0</v>
      </c>
      <c r="AA3186">
        <v>0</v>
      </c>
      <c r="AB3186">
        <v>0</v>
      </c>
      <c r="AC3186">
        <v>0</v>
      </c>
      <c r="AD3186">
        <f t="shared" si="99"/>
        <v>0</v>
      </c>
      <c r="AE3186" t="s">
        <v>323</v>
      </c>
      <c r="AF3186">
        <v>1000000</v>
      </c>
      <c r="AG3186">
        <v>0</v>
      </c>
      <c r="AH3186">
        <v>0</v>
      </c>
      <c r="AI3186">
        <v>0</v>
      </c>
      <c r="AJ3186">
        <f t="shared" si="100"/>
        <v>1000000</v>
      </c>
      <c r="AK3186" t="s">
        <v>324</v>
      </c>
      <c r="AL3186" t="s">
        <v>325</v>
      </c>
      <c r="AM3186" t="s">
        <v>326</v>
      </c>
    </row>
    <row r="3187" spans="1:39" x14ac:dyDescent="0.2">
      <c r="A3187">
        <v>48091</v>
      </c>
      <c r="B3187" t="s">
        <v>1500</v>
      </c>
      <c r="C3187">
        <v>400</v>
      </c>
      <c r="D3187" t="s">
        <v>1522</v>
      </c>
      <c r="E3187">
        <v>10</v>
      </c>
      <c r="F3187" t="s">
        <v>1223</v>
      </c>
      <c r="G3187">
        <v>122</v>
      </c>
      <c r="H3187" t="s">
        <v>72</v>
      </c>
      <c r="I3187">
        <v>1016</v>
      </c>
      <c r="J3187" t="s">
        <v>2721</v>
      </c>
      <c r="K3187" t="s">
        <v>41</v>
      </c>
      <c r="L3187">
        <v>11442</v>
      </c>
      <c r="M3187" t="s">
        <v>2721</v>
      </c>
      <c r="N3187" t="s">
        <v>43</v>
      </c>
      <c r="O3187" t="s">
        <v>2722</v>
      </c>
      <c r="S3187">
        <v>3</v>
      </c>
      <c r="T3187" t="s">
        <v>55</v>
      </c>
      <c r="U3187">
        <v>425</v>
      </c>
      <c r="V3187" t="s">
        <v>1531</v>
      </c>
      <c r="W3187" t="s">
        <v>57</v>
      </c>
      <c r="X3187" t="s">
        <v>66</v>
      </c>
      <c r="Y3187">
        <v>0</v>
      </c>
      <c r="Z3187">
        <v>16</v>
      </c>
      <c r="AA3187">
        <v>160</v>
      </c>
      <c r="AB3187">
        <v>160</v>
      </c>
      <c r="AC3187">
        <v>160</v>
      </c>
      <c r="AD3187">
        <f t="shared" si="99"/>
        <v>496</v>
      </c>
      <c r="AF3187">
        <v>0</v>
      </c>
      <c r="AG3187">
        <v>0</v>
      </c>
      <c r="AH3187">
        <v>0</v>
      </c>
      <c r="AI3187">
        <v>0</v>
      </c>
      <c r="AJ3187">
        <f t="shared" si="100"/>
        <v>0</v>
      </c>
      <c r="AK3187" t="s">
        <v>1526</v>
      </c>
      <c r="AL3187" t="s">
        <v>1527</v>
      </c>
      <c r="AM3187" t="s">
        <v>1231</v>
      </c>
    </row>
    <row r="3188" spans="1:39" x14ac:dyDescent="0.2">
      <c r="A3188">
        <v>48091</v>
      </c>
      <c r="B3188" t="s">
        <v>1500</v>
      </c>
      <c r="C3188">
        <v>400</v>
      </c>
      <c r="D3188" t="s">
        <v>1522</v>
      </c>
      <c r="E3188">
        <v>10</v>
      </c>
      <c r="F3188" t="s">
        <v>1223</v>
      </c>
      <c r="G3188">
        <v>128</v>
      </c>
      <c r="H3188" t="s">
        <v>143</v>
      </c>
      <c r="I3188">
        <v>982</v>
      </c>
      <c r="J3188" t="s">
        <v>4487</v>
      </c>
      <c r="K3188" t="s">
        <v>41</v>
      </c>
      <c r="L3188">
        <v>11464</v>
      </c>
      <c r="M3188" t="s">
        <v>4488</v>
      </c>
      <c r="N3188" t="s">
        <v>43</v>
      </c>
      <c r="O3188" t="s">
        <v>4489</v>
      </c>
      <c r="S3188">
        <v>3</v>
      </c>
      <c r="T3188" t="s">
        <v>55</v>
      </c>
      <c r="U3188">
        <v>1</v>
      </c>
      <c r="V3188" t="s">
        <v>1027</v>
      </c>
      <c r="W3188" t="s">
        <v>57</v>
      </c>
      <c r="X3188" t="s">
        <v>66</v>
      </c>
      <c r="Y3188">
        <v>0</v>
      </c>
      <c r="Z3188">
        <v>1</v>
      </c>
      <c r="AA3188">
        <v>200</v>
      </c>
      <c r="AB3188">
        <v>200</v>
      </c>
      <c r="AC3188">
        <v>200</v>
      </c>
      <c r="AD3188">
        <f t="shared" si="99"/>
        <v>601</v>
      </c>
      <c r="AF3188">
        <v>0</v>
      </c>
      <c r="AG3188">
        <v>0</v>
      </c>
      <c r="AH3188">
        <v>0</v>
      </c>
      <c r="AI3188">
        <v>0</v>
      </c>
      <c r="AJ3188">
        <f t="shared" si="100"/>
        <v>0</v>
      </c>
      <c r="AK3188" t="s">
        <v>1526</v>
      </c>
      <c r="AL3188" t="s">
        <v>1527</v>
      </c>
      <c r="AM3188" t="s">
        <v>1231</v>
      </c>
    </row>
    <row r="3189" spans="1:39" x14ac:dyDescent="0.2">
      <c r="A3189">
        <v>48091</v>
      </c>
      <c r="B3189" t="s">
        <v>1500</v>
      </c>
      <c r="C3189">
        <v>400</v>
      </c>
      <c r="D3189" t="s">
        <v>1522</v>
      </c>
      <c r="E3189">
        <v>10</v>
      </c>
      <c r="F3189" t="s">
        <v>1223</v>
      </c>
      <c r="G3189">
        <v>128</v>
      </c>
      <c r="H3189" t="s">
        <v>143</v>
      </c>
      <c r="I3189">
        <v>985</v>
      </c>
      <c r="J3189" t="s">
        <v>4490</v>
      </c>
      <c r="K3189" t="s">
        <v>41</v>
      </c>
      <c r="L3189">
        <v>11451</v>
      </c>
      <c r="M3189" t="s">
        <v>4490</v>
      </c>
      <c r="N3189" t="s">
        <v>43</v>
      </c>
      <c r="O3189" t="s">
        <v>4491</v>
      </c>
      <c r="S3189">
        <v>3</v>
      </c>
      <c r="T3189" t="s">
        <v>55</v>
      </c>
      <c r="U3189">
        <v>303</v>
      </c>
      <c r="V3189" t="s">
        <v>419</v>
      </c>
      <c r="W3189" t="s">
        <v>57</v>
      </c>
      <c r="X3189" t="s">
        <v>66</v>
      </c>
      <c r="Y3189">
        <v>0</v>
      </c>
      <c r="Z3189">
        <v>50</v>
      </c>
      <c r="AA3189">
        <v>50</v>
      </c>
      <c r="AB3189">
        <v>50</v>
      </c>
      <c r="AC3189">
        <v>50</v>
      </c>
      <c r="AD3189">
        <f t="shared" si="99"/>
        <v>200</v>
      </c>
      <c r="AF3189">
        <v>0</v>
      </c>
      <c r="AG3189">
        <v>0</v>
      </c>
      <c r="AH3189">
        <v>0</v>
      </c>
      <c r="AI3189">
        <v>0</v>
      </c>
      <c r="AJ3189">
        <f t="shared" si="100"/>
        <v>0</v>
      </c>
      <c r="AK3189" t="s">
        <v>1526</v>
      </c>
      <c r="AL3189" t="s">
        <v>1527</v>
      </c>
      <c r="AM3189" t="s">
        <v>1231</v>
      </c>
    </row>
    <row r="3190" spans="1:39" x14ac:dyDescent="0.2">
      <c r="A3190">
        <v>48091</v>
      </c>
      <c r="B3190" t="s">
        <v>1500</v>
      </c>
      <c r="C3190">
        <v>400</v>
      </c>
      <c r="D3190" t="s">
        <v>1522</v>
      </c>
      <c r="E3190">
        <v>10</v>
      </c>
      <c r="F3190" t="s">
        <v>1223</v>
      </c>
      <c r="G3190">
        <v>302</v>
      </c>
      <c r="H3190" t="s">
        <v>1224</v>
      </c>
      <c r="I3190">
        <v>358</v>
      </c>
      <c r="J3190" t="s">
        <v>4492</v>
      </c>
      <c r="K3190" t="s">
        <v>41</v>
      </c>
      <c r="L3190">
        <v>11283</v>
      </c>
      <c r="M3190" t="s">
        <v>4493</v>
      </c>
      <c r="N3190" t="s">
        <v>43</v>
      </c>
      <c r="O3190" t="s">
        <v>4494</v>
      </c>
      <c r="S3190">
        <v>3</v>
      </c>
      <c r="T3190" t="s">
        <v>55</v>
      </c>
      <c r="X3190" t="s">
        <v>46</v>
      </c>
      <c r="Y3190">
        <v>1</v>
      </c>
      <c r="Z3190">
        <v>0</v>
      </c>
      <c r="AA3190">
        <v>0</v>
      </c>
      <c r="AB3190">
        <v>0</v>
      </c>
      <c r="AC3190">
        <v>0</v>
      </c>
      <c r="AD3190">
        <f t="shared" si="99"/>
        <v>0</v>
      </c>
      <c r="AE3190" t="s">
        <v>1535</v>
      </c>
      <c r="AF3190">
        <v>2000000</v>
      </c>
      <c r="AG3190">
        <v>2200000</v>
      </c>
      <c r="AH3190">
        <v>2420000</v>
      </c>
      <c r="AI3190">
        <v>2662000</v>
      </c>
      <c r="AJ3190">
        <f t="shared" si="100"/>
        <v>9282000</v>
      </c>
      <c r="AK3190" t="s">
        <v>1526</v>
      </c>
      <c r="AL3190" t="s">
        <v>1527</v>
      </c>
      <c r="AM3190" t="s">
        <v>1231</v>
      </c>
    </row>
    <row r="3191" spans="1:39" x14ac:dyDescent="0.2">
      <c r="A3191">
        <v>48091</v>
      </c>
      <c r="B3191" t="s">
        <v>1500</v>
      </c>
      <c r="C3191">
        <v>400</v>
      </c>
      <c r="D3191" t="s">
        <v>1522</v>
      </c>
      <c r="E3191">
        <v>10</v>
      </c>
      <c r="F3191" t="s">
        <v>1223</v>
      </c>
      <c r="G3191">
        <v>302</v>
      </c>
      <c r="H3191" t="s">
        <v>1224</v>
      </c>
      <c r="I3191">
        <v>547</v>
      </c>
      <c r="J3191" t="s">
        <v>1541</v>
      </c>
      <c r="K3191" t="s">
        <v>41</v>
      </c>
      <c r="L3191">
        <v>13253</v>
      </c>
      <c r="M3191" t="s">
        <v>1542</v>
      </c>
      <c r="N3191" t="s">
        <v>43</v>
      </c>
      <c r="O3191" t="s">
        <v>1543</v>
      </c>
      <c r="S3191">
        <v>3</v>
      </c>
      <c r="T3191" t="s">
        <v>55</v>
      </c>
      <c r="X3191" t="s">
        <v>46</v>
      </c>
      <c r="Y3191">
        <v>1</v>
      </c>
      <c r="Z3191">
        <v>0</v>
      </c>
      <c r="AA3191">
        <v>0</v>
      </c>
      <c r="AB3191">
        <v>0</v>
      </c>
      <c r="AC3191">
        <v>0</v>
      </c>
      <c r="AD3191">
        <f t="shared" si="99"/>
        <v>0</v>
      </c>
      <c r="AE3191" t="s">
        <v>595</v>
      </c>
      <c r="AF3191">
        <v>0</v>
      </c>
      <c r="AG3191">
        <v>100000</v>
      </c>
      <c r="AH3191">
        <v>0</v>
      </c>
      <c r="AI3191">
        <v>0</v>
      </c>
      <c r="AJ3191">
        <f t="shared" si="100"/>
        <v>100000</v>
      </c>
      <c r="AK3191" t="s">
        <v>1526</v>
      </c>
      <c r="AL3191" t="s">
        <v>1527</v>
      </c>
      <c r="AM3191" t="s">
        <v>1231</v>
      </c>
    </row>
    <row r="3192" spans="1:39" x14ac:dyDescent="0.2">
      <c r="A3192">
        <v>48091</v>
      </c>
      <c r="B3192" t="s">
        <v>1500</v>
      </c>
      <c r="C3192">
        <v>400</v>
      </c>
      <c r="D3192" t="s">
        <v>1522</v>
      </c>
      <c r="E3192">
        <v>10</v>
      </c>
      <c r="F3192" t="s">
        <v>1223</v>
      </c>
      <c r="G3192">
        <v>302</v>
      </c>
      <c r="H3192" t="s">
        <v>1224</v>
      </c>
      <c r="I3192">
        <v>547</v>
      </c>
      <c r="J3192" t="s">
        <v>1541</v>
      </c>
      <c r="K3192" t="s">
        <v>41</v>
      </c>
      <c r="L3192">
        <v>13253</v>
      </c>
      <c r="M3192" t="s">
        <v>1542</v>
      </c>
      <c r="N3192" t="s">
        <v>43</v>
      </c>
      <c r="O3192" t="s">
        <v>1543</v>
      </c>
      <c r="S3192">
        <v>3</v>
      </c>
      <c r="T3192" t="s">
        <v>55</v>
      </c>
      <c r="X3192" t="s">
        <v>46</v>
      </c>
      <c r="Y3192">
        <v>1</v>
      </c>
      <c r="Z3192">
        <v>0</v>
      </c>
      <c r="AA3192">
        <v>0</v>
      </c>
      <c r="AB3192">
        <v>0</v>
      </c>
      <c r="AC3192">
        <v>0</v>
      </c>
      <c r="AD3192">
        <f t="shared" si="99"/>
        <v>0</v>
      </c>
      <c r="AE3192" t="s">
        <v>3806</v>
      </c>
      <c r="AF3192">
        <v>4070005</v>
      </c>
      <c r="AG3192">
        <v>0</v>
      </c>
      <c r="AH3192">
        <v>0</v>
      </c>
      <c r="AI3192">
        <v>0</v>
      </c>
      <c r="AJ3192">
        <f t="shared" si="100"/>
        <v>4070005</v>
      </c>
      <c r="AK3192" t="s">
        <v>1526</v>
      </c>
      <c r="AL3192" t="s">
        <v>1527</v>
      </c>
      <c r="AM3192" t="s">
        <v>1231</v>
      </c>
    </row>
    <row r="3193" spans="1:39" x14ac:dyDescent="0.2">
      <c r="A3193">
        <v>48091</v>
      </c>
      <c r="B3193" t="s">
        <v>1500</v>
      </c>
      <c r="C3193">
        <v>410</v>
      </c>
      <c r="D3193" t="s">
        <v>1548</v>
      </c>
      <c r="E3193">
        <v>10</v>
      </c>
      <c r="F3193" t="s">
        <v>1223</v>
      </c>
      <c r="G3193">
        <v>302</v>
      </c>
      <c r="H3193" t="s">
        <v>1224</v>
      </c>
      <c r="I3193">
        <v>641</v>
      </c>
      <c r="J3193" t="s">
        <v>1549</v>
      </c>
      <c r="K3193" t="s">
        <v>41</v>
      </c>
      <c r="L3193">
        <v>11254</v>
      </c>
      <c r="M3193" t="s">
        <v>1550</v>
      </c>
      <c r="N3193" t="s">
        <v>43</v>
      </c>
      <c r="O3193" t="s">
        <v>1551</v>
      </c>
      <c r="S3193">
        <v>3</v>
      </c>
      <c r="T3193" t="s">
        <v>55</v>
      </c>
      <c r="X3193" t="s">
        <v>66</v>
      </c>
      <c r="Y3193">
        <v>0</v>
      </c>
      <c r="Z3193">
        <v>0</v>
      </c>
      <c r="AA3193">
        <v>0</v>
      </c>
      <c r="AB3193">
        <v>0</v>
      </c>
      <c r="AC3193">
        <v>0</v>
      </c>
      <c r="AD3193">
        <f t="shared" si="99"/>
        <v>0</v>
      </c>
      <c r="AE3193" t="s">
        <v>1535</v>
      </c>
      <c r="AF3193">
        <v>3599695</v>
      </c>
      <c r="AG3193">
        <v>3600000</v>
      </c>
      <c r="AH3193">
        <v>4355631</v>
      </c>
      <c r="AI3193">
        <v>4791194</v>
      </c>
      <c r="AJ3193">
        <f t="shared" si="100"/>
        <v>16346520</v>
      </c>
      <c r="AK3193" t="s">
        <v>1553</v>
      </c>
      <c r="AL3193" t="s">
        <v>325</v>
      </c>
      <c r="AM3193" t="s">
        <v>1231</v>
      </c>
    </row>
    <row r="3194" spans="1:39" x14ac:dyDescent="0.2">
      <c r="A3194">
        <v>48091</v>
      </c>
      <c r="B3194" t="s">
        <v>1500</v>
      </c>
      <c r="C3194">
        <v>410</v>
      </c>
      <c r="D3194" t="s">
        <v>1548</v>
      </c>
      <c r="E3194">
        <v>10</v>
      </c>
      <c r="F3194" t="s">
        <v>1223</v>
      </c>
      <c r="G3194">
        <v>305</v>
      </c>
      <c r="H3194" t="s">
        <v>1554</v>
      </c>
      <c r="I3194">
        <v>426</v>
      </c>
      <c r="J3194" t="s">
        <v>1555</v>
      </c>
      <c r="K3194" t="s">
        <v>41</v>
      </c>
      <c r="L3194">
        <v>13259</v>
      </c>
      <c r="M3194" t="s">
        <v>1556</v>
      </c>
      <c r="N3194" t="s">
        <v>43</v>
      </c>
      <c r="O3194" t="s">
        <v>1557</v>
      </c>
      <c r="S3194">
        <v>3</v>
      </c>
      <c r="T3194" t="s">
        <v>55</v>
      </c>
      <c r="U3194">
        <v>446</v>
      </c>
      <c r="V3194" t="s">
        <v>3197</v>
      </c>
      <c r="W3194" t="s">
        <v>57</v>
      </c>
      <c r="X3194" t="s">
        <v>66</v>
      </c>
      <c r="Y3194">
        <v>0</v>
      </c>
      <c r="Z3194">
        <v>0</v>
      </c>
      <c r="AA3194">
        <v>16</v>
      </c>
      <c r="AB3194">
        <v>16</v>
      </c>
      <c r="AC3194">
        <v>16</v>
      </c>
      <c r="AD3194">
        <f t="shared" si="99"/>
        <v>48</v>
      </c>
      <c r="AF3194">
        <v>0</v>
      </c>
      <c r="AG3194">
        <v>0</v>
      </c>
      <c r="AH3194">
        <v>0</v>
      </c>
      <c r="AI3194">
        <v>0</v>
      </c>
      <c r="AJ3194">
        <f t="shared" si="100"/>
        <v>0</v>
      </c>
      <c r="AK3194" t="s">
        <v>1553</v>
      </c>
      <c r="AL3194" t="s">
        <v>325</v>
      </c>
      <c r="AM3194" t="s">
        <v>1231</v>
      </c>
    </row>
    <row r="3195" spans="1:39" x14ac:dyDescent="0.2">
      <c r="A3195">
        <v>48091</v>
      </c>
      <c r="B3195" t="s">
        <v>1500</v>
      </c>
      <c r="C3195">
        <v>410</v>
      </c>
      <c r="D3195" t="s">
        <v>1548</v>
      </c>
      <c r="E3195">
        <v>10</v>
      </c>
      <c r="F3195" t="s">
        <v>1223</v>
      </c>
      <c r="G3195">
        <v>305</v>
      </c>
      <c r="H3195" t="s">
        <v>1554</v>
      </c>
      <c r="I3195">
        <v>426</v>
      </c>
      <c r="J3195" t="s">
        <v>1555</v>
      </c>
      <c r="K3195" t="s">
        <v>41</v>
      </c>
      <c r="L3195">
        <v>13260</v>
      </c>
      <c r="M3195" t="s">
        <v>3490</v>
      </c>
      <c r="N3195" t="s">
        <v>43</v>
      </c>
      <c r="O3195" t="s">
        <v>3491</v>
      </c>
      <c r="S3195">
        <v>3</v>
      </c>
      <c r="T3195" t="s">
        <v>55</v>
      </c>
      <c r="X3195" t="s">
        <v>66</v>
      </c>
      <c r="Y3195">
        <v>0</v>
      </c>
      <c r="Z3195">
        <v>0</v>
      </c>
      <c r="AA3195">
        <v>0</v>
      </c>
      <c r="AB3195">
        <v>0</v>
      </c>
      <c r="AC3195">
        <v>0</v>
      </c>
      <c r="AD3195">
        <f t="shared" si="99"/>
        <v>0</v>
      </c>
      <c r="AE3195" t="s">
        <v>289</v>
      </c>
      <c r="AF3195">
        <v>0</v>
      </c>
      <c r="AG3195">
        <v>100000</v>
      </c>
      <c r="AH3195">
        <v>0</v>
      </c>
      <c r="AI3195">
        <v>0</v>
      </c>
      <c r="AJ3195">
        <f t="shared" si="100"/>
        <v>100000</v>
      </c>
      <c r="AK3195" t="s">
        <v>1553</v>
      </c>
      <c r="AL3195" t="s">
        <v>325</v>
      </c>
      <c r="AM3195" t="s">
        <v>1231</v>
      </c>
    </row>
    <row r="3196" spans="1:39" x14ac:dyDescent="0.2">
      <c r="A3196">
        <v>48091</v>
      </c>
      <c r="B3196" t="s">
        <v>1500</v>
      </c>
      <c r="C3196">
        <v>420</v>
      </c>
      <c r="D3196" t="s">
        <v>1560</v>
      </c>
      <c r="E3196">
        <v>10</v>
      </c>
      <c r="F3196" t="s">
        <v>1223</v>
      </c>
      <c r="G3196">
        <v>243</v>
      </c>
      <c r="H3196" t="s">
        <v>1207</v>
      </c>
      <c r="I3196">
        <v>242</v>
      </c>
      <c r="J3196" t="s">
        <v>1019</v>
      </c>
      <c r="K3196" t="s">
        <v>41</v>
      </c>
      <c r="L3196">
        <v>12001</v>
      </c>
      <c r="M3196" t="s">
        <v>4495</v>
      </c>
      <c r="N3196" t="s">
        <v>43</v>
      </c>
      <c r="O3196" t="s">
        <v>4496</v>
      </c>
      <c r="S3196">
        <v>3</v>
      </c>
      <c r="T3196" t="s">
        <v>55</v>
      </c>
      <c r="U3196">
        <v>242</v>
      </c>
      <c r="V3196" t="s">
        <v>1022</v>
      </c>
      <c r="W3196" t="s">
        <v>57</v>
      </c>
      <c r="X3196" t="s">
        <v>46</v>
      </c>
      <c r="Y3196">
        <v>1</v>
      </c>
      <c r="Z3196">
        <v>200</v>
      </c>
      <c r="AA3196">
        <v>200</v>
      </c>
      <c r="AB3196">
        <v>200</v>
      </c>
      <c r="AC3196">
        <v>200</v>
      </c>
      <c r="AD3196">
        <f t="shared" si="99"/>
        <v>200</v>
      </c>
      <c r="AF3196">
        <v>0</v>
      </c>
      <c r="AG3196">
        <v>0</v>
      </c>
      <c r="AH3196">
        <v>0</v>
      </c>
      <c r="AI3196">
        <v>0</v>
      </c>
      <c r="AJ3196">
        <f t="shared" si="100"/>
        <v>0</v>
      </c>
      <c r="AK3196" t="s">
        <v>1564</v>
      </c>
      <c r="AL3196" t="s">
        <v>325</v>
      </c>
      <c r="AM3196" t="s">
        <v>1231</v>
      </c>
    </row>
    <row r="3197" spans="1:39" x14ac:dyDescent="0.2">
      <c r="A3197">
        <v>48091</v>
      </c>
      <c r="B3197" t="s">
        <v>1500</v>
      </c>
      <c r="C3197">
        <v>420</v>
      </c>
      <c r="D3197" t="s">
        <v>1560</v>
      </c>
      <c r="E3197">
        <v>10</v>
      </c>
      <c r="F3197" t="s">
        <v>1223</v>
      </c>
      <c r="G3197">
        <v>301</v>
      </c>
      <c r="H3197" t="s">
        <v>1560</v>
      </c>
      <c r="I3197">
        <v>1015</v>
      </c>
      <c r="J3197" t="s">
        <v>1561</v>
      </c>
      <c r="K3197" t="s">
        <v>41</v>
      </c>
      <c r="L3197">
        <v>11482</v>
      </c>
      <c r="M3197" t="s">
        <v>3492</v>
      </c>
      <c r="N3197" t="s">
        <v>43</v>
      </c>
      <c r="O3197" t="s">
        <v>3493</v>
      </c>
      <c r="S3197">
        <v>3</v>
      </c>
      <c r="T3197" t="s">
        <v>55</v>
      </c>
      <c r="X3197" t="s">
        <v>66</v>
      </c>
      <c r="Y3197">
        <v>0</v>
      </c>
      <c r="Z3197">
        <v>0</v>
      </c>
      <c r="AA3197">
        <v>0</v>
      </c>
      <c r="AB3197">
        <v>0</v>
      </c>
      <c r="AC3197">
        <v>0</v>
      </c>
      <c r="AD3197">
        <f t="shared" si="99"/>
        <v>0</v>
      </c>
      <c r="AE3197" t="s">
        <v>1535</v>
      </c>
      <c r="AF3197">
        <v>0</v>
      </c>
      <c r="AG3197">
        <v>1000000</v>
      </c>
      <c r="AH3197">
        <v>0</v>
      </c>
      <c r="AI3197">
        <v>0</v>
      </c>
      <c r="AJ3197">
        <f t="shared" si="100"/>
        <v>1000000</v>
      </c>
      <c r="AK3197" t="s">
        <v>1564</v>
      </c>
      <c r="AL3197" t="s">
        <v>325</v>
      </c>
      <c r="AM3197" t="s">
        <v>1231</v>
      </c>
    </row>
    <row r="3198" spans="1:39" x14ac:dyDescent="0.2">
      <c r="A3198">
        <v>48091</v>
      </c>
      <c r="B3198" t="s">
        <v>1500</v>
      </c>
      <c r="C3198">
        <v>420</v>
      </c>
      <c r="D3198" t="s">
        <v>1560</v>
      </c>
      <c r="E3198">
        <v>10</v>
      </c>
      <c r="F3198" t="s">
        <v>1223</v>
      </c>
      <c r="G3198">
        <v>301</v>
      </c>
      <c r="H3198" t="s">
        <v>1560</v>
      </c>
      <c r="I3198">
        <v>1015</v>
      </c>
      <c r="J3198" t="s">
        <v>1561</v>
      </c>
      <c r="K3198" t="s">
        <v>41</v>
      </c>
      <c r="L3198">
        <v>11489</v>
      </c>
      <c r="M3198" t="s">
        <v>4020</v>
      </c>
      <c r="N3198" t="s">
        <v>43</v>
      </c>
      <c r="O3198" t="s">
        <v>4021</v>
      </c>
      <c r="S3198">
        <v>3</v>
      </c>
      <c r="T3198" t="s">
        <v>55</v>
      </c>
      <c r="X3198" t="s">
        <v>46</v>
      </c>
      <c r="Y3198">
        <v>1</v>
      </c>
      <c r="Z3198">
        <v>0</v>
      </c>
      <c r="AA3198">
        <v>0</v>
      </c>
      <c r="AB3198">
        <v>0</v>
      </c>
      <c r="AC3198">
        <v>0</v>
      </c>
      <c r="AD3198">
        <f t="shared" si="99"/>
        <v>0</v>
      </c>
      <c r="AE3198" t="s">
        <v>85</v>
      </c>
      <c r="AF3198">
        <v>2264400</v>
      </c>
      <c r="AG3198">
        <v>2264400</v>
      </c>
      <c r="AH3198">
        <v>2264400</v>
      </c>
      <c r="AI3198">
        <v>2264400</v>
      </c>
      <c r="AJ3198">
        <f t="shared" si="100"/>
        <v>9057600</v>
      </c>
      <c r="AK3198" t="s">
        <v>1564</v>
      </c>
      <c r="AL3198" t="s">
        <v>325</v>
      </c>
      <c r="AM3198" t="s">
        <v>1231</v>
      </c>
    </row>
    <row r="3199" spans="1:39" x14ac:dyDescent="0.2">
      <c r="A3199">
        <v>48091</v>
      </c>
      <c r="B3199" t="s">
        <v>1500</v>
      </c>
      <c r="C3199">
        <v>430</v>
      </c>
      <c r="D3199" t="s">
        <v>1222</v>
      </c>
      <c r="E3199">
        <v>10</v>
      </c>
      <c r="F3199" t="s">
        <v>1223</v>
      </c>
      <c r="G3199">
        <v>242</v>
      </c>
      <c r="H3199" t="s">
        <v>2742</v>
      </c>
      <c r="I3199">
        <v>555</v>
      </c>
      <c r="J3199" t="s">
        <v>2743</v>
      </c>
      <c r="K3199" t="s">
        <v>41</v>
      </c>
      <c r="L3199">
        <v>13266</v>
      </c>
      <c r="M3199" t="s">
        <v>2744</v>
      </c>
      <c r="N3199" t="s">
        <v>43</v>
      </c>
      <c r="O3199" t="s">
        <v>2745</v>
      </c>
      <c r="S3199">
        <v>3</v>
      </c>
      <c r="T3199" t="s">
        <v>55</v>
      </c>
      <c r="X3199" t="s">
        <v>66</v>
      </c>
      <c r="Y3199">
        <v>0</v>
      </c>
      <c r="Z3199">
        <v>0</v>
      </c>
      <c r="AA3199">
        <v>0</v>
      </c>
      <c r="AB3199">
        <v>0</v>
      </c>
      <c r="AC3199">
        <v>0</v>
      </c>
      <c r="AD3199">
        <f t="shared" si="99"/>
        <v>0</v>
      </c>
      <c r="AE3199" t="s">
        <v>1535</v>
      </c>
      <c r="AF3199">
        <v>1000000</v>
      </c>
      <c r="AG3199">
        <v>7800000</v>
      </c>
      <c r="AH3199">
        <v>1200000</v>
      </c>
      <c r="AI3199">
        <v>1300000</v>
      </c>
      <c r="AJ3199">
        <f t="shared" si="100"/>
        <v>11300000</v>
      </c>
      <c r="AK3199" t="s">
        <v>1229</v>
      </c>
      <c r="AL3199" t="s">
        <v>1230</v>
      </c>
      <c r="AM3199" t="s">
        <v>1231</v>
      </c>
    </row>
    <row r="3200" spans="1:39" x14ac:dyDescent="0.2">
      <c r="A3200">
        <v>48091</v>
      </c>
      <c r="B3200" t="s">
        <v>1500</v>
      </c>
      <c r="C3200">
        <v>430</v>
      </c>
      <c r="D3200" t="s">
        <v>1222</v>
      </c>
      <c r="E3200">
        <v>10</v>
      </c>
      <c r="F3200" t="s">
        <v>1223</v>
      </c>
      <c r="G3200">
        <v>302</v>
      </c>
      <c r="H3200" t="s">
        <v>1224</v>
      </c>
      <c r="I3200">
        <v>547</v>
      </c>
      <c r="J3200" t="s">
        <v>1541</v>
      </c>
      <c r="K3200" t="s">
        <v>41</v>
      </c>
      <c r="L3200">
        <v>13251</v>
      </c>
      <c r="M3200" t="s">
        <v>4026</v>
      </c>
      <c r="N3200" t="s">
        <v>43</v>
      </c>
      <c r="O3200" t="s">
        <v>4027</v>
      </c>
      <c r="S3200">
        <v>3</v>
      </c>
      <c r="T3200" t="s">
        <v>55</v>
      </c>
      <c r="X3200" t="s">
        <v>46</v>
      </c>
      <c r="Y3200">
        <v>1</v>
      </c>
      <c r="Z3200">
        <v>0</v>
      </c>
      <c r="AA3200">
        <v>0</v>
      </c>
      <c r="AB3200">
        <v>0</v>
      </c>
      <c r="AC3200">
        <v>0</v>
      </c>
      <c r="AD3200">
        <f t="shared" si="99"/>
        <v>0</v>
      </c>
      <c r="AE3200" t="s">
        <v>85</v>
      </c>
      <c r="AF3200">
        <v>0</v>
      </c>
      <c r="AG3200">
        <v>0</v>
      </c>
      <c r="AH3200">
        <v>55000</v>
      </c>
      <c r="AI3200">
        <v>60500</v>
      </c>
      <c r="AJ3200">
        <f t="shared" si="100"/>
        <v>115500</v>
      </c>
      <c r="AK3200" t="s">
        <v>1229</v>
      </c>
      <c r="AL3200" t="s">
        <v>1230</v>
      </c>
      <c r="AM3200" t="s">
        <v>1231</v>
      </c>
    </row>
    <row r="3201" spans="1:39" x14ac:dyDescent="0.2">
      <c r="A3201">
        <v>48091</v>
      </c>
      <c r="B3201" t="s">
        <v>1500</v>
      </c>
      <c r="C3201">
        <v>430</v>
      </c>
      <c r="D3201" t="s">
        <v>1222</v>
      </c>
      <c r="E3201">
        <v>10</v>
      </c>
      <c r="F3201" t="s">
        <v>1223</v>
      </c>
      <c r="G3201">
        <v>302</v>
      </c>
      <c r="H3201" t="s">
        <v>1224</v>
      </c>
      <c r="I3201">
        <v>547</v>
      </c>
      <c r="J3201" t="s">
        <v>1541</v>
      </c>
      <c r="K3201" t="s">
        <v>41</v>
      </c>
      <c r="L3201">
        <v>13251</v>
      </c>
      <c r="M3201" t="s">
        <v>4026</v>
      </c>
      <c r="N3201" t="s">
        <v>43</v>
      </c>
      <c r="O3201" t="s">
        <v>4027</v>
      </c>
      <c r="S3201">
        <v>3</v>
      </c>
      <c r="T3201" t="s">
        <v>55</v>
      </c>
      <c r="X3201" t="s">
        <v>46</v>
      </c>
      <c r="Y3201">
        <v>1</v>
      </c>
      <c r="Z3201">
        <v>0</v>
      </c>
      <c r="AA3201">
        <v>0</v>
      </c>
      <c r="AB3201">
        <v>0</v>
      </c>
      <c r="AC3201">
        <v>0</v>
      </c>
      <c r="AD3201">
        <f t="shared" si="99"/>
        <v>0</v>
      </c>
      <c r="AE3201" t="s">
        <v>728</v>
      </c>
      <c r="AF3201">
        <v>0</v>
      </c>
      <c r="AG3201">
        <v>0</v>
      </c>
      <c r="AH3201">
        <v>55000</v>
      </c>
      <c r="AI3201">
        <v>60500</v>
      </c>
      <c r="AJ3201">
        <f t="shared" si="100"/>
        <v>115500</v>
      </c>
      <c r="AK3201" t="s">
        <v>1229</v>
      </c>
      <c r="AL3201" t="s">
        <v>1230</v>
      </c>
      <c r="AM3201" t="s">
        <v>1231</v>
      </c>
    </row>
    <row r="3202" spans="1:39" x14ac:dyDescent="0.2">
      <c r="A3202">
        <v>48091</v>
      </c>
      <c r="B3202" t="s">
        <v>1500</v>
      </c>
      <c r="C3202">
        <v>430</v>
      </c>
      <c r="D3202" t="s">
        <v>1222</v>
      </c>
      <c r="E3202">
        <v>10</v>
      </c>
      <c r="F3202" t="s">
        <v>1223</v>
      </c>
      <c r="G3202">
        <v>302</v>
      </c>
      <c r="H3202" t="s">
        <v>1224</v>
      </c>
      <c r="I3202">
        <v>560</v>
      </c>
      <c r="J3202" t="s">
        <v>1571</v>
      </c>
      <c r="K3202" t="s">
        <v>41</v>
      </c>
      <c r="L3202">
        <v>12585</v>
      </c>
      <c r="M3202" t="s">
        <v>4497</v>
      </c>
      <c r="N3202" t="s">
        <v>124</v>
      </c>
      <c r="O3202" t="s">
        <v>4498</v>
      </c>
      <c r="S3202">
        <v>3</v>
      </c>
      <c r="T3202" t="s">
        <v>55</v>
      </c>
      <c r="X3202" t="s">
        <v>46</v>
      </c>
      <c r="Y3202">
        <v>1</v>
      </c>
      <c r="Z3202">
        <v>0</v>
      </c>
      <c r="AA3202">
        <v>0</v>
      </c>
      <c r="AB3202">
        <v>0</v>
      </c>
      <c r="AC3202">
        <v>0</v>
      </c>
      <c r="AD3202">
        <f t="shared" si="99"/>
        <v>0</v>
      </c>
      <c r="AE3202" t="s">
        <v>85</v>
      </c>
      <c r="AF3202">
        <v>1000000</v>
      </c>
      <c r="AG3202">
        <v>100000</v>
      </c>
      <c r="AH3202">
        <v>100000</v>
      </c>
      <c r="AI3202">
        <v>100000</v>
      </c>
      <c r="AJ3202">
        <f t="shared" si="100"/>
        <v>1300000</v>
      </c>
      <c r="AK3202" t="s">
        <v>1229</v>
      </c>
      <c r="AL3202" t="s">
        <v>1230</v>
      </c>
      <c r="AM3202" t="s">
        <v>1231</v>
      </c>
    </row>
    <row r="3203" spans="1:39" x14ac:dyDescent="0.2">
      <c r="A3203">
        <v>48091</v>
      </c>
      <c r="B3203" t="s">
        <v>1500</v>
      </c>
      <c r="C3203">
        <v>430</v>
      </c>
      <c r="D3203" t="s">
        <v>1222</v>
      </c>
      <c r="E3203">
        <v>10</v>
      </c>
      <c r="F3203" t="s">
        <v>1223</v>
      </c>
      <c r="G3203">
        <v>302</v>
      </c>
      <c r="H3203" t="s">
        <v>1224</v>
      </c>
      <c r="I3203">
        <v>560</v>
      </c>
      <c r="J3203" t="s">
        <v>1571</v>
      </c>
      <c r="K3203" t="s">
        <v>41</v>
      </c>
      <c r="L3203">
        <v>12886</v>
      </c>
      <c r="M3203" t="s">
        <v>4028</v>
      </c>
      <c r="N3203" t="s">
        <v>124</v>
      </c>
      <c r="O3203" t="s">
        <v>4029</v>
      </c>
      <c r="S3203">
        <v>3</v>
      </c>
      <c r="T3203" t="s">
        <v>55</v>
      </c>
      <c r="U3203">
        <v>195</v>
      </c>
      <c r="V3203" t="s">
        <v>363</v>
      </c>
      <c r="W3203" t="s">
        <v>57</v>
      </c>
      <c r="X3203" t="s">
        <v>46</v>
      </c>
      <c r="Y3203">
        <v>1</v>
      </c>
      <c r="Z3203">
        <v>1</v>
      </c>
      <c r="AA3203">
        <v>1</v>
      </c>
      <c r="AB3203">
        <v>1</v>
      </c>
      <c r="AC3203">
        <v>1</v>
      </c>
      <c r="AD3203">
        <f t="shared" ref="AD3203:AD3266" si="101">IF(Y3203=1,LARGE(Z3203:AC3203,1),Z3203+AA3203+AB3203+AC3203)</f>
        <v>1</v>
      </c>
      <c r="AF3203">
        <v>0</v>
      </c>
      <c r="AG3203">
        <v>0</v>
      </c>
      <c r="AH3203">
        <v>0</v>
      </c>
      <c r="AI3203">
        <v>0</v>
      </c>
      <c r="AJ3203">
        <f t="shared" si="100"/>
        <v>0</v>
      </c>
      <c r="AK3203" t="s">
        <v>1229</v>
      </c>
      <c r="AL3203" t="s">
        <v>1230</v>
      </c>
      <c r="AM3203" t="s">
        <v>1231</v>
      </c>
    </row>
    <row r="3204" spans="1:39" x14ac:dyDescent="0.2">
      <c r="A3204">
        <v>48091</v>
      </c>
      <c r="B3204" t="s">
        <v>1500</v>
      </c>
      <c r="C3204">
        <v>430</v>
      </c>
      <c r="D3204" t="s">
        <v>1222</v>
      </c>
      <c r="E3204">
        <v>10</v>
      </c>
      <c r="F3204" t="s">
        <v>1223</v>
      </c>
      <c r="G3204">
        <v>302</v>
      </c>
      <c r="H3204" t="s">
        <v>1224</v>
      </c>
      <c r="I3204">
        <v>560</v>
      </c>
      <c r="J3204" t="s">
        <v>1571</v>
      </c>
      <c r="K3204" t="s">
        <v>41</v>
      </c>
      <c r="L3204">
        <v>13337</v>
      </c>
      <c r="M3204" t="s">
        <v>3500</v>
      </c>
      <c r="N3204" t="s">
        <v>124</v>
      </c>
      <c r="O3204" t="s">
        <v>3501</v>
      </c>
      <c r="S3204">
        <v>3</v>
      </c>
      <c r="T3204" t="s">
        <v>55</v>
      </c>
      <c r="U3204">
        <v>195</v>
      </c>
      <c r="V3204" t="s">
        <v>363</v>
      </c>
      <c r="W3204" t="s">
        <v>57</v>
      </c>
      <c r="X3204" t="s">
        <v>46</v>
      </c>
      <c r="Y3204">
        <v>1</v>
      </c>
      <c r="Z3204">
        <v>1</v>
      </c>
      <c r="AA3204">
        <v>1</v>
      </c>
      <c r="AB3204">
        <v>1</v>
      </c>
      <c r="AC3204">
        <v>1</v>
      </c>
      <c r="AD3204">
        <f t="shared" si="101"/>
        <v>1</v>
      </c>
      <c r="AF3204">
        <v>0</v>
      </c>
      <c r="AG3204">
        <v>0</v>
      </c>
      <c r="AH3204">
        <v>0</v>
      </c>
      <c r="AI3204">
        <v>0</v>
      </c>
      <c r="AJ3204">
        <f t="shared" si="100"/>
        <v>0</v>
      </c>
      <c r="AK3204" t="s">
        <v>1229</v>
      </c>
      <c r="AL3204" t="s">
        <v>1230</v>
      </c>
      <c r="AM3204" t="s">
        <v>1231</v>
      </c>
    </row>
    <row r="3205" spans="1:39" x14ac:dyDescent="0.2">
      <c r="A3205">
        <v>48091</v>
      </c>
      <c r="B3205" t="s">
        <v>1500</v>
      </c>
      <c r="C3205">
        <v>430</v>
      </c>
      <c r="D3205" t="s">
        <v>1222</v>
      </c>
      <c r="E3205">
        <v>10</v>
      </c>
      <c r="F3205" t="s">
        <v>1223</v>
      </c>
      <c r="G3205">
        <v>302</v>
      </c>
      <c r="H3205" t="s">
        <v>1224</v>
      </c>
      <c r="I3205">
        <v>560</v>
      </c>
      <c r="J3205" t="s">
        <v>1571</v>
      </c>
      <c r="K3205" t="s">
        <v>41</v>
      </c>
      <c r="L3205">
        <v>13357</v>
      </c>
      <c r="M3205" t="s">
        <v>4032</v>
      </c>
      <c r="N3205" t="s">
        <v>124</v>
      </c>
      <c r="O3205" t="s">
        <v>4033</v>
      </c>
      <c r="S3205">
        <v>3</v>
      </c>
      <c r="T3205" t="s">
        <v>55</v>
      </c>
      <c r="U3205">
        <v>195</v>
      </c>
      <c r="V3205" t="s">
        <v>363</v>
      </c>
      <c r="W3205" t="s">
        <v>57</v>
      </c>
      <c r="X3205" t="s">
        <v>46</v>
      </c>
      <c r="Y3205">
        <v>1</v>
      </c>
      <c r="Z3205">
        <v>1</v>
      </c>
      <c r="AA3205">
        <v>1</v>
      </c>
      <c r="AB3205">
        <v>1</v>
      </c>
      <c r="AC3205">
        <v>1</v>
      </c>
      <c r="AD3205">
        <f t="shared" si="101"/>
        <v>1</v>
      </c>
      <c r="AF3205">
        <v>0</v>
      </c>
      <c r="AG3205">
        <v>0</v>
      </c>
      <c r="AH3205">
        <v>0</v>
      </c>
      <c r="AI3205">
        <v>0</v>
      </c>
      <c r="AJ3205">
        <f t="shared" si="100"/>
        <v>0</v>
      </c>
      <c r="AK3205" t="s">
        <v>1229</v>
      </c>
      <c r="AL3205" t="s">
        <v>1230</v>
      </c>
      <c r="AM3205" t="s">
        <v>1231</v>
      </c>
    </row>
    <row r="3206" spans="1:39" x14ac:dyDescent="0.2">
      <c r="A3206">
        <v>48091</v>
      </c>
      <c r="B3206" t="s">
        <v>1500</v>
      </c>
      <c r="C3206">
        <v>430</v>
      </c>
      <c r="D3206" t="s">
        <v>1222</v>
      </c>
      <c r="E3206">
        <v>10</v>
      </c>
      <c r="F3206" t="s">
        <v>1223</v>
      </c>
      <c r="G3206">
        <v>302</v>
      </c>
      <c r="H3206" t="s">
        <v>1224</v>
      </c>
      <c r="I3206">
        <v>564</v>
      </c>
      <c r="J3206" t="s">
        <v>552</v>
      </c>
      <c r="K3206" t="s">
        <v>41</v>
      </c>
      <c r="L3206">
        <v>12308</v>
      </c>
      <c r="M3206" t="s">
        <v>4499</v>
      </c>
      <c r="N3206" t="s">
        <v>124</v>
      </c>
      <c r="O3206" t="s">
        <v>4500</v>
      </c>
      <c r="S3206">
        <v>3</v>
      </c>
      <c r="T3206" t="s">
        <v>55</v>
      </c>
      <c r="U3206">
        <v>195</v>
      </c>
      <c r="V3206" t="s">
        <v>363</v>
      </c>
      <c r="W3206" t="s">
        <v>57</v>
      </c>
      <c r="X3206" t="s">
        <v>46</v>
      </c>
      <c r="Y3206">
        <v>1</v>
      </c>
      <c r="Z3206">
        <v>1</v>
      </c>
      <c r="AA3206">
        <v>1</v>
      </c>
      <c r="AB3206">
        <v>1</v>
      </c>
      <c r="AC3206">
        <v>1</v>
      </c>
      <c r="AD3206">
        <f t="shared" si="101"/>
        <v>1</v>
      </c>
      <c r="AF3206">
        <v>0</v>
      </c>
      <c r="AG3206">
        <v>0</v>
      </c>
      <c r="AH3206">
        <v>0</v>
      </c>
      <c r="AI3206">
        <v>0</v>
      </c>
      <c r="AJ3206">
        <f t="shared" si="100"/>
        <v>0</v>
      </c>
      <c r="AK3206" t="s">
        <v>1229</v>
      </c>
      <c r="AL3206" t="s">
        <v>1230</v>
      </c>
      <c r="AM3206" t="s">
        <v>1231</v>
      </c>
    </row>
    <row r="3207" spans="1:39" x14ac:dyDescent="0.2">
      <c r="A3207">
        <v>48091</v>
      </c>
      <c r="B3207" t="s">
        <v>1500</v>
      </c>
      <c r="C3207">
        <v>430</v>
      </c>
      <c r="D3207" t="s">
        <v>1222</v>
      </c>
      <c r="E3207">
        <v>10</v>
      </c>
      <c r="F3207" t="s">
        <v>1223</v>
      </c>
      <c r="G3207">
        <v>302</v>
      </c>
      <c r="H3207" t="s">
        <v>1224</v>
      </c>
      <c r="I3207">
        <v>575</v>
      </c>
      <c r="J3207" t="s">
        <v>1561</v>
      </c>
      <c r="K3207" t="s">
        <v>41</v>
      </c>
      <c r="L3207">
        <v>12085</v>
      </c>
      <c r="M3207" t="s">
        <v>3504</v>
      </c>
      <c r="N3207" t="s">
        <v>124</v>
      </c>
      <c r="O3207" t="s">
        <v>3505</v>
      </c>
      <c r="S3207">
        <v>3</v>
      </c>
      <c r="T3207" t="s">
        <v>55</v>
      </c>
      <c r="X3207" t="s">
        <v>46</v>
      </c>
      <c r="Y3207">
        <v>1</v>
      </c>
      <c r="Z3207">
        <v>0</v>
      </c>
      <c r="AA3207">
        <v>0</v>
      </c>
      <c r="AB3207">
        <v>0</v>
      </c>
      <c r="AC3207">
        <v>0</v>
      </c>
      <c r="AD3207">
        <f t="shared" si="101"/>
        <v>0</v>
      </c>
      <c r="AE3207" t="s">
        <v>85</v>
      </c>
      <c r="AF3207">
        <v>100000</v>
      </c>
      <c r="AG3207">
        <v>100000</v>
      </c>
      <c r="AH3207">
        <v>100000</v>
      </c>
      <c r="AI3207">
        <v>100000</v>
      </c>
      <c r="AJ3207">
        <f t="shared" si="100"/>
        <v>400000</v>
      </c>
      <c r="AK3207" t="s">
        <v>1229</v>
      </c>
      <c r="AL3207" t="s">
        <v>1230</v>
      </c>
      <c r="AM3207" t="s">
        <v>1231</v>
      </c>
    </row>
    <row r="3208" spans="1:39" x14ac:dyDescent="0.2">
      <c r="A3208">
        <v>48091</v>
      </c>
      <c r="B3208" t="s">
        <v>1500</v>
      </c>
      <c r="C3208">
        <v>430</v>
      </c>
      <c r="D3208" t="s">
        <v>1222</v>
      </c>
      <c r="E3208">
        <v>10</v>
      </c>
      <c r="F3208" t="s">
        <v>1223</v>
      </c>
      <c r="G3208">
        <v>302</v>
      </c>
      <c r="H3208" t="s">
        <v>1224</v>
      </c>
      <c r="I3208">
        <v>575</v>
      </c>
      <c r="J3208" t="s">
        <v>1561</v>
      </c>
      <c r="K3208" t="s">
        <v>41</v>
      </c>
      <c r="L3208">
        <v>12368</v>
      </c>
      <c r="M3208" t="s">
        <v>1577</v>
      </c>
      <c r="N3208" t="s">
        <v>124</v>
      </c>
      <c r="O3208" t="s">
        <v>1578</v>
      </c>
      <c r="S3208">
        <v>3</v>
      </c>
      <c r="T3208" t="s">
        <v>55</v>
      </c>
      <c r="U3208">
        <v>190</v>
      </c>
      <c r="V3208" t="s">
        <v>996</v>
      </c>
      <c r="W3208" t="s">
        <v>57</v>
      </c>
      <c r="X3208" t="s">
        <v>46</v>
      </c>
      <c r="Y3208">
        <v>1</v>
      </c>
      <c r="Z3208">
        <v>7</v>
      </c>
      <c r="AA3208">
        <v>7</v>
      </c>
      <c r="AB3208">
        <v>7</v>
      </c>
      <c r="AC3208">
        <v>7</v>
      </c>
      <c r="AD3208">
        <f t="shared" si="101"/>
        <v>7</v>
      </c>
      <c r="AF3208">
        <v>0</v>
      </c>
      <c r="AG3208">
        <v>0</v>
      </c>
      <c r="AH3208">
        <v>0</v>
      </c>
      <c r="AI3208">
        <v>0</v>
      </c>
      <c r="AJ3208">
        <f t="shared" si="100"/>
        <v>0</v>
      </c>
      <c r="AK3208" t="s">
        <v>1229</v>
      </c>
      <c r="AL3208" t="s">
        <v>1230</v>
      </c>
      <c r="AM3208" t="s">
        <v>1231</v>
      </c>
    </row>
    <row r="3209" spans="1:39" x14ac:dyDescent="0.2">
      <c r="A3209">
        <v>48091</v>
      </c>
      <c r="B3209" t="s">
        <v>1500</v>
      </c>
      <c r="C3209">
        <v>430</v>
      </c>
      <c r="D3209" t="s">
        <v>1222</v>
      </c>
      <c r="E3209">
        <v>10</v>
      </c>
      <c r="F3209" t="s">
        <v>1223</v>
      </c>
      <c r="G3209">
        <v>302</v>
      </c>
      <c r="H3209" t="s">
        <v>1224</v>
      </c>
      <c r="I3209">
        <v>575</v>
      </c>
      <c r="J3209" t="s">
        <v>1561</v>
      </c>
      <c r="K3209" t="s">
        <v>41</v>
      </c>
      <c r="L3209">
        <v>13331</v>
      </c>
      <c r="M3209" t="s">
        <v>4501</v>
      </c>
      <c r="N3209" t="s">
        <v>124</v>
      </c>
      <c r="O3209" t="s">
        <v>4502</v>
      </c>
      <c r="S3209">
        <v>3</v>
      </c>
      <c r="T3209" t="s">
        <v>55</v>
      </c>
      <c r="U3209">
        <v>190</v>
      </c>
      <c r="V3209" t="s">
        <v>996</v>
      </c>
      <c r="W3209" t="s">
        <v>57</v>
      </c>
      <c r="X3209" t="s">
        <v>46</v>
      </c>
      <c r="Y3209">
        <v>1</v>
      </c>
      <c r="Z3209">
        <v>9</v>
      </c>
      <c r="AA3209">
        <v>9</v>
      </c>
      <c r="AB3209">
        <v>9</v>
      </c>
      <c r="AC3209">
        <v>9</v>
      </c>
      <c r="AD3209">
        <f t="shared" si="101"/>
        <v>9</v>
      </c>
      <c r="AF3209">
        <v>0</v>
      </c>
      <c r="AG3209">
        <v>0</v>
      </c>
      <c r="AH3209">
        <v>0</v>
      </c>
      <c r="AI3209">
        <v>0</v>
      </c>
      <c r="AJ3209">
        <f t="shared" si="100"/>
        <v>0</v>
      </c>
      <c r="AK3209" t="s">
        <v>1229</v>
      </c>
      <c r="AL3209" t="s">
        <v>1230</v>
      </c>
      <c r="AM3209" t="s">
        <v>1231</v>
      </c>
    </row>
    <row r="3210" spans="1:39" x14ac:dyDescent="0.2">
      <c r="A3210">
        <v>48091</v>
      </c>
      <c r="B3210" t="s">
        <v>1500</v>
      </c>
      <c r="C3210">
        <v>430</v>
      </c>
      <c r="D3210" t="s">
        <v>1222</v>
      </c>
      <c r="E3210">
        <v>10</v>
      </c>
      <c r="F3210" t="s">
        <v>1223</v>
      </c>
      <c r="G3210">
        <v>302</v>
      </c>
      <c r="H3210" t="s">
        <v>1224</v>
      </c>
      <c r="I3210">
        <v>575</v>
      </c>
      <c r="J3210" t="s">
        <v>1561</v>
      </c>
      <c r="K3210" t="s">
        <v>41</v>
      </c>
      <c r="L3210">
        <v>13331</v>
      </c>
      <c r="M3210" t="s">
        <v>4501</v>
      </c>
      <c r="N3210" t="s">
        <v>124</v>
      </c>
      <c r="O3210" t="s">
        <v>4502</v>
      </c>
      <c r="S3210">
        <v>3</v>
      </c>
      <c r="T3210" t="s">
        <v>55</v>
      </c>
      <c r="X3210" t="s">
        <v>46</v>
      </c>
      <c r="Y3210">
        <v>1</v>
      </c>
      <c r="Z3210">
        <v>0</v>
      </c>
      <c r="AA3210">
        <v>0</v>
      </c>
      <c r="AB3210">
        <v>0</v>
      </c>
      <c r="AC3210">
        <v>0</v>
      </c>
      <c r="AD3210">
        <f t="shared" si="101"/>
        <v>0</v>
      </c>
      <c r="AE3210" t="s">
        <v>85</v>
      </c>
      <c r="AF3210">
        <v>100000</v>
      </c>
      <c r="AG3210">
        <v>100000</v>
      </c>
      <c r="AH3210">
        <v>100000</v>
      </c>
      <c r="AI3210">
        <v>100000</v>
      </c>
      <c r="AJ3210">
        <f t="shared" si="100"/>
        <v>400000</v>
      </c>
      <c r="AK3210" t="s">
        <v>1229</v>
      </c>
      <c r="AL3210" t="s">
        <v>1230</v>
      </c>
      <c r="AM3210" t="s">
        <v>1231</v>
      </c>
    </row>
    <row r="3211" spans="1:39" x14ac:dyDescent="0.2">
      <c r="A3211">
        <v>48091</v>
      </c>
      <c r="B3211" t="s">
        <v>1500</v>
      </c>
      <c r="C3211">
        <v>430</v>
      </c>
      <c r="D3211" t="s">
        <v>1222</v>
      </c>
      <c r="E3211">
        <v>10</v>
      </c>
      <c r="F3211" t="s">
        <v>1223</v>
      </c>
      <c r="G3211">
        <v>302</v>
      </c>
      <c r="H3211" t="s">
        <v>1224</v>
      </c>
      <c r="I3211">
        <v>575</v>
      </c>
      <c r="J3211" t="s">
        <v>1561</v>
      </c>
      <c r="K3211" t="s">
        <v>41</v>
      </c>
      <c r="L3211">
        <v>13332</v>
      </c>
      <c r="M3211" t="s">
        <v>3510</v>
      </c>
      <c r="N3211" t="s">
        <v>124</v>
      </c>
      <c r="O3211" t="s">
        <v>3511</v>
      </c>
      <c r="S3211">
        <v>3</v>
      </c>
      <c r="T3211" t="s">
        <v>55</v>
      </c>
      <c r="X3211" t="s">
        <v>46</v>
      </c>
      <c r="Y3211">
        <v>1</v>
      </c>
      <c r="Z3211">
        <v>0</v>
      </c>
      <c r="AA3211">
        <v>0</v>
      </c>
      <c r="AB3211">
        <v>0</v>
      </c>
      <c r="AC3211">
        <v>0</v>
      </c>
      <c r="AD3211">
        <f t="shared" si="101"/>
        <v>0</v>
      </c>
      <c r="AE3211" t="s">
        <v>85</v>
      </c>
      <c r="AF3211">
        <v>100000</v>
      </c>
      <c r="AG3211">
        <v>100000</v>
      </c>
      <c r="AH3211">
        <v>100000</v>
      </c>
      <c r="AI3211">
        <v>100000</v>
      </c>
      <c r="AJ3211">
        <f t="shared" si="100"/>
        <v>400000</v>
      </c>
      <c r="AK3211" t="s">
        <v>1229</v>
      </c>
      <c r="AL3211" t="s">
        <v>1230</v>
      </c>
      <c r="AM3211" t="s">
        <v>1231</v>
      </c>
    </row>
    <row r="3212" spans="1:39" x14ac:dyDescent="0.2">
      <c r="A3212">
        <v>48091</v>
      </c>
      <c r="B3212" t="s">
        <v>1500</v>
      </c>
      <c r="C3212">
        <v>430</v>
      </c>
      <c r="D3212" t="s">
        <v>1222</v>
      </c>
      <c r="E3212">
        <v>10</v>
      </c>
      <c r="F3212" t="s">
        <v>1223</v>
      </c>
      <c r="G3212">
        <v>302</v>
      </c>
      <c r="H3212" t="s">
        <v>1224</v>
      </c>
      <c r="I3212">
        <v>575</v>
      </c>
      <c r="J3212" t="s">
        <v>1561</v>
      </c>
      <c r="K3212" t="s">
        <v>41</v>
      </c>
      <c r="L3212">
        <v>13334</v>
      </c>
      <c r="M3212" t="s">
        <v>4038</v>
      </c>
      <c r="N3212" t="s">
        <v>124</v>
      </c>
      <c r="O3212" t="s">
        <v>4039</v>
      </c>
      <c r="S3212">
        <v>3</v>
      </c>
      <c r="T3212" t="s">
        <v>55</v>
      </c>
      <c r="X3212" t="s">
        <v>46</v>
      </c>
      <c r="Y3212">
        <v>1</v>
      </c>
      <c r="Z3212">
        <v>0</v>
      </c>
      <c r="AA3212">
        <v>0</v>
      </c>
      <c r="AB3212">
        <v>0</v>
      </c>
      <c r="AC3212">
        <v>0</v>
      </c>
      <c r="AD3212">
        <f t="shared" si="101"/>
        <v>0</v>
      </c>
      <c r="AE3212" t="s">
        <v>85</v>
      </c>
      <c r="AF3212">
        <v>100000</v>
      </c>
      <c r="AG3212">
        <v>100000</v>
      </c>
      <c r="AH3212">
        <v>100000</v>
      </c>
      <c r="AI3212">
        <v>100000</v>
      </c>
      <c r="AJ3212">
        <f t="shared" si="100"/>
        <v>400000</v>
      </c>
      <c r="AK3212" t="s">
        <v>1229</v>
      </c>
      <c r="AL3212" t="s">
        <v>1230</v>
      </c>
      <c r="AM3212" t="s">
        <v>1231</v>
      </c>
    </row>
    <row r="3213" spans="1:39" x14ac:dyDescent="0.2">
      <c r="A3213">
        <v>48091</v>
      </c>
      <c r="B3213" t="s">
        <v>1500</v>
      </c>
      <c r="C3213">
        <v>430</v>
      </c>
      <c r="D3213" t="s">
        <v>1222</v>
      </c>
      <c r="E3213">
        <v>10</v>
      </c>
      <c r="F3213" t="s">
        <v>1223</v>
      </c>
      <c r="G3213">
        <v>302</v>
      </c>
      <c r="H3213" t="s">
        <v>1224</v>
      </c>
      <c r="I3213">
        <v>575</v>
      </c>
      <c r="J3213" t="s">
        <v>1561</v>
      </c>
      <c r="K3213" t="s">
        <v>41</v>
      </c>
      <c r="L3213">
        <v>13339</v>
      </c>
      <c r="M3213" t="s">
        <v>4503</v>
      </c>
      <c r="N3213" t="s">
        <v>124</v>
      </c>
      <c r="O3213" t="s">
        <v>4504</v>
      </c>
      <c r="S3213">
        <v>3</v>
      </c>
      <c r="T3213" t="s">
        <v>55</v>
      </c>
      <c r="U3213">
        <v>190</v>
      </c>
      <c r="V3213" t="s">
        <v>996</v>
      </c>
      <c r="W3213" t="s">
        <v>57</v>
      </c>
      <c r="X3213" t="s">
        <v>46</v>
      </c>
      <c r="Y3213">
        <v>1</v>
      </c>
      <c r="Z3213">
        <v>7</v>
      </c>
      <c r="AA3213">
        <v>7</v>
      </c>
      <c r="AB3213">
        <v>7</v>
      </c>
      <c r="AC3213">
        <v>7</v>
      </c>
      <c r="AD3213">
        <f t="shared" si="101"/>
        <v>7</v>
      </c>
      <c r="AF3213">
        <v>0</v>
      </c>
      <c r="AG3213">
        <v>0</v>
      </c>
      <c r="AH3213">
        <v>0</v>
      </c>
      <c r="AI3213">
        <v>0</v>
      </c>
      <c r="AJ3213">
        <f t="shared" si="100"/>
        <v>0</v>
      </c>
      <c r="AK3213" t="s">
        <v>1229</v>
      </c>
      <c r="AL3213" t="s">
        <v>1230</v>
      </c>
      <c r="AM3213" t="s">
        <v>1231</v>
      </c>
    </row>
    <row r="3214" spans="1:39" x14ac:dyDescent="0.2">
      <c r="A3214">
        <v>48091</v>
      </c>
      <c r="B3214" t="s">
        <v>1500</v>
      </c>
      <c r="C3214">
        <v>430</v>
      </c>
      <c r="D3214" t="s">
        <v>1222</v>
      </c>
      <c r="E3214">
        <v>10</v>
      </c>
      <c r="F3214" t="s">
        <v>1223</v>
      </c>
      <c r="G3214">
        <v>302</v>
      </c>
      <c r="H3214" t="s">
        <v>1224</v>
      </c>
      <c r="I3214">
        <v>575</v>
      </c>
      <c r="J3214" t="s">
        <v>1561</v>
      </c>
      <c r="K3214" t="s">
        <v>41</v>
      </c>
      <c r="L3214">
        <v>13340</v>
      </c>
      <c r="M3214" t="s">
        <v>4505</v>
      </c>
      <c r="N3214" t="s">
        <v>124</v>
      </c>
      <c r="O3214" t="s">
        <v>4506</v>
      </c>
      <c r="S3214">
        <v>3</v>
      </c>
      <c r="T3214" t="s">
        <v>55</v>
      </c>
      <c r="X3214" t="s">
        <v>46</v>
      </c>
      <c r="Y3214">
        <v>1</v>
      </c>
      <c r="Z3214">
        <v>0</v>
      </c>
      <c r="AA3214">
        <v>0</v>
      </c>
      <c r="AB3214">
        <v>0</v>
      </c>
      <c r="AC3214">
        <v>0</v>
      </c>
      <c r="AD3214">
        <f t="shared" si="101"/>
        <v>0</v>
      </c>
      <c r="AE3214" t="s">
        <v>85</v>
      </c>
      <c r="AF3214">
        <v>100000</v>
      </c>
      <c r="AG3214">
        <v>100000</v>
      </c>
      <c r="AH3214">
        <v>100000</v>
      </c>
      <c r="AI3214">
        <v>100000</v>
      </c>
      <c r="AJ3214">
        <f t="shared" si="100"/>
        <v>400000</v>
      </c>
      <c r="AK3214" t="s">
        <v>1229</v>
      </c>
      <c r="AL3214" t="s">
        <v>1230</v>
      </c>
      <c r="AM3214" t="s">
        <v>1231</v>
      </c>
    </row>
    <row r="3215" spans="1:39" x14ac:dyDescent="0.2">
      <c r="A3215">
        <v>48091</v>
      </c>
      <c r="B3215" t="s">
        <v>1500</v>
      </c>
      <c r="C3215">
        <v>430</v>
      </c>
      <c r="D3215" t="s">
        <v>1222</v>
      </c>
      <c r="E3215">
        <v>10</v>
      </c>
      <c r="F3215" t="s">
        <v>1223</v>
      </c>
      <c r="G3215">
        <v>302</v>
      </c>
      <c r="H3215" t="s">
        <v>1224</v>
      </c>
      <c r="I3215">
        <v>575</v>
      </c>
      <c r="J3215" t="s">
        <v>1561</v>
      </c>
      <c r="K3215" t="s">
        <v>41</v>
      </c>
      <c r="L3215">
        <v>13341</v>
      </c>
      <c r="M3215" t="s">
        <v>4044</v>
      </c>
      <c r="N3215" t="s">
        <v>124</v>
      </c>
      <c r="O3215" t="s">
        <v>4045</v>
      </c>
      <c r="S3215">
        <v>3</v>
      </c>
      <c r="T3215" t="s">
        <v>55</v>
      </c>
      <c r="X3215" t="s">
        <v>46</v>
      </c>
      <c r="Y3215">
        <v>1</v>
      </c>
      <c r="Z3215">
        <v>0</v>
      </c>
      <c r="AA3215">
        <v>0</v>
      </c>
      <c r="AB3215">
        <v>0</v>
      </c>
      <c r="AC3215">
        <v>0</v>
      </c>
      <c r="AD3215">
        <f t="shared" si="101"/>
        <v>0</v>
      </c>
      <c r="AE3215" t="s">
        <v>85</v>
      </c>
      <c r="AF3215">
        <v>100000</v>
      </c>
      <c r="AG3215">
        <v>100000</v>
      </c>
      <c r="AH3215">
        <v>100000</v>
      </c>
      <c r="AI3215">
        <v>100000</v>
      </c>
      <c r="AJ3215">
        <f t="shared" si="100"/>
        <v>400000</v>
      </c>
      <c r="AK3215" t="s">
        <v>1229</v>
      </c>
      <c r="AL3215" t="s">
        <v>1230</v>
      </c>
      <c r="AM3215" t="s">
        <v>1231</v>
      </c>
    </row>
    <row r="3216" spans="1:39" x14ac:dyDescent="0.2">
      <c r="A3216">
        <v>48091</v>
      </c>
      <c r="B3216" t="s">
        <v>1500</v>
      </c>
      <c r="C3216">
        <v>430</v>
      </c>
      <c r="D3216" t="s">
        <v>1222</v>
      </c>
      <c r="E3216">
        <v>10</v>
      </c>
      <c r="F3216" t="s">
        <v>1223</v>
      </c>
      <c r="G3216">
        <v>302</v>
      </c>
      <c r="H3216" t="s">
        <v>1224</v>
      </c>
      <c r="I3216">
        <v>575</v>
      </c>
      <c r="J3216" t="s">
        <v>1561</v>
      </c>
      <c r="K3216" t="s">
        <v>41</v>
      </c>
      <c r="L3216">
        <v>13347</v>
      </c>
      <c r="M3216" t="s">
        <v>4507</v>
      </c>
      <c r="N3216" t="s">
        <v>43</v>
      </c>
      <c r="O3216" t="s">
        <v>4508</v>
      </c>
      <c r="S3216">
        <v>3</v>
      </c>
      <c r="T3216" t="s">
        <v>55</v>
      </c>
      <c r="U3216">
        <v>190</v>
      </c>
      <c r="V3216" t="s">
        <v>996</v>
      </c>
      <c r="W3216" t="s">
        <v>57</v>
      </c>
      <c r="X3216" t="s">
        <v>46</v>
      </c>
      <c r="Y3216">
        <v>1</v>
      </c>
      <c r="Z3216">
        <v>8</v>
      </c>
      <c r="AA3216">
        <v>8</v>
      </c>
      <c r="AB3216">
        <v>8</v>
      </c>
      <c r="AC3216">
        <v>8</v>
      </c>
      <c r="AD3216">
        <f t="shared" si="101"/>
        <v>8</v>
      </c>
      <c r="AF3216">
        <v>0</v>
      </c>
      <c r="AG3216">
        <v>0</v>
      </c>
      <c r="AH3216">
        <v>0</v>
      </c>
      <c r="AI3216">
        <v>0</v>
      </c>
      <c r="AJ3216">
        <f t="shared" si="100"/>
        <v>0</v>
      </c>
      <c r="AK3216" t="s">
        <v>1229</v>
      </c>
      <c r="AL3216" t="s">
        <v>1230</v>
      </c>
      <c r="AM3216" t="s">
        <v>1231</v>
      </c>
    </row>
    <row r="3217" spans="1:39" x14ac:dyDescent="0.2">
      <c r="A3217">
        <v>48091</v>
      </c>
      <c r="B3217" t="s">
        <v>1500</v>
      </c>
      <c r="C3217">
        <v>430</v>
      </c>
      <c r="D3217" t="s">
        <v>1222</v>
      </c>
      <c r="E3217">
        <v>10</v>
      </c>
      <c r="F3217" t="s">
        <v>1223</v>
      </c>
      <c r="G3217">
        <v>302</v>
      </c>
      <c r="H3217" t="s">
        <v>1224</v>
      </c>
      <c r="I3217">
        <v>585</v>
      </c>
      <c r="J3217" t="s">
        <v>3518</v>
      </c>
      <c r="K3217" t="s">
        <v>41</v>
      </c>
      <c r="L3217">
        <v>13318</v>
      </c>
      <c r="M3217" t="s">
        <v>4509</v>
      </c>
      <c r="N3217" t="s">
        <v>124</v>
      </c>
      <c r="O3217" t="s">
        <v>4510</v>
      </c>
      <c r="S3217">
        <v>3</v>
      </c>
      <c r="T3217" t="s">
        <v>55</v>
      </c>
      <c r="X3217" t="s">
        <v>46</v>
      </c>
      <c r="Y3217">
        <v>1</v>
      </c>
      <c r="Z3217">
        <v>0</v>
      </c>
      <c r="AA3217">
        <v>0</v>
      </c>
      <c r="AB3217">
        <v>0</v>
      </c>
      <c r="AC3217">
        <v>0</v>
      </c>
      <c r="AD3217">
        <f t="shared" si="101"/>
        <v>0</v>
      </c>
      <c r="AE3217" t="s">
        <v>85</v>
      </c>
      <c r="AF3217">
        <v>100000</v>
      </c>
      <c r="AG3217">
        <v>100000</v>
      </c>
      <c r="AH3217">
        <v>100000</v>
      </c>
      <c r="AI3217">
        <v>100000</v>
      </c>
      <c r="AJ3217">
        <f t="shared" si="100"/>
        <v>400000</v>
      </c>
      <c r="AK3217" t="s">
        <v>1229</v>
      </c>
      <c r="AL3217" t="s">
        <v>1230</v>
      </c>
      <c r="AM3217" t="s">
        <v>1231</v>
      </c>
    </row>
    <row r="3218" spans="1:39" x14ac:dyDescent="0.2">
      <c r="A3218">
        <v>48091</v>
      </c>
      <c r="B3218" t="s">
        <v>1500</v>
      </c>
      <c r="C3218">
        <v>430</v>
      </c>
      <c r="D3218" t="s">
        <v>1222</v>
      </c>
      <c r="E3218">
        <v>10</v>
      </c>
      <c r="F3218" t="s">
        <v>1223</v>
      </c>
      <c r="G3218">
        <v>302</v>
      </c>
      <c r="H3218" t="s">
        <v>1224</v>
      </c>
      <c r="I3218">
        <v>611</v>
      </c>
      <c r="J3218" t="s">
        <v>2718</v>
      </c>
      <c r="K3218" t="s">
        <v>41</v>
      </c>
      <c r="L3218">
        <v>13321</v>
      </c>
      <c r="M3218" t="s">
        <v>4511</v>
      </c>
      <c r="N3218" t="s">
        <v>124</v>
      </c>
      <c r="O3218" t="s">
        <v>4512</v>
      </c>
      <c r="S3218">
        <v>3</v>
      </c>
      <c r="T3218" t="s">
        <v>55</v>
      </c>
      <c r="U3218">
        <v>391</v>
      </c>
      <c r="V3218" t="s">
        <v>2770</v>
      </c>
      <c r="W3218" t="s">
        <v>57</v>
      </c>
      <c r="X3218" t="s">
        <v>46</v>
      </c>
      <c r="Y3218">
        <v>1</v>
      </c>
      <c r="Z3218">
        <v>1</v>
      </c>
      <c r="AA3218">
        <v>1</v>
      </c>
      <c r="AB3218">
        <v>1</v>
      </c>
      <c r="AC3218">
        <v>1</v>
      </c>
      <c r="AD3218">
        <f t="shared" si="101"/>
        <v>1</v>
      </c>
      <c r="AF3218">
        <v>0</v>
      </c>
      <c r="AG3218">
        <v>0</v>
      </c>
      <c r="AH3218">
        <v>0</v>
      </c>
      <c r="AI3218">
        <v>0</v>
      </c>
      <c r="AJ3218">
        <f t="shared" si="100"/>
        <v>0</v>
      </c>
      <c r="AK3218" t="s">
        <v>1229</v>
      </c>
      <c r="AL3218" t="s">
        <v>1230</v>
      </c>
      <c r="AM3218" t="s">
        <v>1231</v>
      </c>
    </row>
    <row r="3219" spans="1:39" x14ac:dyDescent="0.2">
      <c r="A3219">
        <v>48091</v>
      </c>
      <c r="B3219" t="s">
        <v>1500</v>
      </c>
      <c r="C3219">
        <v>430</v>
      </c>
      <c r="D3219" t="s">
        <v>1222</v>
      </c>
      <c r="E3219">
        <v>10</v>
      </c>
      <c r="F3219" t="s">
        <v>1223</v>
      </c>
      <c r="G3219">
        <v>302</v>
      </c>
      <c r="H3219" t="s">
        <v>1224</v>
      </c>
      <c r="I3219">
        <v>613</v>
      </c>
      <c r="J3219" t="s">
        <v>1561</v>
      </c>
      <c r="K3219" t="s">
        <v>41</v>
      </c>
      <c r="L3219">
        <v>12280</v>
      </c>
      <c r="M3219" t="s">
        <v>2773</v>
      </c>
      <c r="N3219" t="s">
        <v>43</v>
      </c>
      <c r="O3219" t="s">
        <v>2774</v>
      </c>
      <c r="S3219">
        <v>3</v>
      </c>
      <c r="T3219" t="s">
        <v>55</v>
      </c>
      <c r="X3219" t="s">
        <v>46</v>
      </c>
      <c r="Y3219">
        <v>1</v>
      </c>
      <c r="Z3219">
        <v>0</v>
      </c>
      <c r="AA3219">
        <v>0</v>
      </c>
      <c r="AB3219">
        <v>0</v>
      </c>
      <c r="AC3219">
        <v>0</v>
      </c>
      <c r="AD3219">
        <f t="shared" si="101"/>
        <v>0</v>
      </c>
      <c r="AE3219" t="s">
        <v>85</v>
      </c>
      <c r="AF3219">
        <v>100000</v>
      </c>
      <c r="AG3219">
        <v>100000</v>
      </c>
      <c r="AH3219">
        <v>100000</v>
      </c>
      <c r="AI3219">
        <v>100000</v>
      </c>
      <c r="AJ3219">
        <f t="shared" si="100"/>
        <v>400000</v>
      </c>
      <c r="AK3219" t="s">
        <v>1229</v>
      </c>
      <c r="AL3219" t="s">
        <v>1230</v>
      </c>
      <c r="AM3219" t="s">
        <v>1231</v>
      </c>
    </row>
    <row r="3220" spans="1:39" x14ac:dyDescent="0.2">
      <c r="A3220">
        <v>48091</v>
      </c>
      <c r="B3220" t="s">
        <v>1500</v>
      </c>
      <c r="C3220">
        <v>430</v>
      </c>
      <c r="D3220" t="s">
        <v>1222</v>
      </c>
      <c r="E3220">
        <v>10</v>
      </c>
      <c r="F3220" t="s">
        <v>1223</v>
      </c>
      <c r="G3220">
        <v>302</v>
      </c>
      <c r="H3220" t="s">
        <v>1224</v>
      </c>
      <c r="I3220">
        <v>642</v>
      </c>
      <c r="J3220" t="s">
        <v>3525</v>
      </c>
      <c r="K3220" t="s">
        <v>41</v>
      </c>
      <c r="L3220">
        <v>11285</v>
      </c>
      <c r="M3220" t="s">
        <v>3526</v>
      </c>
      <c r="N3220" t="s">
        <v>43</v>
      </c>
      <c r="O3220" t="s">
        <v>3527</v>
      </c>
      <c r="S3220">
        <v>3</v>
      </c>
      <c r="T3220" t="s">
        <v>55</v>
      </c>
      <c r="X3220" t="s">
        <v>66</v>
      </c>
      <c r="Y3220">
        <v>0</v>
      </c>
      <c r="Z3220">
        <v>0</v>
      </c>
      <c r="AA3220">
        <v>0</v>
      </c>
      <c r="AB3220">
        <v>0</v>
      </c>
      <c r="AC3220">
        <v>0</v>
      </c>
      <c r="AD3220">
        <f t="shared" si="101"/>
        <v>0</v>
      </c>
      <c r="AE3220" t="s">
        <v>1535</v>
      </c>
      <c r="AF3220">
        <v>1320000</v>
      </c>
      <c r="AG3220">
        <v>8337527</v>
      </c>
      <c r="AH3220">
        <v>1597200</v>
      </c>
      <c r="AI3220">
        <v>1756920</v>
      </c>
      <c r="AJ3220">
        <f t="shared" si="100"/>
        <v>13011647</v>
      </c>
      <c r="AK3220" t="s">
        <v>1229</v>
      </c>
      <c r="AL3220" t="s">
        <v>1230</v>
      </c>
      <c r="AM3220" t="s">
        <v>1231</v>
      </c>
    </row>
    <row r="3221" spans="1:39" x14ac:dyDescent="0.2">
      <c r="A3221">
        <v>48091</v>
      </c>
      <c r="B3221" t="s">
        <v>1500</v>
      </c>
      <c r="C3221">
        <v>430</v>
      </c>
      <c r="D3221" t="s">
        <v>1222</v>
      </c>
      <c r="E3221">
        <v>10</v>
      </c>
      <c r="F3221" t="s">
        <v>1223</v>
      </c>
      <c r="G3221">
        <v>302</v>
      </c>
      <c r="H3221" t="s">
        <v>1224</v>
      </c>
      <c r="I3221">
        <v>643</v>
      </c>
      <c r="J3221" t="s">
        <v>2779</v>
      </c>
      <c r="K3221" t="s">
        <v>41</v>
      </c>
      <c r="L3221">
        <v>11320</v>
      </c>
      <c r="M3221" t="s">
        <v>2780</v>
      </c>
      <c r="N3221" t="s">
        <v>43</v>
      </c>
      <c r="O3221" t="s">
        <v>2781</v>
      </c>
      <c r="S3221">
        <v>3</v>
      </c>
      <c r="T3221" t="s">
        <v>55</v>
      </c>
      <c r="U3221">
        <v>519</v>
      </c>
      <c r="V3221" t="s">
        <v>1601</v>
      </c>
      <c r="W3221" t="s">
        <v>1602</v>
      </c>
      <c r="X3221" t="s">
        <v>66</v>
      </c>
      <c r="Y3221">
        <v>0</v>
      </c>
      <c r="Z3221">
        <v>93712</v>
      </c>
      <c r="AA3221">
        <v>8803000</v>
      </c>
      <c r="AB3221">
        <v>11000000</v>
      </c>
      <c r="AC3221">
        <v>11000000</v>
      </c>
      <c r="AD3221">
        <f t="shared" si="101"/>
        <v>30896712</v>
      </c>
      <c r="AF3221">
        <v>0</v>
      </c>
      <c r="AG3221">
        <v>0</v>
      </c>
      <c r="AH3221">
        <v>0</v>
      </c>
      <c r="AI3221">
        <v>0</v>
      </c>
      <c r="AJ3221">
        <f t="shared" si="100"/>
        <v>0</v>
      </c>
      <c r="AK3221" t="s">
        <v>1229</v>
      </c>
      <c r="AL3221" t="s">
        <v>1230</v>
      </c>
      <c r="AM3221" t="s">
        <v>1231</v>
      </c>
    </row>
    <row r="3222" spans="1:39" x14ac:dyDescent="0.2">
      <c r="A3222">
        <v>48091</v>
      </c>
      <c r="B3222" t="s">
        <v>1500</v>
      </c>
      <c r="C3222">
        <v>430</v>
      </c>
      <c r="D3222" t="s">
        <v>1222</v>
      </c>
      <c r="E3222">
        <v>10</v>
      </c>
      <c r="F3222" t="s">
        <v>1223</v>
      </c>
      <c r="G3222">
        <v>302</v>
      </c>
      <c r="H3222" t="s">
        <v>1224</v>
      </c>
      <c r="I3222">
        <v>647</v>
      </c>
      <c r="J3222" t="s">
        <v>4513</v>
      </c>
      <c r="K3222" t="s">
        <v>41</v>
      </c>
      <c r="L3222">
        <v>12158</v>
      </c>
      <c r="M3222" t="s">
        <v>4514</v>
      </c>
      <c r="N3222" t="s">
        <v>124</v>
      </c>
      <c r="O3222" t="s">
        <v>4515</v>
      </c>
      <c r="S3222">
        <v>3</v>
      </c>
      <c r="T3222" t="s">
        <v>55</v>
      </c>
      <c r="U3222">
        <v>334</v>
      </c>
      <c r="V3222" t="s">
        <v>4516</v>
      </c>
      <c r="W3222" t="s">
        <v>57</v>
      </c>
      <c r="X3222" t="s">
        <v>46</v>
      </c>
      <c r="Y3222">
        <v>1</v>
      </c>
      <c r="Z3222">
        <v>1</v>
      </c>
      <c r="AA3222">
        <v>1</v>
      </c>
      <c r="AB3222">
        <v>1</v>
      </c>
      <c r="AC3222">
        <v>1</v>
      </c>
      <c r="AD3222">
        <f t="shared" si="101"/>
        <v>1</v>
      </c>
      <c r="AF3222">
        <v>0</v>
      </c>
      <c r="AG3222">
        <v>0</v>
      </c>
      <c r="AH3222">
        <v>0</v>
      </c>
      <c r="AI3222">
        <v>0</v>
      </c>
      <c r="AJ3222">
        <f t="shared" si="100"/>
        <v>0</v>
      </c>
      <c r="AK3222" t="s">
        <v>1229</v>
      </c>
      <c r="AL3222" t="s">
        <v>1230</v>
      </c>
      <c r="AM3222" t="s">
        <v>1231</v>
      </c>
    </row>
    <row r="3223" spans="1:39" x14ac:dyDescent="0.2">
      <c r="A3223">
        <v>48091</v>
      </c>
      <c r="B3223" t="s">
        <v>1500</v>
      </c>
      <c r="C3223">
        <v>430</v>
      </c>
      <c r="D3223" t="s">
        <v>1222</v>
      </c>
      <c r="E3223">
        <v>10</v>
      </c>
      <c r="F3223" t="s">
        <v>1223</v>
      </c>
      <c r="G3223">
        <v>302</v>
      </c>
      <c r="H3223" t="s">
        <v>1224</v>
      </c>
      <c r="I3223">
        <v>964</v>
      </c>
      <c r="J3223" t="s">
        <v>1587</v>
      </c>
      <c r="K3223" t="s">
        <v>41</v>
      </c>
      <c r="L3223">
        <v>5429</v>
      </c>
      <c r="M3223" t="s">
        <v>2782</v>
      </c>
      <c r="N3223" t="s">
        <v>43</v>
      </c>
      <c r="O3223" t="s">
        <v>2783</v>
      </c>
      <c r="S3223">
        <v>3</v>
      </c>
      <c r="T3223" t="s">
        <v>55</v>
      </c>
      <c r="X3223" t="s">
        <v>66</v>
      </c>
      <c r="Y3223">
        <v>0</v>
      </c>
      <c r="Z3223">
        <v>0</v>
      </c>
      <c r="AA3223">
        <v>0</v>
      </c>
      <c r="AB3223">
        <v>0</v>
      </c>
      <c r="AC3223">
        <v>0</v>
      </c>
      <c r="AD3223">
        <f t="shared" si="101"/>
        <v>0</v>
      </c>
      <c r="AE3223" t="s">
        <v>85</v>
      </c>
      <c r="AF3223">
        <v>226885280</v>
      </c>
      <c r="AG3223">
        <v>275600000</v>
      </c>
      <c r="AH3223">
        <v>298731188</v>
      </c>
      <c r="AI3223">
        <v>328604307</v>
      </c>
      <c r="AJ3223">
        <f t="shared" si="100"/>
        <v>1129820775</v>
      </c>
      <c r="AK3223" t="s">
        <v>1229</v>
      </c>
      <c r="AL3223" t="s">
        <v>1230</v>
      </c>
      <c r="AM3223" t="s">
        <v>1231</v>
      </c>
    </row>
    <row r="3224" spans="1:39" x14ac:dyDescent="0.2">
      <c r="A3224">
        <v>48091</v>
      </c>
      <c r="B3224" t="s">
        <v>1500</v>
      </c>
      <c r="C3224">
        <v>430</v>
      </c>
      <c r="D3224" t="s">
        <v>1222</v>
      </c>
      <c r="E3224">
        <v>10</v>
      </c>
      <c r="F3224" t="s">
        <v>1223</v>
      </c>
      <c r="G3224">
        <v>302</v>
      </c>
      <c r="H3224" t="s">
        <v>1224</v>
      </c>
      <c r="I3224">
        <v>964</v>
      </c>
      <c r="J3224" t="s">
        <v>1587</v>
      </c>
      <c r="K3224" t="s">
        <v>41</v>
      </c>
      <c r="L3224">
        <v>5858</v>
      </c>
      <c r="M3224" t="s">
        <v>3528</v>
      </c>
      <c r="N3224" t="s">
        <v>43</v>
      </c>
      <c r="O3224" t="s">
        <v>3529</v>
      </c>
      <c r="S3224">
        <v>3</v>
      </c>
      <c r="T3224" t="s">
        <v>55</v>
      </c>
      <c r="U3224">
        <v>154</v>
      </c>
      <c r="V3224" t="s">
        <v>1570</v>
      </c>
      <c r="W3224" t="s">
        <v>57</v>
      </c>
      <c r="X3224" t="s">
        <v>66</v>
      </c>
      <c r="Y3224">
        <v>0</v>
      </c>
      <c r="Z3224">
        <v>1</v>
      </c>
      <c r="AA3224">
        <v>33880</v>
      </c>
      <c r="AB3224">
        <v>33880</v>
      </c>
      <c r="AC3224">
        <v>33880</v>
      </c>
      <c r="AD3224">
        <f t="shared" si="101"/>
        <v>101641</v>
      </c>
      <c r="AF3224">
        <v>0</v>
      </c>
      <c r="AG3224">
        <v>0</v>
      </c>
      <c r="AH3224">
        <v>0</v>
      </c>
      <c r="AI3224">
        <v>0</v>
      </c>
      <c r="AJ3224">
        <f t="shared" si="100"/>
        <v>0</v>
      </c>
      <c r="AK3224" t="s">
        <v>1229</v>
      </c>
      <c r="AL3224" t="s">
        <v>1230</v>
      </c>
      <c r="AM3224" t="s">
        <v>1231</v>
      </c>
    </row>
    <row r="3225" spans="1:39" x14ac:dyDescent="0.2">
      <c r="A3225">
        <v>48091</v>
      </c>
      <c r="B3225" t="s">
        <v>1500</v>
      </c>
      <c r="C3225">
        <v>430</v>
      </c>
      <c r="D3225" t="s">
        <v>1222</v>
      </c>
      <c r="E3225">
        <v>10</v>
      </c>
      <c r="F3225" t="s">
        <v>1223</v>
      </c>
      <c r="G3225">
        <v>302</v>
      </c>
      <c r="H3225" t="s">
        <v>1224</v>
      </c>
      <c r="I3225">
        <v>964</v>
      </c>
      <c r="J3225" t="s">
        <v>1587</v>
      </c>
      <c r="K3225" t="s">
        <v>41</v>
      </c>
      <c r="L3225">
        <v>5859</v>
      </c>
      <c r="M3225" t="s">
        <v>4517</v>
      </c>
      <c r="N3225" t="s">
        <v>43</v>
      </c>
      <c r="O3225" t="s">
        <v>4518</v>
      </c>
      <c r="S3225">
        <v>3</v>
      </c>
      <c r="T3225" t="s">
        <v>55</v>
      </c>
      <c r="U3225">
        <v>154</v>
      </c>
      <c r="V3225" t="s">
        <v>1570</v>
      </c>
      <c r="W3225" t="s">
        <v>57</v>
      </c>
      <c r="X3225" t="s">
        <v>66</v>
      </c>
      <c r="Y3225">
        <v>0</v>
      </c>
      <c r="Z3225">
        <v>1</v>
      </c>
      <c r="AA3225">
        <v>163000</v>
      </c>
      <c r="AB3225">
        <v>163000</v>
      </c>
      <c r="AC3225">
        <v>163000</v>
      </c>
      <c r="AD3225">
        <f t="shared" si="101"/>
        <v>489001</v>
      </c>
      <c r="AF3225">
        <v>0</v>
      </c>
      <c r="AG3225">
        <v>0</v>
      </c>
      <c r="AH3225">
        <v>0</v>
      </c>
      <c r="AI3225">
        <v>0</v>
      </c>
      <c r="AJ3225">
        <f t="shared" si="100"/>
        <v>0</v>
      </c>
      <c r="AK3225" t="s">
        <v>1229</v>
      </c>
      <c r="AL3225" t="s">
        <v>1230</v>
      </c>
      <c r="AM3225" t="s">
        <v>1231</v>
      </c>
    </row>
    <row r="3226" spans="1:39" x14ac:dyDescent="0.2">
      <c r="A3226">
        <v>48091</v>
      </c>
      <c r="B3226" t="s">
        <v>1500</v>
      </c>
      <c r="C3226">
        <v>430</v>
      </c>
      <c r="D3226" t="s">
        <v>1222</v>
      </c>
      <c r="E3226">
        <v>10</v>
      </c>
      <c r="F3226" t="s">
        <v>1223</v>
      </c>
      <c r="G3226">
        <v>302</v>
      </c>
      <c r="H3226" t="s">
        <v>1224</v>
      </c>
      <c r="I3226">
        <v>968</v>
      </c>
      <c r="J3226" t="s">
        <v>1603</v>
      </c>
      <c r="K3226" t="s">
        <v>41</v>
      </c>
      <c r="L3226">
        <v>8641</v>
      </c>
      <c r="M3226" t="s">
        <v>3530</v>
      </c>
      <c r="N3226" t="s">
        <v>43</v>
      </c>
      <c r="O3226" t="s">
        <v>3531</v>
      </c>
      <c r="S3226">
        <v>3</v>
      </c>
      <c r="T3226" t="s">
        <v>55</v>
      </c>
      <c r="X3226" t="s">
        <v>46</v>
      </c>
      <c r="Y3226">
        <v>1</v>
      </c>
      <c r="Z3226">
        <v>0</v>
      </c>
      <c r="AA3226">
        <v>0</v>
      </c>
      <c r="AB3226">
        <v>0</v>
      </c>
      <c r="AC3226">
        <v>0</v>
      </c>
      <c r="AD3226">
        <f t="shared" si="101"/>
        <v>0</v>
      </c>
      <c r="AE3226" t="s">
        <v>85</v>
      </c>
      <c r="AF3226">
        <v>200000</v>
      </c>
      <c r="AG3226">
        <v>220000</v>
      </c>
      <c r="AH3226">
        <v>242000</v>
      </c>
      <c r="AI3226">
        <v>266200</v>
      </c>
      <c r="AJ3226">
        <f t="shared" si="100"/>
        <v>928200</v>
      </c>
      <c r="AK3226" t="s">
        <v>1229</v>
      </c>
      <c r="AL3226" t="s">
        <v>1230</v>
      </c>
      <c r="AM3226" t="s">
        <v>1231</v>
      </c>
    </row>
    <row r="3227" spans="1:39" x14ac:dyDescent="0.2">
      <c r="A3227">
        <v>48091</v>
      </c>
      <c r="B3227" t="s">
        <v>1500</v>
      </c>
      <c r="C3227">
        <v>430</v>
      </c>
      <c r="D3227" t="s">
        <v>1222</v>
      </c>
      <c r="E3227">
        <v>10</v>
      </c>
      <c r="F3227" t="s">
        <v>1223</v>
      </c>
      <c r="G3227">
        <v>302</v>
      </c>
      <c r="H3227" t="s">
        <v>1224</v>
      </c>
      <c r="I3227">
        <v>968</v>
      </c>
      <c r="J3227" t="s">
        <v>1603</v>
      </c>
      <c r="K3227" t="s">
        <v>41</v>
      </c>
      <c r="L3227">
        <v>13240</v>
      </c>
      <c r="M3227" t="s">
        <v>2786</v>
      </c>
      <c r="N3227" t="s">
        <v>43</v>
      </c>
      <c r="O3227" t="s">
        <v>2787</v>
      </c>
      <c r="S3227">
        <v>3</v>
      </c>
      <c r="T3227" t="s">
        <v>55</v>
      </c>
      <c r="X3227" t="s">
        <v>46</v>
      </c>
      <c r="Y3227">
        <v>1</v>
      </c>
      <c r="Z3227">
        <v>0</v>
      </c>
      <c r="AA3227">
        <v>0</v>
      </c>
      <c r="AB3227">
        <v>0</v>
      </c>
      <c r="AC3227">
        <v>0</v>
      </c>
      <c r="AD3227">
        <f t="shared" si="101"/>
        <v>0</v>
      </c>
      <c r="AE3227" t="s">
        <v>1535</v>
      </c>
      <c r="AF3227">
        <v>500000</v>
      </c>
      <c r="AG3227">
        <v>0</v>
      </c>
      <c r="AH3227">
        <v>605000</v>
      </c>
      <c r="AI3227">
        <v>885780</v>
      </c>
      <c r="AJ3227">
        <f t="shared" ref="AJ3227:AJ3290" si="102">AF3227+AG3227+AH3227+AI3227</f>
        <v>1990780</v>
      </c>
      <c r="AK3227" t="s">
        <v>1229</v>
      </c>
      <c r="AL3227" t="s">
        <v>1230</v>
      </c>
      <c r="AM3227" t="s">
        <v>1231</v>
      </c>
    </row>
    <row r="3228" spans="1:39" x14ac:dyDescent="0.2">
      <c r="A3228">
        <v>48091</v>
      </c>
      <c r="B3228" t="s">
        <v>1500</v>
      </c>
      <c r="C3228">
        <v>430</v>
      </c>
      <c r="D3228" t="s">
        <v>1222</v>
      </c>
      <c r="E3228">
        <v>10</v>
      </c>
      <c r="F3228" t="s">
        <v>1223</v>
      </c>
      <c r="G3228">
        <v>302</v>
      </c>
      <c r="H3228" t="s">
        <v>1224</v>
      </c>
      <c r="I3228">
        <v>968</v>
      </c>
      <c r="J3228" t="s">
        <v>1603</v>
      </c>
      <c r="K3228" t="s">
        <v>41</v>
      </c>
      <c r="L3228">
        <v>13242</v>
      </c>
      <c r="M3228" t="s">
        <v>2788</v>
      </c>
      <c r="N3228" t="s">
        <v>43</v>
      </c>
      <c r="O3228" t="s">
        <v>2789</v>
      </c>
      <c r="S3228">
        <v>3</v>
      </c>
      <c r="T3228" t="s">
        <v>55</v>
      </c>
      <c r="X3228" t="s">
        <v>46</v>
      </c>
      <c r="Y3228">
        <v>1</v>
      </c>
      <c r="Z3228">
        <v>0</v>
      </c>
      <c r="AA3228">
        <v>0</v>
      </c>
      <c r="AB3228">
        <v>0</v>
      </c>
      <c r="AC3228">
        <v>0</v>
      </c>
      <c r="AD3228">
        <f t="shared" si="101"/>
        <v>0</v>
      </c>
      <c r="AE3228" t="s">
        <v>85</v>
      </c>
      <c r="AF3228">
        <v>0</v>
      </c>
      <c r="AG3228">
        <v>0</v>
      </c>
      <c r="AH3228">
        <v>55000</v>
      </c>
      <c r="AI3228">
        <v>60500</v>
      </c>
      <c r="AJ3228">
        <f t="shared" si="102"/>
        <v>115500</v>
      </c>
      <c r="AK3228" t="s">
        <v>1229</v>
      </c>
      <c r="AL3228" t="s">
        <v>1230</v>
      </c>
      <c r="AM3228" t="s">
        <v>1231</v>
      </c>
    </row>
    <row r="3229" spans="1:39" x14ac:dyDescent="0.2">
      <c r="A3229">
        <v>48091</v>
      </c>
      <c r="B3229" t="s">
        <v>1500</v>
      </c>
      <c r="C3229">
        <v>430</v>
      </c>
      <c r="D3229" t="s">
        <v>1222</v>
      </c>
      <c r="E3229">
        <v>10</v>
      </c>
      <c r="F3229" t="s">
        <v>1223</v>
      </c>
      <c r="G3229">
        <v>302</v>
      </c>
      <c r="H3229" t="s">
        <v>1224</v>
      </c>
      <c r="I3229">
        <v>968</v>
      </c>
      <c r="J3229" t="s">
        <v>1603</v>
      </c>
      <c r="K3229" t="s">
        <v>41</v>
      </c>
      <c r="L3229">
        <v>13243</v>
      </c>
      <c r="M3229" t="s">
        <v>2790</v>
      </c>
      <c r="N3229" t="s">
        <v>43</v>
      </c>
      <c r="O3229" t="s">
        <v>2791</v>
      </c>
      <c r="S3229">
        <v>3</v>
      </c>
      <c r="T3229" t="s">
        <v>55</v>
      </c>
      <c r="X3229" t="s">
        <v>46</v>
      </c>
      <c r="Y3229">
        <v>1</v>
      </c>
      <c r="Z3229">
        <v>0</v>
      </c>
      <c r="AA3229">
        <v>0</v>
      </c>
      <c r="AB3229">
        <v>0</v>
      </c>
      <c r="AC3229">
        <v>0</v>
      </c>
      <c r="AD3229">
        <f t="shared" si="101"/>
        <v>0</v>
      </c>
      <c r="AE3229" t="s">
        <v>149</v>
      </c>
      <c r="AF3229">
        <v>0</v>
      </c>
      <c r="AG3229">
        <v>0</v>
      </c>
      <c r="AH3229">
        <v>55000</v>
      </c>
      <c r="AI3229">
        <v>60500</v>
      </c>
      <c r="AJ3229">
        <f t="shared" si="102"/>
        <v>115500</v>
      </c>
      <c r="AK3229" t="s">
        <v>1229</v>
      </c>
      <c r="AL3229" t="s">
        <v>1230</v>
      </c>
      <c r="AM3229" t="s">
        <v>1231</v>
      </c>
    </row>
    <row r="3230" spans="1:39" x14ac:dyDescent="0.2">
      <c r="A3230">
        <v>48091</v>
      </c>
      <c r="B3230" t="s">
        <v>1500</v>
      </c>
      <c r="C3230">
        <v>430</v>
      </c>
      <c r="D3230" t="s">
        <v>1222</v>
      </c>
      <c r="E3230">
        <v>10</v>
      </c>
      <c r="F3230" t="s">
        <v>1223</v>
      </c>
      <c r="G3230">
        <v>302</v>
      </c>
      <c r="H3230" t="s">
        <v>1224</v>
      </c>
      <c r="I3230">
        <v>968</v>
      </c>
      <c r="J3230" t="s">
        <v>1603</v>
      </c>
      <c r="K3230" t="s">
        <v>41</v>
      </c>
      <c r="L3230">
        <v>13243</v>
      </c>
      <c r="M3230" t="s">
        <v>2790</v>
      </c>
      <c r="N3230" t="s">
        <v>43</v>
      </c>
      <c r="O3230" t="s">
        <v>2791</v>
      </c>
      <c r="S3230">
        <v>3</v>
      </c>
      <c r="T3230" t="s">
        <v>55</v>
      </c>
      <c r="X3230" t="s">
        <v>46</v>
      </c>
      <c r="Y3230">
        <v>1</v>
      </c>
      <c r="Z3230">
        <v>0</v>
      </c>
      <c r="AA3230">
        <v>0</v>
      </c>
      <c r="AB3230">
        <v>0</v>
      </c>
      <c r="AC3230">
        <v>0</v>
      </c>
      <c r="AD3230">
        <f t="shared" si="101"/>
        <v>0</v>
      </c>
      <c r="AE3230" t="s">
        <v>289</v>
      </c>
      <c r="AF3230">
        <v>0</v>
      </c>
      <c r="AG3230">
        <v>0</v>
      </c>
      <c r="AH3230">
        <v>55000</v>
      </c>
      <c r="AI3230">
        <v>60500</v>
      </c>
      <c r="AJ3230">
        <f t="shared" si="102"/>
        <v>115500</v>
      </c>
      <c r="AK3230" t="s">
        <v>1229</v>
      </c>
      <c r="AL3230" t="s">
        <v>1230</v>
      </c>
      <c r="AM3230" t="s">
        <v>1231</v>
      </c>
    </row>
    <row r="3231" spans="1:39" x14ac:dyDescent="0.2">
      <c r="A3231">
        <v>48091</v>
      </c>
      <c r="B3231" t="s">
        <v>1500</v>
      </c>
      <c r="C3231">
        <v>430</v>
      </c>
      <c r="D3231" t="s">
        <v>1222</v>
      </c>
      <c r="E3231">
        <v>10</v>
      </c>
      <c r="F3231" t="s">
        <v>1223</v>
      </c>
      <c r="G3231">
        <v>302</v>
      </c>
      <c r="H3231" t="s">
        <v>1224</v>
      </c>
      <c r="I3231">
        <v>968</v>
      </c>
      <c r="J3231" t="s">
        <v>1603</v>
      </c>
      <c r="K3231" t="s">
        <v>41</v>
      </c>
      <c r="L3231">
        <v>13244</v>
      </c>
      <c r="M3231" t="s">
        <v>1608</v>
      </c>
      <c r="N3231" t="s">
        <v>43</v>
      </c>
      <c r="O3231" t="s">
        <v>1609</v>
      </c>
      <c r="S3231">
        <v>3</v>
      </c>
      <c r="T3231" t="s">
        <v>55</v>
      </c>
      <c r="X3231" t="s">
        <v>46</v>
      </c>
      <c r="Y3231">
        <v>1</v>
      </c>
      <c r="Z3231">
        <v>0</v>
      </c>
      <c r="AA3231">
        <v>0</v>
      </c>
      <c r="AB3231">
        <v>0</v>
      </c>
      <c r="AC3231">
        <v>0</v>
      </c>
      <c r="AD3231">
        <f t="shared" si="101"/>
        <v>0</v>
      </c>
      <c r="AE3231" t="s">
        <v>595</v>
      </c>
      <c r="AF3231">
        <v>0</v>
      </c>
      <c r="AG3231">
        <v>0</v>
      </c>
      <c r="AH3231">
        <v>55000</v>
      </c>
      <c r="AI3231">
        <v>60500</v>
      </c>
      <c r="AJ3231">
        <f t="shared" si="102"/>
        <v>115500</v>
      </c>
      <c r="AK3231" t="s">
        <v>1229</v>
      </c>
      <c r="AL3231" t="s">
        <v>1230</v>
      </c>
      <c r="AM3231" t="s">
        <v>1231</v>
      </c>
    </row>
    <row r="3232" spans="1:39" x14ac:dyDescent="0.2">
      <c r="A3232">
        <v>48091</v>
      </c>
      <c r="B3232" t="s">
        <v>1500</v>
      </c>
      <c r="C3232">
        <v>430</v>
      </c>
      <c r="D3232" t="s">
        <v>1222</v>
      </c>
      <c r="E3232">
        <v>10</v>
      </c>
      <c r="F3232" t="s">
        <v>1223</v>
      </c>
      <c r="G3232">
        <v>302</v>
      </c>
      <c r="H3232" t="s">
        <v>1224</v>
      </c>
      <c r="I3232">
        <v>968</v>
      </c>
      <c r="J3232" t="s">
        <v>1603</v>
      </c>
      <c r="K3232" t="s">
        <v>41</v>
      </c>
      <c r="L3232">
        <v>13247</v>
      </c>
      <c r="M3232" t="s">
        <v>3532</v>
      </c>
      <c r="N3232" t="s">
        <v>43</v>
      </c>
      <c r="O3232" t="s">
        <v>3533</v>
      </c>
      <c r="S3232">
        <v>3</v>
      </c>
      <c r="T3232" t="s">
        <v>55</v>
      </c>
      <c r="U3232">
        <v>73</v>
      </c>
      <c r="V3232" t="s">
        <v>1228</v>
      </c>
      <c r="W3232" t="s">
        <v>57</v>
      </c>
      <c r="X3232" t="s">
        <v>46</v>
      </c>
      <c r="Y3232">
        <v>1</v>
      </c>
      <c r="Z3232">
        <v>0</v>
      </c>
      <c r="AA3232">
        <v>0</v>
      </c>
      <c r="AB3232">
        <v>1</v>
      </c>
      <c r="AC3232">
        <v>1</v>
      </c>
      <c r="AD3232">
        <f t="shared" si="101"/>
        <v>1</v>
      </c>
      <c r="AF3232">
        <v>0</v>
      </c>
      <c r="AG3232">
        <v>0</v>
      </c>
      <c r="AH3232">
        <v>0</v>
      </c>
      <c r="AI3232">
        <v>0</v>
      </c>
      <c r="AJ3232">
        <f t="shared" si="102"/>
        <v>0</v>
      </c>
      <c r="AK3232" t="s">
        <v>1229</v>
      </c>
      <c r="AL3232" t="s">
        <v>1230</v>
      </c>
      <c r="AM3232" t="s">
        <v>1231</v>
      </c>
    </row>
    <row r="3233" spans="1:39" x14ac:dyDescent="0.2">
      <c r="A3233">
        <v>48091</v>
      </c>
      <c r="B3233" t="s">
        <v>1500</v>
      </c>
      <c r="C3233">
        <v>430</v>
      </c>
      <c r="D3233" t="s">
        <v>1222</v>
      </c>
      <c r="E3233">
        <v>10</v>
      </c>
      <c r="F3233" t="s">
        <v>1223</v>
      </c>
      <c r="G3233">
        <v>302</v>
      </c>
      <c r="H3233" t="s">
        <v>1224</v>
      </c>
      <c r="I3233">
        <v>968</v>
      </c>
      <c r="J3233" t="s">
        <v>1603</v>
      </c>
      <c r="K3233" t="s">
        <v>41</v>
      </c>
      <c r="L3233">
        <v>13247</v>
      </c>
      <c r="M3233" t="s">
        <v>3532</v>
      </c>
      <c r="N3233" t="s">
        <v>43</v>
      </c>
      <c r="O3233" t="s">
        <v>3533</v>
      </c>
      <c r="S3233">
        <v>3</v>
      </c>
      <c r="T3233" t="s">
        <v>55</v>
      </c>
      <c r="X3233" t="s">
        <v>46</v>
      </c>
      <c r="Y3233">
        <v>1</v>
      </c>
      <c r="Z3233">
        <v>0</v>
      </c>
      <c r="AA3233">
        <v>0</v>
      </c>
      <c r="AB3233">
        <v>0</v>
      </c>
      <c r="AC3233">
        <v>0</v>
      </c>
      <c r="AD3233">
        <f t="shared" si="101"/>
        <v>0</v>
      </c>
      <c r="AE3233" t="s">
        <v>609</v>
      </c>
      <c r="AF3233">
        <v>0</v>
      </c>
      <c r="AG3233">
        <v>0</v>
      </c>
      <c r="AH3233">
        <v>55000</v>
      </c>
      <c r="AI3233">
        <v>60500</v>
      </c>
      <c r="AJ3233">
        <f t="shared" si="102"/>
        <v>115500</v>
      </c>
      <c r="AK3233" t="s">
        <v>1229</v>
      </c>
      <c r="AL3233" t="s">
        <v>1230</v>
      </c>
      <c r="AM3233" t="s">
        <v>1231</v>
      </c>
    </row>
    <row r="3234" spans="1:39" x14ac:dyDescent="0.2">
      <c r="A3234">
        <v>48091</v>
      </c>
      <c r="B3234" t="s">
        <v>1500</v>
      </c>
      <c r="C3234">
        <v>430</v>
      </c>
      <c r="D3234" t="s">
        <v>1222</v>
      </c>
      <c r="E3234">
        <v>10</v>
      </c>
      <c r="F3234" t="s">
        <v>1223</v>
      </c>
      <c r="G3234">
        <v>302</v>
      </c>
      <c r="H3234" t="s">
        <v>1224</v>
      </c>
      <c r="I3234">
        <v>968</v>
      </c>
      <c r="J3234" t="s">
        <v>1603</v>
      </c>
      <c r="K3234" t="s">
        <v>41</v>
      </c>
      <c r="L3234">
        <v>13247</v>
      </c>
      <c r="M3234" t="s">
        <v>3532</v>
      </c>
      <c r="N3234" t="s">
        <v>43</v>
      </c>
      <c r="O3234" t="s">
        <v>3533</v>
      </c>
      <c r="S3234">
        <v>3</v>
      </c>
      <c r="T3234" t="s">
        <v>55</v>
      </c>
      <c r="X3234" t="s">
        <v>46</v>
      </c>
      <c r="Y3234">
        <v>1</v>
      </c>
      <c r="Z3234">
        <v>0</v>
      </c>
      <c r="AA3234">
        <v>0</v>
      </c>
      <c r="AB3234">
        <v>0</v>
      </c>
      <c r="AC3234">
        <v>0</v>
      </c>
      <c r="AD3234">
        <f t="shared" si="101"/>
        <v>0</v>
      </c>
      <c r="AE3234" t="s">
        <v>1535</v>
      </c>
      <c r="AF3234">
        <v>0</v>
      </c>
      <c r="AG3234">
        <v>0</v>
      </c>
      <c r="AH3234">
        <v>55000</v>
      </c>
      <c r="AI3234">
        <v>60500</v>
      </c>
      <c r="AJ3234">
        <f t="shared" si="102"/>
        <v>115500</v>
      </c>
      <c r="AK3234" t="s">
        <v>1229</v>
      </c>
      <c r="AL3234" t="s">
        <v>1230</v>
      </c>
      <c r="AM3234" t="s">
        <v>1231</v>
      </c>
    </row>
    <row r="3235" spans="1:39" x14ac:dyDescent="0.2">
      <c r="A3235">
        <v>48091</v>
      </c>
      <c r="B3235" t="s">
        <v>1500</v>
      </c>
      <c r="C3235">
        <v>430</v>
      </c>
      <c r="D3235" t="s">
        <v>1222</v>
      </c>
      <c r="E3235">
        <v>10</v>
      </c>
      <c r="F3235" t="s">
        <v>1223</v>
      </c>
      <c r="G3235">
        <v>302</v>
      </c>
      <c r="H3235" t="s">
        <v>1224</v>
      </c>
      <c r="I3235">
        <v>969</v>
      </c>
      <c r="J3235" t="s">
        <v>4519</v>
      </c>
      <c r="K3235" t="s">
        <v>41</v>
      </c>
      <c r="L3235">
        <v>13252</v>
      </c>
      <c r="M3235" t="s">
        <v>4520</v>
      </c>
      <c r="N3235" t="s">
        <v>43</v>
      </c>
      <c r="O3235" t="s">
        <v>4521</v>
      </c>
      <c r="S3235">
        <v>3</v>
      </c>
      <c r="T3235" t="s">
        <v>55</v>
      </c>
      <c r="U3235">
        <v>195</v>
      </c>
      <c r="V3235" t="s">
        <v>363</v>
      </c>
      <c r="W3235" t="s">
        <v>57</v>
      </c>
      <c r="X3235" t="s">
        <v>66</v>
      </c>
      <c r="Y3235">
        <v>0</v>
      </c>
      <c r="Z3235">
        <v>1</v>
      </c>
      <c r="AA3235">
        <v>25</v>
      </c>
      <c r="AB3235">
        <v>25</v>
      </c>
      <c r="AC3235">
        <v>25</v>
      </c>
      <c r="AD3235">
        <f t="shared" si="101"/>
        <v>76</v>
      </c>
      <c r="AF3235">
        <v>0</v>
      </c>
      <c r="AG3235">
        <v>0</v>
      </c>
      <c r="AH3235">
        <v>0</v>
      </c>
      <c r="AI3235">
        <v>0</v>
      </c>
      <c r="AJ3235">
        <f t="shared" si="102"/>
        <v>0</v>
      </c>
      <c r="AK3235" t="s">
        <v>1229</v>
      </c>
      <c r="AL3235" t="s">
        <v>1230</v>
      </c>
      <c r="AM3235" t="s">
        <v>1231</v>
      </c>
    </row>
    <row r="3236" spans="1:39" x14ac:dyDescent="0.2">
      <c r="A3236">
        <v>48091</v>
      </c>
      <c r="B3236" t="s">
        <v>1500</v>
      </c>
      <c r="C3236">
        <v>440</v>
      </c>
      <c r="D3236" t="s">
        <v>2796</v>
      </c>
      <c r="E3236">
        <v>10</v>
      </c>
      <c r="F3236" t="s">
        <v>1223</v>
      </c>
      <c r="G3236">
        <v>303</v>
      </c>
      <c r="H3236" t="s">
        <v>2797</v>
      </c>
      <c r="I3236">
        <v>992</v>
      </c>
      <c r="J3236" t="s">
        <v>2798</v>
      </c>
      <c r="K3236" t="s">
        <v>41</v>
      </c>
      <c r="L3236">
        <v>11200</v>
      </c>
      <c r="M3236" t="s">
        <v>2799</v>
      </c>
      <c r="N3236" t="s">
        <v>43</v>
      </c>
      <c r="O3236" t="s">
        <v>2800</v>
      </c>
      <c r="S3236">
        <v>3</v>
      </c>
      <c r="T3236" t="s">
        <v>55</v>
      </c>
      <c r="X3236" t="s">
        <v>66</v>
      </c>
      <c r="Y3236">
        <v>0</v>
      </c>
      <c r="Z3236">
        <v>0</v>
      </c>
      <c r="AA3236">
        <v>0</v>
      </c>
      <c r="AB3236">
        <v>0</v>
      </c>
      <c r="AC3236">
        <v>0</v>
      </c>
      <c r="AD3236">
        <f t="shared" si="101"/>
        <v>0</v>
      </c>
      <c r="AE3236" t="s">
        <v>85</v>
      </c>
      <c r="AF3236">
        <v>85000000</v>
      </c>
      <c r="AG3236">
        <v>53500000</v>
      </c>
      <c r="AH3236">
        <v>102850000</v>
      </c>
      <c r="AI3236">
        <v>113135000</v>
      </c>
      <c r="AJ3236">
        <f t="shared" si="102"/>
        <v>354485000</v>
      </c>
      <c r="AK3236" t="s">
        <v>2801</v>
      </c>
      <c r="AL3236" t="s">
        <v>2802</v>
      </c>
      <c r="AM3236" t="s">
        <v>1231</v>
      </c>
    </row>
    <row r="3237" spans="1:39" x14ac:dyDescent="0.2">
      <c r="A3237">
        <v>48091</v>
      </c>
      <c r="B3237" t="s">
        <v>1500</v>
      </c>
      <c r="C3237">
        <v>810</v>
      </c>
      <c r="D3237" t="s">
        <v>791</v>
      </c>
      <c r="E3237">
        <v>10</v>
      </c>
      <c r="F3237" t="s">
        <v>1223</v>
      </c>
      <c r="G3237">
        <v>131</v>
      </c>
      <c r="H3237" t="s">
        <v>792</v>
      </c>
      <c r="I3237">
        <v>132</v>
      </c>
      <c r="J3237" t="s">
        <v>798</v>
      </c>
      <c r="K3237" t="s">
        <v>41</v>
      </c>
      <c r="L3237">
        <v>10345</v>
      </c>
      <c r="M3237" t="s">
        <v>1630</v>
      </c>
      <c r="N3237" t="s">
        <v>43</v>
      </c>
      <c r="O3237" t="s">
        <v>1631</v>
      </c>
      <c r="S3237">
        <v>3</v>
      </c>
      <c r="T3237" t="s">
        <v>55</v>
      </c>
      <c r="U3237">
        <v>51</v>
      </c>
      <c r="V3237" t="s">
        <v>524</v>
      </c>
      <c r="W3237" t="s">
        <v>57</v>
      </c>
      <c r="X3237" t="s">
        <v>46</v>
      </c>
      <c r="Y3237">
        <v>1</v>
      </c>
      <c r="Z3237">
        <v>20</v>
      </c>
      <c r="AA3237">
        <v>20</v>
      </c>
      <c r="AB3237">
        <v>20</v>
      </c>
      <c r="AC3237">
        <v>20</v>
      </c>
      <c r="AD3237">
        <f t="shared" si="101"/>
        <v>20</v>
      </c>
      <c r="AF3237">
        <v>0</v>
      </c>
      <c r="AG3237">
        <v>0</v>
      </c>
      <c r="AH3237">
        <v>0</v>
      </c>
      <c r="AI3237">
        <v>0</v>
      </c>
      <c r="AJ3237">
        <f t="shared" si="102"/>
        <v>0</v>
      </c>
      <c r="AK3237" t="s">
        <v>797</v>
      </c>
      <c r="AL3237" t="s">
        <v>49</v>
      </c>
      <c r="AM3237" t="s">
        <v>50</v>
      </c>
    </row>
    <row r="3238" spans="1:39" x14ac:dyDescent="0.2">
      <c r="A3238">
        <v>48091</v>
      </c>
      <c r="B3238" t="s">
        <v>1500</v>
      </c>
      <c r="C3238">
        <v>900</v>
      </c>
      <c r="D3238" t="s">
        <v>461</v>
      </c>
      <c r="E3238">
        <v>10</v>
      </c>
      <c r="F3238" t="s">
        <v>1223</v>
      </c>
      <c r="G3238">
        <v>122</v>
      </c>
      <c r="H3238" t="s">
        <v>72</v>
      </c>
      <c r="I3238">
        <v>2</v>
      </c>
      <c r="J3238" t="s">
        <v>73</v>
      </c>
      <c r="K3238" t="s">
        <v>41</v>
      </c>
      <c r="L3238">
        <v>4650</v>
      </c>
      <c r="M3238" t="s">
        <v>1632</v>
      </c>
      <c r="N3238" t="s">
        <v>43</v>
      </c>
      <c r="O3238" t="s">
        <v>583</v>
      </c>
      <c r="S3238">
        <v>3</v>
      </c>
      <c r="T3238" t="s">
        <v>55</v>
      </c>
      <c r="X3238" t="s">
        <v>46</v>
      </c>
      <c r="Y3238">
        <v>1</v>
      </c>
      <c r="Z3238">
        <v>0</v>
      </c>
      <c r="AA3238">
        <v>0</v>
      </c>
      <c r="AB3238">
        <v>0</v>
      </c>
      <c r="AC3238">
        <v>0</v>
      </c>
      <c r="AD3238">
        <f t="shared" si="101"/>
        <v>0</v>
      </c>
      <c r="AE3238" t="s">
        <v>149</v>
      </c>
      <c r="AF3238">
        <v>1000000</v>
      </c>
      <c r="AG3238">
        <v>4000000</v>
      </c>
      <c r="AH3238">
        <v>1210000</v>
      </c>
      <c r="AI3238">
        <v>1331000</v>
      </c>
      <c r="AJ3238">
        <f t="shared" si="102"/>
        <v>7541000</v>
      </c>
      <c r="AK3238" t="s">
        <v>466</v>
      </c>
      <c r="AL3238" t="s">
        <v>467</v>
      </c>
      <c r="AM3238" t="s">
        <v>60</v>
      </c>
    </row>
    <row r="3239" spans="1:39" x14ac:dyDescent="0.2">
      <c r="A3239">
        <v>48091</v>
      </c>
      <c r="B3239" t="s">
        <v>1500</v>
      </c>
      <c r="C3239">
        <v>900</v>
      </c>
      <c r="D3239" t="s">
        <v>461</v>
      </c>
      <c r="E3239">
        <v>10</v>
      </c>
      <c r="F3239" t="s">
        <v>1223</v>
      </c>
      <c r="G3239">
        <v>122</v>
      </c>
      <c r="H3239" t="s">
        <v>72</v>
      </c>
      <c r="I3239">
        <v>512</v>
      </c>
      <c r="J3239" t="s">
        <v>3539</v>
      </c>
      <c r="K3239" t="s">
        <v>41</v>
      </c>
      <c r="L3239">
        <v>13268</v>
      </c>
      <c r="M3239" t="s">
        <v>3540</v>
      </c>
      <c r="N3239" t="s">
        <v>43</v>
      </c>
      <c r="O3239" t="s">
        <v>3541</v>
      </c>
      <c r="S3239">
        <v>3</v>
      </c>
      <c r="T3239" t="s">
        <v>55</v>
      </c>
      <c r="X3239" t="s">
        <v>46</v>
      </c>
      <c r="Y3239">
        <v>1</v>
      </c>
      <c r="Z3239">
        <v>0</v>
      </c>
      <c r="AA3239">
        <v>0</v>
      </c>
      <c r="AB3239">
        <v>0</v>
      </c>
      <c r="AC3239">
        <v>0</v>
      </c>
      <c r="AD3239">
        <f t="shared" si="101"/>
        <v>0</v>
      </c>
      <c r="AE3239" t="s">
        <v>85</v>
      </c>
      <c r="AF3239">
        <v>2000000</v>
      </c>
      <c r="AG3239">
        <v>2200000</v>
      </c>
      <c r="AH3239">
        <v>2420000</v>
      </c>
      <c r="AI3239">
        <v>2662000</v>
      </c>
      <c r="AJ3239">
        <f t="shared" si="102"/>
        <v>9282000</v>
      </c>
      <c r="AK3239" t="s">
        <v>466</v>
      </c>
      <c r="AL3239" t="s">
        <v>467</v>
      </c>
      <c r="AM3239" t="s">
        <v>60</v>
      </c>
    </row>
    <row r="3240" spans="1:39" x14ac:dyDescent="0.2">
      <c r="A3240">
        <v>48092</v>
      </c>
      <c r="B3240" t="s">
        <v>3543</v>
      </c>
      <c r="C3240">
        <v>101</v>
      </c>
      <c r="D3240" t="s">
        <v>319</v>
      </c>
      <c r="E3240">
        <v>10</v>
      </c>
      <c r="F3240" t="s">
        <v>1223</v>
      </c>
      <c r="G3240">
        <v>302</v>
      </c>
      <c r="H3240" t="s">
        <v>1224</v>
      </c>
      <c r="I3240">
        <v>575</v>
      </c>
      <c r="J3240" t="s">
        <v>1561</v>
      </c>
      <c r="K3240" t="s">
        <v>41</v>
      </c>
      <c r="L3240">
        <v>12976</v>
      </c>
      <c r="M3240" t="s">
        <v>4064</v>
      </c>
      <c r="N3240" t="s">
        <v>124</v>
      </c>
      <c r="O3240" t="s">
        <v>4065</v>
      </c>
      <c r="S3240">
        <v>3</v>
      </c>
      <c r="T3240" t="s">
        <v>55</v>
      </c>
      <c r="X3240" t="s">
        <v>46</v>
      </c>
      <c r="Y3240">
        <v>1</v>
      </c>
      <c r="Z3240">
        <v>0</v>
      </c>
      <c r="AA3240">
        <v>0</v>
      </c>
      <c r="AB3240">
        <v>0</v>
      </c>
      <c r="AC3240">
        <v>0</v>
      </c>
      <c r="AD3240">
        <f t="shared" si="101"/>
        <v>0</v>
      </c>
      <c r="AE3240" t="s">
        <v>323</v>
      </c>
      <c r="AF3240">
        <v>10400000</v>
      </c>
      <c r="AG3240">
        <v>0</v>
      </c>
      <c r="AH3240">
        <v>0</v>
      </c>
      <c r="AI3240">
        <v>0</v>
      </c>
      <c r="AJ3240">
        <f t="shared" si="102"/>
        <v>10400000</v>
      </c>
      <c r="AK3240" t="s">
        <v>324</v>
      </c>
      <c r="AL3240" t="s">
        <v>325</v>
      </c>
      <c r="AM3240" t="s">
        <v>326</v>
      </c>
    </row>
    <row r="3241" spans="1:39" x14ac:dyDescent="0.2">
      <c r="A3241">
        <v>52001</v>
      </c>
      <c r="B3241" t="s">
        <v>2808</v>
      </c>
      <c r="C3241">
        <v>830</v>
      </c>
      <c r="D3241" t="s">
        <v>1679</v>
      </c>
      <c r="E3241">
        <v>4</v>
      </c>
      <c r="F3241" t="s">
        <v>422</v>
      </c>
      <c r="G3241">
        <v>123</v>
      </c>
      <c r="H3241" t="s">
        <v>1637</v>
      </c>
      <c r="I3241">
        <v>36</v>
      </c>
      <c r="J3241" t="s">
        <v>3546</v>
      </c>
      <c r="K3241" t="s">
        <v>41</v>
      </c>
      <c r="L3241">
        <v>14093</v>
      </c>
      <c r="M3241" t="s">
        <v>3546</v>
      </c>
      <c r="N3241" t="s">
        <v>43</v>
      </c>
      <c r="O3241" t="s">
        <v>3547</v>
      </c>
      <c r="S3241">
        <v>2</v>
      </c>
      <c r="T3241" t="s">
        <v>45</v>
      </c>
      <c r="U3241">
        <v>406</v>
      </c>
      <c r="V3241" t="s">
        <v>3042</v>
      </c>
      <c r="W3241" t="s">
        <v>57</v>
      </c>
      <c r="X3241" t="s">
        <v>46</v>
      </c>
      <c r="Y3241">
        <v>1</v>
      </c>
      <c r="Z3241">
        <v>0</v>
      </c>
      <c r="AA3241">
        <v>4</v>
      </c>
      <c r="AB3241">
        <v>4</v>
      </c>
      <c r="AC3241">
        <v>4</v>
      </c>
      <c r="AD3241">
        <f t="shared" si="101"/>
        <v>4</v>
      </c>
      <c r="AF3241">
        <v>0</v>
      </c>
      <c r="AG3241">
        <v>0</v>
      </c>
      <c r="AH3241">
        <v>0</v>
      </c>
      <c r="AI3241">
        <v>0</v>
      </c>
      <c r="AJ3241">
        <f t="shared" si="102"/>
        <v>0</v>
      </c>
      <c r="AK3241" t="s">
        <v>1684</v>
      </c>
      <c r="AL3241" t="s">
        <v>451</v>
      </c>
      <c r="AM3241" t="s">
        <v>1685</v>
      </c>
    </row>
    <row r="3242" spans="1:39" x14ac:dyDescent="0.2">
      <c r="A3242">
        <v>52001</v>
      </c>
      <c r="B3242" t="s">
        <v>2808</v>
      </c>
      <c r="C3242">
        <v>830</v>
      </c>
      <c r="D3242" t="s">
        <v>1679</v>
      </c>
      <c r="E3242">
        <v>4</v>
      </c>
      <c r="F3242" t="s">
        <v>422</v>
      </c>
      <c r="G3242">
        <v>129</v>
      </c>
      <c r="H3242" t="s">
        <v>4066</v>
      </c>
      <c r="I3242">
        <v>953</v>
      </c>
      <c r="J3242" t="s">
        <v>4067</v>
      </c>
      <c r="K3242" t="s">
        <v>41</v>
      </c>
      <c r="L3242">
        <v>11397</v>
      </c>
      <c r="M3242" t="s">
        <v>4068</v>
      </c>
      <c r="N3242" t="s">
        <v>43</v>
      </c>
      <c r="O3242" t="s">
        <v>4069</v>
      </c>
      <c r="S3242">
        <v>2</v>
      </c>
      <c r="T3242" t="s">
        <v>45</v>
      </c>
      <c r="U3242">
        <v>9</v>
      </c>
      <c r="V3242" t="s">
        <v>2159</v>
      </c>
      <c r="W3242" t="s">
        <v>57</v>
      </c>
      <c r="X3242" t="s">
        <v>66</v>
      </c>
      <c r="Y3242">
        <v>0</v>
      </c>
      <c r="Z3242">
        <v>200</v>
      </c>
      <c r="AA3242">
        <v>200</v>
      </c>
      <c r="AB3242">
        <v>200</v>
      </c>
      <c r="AC3242">
        <v>200</v>
      </c>
      <c r="AD3242">
        <f t="shared" si="101"/>
        <v>800</v>
      </c>
      <c r="AF3242">
        <v>0</v>
      </c>
      <c r="AG3242">
        <v>0</v>
      </c>
      <c r="AH3242">
        <v>0</v>
      </c>
      <c r="AI3242">
        <v>0</v>
      </c>
      <c r="AJ3242">
        <f t="shared" si="102"/>
        <v>0</v>
      </c>
      <c r="AK3242" t="s">
        <v>1684</v>
      </c>
      <c r="AL3242" t="s">
        <v>451</v>
      </c>
      <c r="AM3242" t="s">
        <v>1685</v>
      </c>
    </row>
    <row r="3243" spans="1:39" x14ac:dyDescent="0.2">
      <c r="A3243">
        <v>52001</v>
      </c>
      <c r="B3243" t="s">
        <v>2808</v>
      </c>
      <c r="C3243">
        <v>900</v>
      </c>
      <c r="D3243" t="s">
        <v>461</v>
      </c>
      <c r="E3243">
        <v>4</v>
      </c>
      <c r="F3243" t="s">
        <v>422</v>
      </c>
      <c r="G3243">
        <v>121</v>
      </c>
      <c r="H3243" t="s">
        <v>423</v>
      </c>
      <c r="I3243">
        <v>500</v>
      </c>
      <c r="J3243" t="s">
        <v>4070</v>
      </c>
      <c r="K3243" t="s">
        <v>41</v>
      </c>
      <c r="L3243">
        <v>12021</v>
      </c>
      <c r="M3243" t="s">
        <v>4071</v>
      </c>
      <c r="N3243" t="s">
        <v>43</v>
      </c>
      <c r="O3243" t="s">
        <v>4072</v>
      </c>
      <c r="S3243">
        <v>2</v>
      </c>
      <c r="T3243" t="s">
        <v>45</v>
      </c>
      <c r="X3243" t="s">
        <v>46</v>
      </c>
      <c r="Y3243">
        <v>1</v>
      </c>
      <c r="Z3243">
        <v>0</v>
      </c>
      <c r="AA3243">
        <v>0</v>
      </c>
      <c r="AB3243">
        <v>0</v>
      </c>
      <c r="AC3243">
        <v>0</v>
      </c>
      <c r="AD3243">
        <f t="shared" si="101"/>
        <v>0</v>
      </c>
      <c r="AE3243" t="s">
        <v>85</v>
      </c>
      <c r="AF3243">
        <v>100000</v>
      </c>
      <c r="AG3243">
        <v>110000</v>
      </c>
      <c r="AH3243">
        <v>110000</v>
      </c>
      <c r="AI3243">
        <v>110000</v>
      </c>
      <c r="AJ3243">
        <f t="shared" si="102"/>
        <v>430000</v>
      </c>
      <c r="AK3243" t="s">
        <v>466</v>
      </c>
      <c r="AL3243" t="s">
        <v>467</v>
      </c>
      <c r="AM3243" t="s">
        <v>60</v>
      </c>
    </row>
    <row r="3244" spans="1:39" x14ac:dyDescent="0.2">
      <c r="A3244">
        <v>52002</v>
      </c>
      <c r="B3244" t="s">
        <v>1636</v>
      </c>
      <c r="C3244">
        <v>860</v>
      </c>
      <c r="D3244" t="s">
        <v>1459</v>
      </c>
      <c r="E3244">
        <v>9</v>
      </c>
      <c r="F3244" t="s">
        <v>1454</v>
      </c>
      <c r="G3244">
        <v>244</v>
      </c>
      <c r="H3244" t="s">
        <v>541</v>
      </c>
      <c r="I3244">
        <v>324</v>
      </c>
      <c r="J3244" t="s">
        <v>2818</v>
      </c>
      <c r="K3244" t="s">
        <v>41</v>
      </c>
      <c r="L3244">
        <v>3267</v>
      </c>
      <c r="M3244" t="s">
        <v>2819</v>
      </c>
      <c r="N3244" t="s">
        <v>43</v>
      </c>
      <c r="O3244" t="s">
        <v>2820</v>
      </c>
      <c r="S3244">
        <v>3</v>
      </c>
      <c r="T3244" t="s">
        <v>55</v>
      </c>
      <c r="X3244" t="s">
        <v>46</v>
      </c>
      <c r="Y3244">
        <v>1</v>
      </c>
      <c r="Z3244">
        <v>0</v>
      </c>
      <c r="AA3244">
        <v>0</v>
      </c>
      <c r="AB3244">
        <v>0</v>
      </c>
      <c r="AC3244">
        <v>0</v>
      </c>
      <c r="AD3244">
        <f t="shared" si="101"/>
        <v>0</v>
      </c>
      <c r="AE3244" t="s">
        <v>85</v>
      </c>
      <c r="AF3244">
        <v>2750000</v>
      </c>
      <c r="AG3244">
        <v>2750000</v>
      </c>
      <c r="AH3244">
        <v>2750000</v>
      </c>
      <c r="AI3244">
        <v>2750000</v>
      </c>
      <c r="AJ3244">
        <f t="shared" si="102"/>
        <v>11000000</v>
      </c>
      <c r="AK3244" t="s">
        <v>1462</v>
      </c>
      <c r="AL3244" t="s">
        <v>459</v>
      </c>
      <c r="AM3244" t="s">
        <v>1463</v>
      </c>
    </row>
    <row r="3245" spans="1:39" x14ac:dyDescent="0.2">
      <c r="A3245">
        <v>52002</v>
      </c>
      <c r="B3245" t="s">
        <v>1636</v>
      </c>
      <c r="C3245">
        <v>900</v>
      </c>
      <c r="D3245" t="s">
        <v>461</v>
      </c>
      <c r="E3245">
        <v>4</v>
      </c>
      <c r="F3245" t="s">
        <v>422</v>
      </c>
      <c r="G3245">
        <v>123</v>
      </c>
      <c r="H3245" t="s">
        <v>1637</v>
      </c>
      <c r="I3245">
        <v>323</v>
      </c>
      <c r="J3245" t="s">
        <v>1638</v>
      </c>
      <c r="K3245" t="s">
        <v>41</v>
      </c>
      <c r="L3245">
        <v>3218</v>
      </c>
      <c r="M3245" t="s">
        <v>4522</v>
      </c>
      <c r="N3245" t="s">
        <v>43</v>
      </c>
      <c r="O3245" t="s">
        <v>4523</v>
      </c>
      <c r="S3245">
        <v>2</v>
      </c>
      <c r="T3245" t="s">
        <v>45</v>
      </c>
      <c r="X3245" t="s">
        <v>46</v>
      </c>
      <c r="Y3245">
        <v>1</v>
      </c>
      <c r="Z3245">
        <v>0</v>
      </c>
      <c r="AA3245">
        <v>0</v>
      </c>
      <c r="AB3245">
        <v>0</v>
      </c>
      <c r="AC3245">
        <v>0</v>
      </c>
      <c r="AD3245">
        <f t="shared" si="101"/>
        <v>0</v>
      </c>
      <c r="AE3245" t="s">
        <v>85</v>
      </c>
      <c r="AF3245">
        <v>1000</v>
      </c>
      <c r="AG3245">
        <v>1000</v>
      </c>
      <c r="AH3245">
        <v>1000</v>
      </c>
      <c r="AI3245">
        <v>1000</v>
      </c>
      <c r="AJ3245">
        <f t="shared" si="102"/>
        <v>4000</v>
      </c>
      <c r="AK3245" t="s">
        <v>466</v>
      </c>
      <c r="AL3245" t="s">
        <v>467</v>
      </c>
      <c r="AM3245" t="s">
        <v>60</v>
      </c>
    </row>
    <row r="3246" spans="1:39" x14ac:dyDescent="0.2">
      <c r="A3246">
        <v>52002</v>
      </c>
      <c r="B3246" t="s">
        <v>1636</v>
      </c>
      <c r="C3246">
        <v>900</v>
      </c>
      <c r="D3246" t="s">
        <v>461</v>
      </c>
      <c r="E3246">
        <v>4</v>
      </c>
      <c r="F3246" t="s">
        <v>422</v>
      </c>
      <c r="G3246">
        <v>123</v>
      </c>
      <c r="H3246" t="s">
        <v>1637</v>
      </c>
      <c r="I3246">
        <v>325</v>
      </c>
      <c r="J3246" t="s">
        <v>1652</v>
      </c>
      <c r="K3246" t="s">
        <v>41</v>
      </c>
      <c r="L3246">
        <v>13511</v>
      </c>
      <c r="M3246" t="s">
        <v>1656</v>
      </c>
      <c r="N3246" t="s">
        <v>43</v>
      </c>
      <c r="O3246" t="s">
        <v>1657</v>
      </c>
      <c r="S3246">
        <v>2</v>
      </c>
      <c r="T3246" t="s">
        <v>45</v>
      </c>
      <c r="U3246">
        <v>439</v>
      </c>
      <c r="V3246" t="s">
        <v>1655</v>
      </c>
      <c r="W3246" t="s">
        <v>57</v>
      </c>
      <c r="X3246" t="s">
        <v>46</v>
      </c>
      <c r="Y3246">
        <v>1</v>
      </c>
      <c r="Z3246">
        <v>1</v>
      </c>
      <c r="AA3246">
        <v>1</v>
      </c>
      <c r="AB3246">
        <v>1</v>
      </c>
      <c r="AC3246">
        <v>1</v>
      </c>
      <c r="AD3246">
        <f t="shared" si="101"/>
        <v>1</v>
      </c>
      <c r="AF3246">
        <v>0</v>
      </c>
      <c r="AG3246">
        <v>0</v>
      </c>
      <c r="AH3246">
        <v>0</v>
      </c>
      <c r="AI3246">
        <v>0</v>
      </c>
      <c r="AJ3246">
        <f t="shared" si="102"/>
        <v>0</v>
      </c>
      <c r="AK3246" t="s">
        <v>466</v>
      </c>
      <c r="AL3246" t="s">
        <v>467</v>
      </c>
      <c r="AM3246" t="s">
        <v>60</v>
      </c>
    </row>
    <row r="3247" spans="1:39" x14ac:dyDescent="0.2">
      <c r="A3247">
        <v>52002</v>
      </c>
      <c r="B3247" t="s">
        <v>1636</v>
      </c>
      <c r="C3247">
        <v>990</v>
      </c>
      <c r="D3247" t="s">
        <v>1658</v>
      </c>
      <c r="E3247">
        <v>28</v>
      </c>
      <c r="F3247" t="s">
        <v>1658</v>
      </c>
      <c r="G3247">
        <v>846</v>
      </c>
      <c r="H3247" t="s">
        <v>1659</v>
      </c>
      <c r="I3247">
        <v>326</v>
      </c>
      <c r="J3247" t="s">
        <v>1660</v>
      </c>
      <c r="K3247" t="s">
        <v>41</v>
      </c>
      <c r="L3247">
        <v>3562</v>
      </c>
      <c r="M3247" t="s">
        <v>1667</v>
      </c>
      <c r="N3247" t="s">
        <v>1668</v>
      </c>
      <c r="O3247" t="s">
        <v>1669</v>
      </c>
      <c r="S3247">
        <v>2</v>
      </c>
      <c r="T3247" t="s">
        <v>45</v>
      </c>
      <c r="U3247">
        <v>194</v>
      </c>
      <c r="V3247" t="s">
        <v>1663</v>
      </c>
      <c r="W3247" t="s">
        <v>57</v>
      </c>
      <c r="X3247" t="s">
        <v>46</v>
      </c>
      <c r="Y3247">
        <v>1</v>
      </c>
      <c r="Z3247">
        <v>14</v>
      </c>
      <c r="AA3247">
        <v>15</v>
      </c>
      <c r="AB3247">
        <v>16</v>
      </c>
      <c r="AC3247">
        <v>17</v>
      </c>
      <c r="AD3247">
        <f t="shared" si="101"/>
        <v>17</v>
      </c>
      <c r="AF3247">
        <v>0</v>
      </c>
      <c r="AG3247">
        <v>0</v>
      </c>
      <c r="AH3247">
        <v>0</v>
      </c>
      <c r="AI3247">
        <v>0</v>
      </c>
      <c r="AJ3247">
        <f t="shared" si="102"/>
        <v>0</v>
      </c>
      <c r="AK3247" t="s">
        <v>1664</v>
      </c>
      <c r="AL3247" t="s">
        <v>1665</v>
      </c>
      <c r="AM3247" t="s">
        <v>1666</v>
      </c>
    </row>
    <row r="3248" spans="1:39" x14ac:dyDescent="0.2">
      <c r="A3248">
        <v>52002</v>
      </c>
      <c r="B3248" t="s">
        <v>1636</v>
      </c>
      <c r="C3248">
        <v>990</v>
      </c>
      <c r="D3248" t="s">
        <v>1658</v>
      </c>
      <c r="E3248">
        <v>28</v>
      </c>
      <c r="F3248" t="s">
        <v>1658</v>
      </c>
      <c r="G3248">
        <v>846</v>
      </c>
      <c r="H3248" t="s">
        <v>1659</v>
      </c>
      <c r="I3248">
        <v>326</v>
      </c>
      <c r="J3248" t="s">
        <v>1660</v>
      </c>
      <c r="K3248" t="s">
        <v>41</v>
      </c>
      <c r="L3248">
        <v>3562</v>
      </c>
      <c r="M3248" t="s">
        <v>1667</v>
      </c>
      <c r="N3248" t="s">
        <v>1668</v>
      </c>
      <c r="O3248" t="s">
        <v>1669</v>
      </c>
      <c r="S3248">
        <v>2</v>
      </c>
      <c r="T3248" t="s">
        <v>45</v>
      </c>
      <c r="X3248" t="s">
        <v>46</v>
      </c>
      <c r="Y3248">
        <v>1</v>
      </c>
      <c r="Z3248">
        <v>0</v>
      </c>
      <c r="AA3248">
        <v>0</v>
      </c>
      <c r="AB3248">
        <v>0</v>
      </c>
      <c r="AC3248">
        <v>0</v>
      </c>
      <c r="AD3248">
        <f t="shared" si="101"/>
        <v>0</v>
      </c>
      <c r="AE3248" t="s">
        <v>3550</v>
      </c>
      <c r="AF3248">
        <v>29490167</v>
      </c>
      <c r="AG3248">
        <v>33177472</v>
      </c>
      <c r="AH3248">
        <v>37470738</v>
      </c>
      <c r="AI3248">
        <v>40640846</v>
      </c>
      <c r="AJ3248">
        <f t="shared" si="102"/>
        <v>140779223</v>
      </c>
      <c r="AK3248" t="s">
        <v>1664</v>
      </c>
      <c r="AL3248" t="s">
        <v>1665</v>
      </c>
      <c r="AM3248" t="s">
        <v>1666</v>
      </c>
    </row>
    <row r="3249" spans="1:39" x14ac:dyDescent="0.2">
      <c r="A3249">
        <v>52023</v>
      </c>
      <c r="B3249" t="s">
        <v>1670</v>
      </c>
      <c r="C3249">
        <v>200</v>
      </c>
      <c r="D3249" t="s">
        <v>979</v>
      </c>
      <c r="E3249">
        <v>4</v>
      </c>
      <c r="F3249" t="s">
        <v>422</v>
      </c>
      <c r="G3249">
        <v>122</v>
      </c>
      <c r="H3249" t="s">
        <v>72</v>
      </c>
      <c r="I3249">
        <v>346</v>
      </c>
      <c r="J3249" t="s">
        <v>4524</v>
      </c>
      <c r="K3249" t="s">
        <v>41</v>
      </c>
      <c r="L3249">
        <v>8421</v>
      </c>
      <c r="M3249" t="s">
        <v>4525</v>
      </c>
      <c r="N3249" t="s">
        <v>124</v>
      </c>
      <c r="O3249" t="s">
        <v>4526</v>
      </c>
      <c r="S3249">
        <v>1</v>
      </c>
      <c r="T3249" t="s">
        <v>696</v>
      </c>
      <c r="U3249">
        <v>178</v>
      </c>
      <c r="V3249" t="s">
        <v>427</v>
      </c>
      <c r="W3249" t="s">
        <v>57</v>
      </c>
      <c r="X3249" t="s">
        <v>46</v>
      </c>
      <c r="Y3249">
        <v>1</v>
      </c>
      <c r="Z3249">
        <v>1</v>
      </c>
      <c r="AA3249">
        <v>1</v>
      </c>
      <c r="AB3249">
        <v>1</v>
      </c>
      <c r="AC3249">
        <v>1</v>
      </c>
      <c r="AD3249">
        <f t="shared" si="101"/>
        <v>1</v>
      </c>
      <c r="AF3249">
        <v>0</v>
      </c>
      <c r="AG3249">
        <v>0</v>
      </c>
      <c r="AH3249">
        <v>0</v>
      </c>
      <c r="AI3249">
        <v>0</v>
      </c>
      <c r="AJ3249">
        <f t="shared" si="102"/>
        <v>0</v>
      </c>
      <c r="AK3249" t="s">
        <v>984</v>
      </c>
      <c r="AL3249" t="s">
        <v>985</v>
      </c>
      <c r="AM3249" t="s">
        <v>986</v>
      </c>
    </row>
    <row r="3250" spans="1:39" x14ac:dyDescent="0.2">
      <c r="A3250">
        <v>52023</v>
      </c>
      <c r="B3250" t="s">
        <v>1670</v>
      </c>
      <c r="C3250">
        <v>200</v>
      </c>
      <c r="D3250" t="s">
        <v>979</v>
      </c>
      <c r="E3250">
        <v>4</v>
      </c>
      <c r="F3250" t="s">
        <v>422</v>
      </c>
      <c r="G3250">
        <v>122</v>
      </c>
      <c r="H3250" t="s">
        <v>72</v>
      </c>
      <c r="I3250">
        <v>346</v>
      </c>
      <c r="J3250" t="s">
        <v>4524</v>
      </c>
      <c r="K3250" t="s">
        <v>41</v>
      </c>
      <c r="L3250">
        <v>8421</v>
      </c>
      <c r="M3250" t="s">
        <v>4525</v>
      </c>
      <c r="N3250" t="s">
        <v>124</v>
      </c>
      <c r="O3250" t="s">
        <v>4526</v>
      </c>
      <c r="S3250">
        <v>1</v>
      </c>
      <c r="T3250" t="s">
        <v>696</v>
      </c>
      <c r="X3250" t="s">
        <v>46</v>
      </c>
      <c r="Y3250">
        <v>1</v>
      </c>
      <c r="Z3250">
        <v>0</v>
      </c>
      <c r="AA3250">
        <v>0</v>
      </c>
      <c r="AB3250">
        <v>0</v>
      </c>
      <c r="AC3250">
        <v>0</v>
      </c>
      <c r="AD3250">
        <f t="shared" si="101"/>
        <v>0</v>
      </c>
      <c r="AE3250" t="s">
        <v>809</v>
      </c>
      <c r="AF3250">
        <v>1000</v>
      </c>
      <c r="AG3250">
        <v>1000</v>
      </c>
      <c r="AH3250">
        <v>1000</v>
      </c>
      <c r="AI3250">
        <v>1000</v>
      </c>
      <c r="AJ3250">
        <f t="shared" si="102"/>
        <v>4000</v>
      </c>
      <c r="AK3250" t="s">
        <v>984</v>
      </c>
      <c r="AL3250" t="s">
        <v>985</v>
      </c>
      <c r="AM3250" t="s">
        <v>986</v>
      </c>
    </row>
    <row r="3251" spans="1:39" x14ac:dyDescent="0.2">
      <c r="A3251">
        <v>52023</v>
      </c>
      <c r="B3251" t="s">
        <v>1670</v>
      </c>
      <c r="C3251">
        <v>200</v>
      </c>
      <c r="D3251" t="s">
        <v>979</v>
      </c>
      <c r="E3251">
        <v>19</v>
      </c>
      <c r="F3251" t="s">
        <v>629</v>
      </c>
      <c r="G3251">
        <v>127</v>
      </c>
      <c r="H3251" t="s">
        <v>446</v>
      </c>
      <c r="I3251">
        <v>71</v>
      </c>
      <c r="J3251" t="s">
        <v>2833</v>
      </c>
      <c r="K3251" t="s">
        <v>41</v>
      </c>
      <c r="L3251">
        <v>581</v>
      </c>
      <c r="M3251" t="s">
        <v>2834</v>
      </c>
      <c r="N3251" t="s">
        <v>124</v>
      </c>
      <c r="O3251" t="s">
        <v>2835</v>
      </c>
      <c r="S3251">
        <v>1</v>
      </c>
      <c r="T3251" t="s">
        <v>696</v>
      </c>
      <c r="U3251">
        <v>195</v>
      </c>
      <c r="V3251" t="s">
        <v>363</v>
      </c>
      <c r="W3251" t="s">
        <v>57</v>
      </c>
      <c r="X3251" t="s">
        <v>46</v>
      </c>
      <c r="Y3251">
        <v>1</v>
      </c>
      <c r="Z3251">
        <v>1</v>
      </c>
      <c r="AA3251">
        <v>1</v>
      </c>
      <c r="AB3251">
        <v>1</v>
      </c>
      <c r="AC3251">
        <v>1</v>
      </c>
      <c r="AD3251">
        <f t="shared" si="101"/>
        <v>1</v>
      </c>
      <c r="AF3251">
        <v>0</v>
      </c>
      <c r="AG3251">
        <v>0</v>
      </c>
      <c r="AH3251">
        <v>0</v>
      </c>
      <c r="AI3251">
        <v>0</v>
      </c>
      <c r="AJ3251">
        <f t="shared" si="102"/>
        <v>0</v>
      </c>
      <c r="AK3251" t="s">
        <v>984</v>
      </c>
      <c r="AL3251" t="s">
        <v>985</v>
      </c>
      <c r="AM3251" t="s">
        <v>986</v>
      </c>
    </row>
    <row r="3252" spans="1:39" x14ac:dyDescent="0.2">
      <c r="A3252">
        <v>52023</v>
      </c>
      <c r="B3252" t="s">
        <v>1670</v>
      </c>
      <c r="C3252">
        <v>640</v>
      </c>
      <c r="D3252" t="s">
        <v>479</v>
      </c>
      <c r="E3252">
        <v>13</v>
      </c>
      <c r="F3252" t="s">
        <v>506</v>
      </c>
      <c r="G3252">
        <v>695</v>
      </c>
      <c r="H3252" t="s">
        <v>481</v>
      </c>
      <c r="I3252">
        <v>17</v>
      </c>
      <c r="J3252" t="s">
        <v>3551</v>
      </c>
      <c r="K3252" t="s">
        <v>41</v>
      </c>
      <c r="L3252">
        <v>12661</v>
      </c>
      <c r="M3252" t="s">
        <v>3552</v>
      </c>
      <c r="N3252" t="s">
        <v>124</v>
      </c>
      <c r="O3252" t="s">
        <v>3553</v>
      </c>
      <c r="S3252">
        <v>1</v>
      </c>
      <c r="T3252" t="s">
        <v>696</v>
      </c>
      <c r="U3252">
        <v>249</v>
      </c>
      <c r="V3252" t="s">
        <v>650</v>
      </c>
      <c r="W3252" t="s">
        <v>57</v>
      </c>
      <c r="X3252" t="s">
        <v>66</v>
      </c>
      <c r="Y3252">
        <v>0</v>
      </c>
      <c r="Z3252">
        <v>6</v>
      </c>
      <c r="AA3252">
        <v>6</v>
      </c>
      <c r="AB3252">
        <v>6</v>
      </c>
      <c r="AC3252">
        <v>7</v>
      </c>
      <c r="AD3252">
        <f t="shared" si="101"/>
        <v>25</v>
      </c>
      <c r="AF3252">
        <v>0</v>
      </c>
      <c r="AG3252">
        <v>0</v>
      </c>
      <c r="AH3252">
        <v>0</v>
      </c>
      <c r="AI3252">
        <v>0</v>
      </c>
      <c r="AJ3252">
        <f t="shared" si="102"/>
        <v>0</v>
      </c>
      <c r="AK3252" t="s">
        <v>486</v>
      </c>
      <c r="AL3252" t="s">
        <v>487</v>
      </c>
      <c r="AM3252" t="s">
        <v>488</v>
      </c>
    </row>
    <row r="3253" spans="1:39" x14ac:dyDescent="0.2">
      <c r="A3253">
        <v>52030</v>
      </c>
      <c r="B3253" t="s">
        <v>1675</v>
      </c>
      <c r="C3253">
        <v>825</v>
      </c>
      <c r="D3253" t="s">
        <v>2841</v>
      </c>
      <c r="E3253">
        <v>4</v>
      </c>
      <c r="F3253" t="s">
        <v>422</v>
      </c>
      <c r="G3253">
        <v>128</v>
      </c>
      <c r="H3253" t="s">
        <v>143</v>
      </c>
      <c r="I3253">
        <v>157</v>
      </c>
      <c r="J3253" t="s">
        <v>2842</v>
      </c>
      <c r="K3253" t="s">
        <v>41</v>
      </c>
      <c r="L3253">
        <v>11445</v>
      </c>
      <c r="M3253" t="s">
        <v>2843</v>
      </c>
      <c r="N3253" t="s">
        <v>43</v>
      </c>
      <c r="O3253" t="s">
        <v>2844</v>
      </c>
      <c r="S3253">
        <v>2</v>
      </c>
      <c r="T3253" t="s">
        <v>45</v>
      </c>
      <c r="X3253" t="s">
        <v>46</v>
      </c>
      <c r="Y3253">
        <v>1</v>
      </c>
      <c r="Z3253">
        <v>0</v>
      </c>
      <c r="AA3253">
        <v>0</v>
      </c>
      <c r="AB3253">
        <v>0</v>
      </c>
      <c r="AC3253">
        <v>0</v>
      </c>
      <c r="AD3253">
        <f t="shared" si="101"/>
        <v>0</v>
      </c>
      <c r="AE3253" t="s">
        <v>85</v>
      </c>
      <c r="AF3253">
        <v>100000</v>
      </c>
      <c r="AG3253">
        <v>110000</v>
      </c>
      <c r="AH3253">
        <v>121000</v>
      </c>
      <c r="AI3253">
        <v>132000</v>
      </c>
      <c r="AJ3253">
        <f t="shared" si="102"/>
        <v>463000</v>
      </c>
      <c r="AK3253" t="s">
        <v>2845</v>
      </c>
      <c r="AL3253" t="s">
        <v>2846</v>
      </c>
      <c r="AM3253" t="s">
        <v>2847</v>
      </c>
    </row>
    <row r="3254" spans="1:39" x14ac:dyDescent="0.2">
      <c r="A3254">
        <v>52030</v>
      </c>
      <c r="B3254" t="s">
        <v>1675</v>
      </c>
      <c r="C3254">
        <v>825</v>
      </c>
      <c r="D3254" t="s">
        <v>2841</v>
      </c>
      <c r="E3254">
        <v>4</v>
      </c>
      <c r="F3254" t="s">
        <v>422</v>
      </c>
      <c r="G3254">
        <v>128</v>
      </c>
      <c r="H3254" t="s">
        <v>143</v>
      </c>
      <c r="I3254">
        <v>157</v>
      </c>
      <c r="J3254" t="s">
        <v>2842</v>
      </c>
      <c r="K3254" t="s">
        <v>41</v>
      </c>
      <c r="L3254">
        <v>11445</v>
      </c>
      <c r="M3254" t="s">
        <v>2843</v>
      </c>
      <c r="N3254" t="s">
        <v>43</v>
      </c>
      <c r="O3254" t="s">
        <v>2844</v>
      </c>
      <c r="S3254">
        <v>2</v>
      </c>
      <c r="T3254" t="s">
        <v>45</v>
      </c>
      <c r="X3254" t="s">
        <v>46</v>
      </c>
      <c r="Y3254">
        <v>1</v>
      </c>
      <c r="Z3254">
        <v>0</v>
      </c>
      <c r="AA3254">
        <v>0</v>
      </c>
      <c r="AB3254">
        <v>0</v>
      </c>
      <c r="AC3254">
        <v>0</v>
      </c>
      <c r="AD3254">
        <f t="shared" si="101"/>
        <v>0</v>
      </c>
      <c r="AE3254" t="s">
        <v>595</v>
      </c>
      <c r="AF3254">
        <v>250000</v>
      </c>
      <c r="AG3254">
        <v>275000</v>
      </c>
      <c r="AH3254">
        <v>302500</v>
      </c>
      <c r="AI3254">
        <v>332750</v>
      </c>
      <c r="AJ3254">
        <f t="shared" si="102"/>
        <v>1160250</v>
      </c>
      <c r="AK3254" t="s">
        <v>2845</v>
      </c>
      <c r="AL3254" t="s">
        <v>2846</v>
      </c>
      <c r="AM3254" t="s">
        <v>2847</v>
      </c>
    </row>
    <row r="3255" spans="1:39" x14ac:dyDescent="0.2">
      <c r="A3255">
        <v>52030</v>
      </c>
      <c r="B3255" t="s">
        <v>1675</v>
      </c>
      <c r="C3255">
        <v>850</v>
      </c>
      <c r="D3255" t="s">
        <v>453</v>
      </c>
      <c r="E3255">
        <v>4</v>
      </c>
      <c r="F3255" t="s">
        <v>422</v>
      </c>
      <c r="G3255">
        <v>128</v>
      </c>
      <c r="H3255" t="s">
        <v>143</v>
      </c>
      <c r="I3255">
        <v>6</v>
      </c>
      <c r="J3255" t="s">
        <v>454</v>
      </c>
      <c r="K3255" t="s">
        <v>41</v>
      </c>
      <c r="L3255">
        <v>10938</v>
      </c>
      <c r="M3255" t="s">
        <v>2849</v>
      </c>
      <c r="N3255" t="s">
        <v>43</v>
      </c>
      <c r="O3255" t="s">
        <v>456</v>
      </c>
      <c r="S3255">
        <v>2</v>
      </c>
      <c r="T3255" t="s">
        <v>45</v>
      </c>
      <c r="X3255" t="s">
        <v>46</v>
      </c>
      <c r="Y3255">
        <v>1</v>
      </c>
      <c r="Z3255">
        <v>0</v>
      </c>
      <c r="AA3255">
        <v>0</v>
      </c>
      <c r="AB3255">
        <v>0</v>
      </c>
      <c r="AC3255">
        <v>0</v>
      </c>
      <c r="AD3255">
        <f t="shared" si="101"/>
        <v>0</v>
      </c>
      <c r="AE3255" t="s">
        <v>595</v>
      </c>
      <c r="AF3255">
        <v>70000</v>
      </c>
      <c r="AG3255">
        <v>77000</v>
      </c>
      <c r="AH3255">
        <v>84000</v>
      </c>
      <c r="AI3255">
        <v>92000</v>
      </c>
      <c r="AJ3255">
        <f t="shared" si="102"/>
        <v>323000</v>
      </c>
      <c r="AK3255" t="s">
        <v>458</v>
      </c>
      <c r="AL3255" t="s">
        <v>459</v>
      </c>
      <c r="AM3255" t="s">
        <v>460</v>
      </c>
    </row>
    <row r="3256" spans="1:39" x14ac:dyDescent="0.2">
      <c r="A3256">
        <v>52030</v>
      </c>
      <c r="B3256" t="s">
        <v>1675</v>
      </c>
      <c r="C3256">
        <v>850</v>
      </c>
      <c r="D3256" t="s">
        <v>453</v>
      </c>
      <c r="E3256">
        <v>4</v>
      </c>
      <c r="F3256" t="s">
        <v>422</v>
      </c>
      <c r="G3256">
        <v>128</v>
      </c>
      <c r="H3256" t="s">
        <v>143</v>
      </c>
      <c r="I3256">
        <v>125</v>
      </c>
      <c r="J3256" t="s">
        <v>579</v>
      </c>
      <c r="K3256" t="s">
        <v>41</v>
      </c>
      <c r="L3256">
        <v>10942</v>
      </c>
      <c r="M3256" t="s">
        <v>4527</v>
      </c>
      <c r="N3256" t="s">
        <v>43</v>
      </c>
      <c r="O3256" t="s">
        <v>4528</v>
      </c>
      <c r="S3256">
        <v>2</v>
      </c>
      <c r="T3256" t="s">
        <v>45</v>
      </c>
      <c r="X3256" t="s">
        <v>46</v>
      </c>
      <c r="Y3256">
        <v>1</v>
      </c>
      <c r="Z3256">
        <v>0</v>
      </c>
      <c r="AA3256">
        <v>0</v>
      </c>
      <c r="AB3256">
        <v>0</v>
      </c>
      <c r="AC3256">
        <v>0</v>
      </c>
      <c r="AD3256">
        <f t="shared" si="101"/>
        <v>0</v>
      </c>
      <c r="AE3256" t="s">
        <v>595</v>
      </c>
      <c r="AF3256">
        <v>10000</v>
      </c>
      <c r="AG3256">
        <v>11000</v>
      </c>
      <c r="AH3256">
        <v>12100</v>
      </c>
      <c r="AI3256">
        <v>13200</v>
      </c>
      <c r="AJ3256">
        <f t="shared" si="102"/>
        <v>46300</v>
      </c>
      <c r="AK3256" t="s">
        <v>458</v>
      </c>
      <c r="AL3256" t="s">
        <v>459</v>
      </c>
      <c r="AM3256" t="s">
        <v>460</v>
      </c>
    </row>
    <row r="3257" spans="1:39" x14ac:dyDescent="0.2">
      <c r="A3257">
        <v>52091</v>
      </c>
      <c r="B3257" t="s">
        <v>4080</v>
      </c>
      <c r="C3257">
        <v>200</v>
      </c>
      <c r="D3257" t="s">
        <v>979</v>
      </c>
      <c r="E3257">
        <v>4</v>
      </c>
      <c r="F3257" t="s">
        <v>422</v>
      </c>
      <c r="G3257">
        <v>123</v>
      </c>
      <c r="H3257" t="s">
        <v>1637</v>
      </c>
      <c r="I3257">
        <v>459</v>
      </c>
      <c r="J3257" t="s">
        <v>4081</v>
      </c>
      <c r="K3257" t="s">
        <v>41</v>
      </c>
      <c r="L3257">
        <v>12975</v>
      </c>
      <c r="M3257" t="s">
        <v>4082</v>
      </c>
      <c r="N3257" t="s">
        <v>124</v>
      </c>
      <c r="O3257" t="s">
        <v>4083</v>
      </c>
      <c r="S3257">
        <v>2</v>
      </c>
      <c r="T3257" t="s">
        <v>45</v>
      </c>
      <c r="U3257">
        <v>320</v>
      </c>
      <c r="V3257" t="s">
        <v>4529</v>
      </c>
      <c r="W3257" t="s">
        <v>57</v>
      </c>
      <c r="X3257" t="s">
        <v>46</v>
      </c>
      <c r="Y3257">
        <v>1</v>
      </c>
      <c r="Z3257">
        <v>1</v>
      </c>
      <c r="AA3257">
        <v>1</v>
      </c>
      <c r="AB3257">
        <v>0</v>
      </c>
      <c r="AC3257">
        <v>0</v>
      </c>
      <c r="AD3257">
        <f t="shared" si="101"/>
        <v>1</v>
      </c>
      <c r="AF3257">
        <v>0</v>
      </c>
      <c r="AG3257">
        <v>0</v>
      </c>
      <c r="AH3257">
        <v>0</v>
      </c>
      <c r="AI3257">
        <v>0</v>
      </c>
      <c r="AJ3257">
        <f t="shared" si="102"/>
        <v>0</v>
      </c>
      <c r="AK3257" t="s">
        <v>984</v>
      </c>
      <c r="AL3257" t="s">
        <v>985</v>
      </c>
      <c r="AM3257" t="s">
        <v>986</v>
      </c>
    </row>
    <row r="3258" spans="1:39" x14ac:dyDescent="0.2">
      <c r="A3258">
        <v>52092</v>
      </c>
      <c r="B3258" t="s">
        <v>1678</v>
      </c>
      <c r="C3258">
        <v>830</v>
      </c>
      <c r="D3258" t="s">
        <v>1679</v>
      </c>
      <c r="E3258">
        <v>4</v>
      </c>
      <c r="F3258" t="s">
        <v>422</v>
      </c>
      <c r="G3258">
        <v>123</v>
      </c>
      <c r="H3258" t="s">
        <v>1637</v>
      </c>
      <c r="I3258">
        <v>275</v>
      </c>
      <c r="J3258" t="s">
        <v>4530</v>
      </c>
      <c r="K3258" t="s">
        <v>41</v>
      </c>
      <c r="L3258">
        <v>10597</v>
      </c>
      <c r="M3258" t="s">
        <v>4531</v>
      </c>
      <c r="N3258" t="s">
        <v>124</v>
      </c>
      <c r="O3258" t="s">
        <v>4532</v>
      </c>
      <c r="S3258">
        <v>2</v>
      </c>
      <c r="T3258" t="s">
        <v>45</v>
      </c>
      <c r="X3258" t="s">
        <v>46</v>
      </c>
      <c r="Y3258">
        <v>1</v>
      </c>
      <c r="Z3258">
        <v>0</v>
      </c>
      <c r="AA3258">
        <v>0</v>
      </c>
      <c r="AB3258">
        <v>0</v>
      </c>
      <c r="AC3258">
        <v>0</v>
      </c>
      <c r="AD3258">
        <f t="shared" si="101"/>
        <v>0</v>
      </c>
      <c r="AE3258" t="s">
        <v>1689</v>
      </c>
      <c r="AF3258">
        <v>350000</v>
      </c>
      <c r="AG3258">
        <v>397960</v>
      </c>
      <c r="AH3258">
        <v>0</v>
      </c>
      <c r="AI3258">
        <v>0</v>
      </c>
      <c r="AJ3258">
        <f t="shared" si="102"/>
        <v>747960</v>
      </c>
      <c r="AK3258" t="s">
        <v>1684</v>
      </c>
      <c r="AL3258" t="s">
        <v>451</v>
      </c>
      <c r="AM3258" t="s">
        <v>1685</v>
      </c>
    </row>
    <row r="3259" spans="1:39" x14ac:dyDescent="0.2">
      <c r="A3259">
        <v>52092</v>
      </c>
      <c r="B3259" t="s">
        <v>1678</v>
      </c>
      <c r="C3259">
        <v>830</v>
      </c>
      <c r="D3259" t="s">
        <v>1679</v>
      </c>
      <c r="E3259">
        <v>4</v>
      </c>
      <c r="F3259" t="s">
        <v>422</v>
      </c>
      <c r="G3259">
        <v>123</v>
      </c>
      <c r="H3259" t="s">
        <v>1637</v>
      </c>
      <c r="I3259">
        <v>276</v>
      </c>
      <c r="J3259" t="s">
        <v>2853</v>
      </c>
      <c r="K3259" t="s">
        <v>41</v>
      </c>
      <c r="L3259">
        <v>10598</v>
      </c>
      <c r="M3259" t="s">
        <v>4533</v>
      </c>
      <c r="N3259" t="s">
        <v>124</v>
      </c>
      <c r="O3259" t="s">
        <v>4534</v>
      </c>
      <c r="S3259">
        <v>2</v>
      </c>
      <c r="T3259" t="s">
        <v>45</v>
      </c>
      <c r="X3259" t="s">
        <v>46</v>
      </c>
      <c r="Y3259">
        <v>1</v>
      </c>
      <c r="Z3259">
        <v>0</v>
      </c>
      <c r="AA3259">
        <v>0</v>
      </c>
      <c r="AB3259">
        <v>0</v>
      </c>
      <c r="AC3259">
        <v>0</v>
      </c>
      <c r="AD3259">
        <f t="shared" si="101"/>
        <v>0</v>
      </c>
      <c r="AE3259" t="s">
        <v>1689</v>
      </c>
      <c r="AF3259">
        <v>7000000</v>
      </c>
      <c r="AG3259">
        <v>3979600</v>
      </c>
      <c r="AH3259">
        <v>0</v>
      </c>
      <c r="AI3259">
        <v>0</v>
      </c>
      <c r="AJ3259">
        <f t="shared" si="102"/>
        <v>10979600</v>
      </c>
      <c r="AK3259" t="s">
        <v>1684</v>
      </c>
      <c r="AL3259" t="s">
        <v>451</v>
      </c>
      <c r="AM3259" t="s">
        <v>1685</v>
      </c>
    </row>
    <row r="3260" spans="1:39" x14ac:dyDescent="0.2">
      <c r="A3260">
        <v>52093</v>
      </c>
      <c r="B3260" t="s">
        <v>2856</v>
      </c>
      <c r="C3260">
        <v>101</v>
      </c>
      <c r="D3260" t="s">
        <v>319</v>
      </c>
      <c r="E3260">
        <v>19</v>
      </c>
      <c r="F3260" t="s">
        <v>629</v>
      </c>
      <c r="G3260">
        <v>573</v>
      </c>
      <c r="H3260" t="s">
        <v>684</v>
      </c>
      <c r="I3260">
        <v>18</v>
      </c>
      <c r="J3260" t="s">
        <v>4535</v>
      </c>
      <c r="K3260" t="s">
        <v>41</v>
      </c>
      <c r="L3260">
        <v>12737</v>
      </c>
      <c r="M3260" t="s">
        <v>4536</v>
      </c>
      <c r="N3260" t="s">
        <v>124</v>
      </c>
      <c r="O3260" t="s">
        <v>4537</v>
      </c>
      <c r="S3260">
        <v>2</v>
      </c>
      <c r="T3260" t="s">
        <v>45</v>
      </c>
      <c r="X3260" t="s">
        <v>66</v>
      </c>
      <c r="Y3260">
        <v>0</v>
      </c>
      <c r="Z3260">
        <v>0</v>
      </c>
      <c r="AA3260">
        <v>0</v>
      </c>
      <c r="AB3260">
        <v>0</v>
      </c>
      <c r="AC3260">
        <v>0</v>
      </c>
      <c r="AD3260">
        <f t="shared" si="101"/>
        <v>0</v>
      </c>
      <c r="AE3260" t="s">
        <v>323</v>
      </c>
      <c r="AF3260">
        <v>0</v>
      </c>
      <c r="AG3260">
        <v>45000000</v>
      </c>
      <c r="AH3260">
        <v>0</v>
      </c>
      <c r="AI3260">
        <v>0</v>
      </c>
      <c r="AJ3260">
        <f t="shared" si="102"/>
        <v>45000000</v>
      </c>
      <c r="AK3260" t="s">
        <v>324</v>
      </c>
      <c r="AL3260" t="s">
        <v>325</v>
      </c>
      <c r="AM3260" t="s">
        <v>326</v>
      </c>
    </row>
    <row r="3261" spans="1:39" x14ac:dyDescent="0.2">
      <c r="A3261">
        <v>53001</v>
      </c>
      <c r="B3261" t="s">
        <v>1690</v>
      </c>
      <c r="C3261">
        <v>100</v>
      </c>
      <c r="D3261" t="s">
        <v>1501</v>
      </c>
      <c r="E3261">
        <v>26</v>
      </c>
      <c r="F3261" t="s">
        <v>710</v>
      </c>
      <c r="G3261">
        <v>782</v>
      </c>
      <c r="H3261" t="s">
        <v>764</v>
      </c>
      <c r="I3261">
        <v>271</v>
      </c>
      <c r="J3261" t="s">
        <v>1691</v>
      </c>
      <c r="K3261" t="s">
        <v>41</v>
      </c>
      <c r="L3261">
        <v>12412</v>
      </c>
      <c r="M3261" t="s">
        <v>3556</v>
      </c>
      <c r="N3261" t="s">
        <v>124</v>
      </c>
      <c r="O3261" t="s">
        <v>3557</v>
      </c>
      <c r="S3261">
        <v>2</v>
      </c>
      <c r="T3261" t="s">
        <v>45</v>
      </c>
      <c r="X3261" t="s">
        <v>46</v>
      </c>
      <c r="Y3261">
        <v>1</v>
      </c>
      <c r="Z3261">
        <v>0</v>
      </c>
      <c r="AA3261">
        <v>0</v>
      </c>
      <c r="AB3261">
        <v>0</v>
      </c>
      <c r="AC3261">
        <v>0</v>
      </c>
      <c r="AD3261">
        <f t="shared" si="101"/>
        <v>0</v>
      </c>
      <c r="AE3261" t="s">
        <v>85</v>
      </c>
      <c r="AF3261">
        <v>0</v>
      </c>
      <c r="AG3261">
        <v>500000</v>
      </c>
      <c r="AH3261">
        <v>0</v>
      </c>
      <c r="AI3261">
        <v>0</v>
      </c>
      <c r="AJ3261">
        <f t="shared" si="102"/>
        <v>500000</v>
      </c>
      <c r="AK3261" t="s">
        <v>1505</v>
      </c>
      <c r="AL3261" t="s">
        <v>325</v>
      </c>
      <c r="AM3261" t="s">
        <v>326</v>
      </c>
    </row>
    <row r="3262" spans="1:39" x14ac:dyDescent="0.2">
      <c r="A3262">
        <v>53001</v>
      </c>
      <c r="B3262" t="s">
        <v>1690</v>
      </c>
      <c r="C3262">
        <v>101</v>
      </c>
      <c r="D3262" t="s">
        <v>319</v>
      </c>
      <c r="E3262">
        <v>26</v>
      </c>
      <c r="F3262" t="s">
        <v>710</v>
      </c>
      <c r="G3262">
        <v>782</v>
      </c>
      <c r="H3262" t="s">
        <v>764</v>
      </c>
      <c r="I3262">
        <v>178</v>
      </c>
      <c r="J3262" t="s">
        <v>1755</v>
      </c>
      <c r="K3262" t="s">
        <v>41</v>
      </c>
      <c r="L3262">
        <v>12619</v>
      </c>
      <c r="M3262" t="s">
        <v>4538</v>
      </c>
      <c r="N3262" t="s">
        <v>124</v>
      </c>
      <c r="O3262" t="s">
        <v>4539</v>
      </c>
      <c r="S3262">
        <v>2</v>
      </c>
      <c r="T3262" t="s">
        <v>45</v>
      </c>
      <c r="U3262">
        <v>289</v>
      </c>
      <c r="V3262" t="s">
        <v>1758</v>
      </c>
      <c r="W3262" t="s">
        <v>845</v>
      </c>
      <c r="X3262" t="s">
        <v>46</v>
      </c>
      <c r="Y3262">
        <v>1</v>
      </c>
      <c r="Z3262">
        <v>3</v>
      </c>
      <c r="AA3262">
        <v>8</v>
      </c>
      <c r="AB3262">
        <v>0</v>
      </c>
      <c r="AC3262">
        <v>0</v>
      </c>
      <c r="AD3262">
        <f t="shared" si="101"/>
        <v>8</v>
      </c>
      <c r="AF3262">
        <v>0</v>
      </c>
      <c r="AG3262">
        <v>0</v>
      </c>
      <c r="AH3262">
        <v>0</v>
      </c>
      <c r="AI3262">
        <v>0</v>
      </c>
      <c r="AJ3262">
        <f t="shared" si="102"/>
        <v>0</v>
      </c>
      <c r="AK3262" t="s">
        <v>324</v>
      </c>
      <c r="AL3262" t="s">
        <v>325</v>
      </c>
      <c r="AM3262" t="s">
        <v>326</v>
      </c>
    </row>
    <row r="3263" spans="1:39" x14ac:dyDescent="0.2">
      <c r="A3263">
        <v>53001</v>
      </c>
      <c r="B3263" t="s">
        <v>1690</v>
      </c>
      <c r="C3263">
        <v>105</v>
      </c>
      <c r="D3263" t="s">
        <v>1694</v>
      </c>
      <c r="E3263">
        <v>26</v>
      </c>
      <c r="F3263" t="s">
        <v>710</v>
      </c>
      <c r="G3263">
        <v>782</v>
      </c>
      <c r="H3263" t="s">
        <v>764</v>
      </c>
      <c r="I3263">
        <v>9</v>
      </c>
      <c r="J3263" t="s">
        <v>1695</v>
      </c>
      <c r="K3263" t="s">
        <v>41</v>
      </c>
      <c r="L3263">
        <v>12933</v>
      </c>
      <c r="M3263" t="s">
        <v>4084</v>
      </c>
      <c r="N3263" t="s">
        <v>124</v>
      </c>
      <c r="O3263" t="s">
        <v>4085</v>
      </c>
      <c r="S3263">
        <v>2</v>
      </c>
      <c r="T3263" t="s">
        <v>45</v>
      </c>
      <c r="X3263" t="s">
        <v>66</v>
      </c>
      <c r="Y3263">
        <v>0</v>
      </c>
      <c r="Z3263">
        <v>0</v>
      </c>
      <c r="AA3263">
        <v>0</v>
      </c>
      <c r="AB3263">
        <v>0</v>
      </c>
      <c r="AC3263">
        <v>0</v>
      </c>
      <c r="AD3263">
        <f t="shared" si="101"/>
        <v>0</v>
      </c>
      <c r="AE3263" t="s">
        <v>85</v>
      </c>
      <c r="AF3263">
        <v>0</v>
      </c>
      <c r="AG3263">
        <v>1000000</v>
      </c>
      <c r="AH3263">
        <v>7000000</v>
      </c>
      <c r="AI3263">
        <v>7000000</v>
      </c>
      <c r="AJ3263">
        <f t="shared" si="102"/>
        <v>15000000</v>
      </c>
      <c r="AK3263" t="s">
        <v>1698</v>
      </c>
      <c r="AL3263" t="s">
        <v>1699</v>
      </c>
      <c r="AM3263" t="s">
        <v>1700</v>
      </c>
    </row>
    <row r="3264" spans="1:39" x14ac:dyDescent="0.2">
      <c r="A3264">
        <v>53001</v>
      </c>
      <c r="B3264" t="s">
        <v>1690</v>
      </c>
      <c r="C3264">
        <v>105</v>
      </c>
      <c r="D3264" t="s">
        <v>1694</v>
      </c>
      <c r="E3264">
        <v>26</v>
      </c>
      <c r="F3264" t="s">
        <v>710</v>
      </c>
      <c r="G3264">
        <v>782</v>
      </c>
      <c r="H3264" t="s">
        <v>764</v>
      </c>
      <c r="I3264">
        <v>9</v>
      </c>
      <c r="J3264" t="s">
        <v>1695</v>
      </c>
      <c r="K3264" t="s">
        <v>41</v>
      </c>
      <c r="L3264">
        <v>12933</v>
      </c>
      <c r="M3264" t="s">
        <v>4084</v>
      </c>
      <c r="N3264" t="s">
        <v>124</v>
      </c>
      <c r="O3264" t="s">
        <v>4085</v>
      </c>
      <c r="S3264">
        <v>2</v>
      </c>
      <c r="T3264" t="s">
        <v>45</v>
      </c>
      <c r="X3264" t="s">
        <v>66</v>
      </c>
      <c r="Y3264">
        <v>0</v>
      </c>
      <c r="Z3264">
        <v>0</v>
      </c>
      <c r="AA3264">
        <v>0</v>
      </c>
      <c r="AB3264">
        <v>0</v>
      </c>
      <c r="AC3264">
        <v>0</v>
      </c>
      <c r="AD3264">
        <f t="shared" si="101"/>
        <v>0</v>
      </c>
      <c r="AE3264" t="s">
        <v>1188</v>
      </c>
      <c r="AF3264">
        <v>1000000</v>
      </c>
      <c r="AG3264">
        <v>1000000</v>
      </c>
      <c r="AH3264">
        <v>7000000</v>
      </c>
      <c r="AI3264">
        <v>7000000</v>
      </c>
      <c r="AJ3264">
        <f t="shared" si="102"/>
        <v>16000000</v>
      </c>
      <c r="AK3264" t="s">
        <v>1698</v>
      </c>
      <c r="AL3264" t="s">
        <v>1699</v>
      </c>
      <c r="AM3264" t="s">
        <v>1700</v>
      </c>
    </row>
    <row r="3265" spans="1:39" x14ac:dyDescent="0.2">
      <c r="A3265">
        <v>53001</v>
      </c>
      <c r="B3265" t="s">
        <v>1690</v>
      </c>
      <c r="C3265">
        <v>105</v>
      </c>
      <c r="D3265" t="s">
        <v>1694</v>
      </c>
      <c r="E3265">
        <v>26</v>
      </c>
      <c r="F3265" t="s">
        <v>710</v>
      </c>
      <c r="G3265">
        <v>782</v>
      </c>
      <c r="H3265" t="s">
        <v>764</v>
      </c>
      <c r="I3265">
        <v>9</v>
      </c>
      <c r="J3265" t="s">
        <v>1695</v>
      </c>
      <c r="K3265" t="s">
        <v>41</v>
      </c>
      <c r="L3265">
        <v>12934</v>
      </c>
      <c r="M3265" t="s">
        <v>1696</v>
      </c>
      <c r="N3265" t="s">
        <v>124</v>
      </c>
      <c r="O3265" t="s">
        <v>1697</v>
      </c>
      <c r="S3265">
        <v>2</v>
      </c>
      <c r="T3265" t="s">
        <v>45</v>
      </c>
      <c r="U3265">
        <v>288</v>
      </c>
      <c r="V3265" t="s">
        <v>1766</v>
      </c>
      <c r="W3265" t="s">
        <v>845</v>
      </c>
      <c r="X3265" t="s">
        <v>46</v>
      </c>
      <c r="Y3265">
        <v>1</v>
      </c>
      <c r="Z3265">
        <v>1</v>
      </c>
      <c r="AA3265">
        <v>1</v>
      </c>
      <c r="AB3265">
        <v>0</v>
      </c>
      <c r="AC3265">
        <v>0</v>
      </c>
      <c r="AD3265">
        <f t="shared" si="101"/>
        <v>1</v>
      </c>
      <c r="AF3265">
        <v>0</v>
      </c>
      <c r="AG3265">
        <v>0</v>
      </c>
      <c r="AH3265">
        <v>0</v>
      </c>
      <c r="AI3265">
        <v>0</v>
      </c>
      <c r="AJ3265">
        <f t="shared" si="102"/>
        <v>0</v>
      </c>
      <c r="AK3265" t="s">
        <v>1698</v>
      </c>
      <c r="AL3265" t="s">
        <v>1699</v>
      </c>
      <c r="AM3265" t="s">
        <v>1700</v>
      </c>
    </row>
    <row r="3266" spans="1:39" x14ac:dyDescent="0.2">
      <c r="A3266">
        <v>53001</v>
      </c>
      <c r="B3266" t="s">
        <v>1690</v>
      </c>
      <c r="C3266">
        <v>105</v>
      </c>
      <c r="D3266" t="s">
        <v>1694</v>
      </c>
      <c r="E3266">
        <v>26</v>
      </c>
      <c r="F3266" t="s">
        <v>710</v>
      </c>
      <c r="G3266">
        <v>782</v>
      </c>
      <c r="H3266" t="s">
        <v>764</v>
      </c>
      <c r="I3266">
        <v>340</v>
      </c>
      <c r="J3266" t="s">
        <v>1185</v>
      </c>
      <c r="K3266" t="s">
        <v>41</v>
      </c>
      <c r="L3266">
        <v>8579</v>
      </c>
      <c r="M3266" t="s">
        <v>2862</v>
      </c>
      <c r="N3266" t="s">
        <v>43</v>
      </c>
      <c r="O3266" t="s">
        <v>2863</v>
      </c>
      <c r="S3266">
        <v>2</v>
      </c>
      <c r="T3266" t="s">
        <v>45</v>
      </c>
      <c r="X3266" t="s">
        <v>46</v>
      </c>
      <c r="Y3266">
        <v>1</v>
      </c>
      <c r="Z3266">
        <v>0</v>
      </c>
      <c r="AA3266">
        <v>0</v>
      </c>
      <c r="AB3266">
        <v>0</v>
      </c>
      <c r="AC3266">
        <v>0</v>
      </c>
      <c r="AD3266">
        <f t="shared" si="101"/>
        <v>0</v>
      </c>
      <c r="AE3266" t="s">
        <v>1707</v>
      </c>
      <c r="AF3266">
        <v>5000000</v>
      </c>
      <c r="AG3266">
        <v>7500000</v>
      </c>
      <c r="AH3266">
        <v>3000000</v>
      </c>
      <c r="AI3266">
        <v>3000000</v>
      </c>
      <c r="AJ3266">
        <f t="shared" si="102"/>
        <v>18500000</v>
      </c>
      <c r="AK3266" t="s">
        <v>1698</v>
      </c>
      <c r="AL3266" t="s">
        <v>1699</v>
      </c>
      <c r="AM3266" t="s">
        <v>1700</v>
      </c>
    </row>
    <row r="3267" spans="1:39" x14ac:dyDescent="0.2">
      <c r="A3267">
        <v>53001</v>
      </c>
      <c r="B3267" t="s">
        <v>1690</v>
      </c>
      <c r="C3267">
        <v>105</v>
      </c>
      <c r="D3267" t="s">
        <v>1694</v>
      </c>
      <c r="E3267">
        <v>26</v>
      </c>
      <c r="F3267" t="s">
        <v>710</v>
      </c>
      <c r="G3267">
        <v>782</v>
      </c>
      <c r="H3267" t="s">
        <v>764</v>
      </c>
      <c r="I3267">
        <v>340</v>
      </c>
      <c r="J3267" t="s">
        <v>1185</v>
      </c>
      <c r="K3267" t="s">
        <v>41</v>
      </c>
      <c r="L3267">
        <v>8579</v>
      </c>
      <c r="M3267" t="s">
        <v>2862</v>
      </c>
      <c r="N3267" t="s">
        <v>43</v>
      </c>
      <c r="O3267" t="s">
        <v>2863</v>
      </c>
      <c r="S3267">
        <v>2</v>
      </c>
      <c r="T3267" t="s">
        <v>45</v>
      </c>
      <c r="X3267" t="s">
        <v>46</v>
      </c>
      <c r="Y3267">
        <v>1</v>
      </c>
      <c r="Z3267">
        <v>0</v>
      </c>
      <c r="AA3267">
        <v>0</v>
      </c>
      <c r="AB3267">
        <v>0</v>
      </c>
      <c r="AC3267">
        <v>0</v>
      </c>
      <c r="AD3267">
        <f t="shared" ref="AD3267:AD3330" si="103">IF(Y3267=1,LARGE(Z3267:AC3267,1),Z3267+AA3267+AB3267+AC3267)</f>
        <v>0</v>
      </c>
      <c r="AE3267" t="s">
        <v>1192</v>
      </c>
      <c r="AF3267">
        <v>0</v>
      </c>
      <c r="AG3267">
        <v>3000000</v>
      </c>
      <c r="AH3267">
        <v>3000000</v>
      </c>
      <c r="AI3267">
        <v>3000000</v>
      </c>
      <c r="AJ3267">
        <f t="shared" si="102"/>
        <v>9000000</v>
      </c>
      <c r="AK3267" t="s">
        <v>1698</v>
      </c>
      <c r="AL3267" t="s">
        <v>1699</v>
      </c>
      <c r="AM3267" t="s">
        <v>1700</v>
      </c>
    </row>
    <row r="3268" spans="1:39" x14ac:dyDescent="0.2">
      <c r="A3268">
        <v>53001</v>
      </c>
      <c r="B3268" t="s">
        <v>1690</v>
      </c>
      <c r="C3268">
        <v>105</v>
      </c>
      <c r="D3268" t="s">
        <v>1694</v>
      </c>
      <c r="E3268">
        <v>26</v>
      </c>
      <c r="F3268" t="s">
        <v>710</v>
      </c>
      <c r="G3268">
        <v>782</v>
      </c>
      <c r="H3268" t="s">
        <v>764</v>
      </c>
      <c r="I3268">
        <v>558</v>
      </c>
      <c r="J3268" t="s">
        <v>1708</v>
      </c>
      <c r="K3268" t="s">
        <v>41</v>
      </c>
      <c r="L3268">
        <v>12887</v>
      </c>
      <c r="M3268" t="s">
        <v>1709</v>
      </c>
      <c r="N3268" t="s">
        <v>124</v>
      </c>
      <c r="O3268" t="s">
        <v>1710</v>
      </c>
      <c r="S3268">
        <v>2</v>
      </c>
      <c r="T3268" t="s">
        <v>45</v>
      </c>
      <c r="U3268">
        <v>195</v>
      </c>
      <c r="V3268" t="s">
        <v>363</v>
      </c>
      <c r="W3268" t="s">
        <v>57</v>
      </c>
      <c r="X3268" t="s">
        <v>46</v>
      </c>
      <c r="Y3268">
        <v>1</v>
      </c>
      <c r="Z3268">
        <v>1</v>
      </c>
      <c r="AA3268">
        <v>1</v>
      </c>
      <c r="AB3268">
        <v>1</v>
      </c>
      <c r="AC3268">
        <v>1</v>
      </c>
      <c r="AD3268">
        <f t="shared" si="103"/>
        <v>1</v>
      </c>
      <c r="AF3268">
        <v>0</v>
      </c>
      <c r="AG3268">
        <v>0</v>
      </c>
      <c r="AH3268">
        <v>0</v>
      </c>
      <c r="AI3268">
        <v>0</v>
      </c>
      <c r="AJ3268">
        <f t="shared" si="102"/>
        <v>0</v>
      </c>
      <c r="AK3268" t="s">
        <v>1698</v>
      </c>
      <c r="AL3268" t="s">
        <v>1699</v>
      </c>
      <c r="AM3268" t="s">
        <v>1700</v>
      </c>
    </row>
    <row r="3269" spans="1:39" x14ac:dyDescent="0.2">
      <c r="A3269">
        <v>53001</v>
      </c>
      <c r="B3269" t="s">
        <v>1690</v>
      </c>
      <c r="C3269">
        <v>105</v>
      </c>
      <c r="D3269" t="s">
        <v>1694</v>
      </c>
      <c r="E3269">
        <v>26</v>
      </c>
      <c r="F3269" t="s">
        <v>710</v>
      </c>
      <c r="G3269">
        <v>782</v>
      </c>
      <c r="H3269" t="s">
        <v>764</v>
      </c>
      <c r="I3269">
        <v>558</v>
      </c>
      <c r="J3269" t="s">
        <v>1708</v>
      </c>
      <c r="K3269" t="s">
        <v>41</v>
      </c>
      <c r="L3269">
        <v>13377</v>
      </c>
      <c r="M3269" t="s">
        <v>3560</v>
      </c>
      <c r="N3269" t="s">
        <v>124</v>
      </c>
      <c r="O3269" t="s">
        <v>3561</v>
      </c>
      <c r="S3269">
        <v>2</v>
      </c>
      <c r="T3269" t="s">
        <v>45</v>
      </c>
      <c r="X3269" t="s">
        <v>46</v>
      </c>
      <c r="Y3269">
        <v>1</v>
      </c>
      <c r="Z3269">
        <v>0</v>
      </c>
      <c r="AA3269">
        <v>0</v>
      </c>
      <c r="AB3269">
        <v>0</v>
      </c>
      <c r="AC3269">
        <v>0</v>
      </c>
      <c r="AD3269">
        <f t="shared" si="103"/>
        <v>0</v>
      </c>
      <c r="AE3269" t="s">
        <v>85</v>
      </c>
      <c r="AF3269">
        <v>100000</v>
      </c>
      <c r="AG3269">
        <v>100000</v>
      </c>
      <c r="AH3269">
        <v>100000</v>
      </c>
      <c r="AI3269">
        <v>100000</v>
      </c>
      <c r="AJ3269">
        <f t="shared" si="102"/>
        <v>400000</v>
      </c>
      <c r="AK3269" t="s">
        <v>1698</v>
      </c>
      <c r="AL3269" t="s">
        <v>1699</v>
      </c>
      <c r="AM3269" t="s">
        <v>1700</v>
      </c>
    </row>
    <row r="3270" spans="1:39" x14ac:dyDescent="0.2">
      <c r="A3270">
        <v>53001</v>
      </c>
      <c r="B3270" t="s">
        <v>1690</v>
      </c>
      <c r="C3270">
        <v>110</v>
      </c>
      <c r="D3270" t="s">
        <v>1184</v>
      </c>
      <c r="E3270">
        <v>26</v>
      </c>
      <c r="F3270" t="s">
        <v>710</v>
      </c>
      <c r="G3270">
        <v>782</v>
      </c>
      <c r="H3270" t="s">
        <v>764</v>
      </c>
      <c r="I3270">
        <v>583</v>
      </c>
      <c r="J3270" t="s">
        <v>1711</v>
      </c>
      <c r="K3270" t="s">
        <v>41</v>
      </c>
      <c r="L3270">
        <v>8575</v>
      </c>
      <c r="M3270" t="s">
        <v>2864</v>
      </c>
      <c r="N3270" t="s">
        <v>43</v>
      </c>
      <c r="O3270" t="s">
        <v>2865</v>
      </c>
      <c r="S3270">
        <v>2</v>
      </c>
      <c r="T3270" t="s">
        <v>45</v>
      </c>
      <c r="X3270" t="s">
        <v>46</v>
      </c>
      <c r="Y3270">
        <v>1</v>
      </c>
      <c r="Z3270">
        <v>0</v>
      </c>
      <c r="AA3270">
        <v>0</v>
      </c>
      <c r="AB3270">
        <v>0</v>
      </c>
      <c r="AC3270">
        <v>0</v>
      </c>
      <c r="AD3270">
        <f t="shared" si="103"/>
        <v>0</v>
      </c>
      <c r="AE3270" t="s">
        <v>1336</v>
      </c>
      <c r="AF3270">
        <v>5800000</v>
      </c>
      <c r="AG3270">
        <v>9000000</v>
      </c>
      <c r="AH3270">
        <v>5000000</v>
      </c>
      <c r="AI3270">
        <v>5000000</v>
      </c>
      <c r="AJ3270">
        <f t="shared" si="102"/>
        <v>24800000</v>
      </c>
      <c r="AK3270" t="s">
        <v>1189</v>
      </c>
      <c r="AL3270" t="s">
        <v>1064</v>
      </c>
      <c r="AM3270" t="s">
        <v>1190</v>
      </c>
    </row>
    <row r="3271" spans="1:39" x14ac:dyDescent="0.2">
      <c r="A3271">
        <v>53001</v>
      </c>
      <c r="B3271" t="s">
        <v>1690</v>
      </c>
      <c r="C3271">
        <v>110</v>
      </c>
      <c r="D3271" t="s">
        <v>1184</v>
      </c>
      <c r="E3271">
        <v>26</v>
      </c>
      <c r="F3271" t="s">
        <v>710</v>
      </c>
      <c r="G3271">
        <v>782</v>
      </c>
      <c r="H3271" t="s">
        <v>764</v>
      </c>
      <c r="I3271">
        <v>583</v>
      </c>
      <c r="J3271" t="s">
        <v>1711</v>
      </c>
      <c r="K3271" t="s">
        <v>41</v>
      </c>
      <c r="L3271">
        <v>8575</v>
      </c>
      <c r="M3271" t="s">
        <v>2864</v>
      </c>
      <c r="N3271" t="s">
        <v>43</v>
      </c>
      <c r="O3271" t="s">
        <v>2865</v>
      </c>
      <c r="S3271">
        <v>2</v>
      </c>
      <c r="T3271" t="s">
        <v>45</v>
      </c>
      <c r="X3271" t="s">
        <v>46</v>
      </c>
      <c r="Y3271">
        <v>1</v>
      </c>
      <c r="Z3271">
        <v>0</v>
      </c>
      <c r="AA3271">
        <v>0</v>
      </c>
      <c r="AB3271">
        <v>0</v>
      </c>
      <c r="AC3271">
        <v>0</v>
      </c>
      <c r="AD3271">
        <f t="shared" si="103"/>
        <v>0</v>
      </c>
      <c r="AE3271" t="s">
        <v>323</v>
      </c>
      <c r="AF3271">
        <v>98676479</v>
      </c>
      <c r="AG3271">
        <v>70000000</v>
      </c>
      <c r="AH3271">
        <v>0</v>
      </c>
      <c r="AI3271">
        <v>0</v>
      </c>
      <c r="AJ3271">
        <f t="shared" si="102"/>
        <v>168676479</v>
      </c>
      <c r="AK3271" t="s">
        <v>1189</v>
      </c>
      <c r="AL3271" t="s">
        <v>1064</v>
      </c>
      <c r="AM3271" t="s">
        <v>1190</v>
      </c>
    </row>
    <row r="3272" spans="1:39" x14ac:dyDescent="0.2">
      <c r="A3272">
        <v>53001</v>
      </c>
      <c r="B3272" t="s">
        <v>1690</v>
      </c>
      <c r="C3272">
        <v>120</v>
      </c>
      <c r="D3272" t="s">
        <v>1723</v>
      </c>
      <c r="E3272">
        <v>26</v>
      </c>
      <c r="F3272" t="s">
        <v>710</v>
      </c>
      <c r="G3272">
        <v>781</v>
      </c>
      <c r="H3272" t="s">
        <v>1724</v>
      </c>
      <c r="I3272">
        <v>196</v>
      </c>
      <c r="J3272" t="s">
        <v>1725</v>
      </c>
      <c r="K3272" t="s">
        <v>41</v>
      </c>
      <c r="L3272">
        <v>5693</v>
      </c>
      <c r="M3272" t="s">
        <v>2868</v>
      </c>
      <c r="N3272" t="s">
        <v>124</v>
      </c>
      <c r="O3272" t="s">
        <v>2869</v>
      </c>
      <c r="S3272">
        <v>2</v>
      </c>
      <c r="T3272" t="s">
        <v>45</v>
      </c>
      <c r="U3272">
        <v>6</v>
      </c>
      <c r="V3272" t="s">
        <v>2872</v>
      </c>
      <c r="W3272" t="s">
        <v>57</v>
      </c>
      <c r="X3272" t="s">
        <v>46</v>
      </c>
      <c r="Y3272">
        <v>1</v>
      </c>
      <c r="Z3272">
        <v>4</v>
      </c>
      <c r="AA3272">
        <v>4</v>
      </c>
      <c r="AB3272">
        <v>4</v>
      </c>
      <c r="AC3272">
        <v>4</v>
      </c>
      <c r="AD3272">
        <f t="shared" si="103"/>
        <v>4</v>
      </c>
      <c r="AF3272">
        <v>0</v>
      </c>
      <c r="AG3272">
        <v>0</v>
      </c>
      <c r="AH3272">
        <v>0</v>
      </c>
      <c r="AI3272">
        <v>0</v>
      </c>
      <c r="AJ3272">
        <f t="shared" si="102"/>
        <v>0</v>
      </c>
      <c r="AK3272" t="s">
        <v>1728</v>
      </c>
      <c r="AL3272" t="s">
        <v>1064</v>
      </c>
      <c r="AM3272" t="s">
        <v>1729</v>
      </c>
    </row>
    <row r="3273" spans="1:39" x14ac:dyDescent="0.2">
      <c r="A3273">
        <v>53001</v>
      </c>
      <c r="B3273" t="s">
        <v>1690</v>
      </c>
      <c r="C3273">
        <v>120</v>
      </c>
      <c r="D3273" t="s">
        <v>1723</v>
      </c>
      <c r="E3273">
        <v>26</v>
      </c>
      <c r="F3273" t="s">
        <v>710</v>
      </c>
      <c r="G3273">
        <v>781</v>
      </c>
      <c r="H3273" t="s">
        <v>1724</v>
      </c>
      <c r="I3273">
        <v>196</v>
      </c>
      <c r="J3273" t="s">
        <v>1725</v>
      </c>
      <c r="K3273" t="s">
        <v>41</v>
      </c>
      <c r="L3273">
        <v>10722</v>
      </c>
      <c r="M3273" t="s">
        <v>4091</v>
      </c>
      <c r="N3273" t="s">
        <v>124</v>
      </c>
      <c r="O3273" t="s">
        <v>4092</v>
      </c>
      <c r="S3273">
        <v>2</v>
      </c>
      <c r="T3273" t="s">
        <v>45</v>
      </c>
      <c r="X3273" t="s">
        <v>46</v>
      </c>
      <c r="Y3273">
        <v>1</v>
      </c>
      <c r="Z3273">
        <v>0</v>
      </c>
      <c r="AA3273">
        <v>0</v>
      </c>
      <c r="AB3273">
        <v>0</v>
      </c>
      <c r="AC3273">
        <v>0</v>
      </c>
      <c r="AD3273">
        <f t="shared" si="103"/>
        <v>0</v>
      </c>
      <c r="AE3273" t="s">
        <v>513</v>
      </c>
      <c r="AF3273">
        <v>1000000</v>
      </c>
      <c r="AG3273">
        <v>100000</v>
      </c>
      <c r="AH3273">
        <v>0</v>
      </c>
      <c r="AI3273">
        <v>0</v>
      </c>
      <c r="AJ3273">
        <f t="shared" si="102"/>
        <v>1100000</v>
      </c>
      <c r="AK3273" t="s">
        <v>1728</v>
      </c>
      <c r="AL3273" t="s">
        <v>1064</v>
      </c>
      <c r="AM3273" t="s">
        <v>1729</v>
      </c>
    </row>
    <row r="3274" spans="1:39" x14ac:dyDescent="0.2">
      <c r="A3274">
        <v>53001</v>
      </c>
      <c r="B3274" t="s">
        <v>1690</v>
      </c>
      <c r="C3274">
        <v>120</v>
      </c>
      <c r="D3274" t="s">
        <v>1723</v>
      </c>
      <c r="E3274">
        <v>26</v>
      </c>
      <c r="F3274" t="s">
        <v>710</v>
      </c>
      <c r="G3274">
        <v>781</v>
      </c>
      <c r="H3274" t="s">
        <v>1724</v>
      </c>
      <c r="I3274">
        <v>196</v>
      </c>
      <c r="J3274" t="s">
        <v>1725</v>
      </c>
      <c r="K3274" t="s">
        <v>41</v>
      </c>
      <c r="L3274">
        <v>12953</v>
      </c>
      <c r="M3274" t="s">
        <v>1726</v>
      </c>
      <c r="N3274" t="s">
        <v>124</v>
      </c>
      <c r="O3274" t="s">
        <v>1727</v>
      </c>
      <c r="S3274">
        <v>2</v>
      </c>
      <c r="T3274" t="s">
        <v>45</v>
      </c>
      <c r="U3274">
        <v>6</v>
      </c>
      <c r="V3274" t="s">
        <v>2872</v>
      </c>
      <c r="W3274" t="s">
        <v>57</v>
      </c>
      <c r="X3274" t="s">
        <v>46</v>
      </c>
      <c r="Y3274">
        <v>1</v>
      </c>
      <c r="Z3274">
        <v>1</v>
      </c>
      <c r="AA3274">
        <v>1</v>
      </c>
      <c r="AB3274">
        <v>0</v>
      </c>
      <c r="AC3274">
        <v>0</v>
      </c>
      <c r="AD3274">
        <f t="shared" si="103"/>
        <v>1</v>
      </c>
      <c r="AF3274">
        <v>0</v>
      </c>
      <c r="AG3274">
        <v>0</v>
      </c>
      <c r="AH3274">
        <v>0</v>
      </c>
      <c r="AI3274">
        <v>0</v>
      </c>
      <c r="AJ3274">
        <f t="shared" si="102"/>
        <v>0</v>
      </c>
      <c r="AK3274" t="s">
        <v>1728</v>
      </c>
      <c r="AL3274" t="s">
        <v>1064</v>
      </c>
      <c r="AM3274" t="s">
        <v>1729</v>
      </c>
    </row>
    <row r="3275" spans="1:39" x14ac:dyDescent="0.2">
      <c r="A3275">
        <v>53001</v>
      </c>
      <c r="B3275" t="s">
        <v>1690</v>
      </c>
      <c r="C3275">
        <v>120</v>
      </c>
      <c r="D3275" t="s">
        <v>1723</v>
      </c>
      <c r="E3275">
        <v>26</v>
      </c>
      <c r="F3275" t="s">
        <v>710</v>
      </c>
      <c r="G3275">
        <v>781</v>
      </c>
      <c r="H3275" t="s">
        <v>1724</v>
      </c>
      <c r="I3275">
        <v>197</v>
      </c>
      <c r="J3275" t="s">
        <v>2873</v>
      </c>
      <c r="K3275" t="s">
        <v>41</v>
      </c>
      <c r="L3275">
        <v>12939</v>
      </c>
      <c r="M3275" t="s">
        <v>2874</v>
      </c>
      <c r="N3275" t="s">
        <v>124</v>
      </c>
      <c r="O3275" t="s">
        <v>2875</v>
      </c>
      <c r="S3275">
        <v>2</v>
      </c>
      <c r="T3275" t="s">
        <v>45</v>
      </c>
      <c r="X3275" t="s">
        <v>46</v>
      </c>
      <c r="Y3275">
        <v>1</v>
      </c>
      <c r="Z3275">
        <v>0</v>
      </c>
      <c r="AA3275">
        <v>0</v>
      </c>
      <c r="AB3275">
        <v>0</v>
      </c>
      <c r="AC3275">
        <v>0</v>
      </c>
      <c r="AD3275">
        <f t="shared" si="103"/>
        <v>0</v>
      </c>
      <c r="AE3275" t="s">
        <v>85</v>
      </c>
      <c r="AF3275">
        <v>1500000</v>
      </c>
      <c r="AG3275">
        <v>1500000</v>
      </c>
      <c r="AH3275">
        <v>1500000</v>
      </c>
      <c r="AI3275">
        <v>1500000</v>
      </c>
      <c r="AJ3275">
        <f t="shared" si="102"/>
        <v>6000000</v>
      </c>
      <c r="AK3275" t="s">
        <v>1728</v>
      </c>
      <c r="AL3275" t="s">
        <v>1064</v>
      </c>
      <c r="AM3275" t="s">
        <v>1729</v>
      </c>
    </row>
    <row r="3276" spans="1:39" x14ac:dyDescent="0.2">
      <c r="A3276">
        <v>53001</v>
      </c>
      <c r="B3276" t="s">
        <v>1690</v>
      </c>
      <c r="C3276">
        <v>120</v>
      </c>
      <c r="D3276" t="s">
        <v>1723</v>
      </c>
      <c r="E3276">
        <v>26</v>
      </c>
      <c r="F3276" t="s">
        <v>710</v>
      </c>
      <c r="G3276">
        <v>781</v>
      </c>
      <c r="H3276" t="s">
        <v>1724</v>
      </c>
      <c r="I3276">
        <v>608</v>
      </c>
      <c r="J3276" t="s">
        <v>4097</v>
      </c>
      <c r="K3276" t="s">
        <v>41</v>
      </c>
      <c r="L3276">
        <v>13365</v>
      </c>
      <c r="M3276" t="s">
        <v>4098</v>
      </c>
      <c r="N3276" t="s">
        <v>124</v>
      </c>
      <c r="O3276" t="s">
        <v>4099</v>
      </c>
      <c r="S3276">
        <v>2</v>
      </c>
      <c r="T3276" t="s">
        <v>45</v>
      </c>
      <c r="U3276">
        <v>921</v>
      </c>
      <c r="V3276" t="s">
        <v>4540</v>
      </c>
      <c r="W3276" t="s">
        <v>57</v>
      </c>
      <c r="X3276" t="s">
        <v>46</v>
      </c>
      <c r="Y3276">
        <v>1</v>
      </c>
      <c r="Z3276">
        <v>1</v>
      </c>
      <c r="AA3276">
        <v>1</v>
      </c>
      <c r="AB3276">
        <v>1</v>
      </c>
      <c r="AC3276">
        <v>1</v>
      </c>
      <c r="AD3276">
        <f t="shared" si="103"/>
        <v>1</v>
      </c>
      <c r="AF3276">
        <v>0</v>
      </c>
      <c r="AG3276">
        <v>0</v>
      </c>
      <c r="AH3276">
        <v>0</v>
      </c>
      <c r="AI3276">
        <v>0</v>
      </c>
      <c r="AJ3276">
        <f t="shared" si="102"/>
        <v>0</v>
      </c>
      <c r="AK3276" t="s">
        <v>1728</v>
      </c>
      <c r="AL3276" t="s">
        <v>1064</v>
      </c>
      <c r="AM3276" t="s">
        <v>1729</v>
      </c>
    </row>
    <row r="3277" spans="1:39" x14ac:dyDescent="0.2">
      <c r="A3277">
        <v>53001</v>
      </c>
      <c r="B3277" t="s">
        <v>1690</v>
      </c>
      <c r="C3277">
        <v>120</v>
      </c>
      <c r="D3277" t="s">
        <v>1723</v>
      </c>
      <c r="E3277">
        <v>26</v>
      </c>
      <c r="F3277" t="s">
        <v>710</v>
      </c>
      <c r="G3277">
        <v>782</v>
      </c>
      <c r="H3277" t="s">
        <v>764</v>
      </c>
      <c r="I3277">
        <v>198</v>
      </c>
      <c r="J3277" t="s">
        <v>4541</v>
      </c>
      <c r="K3277" t="s">
        <v>41</v>
      </c>
      <c r="L3277">
        <v>12956</v>
      </c>
      <c r="M3277" t="s">
        <v>4542</v>
      </c>
      <c r="N3277" t="s">
        <v>124</v>
      </c>
      <c r="O3277" t="s">
        <v>4543</v>
      </c>
      <c r="S3277">
        <v>2</v>
      </c>
      <c r="T3277" t="s">
        <v>45</v>
      </c>
      <c r="X3277" t="s">
        <v>46</v>
      </c>
      <c r="Y3277">
        <v>1</v>
      </c>
      <c r="Z3277">
        <v>0</v>
      </c>
      <c r="AA3277">
        <v>0</v>
      </c>
      <c r="AB3277">
        <v>0</v>
      </c>
      <c r="AC3277">
        <v>0</v>
      </c>
      <c r="AD3277">
        <f t="shared" si="103"/>
        <v>0</v>
      </c>
      <c r="AE3277" t="s">
        <v>513</v>
      </c>
      <c r="AF3277">
        <v>250000</v>
      </c>
      <c r="AG3277">
        <v>450000</v>
      </c>
      <c r="AH3277">
        <v>450000</v>
      </c>
      <c r="AI3277">
        <v>450000</v>
      </c>
      <c r="AJ3277">
        <f t="shared" si="102"/>
        <v>1600000</v>
      </c>
      <c r="AK3277" t="s">
        <v>1728</v>
      </c>
      <c r="AL3277" t="s">
        <v>1064</v>
      </c>
      <c r="AM3277" t="s">
        <v>1729</v>
      </c>
    </row>
    <row r="3278" spans="1:39" x14ac:dyDescent="0.2">
      <c r="A3278">
        <v>53001</v>
      </c>
      <c r="B3278" t="s">
        <v>1690</v>
      </c>
      <c r="C3278">
        <v>145</v>
      </c>
      <c r="D3278" t="s">
        <v>1906</v>
      </c>
      <c r="E3278">
        <v>26</v>
      </c>
      <c r="F3278" t="s">
        <v>710</v>
      </c>
      <c r="G3278">
        <v>781</v>
      </c>
      <c r="H3278" t="s">
        <v>1724</v>
      </c>
      <c r="I3278">
        <v>92</v>
      </c>
      <c r="J3278" t="s">
        <v>2879</v>
      </c>
      <c r="K3278" t="s">
        <v>41</v>
      </c>
      <c r="L3278">
        <v>12960</v>
      </c>
      <c r="M3278" t="s">
        <v>4100</v>
      </c>
      <c r="N3278" t="s">
        <v>124</v>
      </c>
      <c r="O3278" t="s">
        <v>4101</v>
      </c>
      <c r="S3278">
        <v>2</v>
      </c>
      <c r="T3278" t="s">
        <v>45</v>
      </c>
      <c r="U3278">
        <v>220</v>
      </c>
      <c r="V3278" t="s">
        <v>4102</v>
      </c>
      <c r="W3278" t="s">
        <v>57</v>
      </c>
      <c r="X3278" t="s">
        <v>46</v>
      </c>
      <c r="Y3278">
        <v>1</v>
      </c>
      <c r="Z3278">
        <v>1</v>
      </c>
      <c r="AA3278">
        <v>1</v>
      </c>
      <c r="AB3278">
        <v>1</v>
      </c>
      <c r="AC3278">
        <v>1</v>
      </c>
      <c r="AD3278">
        <f t="shared" si="103"/>
        <v>1</v>
      </c>
      <c r="AF3278">
        <v>0</v>
      </c>
      <c r="AG3278">
        <v>0</v>
      </c>
      <c r="AH3278">
        <v>0</v>
      </c>
      <c r="AI3278">
        <v>0</v>
      </c>
      <c r="AJ3278">
        <f t="shared" si="102"/>
        <v>0</v>
      </c>
      <c r="AK3278" t="s">
        <v>1909</v>
      </c>
      <c r="AL3278" t="s">
        <v>475</v>
      </c>
      <c r="AM3278" t="s">
        <v>1910</v>
      </c>
    </row>
    <row r="3279" spans="1:39" x14ac:dyDescent="0.2">
      <c r="A3279">
        <v>53001</v>
      </c>
      <c r="B3279" t="s">
        <v>1690</v>
      </c>
      <c r="C3279">
        <v>145</v>
      </c>
      <c r="D3279" t="s">
        <v>1906</v>
      </c>
      <c r="E3279">
        <v>26</v>
      </c>
      <c r="F3279" t="s">
        <v>710</v>
      </c>
      <c r="G3279">
        <v>783</v>
      </c>
      <c r="H3279" t="s">
        <v>4544</v>
      </c>
      <c r="I3279">
        <v>92</v>
      </c>
      <c r="J3279" t="s">
        <v>2879</v>
      </c>
      <c r="K3279" t="s">
        <v>41</v>
      </c>
      <c r="L3279">
        <v>12959</v>
      </c>
      <c r="M3279" t="s">
        <v>4545</v>
      </c>
      <c r="N3279" t="s">
        <v>124</v>
      </c>
      <c r="O3279" t="s">
        <v>4546</v>
      </c>
      <c r="S3279">
        <v>2</v>
      </c>
      <c r="T3279" t="s">
        <v>45</v>
      </c>
      <c r="X3279" t="s">
        <v>46</v>
      </c>
      <c r="Y3279">
        <v>1</v>
      </c>
      <c r="Z3279">
        <v>0</v>
      </c>
      <c r="AA3279">
        <v>0</v>
      </c>
      <c r="AB3279">
        <v>0</v>
      </c>
      <c r="AC3279">
        <v>0</v>
      </c>
      <c r="AD3279">
        <f t="shared" si="103"/>
        <v>0</v>
      </c>
      <c r="AE3279" t="s">
        <v>85</v>
      </c>
      <c r="AF3279">
        <v>500000</v>
      </c>
      <c r="AG3279">
        <v>500000</v>
      </c>
      <c r="AH3279">
        <v>500000</v>
      </c>
      <c r="AI3279">
        <v>500000</v>
      </c>
      <c r="AJ3279">
        <f t="shared" si="102"/>
        <v>2000000</v>
      </c>
      <c r="AK3279" t="s">
        <v>1909</v>
      </c>
      <c r="AL3279" t="s">
        <v>475</v>
      </c>
      <c r="AM3279" t="s">
        <v>1910</v>
      </c>
    </row>
    <row r="3280" spans="1:39" x14ac:dyDescent="0.2">
      <c r="A3280">
        <v>53001</v>
      </c>
      <c r="B3280" t="s">
        <v>1690</v>
      </c>
      <c r="C3280">
        <v>335</v>
      </c>
      <c r="D3280" t="s">
        <v>663</v>
      </c>
      <c r="E3280">
        <v>26</v>
      </c>
      <c r="F3280" t="s">
        <v>710</v>
      </c>
      <c r="G3280">
        <v>782</v>
      </c>
      <c r="H3280" t="s">
        <v>764</v>
      </c>
      <c r="I3280">
        <v>271</v>
      </c>
      <c r="J3280" t="s">
        <v>1691</v>
      </c>
      <c r="K3280" t="s">
        <v>41</v>
      </c>
      <c r="L3280">
        <v>10749</v>
      </c>
      <c r="M3280" t="s">
        <v>2886</v>
      </c>
      <c r="N3280" t="s">
        <v>124</v>
      </c>
      <c r="O3280" t="s">
        <v>2887</v>
      </c>
      <c r="S3280">
        <v>2</v>
      </c>
      <c r="T3280" t="s">
        <v>45</v>
      </c>
      <c r="X3280" t="s">
        <v>46</v>
      </c>
      <c r="Y3280">
        <v>1</v>
      </c>
      <c r="Z3280">
        <v>0</v>
      </c>
      <c r="AA3280">
        <v>0</v>
      </c>
      <c r="AB3280">
        <v>0</v>
      </c>
      <c r="AC3280">
        <v>0</v>
      </c>
      <c r="AD3280">
        <f t="shared" si="103"/>
        <v>0</v>
      </c>
      <c r="AE3280" t="s">
        <v>85</v>
      </c>
      <c r="AF3280">
        <v>0</v>
      </c>
      <c r="AG3280">
        <v>1000000</v>
      </c>
      <c r="AH3280">
        <v>1000000</v>
      </c>
      <c r="AI3280">
        <v>1000000</v>
      </c>
      <c r="AJ3280">
        <f t="shared" si="102"/>
        <v>3000000</v>
      </c>
      <c r="AK3280" t="s">
        <v>668</v>
      </c>
      <c r="AL3280" t="s">
        <v>669</v>
      </c>
      <c r="AM3280" t="s">
        <v>670</v>
      </c>
    </row>
    <row r="3281" spans="1:39" x14ac:dyDescent="0.2">
      <c r="A3281">
        <v>53023</v>
      </c>
      <c r="B3281" t="s">
        <v>1739</v>
      </c>
      <c r="C3281">
        <v>115</v>
      </c>
      <c r="D3281" t="s">
        <v>1740</v>
      </c>
      <c r="E3281">
        <v>26</v>
      </c>
      <c r="F3281" t="s">
        <v>710</v>
      </c>
      <c r="G3281">
        <v>782</v>
      </c>
      <c r="H3281" t="s">
        <v>764</v>
      </c>
      <c r="I3281">
        <v>80</v>
      </c>
      <c r="J3281" t="s">
        <v>4547</v>
      </c>
      <c r="K3281" t="s">
        <v>41</v>
      </c>
      <c r="L3281">
        <v>11581</v>
      </c>
      <c r="M3281" t="s">
        <v>4547</v>
      </c>
      <c r="N3281" t="s">
        <v>124</v>
      </c>
      <c r="O3281" t="s">
        <v>4548</v>
      </c>
      <c r="S3281">
        <v>2</v>
      </c>
      <c r="T3281" t="s">
        <v>45</v>
      </c>
      <c r="U3281">
        <v>195</v>
      </c>
      <c r="V3281" t="s">
        <v>363</v>
      </c>
      <c r="W3281" t="s">
        <v>57</v>
      </c>
      <c r="X3281" t="s">
        <v>66</v>
      </c>
      <c r="Y3281">
        <v>0</v>
      </c>
      <c r="Z3281">
        <v>10</v>
      </c>
      <c r="AA3281">
        <v>10</v>
      </c>
      <c r="AB3281">
        <v>10</v>
      </c>
      <c r="AC3281">
        <v>10</v>
      </c>
      <c r="AD3281">
        <f t="shared" si="103"/>
        <v>40</v>
      </c>
      <c r="AF3281">
        <v>0</v>
      </c>
      <c r="AG3281">
        <v>0</v>
      </c>
      <c r="AH3281">
        <v>0</v>
      </c>
      <c r="AI3281">
        <v>0</v>
      </c>
      <c r="AJ3281">
        <f t="shared" si="102"/>
        <v>0</v>
      </c>
      <c r="AK3281" t="s">
        <v>1744</v>
      </c>
      <c r="AL3281" t="s">
        <v>1745</v>
      </c>
      <c r="AM3281" t="s">
        <v>1746</v>
      </c>
    </row>
    <row r="3282" spans="1:39" x14ac:dyDescent="0.2">
      <c r="A3282">
        <v>53023</v>
      </c>
      <c r="B3282" t="s">
        <v>1739</v>
      </c>
      <c r="C3282">
        <v>115</v>
      </c>
      <c r="D3282" t="s">
        <v>1740</v>
      </c>
      <c r="E3282">
        <v>26</v>
      </c>
      <c r="F3282" t="s">
        <v>710</v>
      </c>
      <c r="G3282">
        <v>782</v>
      </c>
      <c r="H3282" t="s">
        <v>764</v>
      </c>
      <c r="I3282">
        <v>165</v>
      </c>
      <c r="J3282" t="s">
        <v>4549</v>
      </c>
      <c r="K3282" t="s">
        <v>41</v>
      </c>
      <c r="L3282">
        <v>4873</v>
      </c>
      <c r="M3282" t="s">
        <v>4550</v>
      </c>
      <c r="N3282" t="s">
        <v>43</v>
      </c>
      <c r="O3282" t="s">
        <v>4551</v>
      </c>
      <c r="S3282">
        <v>2</v>
      </c>
      <c r="T3282" t="s">
        <v>45</v>
      </c>
      <c r="X3282" t="s">
        <v>66</v>
      </c>
      <c r="Y3282">
        <v>0</v>
      </c>
      <c r="Z3282">
        <v>0</v>
      </c>
      <c r="AA3282">
        <v>0</v>
      </c>
      <c r="AB3282">
        <v>0</v>
      </c>
      <c r="AC3282">
        <v>0</v>
      </c>
      <c r="AD3282">
        <f t="shared" si="103"/>
        <v>0</v>
      </c>
      <c r="AE3282" t="s">
        <v>595</v>
      </c>
      <c r="AF3282">
        <v>6569447</v>
      </c>
      <c r="AG3282">
        <v>7613397</v>
      </c>
      <c r="AH3282">
        <v>8336670</v>
      </c>
      <c r="AI3282">
        <v>9128653</v>
      </c>
      <c r="AJ3282">
        <f t="shared" si="102"/>
        <v>31648167</v>
      </c>
      <c r="AK3282" t="s">
        <v>1744</v>
      </c>
      <c r="AL3282" t="s">
        <v>1745</v>
      </c>
      <c r="AM3282" t="s">
        <v>1746</v>
      </c>
    </row>
    <row r="3283" spans="1:39" x14ac:dyDescent="0.2">
      <c r="A3283">
        <v>53023</v>
      </c>
      <c r="B3283" t="s">
        <v>1739</v>
      </c>
      <c r="C3283">
        <v>810</v>
      </c>
      <c r="D3283" t="s">
        <v>791</v>
      </c>
      <c r="E3283">
        <v>24</v>
      </c>
      <c r="F3283" t="s">
        <v>700</v>
      </c>
      <c r="G3283">
        <v>131</v>
      </c>
      <c r="H3283" t="s">
        <v>792</v>
      </c>
      <c r="I3283">
        <v>132</v>
      </c>
      <c r="J3283" t="s">
        <v>798</v>
      </c>
      <c r="K3283" t="s">
        <v>41</v>
      </c>
      <c r="L3283">
        <v>11650</v>
      </c>
      <c r="M3283" t="s">
        <v>4552</v>
      </c>
      <c r="N3283" t="s">
        <v>124</v>
      </c>
      <c r="O3283" t="s">
        <v>4553</v>
      </c>
      <c r="S3283">
        <v>2</v>
      </c>
      <c r="T3283" t="s">
        <v>45</v>
      </c>
      <c r="U3283">
        <v>51</v>
      </c>
      <c r="V3283" t="s">
        <v>524</v>
      </c>
      <c r="W3283" t="s">
        <v>57</v>
      </c>
      <c r="X3283" t="s">
        <v>46</v>
      </c>
      <c r="Y3283">
        <v>1</v>
      </c>
      <c r="Z3283">
        <v>1</v>
      </c>
      <c r="AA3283">
        <v>1</v>
      </c>
      <c r="AB3283">
        <v>1</v>
      </c>
      <c r="AC3283">
        <v>1</v>
      </c>
      <c r="AD3283">
        <f t="shared" si="103"/>
        <v>1</v>
      </c>
      <c r="AF3283">
        <v>0</v>
      </c>
      <c r="AG3283">
        <v>0</v>
      </c>
      <c r="AH3283">
        <v>0</v>
      </c>
      <c r="AI3283">
        <v>0</v>
      </c>
      <c r="AJ3283">
        <f t="shared" si="102"/>
        <v>0</v>
      </c>
      <c r="AK3283" t="s">
        <v>797</v>
      </c>
      <c r="AL3283" t="s">
        <v>49</v>
      </c>
      <c r="AM3283" t="s">
        <v>50</v>
      </c>
    </row>
    <row r="3284" spans="1:39" x14ac:dyDescent="0.2">
      <c r="A3284">
        <v>53025</v>
      </c>
      <c r="B3284" t="s">
        <v>1751</v>
      </c>
      <c r="C3284">
        <v>100</v>
      </c>
      <c r="D3284" t="s">
        <v>1501</v>
      </c>
      <c r="E3284">
        <v>26</v>
      </c>
      <c r="F3284" t="s">
        <v>710</v>
      </c>
      <c r="G3284">
        <v>782</v>
      </c>
      <c r="H3284" t="s">
        <v>764</v>
      </c>
      <c r="I3284">
        <v>10</v>
      </c>
      <c r="J3284" t="s">
        <v>1817</v>
      </c>
      <c r="K3284" t="s">
        <v>41</v>
      </c>
      <c r="L3284">
        <v>124</v>
      </c>
      <c r="M3284" t="s">
        <v>2891</v>
      </c>
      <c r="N3284" t="s">
        <v>124</v>
      </c>
      <c r="O3284" t="s">
        <v>2892</v>
      </c>
      <c r="S3284">
        <v>2</v>
      </c>
      <c r="T3284" t="s">
        <v>45</v>
      </c>
      <c r="X3284" t="s">
        <v>66</v>
      </c>
      <c r="Y3284">
        <v>0</v>
      </c>
      <c r="Z3284">
        <v>0</v>
      </c>
      <c r="AA3284">
        <v>0</v>
      </c>
      <c r="AB3284">
        <v>0</v>
      </c>
      <c r="AC3284">
        <v>0</v>
      </c>
      <c r="AD3284">
        <f t="shared" si="103"/>
        <v>0</v>
      </c>
      <c r="AE3284" t="s">
        <v>1867</v>
      </c>
      <c r="AF3284">
        <v>1000000</v>
      </c>
      <c r="AG3284">
        <v>0</v>
      </c>
      <c r="AH3284">
        <v>0</v>
      </c>
      <c r="AI3284">
        <v>0</v>
      </c>
      <c r="AJ3284">
        <f t="shared" si="102"/>
        <v>1000000</v>
      </c>
      <c r="AK3284" t="s">
        <v>1505</v>
      </c>
      <c r="AL3284" t="s">
        <v>325</v>
      </c>
      <c r="AM3284" t="s">
        <v>326</v>
      </c>
    </row>
    <row r="3285" spans="1:39" x14ac:dyDescent="0.2">
      <c r="A3285">
        <v>53025</v>
      </c>
      <c r="B3285" t="s">
        <v>1751</v>
      </c>
      <c r="C3285">
        <v>100</v>
      </c>
      <c r="D3285" t="s">
        <v>1501</v>
      </c>
      <c r="E3285">
        <v>26</v>
      </c>
      <c r="F3285" t="s">
        <v>710</v>
      </c>
      <c r="G3285">
        <v>782</v>
      </c>
      <c r="H3285" t="s">
        <v>764</v>
      </c>
      <c r="I3285">
        <v>178</v>
      </c>
      <c r="J3285" t="s">
        <v>1755</v>
      </c>
      <c r="K3285" t="s">
        <v>41</v>
      </c>
      <c r="L3285">
        <v>2009</v>
      </c>
      <c r="M3285" t="s">
        <v>4554</v>
      </c>
      <c r="N3285" t="s">
        <v>124</v>
      </c>
      <c r="O3285" t="s">
        <v>4555</v>
      </c>
      <c r="S3285">
        <v>2</v>
      </c>
      <c r="T3285" t="s">
        <v>45</v>
      </c>
      <c r="X3285" t="s">
        <v>46</v>
      </c>
      <c r="Y3285">
        <v>1</v>
      </c>
      <c r="Z3285">
        <v>0</v>
      </c>
      <c r="AA3285">
        <v>0</v>
      </c>
      <c r="AB3285">
        <v>0</v>
      </c>
      <c r="AC3285">
        <v>0</v>
      </c>
      <c r="AD3285">
        <f t="shared" si="103"/>
        <v>0</v>
      </c>
      <c r="AE3285" t="s">
        <v>1874</v>
      </c>
      <c r="AF3285">
        <v>5000000</v>
      </c>
      <c r="AG3285">
        <v>0</v>
      </c>
      <c r="AH3285">
        <v>0</v>
      </c>
      <c r="AI3285">
        <v>0</v>
      </c>
      <c r="AJ3285">
        <f t="shared" si="102"/>
        <v>5000000</v>
      </c>
      <c r="AK3285" t="s">
        <v>1505</v>
      </c>
      <c r="AL3285" t="s">
        <v>325</v>
      </c>
      <c r="AM3285" t="s">
        <v>326</v>
      </c>
    </row>
    <row r="3286" spans="1:39" x14ac:dyDescent="0.2">
      <c r="A3286">
        <v>53025</v>
      </c>
      <c r="B3286" t="s">
        <v>1751</v>
      </c>
      <c r="C3286">
        <v>100</v>
      </c>
      <c r="D3286" t="s">
        <v>1501</v>
      </c>
      <c r="E3286">
        <v>26</v>
      </c>
      <c r="F3286" t="s">
        <v>710</v>
      </c>
      <c r="G3286">
        <v>782</v>
      </c>
      <c r="H3286" t="s">
        <v>764</v>
      </c>
      <c r="I3286">
        <v>178</v>
      </c>
      <c r="J3286" t="s">
        <v>1755</v>
      </c>
      <c r="K3286" t="s">
        <v>41</v>
      </c>
      <c r="L3286">
        <v>12440</v>
      </c>
      <c r="M3286" t="s">
        <v>2895</v>
      </c>
      <c r="N3286" t="s">
        <v>124</v>
      </c>
      <c r="O3286" t="s">
        <v>2896</v>
      </c>
      <c r="S3286">
        <v>2</v>
      </c>
      <c r="T3286" t="s">
        <v>45</v>
      </c>
      <c r="X3286" t="s">
        <v>46</v>
      </c>
      <c r="Y3286">
        <v>1</v>
      </c>
      <c r="Z3286">
        <v>0</v>
      </c>
      <c r="AA3286">
        <v>0</v>
      </c>
      <c r="AB3286">
        <v>0</v>
      </c>
      <c r="AC3286">
        <v>0</v>
      </c>
      <c r="AD3286">
        <f t="shared" si="103"/>
        <v>0</v>
      </c>
      <c r="AE3286" t="s">
        <v>85</v>
      </c>
      <c r="AF3286">
        <v>250000</v>
      </c>
      <c r="AG3286">
        <v>0</v>
      </c>
      <c r="AH3286">
        <v>15000000</v>
      </c>
      <c r="AI3286">
        <v>0</v>
      </c>
      <c r="AJ3286">
        <f t="shared" si="102"/>
        <v>15250000</v>
      </c>
      <c r="AK3286" t="s">
        <v>1505</v>
      </c>
      <c r="AL3286" t="s">
        <v>325</v>
      </c>
      <c r="AM3286" t="s">
        <v>326</v>
      </c>
    </row>
    <row r="3287" spans="1:39" x14ac:dyDescent="0.2">
      <c r="A3287">
        <v>53025</v>
      </c>
      <c r="B3287" t="s">
        <v>1751</v>
      </c>
      <c r="C3287">
        <v>101</v>
      </c>
      <c r="D3287" t="s">
        <v>319</v>
      </c>
      <c r="E3287">
        <v>26</v>
      </c>
      <c r="F3287" t="s">
        <v>710</v>
      </c>
      <c r="G3287">
        <v>782</v>
      </c>
      <c r="H3287" t="s">
        <v>764</v>
      </c>
      <c r="I3287">
        <v>9</v>
      </c>
      <c r="J3287" t="s">
        <v>1695</v>
      </c>
      <c r="K3287" t="s">
        <v>41</v>
      </c>
      <c r="L3287">
        <v>1302</v>
      </c>
      <c r="M3287" t="s">
        <v>1759</v>
      </c>
      <c r="N3287" t="s">
        <v>124</v>
      </c>
      <c r="O3287" t="s">
        <v>1760</v>
      </c>
      <c r="S3287">
        <v>2</v>
      </c>
      <c r="T3287" t="s">
        <v>45</v>
      </c>
      <c r="U3287">
        <v>288</v>
      </c>
      <c r="V3287" t="s">
        <v>1766</v>
      </c>
      <c r="W3287" t="s">
        <v>845</v>
      </c>
      <c r="X3287" t="s">
        <v>46</v>
      </c>
      <c r="Y3287">
        <v>1</v>
      </c>
      <c r="Z3287">
        <v>35</v>
      </c>
      <c r="AA3287">
        <v>35</v>
      </c>
      <c r="AB3287">
        <v>35</v>
      </c>
      <c r="AC3287">
        <v>35</v>
      </c>
      <c r="AD3287">
        <f t="shared" si="103"/>
        <v>35</v>
      </c>
      <c r="AF3287">
        <v>0</v>
      </c>
      <c r="AG3287">
        <v>0</v>
      </c>
      <c r="AH3287">
        <v>0</v>
      </c>
      <c r="AI3287">
        <v>0</v>
      </c>
      <c r="AJ3287">
        <f t="shared" si="102"/>
        <v>0</v>
      </c>
      <c r="AK3287" t="s">
        <v>324</v>
      </c>
      <c r="AL3287" t="s">
        <v>325</v>
      </c>
      <c r="AM3287" t="s">
        <v>326</v>
      </c>
    </row>
    <row r="3288" spans="1:39" x14ac:dyDescent="0.2">
      <c r="A3288">
        <v>53025</v>
      </c>
      <c r="B3288" t="s">
        <v>1751</v>
      </c>
      <c r="C3288">
        <v>101</v>
      </c>
      <c r="D3288" t="s">
        <v>319</v>
      </c>
      <c r="E3288">
        <v>26</v>
      </c>
      <c r="F3288" t="s">
        <v>710</v>
      </c>
      <c r="G3288">
        <v>782</v>
      </c>
      <c r="H3288" t="s">
        <v>764</v>
      </c>
      <c r="I3288">
        <v>9</v>
      </c>
      <c r="J3288" t="s">
        <v>1695</v>
      </c>
      <c r="K3288" t="s">
        <v>41</v>
      </c>
      <c r="L3288">
        <v>1302</v>
      </c>
      <c r="M3288" t="s">
        <v>1759</v>
      </c>
      <c r="N3288" t="s">
        <v>124</v>
      </c>
      <c r="O3288" t="s">
        <v>1760</v>
      </c>
      <c r="S3288">
        <v>2</v>
      </c>
      <c r="T3288" t="s">
        <v>45</v>
      </c>
      <c r="X3288" t="s">
        <v>46</v>
      </c>
      <c r="Y3288">
        <v>1</v>
      </c>
      <c r="Z3288">
        <v>0</v>
      </c>
      <c r="AA3288">
        <v>0</v>
      </c>
      <c r="AB3288">
        <v>0</v>
      </c>
      <c r="AC3288">
        <v>0</v>
      </c>
      <c r="AD3288">
        <f t="shared" si="103"/>
        <v>0</v>
      </c>
      <c r="AE3288" t="s">
        <v>1867</v>
      </c>
      <c r="AF3288">
        <v>0</v>
      </c>
      <c r="AG3288">
        <v>0</v>
      </c>
      <c r="AH3288">
        <v>10000000</v>
      </c>
      <c r="AI3288">
        <v>10000000</v>
      </c>
      <c r="AJ3288">
        <f t="shared" si="102"/>
        <v>20000000</v>
      </c>
      <c r="AK3288" t="s">
        <v>324</v>
      </c>
      <c r="AL3288" t="s">
        <v>325</v>
      </c>
      <c r="AM3288" t="s">
        <v>326</v>
      </c>
    </row>
    <row r="3289" spans="1:39" x14ac:dyDescent="0.2">
      <c r="A3289">
        <v>53025</v>
      </c>
      <c r="B3289" t="s">
        <v>1751</v>
      </c>
      <c r="C3289">
        <v>101</v>
      </c>
      <c r="D3289" t="s">
        <v>319</v>
      </c>
      <c r="E3289">
        <v>26</v>
      </c>
      <c r="F3289" t="s">
        <v>710</v>
      </c>
      <c r="G3289">
        <v>782</v>
      </c>
      <c r="H3289" t="s">
        <v>764</v>
      </c>
      <c r="I3289">
        <v>9</v>
      </c>
      <c r="J3289" t="s">
        <v>1695</v>
      </c>
      <c r="K3289" t="s">
        <v>41</v>
      </c>
      <c r="L3289">
        <v>6661</v>
      </c>
      <c r="M3289" t="s">
        <v>1764</v>
      </c>
      <c r="N3289" t="s">
        <v>124</v>
      </c>
      <c r="O3289" t="s">
        <v>1765</v>
      </c>
      <c r="S3289">
        <v>2</v>
      </c>
      <c r="T3289" t="s">
        <v>45</v>
      </c>
      <c r="X3289" t="s">
        <v>46</v>
      </c>
      <c r="Y3289">
        <v>1</v>
      </c>
      <c r="Z3289">
        <v>0</v>
      </c>
      <c r="AA3289">
        <v>0</v>
      </c>
      <c r="AB3289">
        <v>0</v>
      </c>
      <c r="AC3289">
        <v>0</v>
      </c>
      <c r="AD3289">
        <f t="shared" si="103"/>
        <v>0</v>
      </c>
      <c r="AE3289" t="s">
        <v>1867</v>
      </c>
      <c r="AF3289">
        <v>0</v>
      </c>
      <c r="AG3289">
        <v>2000000</v>
      </c>
      <c r="AH3289">
        <v>2000000</v>
      </c>
      <c r="AI3289">
        <v>0</v>
      </c>
      <c r="AJ3289">
        <f t="shared" si="102"/>
        <v>4000000</v>
      </c>
      <c r="AK3289" t="s">
        <v>324</v>
      </c>
      <c r="AL3289" t="s">
        <v>325</v>
      </c>
      <c r="AM3289" t="s">
        <v>326</v>
      </c>
    </row>
    <row r="3290" spans="1:39" x14ac:dyDescent="0.2">
      <c r="A3290">
        <v>53025</v>
      </c>
      <c r="B3290" t="s">
        <v>1751</v>
      </c>
      <c r="C3290">
        <v>101</v>
      </c>
      <c r="D3290" t="s">
        <v>319</v>
      </c>
      <c r="E3290">
        <v>26</v>
      </c>
      <c r="F3290" t="s">
        <v>710</v>
      </c>
      <c r="G3290">
        <v>782</v>
      </c>
      <c r="H3290" t="s">
        <v>764</v>
      </c>
      <c r="I3290">
        <v>19</v>
      </c>
      <c r="J3290" t="s">
        <v>1771</v>
      </c>
      <c r="K3290" t="s">
        <v>41</v>
      </c>
      <c r="L3290">
        <v>9367</v>
      </c>
      <c r="M3290" t="s">
        <v>4556</v>
      </c>
      <c r="N3290" t="s">
        <v>124</v>
      </c>
      <c r="O3290" t="s">
        <v>4557</v>
      </c>
      <c r="S3290">
        <v>2</v>
      </c>
      <c r="T3290" t="s">
        <v>45</v>
      </c>
      <c r="U3290">
        <v>309</v>
      </c>
      <c r="V3290" t="s">
        <v>1774</v>
      </c>
      <c r="W3290" t="s">
        <v>57</v>
      </c>
      <c r="X3290" t="s">
        <v>46</v>
      </c>
      <c r="Y3290">
        <v>1</v>
      </c>
      <c r="Z3290">
        <v>1</v>
      </c>
      <c r="AA3290">
        <v>1</v>
      </c>
      <c r="AB3290">
        <v>1</v>
      </c>
      <c r="AC3290">
        <v>1</v>
      </c>
      <c r="AD3290">
        <f t="shared" si="103"/>
        <v>1</v>
      </c>
      <c r="AF3290">
        <v>0</v>
      </c>
      <c r="AG3290">
        <v>0</v>
      </c>
      <c r="AH3290">
        <v>0</v>
      </c>
      <c r="AI3290">
        <v>0</v>
      </c>
      <c r="AJ3290">
        <f t="shared" si="102"/>
        <v>0</v>
      </c>
      <c r="AK3290" t="s">
        <v>324</v>
      </c>
      <c r="AL3290" t="s">
        <v>325</v>
      </c>
      <c r="AM3290" t="s">
        <v>326</v>
      </c>
    </row>
    <row r="3291" spans="1:39" x14ac:dyDescent="0.2">
      <c r="A3291">
        <v>53025</v>
      </c>
      <c r="B3291" t="s">
        <v>1751</v>
      </c>
      <c r="C3291">
        <v>101</v>
      </c>
      <c r="D3291" t="s">
        <v>319</v>
      </c>
      <c r="E3291">
        <v>26</v>
      </c>
      <c r="F3291" t="s">
        <v>710</v>
      </c>
      <c r="G3291">
        <v>782</v>
      </c>
      <c r="H3291" t="s">
        <v>764</v>
      </c>
      <c r="I3291">
        <v>19</v>
      </c>
      <c r="J3291" t="s">
        <v>1771</v>
      </c>
      <c r="K3291" t="s">
        <v>41</v>
      </c>
      <c r="L3291">
        <v>9367</v>
      </c>
      <c r="M3291" t="s">
        <v>4556</v>
      </c>
      <c r="N3291" t="s">
        <v>124</v>
      </c>
      <c r="O3291" t="s">
        <v>4557</v>
      </c>
      <c r="S3291">
        <v>2</v>
      </c>
      <c r="T3291" t="s">
        <v>45</v>
      </c>
      <c r="X3291" t="s">
        <v>46</v>
      </c>
      <c r="Y3291">
        <v>1</v>
      </c>
      <c r="Z3291">
        <v>0</v>
      </c>
      <c r="AA3291">
        <v>0</v>
      </c>
      <c r="AB3291">
        <v>0</v>
      </c>
      <c r="AC3291">
        <v>0</v>
      </c>
      <c r="AD3291">
        <f t="shared" si="103"/>
        <v>0</v>
      </c>
      <c r="AE3291" t="s">
        <v>323</v>
      </c>
      <c r="AF3291">
        <v>20000000</v>
      </c>
      <c r="AG3291">
        <v>150000000</v>
      </c>
      <c r="AH3291">
        <v>100000000</v>
      </c>
      <c r="AI3291">
        <v>0</v>
      </c>
      <c r="AJ3291">
        <f t="shared" ref="AJ3291:AJ3354" si="104">AF3291+AG3291+AH3291+AI3291</f>
        <v>270000000</v>
      </c>
      <c r="AK3291" t="s">
        <v>324</v>
      </c>
      <c r="AL3291" t="s">
        <v>325</v>
      </c>
      <c r="AM3291" t="s">
        <v>326</v>
      </c>
    </row>
    <row r="3292" spans="1:39" x14ac:dyDescent="0.2">
      <c r="A3292">
        <v>53025</v>
      </c>
      <c r="B3292" t="s">
        <v>1751</v>
      </c>
      <c r="C3292">
        <v>101</v>
      </c>
      <c r="D3292" t="s">
        <v>319</v>
      </c>
      <c r="E3292">
        <v>26</v>
      </c>
      <c r="F3292" t="s">
        <v>710</v>
      </c>
      <c r="G3292">
        <v>782</v>
      </c>
      <c r="H3292" t="s">
        <v>764</v>
      </c>
      <c r="I3292">
        <v>19</v>
      </c>
      <c r="J3292" t="s">
        <v>1771</v>
      </c>
      <c r="K3292" t="s">
        <v>41</v>
      </c>
      <c r="L3292">
        <v>9367</v>
      </c>
      <c r="M3292" t="s">
        <v>4556</v>
      </c>
      <c r="N3292" t="s">
        <v>124</v>
      </c>
      <c r="O3292" t="s">
        <v>4557</v>
      </c>
      <c r="S3292">
        <v>2</v>
      </c>
      <c r="T3292" t="s">
        <v>45</v>
      </c>
      <c r="X3292" t="s">
        <v>46</v>
      </c>
      <c r="Y3292">
        <v>1</v>
      </c>
      <c r="Z3292">
        <v>0</v>
      </c>
      <c r="AA3292">
        <v>0</v>
      </c>
      <c r="AB3292">
        <v>0</v>
      </c>
      <c r="AC3292">
        <v>0</v>
      </c>
      <c r="AD3292">
        <f t="shared" si="103"/>
        <v>0</v>
      </c>
      <c r="AE3292" t="s">
        <v>149</v>
      </c>
      <c r="AF3292">
        <v>20000000</v>
      </c>
      <c r="AG3292">
        <v>20000000</v>
      </c>
      <c r="AH3292">
        <v>10000000</v>
      </c>
      <c r="AI3292">
        <v>10000000</v>
      </c>
      <c r="AJ3292">
        <f t="shared" si="104"/>
        <v>60000000</v>
      </c>
      <c r="AK3292" t="s">
        <v>324</v>
      </c>
      <c r="AL3292" t="s">
        <v>325</v>
      </c>
      <c r="AM3292" t="s">
        <v>326</v>
      </c>
    </row>
    <row r="3293" spans="1:39" x14ac:dyDescent="0.2">
      <c r="A3293">
        <v>53025</v>
      </c>
      <c r="B3293" t="s">
        <v>1751</v>
      </c>
      <c r="C3293">
        <v>101</v>
      </c>
      <c r="D3293" t="s">
        <v>319</v>
      </c>
      <c r="E3293">
        <v>26</v>
      </c>
      <c r="F3293" t="s">
        <v>710</v>
      </c>
      <c r="G3293">
        <v>782</v>
      </c>
      <c r="H3293" t="s">
        <v>764</v>
      </c>
      <c r="I3293">
        <v>298</v>
      </c>
      <c r="J3293" t="s">
        <v>4558</v>
      </c>
      <c r="K3293" t="s">
        <v>41</v>
      </c>
      <c r="L3293">
        <v>1450</v>
      </c>
      <c r="M3293" t="s">
        <v>4559</v>
      </c>
      <c r="N3293" t="s">
        <v>124</v>
      </c>
      <c r="O3293" t="s">
        <v>4560</v>
      </c>
      <c r="S3293">
        <v>2</v>
      </c>
      <c r="T3293" t="s">
        <v>45</v>
      </c>
      <c r="X3293" t="s">
        <v>46</v>
      </c>
      <c r="Y3293">
        <v>1</v>
      </c>
      <c r="Z3293">
        <v>0</v>
      </c>
      <c r="AA3293">
        <v>0</v>
      </c>
      <c r="AB3293">
        <v>0</v>
      </c>
      <c r="AC3293">
        <v>0</v>
      </c>
      <c r="AD3293">
        <f t="shared" si="103"/>
        <v>0</v>
      </c>
      <c r="AE3293" t="s">
        <v>1761</v>
      </c>
      <c r="AF3293">
        <v>5000000</v>
      </c>
      <c r="AG3293">
        <v>1000000</v>
      </c>
      <c r="AH3293">
        <v>0</v>
      </c>
      <c r="AI3293">
        <v>0</v>
      </c>
      <c r="AJ3293">
        <f t="shared" si="104"/>
        <v>6000000</v>
      </c>
      <c r="AK3293" t="s">
        <v>324</v>
      </c>
      <c r="AL3293" t="s">
        <v>325</v>
      </c>
      <c r="AM3293" t="s">
        <v>326</v>
      </c>
    </row>
    <row r="3294" spans="1:39" x14ac:dyDescent="0.2">
      <c r="A3294">
        <v>53025</v>
      </c>
      <c r="B3294" t="s">
        <v>1751</v>
      </c>
      <c r="C3294">
        <v>105</v>
      </c>
      <c r="D3294" t="s">
        <v>1694</v>
      </c>
      <c r="E3294">
        <v>26</v>
      </c>
      <c r="F3294" t="s">
        <v>710</v>
      </c>
      <c r="G3294">
        <v>782</v>
      </c>
      <c r="H3294" t="s">
        <v>764</v>
      </c>
      <c r="I3294">
        <v>9</v>
      </c>
      <c r="J3294" t="s">
        <v>1695</v>
      </c>
      <c r="K3294" t="s">
        <v>41</v>
      </c>
      <c r="L3294">
        <v>11170</v>
      </c>
      <c r="M3294" t="s">
        <v>2901</v>
      </c>
      <c r="N3294" t="s">
        <v>124</v>
      </c>
      <c r="O3294" t="s">
        <v>2902</v>
      </c>
      <c r="S3294">
        <v>2</v>
      </c>
      <c r="T3294" t="s">
        <v>45</v>
      </c>
      <c r="U3294">
        <v>288</v>
      </c>
      <c r="V3294" t="s">
        <v>1766</v>
      </c>
      <c r="W3294" t="s">
        <v>845</v>
      </c>
      <c r="X3294" t="s">
        <v>46</v>
      </c>
      <c r="Y3294">
        <v>1</v>
      </c>
      <c r="Z3294">
        <v>9</v>
      </c>
      <c r="AA3294">
        <v>9</v>
      </c>
      <c r="AB3294">
        <v>9</v>
      </c>
      <c r="AC3294">
        <v>9</v>
      </c>
      <c r="AD3294">
        <f t="shared" si="103"/>
        <v>9</v>
      </c>
      <c r="AF3294">
        <v>0</v>
      </c>
      <c r="AG3294">
        <v>0</v>
      </c>
      <c r="AH3294">
        <v>0</v>
      </c>
      <c r="AI3294">
        <v>0</v>
      </c>
      <c r="AJ3294">
        <f t="shared" si="104"/>
        <v>0</v>
      </c>
      <c r="AK3294" t="s">
        <v>1698</v>
      </c>
      <c r="AL3294" t="s">
        <v>1699</v>
      </c>
      <c r="AM3294" t="s">
        <v>1700</v>
      </c>
    </row>
    <row r="3295" spans="1:39" x14ac:dyDescent="0.2">
      <c r="A3295">
        <v>53025</v>
      </c>
      <c r="B3295" t="s">
        <v>1751</v>
      </c>
      <c r="C3295">
        <v>105</v>
      </c>
      <c r="D3295" t="s">
        <v>1694</v>
      </c>
      <c r="E3295">
        <v>26</v>
      </c>
      <c r="F3295" t="s">
        <v>710</v>
      </c>
      <c r="G3295">
        <v>782</v>
      </c>
      <c r="H3295" t="s">
        <v>764</v>
      </c>
      <c r="I3295">
        <v>558</v>
      </c>
      <c r="J3295" t="s">
        <v>1708</v>
      </c>
      <c r="K3295" t="s">
        <v>41</v>
      </c>
      <c r="L3295">
        <v>12138</v>
      </c>
      <c r="M3295" t="s">
        <v>2906</v>
      </c>
      <c r="N3295" t="s">
        <v>124</v>
      </c>
      <c r="O3295" t="s">
        <v>2907</v>
      </c>
      <c r="S3295">
        <v>2</v>
      </c>
      <c r="T3295" t="s">
        <v>45</v>
      </c>
      <c r="X3295" t="s">
        <v>46</v>
      </c>
      <c r="Y3295">
        <v>1</v>
      </c>
      <c r="Z3295">
        <v>0</v>
      </c>
      <c r="AA3295">
        <v>0</v>
      </c>
      <c r="AB3295">
        <v>0</v>
      </c>
      <c r="AC3295">
        <v>0</v>
      </c>
      <c r="AD3295">
        <f t="shared" si="103"/>
        <v>0</v>
      </c>
      <c r="AE3295" t="s">
        <v>1192</v>
      </c>
      <c r="AF3295">
        <v>0</v>
      </c>
      <c r="AG3295">
        <v>100000</v>
      </c>
      <c r="AH3295">
        <v>0</v>
      </c>
      <c r="AI3295">
        <v>0</v>
      </c>
      <c r="AJ3295">
        <f t="shared" si="104"/>
        <v>100000</v>
      </c>
      <c r="AK3295" t="s">
        <v>1698</v>
      </c>
      <c r="AL3295" t="s">
        <v>1699</v>
      </c>
      <c r="AM3295" t="s">
        <v>1700</v>
      </c>
    </row>
    <row r="3296" spans="1:39" x14ac:dyDescent="0.2">
      <c r="A3296">
        <v>53025</v>
      </c>
      <c r="B3296" t="s">
        <v>1751</v>
      </c>
      <c r="C3296">
        <v>110</v>
      </c>
      <c r="D3296" t="s">
        <v>1184</v>
      </c>
      <c r="E3296">
        <v>26</v>
      </c>
      <c r="F3296" t="s">
        <v>710</v>
      </c>
      <c r="G3296">
        <v>782</v>
      </c>
      <c r="H3296" t="s">
        <v>764</v>
      </c>
      <c r="I3296">
        <v>9</v>
      </c>
      <c r="J3296" t="s">
        <v>1695</v>
      </c>
      <c r="K3296" t="s">
        <v>41</v>
      </c>
      <c r="L3296">
        <v>347</v>
      </c>
      <c r="M3296" t="s">
        <v>4561</v>
      </c>
      <c r="N3296" t="s">
        <v>124</v>
      </c>
      <c r="O3296" t="s">
        <v>4562</v>
      </c>
      <c r="S3296">
        <v>2</v>
      </c>
      <c r="T3296" t="s">
        <v>45</v>
      </c>
      <c r="X3296" t="s">
        <v>46</v>
      </c>
      <c r="Y3296">
        <v>1</v>
      </c>
      <c r="Z3296">
        <v>0</v>
      </c>
      <c r="AA3296">
        <v>0</v>
      </c>
      <c r="AB3296">
        <v>0</v>
      </c>
      <c r="AC3296">
        <v>0</v>
      </c>
      <c r="AD3296">
        <f t="shared" si="103"/>
        <v>0</v>
      </c>
      <c r="AE3296" t="s">
        <v>85</v>
      </c>
      <c r="AF3296">
        <v>100000</v>
      </c>
      <c r="AG3296">
        <v>100000</v>
      </c>
      <c r="AH3296">
        <v>100000</v>
      </c>
      <c r="AI3296">
        <v>100000</v>
      </c>
      <c r="AJ3296">
        <f t="shared" si="104"/>
        <v>400000</v>
      </c>
      <c r="AK3296" t="s">
        <v>1189</v>
      </c>
      <c r="AL3296" t="s">
        <v>1064</v>
      </c>
      <c r="AM3296" t="s">
        <v>1190</v>
      </c>
    </row>
    <row r="3297" spans="1:39" x14ac:dyDescent="0.2">
      <c r="A3297">
        <v>53025</v>
      </c>
      <c r="B3297" t="s">
        <v>1751</v>
      </c>
      <c r="C3297">
        <v>110</v>
      </c>
      <c r="D3297" t="s">
        <v>1184</v>
      </c>
      <c r="E3297">
        <v>26</v>
      </c>
      <c r="F3297" t="s">
        <v>710</v>
      </c>
      <c r="G3297">
        <v>782</v>
      </c>
      <c r="H3297" t="s">
        <v>764</v>
      </c>
      <c r="I3297">
        <v>9</v>
      </c>
      <c r="J3297" t="s">
        <v>1695</v>
      </c>
      <c r="K3297" t="s">
        <v>41</v>
      </c>
      <c r="L3297">
        <v>350</v>
      </c>
      <c r="M3297" t="s">
        <v>1784</v>
      </c>
      <c r="N3297" t="s">
        <v>124</v>
      </c>
      <c r="O3297" t="s">
        <v>1785</v>
      </c>
      <c r="S3297">
        <v>2</v>
      </c>
      <c r="T3297" t="s">
        <v>45</v>
      </c>
      <c r="X3297" t="s">
        <v>46</v>
      </c>
      <c r="Y3297">
        <v>1</v>
      </c>
      <c r="Z3297">
        <v>0</v>
      </c>
      <c r="AA3297">
        <v>0</v>
      </c>
      <c r="AB3297">
        <v>0</v>
      </c>
      <c r="AC3297">
        <v>0</v>
      </c>
      <c r="AD3297">
        <f t="shared" si="103"/>
        <v>0</v>
      </c>
      <c r="AE3297" t="s">
        <v>85</v>
      </c>
      <c r="AF3297">
        <v>0</v>
      </c>
      <c r="AG3297">
        <v>2300000</v>
      </c>
      <c r="AH3297">
        <v>0</v>
      </c>
      <c r="AI3297">
        <v>0</v>
      </c>
      <c r="AJ3297">
        <f t="shared" si="104"/>
        <v>2300000</v>
      </c>
      <c r="AK3297" t="s">
        <v>1189</v>
      </c>
      <c r="AL3297" t="s">
        <v>1064</v>
      </c>
      <c r="AM3297" t="s">
        <v>1190</v>
      </c>
    </row>
    <row r="3298" spans="1:39" x14ac:dyDescent="0.2">
      <c r="A3298">
        <v>53025</v>
      </c>
      <c r="B3298" t="s">
        <v>1751</v>
      </c>
      <c r="C3298">
        <v>110</v>
      </c>
      <c r="D3298" t="s">
        <v>1184</v>
      </c>
      <c r="E3298">
        <v>26</v>
      </c>
      <c r="F3298" t="s">
        <v>710</v>
      </c>
      <c r="G3298">
        <v>782</v>
      </c>
      <c r="H3298" t="s">
        <v>764</v>
      </c>
      <c r="I3298">
        <v>9</v>
      </c>
      <c r="J3298" t="s">
        <v>1695</v>
      </c>
      <c r="K3298" t="s">
        <v>41</v>
      </c>
      <c r="L3298">
        <v>406</v>
      </c>
      <c r="M3298" t="s">
        <v>4563</v>
      </c>
      <c r="N3298" t="s">
        <v>124</v>
      </c>
      <c r="O3298" t="s">
        <v>4564</v>
      </c>
      <c r="S3298">
        <v>2</v>
      </c>
      <c r="T3298" t="s">
        <v>45</v>
      </c>
      <c r="U3298">
        <v>288</v>
      </c>
      <c r="V3298" t="s">
        <v>1766</v>
      </c>
      <c r="W3298" t="s">
        <v>845</v>
      </c>
      <c r="X3298" t="s">
        <v>46</v>
      </c>
      <c r="Y3298">
        <v>1</v>
      </c>
      <c r="Z3298">
        <v>20</v>
      </c>
      <c r="AA3298">
        <v>20</v>
      </c>
      <c r="AB3298">
        <v>0</v>
      </c>
      <c r="AC3298">
        <v>0</v>
      </c>
      <c r="AD3298">
        <f t="shared" si="103"/>
        <v>20</v>
      </c>
      <c r="AF3298">
        <v>0</v>
      </c>
      <c r="AG3298">
        <v>0</v>
      </c>
      <c r="AH3298">
        <v>0</v>
      </c>
      <c r="AI3298">
        <v>0</v>
      </c>
      <c r="AJ3298">
        <f t="shared" si="104"/>
        <v>0</v>
      </c>
      <c r="AK3298" t="s">
        <v>1189</v>
      </c>
      <c r="AL3298" t="s">
        <v>1064</v>
      </c>
      <c r="AM3298" t="s">
        <v>1190</v>
      </c>
    </row>
    <row r="3299" spans="1:39" x14ac:dyDescent="0.2">
      <c r="A3299">
        <v>53025</v>
      </c>
      <c r="B3299" t="s">
        <v>1751</v>
      </c>
      <c r="C3299">
        <v>110</v>
      </c>
      <c r="D3299" t="s">
        <v>1184</v>
      </c>
      <c r="E3299">
        <v>26</v>
      </c>
      <c r="F3299" t="s">
        <v>710</v>
      </c>
      <c r="G3299">
        <v>782</v>
      </c>
      <c r="H3299" t="s">
        <v>764</v>
      </c>
      <c r="I3299">
        <v>9</v>
      </c>
      <c r="J3299" t="s">
        <v>1695</v>
      </c>
      <c r="K3299" t="s">
        <v>41</v>
      </c>
      <c r="L3299">
        <v>414</v>
      </c>
      <c r="M3299" t="s">
        <v>3577</v>
      </c>
      <c r="N3299" t="s">
        <v>124</v>
      </c>
      <c r="O3299" t="s">
        <v>3578</v>
      </c>
      <c r="S3299">
        <v>2</v>
      </c>
      <c r="T3299" t="s">
        <v>45</v>
      </c>
      <c r="U3299">
        <v>288</v>
      </c>
      <c r="V3299" t="s">
        <v>1766</v>
      </c>
      <c r="W3299" t="s">
        <v>845</v>
      </c>
      <c r="X3299" t="s">
        <v>46</v>
      </c>
      <c r="Y3299">
        <v>1</v>
      </c>
      <c r="Z3299">
        <v>32</v>
      </c>
      <c r="AA3299">
        <v>32</v>
      </c>
      <c r="AB3299">
        <v>32</v>
      </c>
      <c r="AC3299">
        <v>32</v>
      </c>
      <c r="AD3299">
        <f t="shared" si="103"/>
        <v>32</v>
      </c>
      <c r="AF3299">
        <v>0</v>
      </c>
      <c r="AG3299">
        <v>0</v>
      </c>
      <c r="AH3299">
        <v>0</v>
      </c>
      <c r="AI3299">
        <v>0</v>
      </c>
      <c r="AJ3299">
        <f t="shared" si="104"/>
        <v>0</v>
      </c>
      <c r="AK3299" t="s">
        <v>1189</v>
      </c>
      <c r="AL3299" t="s">
        <v>1064</v>
      </c>
      <c r="AM3299" t="s">
        <v>1190</v>
      </c>
    </row>
    <row r="3300" spans="1:39" x14ac:dyDescent="0.2">
      <c r="A3300">
        <v>53025</v>
      </c>
      <c r="B3300" t="s">
        <v>1751</v>
      </c>
      <c r="C3300">
        <v>110</v>
      </c>
      <c r="D3300" t="s">
        <v>1184</v>
      </c>
      <c r="E3300">
        <v>26</v>
      </c>
      <c r="F3300" t="s">
        <v>710</v>
      </c>
      <c r="G3300">
        <v>782</v>
      </c>
      <c r="H3300" t="s">
        <v>764</v>
      </c>
      <c r="I3300">
        <v>9</v>
      </c>
      <c r="J3300" t="s">
        <v>1695</v>
      </c>
      <c r="K3300" t="s">
        <v>41</v>
      </c>
      <c r="L3300">
        <v>423</v>
      </c>
      <c r="M3300" t="s">
        <v>4565</v>
      </c>
      <c r="N3300" t="s">
        <v>124</v>
      </c>
      <c r="O3300" t="s">
        <v>4566</v>
      </c>
      <c r="S3300">
        <v>2</v>
      </c>
      <c r="T3300" t="s">
        <v>45</v>
      </c>
      <c r="X3300" t="s">
        <v>46</v>
      </c>
      <c r="Y3300">
        <v>1</v>
      </c>
      <c r="Z3300">
        <v>0</v>
      </c>
      <c r="AA3300">
        <v>0</v>
      </c>
      <c r="AB3300">
        <v>0</v>
      </c>
      <c r="AC3300">
        <v>0</v>
      </c>
      <c r="AD3300">
        <f t="shared" si="103"/>
        <v>0</v>
      </c>
      <c r="AE3300" t="s">
        <v>85</v>
      </c>
      <c r="AF3300">
        <v>100000</v>
      </c>
      <c r="AG3300">
        <v>100000</v>
      </c>
      <c r="AH3300">
        <v>100000</v>
      </c>
      <c r="AI3300">
        <v>100000</v>
      </c>
      <c r="AJ3300">
        <f t="shared" si="104"/>
        <v>400000</v>
      </c>
      <c r="AK3300" t="s">
        <v>1189</v>
      </c>
      <c r="AL3300" t="s">
        <v>1064</v>
      </c>
      <c r="AM3300" t="s">
        <v>1190</v>
      </c>
    </row>
    <row r="3301" spans="1:39" x14ac:dyDescent="0.2">
      <c r="A3301">
        <v>53025</v>
      </c>
      <c r="B3301" t="s">
        <v>1751</v>
      </c>
      <c r="C3301">
        <v>110</v>
      </c>
      <c r="D3301" t="s">
        <v>1184</v>
      </c>
      <c r="E3301">
        <v>26</v>
      </c>
      <c r="F3301" t="s">
        <v>710</v>
      </c>
      <c r="G3301">
        <v>782</v>
      </c>
      <c r="H3301" t="s">
        <v>764</v>
      </c>
      <c r="I3301">
        <v>9</v>
      </c>
      <c r="J3301" t="s">
        <v>1695</v>
      </c>
      <c r="K3301" t="s">
        <v>41</v>
      </c>
      <c r="L3301">
        <v>910</v>
      </c>
      <c r="M3301" t="s">
        <v>3581</v>
      </c>
      <c r="N3301" t="s">
        <v>124</v>
      </c>
      <c r="O3301" t="s">
        <v>3582</v>
      </c>
      <c r="S3301">
        <v>2</v>
      </c>
      <c r="T3301" t="s">
        <v>45</v>
      </c>
      <c r="U3301">
        <v>288</v>
      </c>
      <c r="V3301" t="s">
        <v>1766</v>
      </c>
      <c r="W3301" t="s">
        <v>845</v>
      </c>
      <c r="X3301" t="s">
        <v>46</v>
      </c>
      <c r="Y3301">
        <v>1</v>
      </c>
      <c r="Z3301">
        <v>17</v>
      </c>
      <c r="AA3301">
        <v>17</v>
      </c>
      <c r="AB3301">
        <v>17</v>
      </c>
      <c r="AC3301">
        <v>0</v>
      </c>
      <c r="AD3301">
        <f t="shared" si="103"/>
        <v>17</v>
      </c>
      <c r="AF3301">
        <v>0</v>
      </c>
      <c r="AG3301">
        <v>0</v>
      </c>
      <c r="AH3301">
        <v>0</v>
      </c>
      <c r="AI3301">
        <v>0</v>
      </c>
      <c r="AJ3301">
        <f t="shared" si="104"/>
        <v>0</v>
      </c>
      <c r="AK3301" t="s">
        <v>1189</v>
      </c>
      <c r="AL3301" t="s">
        <v>1064</v>
      </c>
      <c r="AM3301" t="s">
        <v>1190</v>
      </c>
    </row>
    <row r="3302" spans="1:39" x14ac:dyDescent="0.2">
      <c r="A3302">
        <v>53025</v>
      </c>
      <c r="B3302" t="s">
        <v>1751</v>
      </c>
      <c r="C3302">
        <v>110</v>
      </c>
      <c r="D3302" t="s">
        <v>1184</v>
      </c>
      <c r="E3302">
        <v>26</v>
      </c>
      <c r="F3302" t="s">
        <v>710</v>
      </c>
      <c r="G3302">
        <v>782</v>
      </c>
      <c r="H3302" t="s">
        <v>764</v>
      </c>
      <c r="I3302">
        <v>9</v>
      </c>
      <c r="J3302" t="s">
        <v>1695</v>
      </c>
      <c r="K3302" t="s">
        <v>41</v>
      </c>
      <c r="L3302">
        <v>1074</v>
      </c>
      <c r="M3302" t="s">
        <v>4114</v>
      </c>
      <c r="N3302" t="s">
        <v>124</v>
      </c>
      <c r="O3302" t="s">
        <v>4115</v>
      </c>
      <c r="S3302">
        <v>2</v>
      </c>
      <c r="T3302" t="s">
        <v>45</v>
      </c>
      <c r="U3302">
        <v>288</v>
      </c>
      <c r="V3302" t="s">
        <v>1766</v>
      </c>
      <c r="W3302" t="s">
        <v>845</v>
      </c>
      <c r="X3302" t="s">
        <v>46</v>
      </c>
      <c r="Y3302">
        <v>1</v>
      </c>
      <c r="Z3302">
        <v>32</v>
      </c>
      <c r="AA3302">
        <v>32</v>
      </c>
      <c r="AB3302">
        <v>32</v>
      </c>
      <c r="AC3302">
        <v>32</v>
      </c>
      <c r="AD3302">
        <f t="shared" si="103"/>
        <v>32</v>
      </c>
      <c r="AF3302">
        <v>0</v>
      </c>
      <c r="AG3302">
        <v>0</v>
      </c>
      <c r="AH3302">
        <v>0</v>
      </c>
      <c r="AI3302">
        <v>0</v>
      </c>
      <c r="AJ3302">
        <f t="shared" si="104"/>
        <v>0</v>
      </c>
      <c r="AK3302" t="s">
        <v>1189</v>
      </c>
      <c r="AL3302" t="s">
        <v>1064</v>
      </c>
      <c r="AM3302" t="s">
        <v>1190</v>
      </c>
    </row>
    <row r="3303" spans="1:39" x14ac:dyDescent="0.2">
      <c r="A3303">
        <v>53025</v>
      </c>
      <c r="B3303" t="s">
        <v>1751</v>
      </c>
      <c r="C3303">
        <v>110</v>
      </c>
      <c r="D3303" t="s">
        <v>1184</v>
      </c>
      <c r="E3303">
        <v>26</v>
      </c>
      <c r="F3303" t="s">
        <v>710</v>
      </c>
      <c r="G3303">
        <v>782</v>
      </c>
      <c r="H3303" t="s">
        <v>764</v>
      </c>
      <c r="I3303">
        <v>9</v>
      </c>
      <c r="J3303" t="s">
        <v>1695</v>
      </c>
      <c r="K3303" t="s">
        <v>41</v>
      </c>
      <c r="L3303">
        <v>1082</v>
      </c>
      <c r="M3303" t="s">
        <v>4567</v>
      </c>
      <c r="N3303" t="s">
        <v>124</v>
      </c>
      <c r="O3303" t="s">
        <v>4568</v>
      </c>
      <c r="S3303">
        <v>2</v>
      </c>
      <c r="T3303" t="s">
        <v>45</v>
      </c>
      <c r="U3303">
        <v>288</v>
      </c>
      <c r="V3303" t="s">
        <v>1766</v>
      </c>
      <c r="W3303" t="s">
        <v>845</v>
      </c>
      <c r="X3303" t="s">
        <v>46</v>
      </c>
      <c r="Y3303">
        <v>1</v>
      </c>
      <c r="Z3303">
        <v>50</v>
      </c>
      <c r="AA3303">
        <v>50</v>
      </c>
      <c r="AB3303">
        <v>50</v>
      </c>
      <c r="AC3303">
        <v>50</v>
      </c>
      <c r="AD3303">
        <f t="shared" si="103"/>
        <v>50</v>
      </c>
      <c r="AF3303">
        <v>0</v>
      </c>
      <c r="AG3303">
        <v>0</v>
      </c>
      <c r="AH3303">
        <v>0</v>
      </c>
      <c r="AI3303">
        <v>0</v>
      </c>
      <c r="AJ3303">
        <f t="shared" si="104"/>
        <v>0</v>
      </c>
      <c r="AK3303" t="s">
        <v>1189</v>
      </c>
      <c r="AL3303" t="s">
        <v>1064</v>
      </c>
      <c r="AM3303" t="s">
        <v>1190</v>
      </c>
    </row>
    <row r="3304" spans="1:39" x14ac:dyDescent="0.2">
      <c r="A3304">
        <v>53025</v>
      </c>
      <c r="B3304" t="s">
        <v>1751</v>
      </c>
      <c r="C3304">
        <v>110</v>
      </c>
      <c r="D3304" t="s">
        <v>1184</v>
      </c>
      <c r="E3304">
        <v>26</v>
      </c>
      <c r="F3304" t="s">
        <v>710</v>
      </c>
      <c r="G3304">
        <v>782</v>
      </c>
      <c r="H3304" t="s">
        <v>764</v>
      </c>
      <c r="I3304">
        <v>9</v>
      </c>
      <c r="J3304" t="s">
        <v>1695</v>
      </c>
      <c r="K3304" t="s">
        <v>41</v>
      </c>
      <c r="L3304">
        <v>1203</v>
      </c>
      <c r="M3304" t="s">
        <v>3589</v>
      </c>
      <c r="N3304" t="s">
        <v>124</v>
      </c>
      <c r="O3304" t="s">
        <v>3590</v>
      </c>
      <c r="S3304">
        <v>2</v>
      </c>
      <c r="T3304" t="s">
        <v>45</v>
      </c>
      <c r="U3304">
        <v>288</v>
      </c>
      <c r="V3304" t="s">
        <v>1766</v>
      </c>
      <c r="W3304" t="s">
        <v>845</v>
      </c>
      <c r="X3304" t="s">
        <v>46</v>
      </c>
      <c r="Y3304">
        <v>1</v>
      </c>
      <c r="Z3304">
        <v>115</v>
      </c>
      <c r="AA3304">
        <v>115</v>
      </c>
      <c r="AB3304">
        <v>115</v>
      </c>
      <c r="AC3304">
        <v>115</v>
      </c>
      <c r="AD3304">
        <f t="shared" si="103"/>
        <v>115</v>
      </c>
      <c r="AF3304">
        <v>0</v>
      </c>
      <c r="AG3304">
        <v>0</v>
      </c>
      <c r="AH3304">
        <v>0</v>
      </c>
      <c r="AI3304">
        <v>0</v>
      </c>
      <c r="AJ3304">
        <f t="shared" si="104"/>
        <v>0</v>
      </c>
      <c r="AK3304" t="s">
        <v>1189</v>
      </c>
      <c r="AL3304" t="s">
        <v>1064</v>
      </c>
      <c r="AM3304" t="s">
        <v>1190</v>
      </c>
    </row>
    <row r="3305" spans="1:39" x14ac:dyDescent="0.2">
      <c r="A3305">
        <v>53025</v>
      </c>
      <c r="B3305" t="s">
        <v>1751</v>
      </c>
      <c r="C3305">
        <v>110</v>
      </c>
      <c r="D3305" t="s">
        <v>1184</v>
      </c>
      <c r="E3305">
        <v>26</v>
      </c>
      <c r="F3305" t="s">
        <v>710</v>
      </c>
      <c r="G3305">
        <v>782</v>
      </c>
      <c r="H3305" t="s">
        <v>764</v>
      </c>
      <c r="I3305">
        <v>9</v>
      </c>
      <c r="J3305" t="s">
        <v>1695</v>
      </c>
      <c r="K3305" t="s">
        <v>41</v>
      </c>
      <c r="L3305">
        <v>1227</v>
      </c>
      <c r="M3305" t="s">
        <v>4569</v>
      </c>
      <c r="N3305" t="s">
        <v>124</v>
      </c>
      <c r="O3305" t="s">
        <v>4570</v>
      </c>
      <c r="S3305">
        <v>2</v>
      </c>
      <c r="T3305" t="s">
        <v>45</v>
      </c>
      <c r="U3305">
        <v>288</v>
      </c>
      <c r="V3305" t="s">
        <v>1766</v>
      </c>
      <c r="W3305" t="s">
        <v>845</v>
      </c>
      <c r="X3305" t="s">
        <v>46</v>
      </c>
      <c r="Y3305">
        <v>1</v>
      </c>
      <c r="Z3305">
        <v>12</v>
      </c>
      <c r="AA3305">
        <v>12</v>
      </c>
      <c r="AB3305">
        <v>12</v>
      </c>
      <c r="AC3305">
        <v>12</v>
      </c>
      <c r="AD3305">
        <f t="shared" si="103"/>
        <v>12</v>
      </c>
      <c r="AF3305">
        <v>0</v>
      </c>
      <c r="AG3305">
        <v>0</v>
      </c>
      <c r="AH3305">
        <v>0</v>
      </c>
      <c r="AI3305">
        <v>0</v>
      </c>
      <c r="AJ3305">
        <f t="shared" si="104"/>
        <v>0</v>
      </c>
      <c r="AK3305" t="s">
        <v>1189</v>
      </c>
      <c r="AL3305" t="s">
        <v>1064</v>
      </c>
      <c r="AM3305" t="s">
        <v>1190</v>
      </c>
    </row>
    <row r="3306" spans="1:39" x14ac:dyDescent="0.2">
      <c r="A3306">
        <v>53025</v>
      </c>
      <c r="B3306" t="s">
        <v>1751</v>
      </c>
      <c r="C3306">
        <v>110</v>
      </c>
      <c r="D3306" t="s">
        <v>1184</v>
      </c>
      <c r="E3306">
        <v>26</v>
      </c>
      <c r="F3306" t="s">
        <v>710</v>
      </c>
      <c r="G3306">
        <v>782</v>
      </c>
      <c r="H3306" t="s">
        <v>764</v>
      </c>
      <c r="I3306">
        <v>9</v>
      </c>
      <c r="J3306" t="s">
        <v>1695</v>
      </c>
      <c r="K3306" t="s">
        <v>41</v>
      </c>
      <c r="L3306">
        <v>1296</v>
      </c>
      <c r="M3306" t="s">
        <v>3591</v>
      </c>
      <c r="N3306" t="s">
        <v>124</v>
      </c>
      <c r="O3306" t="s">
        <v>3592</v>
      </c>
      <c r="S3306">
        <v>2</v>
      </c>
      <c r="T3306" t="s">
        <v>45</v>
      </c>
      <c r="X3306" t="s">
        <v>46</v>
      </c>
      <c r="Y3306">
        <v>1</v>
      </c>
      <c r="Z3306">
        <v>0</v>
      </c>
      <c r="AA3306">
        <v>0</v>
      </c>
      <c r="AB3306">
        <v>0</v>
      </c>
      <c r="AC3306">
        <v>0</v>
      </c>
      <c r="AD3306">
        <f t="shared" si="103"/>
        <v>0</v>
      </c>
      <c r="AE3306" t="s">
        <v>85</v>
      </c>
      <c r="AF3306">
        <v>9000000</v>
      </c>
      <c r="AG3306">
        <v>5000000</v>
      </c>
      <c r="AH3306">
        <v>5000000</v>
      </c>
      <c r="AI3306">
        <v>10000000</v>
      </c>
      <c r="AJ3306">
        <f t="shared" si="104"/>
        <v>29000000</v>
      </c>
      <c r="AK3306" t="s">
        <v>1189</v>
      </c>
      <c r="AL3306" t="s">
        <v>1064</v>
      </c>
      <c r="AM3306" t="s">
        <v>1190</v>
      </c>
    </row>
    <row r="3307" spans="1:39" x14ac:dyDescent="0.2">
      <c r="A3307">
        <v>53025</v>
      </c>
      <c r="B3307" t="s">
        <v>1751</v>
      </c>
      <c r="C3307">
        <v>110</v>
      </c>
      <c r="D3307" t="s">
        <v>1184</v>
      </c>
      <c r="E3307">
        <v>26</v>
      </c>
      <c r="F3307" t="s">
        <v>710</v>
      </c>
      <c r="G3307">
        <v>782</v>
      </c>
      <c r="H3307" t="s">
        <v>764</v>
      </c>
      <c r="I3307">
        <v>9</v>
      </c>
      <c r="J3307" t="s">
        <v>1695</v>
      </c>
      <c r="K3307" t="s">
        <v>41</v>
      </c>
      <c r="L3307">
        <v>1381</v>
      </c>
      <c r="M3307" t="s">
        <v>3593</v>
      </c>
      <c r="N3307" t="s">
        <v>124</v>
      </c>
      <c r="O3307" t="s">
        <v>3594</v>
      </c>
      <c r="S3307">
        <v>2</v>
      </c>
      <c r="T3307" t="s">
        <v>45</v>
      </c>
      <c r="X3307" t="s">
        <v>46</v>
      </c>
      <c r="Y3307">
        <v>1</v>
      </c>
      <c r="Z3307">
        <v>0</v>
      </c>
      <c r="AA3307">
        <v>0</v>
      </c>
      <c r="AB3307">
        <v>0</v>
      </c>
      <c r="AC3307">
        <v>0</v>
      </c>
      <c r="AD3307">
        <f t="shared" si="103"/>
        <v>0</v>
      </c>
      <c r="AE3307" t="s">
        <v>85</v>
      </c>
      <c r="AF3307">
        <v>100000</v>
      </c>
      <c r="AG3307">
        <v>100000</v>
      </c>
      <c r="AH3307">
        <v>100000</v>
      </c>
      <c r="AI3307">
        <v>100000</v>
      </c>
      <c r="AJ3307">
        <f t="shared" si="104"/>
        <v>400000</v>
      </c>
      <c r="AK3307" t="s">
        <v>1189</v>
      </c>
      <c r="AL3307" t="s">
        <v>1064</v>
      </c>
      <c r="AM3307" t="s">
        <v>1190</v>
      </c>
    </row>
    <row r="3308" spans="1:39" x14ac:dyDescent="0.2">
      <c r="A3308">
        <v>53025</v>
      </c>
      <c r="B3308" t="s">
        <v>1751</v>
      </c>
      <c r="C3308">
        <v>110</v>
      </c>
      <c r="D3308" t="s">
        <v>1184</v>
      </c>
      <c r="E3308">
        <v>26</v>
      </c>
      <c r="F3308" t="s">
        <v>710</v>
      </c>
      <c r="G3308">
        <v>782</v>
      </c>
      <c r="H3308" t="s">
        <v>764</v>
      </c>
      <c r="I3308">
        <v>9</v>
      </c>
      <c r="J3308" t="s">
        <v>1695</v>
      </c>
      <c r="K3308" t="s">
        <v>41</v>
      </c>
      <c r="L3308">
        <v>1440</v>
      </c>
      <c r="M3308" t="s">
        <v>1800</v>
      </c>
      <c r="N3308" t="s">
        <v>124</v>
      </c>
      <c r="O3308" t="s">
        <v>1801</v>
      </c>
      <c r="S3308">
        <v>2</v>
      </c>
      <c r="T3308" t="s">
        <v>45</v>
      </c>
      <c r="X3308" t="s">
        <v>46</v>
      </c>
      <c r="Y3308">
        <v>1</v>
      </c>
      <c r="Z3308">
        <v>0</v>
      </c>
      <c r="AA3308">
        <v>0</v>
      </c>
      <c r="AB3308">
        <v>0</v>
      </c>
      <c r="AC3308">
        <v>0</v>
      </c>
      <c r="AD3308">
        <f t="shared" si="103"/>
        <v>0</v>
      </c>
      <c r="AE3308" t="s">
        <v>85</v>
      </c>
      <c r="AF3308">
        <v>100000</v>
      </c>
      <c r="AG3308">
        <v>100000</v>
      </c>
      <c r="AH3308">
        <v>100000</v>
      </c>
      <c r="AI3308">
        <v>100000</v>
      </c>
      <c r="AJ3308">
        <f t="shared" si="104"/>
        <v>400000</v>
      </c>
      <c r="AK3308" t="s">
        <v>1189</v>
      </c>
      <c r="AL3308" t="s">
        <v>1064</v>
      </c>
      <c r="AM3308" t="s">
        <v>1190</v>
      </c>
    </row>
    <row r="3309" spans="1:39" x14ac:dyDescent="0.2">
      <c r="A3309">
        <v>53025</v>
      </c>
      <c r="B3309" t="s">
        <v>1751</v>
      </c>
      <c r="C3309">
        <v>110</v>
      </c>
      <c r="D3309" t="s">
        <v>1184</v>
      </c>
      <c r="E3309">
        <v>26</v>
      </c>
      <c r="F3309" t="s">
        <v>710</v>
      </c>
      <c r="G3309">
        <v>782</v>
      </c>
      <c r="H3309" t="s">
        <v>764</v>
      </c>
      <c r="I3309">
        <v>9</v>
      </c>
      <c r="J3309" t="s">
        <v>1695</v>
      </c>
      <c r="K3309" t="s">
        <v>41</v>
      </c>
      <c r="L3309">
        <v>9156</v>
      </c>
      <c r="M3309" t="s">
        <v>3597</v>
      </c>
      <c r="N3309" t="s">
        <v>124</v>
      </c>
      <c r="O3309" t="s">
        <v>3598</v>
      </c>
      <c r="S3309">
        <v>2</v>
      </c>
      <c r="T3309" t="s">
        <v>45</v>
      </c>
      <c r="X3309" t="s">
        <v>46</v>
      </c>
      <c r="Y3309">
        <v>1</v>
      </c>
      <c r="Z3309">
        <v>0</v>
      </c>
      <c r="AA3309">
        <v>0</v>
      </c>
      <c r="AB3309">
        <v>0</v>
      </c>
      <c r="AC3309">
        <v>0</v>
      </c>
      <c r="AD3309">
        <f t="shared" si="103"/>
        <v>0</v>
      </c>
      <c r="AE3309" t="s">
        <v>85</v>
      </c>
      <c r="AF3309">
        <v>100000</v>
      </c>
      <c r="AG3309">
        <v>100000</v>
      </c>
      <c r="AH3309">
        <v>100000</v>
      </c>
      <c r="AI3309">
        <v>100000</v>
      </c>
      <c r="AJ3309">
        <f t="shared" si="104"/>
        <v>400000</v>
      </c>
      <c r="AK3309" t="s">
        <v>1189</v>
      </c>
      <c r="AL3309" t="s">
        <v>1064</v>
      </c>
      <c r="AM3309" t="s">
        <v>1190</v>
      </c>
    </row>
    <row r="3310" spans="1:39" x14ac:dyDescent="0.2">
      <c r="A3310">
        <v>53025</v>
      </c>
      <c r="B3310" t="s">
        <v>1751</v>
      </c>
      <c r="C3310">
        <v>110</v>
      </c>
      <c r="D3310" t="s">
        <v>1184</v>
      </c>
      <c r="E3310">
        <v>26</v>
      </c>
      <c r="F3310" t="s">
        <v>710</v>
      </c>
      <c r="G3310">
        <v>782</v>
      </c>
      <c r="H3310" t="s">
        <v>764</v>
      </c>
      <c r="I3310">
        <v>9</v>
      </c>
      <c r="J3310" t="s">
        <v>1695</v>
      </c>
      <c r="K3310" t="s">
        <v>41</v>
      </c>
      <c r="L3310">
        <v>9323</v>
      </c>
      <c r="M3310" t="s">
        <v>4571</v>
      </c>
      <c r="N3310" t="s">
        <v>124</v>
      </c>
      <c r="O3310" t="s">
        <v>4572</v>
      </c>
      <c r="S3310">
        <v>2</v>
      </c>
      <c r="T3310" t="s">
        <v>45</v>
      </c>
      <c r="X3310" t="s">
        <v>46</v>
      </c>
      <c r="Y3310">
        <v>1</v>
      </c>
      <c r="Z3310">
        <v>0</v>
      </c>
      <c r="AA3310">
        <v>0</v>
      </c>
      <c r="AB3310">
        <v>0</v>
      </c>
      <c r="AC3310">
        <v>0</v>
      </c>
      <c r="AD3310">
        <f t="shared" si="103"/>
        <v>0</v>
      </c>
      <c r="AE3310" t="s">
        <v>85</v>
      </c>
      <c r="AF3310">
        <v>100000</v>
      </c>
      <c r="AG3310">
        <v>100000</v>
      </c>
      <c r="AH3310">
        <v>100000</v>
      </c>
      <c r="AI3310">
        <v>100000</v>
      </c>
      <c r="AJ3310">
        <f t="shared" si="104"/>
        <v>400000</v>
      </c>
      <c r="AK3310" t="s">
        <v>1189</v>
      </c>
      <c r="AL3310" t="s">
        <v>1064</v>
      </c>
      <c r="AM3310" t="s">
        <v>1190</v>
      </c>
    </row>
    <row r="3311" spans="1:39" x14ac:dyDescent="0.2">
      <c r="A3311">
        <v>53025</v>
      </c>
      <c r="B3311" t="s">
        <v>1751</v>
      </c>
      <c r="C3311">
        <v>110</v>
      </c>
      <c r="D3311" t="s">
        <v>1184</v>
      </c>
      <c r="E3311">
        <v>26</v>
      </c>
      <c r="F3311" t="s">
        <v>710</v>
      </c>
      <c r="G3311">
        <v>782</v>
      </c>
      <c r="H3311" t="s">
        <v>764</v>
      </c>
      <c r="I3311">
        <v>9</v>
      </c>
      <c r="J3311" t="s">
        <v>1695</v>
      </c>
      <c r="K3311" t="s">
        <v>41</v>
      </c>
      <c r="L3311">
        <v>11168</v>
      </c>
      <c r="M3311" t="s">
        <v>4116</v>
      </c>
      <c r="N3311" t="s">
        <v>124</v>
      </c>
      <c r="O3311" t="s">
        <v>4117</v>
      </c>
      <c r="S3311">
        <v>2</v>
      </c>
      <c r="T3311" t="s">
        <v>45</v>
      </c>
      <c r="X3311" t="s">
        <v>46</v>
      </c>
      <c r="Y3311">
        <v>1</v>
      </c>
      <c r="Z3311">
        <v>0</v>
      </c>
      <c r="AA3311">
        <v>0</v>
      </c>
      <c r="AB3311">
        <v>0</v>
      </c>
      <c r="AC3311">
        <v>0</v>
      </c>
      <c r="AD3311">
        <f t="shared" si="103"/>
        <v>0</v>
      </c>
      <c r="AE3311" t="s">
        <v>85</v>
      </c>
      <c r="AF3311">
        <v>100000</v>
      </c>
      <c r="AG3311">
        <v>0</v>
      </c>
      <c r="AH3311">
        <v>100000</v>
      </c>
      <c r="AI3311">
        <v>100000</v>
      </c>
      <c r="AJ3311">
        <f t="shared" si="104"/>
        <v>300000</v>
      </c>
      <c r="AK3311" t="s">
        <v>1189</v>
      </c>
      <c r="AL3311" t="s">
        <v>1064</v>
      </c>
      <c r="AM3311" t="s">
        <v>1190</v>
      </c>
    </row>
    <row r="3312" spans="1:39" x14ac:dyDescent="0.2">
      <c r="A3312">
        <v>53025</v>
      </c>
      <c r="B3312" t="s">
        <v>1751</v>
      </c>
      <c r="C3312">
        <v>110</v>
      </c>
      <c r="D3312" t="s">
        <v>1184</v>
      </c>
      <c r="E3312">
        <v>26</v>
      </c>
      <c r="F3312" t="s">
        <v>710</v>
      </c>
      <c r="G3312">
        <v>782</v>
      </c>
      <c r="H3312" t="s">
        <v>764</v>
      </c>
      <c r="I3312">
        <v>9</v>
      </c>
      <c r="J3312" t="s">
        <v>1695</v>
      </c>
      <c r="K3312" t="s">
        <v>41</v>
      </c>
      <c r="L3312">
        <v>12159</v>
      </c>
      <c r="M3312" t="s">
        <v>1810</v>
      </c>
      <c r="N3312" t="s">
        <v>124</v>
      </c>
      <c r="O3312" t="s">
        <v>1811</v>
      </c>
      <c r="S3312">
        <v>2</v>
      </c>
      <c r="T3312" t="s">
        <v>45</v>
      </c>
      <c r="X3312" t="s">
        <v>46</v>
      </c>
      <c r="Y3312">
        <v>1</v>
      </c>
      <c r="Z3312">
        <v>0</v>
      </c>
      <c r="AA3312">
        <v>0</v>
      </c>
      <c r="AB3312">
        <v>0</v>
      </c>
      <c r="AC3312">
        <v>0</v>
      </c>
      <c r="AD3312">
        <f t="shared" si="103"/>
        <v>0</v>
      </c>
      <c r="AE3312" t="s">
        <v>85</v>
      </c>
      <c r="AF3312">
        <v>100000</v>
      </c>
      <c r="AG3312">
        <v>100000</v>
      </c>
      <c r="AH3312">
        <v>100000</v>
      </c>
      <c r="AI3312">
        <v>100000</v>
      </c>
      <c r="AJ3312">
        <f t="shared" si="104"/>
        <v>400000</v>
      </c>
      <c r="AK3312" t="s">
        <v>1189</v>
      </c>
      <c r="AL3312" t="s">
        <v>1064</v>
      </c>
      <c r="AM3312" t="s">
        <v>1190</v>
      </c>
    </row>
    <row r="3313" spans="1:39" x14ac:dyDescent="0.2">
      <c r="A3313">
        <v>53025</v>
      </c>
      <c r="B3313" t="s">
        <v>1751</v>
      </c>
      <c r="C3313">
        <v>110</v>
      </c>
      <c r="D3313" t="s">
        <v>1184</v>
      </c>
      <c r="E3313">
        <v>26</v>
      </c>
      <c r="F3313" t="s">
        <v>710</v>
      </c>
      <c r="G3313">
        <v>782</v>
      </c>
      <c r="H3313" t="s">
        <v>764</v>
      </c>
      <c r="I3313">
        <v>9</v>
      </c>
      <c r="J3313" t="s">
        <v>1695</v>
      </c>
      <c r="K3313" t="s">
        <v>41</v>
      </c>
      <c r="L3313">
        <v>12336</v>
      </c>
      <c r="M3313" t="s">
        <v>1812</v>
      </c>
      <c r="N3313" t="s">
        <v>124</v>
      </c>
      <c r="O3313" t="s">
        <v>1813</v>
      </c>
      <c r="S3313">
        <v>2</v>
      </c>
      <c r="T3313" t="s">
        <v>45</v>
      </c>
      <c r="X3313" t="s">
        <v>46</v>
      </c>
      <c r="Y3313">
        <v>1</v>
      </c>
      <c r="Z3313">
        <v>0</v>
      </c>
      <c r="AA3313">
        <v>0</v>
      </c>
      <c r="AB3313">
        <v>0</v>
      </c>
      <c r="AC3313">
        <v>0</v>
      </c>
      <c r="AD3313">
        <f t="shared" si="103"/>
        <v>0</v>
      </c>
      <c r="AE3313" t="s">
        <v>1689</v>
      </c>
      <c r="AF3313">
        <v>8000000</v>
      </c>
      <c r="AG3313">
        <v>2100000</v>
      </c>
      <c r="AH3313">
        <v>1000000</v>
      </c>
      <c r="AI3313">
        <v>0</v>
      </c>
      <c r="AJ3313">
        <f t="shared" si="104"/>
        <v>11100000</v>
      </c>
      <c r="AK3313" t="s">
        <v>1189</v>
      </c>
      <c r="AL3313" t="s">
        <v>1064</v>
      </c>
      <c r="AM3313" t="s">
        <v>1190</v>
      </c>
    </row>
    <row r="3314" spans="1:39" x14ac:dyDescent="0.2">
      <c r="A3314">
        <v>53025</v>
      </c>
      <c r="B3314" t="s">
        <v>1751</v>
      </c>
      <c r="C3314">
        <v>110</v>
      </c>
      <c r="D3314" t="s">
        <v>1184</v>
      </c>
      <c r="E3314">
        <v>26</v>
      </c>
      <c r="F3314" t="s">
        <v>710</v>
      </c>
      <c r="G3314">
        <v>782</v>
      </c>
      <c r="H3314" t="s">
        <v>764</v>
      </c>
      <c r="I3314">
        <v>9</v>
      </c>
      <c r="J3314" t="s">
        <v>1695</v>
      </c>
      <c r="K3314" t="s">
        <v>41</v>
      </c>
      <c r="L3314">
        <v>12697</v>
      </c>
      <c r="M3314" t="s">
        <v>2928</v>
      </c>
      <c r="N3314" t="s">
        <v>124</v>
      </c>
      <c r="O3314" t="s">
        <v>2929</v>
      </c>
      <c r="S3314">
        <v>2</v>
      </c>
      <c r="T3314" t="s">
        <v>45</v>
      </c>
      <c r="X3314" t="s">
        <v>46</v>
      </c>
      <c r="Y3314">
        <v>1</v>
      </c>
      <c r="Z3314">
        <v>0</v>
      </c>
      <c r="AA3314">
        <v>0</v>
      </c>
      <c r="AB3314">
        <v>0</v>
      </c>
      <c r="AC3314">
        <v>0</v>
      </c>
      <c r="AD3314">
        <f t="shared" si="103"/>
        <v>0</v>
      </c>
      <c r="AE3314" t="s">
        <v>323</v>
      </c>
      <c r="AF3314">
        <v>5000000</v>
      </c>
      <c r="AG3314">
        <v>0</v>
      </c>
      <c r="AH3314">
        <v>0</v>
      </c>
      <c r="AI3314">
        <v>0</v>
      </c>
      <c r="AJ3314">
        <f t="shared" si="104"/>
        <v>5000000</v>
      </c>
      <c r="AK3314" t="s">
        <v>1189</v>
      </c>
      <c r="AL3314" t="s">
        <v>1064</v>
      </c>
      <c r="AM3314" t="s">
        <v>1190</v>
      </c>
    </row>
    <row r="3315" spans="1:39" x14ac:dyDescent="0.2">
      <c r="A3315">
        <v>53025</v>
      </c>
      <c r="B3315" t="s">
        <v>1751</v>
      </c>
      <c r="C3315">
        <v>110</v>
      </c>
      <c r="D3315" t="s">
        <v>1184</v>
      </c>
      <c r="E3315">
        <v>26</v>
      </c>
      <c r="F3315" t="s">
        <v>710</v>
      </c>
      <c r="G3315">
        <v>782</v>
      </c>
      <c r="H3315" t="s">
        <v>764</v>
      </c>
      <c r="I3315">
        <v>9</v>
      </c>
      <c r="J3315" t="s">
        <v>1695</v>
      </c>
      <c r="K3315" t="s">
        <v>41</v>
      </c>
      <c r="L3315">
        <v>12697</v>
      </c>
      <c r="M3315" t="s">
        <v>2928</v>
      </c>
      <c r="N3315" t="s">
        <v>124</v>
      </c>
      <c r="O3315" t="s">
        <v>2929</v>
      </c>
      <c r="S3315">
        <v>2</v>
      </c>
      <c r="T3315" t="s">
        <v>45</v>
      </c>
      <c r="X3315" t="s">
        <v>46</v>
      </c>
      <c r="Y3315">
        <v>1</v>
      </c>
      <c r="Z3315">
        <v>0</v>
      </c>
      <c r="AA3315">
        <v>0</v>
      </c>
      <c r="AB3315">
        <v>0</v>
      </c>
      <c r="AC3315">
        <v>0</v>
      </c>
      <c r="AD3315">
        <f t="shared" si="103"/>
        <v>0</v>
      </c>
      <c r="AE3315" t="s">
        <v>1783</v>
      </c>
      <c r="AF3315">
        <v>0</v>
      </c>
      <c r="AG3315">
        <v>8000000</v>
      </c>
      <c r="AH3315">
        <v>5000000</v>
      </c>
      <c r="AI3315">
        <v>0</v>
      </c>
      <c r="AJ3315">
        <f t="shared" si="104"/>
        <v>13000000</v>
      </c>
      <c r="AK3315" t="s">
        <v>1189</v>
      </c>
      <c r="AL3315" t="s">
        <v>1064</v>
      </c>
      <c r="AM3315" t="s">
        <v>1190</v>
      </c>
    </row>
    <row r="3316" spans="1:39" x14ac:dyDescent="0.2">
      <c r="A3316">
        <v>53025</v>
      </c>
      <c r="B3316" t="s">
        <v>1751</v>
      </c>
      <c r="C3316">
        <v>110</v>
      </c>
      <c r="D3316" t="s">
        <v>1184</v>
      </c>
      <c r="E3316">
        <v>26</v>
      </c>
      <c r="F3316" t="s">
        <v>710</v>
      </c>
      <c r="G3316">
        <v>782</v>
      </c>
      <c r="H3316" t="s">
        <v>764</v>
      </c>
      <c r="I3316">
        <v>22</v>
      </c>
      <c r="J3316" t="s">
        <v>1820</v>
      </c>
      <c r="K3316" t="s">
        <v>41</v>
      </c>
      <c r="L3316">
        <v>321</v>
      </c>
      <c r="M3316" t="s">
        <v>1821</v>
      </c>
      <c r="N3316" t="s">
        <v>124</v>
      </c>
      <c r="O3316" t="s">
        <v>1822</v>
      </c>
      <c r="S3316">
        <v>2</v>
      </c>
      <c r="T3316" t="s">
        <v>45</v>
      </c>
      <c r="X3316" t="s">
        <v>66</v>
      </c>
      <c r="Y3316">
        <v>0</v>
      </c>
      <c r="Z3316">
        <v>0</v>
      </c>
      <c r="AA3316">
        <v>0</v>
      </c>
      <c r="AB3316">
        <v>0</v>
      </c>
      <c r="AC3316">
        <v>0</v>
      </c>
      <c r="AD3316">
        <f t="shared" si="103"/>
        <v>0</v>
      </c>
      <c r="AE3316" t="s">
        <v>1683</v>
      </c>
      <c r="AF3316">
        <v>3000000</v>
      </c>
      <c r="AG3316">
        <v>650000</v>
      </c>
      <c r="AH3316">
        <v>1000000</v>
      </c>
      <c r="AI3316">
        <v>2000000</v>
      </c>
      <c r="AJ3316">
        <f t="shared" si="104"/>
        <v>6650000</v>
      </c>
      <c r="AK3316" t="s">
        <v>1189</v>
      </c>
      <c r="AL3316" t="s">
        <v>1064</v>
      </c>
      <c r="AM3316" t="s">
        <v>1190</v>
      </c>
    </row>
    <row r="3317" spans="1:39" x14ac:dyDescent="0.2">
      <c r="A3317">
        <v>53025</v>
      </c>
      <c r="B3317" t="s">
        <v>1751</v>
      </c>
      <c r="C3317">
        <v>110</v>
      </c>
      <c r="D3317" t="s">
        <v>1184</v>
      </c>
      <c r="E3317">
        <v>26</v>
      </c>
      <c r="F3317" t="s">
        <v>710</v>
      </c>
      <c r="G3317">
        <v>782</v>
      </c>
      <c r="H3317" t="s">
        <v>764</v>
      </c>
      <c r="I3317">
        <v>101</v>
      </c>
      <c r="J3317" t="s">
        <v>2938</v>
      </c>
      <c r="K3317" t="s">
        <v>41</v>
      </c>
      <c r="L3317">
        <v>316</v>
      </c>
      <c r="M3317" t="s">
        <v>2939</v>
      </c>
      <c r="N3317" t="s">
        <v>124</v>
      </c>
      <c r="O3317" t="s">
        <v>2940</v>
      </c>
      <c r="S3317">
        <v>2</v>
      </c>
      <c r="T3317" t="s">
        <v>45</v>
      </c>
      <c r="X3317" t="s">
        <v>66</v>
      </c>
      <c r="Y3317">
        <v>0</v>
      </c>
      <c r="Z3317">
        <v>0</v>
      </c>
      <c r="AA3317">
        <v>0</v>
      </c>
      <c r="AB3317">
        <v>0</v>
      </c>
      <c r="AC3317">
        <v>0</v>
      </c>
      <c r="AD3317">
        <f t="shared" si="103"/>
        <v>0</v>
      </c>
      <c r="AE3317" t="s">
        <v>85</v>
      </c>
      <c r="AF3317">
        <v>5000000</v>
      </c>
      <c r="AG3317">
        <v>5000000</v>
      </c>
      <c r="AH3317">
        <v>5000000</v>
      </c>
      <c r="AI3317">
        <v>5000000</v>
      </c>
      <c r="AJ3317">
        <f t="shared" si="104"/>
        <v>20000000</v>
      </c>
      <c r="AK3317" t="s">
        <v>1189</v>
      </c>
      <c r="AL3317" t="s">
        <v>1064</v>
      </c>
      <c r="AM3317" t="s">
        <v>1190</v>
      </c>
    </row>
    <row r="3318" spans="1:39" x14ac:dyDescent="0.2">
      <c r="A3318">
        <v>53025</v>
      </c>
      <c r="B3318" t="s">
        <v>1751</v>
      </c>
      <c r="C3318">
        <v>110</v>
      </c>
      <c r="D3318" t="s">
        <v>1184</v>
      </c>
      <c r="E3318">
        <v>26</v>
      </c>
      <c r="F3318" t="s">
        <v>710</v>
      </c>
      <c r="G3318">
        <v>782</v>
      </c>
      <c r="H3318" t="s">
        <v>764</v>
      </c>
      <c r="I3318">
        <v>331</v>
      </c>
      <c r="J3318" t="s">
        <v>2944</v>
      </c>
      <c r="K3318" t="s">
        <v>41</v>
      </c>
      <c r="L3318">
        <v>3844</v>
      </c>
      <c r="M3318" t="s">
        <v>2945</v>
      </c>
      <c r="N3318" t="s">
        <v>124</v>
      </c>
      <c r="O3318" t="s">
        <v>2946</v>
      </c>
      <c r="S3318">
        <v>2</v>
      </c>
      <c r="T3318" t="s">
        <v>45</v>
      </c>
      <c r="X3318" t="s">
        <v>66</v>
      </c>
      <c r="Y3318">
        <v>0</v>
      </c>
      <c r="Z3318">
        <v>0</v>
      </c>
      <c r="AA3318">
        <v>0</v>
      </c>
      <c r="AB3318">
        <v>0</v>
      </c>
      <c r="AC3318">
        <v>0</v>
      </c>
      <c r="AD3318">
        <f t="shared" si="103"/>
        <v>0</v>
      </c>
      <c r="AE3318" t="s">
        <v>1689</v>
      </c>
      <c r="AF3318">
        <v>2335000</v>
      </c>
      <c r="AG3318">
        <v>1350000</v>
      </c>
      <c r="AH3318">
        <v>1000000</v>
      </c>
      <c r="AI3318">
        <v>0</v>
      </c>
      <c r="AJ3318">
        <f t="shared" si="104"/>
        <v>4685000</v>
      </c>
      <c r="AK3318" t="s">
        <v>1189</v>
      </c>
      <c r="AL3318" t="s">
        <v>1064</v>
      </c>
      <c r="AM3318" t="s">
        <v>1190</v>
      </c>
    </row>
    <row r="3319" spans="1:39" x14ac:dyDescent="0.2">
      <c r="A3319">
        <v>53025</v>
      </c>
      <c r="B3319" t="s">
        <v>1751</v>
      </c>
      <c r="C3319">
        <v>110</v>
      </c>
      <c r="D3319" t="s">
        <v>1184</v>
      </c>
      <c r="E3319">
        <v>26</v>
      </c>
      <c r="F3319" t="s">
        <v>710</v>
      </c>
      <c r="G3319">
        <v>782</v>
      </c>
      <c r="H3319" t="s">
        <v>764</v>
      </c>
      <c r="I3319">
        <v>331</v>
      </c>
      <c r="J3319" t="s">
        <v>2944</v>
      </c>
      <c r="K3319" t="s">
        <v>41</v>
      </c>
      <c r="L3319">
        <v>3844</v>
      </c>
      <c r="M3319" t="s">
        <v>2945</v>
      </c>
      <c r="N3319" t="s">
        <v>124</v>
      </c>
      <c r="O3319" t="s">
        <v>2946</v>
      </c>
      <c r="S3319">
        <v>2</v>
      </c>
      <c r="T3319" t="s">
        <v>45</v>
      </c>
      <c r="X3319" t="s">
        <v>66</v>
      </c>
      <c r="Y3319">
        <v>0</v>
      </c>
      <c r="Z3319">
        <v>0</v>
      </c>
      <c r="AA3319">
        <v>0</v>
      </c>
      <c r="AB3319">
        <v>0</v>
      </c>
      <c r="AC3319">
        <v>0</v>
      </c>
      <c r="AD3319">
        <f t="shared" si="103"/>
        <v>0</v>
      </c>
      <c r="AE3319" t="s">
        <v>1683</v>
      </c>
      <c r="AF3319">
        <v>2300000</v>
      </c>
      <c r="AG3319">
        <v>1000000</v>
      </c>
      <c r="AH3319">
        <v>1000000</v>
      </c>
      <c r="AI3319">
        <v>0</v>
      </c>
      <c r="AJ3319">
        <f t="shared" si="104"/>
        <v>4300000</v>
      </c>
      <c r="AK3319" t="s">
        <v>1189</v>
      </c>
      <c r="AL3319" t="s">
        <v>1064</v>
      </c>
      <c r="AM3319" t="s">
        <v>1190</v>
      </c>
    </row>
    <row r="3320" spans="1:39" x14ac:dyDescent="0.2">
      <c r="A3320">
        <v>53025</v>
      </c>
      <c r="B3320" t="s">
        <v>1751</v>
      </c>
      <c r="C3320">
        <v>110</v>
      </c>
      <c r="D3320" t="s">
        <v>1184</v>
      </c>
      <c r="E3320">
        <v>26</v>
      </c>
      <c r="F3320" t="s">
        <v>710</v>
      </c>
      <c r="G3320">
        <v>782</v>
      </c>
      <c r="H3320" t="s">
        <v>764</v>
      </c>
      <c r="I3320">
        <v>558</v>
      </c>
      <c r="J3320" t="s">
        <v>1708</v>
      </c>
      <c r="K3320" t="s">
        <v>41</v>
      </c>
      <c r="L3320">
        <v>9195</v>
      </c>
      <c r="M3320" t="s">
        <v>2947</v>
      </c>
      <c r="N3320" t="s">
        <v>124</v>
      </c>
      <c r="O3320" t="s">
        <v>2948</v>
      </c>
      <c r="S3320">
        <v>2</v>
      </c>
      <c r="T3320" t="s">
        <v>45</v>
      </c>
      <c r="U3320">
        <v>195</v>
      </c>
      <c r="V3320" t="s">
        <v>363</v>
      </c>
      <c r="W3320" t="s">
        <v>57</v>
      </c>
      <c r="X3320" t="s">
        <v>46</v>
      </c>
      <c r="Y3320">
        <v>1</v>
      </c>
      <c r="Z3320">
        <v>1</v>
      </c>
      <c r="AA3320">
        <v>1</v>
      </c>
      <c r="AB3320">
        <v>1</v>
      </c>
      <c r="AC3320">
        <v>1</v>
      </c>
      <c r="AD3320">
        <f t="shared" si="103"/>
        <v>1</v>
      </c>
      <c r="AF3320">
        <v>0</v>
      </c>
      <c r="AG3320">
        <v>0</v>
      </c>
      <c r="AH3320">
        <v>0</v>
      </c>
      <c r="AI3320">
        <v>0</v>
      </c>
      <c r="AJ3320">
        <f t="shared" si="104"/>
        <v>0</v>
      </c>
      <c r="AK3320" t="s">
        <v>1189</v>
      </c>
      <c r="AL3320" t="s">
        <v>1064</v>
      </c>
      <c r="AM3320" t="s">
        <v>1190</v>
      </c>
    </row>
    <row r="3321" spans="1:39" x14ac:dyDescent="0.2">
      <c r="A3321">
        <v>53025</v>
      </c>
      <c r="B3321" t="s">
        <v>1751</v>
      </c>
      <c r="C3321">
        <v>110</v>
      </c>
      <c r="D3321" t="s">
        <v>1184</v>
      </c>
      <c r="E3321">
        <v>26</v>
      </c>
      <c r="F3321" t="s">
        <v>710</v>
      </c>
      <c r="G3321">
        <v>782</v>
      </c>
      <c r="H3321" t="s">
        <v>764</v>
      </c>
      <c r="I3321">
        <v>558</v>
      </c>
      <c r="J3321" t="s">
        <v>1708</v>
      </c>
      <c r="K3321" t="s">
        <v>41</v>
      </c>
      <c r="L3321">
        <v>9327</v>
      </c>
      <c r="M3321" t="s">
        <v>4573</v>
      </c>
      <c r="N3321" t="s">
        <v>124</v>
      </c>
      <c r="O3321" t="s">
        <v>4574</v>
      </c>
      <c r="S3321">
        <v>2</v>
      </c>
      <c r="T3321" t="s">
        <v>45</v>
      </c>
      <c r="U3321">
        <v>195</v>
      </c>
      <c r="V3321" t="s">
        <v>363</v>
      </c>
      <c r="W3321" t="s">
        <v>57</v>
      </c>
      <c r="X3321" t="s">
        <v>46</v>
      </c>
      <c r="Y3321">
        <v>1</v>
      </c>
      <c r="Z3321">
        <v>1</v>
      </c>
      <c r="AA3321">
        <v>1</v>
      </c>
      <c r="AB3321">
        <v>1</v>
      </c>
      <c r="AC3321">
        <v>1</v>
      </c>
      <c r="AD3321">
        <f t="shared" si="103"/>
        <v>1</v>
      </c>
      <c r="AF3321">
        <v>0</v>
      </c>
      <c r="AG3321">
        <v>0</v>
      </c>
      <c r="AH3321">
        <v>0</v>
      </c>
      <c r="AI3321">
        <v>0</v>
      </c>
      <c r="AJ3321">
        <f t="shared" si="104"/>
        <v>0</v>
      </c>
      <c r="AK3321" t="s">
        <v>1189</v>
      </c>
      <c r="AL3321" t="s">
        <v>1064</v>
      </c>
      <c r="AM3321" t="s">
        <v>1190</v>
      </c>
    </row>
    <row r="3322" spans="1:39" x14ac:dyDescent="0.2">
      <c r="A3322">
        <v>53025</v>
      </c>
      <c r="B3322" t="s">
        <v>1751</v>
      </c>
      <c r="C3322">
        <v>110</v>
      </c>
      <c r="D3322" t="s">
        <v>1184</v>
      </c>
      <c r="E3322">
        <v>26</v>
      </c>
      <c r="F3322" t="s">
        <v>710</v>
      </c>
      <c r="G3322">
        <v>782</v>
      </c>
      <c r="H3322" t="s">
        <v>764</v>
      </c>
      <c r="I3322">
        <v>558</v>
      </c>
      <c r="J3322" t="s">
        <v>1708</v>
      </c>
      <c r="K3322" t="s">
        <v>41</v>
      </c>
      <c r="L3322">
        <v>12084</v>
      </c>
      <c r="M3322" t="s">
        <v>3612</v>
      </c>
      <c r="N3322" t="s">
        <v>124</v>
      </c>
      <c r="O3322" t="s">
        <v>3613</v>
      </c>
      <c r="S3322">
        <v>2</v>
      </c>
      <c r="T3322" t="s">
        <v>45</v>
      </c>
      <c r="U3322">
        <v>195</v>
      </c>
      <c r="V3322" t="s">
        <v>363</v>
      </c>
      <c r="W3322" t="s">
        <v>57</v>
      </c>
      <c r="X3322" t="s">
        <v>46</v>
      </c>
      <c r="Y3322">
        <v>1</v>
      </c>
      <c r="Z3322">
        <v>1</v>
      </c>
      <c r="AA3322">
        <v>1</v>
      </c>
      <c r="AB3322">
        <v>1</v>
      </c>
      <c r="AC3322">
        <v>1</v>
      </c>
      <c r="AD3322">
        <f t="shared" si="103"/>
        <v>1</v>
      </c>
      <c r="AF3322">
        <v>0</v>
      </c>
      <c r="AG3322">
        <v>0</v>
      </c>
      <c r="AH3322">
        <v>0</v>
      </c>
      <c r="AI3322">
        <v>0</v>
      </c>
      <c r="AJ3322">
        <f t="shared" si="104"/>
        <v>0</v>
      </c>
      <c r="AK3322" t="s">
        <v>1189</v>
      </c>
      <c r="AL3322" t="s">
        <v>1064</v>
      </c>
      <c r="AM3322" t="s">
        <v>1190</v>
      </c>
    </row>
    <row r="3323" spans="1:39" x14ac:dyDescent="0.2">
      <c r="A3323">
        <v>53025</v>
      </c>
      <c r="B3323" t="s">
        <v>1751</v>
      </c>
      <c r="C3323">
        <v>110</v>
      </c>
      <c r="D3323" t="s">
        <v>1184</v>
      </c>
      <c r="E3323">
        <v>26</v>
      </c>
      <c r="F3323" t="s">
        <v>710</v>
      </c>
      <c r="G3323">
        <v>782</v>
      </c>
      <c r="H3323" t="s">
        <v>764</v>
      </c>
      <c r="I3323">
        <v>558</v>
      </c>
      <c r="J3323" t="s">
        <v>1708</v>
      </c>
      <c r="K3323" t="s">
        <v>41</v>
      </c>
      <c r="L3323">
        <v>12093</v>
      </c>
      <c r="M3323" t="s">
        <v>2949</v>
      </c>
      <c r="N3323" t="s">
        <v>124</v>
      </c>
      <c r="O3323" t="s">
        <v>2950</v>
      </c>
      <c r="S3323">
        <v>2</v>
      </c>
      <c r="T3323" t="s">
        <v>45</v>
      </c>
      <c r="U3323">
        <v>195</v>
      </c>
      <c r="V3323" t="s">
        <v>363</v>
      </c>
      <c r="W3323" t="s">
        <v>57</v>
      </c>
      <c r="X3323" t="s">
        <v>46</v>
      </c>
      <c r="Y3323">
        <v>1</v>
      </c>
      <c r="Z3323">
        <v>1</v>
      </c>
      <c r="AA3323">
        <v>1</v>
      </c>
      <c r="AB3323">
        <v>1</v>
      </c>
      <c r="AC3323">
        <v>1</v>
      </c>
      <c r="AD3323">
        <f t="shared" si="103"/>
        <v>1</v>
      </c>
      <c r="AF3323">
        <v>0</v>
      </c>
      <c r="AG3323">
        <v>0</v>
      </c>
      <c r="AH3323">
        <v>0</v>
      </c>
      <c r="AI3323">
        <v>0</v>
      </c>
      <c r="AJ3323">
        <f t="shared" si="104"/>
        <v>0</v>
      </c>
      <c r="AK3323" t="s">
        <v>1189</v>
      </c>
      <c r="AL3323" t="s">
        <v>1064</v>
      </c>
      <c r="AM3323" t="s">
        <v>1190</v>
      </c>
    </row>
    <row r="3324" spans="1:39" x14ac:dyDescent="0.2">
      <c r="A3324">
        <v>53025</v>
      </c>
      <c r="B3324" t="s">
        <v>1751</v>
      </c>
      <c r="C3324">
        <v>110</v>
      </c>
      <c r="D3324" t="s">
        <v>1184</v>
      </c>
      <c r="E3324">
        <v>26</v>
      </c>
      <c r="F3324" t="s">
        <v>710</v>
      </c>
      <c r="G3324">
        <v>782</v>
      </c>
      <c r="H3324" t="s">
        <v>764</v>
      </c>
      <c r="I3324">
        <v>558</v>
      </c>
      <c r="J3324" t="s">
        <v>1708</v>
      </c>
      <c r="K3324" t="s">
        <v>41</v>
      </c>
      <c r="L3324">
        <v>12153</v>
      </c>
      <c r="M3324" t="s">
        <v>3618</v>
      </c>
      <c r="N3324" t="s">
        <v>124</v>
      </c>
      <c r="O3324" t="s">
        <v>3619</v>
      </c>
      <c r="S3324">
        <v>2</v>
      </c>
      <c r="T3324" t="s">
        <v>45</v>
      </c>
      <c r="X3324" t="s">
        <v>46</v>
      </c>
      <c r="Y3324">
        <v>1</v>
      </c>
      <c r="Z3324">
        <v>0</v>
      </c>
      <c r="AA3324">
        <v>0</v>
      </c>
      <c r="AB3324">
        <v>0</v>
      </c>
      <c r="AC3324">
        <v>0</v>
      </c>
      <c r="AD3324">
        <f t="shared" si="103"/>
        <v>0</v>
      </c>
      <c r="AE3324" t="s">
        <v>85</v>
      </c>
      <c r="AF3324">
        <v>100000</v>
      </c>
      <c r="AG3324">
        <v>0</v>
      </c>
      <c r="AH3324">
        <v>100000</v>
      </c>
      <c r="AI3324">
        <v>100000</v>
      </c>
      <c r="AJ3324">
        <f t="shared" si="104"/>
        <v>300000</v>
      </c>
      <c r="AK3324" t="s">
        <v>1189</v>
      </c>
      <c r="AL3324" t="s">
        <v>1064</v>
      </c>
      <c r="AM3324" t="s">
        <v>1190</v>
      </c>
    </row>
    <row r="3325" spans="1:39" x14ac:dyDescent="0.2">
      <c r="A3325">
        <v>53025</v>
      </c>
      <c r="B3325" t="s">
        <v>1751</v>
      </c>
      <c r="C3325">
        <v>110</v>
      </c>
      <c r="D3325" t="s">
        <v>1184</v>
      </c>
      <c r="E3325">
        <v>26</v>
      </c>
      <c r="F3325" t="s">
        <v>710</v>
      </c>
      <c r="G3325">
        <v>782</v>
      </c>
      <c r="H3325" t="s">
        <v>764</v>
      </c>
      <c r="I3325">
        <v>558</v>
      </c>
      <c r="J3325" t="s">
        <v>1708</v>
      </c>
      <c r="K3325" t="s">
        <v>41</v>
      </c>
      <c r="L3325">
        <v>12161</v>
      </c>
      <c r="M3325" t="s">
        <v>4575</v>
      </c>
      <c r="N3325" t="s">
        <v>124</v>
      </c>
      <c r="O3325" t="s">
        <v>4576</v>
      </c>
      <c r="S3325">
        <v>2</v>
      </c>
      <c r="T3325" t="s">
        <v>45</v>
      </c>
      <c r="X3325" t="s">
        <v>46</v>
      </c>
      <c r="Y3325">
        <v>1</v>
      </c>
      <c r="Z3325">
        <v>0</v>
      </c>
      <c r="AA3325">
        <v>0</v>
      </c>
      <c r="AB3325">
        <v>0</v>
      </c>
      <c r="AC3325">
        <v>0</v>
      </c>
      <c r="AD3325">
        <f t="shared" si="103"/>
        <v>0</v>
      </c>
      <c r="AE3325" t="s">
        <v>1191</v>
      </c>
      <c r="AF3325">
        <v>0</v>
      </c>
      <c r="AG3325">
        <v>100000</v>
      </c>
      <c r="AH3325">
        <v>0</v>
      </c>
      <c r="AI3325">
        <v>0</v>
      </c>
      <c r="AJ3325">
        <f t="shared" si="104"/>
        <v>100000</v>
      </c>
      <c r="AK3325" t="s">
        <v>1189</v>
      </c>
      <c r="AL3325" t="s">
        <v>1064</v>
      </c>
      <c r="AM3325" t="s">
        <v>1190</v>
      </c>
    </row>
    <row r="3326" spans="1:39" x14ac:dyDescent="0.2">
      <c r="A3326">
        <v>53025</v>
      </c>
      <c r="B3326" t="s">
        <v>1751</v>
      </c>
      <c r="C3326">
        <v>110</v>
      </c>
      <c r="D3326" t="s">
        <v>1184</v>
      </c>
      <c r="E3326">
        <v>26</v>
      </c>
      <c r="F3326" t="s">
        <v>710</v>
      </c>
      <c r="G3326">
        <v>782</v>
      </c>
      <c r="H3326" t="s">
        <v>764</v>
      </c>
      <c r="I3326">
        <v>558</v>
      </c>
      <c r="J3326" t="s">
        <v>1708</v>
      </c>
      <c r="K3326" t="s">
        <v>41</v>
      </c>
      <c r="L3326">
        <v>12195</v>
      </c>
      <c r="M3326" t="s">
        <v>4130</v>
      </c>
      <c r="N3326" t="s">
        <v>124</v>
      </c>
      <c r="O3326" t="s">
        <v>1827</v>
      </c>
      <c r="S3326">
        <v>2</v>
      </c>
      <c r="T3326" t="s">
        <v>45</v>
      </c>
      <c r="U3326">
        <v>195</v>
      </c>
      <c r="V3326" t="s">
        <v>363</v>
      </c>
      <c r="W3326" t="s">
        <v>57</v>
      </c>
      <c r="X3326" t="s">
        <v>46</v>
      </c>
      <c r="Y3326">
        <v>1</v>
      </c>
      <c r="Z3326">
        <v>1</v>
      </c>
      <c r="AA3326">
        <v>1</v>
      </c>
      <c r="AB3326">
        <v>1</v>
      </c>
      <c r="AC3326">
        <v>1</v>
      </c>
      <c r="AD3326">
        <f t="shared" si="103"/>
        <v>1</v>
      </c>
      <c r="AF3326">
        <v>0</v>
      </c>
      <c r="AG3326">
        <v>0</v>
      </c>
      <c r="AH3326">
        <v>0</v>
      </c>
      <c r="AI3326">
        <v>0</v>
      </c>
      <c r="AJ3326">
        <f t="shared" si="104"/>
        <v>0</v>
      </c>
      <c r="AK3326" t="s">
        <v>1189</v>
      </c>
      <c r="AL3326" t="s">
        <v>1064</v>
      </c>
      <c r="AM3326" t="s">
        <v>1190</v>
      </c>
    </row>
    <row r="3327" spans="1:39" x14ac:dyDescent="0.2">
      <c r="A3327">
        <v>53025</v>
      </c>
      <c r="B3327" t="s">
        <v>1751</v>
      </c>
      <c r="C3327">
        <v>110</v>
      </c>
      <c r="D3327" t="s">
        <v>1184</v>
      </c>
      <c r="E3327">
        <v>26</v>
      </c>
      <c r="F3327" t="s">
        <v>710</v>
      </c>
      <c r="G3327">
        <v>782</v>
      </c>
      <c r="H3327" t="s">
        <v>764</v>
      </c>
      <c r="I3327">
        <v>558</v>
      </c>
      <c r="J3327" t="s">
        <v>1708</v>
      </c>
      <c r="K3327" t="s">
        <v>41</v>
      </c>
      <c r="L3327">
        <v>12213</v>
      </c>
      <c r="M3327" t="s">
        <v>4131</v>
      </c>
      <c r="N3327" t="s">
        <v>124</v>
      </c>
      <c r="O3327" t="s">
        <v>4132</v>
      </c>
      <c r="S3327">
        <v>2</v>
      </c>
      <c r="T3327" t="s">
        <v>45</v>
      </c>
      <c r="U3327">
        <v>195</v>
      </c>
      <c r="V3327" t="s">
        <v>363</v>
      </c>
      <c r="W3327" t="s">
        <v>57</v>
      </c>
      <c r="X3327" t="s">
        <v>46</v>
      </c>
      <c r="Y3327">
        <v>1</v>
      </c>
      <c r="Z3327">
        <v>1</v>
      </c>
      <c r="AA3327">
        <v>1</v>
      </c>
      <c r="AB3327">
        <v>1</v>
      </c>
      <c r="AC3327">
        <v>1</v>
      </c>
      <c r="AD3327">
        <f t="shared" si="103"/>
        <v>1</v>
      </c>
      <c r="AF3327">
        <v>0</v>
      </c>
      <c r="AG3327">
        <v>0</v>
      </c>
      <c r="AH3327">
        <v>0</v>
      </c>
      <c r="AI3327">
        <v>0</v>
      </c>
      <c r="AJ3327">
        <f t="shared" si="104"/>
        <v>0</v>
      </c>
      <c r="AK3327" t="s">
        <v>1189</v>
      </c>
      <c r="AL3327" t="s">
        <v>1064</v>
      </c>
      <c r="AM3327" t="s">
        <v>1190</v>
      </c>
    </row>
    <row r="3328" spans="1:39" x14ac:dyDescent="0.2">
      <c r="A3328">
        <v>53025</v>
      </c>
      <c r="B3328" t="s">
        <v>1751</v>
      </c>
      <c r="C3328">
        <v>110</v>
      </c>
      <c r="D3328" t="s">
        <v>1184</v>
      </c>
      <c r="E3328">
        <v>26</v>
      </c>
      <c r="F3328" t="s">
        <v>710</v>
      </c>
      <c r="G3328">
        <v>782</v>
      </c>
      <c r="H3328" t="s">
        <v>764</v>
      </c>
      <c r="I3328">
        <v>558</v>
      </c>
      <c r="J3328" t="s">
        <v>1708</v>
      </c>
      <c r="K3328" t="s">
        <v>41</v>
      </c>
      <c r="L3328">
        <v>12323</v>
      </c>
      <c r="M3328" t="s">
        <v>1830</v>
      </c>
      <c r="N3328" t="s">
        <v>124</v>
      </c>
      <c r="O3328" t="s">
        <v>1831</v>
      </c>
      <c r="S3328">
        <v>2</v>
      </c>
      <c r="T3328" t="s">
        <v>45</v>
      </c>
      <c r="X3328" t="s">
        <v>46</v>
      </c>
      <c r="Y3328">
        <v>1</v>
      </c>
      <c r="Z3328">
        <v>0</v>
      </c>
      <c r="AA3328">
        <v>0</v>
      </c>
      <c r="AB3328">
        <v>0</v>
      </c>
      <c r="AC3328">
        <v>0</v>
      </c>
      <c r="AD3328">
        <f t="shared" si="103"/>
        <v>0</v>
      </c>
      <c r="AE3328" t="s">
        <v>85</v>
      </c>
      <c r="AF3328">
        <v>100000</v>
      </c>
      <c r="AG3328">
        <v>0</v>
      </c>
      <c r="AH3328">
        <v>100000</v>
      </c>
      <c r="AI3328">
        <v>100000</v>
      </c>
      <c r="AJ3328">
        <f t="shared" si="104"/>
        <v>300000</v>
      </c>
      <c r="AK3328" t="s">
        <v>1189</v>
      </c>
      <c r="AL3328" t="s">
        <v>1064</v>
      </c>
      <c r="AM3328" t="s">
        <v>1190</v>
      </c>
    </row>
    <row r="3329" spans="1:39" x14ac:dyDescent="0.2">
      <c r="A3329">
        <v>53025</v>
      </c>
      <c r="B3329" t="s">
        <v>1751</v>
      </c>
      <c r="C3329">
        <v>110</v>
      </c>
      <c r="D3329" t="s">
        <v>1184</v>
      </c>
      <c r="E3329">
        <v>26</v>
      </c>
      <c r="F3329" t="s">
        <v>710</v>
      </c>
      <c r="G3329">
        <v>782</v>
      </c>
      <c r="H3329" t="s">
        <v>764</v>
      </c>
      <c r="I3329">
        <v>558</v>
      </c>
      <c r="J3329" t="s">
        <v>1708</v>
      </c>
      <c r="K3329" t="s">
        <v>41</v>
      </c>
      <c r="L3329">
        <v>12684</v>
      </c>
      <c r="M3329" t="s">
        <v>4577</v>
      </c>
      <c r="N3329" t="s">
        <v>124</v>
      </c>
      <c r="O3329" t="s">
        <v>4578</v>
      </c>
      <c r="S3329">
        <v>2</v>
      </c>
      <c r="T3329" t="s">
        <v>45</v>
      </c>
      <c r="U3329">
        <v>195</v>
      </c>
      <c r="V3329" t="s">
        <v>363</v>
      </c>
      <c r="W3329" t="s">
        <v>57</v>
      </c>
      <c r="X3329" t="s">
        <v>46</v>
      </c>
      <c r="Y3329">
        <v>1</v>
      </c>
      <c r="Z3329">
        <v>1</v>
      </c>
      <c r="AA3329">
        <v>1</v>
      </c>
      <c r="AB3329">
        <v>1</v>
      </c>
      <c r="AC3329">
        <v>1</v>
      </c>
      <c r="AD3329">
        <f t="shared" si="103"/>
        <v>1</v>
      </c>
      <c r="AF3329">
        <v>0</v>
      </c>
      <c r="AG3329">
        <v>0</v>
      </c>
      <c r="AH3329">
        <v>0</v>
      </c>
      <c r="AI3329">
        <v>0</v>
      </c>
      <c r="AJ3329">
        <f t="shared" si="104"/>
        <v>0</v>
      </c>
      <c r="AK3329" t="s">
        <v>1189</v>
      </c>
      <c r="AL3329" t="s">
        <v>1064</v>
      </c>
      <c r="AM3329" t="s">
        <v>1190</v>
      </c>
    </row>
    <row r="3330" spans="1:39" x14ac:dyDescent="0.2">
      <c r="A3330">
        <v>53025</v>
      </c>
      <c r="B3330" t="s">
        <v>1751</v>
      </c>
      <c r="C3330">
        <v>110</v>
      </c>
      <c r="D3330" t="s">
        <v>1184</v>
      </c>
      <c r="E3330">
        <v>26</v>
      </c>
      <c r="F3330" t="s">
        <v>710</v>
      </c>
      <c r="G3330">
        <v>782</v>
      </c>
      <c r="H3330" t="s">
        <v>764</v>
      </c>
      <c r="I3330">
        <v>558</v>
      </c>
      <c r="J3330" t="s">
        <v>1708</v>
      </c>
      <c r="K3330" t="s">
        <v>41</v>
      </c>
      <c r="L3330">
        <v>13390</v>
      </c>
      <c r="M3330" t="s">
        <v>3632</v>
      </c>
      <c r="N3330" t="s">
        <v>124</v>
      </c>
      <c r="O3330" t="s">
        <v>3633</v>
      </c>
      <c r="S3330">
        <v>2</v>
      </c>
      <c r="T3330" t="s">
        <v>45</v>
      </c>
      <c r="U3330">
        <v>195</v>
      </c>
      <c r="V3330" t="s">
        <v>363</v>
      </c>
      <c r="W3330" t="s">
        <v>57</v>
      </c>
      <c r="X3330" t="s">
        <v>46</v>
      </c>
      <c r="Y3330">
        <v>1</v>
      </c>
      <c r="Z3330">
        <v>1</v>
      </c>
      <c r="AA3330">
        <v>1</v>
      </c>
      <c r="AB3330">
        <v>1</v>
      </c>
      <c r="AC3330">
        <v>1</v>
      </c>
      <c r="AD3330">
        <f t="shared" si="103"/>
        <v>1</v>
      </c>
      <c r="AF3330">
        <v>0</v>
      </c>
      <c r="AG3330">
        <v>0</v>
      </c>
      <c r="AH3330">
        <v>0</v>
      </c>
      <c r="AI3330">
        <v>0</v>
      </c>
      <c r="AJ3330">
        <f t="shared" si="104"/>
        <v>0</v>
      </c>
      <c r="AK3330" t="s">
        <v>1189</v>
      </c>
      <c r="AL3330" t="s">
        <v>1064</v>
      </c>
      <c r="AM3330" t="s">
        <v>1190</v>
      </c>
    </row>
    <row r="3331" spans="1:39" x14ac:dyDescent="0.2">
      <c r="A3331">
        <v>53025</v>
      </c>
      <c r="B3331" t="s">
        <v>1751</v>
      </c>
      <c r="C3331">
        <v>110</v>
      </c>
      <c r="D3331" t="s">
        <v>1184</v>
      </c>
      <c r="E3331">
        <v>26</v>
      </c>
      <c r="F3331" t="s">
        <v>710</v>
      </c>
      <c r="G3331">
        <v>782</v>
      </c>
      <c r="H3331" t="s">
        <v>764</v>
      </c>
      <c r="I3331">
        <v>558</v>
      </c>
      <c r="J3331" t="s">
        <v>1708</v>
      </c>
      <c r="K3331" t="s">
        <v>41</v>
      </c>
      <c r="L3331">
        <v>13439</v>
      </c>
      <c r="M3331" t="s">
        <v>4133</v>
      </c>
      <c r="N3331" t="s">
        <v>124</v>
      </c>
      <c r="O3331" t="s">
        <v>4134</v>
      </c>
      <c r="S3331">
        <v>2</v>
      </c>
      <c r="T3331" t="s">
        <v>45</v>
      </c>
      <c r="U3331">
        <v>195</v>
      </c>
      <c r="V3331" t="s">
        <v>363</v>
      </c>
      <c r="W3331" t="s">
        <v>57</v>
      </c>
      <c r="X3331" t="s">
        <v>46</v>
      </c>
      <c r="Y3331">
        <v>1</v>
      </c>
      <c r="Z3331">
        <v>1</v>
      </c>
      <c r="AA3331">
        <v>1</v>
      </c>
      <c r="AB3331">
        <v>1</v>
      </c>
      <c r="AC3331">
        <v>1</v>
      </c>
      <c r="AD3331">
        <f t="shared" ref="AD3331:AD3394" si="105">IF(Y3331=1,LARGE(Z3331:AC3331,1),Z3331+AA3331+AB3331+AC3331)</f>
        <v>1</v>
      </c>
      <c r="AF3331">
        <v>0</v>
      </c>
      <c r="AG3331">
        <v>0</v>
      </c>
      <c r="AH3331">
        <v>0</v>
      </c>
      <c r="AI3331">
        <v>0</v>
      </c>
      <c r="AJ3331">
        <f t="shared" si="104"/>
        <v>0</v>
      </c>
      <c r="AK3331" t="s">
        <v>1189</v>
      </c>
      <c r="AL3331" t="s">
        <v>1064</v>
      </c>
      <c r="AM3331" t="s">
        <v>1190</v>
      </c>
    </row>
    <row r="3332" spans="1:39" x14ac:dyDescent="0.2">
      <c r="A3332">
        <v>53025</v>
      </c>
      <c r="B3332" t="s">
        <v>1751</v>
      </c>
      <c r="C3332">
        <v>110</v>
      </c>
      <c r="D3332" t="s">
        <v>1184</v>
      </c>
      <c r="E3332">
        <v>26</v>
      </c>
      <c r="F3332" t="s">
        <v>710</v>
      </c>
      <c r="G3332">
        <v>782</v>
      </c>
      <c r="H3332" t="s">
        <v>764</v>
      </c>
      <c r="I3332">
        <v>558</v>
      </c>
      <c r="J3332" t="s">
        <v>1708</v>
      </c>
      <c r="K3332" t="s">
        <v>41</v>
      </c>
      <c r="L3332">
        <v>13461</v>
      </c>
      <c r="M3332" t="s">
        <v>4579</v>
      </c>
      <c r="N3332" t="s">
        <v>124</v>
      </c>
      <c r="O3332" t="s">
        <v>4580</v>
      </c>
      <c r="S3332">
        <v>2</v>
      </c>
      <c r="T3332" t="s">
        <v>45</v>
      </c>
      <c r="X3332" t="s">
        <v>46</v>
      </c>
      <c r="Y3332">
        <v>1</v>
      </c>
      <c r="Z3332">
        <v>0</v>
      </c>
      <c r="AA3332">
        <v>0</v>
      </c>
      <c r="AB3332">
        <v>0</v>
      </c>
      <c r="AC3332">
        <v>0</v>
      </c>
      <c r="AD3332">
        <f t="shared" si="105"/>
        <v>0</v>
      </c>
      <c r="AE3332" t="s">
        <v>85</v>
      </c>
      <c r="AF3332">
        <v>100000</v>
      </c>
      <c r="AG3332">
        <v>100000</v>
      </c>
      <c r="AH3332">
        <v>100000</v>
      </c>
      <c r="AI3332">
        <v>100000</v>
      </c>
      <c r="AJ3332">
        <f t="shared" si="104"/>
        <v>400000</v>
      </c>
      <c r="AK3332" t="s">
        <v>1189</v>
      </c>
      <c r="AL3332" t="s">
        <v>1064</v>
      </c>
      <c r="AM3332" t="s">
        <v>1190</v>
      </c>
    </row>
    <row r="3333" spans="1:39" x14ac:dyDescent="0.2">
      <c r="A3333">
        <v>53025</v>
      </c>
      <c r="B3333" t="s">
        <v>1751</v>
      </c>
      <c r="C3333">
        <v>110</v>
      </c>
      <c r="D3333" t="s">
        <v>1184</v>
      </c>
      <c r="E3333">
        <v>26</v>
      </c>
      <c r="F3333" t="s">
        <v>710</v>
      </c>
      <c r="G3333">
        <v>782</v>
      </c>
      <c r="H3333" t="s">
        <v>764</v>
      </c>
      <c r="I3333">
        <v>558</v>
      </c>
      <c r="J3333" t="s">
        <v>1708</v>
      </c>
      <c r="K3333" t="s">
        <v>41</v>
      </c>
      <c r="L3333">
        <v>13465</v>
      </c>
      <c r="M3333" t="s">
        <v>4581</v>
      </c>
      <c r="N3333" t="s">
        <v>124</v>
      </c>
      <c r="O3333" t="s">
        <v>4582</v>
      </c>
      <c r="S3333">
        <v>2</v>
      </c>
      <c r="T3333" t="s">
        <v>45</v>
      </c>
      <c r="U3333">
        <v>195</v>
      </c>
      <c r="V3333" t="s">
        <v>363</v>
      </c>
      <c r="W3333" t="s">
        <v>57</v>
      </c>
      <c r="X3333" t="s">
        <v>46</v>
      </c>
      <c r="Y3333">
        <v>1</v>
      </c>
      <c r="Z3333">
        <v>1</v>
      </c>
      <c r="AA3333">
        <v>1</v>
      </c>
      <c r="AB3333">
        <v>1</v>
      </c>
      <c r="AC3333">
        <v>1</v>
      </c>
      <c r="AD3333">
        <f t="shared" si="105"/>
        <v>1</v>
      </c>
      <c r="AF3333">
        <v>0</v>
      </c>
      <c r="AG3333">
        <v>0</v>
      </c>
      <c r="AH3333">
        <v>0</v>
      </c>
      <c r="AI3333">
        <v>0</v>
      </c>
      <c r="AJ3333">
        <f t="shared" si="104"/>
        <v>0</v>
      </c>
      <c r="AK3333" t="s">
        <v>1189</v>
      </c>
      <c r="AL3333" t="s">
        <v>1064</v>
      </c>
      <c r="AM3333" t="s">
        <v>1190</v>
      </c>
    </row>
    <row r="3334" spans="1:39" x14ac:dyDescent="0.2">
      <c r="A3334">
        <v>53025</v>
      </c>
      <c r="B3334" t="s">
        <v>1751</v>
      </c>
      <c r="C3334">
        <v>110</v>
      </c>
      <c r="D3334" t="s">
        <v>1184</v>
      </c>
      <c r="E3334">
        <v>26</v>
      </c>
      <c r="F3334" t="s">
        <v>710</v>
      </c>
      <c r="G3334">
        <v>782</v>
      </c>
      <c r="H3334" t="s">
        <v>764</v>
      </c>
      <c r="I3334">
        <v>558</v>
      </c>
      <c r="J3334" t="s">
        <v>1708</v>
      </c>
      <c r="K3334" t="s">
        <v>41</v>
      </c>
      <c r="L3334">
        <v>13472</v>
      </c>
      <c r="M3334" t="s">
        <v>4583</v>
      </c>
      <c r="N3334" t="s">
        <v>124</v>
      </c>
      <c r="O3334" t="s">
        <v>4584</v>
      </c>
      <c r="S3334">
        <v>2</v>
      </c>
      <c r="T3334" t="s">
        <v>45</v>
      </c>
      <c r="X3334" t="s">
        <v>46</v>
      </c>
      <c r="Y3334">
        <v>1</v>
      </c>
      <c r="Z3334">
        <v>0</v>
      </c>
      <c r="AA3334">
        <v>0</v>
      </c>
      <c r="AB3334">
        <v>0</v>
      </c>
      <c r="AC3334">
        <v>0</v>
      </c>
      <c r="AD3334">
        <f t="shared" si="105"/>
        <v>0</v>
      </c>
      <c r="AE3334" t="s">
        <v>85</v>
      </c>
      <c r="AF3334">
        <v>100000</v>
      </c>
      <c r="AG3334">
        <v>0</v>
      </c>
      <c r="AH3334">
        <v>100000</v>
      </c>
      <c r="AI3334">
        <v>100000</v>
      </c>
      <c r="AJ3334">
        <f t="shared" si="104"/>
        <v>300000</v>
      </c>
      <c r="AK3334" t="s">
        <v>1189</v>
      </c>
      <c r="AL3334" t="s">
        <v>1064</v>
      </c>
      <c r="AM3334" t="s">
        <v>1190</v>
      </c>
    </row>
    <row r="3335" spans="1:39" x14ac:dyDescent="0.2">
      <c r="A3335">
        <v>53025</v>
      </c>
      <c r="B3335" t="s">
        <v>1751</v>
      </c>
      <c r="C3335">
        <v>110</v>
      </c>
      <c r="D3335" t="s">
        <v>1184</v>
      </c>
      <c r="E3335">
        <v>26</v>
      </c>
      <c r="F3335" t="s">
        <v>710</v>
      </c>
      <c r="G3335">
        <v>782</v>
      </c>
      <c r="H3335" t="s">
        <v>764</v>
      </c>
      <c r="I3335">
        <v>558</v>
      </c>
      <c r="J3335" t="s">
        <v>1708</v>
      </c>
      <c r="K3335" t="s">
        <v>41</v>
      </c>
      <c r="L3335">
        <v>13480</v>
      </c>
      <c r="M3335" t="s">
        <v>4585</v>
      </c>
      <c r="N3335" t="s">
        <v>124</v>
      </c>
      <c r="O3335" t="s">
        <v>4586</v>
      </c>
      <c r="S3335">
        <v>2</v>
      </c>
      <c r="T3335" t="s">
        <v>45</v>
      </c>
      <c r="X3335" t="s">
        <v>46</v>
      </c>
      <c r="Y3335">
        <v>1</v>
      </c>
      <c r="Z3335">
        <v>0</v>
      </c>
      <c r="AA3335">
        <v>0</v>
      </c>
      <c r="AB3335">
        <v>0</v>
      </c>
      <c r="AC3335">
        <v>0</v>
      </c>
      <c r="AD3335">
        <f t="shared" si="105"/>
        <v>0</v>
      </c>
      <c r="AE3335" t="s">
        <v>85</v>
      </c>
      <c r="AF3335">
        <v>100000</v>
      </c>
      <c r="AG3335">
        <v>100000</v>
      </c>
      <c r="AH3335">
        <v>100000</v>
      </c>
      <c r="AI3335">
        <v>100000</v>
      </c>
      <c r="AJ3335">
        <f t="shared" si="104"/>
        <v>400000</v>
      </c>
      <c r="AK3335" t="s">
        <v>1189</v>
      </c>
      <c r="AL3335" t="s">
        <v>1064</v>
      </c>
      <c r="AM3335" t="s">
        <v>1190</v>
      </c>
    </row>
    <row r="3336" spans="1:39" x14ac:dyDescent="0.2">
      <c r="A3336">
        <v>53025</v>
      </c>
      <c r="B3336" t="s">
        <v>1751</v>
      </c>
      <c r="C3336">
        <v>130</v>
      </c>
      <c r="D3336" t="s">
        <v>1058</v>
      </c>
      <c r="E3336">
        <v>6</v>
      </c>
      <c r="F3336" t="s">
        <v>261</v>
      </c>
      <c r="G3336">
        <v>181</v>
      </c>
      <c r="H3336" t="s">
        <v>262</v>
      </c>
      <c r="I3336">
        <v>21</v>
      </c>
      <c r="J3336" t="s">
        <v>4139</v>
      </c>
      <c r="K3336" t="s">
        <v>41</v>
      </c>
      <c r="L3336">
        <v>73</v>
      </c>
      <c r="M3336" t="s">
        <v>4140</v>
      </c>
      <c r="N3336" t="s">
        <v>43</v>
      </c>
      <c r="O3336" t="s">
        <v>4141</v>
      </c>
      <c r="S3336">
        <v>2</v>
      </c>
      <c r="T3336" t="s">
        <v>45</v>
      </c>
      <c r="U3336">
        <v>290</v>
      </c>
      <c r="V3336" t="s">
        <v>4587</v>
      </c>
      <c r="W3336" t="s">
        <v>845</v>
      </c>
      <c r="X3336" t="s">
        <v>46</v>
      </c>
      <c r="Y3336">
        <v>1</v>
      </c>
      <c r="Z3336">
        <v>4200</v>
      </c>
      <c r="AA3336">
        <v>4300</v>
      </c>
      <c r="AB3336">
        <v>4400</v>
      </c>
      <c r="AC3336">
        <v>4500</v>
      </c>
      <c r="AD3336">
        <f t="shared" si="105"/>
        <v>4500</v>
      </c>
      <c r="AF3336">
        <v>0</v>
      </c>
      <c r="AG3336">
        <v>0</v>
      </c>
      <c r="AH3336">
        <v>0</v>
      </c>
      <c r="AI3336">
        <v>0</v>
      </c>
      <c r="AJ3336">
        <f t="shared" si="104"/>
        <v>0</v>
      </c>
      <c r="AK3336" t="s">
        <v>1063</v>
      </c>
      <c r="AL3336" t="s">
        <v>1064</v>
      </c>
      <c r="AM3336" t="s">
        <v>1065</v>
      </c>
    </row>
    <row r="3337" spans="1:39" x14ac:dyDescent="0.2">
      <c r="A3337">
        <v>53025</v>
      </c>
      <c r="B3337" t="s">
        <v>1751</v>
      </c>
      <c r="C3337">
        <v>130</v>
      </c>
      <c r="D3337" t="s">
        <v>1058</v>
      </c>
      <c r="E3337">
        <v>26</v>
      </c>
      <c r="F3337" t="s">
        <v>710</v>
      </c>
      <c r="G3337">
        <v>782</v>
      </c>
      <c r="H3337" t="s">
        <v>764</v>
      </c>
      <c r="I3337">
        <v>7</v>
      </c>
      <c r="J3337" t="s">
        <v>2962</v>
      </c>
      <c r="K3337" t="s">
        <v>41</v>
      </c>
      <c r="L3337">
        <v>122</v>
      </c>
      <c r="M3337" t="s">
        <v>2963</v>
      </c>
      <c r="N3337" t="s">
        <v>43</v>
      </c>
      <c r="O3337" t="s">
        <v>2964</v>
      </c>
      <c r="S3337">
        <v>2</v>
      </c>
      <c r="T3337" t="s">
        <v>45</v>
      </c>
      <c r="X3337" t="s">
        <v>46</v>
      </c>
      <c r="Y3337">
        <v>1</v>
      </c>
      <c r="Z3337">
        <v>0</v>
      </c>
      <c r="AA3337">
        <v>0</v>
      </c>
      <c r="AB3337">
        <v>0</v>
      </c>
      <c r="AC3337">
        <v>0</v>
      </c>
      <c r="AD3337">
        <f t="shared" si="105"/>
        <v>0</v>
      </c>
      <c r="AE3337" t="s">
        <v>728</v>
      </c>
      <c r="AF3337">
        <v>2500000</v>
      </c>
      <c r="AG3337">
        <v>2500000</v>
      </c>
      <c r="AH3337">
        <v>2500000</v>
      </c>
      <c r="AI3337">
        <v>2500000</v>
      </c>
      <c r="AJ3337">
        <f t="shared" si="104"/>
        <v>10000000</v>
      </c>
      <c r="AK3337" t="s">
        <v>1063</v>
      </c>
      <c r="AL3337" t="s">
        <v>1064</v>
      </c>
      <c r="AM3337" t="s">
        <v>1065</v>
      </c>
    </row>
    <row r="3338" spans="1:39" x14ac:dyDescent="0.2">
      <c r="A3338">
        <v>53025</v>
      </c>
      <c r="B3338" t="s">
        <v>1751</v>
      </c>
      <c r="C3338">
        <v>130</v>
      </c>
      <c r="D3338" t="s">
        <v>1058</v>
      </c>
      <c r="E3338">
        <v>26</v>
      </c>
      <c r="F3338" t="s">
        <v>710</v>
      </c>
      <c r="G3338">
        <v>782</v>
      </c>
      <c r="H3338" t="s">
        <v>764</v>
      </c>
      <c r="I3338">
        <v>10</v>
      </c>
      <c r="J3338" t="s">
        <v>1817</v>
      </c>
      <c r="K3338" t="s">
        <v>41</v>
      </c>
      <c r="L3338">
        <v>12451</v>
      </c>
      <c r="M3338" t="s">
        <v>1842</v>
      </c>
      <c r="N3338" t="s">
        <v>124</v>
      </c>
      <c r="O3338" t="s">
        <v>1843</v>
      </c>
      <c r="S3338">
        <v>2</v>
      </c>
      <c r="T3338" t="s">
        <v>45</v>
      </c>
      <c r="X3338" t="s">
        <v>66</v>
      </c>
      <c r="Y3338">
        <v>0</v>
      </c>
      <c r="Z3338">
        <v>0</v>
      </c>
      <c r="AA3338">
        <v>0</v>
      </c>
      <c r="AB3338">
        <v>0</v>
      </c>
      <c r="AC3338">
        <v>0</v>
      </c>
      <c r="AD3338">
        <f t="shared" si="105"/>
        <v>0</v>
      </c>
      <c r="AE3338" t="s">
        <v>1683</v>
      </c>
      <c r="AF3338">
        <v>0</v>
      </c>
      <c r="AG3338">
        <v>200000</v>
      </c>
      <c r="AH3338">
        <v>5000000</v>
      </c>
      <c r="AI3338">
        <v>5000000</v>
      </c>
      <c r="AJ3338">
        <f t="shared" si="104"/>
        <v>10200000</v>
      </c>
      <c r="AK3338" t="s">
        <v>1063</v>
      </c>
      <c r="AL3338" t="s">
        <v>1064</v>
      </c>
      <c r="AM3338" t="s">
        <v>1065</v>
      </c>
    </row>
    <row r="3339" spans="1:39" x14ac:dyDescent="0.2">
      <c r="A3339">
        <v>53025</v>
      </c>
      <c r="B3339" t="s">
        <v>1751</v>
      </c>
      <c r="C3339">
        <v>130</v>
      </c>
      <c r="D3339" t="s">
        <v>1058</v>
      </c>
      <c r="E3339">
        <v>26</v>
      </c>
      <c r="F3339" t="s">
        <v>710</v>
      </c>
      <c r="G3339">
        <v>782</v>
      </c>
      <c r="H3339" t="s">
        <v>764</v>
      </c>
      <c r="I3339">
        <v>57</v>
      </c>
      <c r="J3339" t="s">
        <v>3639</v>
      </c>
      <c r="K3339" t="s">
        <v>41</v>
      </c>
      <c r="L3339">
        <v>81</v>
      </c>
      <c r="M3339" t="s">
        <v>3640</v>
      </c>
      <c r="N3339" t="s">
        <v>43</v>
      </c>
      <c r="O3339" t="s">
        <v>3641</v>
      </c>
      <c r="S3339">
        <v>2</v>
      </c>
      <c r="T3339" t="s">
        <v>45</v>
      </c>
      <c r="X3339" t="s">
        <v>66</v>
      </c>
      <c r="Y3339">
        <v>0</v>
      </c>
      <c r="Z3339">
        <v>0</v>
      </c>
      <c r="AA3339">
        <v>0</v>
      </c>
      <c r="AB3339">
        <v>0</v>
      </c>
      <c r="AC3339">
        <v>0</v>
      </c>
      <c r="AD3339">
        <f t="shared" si="105"/>
        <v>0</v>
      </c>
      <c r="AE3339" t="s">
        <v>85</v>
      </c>
      <c r="AF3339">
        <v>0</v>
      </c>
      <c r="AG3339">
        <v>6000000</v>
      </c>
      <c r="AH3339">
        <v>6000000</v>
      </c>
      <c r="AI3339">
        <v>6000000</v>
      </c>
      <c r="AJ3339">
        <f t="shared" si="104"/>
        <v>18000000</v>
      </c>
      <c r="AK3339" t="s">
        <v>1063</v>
      </c>
      <c r="AL3339" t="s">
        <v>1064</v>
      </c>
      <c r="AM3339" t="s">
        <v>1065</v>
      </c>
    </row>
    <row r="3340" spans="1:39" x14ac:dyDescent="0.2">
      <c r="A3340">
        <v>53025</v>
      </c>
      <c r="B3340" t="s">
        <v>1751</v>
      </c>
      <c r="C3340">
        <v>130</v>
      </c>
      <c r="D3340" t="s">
        <v>1058</v>
      </c>
      <c r="E3340">
        <v>26</v>
      </c>
      <c r="F3340" t="s">
        <v>710</v>
      </c>
      <c r="G3340">
        <v>782</v>
      </c>
      <c r="H3340" t="s">
        <v>764</v>
      </c>
      <c r="I3340">
        <v>73</v>
      </c>
      <c r="J3340" t="s">
        <v>1849</v>
      </c>
      <c r="K3340" t="s">
        <v>41</v>
      </c>
      <c r="L3340">
        <v>7070</v>
      </c>
      <c r="M3340" t="s">
        <v>1850</v>
      </c>
      <c r="N3340" t="s">
        <v>43</v>
      </c>
      <c r="O3340" t="s">
        <v>1851</v>
      </c>
      <c r="S3340">
        <v>2</v>
      </c>
      <c r="T3340" t="s">
        <v>45</v>
      </c>
      <c r="U3340">
        <v>195</v>
      </c>
      <c r="V3340" t="s">
        <v>363</v>
      </c>
      <c r="W3340" t="s">
        <v>57</v>
      </c>
      <c r="X3340" t="s">
        <v>66</v>
      </c>
      <c r="Y3340">
        <v>0</v>
      </c>
      <c r="Z3340">
        <v>200</v>
      </c>
      <c r="AA3340">
        <v>200</v>
      </c>
      <c r="AB3340">
        <v>200</v>
      </c>
      <c r="AC3340">
        <v>200</v>
      </c>
      <c r="AD3340">
        <f t="shared" si="105"/>
        <v>800</v>
      </c>
      <c r="AF3340">
        <v>0</v>
      </c>
      <c r="AG3340">
        <v>0</v>
      </c>
      <c r="AH3340">
        <v>0</v>
      </c>
      <c r="AI3340">
        <v>0</v>
      </c>
      <c r="AJ3340">
        <f t="shared" si="104"/>
        <v>0</v>
      </c>
      <c r="AK3340" t="s">
        <v>1063</v>
      </c>
      <c r="AL3340" t="s">
        <v>1064</v>
      </c>
      <c r="AM3340" t="s">
        <v>1065</v>
      </c>
    </row>
    <row r="3341" spans="1:39" x14ac:dyDescent="0.2">
      <c r="A3341">
        <v>53025</v>
      </c>
      <c r="B3341" t="s">
        <v>1751</v>
      </c>
      <c r="C3341">
        <v>130</v>
      </c>
      <c r="D3341" t="s">
        <v>1058</v>
      </c>
      <c r="E3341">
        <v>26</v>
      </c>
      <c r="F3341" t="s">
        <v>710</v>
      </c>
      <c r="G3341">
        <v>782</v>
      </c>
      <c r="H3341" t="s">
        <v>764</v>
      </c>
      <c r="I3341">
        <v>89</v>
      </c>
      <c r="J3341" t="s">
        <v>2975</v>
      </c>
      <c r="K3341" t="s">
        <v>41</v>
      </c>
      <c r="L3341">
        <v>126</v>
      </c>
      <c r="M3341" t="s">
        <v>2976</v>
      </c>
      <c r="N3341" t="s">
        <v>124</v>
      </c>
      <c r="O3341" t="s">
        <v>2977</v>
      </c>
      <c r="S3341">
        <v>2</v>
      </c>
      <c r="T3341" t="s">
        <v>45</v>
      </c>
      <c r="U3341">
        <v>337</v>
      </c>
      <c r="V3341" t="s">
        <v>4588</v>
      </c>
      <c r="W3341" t="s">
        <v>57</v>
      </c>
      <c r="X3341" t="s">
        <v>66</v>
      </c>
      <c r="Y3341">
        <v>0</v>
      </c>
      <c r="Z3341">
        <v>100</v>
      </c>
      <c r="AA3341">
        <v>100</v>
      </c>
      <c r="AB3341">
        <v>100</v>
      </c>
      <c r="AC3341">
        <v>100</v>
      </c>
      <c r="AD3341">
        <f t="shared" si="105"/>
        <v>400</v>
      </c>
      <c r="AF3341">
        <v>0</v>
      </c>
      <c r="AG3341">
        <v>0</v>
      </c>
      <c r="AH3341">
        <v>0</v>
      </c>
      <c r="AI3341">
        <v>0</v>
      </c>
      <c r="AJ3341">
        <f t="shared" si="104"/>
        <v>0</v>
      </c>
      <c r="AK3341" t="s">
        <v>1063</v>
      </c>
      <c r="AL3341" t="s">
        <v>1064</v>
      </c>
      <c r="AM3341" t="s">
        <v>1065</v>
      </c>
    </row>
    <row r="3342" spans="1:39" x14ac:dyDescent="0.2">
      <c r="A3342">
        <v>53025</v>
      </c>
      <c r="B3342" t="s">
        <v>1751</v>
      </c>
      <c r="C3342">
        <v>130</v>
      </c>
      <c r="D3342" t="s">
        <v>1058</v>
      </c>
      <c r="E3342">
        <v>26</v>
      </c>
      <c r="F3342" t="s">
        <v>710</v>
      </c>
      <c r="G3342">
        <v>782</v>
      </c>
      <c r="H3342" t="s">
        <v>764</v>
      </c>
      <c r="I3342">
        <v>89</v>
      </c>
      <c r="J3342" t="s">
        <v>2975</v>
      </c>
      <c r="K3342" t="s">
        <v>41</v>
      </c>
      <c r="L3342">
        <v>126</v>
      </c>
      <c r="M3342" t="s">
        <v>2976</v>
      </c>
      <c r="N3342" t="s">
        <v>124</v>
      </c>
      <c r="O3342" t="s">
        <v>2977</v>
      </c>
      <c r="S3342">
        <v>2</v>
      </c>
      <c r="T3342" t="s">
        <v>45</v>
      </c>
      <c r="X3342" t="s">
        <v>66</v>
      </c>
      <c r="Y3342">
        <v>0</v>
      </c>
      <c r="Z3342">
        <v>0</v>
      </c>
      <c r="AA3342">
        <v>0</v>
      </c>
      <c r="AB3342">
        <v>0</v>
      </c>
      <c r="AC3342">
        <v>0</v>
      </c>
      <c r="AD3342">
        <f t="shared" si="105"/>
        <v>0</v>
      </c>
      <c r="AE3342" t="s">
        <v>149</v>
      </c>
      <c r="AF3342">
        <v>200000</v>
      </c>
      <c r="AG3342">
        <v>500000</v>
      </c>
      <c r="AH3342">
        <v>500000</v>
      </c>
      <c r="AI3342">
        <v>500000</v>
      </c>
      <c r="AJ3342">
        <f t="shared" si="104"/>
        <v>1700000</v>
      </c>
      <c r="AK3342" t="s">
        <v>1063</v>
      </c>
      <c r="AL3342" t="s">
        <v>1064</v>
      </c>
      <c r="AM3342" t="s">
        <v>1065</v>
      </c>
    </row>
    <row r="3343" spans="1:39" x14ac:dyDescent="0.2">
      <c r="A3343">
        <v>53025</v>
      </c>
      <c r="B3343" t="s">
        <v>1751</v>
      </c>
      <c r="C3343">
        <v>130</v>
      </c>
      <c r="D3343" t="s">
        <v>1058</v>
      </c>
      <c r="E3343">
        <v>26</v>
      </c>
      <c r="F3343" t="s">
        <v>710</v>
      </c>
      <c r="G3343">
        <v>782</v>
      </c>
      <c r="H3343" t="s">
        <v>764</v>
      </c>
      <c r="I3343">
        <v>558</v>
      </c>
      <c r="J3343" t="s">
        <v>1708</v>
      </c>
      <c r="K3343" t="s">
        <v>41</v>
      </c>
      <c r="L3343">
        <v>13419</v>
      </c>
      <c r="M3343" t="s">
        <v>4142</v>
      </c>
      <c r="N3343" t="s">
        <v>124</v>
      </c>
      <c r="O3343" t="s">
        <v>4143</v>
      </c>
      <c r="S3343">
        <v>2</v>
      </c>
      <c r="T3343" t="s">
        <v>45</v>
      </c>
      <c r="U3343">
        <v>195</v>
      </c>
      <c r="V3343" t="s">
        <v>363</v>
      </c>
      <c r="W3343" t="s">
        <v>57</v>
      </c>
      <c r="X3343" t="s">
        <v>46</v>
      </c>
      <c r="Y3343">
        <v>1</v>
      </c>
      <c r="Z3343">
        <v>1</v>
      </c>
      <c r="AA3343">
        <v>1</v>
      </c>
      <c r="AB3343">
        <v>1</v>
      </c>
      <c r="AC3343">
        <v>1</v>
      </c>
      <c r="AD3343">
        <f t="shared" si="105"/>
        <v>1</v>
      </c>
      <c r="AF3343">
        <v>0</v>
      </c>
      <c r="AG3343">
        <v>0</v>
      </c>
      <c r="AH3343">
        <v>0</v>
      </c>
      <c r="AI3343">
        <v>0</v>
      </c>
      <c r="AJ3343">
        <f t="shared" si="104"/>
        <v>0</v>
      </c>
      <c r="AK3343" t="s">
        <v>1063</v>
      </c>
      <c r="AL3343" t="s">
        <v>1064</v>
      </c>
      <c r="AM3343" t="s">
        <v>1065</v>
      </c>
    </row>
    <row r="3344" spans="1:39" x14ac:dyDescent="0.2">
      <c r="A3344">
        <v>53025</v>
      </c>
      <c r="B3344" t="s">
        <v>1751</v>
      </c>
      <c r="C3344">
        <v>130</v>
      </c>
      <c r="D3344" t="s">
        <v>1058</v>
      </c>
      <c r="E3344">
        <v>26</v>
      </c>
      <c r="F3344" t="s">
        <v>710</v>
      </c>
      <c r="G3344">
        <v>782</v>
      </c>
      <c r="H3344" t="s">
        <v>764</v>
      </c>
      <c r="I3344">
        <v>558</v>
      </c>
      <c r="J3344" t="s">
        <v>1708</v>
      </c>
      <c r="K3344" t="s">
        <v>41</v>
      </c>
      <c r="L3344">
        <v>13493</v>
      </c>
      <c r="M3344" t="s">
        <v>3645</v>
      </c>
      <c r="N3344" t="s">
        <v>43</v>
      </c>
      <c r="O3344" t="s">
        <v>3646</v>
      </c>
      <c r="S3344">
        <v>2</v>
      </c>
      <c r="T3344" t="s">
        <v>45</v>
      </c>
      <c r="X3344" t="s">
        <v>46</v>
      </c>
      <c r="Y3344">
        <v>1</v>
      </c>
      <c r="Z3344">
        <v>0</v>
      </c>
      <c r="AA3344">
        <v>0</v>
      </c>
      <c r="AB3344">
        <v>0</v>
      </c>
      <c r="AC3344">
        <v>0</v>
      </c>
      <c r="AD3344">
        <f t="shared" si="105"/>
        <v>0</v>
      </c>
      <c r="AE3344" t="s">
        <v>85</v>
      </c>
      <c r="AF3344">
        <v>0</v>
      </c>
      <c r="AG3344">
        <v>0</v>
      </c>
      <c r="AH3344">
        <v>50000</v>
      </c>
      <c r="AI3344">
        <v>50000</v>
      </c>
      <c r="AJ3344">
        <f t="shared" si="104"/>
        <v>100000</v>
      </c>
      <c r="AK3344" t="s">
        <v>1063</v>
      </c>
      <c r="AL3344" t="s">
        <v>1064</v>
      </c>
      <c r="AM3344" t="s">
        <v>1065</v>
      </c>
    </row>
    <row r="3345" spans="1:39" x14ac:dyDescent="0.2">
      <c r="A3345">
        <v>53025</v>
      </c>
      <c r="B3345" t="s">
        <v>1751</v>
      </c>
      <c r="C3345">
        <v>130</v>
      </c>
      <c r="D3345" t="s">
        <v>1058</v>
      </c>
      <c r="E3345">
        <v>26</v>
      </c>
      <c r="F3345" t="s">
        <v>710</v>
      </c>
      <c r="G3345">
        <v>782</v>
      </c>
      <c r="H3345" t="s">
        <v>764</v>
      </c>
      <c r="I3345">
        <v>577</v>
      </c>
      <c r="J3345" t="s">
        <v>1711</v>
      </c>
      <c r="K3345" t="s">
        <v>41</v>
      </c>
      <c r="L3345">
        <v>13468</v>
      </c>
      <c r="M3345" t="s">
        <v>1852</v>
      </c>
      <c r="N3345" t="s">
        <v>124</v>
      </c>
      <c r="O3345" t="s">
        <v>1853</v>
      </c>
      <c r="S3345">
        <v>2</v>
      </c>
      <c r="T3345" t="s">
        <v>45</v>
      </c>
      <c r="U3345">
        <v>190</v>
      </c>
      <c r="V3345" t="s">
        <v>996</v>
      </c>
      <c r="W3345" t="s">
        <v>57</v>
      </c>
      <c r="X3345" t="s">
        <v>46</v>
      </c>
      <c r="Y3345">
        <v>1</v>
      </c>
      <c r="Z3345">
        <v>8</v>
      </c>
      <c r="AA3345">
        <v>8</v>
      </c>
      <c r="AB3345">
        <v>8</v>
      </c>
      <c r="AC3345">
        <v>8</v>
      </c>
      <c r="AD3345">
        <f t="shared" si="105"/>
        <v>8</v>
      </c>
      <c r="AF3345">
        <v>0</v>
      </c>
      <c r="AG3345">
        <v>0</v>
      </c>
      <c r="AH3345">
        <v>0</v>
      </c>
      <c r="AI3345">
        <v>0</v>
      </c>
      <c r="AJ3345">
        <f t="shared" si="104"/>
        <v>0</v>
      </c>
      <c r="AK3345" t="s">
        <v>1063</v>
      </c>
      <c r="AL3345" t="s">
        <v>1064</v>
      </c>
      <c r="AM3345" t="s">
        <v>1065</v>
      </c>
    </row>
    <row r="3346" spans="1:39" x14ac:dyDescent="0.2">
      <c r="A3346">
        <v>53025</v>
      </c>
      <c r="B3346" t="s">
        <v>1751</v>
      </c>
      <c r="C3346">
        <v>140</v>
      </c>
      <c r="D3346" t="s">
        <v>1856</v>
      </c>
      <c r="E3346">
        <v>26</v>
      </c>
      <c r="F3346" t="s">
        <v>710</v>
      </c>
      <c r="G3346">
        <v>782</v>
      </c>
      <c r="H3346" t="s">
        <v>764</v>
      </c>
      <c r="I3346">
        <v>178</v>
      </c>
      <c r="J3346" t="s">
        <v>1755</v>
      </c>
      <c r="K3346" t="s">
        <v>41</v>
      </c>
      <c r="L3346">
        <v>1605</v>
      </c>
      <c r="M3346" t="s">
        <v>4144</v>
      </c>
      <c r="N3346" t="s">
        <v>124</v>
      </c>
      <c r="O3346" t="s">
        <v>4145</v>
      </c>
      <c r="S3346">
        <v>2</v>
      </c>
      <c r="T3346" t="s">
        <v>45</v>
      </c>
      <c r="X3346" t="s">
        <v>46</v>
      </c>
      <c r="Y3346">
        <v>1</v>
      </c>
      <c r="Z3346">
        <v>0</v>
      </c>
      <c r="AA3346">
        <v>0</v>
      </c>
      <c r="AB3346">
        <v>0</v>
      </c>
      <c r="AC3346">
        <v>0</v>
      </c>
      <c r="AD3346">
        <f t="shared" si="105"/>
        <v>0</v>
      </c>
      <c r="AE3346" t="s">
        <v>1188</v>
      </c>
      <c r="AF3346">
        <v>5000000</v>
      </c>
      <c r="AG3346">
        <v>8000000</v>
      </c>
      <c r="AH3346">
        <v>8000000</v>
      </c>
      <c r="AI3346">
        <v>8000000</v>
      </c>
      <c r="AJ3346">
        <f t="shared" si="104"/>
        <v>29000000</v>
      </c>
      <c r="AK3346" t="s">
        <v>1859</v>
      </c>
      <c r="AL3346" t="s">
        <v>1064</v>
      </c>
      <c r="AM3346" t="s">
        <v>1860</v>
      </c>
    </row>
    <row r="3347" spans="1:39" x14ac:dyDescent="0.2">
      <c r="A3347">
        <v>53025</v>
      </c>
      <c r="B3347" t="s">
        <v>1751</v>
      </c>
      <c r="C3347">
        <v>140</v>
      </c>
      <c r="D3347" t="s">
        <v>1856</v>
      </c>
      <c r="E3347">
        <v>26</v>
      </c>
      <c r="F3347" t="s">
        <v>710</v>
      </c>
      <c r="G3347">
        <v>782</v>
      </c>
      <c r="H3347" t="s">
        <v>764</v>
      </c>
      <c r="I3347">
        <v>178</v>
      </c>
      <c r="J3347" t="s">
        <v>1755</v>
      </c>
      <c r="K3347" t="s">
        <v>41</v>
      </c>
      <c r="L3347">
        <v>1724</v>
      </c>
      <c r="M3347" t="s">
        <v>1861</v>
      </c>
      <c r="N3347" t="s">
        <v>124</v>
      </c>
      <c r="O3347" t="s">
        <v>1862</v>
      </c>
      <c r="S3347">
        <v>2</v>
      </c>
      <c r="T3347" t="s">
        <v>45</v>
      </c>
      <c r="X3347" t="s">
        <v>46</v>
      </c>
      <c r="Y3347">
        <v>1</v>
      </c>
      <c r="Z3347">
        <v>0</v>
      </c>
      <c r="AA3347">
        <v>0</v>
      </c>
      <c r="AB3347">
        <v>0</v>
      </c>
      <c r="AC3347">
        <v>0</v>
      </c>
      <c r="AD3347">
        <f t="shared" si="105"/>
        <v>0</v>
      </c>
      <c r="AE3347" t="s">
        <v>323</v>
      </c>
      <c r="AF3347">
        <v>8000000</v>
      </c>
      <c r="AG3347">
        <v>7000000</v>
      </c>
      <c r="AH3347">
        <v>0</v>
      </c>
      <c r="AI3347">
        <v>0</v>
      </c>
      <c r="AJ3347">
        <f t="shared" si="104"/>
        <v>15000000</v>
      </c>
      <c r="AK3347" t="s">
        <v>1859</v>
      </c>
      <c r="AL3347" t="s">
        <v>1064</v>
      </c>
      <c r="AM3347" t="s">
        <v>1860</v>
      </c>
    </row>
    <row r="3348" spans="1:39" x14ac:dyDescent="0.2">
      <c r="A3348">
        <v>53025</v>
      </c>
      <c r="B3348" t="s">
        <v>1751</v>
      </c>
      <c r="C3348">
        <v>140</v>
      </c>
      <c r="D3348" t="s">
        <v>1856</v>
      </c>
      <c r="E3348">
        <v>26</v>
      </c>
      <c r="F3348" t="s">
        <v>710</v>
      </c>
      <c r="G3348">
        <v>782</v>
      </c>
      <c r="H3348" t="s">
        <v>764</v>
      </c>
      <c r="I3348">
        <v>178</v>
      </c>
      <c r="J3348" t="s">
        <v>1755</v>
      </c>
      <c r="K3348" t="s">
        <v>41</v>
      </c>
      <c r="L3348">
        <v>2002</v>
      </c>
      <c r="M3348" t="s">
        <v>1865</v>
      </c>
      <c r="N3348" t="s">
        <v>124</v>
      </c>
      <c r="O3348" t="s">
        <v>1866</v>
      </c>
      <c r="S3348">
        <v>2</v>
      </c>
      <c r="T3348" t="s">
        <v>45</v>
      </c>
      <c r="X3348" t="s">
        <v>46</v>
      </c>
      <c r="Y3348">
        <v>1</v>
      </c>
      <c r="Z3348">
        <v>0</v>
      </c>
      <c r="AA3348">
        <v>0</v>
      </c>
      <c r="AB3348">
        <v>0</v>
      </c>
      <c r="AC3348">
        <v>0</v>
      </c>
      <c r="AD3348">
        <f t="shared" si="105"/>
        <v>0</v>
      </c>
      <c r="AE3348" t="s">
        <v>323</v>
      </c>
      <c r="AF3348">
        <v>10000000</v>
      </c>
      <c r="AG3348">
        <v>15000000</v>
      </c>
      <c r="AH3348">
        <v>0</v>
      </c>
      <c r="AI3348">
        <v>0</v>
      </c>
      <c r="AJ3348">
        <f t="shared" si="104"/>
        <v>25000000</v>
      </c>
      <c r="AK3348" t="s">
        <v>1859</v>
      </c>
      <c r="AL3348" t="s">
        <v>1064</v>
      </c>
      <c r="AM3348" t="s">
        <v>1860</v>
      </c>
    </row>
    <row r="3349" spans="1:39" x14ac:dyDescent="0.2">
      <c r="A3349">
        <v>53025</v>
      </c>
      <c r="B3349" t="s">
        <v>1751</v>
      </c>
      <c r="C3349">
        <v>140</v>
      </c>
      <c r="D3349" t="s">
        <v>1856</v>
      </c>
      <c r="E3349">
        <v>26</v>
      </c>
      <c r="F3349" t="s">
        <v>710</v>
      </c>
      <c r="G3349">
        <v>782</v>
      </c>
      <c r="H3349" t="s">
        <v>764</v>
      </c>
      <c r="I3349">
        <v>178</v>
      </c>
      <c r="J3349" t="s">
        <v>1755</v>
      </c>
      <c r="K3349" t="s">
        <v>41</v>
      </c>
      <c r="L3349">
        <v>2150</v>
      </c>
      <c r="M3349" t="s">
        <v>1868</v>
      </c>
      <c r="N3349" t="s">
        <v>124</v>
      </c>
      <c r="O3349" t="s">
        <v>1869</v>
      </c>
      <c r="S3349">
        <v>2</v>
      </c>
      <c r="T3349" t="s">
        <v>45</v>
      </c>
      <c r="X3349" t="s">
        <v>46</v>
      </c>
      <c r="Y3349">
        <v>1</v>
      </c>
      <c r="Z3349">
        <v>0</v>
      </c>
      <c r="AA3349">
        <v>0</v>
      </c>
      <c r="AB3349">
        <v>0</v>
      </c>
      <c r="AC3349">
        <v>0</v>
      </c>
      <c r="AD3349">
        <f t="shared" si="105"/>
        <v>0</v>
      </c>
      <c r="AE3349" t="s">
        <v>85</v>
      </c>
      <c r="AF3349">
        <v>100000</v>
      </c>
      <c r="AG3349">
        <v>3000000</v>
      </c>
      <c r="AH3349">
        <v>5000000</v>
      </c>
      <c r="AI3349">
        <v>5000000</v>
      </c>
      <c r="AJ3349">
        <f t="shared" si="104"/>
        <v>13100000</v>
      </c>
      <c r="AK3349" t="s">
        <v>1859</v>
      </c>
      <c r="AL3349" t="s">
        <v>1064</v>
      </c>
      <c r="AM3349" t="s">
        <v>1860</v>
      </c>
    </row>
    <row r="3350" spans="1:39" x14ac:dyDescent="0.2">
      <c r="A3350">
        <v>53025</v>
      </c>
      <c r="B3350" t="s">
        <v>1751</v>
      </c>
      <c r="C3350">
        <v>140</v>
      </c>
      <c r="D3350" t="s">
        <v>1856</v>
      </c>
      <c r="E3350">
        <v>26</v>
      </c>
      <c r="F3350" t="s">
        <v>710</v>
      </c>
      <c r="G3350">
        <v>782</v>
      </c>
      <c r="H3350" t="s">
        <v>764</v>
      </c>
      <c r="I3350">
        <v>178</v>
      </c>
      <c r="J3350" t="s">
        <v>1755</v>
      </c>
      <c r="K3350" t="s">
        <v>41</v>
      </c>
      <c r="L3350">
        <v>2183</v>
      </c>
      <c r="M3350" t="s">
        <v>2982</v>
      </c>
      <c r="N3350" t="s">
        <v>124</v>
      </c>
      <c r="O3350" t="s">
        <v>2983</v>
      </c>
      <c r="S3350">
        <v>2</v>
      </c>
      <c r="T3350" t="s">
        <v>45</v>
      </c>
      <c r="U3350">
        <v>289</v>
      </c>
      <c r="V3350" t="s">
        <v>1758</v>
      </c>
      <c r="W3350" t="s">
        <v>845</v>
      </c>
      <c r="X3350" t="s">
        <v>46</v>
      </c>
      <c r="Y3350">
        <v>1</v>
      </c>
      <c r="Z3350">
        <v>30</v>
      </c>
      <c r="AA3350">
        <v>30</v>
      </c>
      <c r="AB3350">
        <v>0</v>
      </c>
      <c r="AC3350">
        <v>0</v>
      </c>
      <c r="AD3350">
        <f t="shared" si="105"/>
        <v>30</v>
      </c>
      <c r="AF3350">
        <v>0</v>
      </c>
      <c r="AG3350">
        <v>0</v>
      </c>
      <c r="AH3350">
        <v>0</v>
      </c>
      <c r="AI3350">
        <v>0</v>
      </c>
      <c r="AJ3350">
        <f t="shared" si="104"/>
        <v>0</v>
      </c>
      <c r="AK3350" t="s">
        <v>1859</v>
      </c>
      <c r="AL3350" t="s">
        <v>1064</v>
      </c>
      <c r="AM3350" t="s">
        <v>1860</v>
      </c>
    </row>
    <row r="3351" spans="1:39" x14ac:dyDescent="0.2">
      <c r="A3351">
        <v>53025</v>
      </c>
      <c r="B3351" t="s">
        <v>1751</v>
      </c>
      <c r="C3351">
        <v>140</v>
      </c>
      <c r="D3351" t="s">
        <v>1856</v>
      </c>
      <c r="E3351">
        <v>26</v>
      </c>
      <c r="F3351" t="s">
        <v>710</v>
      </c>
      <c r="G3351">
        <v>782</v>
      </c>
      <c r="H3351" t="s">
        <v>764</v>
      </c>
      <c r="I3351">
        <v>178</v>
      </c>
      <c r="J3351" t="s">
        <v>1755</v>
      </c>
      <c r="K3351" t="s">
        <v>41</v>
      </c>
      <c r="L3351">
        <v>2325</v>
      </c>
      <c r="M3351" t="s">
        <v>4589</v>
      </c>
      <c r="N3351" t="s">
        <v>124</v>
      </c>
      <c r="O3351" t="s">
        <v>4590</v>
      </c>
      <c r="S3351">
        <v>2</v>
      </c>
      <c r="T3351" t="s">
        <v>45</v>
      </c>
      <c r="X3351" t="s">
        <v>46</v>
      </c>
      <c r="Y3351">
        <v>1</v>
      </c>
      <c r="Z3351">
        <v>0</v>
      </c>
      <c r="AA3351">
        <v>0</v>
      </c>
      <c r="AB3351">
        <v>0</v>
      </c>
      <c r="AC3351">
        <v>0</v>
      </c>
      <c r="AD3351">
        <f t="shared" si="105"/>
        <v>0</v>
      </c>
      <c r="AE3351" t="s">
        <v>85</v>
      </c>
      <c r="AF3351">
        <v>100000</v>
      </c>
      <c r="AG3351">
        <v>900000</v>
      </c>
      <c r="AH3351">
        <v>5000000</v>
      </c>
      <c r="AI3351">
        <v>5000000</v>
      </c>
      <c r="AJ3351">
        <f t="shared" si="104"/>
        <v>11000000</v>
      </c>
      <c r="AK3351" t="s">
        <v>1859</v>
      </c>
      <c r="AL3351" t="s">
        <v>1064</v>
      </c>
      <c r="AM3351" t="s">
        <v>1860</v>
      </c>
    </row>
    <row r="3352" spans="1:39" x14ac:dyDescent="0.2">
      <c r="A3352">
        <v>53025</v>
      </c>
      <c r="B3352" t="s">
        <v>1751</v>
      </c>
      <c r="C3352">
        <v>140</v>
      </c>
      <c r="D3352" t="s">
        <v>1856</v>
      </c>
      <c r="E3352">
        <v>26</v>
      </c>
      <c r="F3352" t="s">
        <v>710</v>
      </c>
      <c r="G3352">
        <v>782</v>
      </c>
      <c r="H3352" t="s">
        <v>764</v>
      </c>
      <c r="I3352">
        <v>178</v>
      </c>
      <c r="J3352" t="s">
        <v>1755</v>
      </c>
      <c r="K3352" t="s">
        <v>41</v>
      </c>
      <c r="L3352">
        <v>3548</v>
      </c>
      <c r="M3352" t="s">
        <v>2986</v>
      </c>
      <c r="N3352" t="s">
        <v>124</v>
      </c>
      <c r="O3352" t="s">
        <v>2987</v>
      </c>
      <c r="S3352">
        <v>2</v>
      </c>
      <c r="T3352" t="s">
        <v>45</v>
      </c>
      <c r="X3352" t="s">
        <v>46</v>
      </c>
      <c r="Y3352">
        <v>1</v>
      </c>
      <c r="Z3352">
        <v>0</v>
      </c>
      <c r="AA3352">
        <v>0</v>
      </c>
      <c r="AB3352">
        <v>0</v>
      </c>
      <c r="AC3352">
        <v>0</v>
      </c>
      <c r="AD3352">
        <f t="shared" si="105"/>
        <v>0</v>
      </c>
      <c r="AE3352" t="s">
        <v>1192</v>
      </c>
      <c r="AF3352">
        <v>0</v>
      </c>
      <c r="AG3352">
        <v>5000000</v>
      </c>
      <c r="AH3352">
        <v>20000000</v>
      </c>
      <c r="AI3352">
        <v>20000000</v>
      </c>
      <c r="AJ3352">
        <f t="shared" si="104"/>
        <v>45000000</v>
      </c>
      <c r="AK3352" t="s">
        <v>1859</v>
      </c>
      <c r="AL3352" t="s">
        <v>1064</v>
      </c>
      <c r="AM3352" t="s">
        <v>1860</v>
      </c>
    </row>
    <row r="3353" spans="1:39" x14ac:dyDescent="0.2">
      <c r="A3353">
        <v>53025</v>
      </c>
      <c r="B3353" t="s">
        <v>1751</v>
      </c>
      <c r="C3353">
        <v>140</v>
      </c>
      <c r="D3353" t="s">
        <v>1856</v>
      </c>
      <c r="E3353">
        <v>26</v>
      </c>
      <c r="F3353" t="s">
        <v>710</v>
      </c>
      <c r="G3353">
        <v>782</v>
      </c>
      <c r="H3353" t="s">
        <v>764</v>
      </c>
      <c r="I3353">
        <v>178</v>
      </c>
      <c r="J3353" t="s">
        <v>1755</v>
      </c>
      <c r="K3353" t="s">
        <v>41</v>
      </c>
      <c r="L3353">
        <v>11220</v>
      </c>
      <c r="M3353" t="s">
        <v>2988</v>
      </c>
      <c r="N3353" t="s">
        <v>124</v>
      </c>
      <c r="O3353" t="s">
        <v>2989</v>
      </c>
      <c r="S3353">
        <v>2</v>
      </c>
      <c r="T3353" t="s">
        <v>45</v>
      </c>
      <c r="U3353">
        <v>289</v>
      </c>
      <c r="V3353" t="s">
        <v>1758</v>
      </c>
      <c r="W3353" t="s">
        <v>845</v>
      </c>
      <c r="X3353" t="s">
        <v>46</v>
      </c>
      <c r="Y3353">
        <v>1</v>
      </c>
      <c r="Z3353">
        <v>50</v>
      </c>
      <c r="AA3353">
        <v>50</v>
      </c>
      <c r="AB3353">
        <v>50</v>
      </c>
      <c r="AC3353">
        <v>50</v>
      </c>
      <c r="AD3353">
        <f t="shared" si="105"/>
        <v>50</v>
      </c>
      <c r="AF3353">
        <v>0</v>
      </c>
      <c r="AG3353">
        <v>0</v>
      </c>
      <c r="AH3353">
        <v>0</v>
      </c>
      <c r="AI3353">
        <v>0</v>
      </c>
      <c r="AJ3353">
        <f t="shared" si="104"/>
        <v>0</v>
      </c>
      <c r="AK3353" t="s">
        <v>1859</v>
      </c>
      <c r="AL3353" t="s">
        <v>1064</v>
      </c>
      <c r="AM3353" t="s">
        <v>1860</v>
      </c>
    </row>
    <row r="3354" spans="1:39" x14ac:dyDescent="0.2">
      <c r="A3354">
        <v>53025</v>
      </c>
      <c r="B3354" t="s">
        <v>1751</v>
      </c>
      <c r="C3354">
        <v>140</v>
      </c>
      <c r="D3354" t="s">
        <v>1856</v>
      </c>
      <c r="E3354">
        <v>26</v>
      </c>
      <c r="F3354" t="s">
        <v>710</v>
      </c>
      <c r="G3354">
        <v>782</v>
      </c>
      <c r="H3354" t="s">
        <v>764</v>
      </c>
      <c r="I3354">
        <v>178</v>
      </c>
      <c r="J3354" t="s">
        <v>1755</v>
      </c>
      <c r="K3354" t="s">
        <v>41</v>
      </c>
      <c r="L3354">
        <v>12439</v>
      </c>
      <c r="M3354" t="s">
        <v>4591</v>
      </c>
      <c r="N3354" t="s">
        <v>124</v>
      </c>
      <c r="O3354" t="s">
        <v>4592</v>
      </c>
      <c r="S3354">
        <v>2</v>
      </c>
      <c r="T3354" t="s">
        <v>45</v>
      </c>
      <c r="U3354">
        <v>289</v>
      </c>
      <c r="V3354" t="s">
        <v>1758</v>
      </c>
      <c r="W3354" t="s">
        <v>845</v>
      </c>
      <c r="X3354" t="s">
        <v>46</v>
      </c>
      <c r="Y3354">
        <v>1</v>
      </c>
      <c r="Z3354">
        <v>80</v>
      </c>
      <c r="AA3354">
        <v>80</v>
      </c>
      <c r="AB3354">
        <v>80</v>
      </c>
      <c r="AC3354">
        <v>80</v>
      </c>
      <c r="AD3354">
        <f t="shared" si="105"/>
        <v>80</v>
      </c>
      <c r="AF3354">
        <v>0</v>
      </c>
      <c r="AG3354">
        <v>0</v>
      </c>
      <c r="AH3354">
        <v>0</v>
      </c>
      <c r="AI3354">
        <v>0</v>
      </c>
      <c r="AJ3354">
        <f t="shared" si="104"/>
        <v>0</v>
      </c>
      <c r="AK3354" t="s">
        <v>1859</v>
      </c>
      <c r="AL3354" t="s">
        <v>1064</v>
      </c>
      <c r="AM3354" t="s">
        <v>1860</v>
      </c>
    </row>
    <row r="3355" spans="1:39" x14ac:dyDescent="0.2">
      <c r="A3355">
        <v>53025</v>
      </c>
      <c r="B3355" t="s">
        <v>1751</v>
      </c>
      <c r="C3355">
        <v>140</v>
      </c>
      <c r="D3355" t="s">
        <v>1856</v>
      </c>
      <c r="E3355">
        <v>26</v>
      </c>
      <c r="F3355" t="s">
        <v>710</v>
      </c>
      <c r="G3355">
        <v>782</v>
      </c>
      <c r="H3355" t="s">
        <v>764</v>
      </c>
      <c r="I3355">
        <v>178</v>
      </c>
      <c r="J3355" t="s">
        <v>1755</v>
      </c>
      <c r="K3355" t="s">
        <v>41</v>
      </c>
      <c r="L3355">
        <v>12439</v>
      </c>
      <c r="M3355" t="s">
        <v>4591</v>
      </c>
      <c r="N3355" t="s">
        <v>124</v>
      </c>
      <c r="O3355" t="s">
        <v>4592</v>
      </c>
      <c r="S3355">
        <v>2</v>
      </c>
      <c r="T3355" t="s">
        <v>45</v>
      </c>
      <c r="X3355" t="s">
        <v>46</v>
      </c>
      <c r="Y3355">
        <v>1</v>
      </c>
      <c r="Z3355">
        <v>0</v>
      </c>
      <c r="AA3355">
        <v>0</v>
      </c>
      <c r="AB3355">
        <v>0</v>
      </c>
      <c r="AC3355">
        <v>0</v>
      </c>
      <c r="AD3355">
        <f t="shared" si="105"/>
        <v>0</v>
      </c>
      <c r="AE3355" t="s">
        <v>85</v>
      </c>
      <c r="AF3355">
        <v>100000</v>
      </c>
      <c r="AG3355">
        <v>9900000</v>
      </c>
      <c r="AH3355">
        <v>10000000</v>
      </c>
      <c r="AI3355">
        <v>10000000</v>
      </c>
      <c r="AJ3355">
        <f t="shared" ref="AJ3355:AJ3418" si="106">AF3355+AG3355+AH3355+AI3355</f>
        <v>30000000</v>
      </c>
      <c r="AK3355" t="s">
        <v>1859</v>
      </c>
      <c r="AL3355" t="s">
        <v>1064</v>
      </c>
      <c r="AM3355" t="s">
        <v>1860</v>
      </c>
    </row>
    <row r="3356" spans="1:39" x14ac:dyDescent="0.2">
      <c r="A3356">
        <v>53025</v>
      </c>
      <c r="B3356" t="s">
        <v>1751</v>
      </c>
      <c r="C3356">
        <v>140</v>
      </c>
      <c r="D3356" t="s">
        <v>1856</v>
      </c>
      <c r="E3356">
        <v>26</v>
      </c>
      <c r="F3356" t="s">
        <v>710</v>
      </c>
      <c r="G3356">
        <v>782</v>
      </c>
      <c r="H3356" t="s">
        <v>764</v>
      </c>
      <c r="I3356">
        <v>178</v>
      </c>
      <c r="J3356" t="s">
        <v>1755</v>
      </c>
      <c r="K3356" t="s">
        <v>41</v>
      </c>
      <c r="L3356">
        <v>12673</v>
      </c>
      <c r="M3356" t="s">
        <v>4593</v>
      </c>
      <c r="N3356" t="s">
        <v>124</v>
      </c>
      <c r="O3356" t="s">
        <v>4594</v>
      </c>
      <c r="S3356">
        <v>2</v>
      </c>
      <c r="T3356" t="s">
        <v>45</v>
      </c>
      <c r="X3356" t="s">
        <v>46</v>
      </c>
      <c r="Y3356">
        <v>1</v>
      </c>
      <c r="Z3356">
        <v>0</v>
      </c>
      <c r="AA3356">
        <v>0</v>
      </c>
      <c r="AB3356">
        <v>0</v>
      </c>
      <c r="AC3356">
        <v>0</v>
      </c>
      <c r="AD3356">
        <f t="shared" si="105"/>
        <v>0</v>
      </c>
      <c r="AE3356" t="s">
        <v>85</v>
      </c>
      <c r="AF3356">
        <v>1000000</v>
      </c>
      <c r="AG3356">
        <v>5000000</v>
      </c>
      <c r="AH3356">
        <v>5000000</v>
      </c>
      <c r="AI3356">
        <v>5000000</v>
      </c>
      <c r="AJ3356">
        <f t="shared" si="106"/>
        <v>16000000</v>
      </c>
      <c r="AK3356" t="s">
        <v>1859</v>
      </c>
      <c r="AL3356" t="s">
        <v>1064</v>
      </c>
      <c r="AM3356" t="s">
        <v>1860</v>
      </c>
    </row>
    <row r="3357" spans="1:39" x14ac:dyDescent="0.2">
      <c r="A3357">
        <v>53025</v>
      </c>
      <c r="B3357" t="s">
        <v>1751</v>
      </c>
      <c r="C3357">
        <v>140</v>
      </c>
      <c r="D3357" t="s">
        <v>1856</v>
      </c>
      <c r="E3357">
        <v>26</v>
      </c>
      <c r="F3357" t="s">
        <v>710</v>
      </c>
      <c r="G3357">
        <v>782</v>
      </c>
      <c r="H3357" t="s">
        <v>764</v>
      </c>
      <c r="I3357">
        <v>178</v>
      </c>
      <c r="J3357" t="s">
        <v>1755</v>
      </c>
      <c r="K3357" t="s">
        <v>41</v>
      </c>
      <c r="L3357">
        <v>12674</v>
      </c>
      <c r="M3357" t="s">
        <v>2994</v>
      </c>
      <c r="N3357" t="s">
        <v>124</v>
      </c>
      <c r="O3357" t="s">
        <v>2995</v>
      </c>
      <c r="S3357">
        <v>2</v>
      </c>
      <c r="T3357" t="s">
        <v>45</v>
      </c>
      <c r="U3357">
        <v>289</v>
      </c>
      <c r="V3357" t="s">
        <v>1758</v>
      </c>
      <c r="W3357" t="s">
        <v>845</v>
      </c>
      <c r="X3357" t="s">
        <v>46</v>
      </c>
      <c r="Y3357">
        <v>1</v>
      </c>
      <c r="Z3357">
        <v>70</v>
      </c>
      <c r="AA3357">
        <v>70</v>
      </c>
      <c r="AB3357">
        <v>70</v>
      </c>
      <c r="AC3357">
        <v>70</v>
      </c>
      <c r="AD3357">
        <f t="shared" si="105"/>
        <v>70</v>
      </c>
      <c r="AF3357">
        <v>0</v>
      </c>
      <c r="AG3357">
        <v>0</v>
      </c>
      <c r="AH3357">
        <v>0</v>
      </c>
      <c r="AI3357">
        <v>0</v>
      </c>
      <c r="AJ3357">
        <f t="shared" si="106"/>
        <v>0</v>
      </c>
      <c r="AK3357" t="s">
        <v>1859</v>
      </c>
      <c r="AL3357" t="s">
        <v>1064</v>
      </c>
      <c r="AM3357" t="s">
        <v>1860</v>
      </c>
    </row>
    <row r="3358" spans="1:39" x14ac:dyDescent="0.2">
      <c r="A3358">
        <v>53025</v>
      </c>
      <c r="B3358" t="s">
        <v>1751</v>
      </c>
      <c r="C3358">
        <v>140</v>
      </c>
      <c r="D3358" t="s">
        <v>1856</v>
      </c>
      <c r="E3358">
        <v>26</v>
      </c>
      <c r="F3358" t="s">
        <v>710</v>
      </c>
      <c r="G3358">
        <v>782</v>
      </c>
      <c r="H3358" t="s">
        <v>764</v>
      </c>
      <c r="I3358">
        <v>558</v>
      </c>
      <c r="J3358" t="s">
        <v>1708</v>
      </c>
      <c r="K3358" t="s">
        <v>41</v>
      </c>
      <c r="L3358">
        <v>13481</v>
      </c>
      <c r="M3358" t="s">
        <v>4150</v>
      </c>
      <c r="N3358" t="s">
        <v>124</v>
      </c>
      <c r="O3358" t="s">
        <v>4151</v>
      </c>
      <c r="S3358">
        <v>2</v>
      </c>
      <c r="T3358" t="s">
        <v>45</v>
      </c>
      <c r="U3358">
        <v>195</v>
      </c>
      <c r="V3358" t="s">
        <v>363</v>
      </c>
      <c r="W3358" t="s">
        <v>57</v>
      </c>
      <c r="X3358" t="s">
        <v>46</v>
      </c>
      <c r="Y3358">
        <v>1</v>
      </c>
      <c r="Z3358">
        <v>1</v>
      </c>
      <c r="AA3358">
        <v>1</v>
      </c>
      <c r="AB3358">
        <v>1</v>
      </c>
      <c r="AC3358">
        <v>1</v>
      </c>
      <c r="AD3358">
        <f t="shared" si="105"/>
        <v>1</v>
      </c>
      <c r="AF3358">
        <v>0</v>
      </c>
      <c r="AG3358">
        <v>0</v>
      </c>
      <c r="AH3358">
        <v>0</v>
      </c>
      <c r="AI3358">
        <v>0</v>
      </c>
      <c r="AJ3358">
        <f t="shared" si="106"/>
        <v>0</v>
      </c>
      <c r="AK3358" t="s">
        <v>1859</v>
      </c>
      <c r="AL3358" t="s">
        <v>1064</v>
      </c>
      <c r="AM3358" t="s">
        <v>1860</v>
      </c>
    </row>
    <row r="3359" spans="1:39" x14ac:dyDescent="0.2">
      <c r="A3359">
        <v>53025</v>
      </c>
      <c r="B3359" t="s">
        <v>1751</v>
      </c>
      <c r="C3359">
        <v>145</v>
      </c>
      <c r="D3359" t="s">
        <v>1906</v>
      </c>
      <c r="E3359">
        <v>26</v>
      </c>
      <c r="F3359" t="s">
        <v>710</v>
      </c>
      <c r="G3359">
        <v>782</v>
      </c>
      <c r="H3359" t="s">
        <v>764</v>
      </c>
      <c r="I3359">
        <v>93</v>
      </c>
      <c r="J3359" t="s">
        <v>1911</v>
      </c>
      <c r="K3359" t="s">
        <v>41</v>
      </c>
      <c r="L3359">
        <v>235</v>
      </c>
      <c r="M3359" t="s">
        <v>4152</v>
      </c>
      <c r="N3359" t="s">
        <v>124</v>
      </c>
      <c r="O3359" t="s">
        <v>4153</v>
      </c>
      <c r="S3359">
        <v>2</v>
      </c>
      <c r="T3359" t="s">
        <v>45</v>
      </c>
      <c r="U3359">
        <v>282</v>
      </c>
      <c r="V3359" t="s">
        <v>4595</v>
      </c>
      <c r="W3359" t="s">
        <v>845</v>
      </c>
      <c r="X3359" t="s">
        <v>66</v>
      </c>
      <c r="Y3359">
        <v>0</v>
      </c>
      <c r="Z3359">
        <v>700</v>
      </c>
      <c r="AA3359">
        <v>700</v>
      </c>
      <c r="AB3359">
        <v>700</v>
      </c>
      <c r="AC3359">
        <v>700</v>
      </c>
      <c r="AD3359">
        <f t="shared" si="105"/>
        <v>2800</v>
      </c>
      <c r="AF3359">
        <v>0</v>
      </c>
      <c r="AG3359">
        <v>0</v>
      </c>
      <c r="AH3359">
        <v>0</v>
      </c>
      <c r="AI3359">
        <v>0</v>
      </c>
      <c r="AJ3359">
        <f t="shared" si="106"/>
        <v>0</v>
      </c>
      <c r="AK3359" t="s">
        <v>1909</v>
      </c>
      <c r="AL3359" t="s">
        <v>475</v>
      </c>
      <c r="AM3359" t="s">
        <v>1910</v>
      </c>
    </row>
    <row r="3360" spans="1:39" x14ac:dyDescent="0.2">
      <c r="A3360">
        <v>53025</v>
      </c>
      <c r="B3360" t="s">
        <v>1751</v>
      </c>
      <c r="C3360">
        <v>145</v>
      </c>
      <c r="D3360" t="s">
        <v>1906</v>
      </c>
      <c r="E3360">
        <v>26</v>
      </c>
      <c r="F3360" t="s">
        <v>710</v>
      </c>
      <c r="G3360">
        <v>782</v>
      </c>
      <c r="H3360" t="s">
        <v>764</v>
      </c>
      <c r="I3360">
        <v>94</v>
      </c>
      <c r="J3360" t="s">
        <v>1741</v>
      </c>
      <c r="K3360" t="s">
        <v>41</v>
      </c>
      <c r="L3360">
        <v>250</v>
      </c>
      <c r="M3360" t="s">
        <v>1914</v>
      </c>
      <c r="N3360" t="s">
        <v>43</v>
      </c>
      <c r="O3360" t="s">
        <v>1915</v>
      </c>
      <c r="S3360">
        <v>2</v>
      </c>
      <c r="T3360" t="s">
        <v>45</v>
      </c>
      <c r="X3360" t="s">
        <v>66</v>
      </c>
      <c r="Y3360">
        <v>0</v>
      </c>
      <c r="Z3360">
        <v>0</v>
      </c>
      <c r="AA3360">
        <v>0</v>
      </c>
      <c r="AB3360">
        <v>0</v>
      </c>
      <c r="AC3360">
        <v>0</v>
      </c>
      <c r="AD3360">
        <f t="shared" si="105"/>
        <v>0</v>
      </c>
      <c r="AE3360" t="s">
        <v>1689</v>
      </c>
      <c r="AF3360">
        <v>1000000</v>
      </c>
      <c r="AG3360">
        <v>1000000</v>
      </c>
      <c r="AH3360">
        <v>1000000</v>
      </c>
      <c r="AI3360">
        <v>1000000</v>
      </c>
      <c r="AJ3360">
        <f t="shared" si="106"/>
        <v>4000000</v>
      </c>
      <c r="AK3360" t="s">
        <v>1909</v>
      </c>
      <c r="AL3360" t="s">
        <v>475</v>
      </c>
      <c r="AM3360" t="s">
        <v>1910</v>
      </c>
    </row>
    <row r="3361" spans="1:39" x14ac:dyDescent="0.2">
      <c r="A3361">
        <v>53025</v>
      </c>
      <c r="B3361" t="s">
        <v>1751</v>
      </c>
      <c r="C3361">
        <v>145</v>
      </c>
      <c r="D3361" t="s">
        <v>1906</v>
      </c>
      <c r="E3361">
        <v>26</v>
      </c>
      <c r="F3361" t="s">
        <v>710</v>
      </c>
      <c r="G3361">
        <v>782</v>
      </c>
      <c r="H3361" t="s">
        <v>764</v>
      </c>
      <c r="I3361">
        <v>99</v>
      </c>
      <c r="J3361" t="s">
        <v>1916</v>
      </c>
      <c r="K3361" t="s">
        <v>41</v>
      </c>
      <c r="L3361">
        <v>242</v>
      </c>
      <c r="M3361" t="s">
        <v>1917</v>
      </c>
      <c r="N3361" t="s">
        <v>43</v>
      </c>
      <c r="O3361" t="s">
        <v>1918</v>
      </c>
      <c r="S3361">
        <v>2</v>
      </c>
      <c r="T3361" t="s">
        <v>45</v>
      </c>
      <c r="U3361">
        <v>187</v>
      </c>
      <c r="V3361" t="s">
        <v>4596</v>
      </c>
      <c r="W3361" t="s">
        <v>845</v>
      </c>
      <c r="X3361" t="s">
        <v>46</v>
      </c>
      <c r="Y3361">
        <v>1</v>
      </c>
      <c r="Z3361">
        <v>6500</v>
      </c>
      <c r="AA3361">
        <v>6500</v>
      </c>
      <c r="AB3361">
        <v>6500</v>
      </c>
      <c r="AC3361">
        <v>6500</v>
      </c>
      <c r="AD3361">
        <f t="shared" si="105"/>
        <v>6500</v>
      </c>
      <c r="AF3361">
        <v>0</v>
      </c>
      <c r="AG3361">
        <v>0</v>
      </c>
      <c r="AH3361">
        <v>0</v>
      </c>
      <c r="AI3361">
        <v>0</v>
      </c>
      <c r="AJ3361">
        <f t="shared" si="106"/>
        <v>0</v>
      </c>
      <c r="AK3361" t="s">
        <v>1909</v>
      </c>
      <c r="AL3361" t="s">
        <v>475</v>
      </c>
      <c r="AM3361" t="s">
        <v>1910</v>
      </c>
    </row>
    <row r="3362" spans="1:39" x14ac:dyDescent="0.2">
      <c r="A3362">
        <v>53025</v>
      </c>
      <c r="B3362" t="s">
        <v>1751</v>
      </c>
      <c r="C3362">
        <v>350</v>
      </c>
      <c r="D3362" t="s">
        <v>739</v>
      </c>
      <c r="E3362">
        <v>18</v>
      </c>
      <c r="F3362" t="s">
        <v>656</v>
      </c>
      <c r="G3362">
        <v>541</v>
      </c>
      <c r="H3362" t="s">
        <v>657</v>
      </c>
      <c r="I3362">
        <v>66</v>
      </c>
      <c r="J3362" t="s">
        <v>4597</v>
      </c>
      <c r="K3362" t="s">
        <v>41</v>
      </c>
      <c r="L3362">
        <v>14138</v>
      </c>
      <c r="M3362" t="s">
        <v>4598</v>
      </c>
      <c r="N3362" t="s">
        <v>124</v>
      </c>
      <c r="O3362" t="s">
        <v>4599</v>
      </c>
      <c r="S3362">
        <v>2</v>
      </c>
      <c r="T3362" t="s">
        <v>45</v>
      </c>
      <c r="X3362" t="s">
        <v>46</v>
      </c>
      <c r="Y3362">
        <v>1</v>
      </c>
      <c r="Z3362">
        <v>0</v>
      </c>
      <c r="AA3362">
        <v>0</v>
      </c>
      <c r="AB3362">
        <v>0</v>
      </c>
      <c r="AC3362">
        <v>0</v>
      </c>
      <c r="AD3362">
        <f t="shared" si="105"/>
        <v>0</v>
      </c>
      <c r="AE3362" t="s">
        <v>85</v>
      </c>
      <c r="AF3362">
        <v>0</v>
      </c>
      <c r="AG3362">
        <v>150000</v>
      </c>
      <c r="AH3362">
        <v>150000</v>
      </c>
      <c r="AI3362">
        <v>200000</v>
      </c>
      <c r="AJ3362">
        <f t="shared" si="106"/>
        <v>500000</v>
      </c>
      <c r="AK3362" t="s">
        <v>745</v>
      </c>
      <c r="AL3362" t="s">
        <v>325</v>
      </c>
      <c r="AM3362" t="s">
        <v>746</v>
      </c>
    </row>
    <row r="3363" spans="1:39" x14ac:dyDescent="0.2">
      <c r="A3363">
        <v>53025</v>
      </c>
      <c r="B3363" t="s">
        <v>1751</v>
      </c>
      <c r="C3363">
        <v>350</v>
      </c>
      <c r="D3363" t="s">
        <v>739</v>
      </c>
      <c r="E3363">
        <v>18</v>
      </c>
      <c r="F3363" t="s">
        <v>656</v>
      </c>
      <c r="G3363">
        <v>543</v>
      </c>
      <c r="H3363" t="s">
        <v>1923</v>
      </c>
      <c r="I3363">
        <v>68</v>
      </c>
      <c r="J3363" t="s">
        <v>1924</v>
      </c>
      <c r="K3363" t="s">
        <v>41</v>
      </c>
      <c r="L3363">
        <v>258</v>
      </c>
      <c r="M3363" t="s">
        <v>1925</v>
      </c>
      <c r="N3363" t="s">
        <v>124</v>
      </c>
      <c r="O3363" t="s">
        <v>1926</v>
      </c>
      <c r="S3363">
        <v>2</v>
      </c>
      <c r="T3363" t="s">
        <v>45</v>
      </c>
      <c r="X3363" t="s">
        <v>66</v>
      </c>
      <c r="Y3363">
        <v>0</v>
      </c>
      <c r="Z3363">
        <v>0</v>
      </c>
      <c r="AA3363">
        <v>0</v>
      </c>
      <c r="AB3363">
        <v>0</v>
      </c>
      <c r="AC3363">
        <v>0</v>
      </c>
      <c r="AD3363">
        <f t="shared" si="105"/>
        <v>0</v>
      </c>
      <c r="AE3363" t="s">
        <v>85</v>
      </c>
      <c r="AF3363">
        <v>100000</v>
      </c>
      <c r="AG3363">
        <v>100000</v>
      </c>
      <c r="AH3363">
        <v>100000</v>
      </c>
      <c r="AI3363">
        <v>100000</v>
      </c>
      <c r="AJ3363">
        <f t="shared" si="106"/>
        <v>400000</v>
      </c>
      <c r="AK3363" t="s">
        <v>745</v>
      </c>
      <c r="AL3363" t="s">
        <v>325</v>
      </c>
      <c r="AM3363" t="s">
        <v>746</v>
      </c>
    </row>
    <row r="3364" spans="1:39" x14ac:dyDescent="0.2">
      <c r="A3364">
        <v>53025</v>
      </c>
      <c r="B3364" t="s">
        <v>1751</v>
      </c>
      <c r="C3364">
        <v>350</v>
      </c>
      <c r="D3364" t="s">
        <v>739</v>
      </c>
      <c r="E3364">
        <v>18</v>
      </c>
      <c r="F3364" t="s">
        <v>656</v>
      </c>
      <c r="G3364">
        <v>544</v>
      </c>
      <c r="H3364" t="s">
        <v>740</v>
      </c>
      <c r="I3364">
        <v>559</v>
      </c>
      <c r="J3364" t="s">
        <v>3666</v>
      </c>
      <c r="K3364" t="s">
        <v>41</v>
      </c>
      <c r="L3364">
        <v>12072</v>
      </c>
      <c r="M3364" t="s">
        <v>3667</v>
      </c>
      <c r="N3364" t="s">
        <v>124</v>
      </c>
      <c r="O3364" t="s">
        <v>3668</v>
      </c>
      <c r="S3364">
        <v>2</v>
      </c>
      <c r="T3364" t="s">
        <v>45</v>
      </c>
      <c r="X3364" t="s">
        <v>46</v>
      </c>
      <c r="Y3364">
        <v>1</v>
      </c>
      <c r="Z3364">
        <v>0</v>
      </c>
      <c r="AA3364">
        <v>0</v>
      </c>
      <c r="AB3364">
        <v>0</v>
      </c>
      <c r="AC3364">
        <v>0</v>
      </c>
      <c r="AD3364">
        <f t="shared" si="105"/>
        <v>0</v>
      </c>
      <c r="AE3364" t="s">
        <v>85</v>
      </c>
      <c r="AF3364">
        <v>100000</v>
      </c>
      <c r="AG3364">
        <v>100000</v>
      </c>
      <c r="AH3364">
        <v>100000</v>
      </c>
      <c r="AI3364">
        <v>100000</v>
      </c>
      <c r="AJ3364">
        <f t="shared" si="106"/>
        <v>400000</v>
      </c>
      <c r="AK3364" t="s">
        <v>745</v>
      </c>
      <c r="AL3364" t="s">
        <v>325</v>
      </c>
      <c r="AM3364" t="s">
        <v>746</v>
      </c>
    </row>
    <row r="3365" spans="1:39" x14ac:dyDescent="0.2">
      <c r="A3365">
        <v>53025</v>
      </c>
      <c r="B3365" t="s">
        <v>1751</v>
      </c>
      <c r="C3365">
        <v>350</v>
      </c>
      <c r="D3365" t="s">
        <v>739</v>
      </c>
      <c r="E3365">
        <v>18</v>
      </c>
      <c r="F3365" t="s">
        <v>656</v>
      </c>
      <c r="G3365">
        <v>544</v>
      </c>
      <c r="H3365" t="s">
        <v>740</v>
      </c>
      <c r="I3365">
        <v>559</v>
      </c>
      <c r="J3365" t="s">
        <v>3666</v>
      </c>
      <c r="K3365" t="s">
        <v>41</v>
      </c>
      <c r="L3365">
        <v>12376</v>
      </c>
      <c r="M3365" t="s">
        <v>3669</v>
      </c>
      <c r="N3365" t="s">
        <v>124</v>
      </c>
      <c r="O3365" t="s">
        <v>3670</v>
      </c>
      <c r="S3365">
        <v>2</v>
      </c>
      <c r="T3365" t="s">
        <v>45</v>
      </c>
      <c r="X3365" t="s">
        <v>46</v>
      </c>
      <c r="Y3365">
        <v>1</v>
      </c>
      <c r="Z3365">
        <v>0</v>
      </c>
      <c r="AA3365">
        <v>0</v>
      </c>
      <c r="AB3365">
        <v>0</v>
      </c>
      <c r="AC3365">
        <v>0</v>
      </c>
      <c r="AD3365">
        <f t="shared" si="105"/>
        <v>0</v>
      </c>
      <c r="AE3365" t="s">
        <v>85</v>
      </c>
      <c r="AF3365">
        <v>100000</v>
      </c>
      <c r="AG3365">
        <v>100000</v>
      </c>
      <c r="AH3365">
        <v>100000</v>
      </c>
      <c r="AI3365">
        <v>100000</v>
      </c>
      <c r="AJ3365">
        <f t="shared" si="106"/>
        <v>400000</v>
      </c>
      <c r="AK3365" t="s">
        <v>745</v>
      </c>
      <c r="AL3365" t="s">
        <v>325</v>
      </c>
      <c r="AM3365" t="s">
        <v>746</v>
      </c>
    </row>
    <row r="3366" spans="1:39" x14ac:dyDescent="0.2">
      <c r="A3366">
        <v>53025</v>
      </c>
      <c r="B3366" t="s">
        <v>1751</v>
      </c>
      <c r="C3366">
        <v>350</v>
      </c>
      <c r="D3366" t="s">
        <v>739</v>
      </c>
      <c r="E3366">
        <v>26</v>
      </c>
      <c r="F3366" t="s">
        <v>710</v>
      </c>
      <c r="G3366">
        <v>784</v>
      </c>
      <c r="H3366" t="s">
        <v>711</v>
      </c>
      <c r="I3366">
        <v>70</v>
      </c>
      <c r="J3366" t="s">
        <v>4154</v>
      </c>
      <c r="K3366" t="s">
        <v>41</v>
      </c>
      <c r="L3366">
        <v>266</v>
      </c>
      <c r="M3366" t="s">
        <v>4155</v>
      </c>
      <c r="N3366" t="s">
        <v>124</v>
      </c>
      <c r="O3366" t="s">
        <v>4156</v>
      </c>
      <c r="S3366">
        <v>2</v>
      </c>
      <c r="T3366" t="s">
        <v>45</v>
      </c>
      <c r="X3366" t="s">
        <v>66</v>
      </c>
      <c r="Y3366">
        <v>0</v>
      </c>
      <c r="Z3366">
        <v>0</v>
      </c>
      <c r="AA3366">
        <v>0</v>
      </c>
      <c r="AB3366">
        <v>0</v>
      </c>
      <c r="AC3366">
        <v>0</v>
      </c>
      <c r="AD3366">
        <f t="shared" si="105"/>
        <v>0</v>
      </c>
      <c r="AE3366" t="s">
        <v>338</v>
      </c>
      <c r="AF3366">
        <v>0</v>
      </c>
      <c r="AG3366">
        <v>1000000</v>
      </c>
      <c r="AH3366">
        <v>1000000</v>
      </c>
      <c r="AI3366">
        <v>1600000</v>
      </c>
      <c r="AJ3366">
        <f t="shared" si="106"/>
        <v>3600000</v>
      </c>
      <c r="AK3366" t="s">
        <v>745</v>
      </c>
      <c r="AL3366" t="s">
        <v>325</v>
      </c>
      <c r="AM3366" t="s">
        <v>746</v>
      </c>
    </row>
    <row r="3367" spans="1:39" x14ac:dyDescent="0.2">
      <c r="A3367">
        <v>54092</v>
      </c>
      <c r="B3367" t="s">
        <v>4600</v>
      </c>
      <c r="C3367">
        <v>760</v>
      </c>
      <c r="D3367" t="s">
        <v>1932</v>
      </c>
      <c r="E3367">
        <v>14</v>
      </c>
      <c r="F3367" t="s">
        <v>1933</v>
      </c>
      <c r="G3367">
        <v>421</v>
      </c>
      <c r="H3367" t="s">
        <v>1934</v>
      </c>
      <c r="I3367">
        <v>390</v>
      </c>
      <c r="J3367" t="s">
        <v>1935</v>
      </c>
      <c r="K3367" t="s">
        <v>41</v>
      </c>
      <c r="L3367">
        <v>10905</v>
      </c>
      <c r="M3367" t="s">
        <v>4601</v>
      </c>
      <c r="N3367" t="s">
        <v>43</v>
      </c>
      <c r="O3367" t="s">
        <v>1937</v>
      </c>
      <c r="S3367">
        <v>2</v>
      </c>
      <c r="T3367" t="s">
        <v>45</v>
      </c>
      <c r="U3367">
        <v>253</v>
      </c>
      <c r="V3367" t="s">
        <v>1938</v>
      </c>
      <c r="W3367" t="s">
        <v>57</v>
      </c>
      <c r="X3367" t="s">
        <v>46</v>
      </c>
      <c r="Y3367">
        <v>1</v>
      </c>
      <c r="Z3367">
        <v>700</v>
      </c>
      <c r="AA3367">
        <v>800</v>
      </c>
      <c r="AB3367">
        <v>900</v>
      </c>
      <c r="AC3367">
        <v>1000</v>
      </c>
      <c r="AD3367">
        <f t="shared" si="105"/>
        <v>1000</v>
      </c>
      <c r="AF3367">
        <v>0</v>
      </c>
      <c r="AG3367">
        <v>0</v>
      </c>
      <c r="AH3367">
        <v>0</v>
      </c>
      <c r="AI3367">
        <v>0</v>
      </c>
      <c r="AJ3367">
        <f t="shared" si="106"/>
        <v>0</v>
      </c>
      <c r="AK3367" t="s">
        <v>1939</v>
      </c>
      <c r="AL3367" t="s">
        <v>1940</v>
      </c>
      <c r="AM3367" t="s">
        <v>1941</v>
      </c>
    </row>
    <row r="3368" spans="1:39" x14ac:dyDescent="0.2">
      <c r="A3368">
        <v>54092</v>
      </c>
      <c r="B3368" t="s">
        <v>4600</v>
      </c>
      <c r="C3368">
        <v>760</v>
      </c>
      <c r="D3368" t="s">
        <v>1932</v>
      </c>
      <c r="E3368">
        <v>14</v>
      </c>
      <c r="F3368" t="s">
        <v>1933</v>
      </c>
      <c r="G3368">
        <v>421</v>
      </c>
      <c r="H3368" t="s">
        <v>1934</v>
      </c>
      <c r="I3368">
        <v>390</v>
      </c>
      <c r="J3368" t="s">
        <v>1935</v>
      </c>
      <c r="K3368" t="s">
        <v>41</v>
      </c>
      <c r="L3368">
        <v>10905</v>
      </c>
      <c r="M3368" t="s">
        <v>4601</v>
      </c>
      <c r="N3368" t="s">
        <v>43</v>
      </c>
      <c r="O3368" t="s">
        <v>1937</v>
      </c>
      <c r="S3368">
        <v>2</v>
      </c>
      <c r="T3368" t="s">
        <v>45</v>
      </c>
      <c r="X3368" t="s">
        <v>46</v>
      </c>
      <c r="Y3368">
        <v>1</v>
      </c>
      <c r="Z3368">
        <v>0</v>
      </c>
      <c r="AA3368">
        <v>0</v>
      </c>
      <c r="AB3368">
        <v>0</v>
      </c>
      <c r="AC3368">
        <v>0</v>
      </c>
      <c r="AD3368">
        <f t="shared" si="105"/>
        <v>0</v>
      </c>
      <c r="AE3368" t="s">
        <v>595</v>
      </c>
      <c r="AF3368">
        <v>1010000</v>
      </c>
      <c r="AG3368">
        <v>1185000</v>
      </c>
      <c r="AH3368">
        <v>900000</v>
      </c>
      <c r="AI3368">
        <v>1100000</v>
      </c>
      <c r="AJ3368">
        <f t="shared" si="106"/>
        <v>4195000</v>
      </c>
      <c r="AK3368" t="s">
        <v>1939</v>
      </c>
      <c r="AL3368" t="s">
        <v>1940</v>
      </c>
      <c r="AM3368" t="s">
        <v>1941</v>
      </c>
    </row>
    <row r="3369" spans="1:39" x14ac:dyDescent="0.2">
      <c r="A3369">
        <v>54093</v>
      </c>
      <c r="B3369" t="s">
        <v>4160</v>
      </c>
      <c r="C3369">
        <v>760</v>
      </c>
      <c r="D3369" t="s">
        <v>1932</v>
      </c>
      <c r="E3369">
        <v>14</v>
      </c>
      <c r="F3369" t="s">
        <v>1933</v>
      </c>
      <c r="G3369">
        <v>421</v>
      </c>
      <c r="H3369" t="s">
        <v>1934</v>
      </c>
      <c r="I3369">
        <v>390</v>
      </c>
      <c r="J3369" t="s">
        <v>1935</v>
      </c>
      <c r="K3369" t="s">
        <v>41</v>
      </c>
      <c r="L3369">
        <v>10906</v>
      </c>
      <c r="M3369" t="s">
        <v>4161</v>
      </c>
      <c r="N3369" t="s">
        <v>43</v>
      </c>
      <c r="O3369" t="s">
        <v>1937</v>
      </c>
      <c r="S3369">
        <v>2</v>
      </c>
      <c r="T3369" t="s">
        <v>45</v>
      </c>
      <c r="U3369">
        <v>253</v>
      </c>
      <c r="V3369" t="s">
        <v>1938</v>
      </c>
      <c r="W3369" t="s">
        <v>57</v>
      </c>
      <c r="X3369" t="s">
        <v>46</v>
      </c>
      <c r="Y3369">
        <v>1</v>
      </c>
      <c r="Z3369">
        <v>1500</v>
      </c>
      <c r="AA3369">
        <v>1600</v>
      </c>
      <c r="AB3369">
        <v>1700</v>
      </c>
      <c r="AC3369">
        <v>1800</v>
      </c>
      <c r="AD3369">
        <f t="shared" si="105"/>
        <v>1800</v>
      </c>
      <c r="AF3369">
        <v>0</v>
      </c>
      <c r="AG3369">
        <v>0</v>
      </c>
      <c r="AH3369">
        <v>0</v>
      </c>
      <c r="AI3369">
        <v>0</v>
      </c>
      <c r="AJ3369">
        <f t="shared" si="106"/>
        <v>0</v>
      </c>
      <c r="AK3369" t="s">
        <v>1939</v>
      </c>
      <c r="AL3369" t="s">
        <v>1940</v>
      </c>
      <c r="AM3369" t="s">
        <v>1941</v>
      </c>
    </row>
    <row r="3370" spans="1:39" x14ac:dyDescent="0.2">
      <c r="A3370">
        <v>54096</v>
      </c>
      <c r="B3370" t="s">
        <v>1942</v>
      </c>
      <c r="C3370">
        <v>101</v>
      </c>
      <c r="D3370" t="s">
        <v>319</v>
      </c>
      <c r="E3370">
        <v>14</v>
      </c>
      <c r="F3370" t="s">
        <v>1933</v>
      </c>
      <c r="G3370">
        <v>421</v>
      </c>
      <c r="H3370" t="s">
        <v>1934</v>
      </c>
      <c r="I3370">
        <v>486</v>
      </c>
      <c r="J3370" t="s">
        <v>1943</v>
      </c>
      <c r="K3370" t="s">
        <v>41</v>
      </c>
      <c r="L3370">
        <v>12541</v>
      </c>
      <c r="M3370" t="s">
        <v>4162</v>
      </c>
      <c r="N3370" t="s">
        <v>124</v>
      </c>
      <c r="O3370" t="s">
        <v>4163</v>
      </c>
      <c r="S3370">
        <v>2</v>
      </c>
      <c r="T3370" t="s">
        <v>45</v>
      </c>
      <c r="U3370">
        <v>801</v>
      </c>
      <c r="V3370" t="s">
        <v>282</v>
      </c>
      <c r="W3370" t="s">
        <v>171</v>
      </c>
      <c r="X3370" t="s">
        <v>46</v>
      </c>
      <c r="Y3370">
        <v>1</v>
      </c>
      <c r="Z3370">
        <v>0</v>
      </c>
      <c r="AA3370">
        <v>4940</v>
      </c>
      <c r="AB3370">
        <v>0</v>
      </c>
      <c r="AC3370">
        <v>0</v>
      </c>
      <c r="AD3370">
        <f t="shared" si="105"/>
        <v>4940</v>
      </c>
      <c r="AF3370">
        <v>0</v>
      </c>
      <c r="AG3370">
        <v>0</v>
      </c>
      <c r="AH3370">
        <v>0</v>
      </c>
      <c r="AI3370">
        <v>0</v>
      </c>
      <c r="AJ3370">
        <f t="shared" si="106"/>
        <v>0</v>
      </c>
      <c r="AK3370" t="s">
        <v>324</v>
      </c>
      <c r="AL3370" t="s">
        <v>325</v>
      </c>
      <c r="AM3370" t="s">
        <v>326</v>
      </c>
    </row>
    <row r="3371" spans="1:39" x14ac:dyDescent="0.2">
      <c r="A3371">
        <v>54096</v>
      </c>
      <c r="B3371" t="s">
        <v>1942</v>
      </c>
      <c r="C3371">
        <v>740</v>
      </c>
      <c r="D3371" t="s">
        <v>1949</v>
      </c>
      <c r="E3371">
        <v>14</v>
      </c>
      <c r="F3371" t="s">
        <v>1933</v>
      </c>
      <c r="G3371">
        <v>421</v>
      </c>
      <c r="H3371" t="s">
        <v>1934</v>
      </c>
      <c r="I3371">
        <v>391</v>
      </c>
      <c r="J3371" t="s">
        <v>4164</v>
      </c>
      <c r="K3371" t="s">
        <v>41</v>
      </c>
      <c r="L3371">
        <v>11043</v>
      </c>
      <c r="M3371" t="s">
        <v>4164</v>
      </c>
      <c r="N3371" t="s">
        <v>43</v>
      </c>
      <c r="O3371" t="s">
        <v>4165</v>
      </c>
      <c r="S3371">
        <v>2</v>
      </c>
      <c r="T3371" t="s">
        <v>45</v>
      </c>
      <c r="X3371" t="s">
        <v>46</v>
      </c>
      <c r="Y3371">
        <v>1</v>
      </c>
      <c r="Z3371">
        <v>0</v>
      </c>
      <c r="AA3371">
        <v>0</v>
      </c>
      <c r="AB3371">
        <v>0</v>
      </c>
      <c r="AC3371">
        <v>0</v>
      </c>
      <c r="AD3371">
        <f t="shared" si="105"/>
        <v>0</v>
      </c>
      <c r="AE3371" t="s">
        <v>273</v>
      </c>
      <c r="AF3371">
        <v>30000000</v>
      </c>
      <c r="AG3371">
        <v>48000000</v>
      </c>
      <c r="AH3371">
        <v>50000000</v>
      </c>
      <c r="AI3371">
        <v>60000000</v>
      </c>
      <c r="AJ3371">
        <f t="shared" si="106"/>
        <v>188000000</v>
      </c>
      <c r="AK3371" t="s">
        <v>1953</v>
      </c>
      <c r="AL3371" t="s">
        <v>1954</v>
      </c>
      <c r="AM3371" t="s">
        <v>1955</v>
      </c>
    </row>
    <row r="3372" spans="1:39" x14ac:dyDescent="0.2">
      <c r="A3372">
        <v>54096</v>
      </c>
      <c r="B3372" t="s">
        <v>1942</v>
      </c>
      <c r="C3372">
        <v>750</v>
      </c>
      <c r="D3372" t="s">
        <v>1956</v>
      </c>
      <c r="E3372">
        <v>6</v>
      </c>
      <c r="F3372" t="s">
        <v>261</v>
      </c>
      <c r="G3372">
        <v>421</v>
      </c>
      <c r="H3372" t="s">
        <v>1934</v>
      </c>
      <c r="I3372">
        <v>563</v>
      </c>
      <c r="J3372" t="s">
        <v>1972</v>
      </c>
      <c r="K3372" t="s">
        <v>41</v>
      </c>
      <c r="L3372">
        <v>12314</v>
      </c>
      <c r="M3372" t="s">
        <v>4602</v>
      </c>
      <c r="N3372" t="s">
        <v>124</v>
      </c>
      <c r="O3372" t="s">
        <v>4603</v>
      </c>
      <c r="S3372">
        <v>2</v>
      </c>
      <c r="T3372" t="s">
        <v>45</v>
      </c>
      <c r="X3372" t="s">
        <v>46</v>
      </c>
      <c r="Y3372">
        <v>1</v>
      </c>
      <c r="Z3372">
        <v>0</v>
      </c>
      <c r="AA3372">
        <v>0</v>
      </c>
      <c r="AB3372">
        <v>0</v>
      </c>
      <c r="AC3372">
        <v>0</v>
      </c>
      <c r="AD3372">
        <f t="shared" si="105"/>
        <v>0</v>
      </c>
      <c r="AE3372" t="s">
        <v>273</v>
      </c>
      <c r="AF3372">
        <v>100000</v>
      </c>
      <c r="AG3372">
        <v>0</v>
      </c>
      <c r="AH3372">
        <v>100000</v>
      </c>
      <c r="AI3372">
        <v>100000</v>
      </c>
      <c r="AJ3372">
        <f t="shared" si="106"/>
        <v>300000</v>
      </c>
      <c r="AK3372" t="s">
        <v>1959</v>
      </c>
      <c r="AL3372" t="s">
        <v>1960</v>
      </c>
      <c r="AM3372" t="s">
        <v>1961</v>
      </c>
    </row>
    <row r="3373" spans="1:39" x14ac:dyDescent="0.2">
      <c r="A3373">
        <v>54096</v>
      </c>
      <c r="B3373" t="s">
        <v>1942</v>
      </c>
      <c r="C3373">
        <v>750</v>
      </c>
      <c r="D3373" t="s">
        <v>1956</v>
      </c>
      <c r="E3373">
        <v>6</v>
      </c>
      <c r="F3373" t="s">
        <v>261</v>
      </c>
      <c r="G3373">
        <v>421</v>
      </c>
      <c r="H3373" t="s">
        <v>1934</v>
      </c>
      <c r="I3373">
        <v>563</v>
      </c>
      <c r="J3373" t="s">
        <v>1972</v>
      </c>
      <c r="K3373" t="s">
        <v>41</v>
      </c>
      <c r="L3373">
        <v>12314</v>
      </c>
      <c r="M3373" t="s">
        <v>4602</v>
      </c>
      <c r="N3373" t="s">
        <v>124</v>
      </c>
      <c r="O3373" t="s">
        <v>4603</v>
      </c>
      <c r="S3373">
        <v>2</v>
      </c>
      <c r="T3373" t="s">
        <v>45</v>
      </c>
      <c r="X3373" t="s">
        <v>46</v>
      </c>
      <c r="Y3373">
        <v>1</v>
      </c>
      <c r="Z3373">
        <v>0</v>
      </c>
      <c r="AA3373">
        <v>0</v>
      </c>
      <c r="AB3373">
        <v>0</v>
      </c>
      <c r="AC3373">
        <v>0</v>
      </c>
      <c r="AD3373">
        <f t="shared" si="105"/>
        <v>0</v>
      </c>
      <c r="AE3373" t="s">
        <v>289</v>
      </c>
      <c r="AF3373">
        <v>0</v>
      </c>
      <c r="AG3373">
        <v>100000</v>
      </c>
      <c r="AH3373">
        <v>0</v>
      </c>
      <c r="AI3373">
        <v>0</v>
      </c>
      <c r="AJ3373">
        <f t="shared" si="106"/>
        <v>100000</v>
      </c>
      <c r="AK3373" t="s">
        <v>1959</v>
      </c>
      <c r="AL3373" t="s">
        <v>1960</v>
      </c>
      <c r="AM3373" t="s">
        <v>1961</v>
      </c>
    </row>
    <row r="3374" spans="1:39" x14ac:dyDescent="0.2">
      <c r="A3374">
        <v>54096</v>
      </c>
      <c r="B3374" t="s">
        <v>1942</v>
      </c>
      <c r="C3374">
        <v>750</v>
      </c>
      <c r="D3374" t="s">
        <v>1956</v>
      </c>
      <c r="E3374">
        <v>14</v>
      </c>
      <c r="F3374" t="s">
        <v>1933</v>
      </c>
      <c r="G3374">
        <v>421</v>
      </c>
      <c r="H3374" t="s">
        <v>1934</v>
      </c>
      <c r="I3374">
        <v>261</v>
      </c>
      <c r="J3374" t="s">
        <v>760</v>
      </c>
      <c r="K3374" t="s">
        <v>41</v>
      </c>
      <c r="L3374">
        <v>11045</v>
      </c>
      <c r="M3374" t="s">
        <v>1957</v>
      </c>
      <c r="N3374" t="s">
        <v>43</v>
      </c>
      <c r="O3374" t="s">
        <v>1958</v>
      </c>
      <c r="S3374">
        <v>2</v>
      </c>
      <c r="T3374" t="s">
        <v>45</v>
      </c>
      <c r="U3374">
        <v>343</v>
      </c>
      <c r="V3374" t="s">
        <v>763</v>
      </c>
      <c r="W3374" t="s">
        <v>57</v>
      </c>
      <c r="X3374" t="s">
        <v>66</v>
      </c>
      <c r="Y3374">
        <v>0</v>
      </c>
      <c r="Z3374">
        <v>10</v>
      </c>
      <c r="AA3374">
        <v>20</v>
      </c>
      <c r="AB3374">
        <v>40</v>
      </c>
      <c r="AC3374">
        <v>50</v>
      </c>
      <c r="AD3374">
        <f t="shared" si="105"/>
        <v>120</v>
      </c>
      <c r="AF3374">
        <v>0</v>
      </c>
      <c r="AG3374">
        <v>0</v>
      </c>
      <c r="AH3374">
        <v>0</v>
      </c>
      <c r="AI3374">
        <v>0</v>
      </c>
      <c r="AJ3374">
        <f t="shared" si="106"/>
        <v>0</v>
      </c>
      <c r="AK3374" t="s">
        <v>1959</v>
      </c>
      <c r="AL3374" t="s">
        <v>1960</v>
      </c>
      <c r="AM3374" t="s">
        <v>1961</v>
      </c>
    </row>
    <row r="3375" spans="1:39" x14ac:dyDescent="0.2">
      <c r="A3375">
        <v>54096</v>
      </c>
      <c r="B3375" t="s">
        <v>1942</v>
      </c>
      <c r="C3375">
        <v>750</v>
      </c>
      <c r="D3375" t="s">
        <v>1956</v>
      </c>
      <c r="E3375">
        <v>14</v>
      </c>
      <c r="F3375" t="s">
        <v>1933</v>
      </c>
      <c r="G3375">
        <v>421</v>
      </c>
      <c r="H3375" t="s">
        <v>1934</v>
      </c>
      <c r="I3375">
        <v>261</v>
      </c>
      <c r="J3375" t="s">
        <v>760</v>
      </c>
      <c r="K3375" t="s">
        <v>41</v>
      </c>
      <c r="L3375">
        <v>11045</v>
      </c>
      <c r="M3375" t="s">
        <v>1957</v>
      </c>
      <c r="N3375" t="s">
        <v>43</v>
      </c>
      <c r="O3375" t="s">
        <v>1958</v>
      </c>
      <c r="S3375">
        <v>2</v>
      </c>
      <c r="T3375" t="s">
        <v>45</v>
      </c>
      <c r="X3375" t="s">
        <v>66</v>
      </c>
      <c r="Y3375">
        <v>0</v>
      </c>
      <c r="Z3375">
        <v>0</v>
      </c>
      <c r="AA3375">
        <v>0</v>
      </c>
      <c r="AB3375">
        <v>0</v>
      </c>
      <c r="AC3375">
        <v>0</v>
      </c>
      <c r="AD3375">
        <f t="shared" si="105"/>
        <v>0</v>
      </c>
      <c r="AE3375" t="s">
        <v>323</v>
      </c>
      <c r="AF3375">
        <v>5000000</v>
      </c>
      <c r="AG3375">
        <v>0</v>
      </c>
      <c r="AH3375">
        <v>0</v>
      </c>
      <c r="AI3375">
        <v>0</v>
      </c>
      <c r="AJ3375">
        <f t="shared" si="106"/>
        <v>5000000</v>
      </c>
      <c r="AK3375" t="s">
        <v>1959</v>
      </c>
      <c r="AL3375" t="s">
        <v>1960</v>
      </c>
      <c r="AM3375" t="s">
        <v>1961</v>
      </c>
    </row>
    <row r="3376" spans="1:39" x14ac:dyDescent="0.2">
      <c r="A3376">
        <v>54096</v>
      </c>
      <c r="B3376" t="s">
        <v>1942</v>
      </c>
      <c r="C3376">
        <v>750</v>
      </c>
      <c r="D3376" t="s">
        <v>1956</v>
      </c>
      <c r="E3376">
        <v>14</v>
      </c>
      <c r="F3376" t="s">
        <v>1933</v>
      </c>
      <c r="G3376">
        <v>421</v>
      </c>
      <c r="H3376" t="s">
        <v>1934</v>
      </c>
      <c r="I3376">
        <v>395</v>
      </c>
      <c r="J3376" t="s">
        <v>3013</v>
      </c>
      <c r="K3376" t="s">
        <v>41</v>
      </c>
      <c r="L3376">
        <v>10924</v>
      </c>
      <c r="M3376" t="s">
        <v>3014</v>
      </c>
      <c r="N3376" t="s">
        <v>124</v>
      </c>
      <c r="O3376" t="s">
        <v>3015</v>
      </c>
      <c r="S3376">
        <v>2</v>
      </c>
      <c r="T3376" t="s">
        <v>45</v>
      </c>
      <c r="X3376" t="s">
        <v>66</v>
      </c>
      <c r="Y3376">
        <v>0</v>
      </c>
      <c r="Z3376">
        <v>0</v>
      </c>
      <c r="AA3376">
        <v>0</v>
      </c>
      <c r="AB3376">
        <v>0</v>
      </c>
      <c r="AC3376">
        <v>0</v>
      </c>
      <c r="AD3376">
        <f t="shared" si="105"/>
        <v>0</v>
      </c>
      <c r="AE3376" t="s">
        <v>289</v>
      </c>
      <c r="AF3376">
        <v>0</v>
      </c>
      <c r="AG3376">
        <v>1000000</v>
      </c>
      <c r="AH3376">
        <v>1000000</v>
      </c>
      <c r="AI3376">
        <v>0</v>
      </c>
      <c r="AJ3376">
        <f t="shared" si="106"/>
        <v>2000000</v>
      </c>
      <c r="AK3376" t="s">
        <v>1959</v>
      </c>
      <c r="AL3376" t="s">
        <v>1960</v>
      </c>
      <c r="AM3376" t="s">
        <v>1961</v>
      </c>
    </row>
    <row r="3377" spans="1:39" x14ac:dyDescent="0.2">
      <c r="A3377">
        <v>54096</v>
      </c>
      <c r="B3377" t="s">
        <v>1942</v>
      </c>
      <c r="C3377">
        <v>750</v>
      </c>
      <c r="D3377" t="s">
        <v>1956</v>
      </c>
      <c r="E3377">
        <v>14</v>
      </c>
      <c r="F3377" t="s">
        <v>1933</v>
      </c>
      <c r="G3377">
        <v>421</v>
      </c>
      <c r="H3377" t="s">
        <v>1934</v>
      </c>
      <c r="I3377">
        <v>486</v>
      </c>
      <c r="J3377" t="s">
        <v>1943</v>
      </c>
      <c r="K3377" t="s">
        <v>41</v>
      </c>
      <c r="L3377">
        <v>12536</v>
      </c>
      <c r="M3377" t="s">
        <v>1962</v>
      </c>
      <c r="N3377" t="s">
        <v>124</v>
      </c>
      <c r="O3377" t="s">
        <v>1963</v>
      </c>
      <c r="S3377">
        <v>2</v>
      </c>
      <c r="T3377" t="s">
        <v>45</v>
      </c>
      <c r="U3377">
        <v>801</v>
      </c>
      <c r="V3377" t="s">
        <v>282</v>
      </c>
      <c r="W3377" t="s">
        <v>171</v>
      </c>
      <c r="X3377" t="s">
        <v>46</v>
      </c>
      <c r="Y3377">
        <v>1</v>
      </c>
      <c r="Z3377">
        <v>0</v>
      </c>
      <c r="AA3377">
        <v>6300</v>
      </c>
      <c r="AB3377">
        <v>0</v>
      </c>
      <c r="AC3377">
        <v>0</v>
      </c>
      <c r="AD3377">
        <f t="shared" si="105"/>
        <v>6300</v>
      </c>
      <c r="AF3377">
        <v>0</v>
      </c>
      <c r="AG3377">
        <v>0</v>
      </c>
      <c r="AH3377">
        <v>0</v>
      </c>
      <c r="AI3377">
        <v>0</v>
      </c>
      <c r="AJ3377">
        <f t="shared" si="106"/>
        <v>0</v>
      </c>
      <c r="AK3377" t="s">
        <v>1959</v>
      </c>
      <c r="AL3377" t="s">
        <v>1960</v>
      </c>
      <c r="AM3377" t="s">
        <v>1961</v>
      </c>
    </row>
    <row r="3378" spans="1:39" x14ac:dyDescent="0.2">
      <c r="A3378">
        <v>54096</v>
      </c>
      <c r="B3378" t="s">
        <v>1942</v>
      </c>
      <c r="C3378">
        <v>750</v>
      </c>
      <c r="D3378" t="s">
        <v>1956</v>
      </c>
      <c r="E3378">
        <v>14</v>
      </c>
      <c r="F3378" t="s">
        <v>1933</v>
      </c>
      <c r="G3378">
        <v>421</v>
      </c>
      <c r="H3378" t="s">
        <v>1934</v>
      </c>
      <c r="I3378">
        <v>486</v>
      </c>
      <c r="J3378" t="s">
        <v>1943</v>
      </c>
      <c r="K3378" t="s">
        <v>41</v>
      </c>
      <c r="L3378">
        <v>12544</v>
      </c>
      <c r="M3378" t="s">
        <v>4604</v>
      </c>
      <c r="N3378" t="s">
        <v>124</v>
      </c>
      <c r="O3378" t="s">
        <v>4605</v>
      </c>
      <c r="S3378">
        <v>2</v>
      </c>
      <c r="T3378" t="s">
        <v>45</v>
      </c>
      <c r="U3378">
        <v>801</v>
      </c>
      <c r="V3378" t="s">
        <v>282</v>
      </c>
      <c r="W3378" t="s">
        <v>171</v>
      </c>
      <c r="X3378" t="s">
        <v>46</v>
      </c>
      <c r="Y3378">
        <v>1</v>
      </c>
      <c r="Z3378">
        <v>8846</v>
      </c>
      <c r="AA3378">
        <v>0</v>
      </c>
      <c r="AB3378">
        <v>0</v>
      </c>
      <c r="AC3378">
        <v>0</v>
      </c>
      <c r="AD3378">
        <f t="shared" si="105"/>
        <v>8846</v>
      </c>
      <c r="AF3378">
        <v>0</v>
      </c>
      <c r="AG3378">
        <v>0</v>
      </c>
      <c r="AH3378">
        <v>0</v>
      </c>
      <c r="AI3378">
        <v>0</v>
      </c>
      <c r="AJ3378">
        <f t="shared" si="106"/>
        <v>0</v>
      </c>
      <c r="AK3378" t="s">
        <v>1959</v>
      </c>
      <c r="AL3378" t="s">
        <v>1960</v>
      </c>
      <c r="AM3378" t="s">
        <v>1961</v>
      </c>
    </row>
    <row r="3379" spans="1:39" x14ac:dyDescent="0.2">
      <c r="A3379">
        <v>54096</v>
      </c>
      <c r="B3379" t="s">
        <v>1942</v>
      </c>
      <c r="C3379">
        <v>750</v>
      </c>
      <c r="D3379" t="s">
        <v>1956</v>
      </c>
      <c r="E3379">
        <v>14</v>
      </c>
      <c r="F3379" t="s">
        <v>1933</v>
      </c>
      <c r="G3379">
        <v>421</v>
      </c>
      <c r="H3379" t="s">
        <v>1934</v>
      </c>
      <c r="I3379">
        <v>486</v>
      </c>
      <c r="J3379" t="s">
        <v>1943</v>
      </c>
      <c r="K3379" t="s">
        <v>41</v>
      </c>
      <c r="L3379">
        <v>12552</v>
      </c>
      <c r="M3379" t="s">
        <v>4606</v>
      </c>
      <c r="N3379" t="s">
        <v>124</v>
      </c>
      <c r="O3379" t="s">
        <v>4607</v>
      </c>
      <c r="S3379">
        <v>2</v>
      </c>
      <c r="T3379" t="s">
        <v>45</v>
      </c>
      <c r="X3379" t="s">
        <v>46</v>
      </c>
      <c r="Y3379">
        <v>1</v>
      </c>
      <c r="Z3379">
        <v>0</v>
      </c>
      <c r="AA3379">
        <v>0</v>
      </c>
      <c r="AB3379">
        <v>0</v>
      </c>
      <c r="AC3379">
        <v>0</v>
      </c>
      <c r="AD3379">
        <f t="shared" si="105"/>
        <v>0</v>
      </c>
      <c r="AE3379" t="s">
        <v>149</v>
      </c>
      <c r="AF3379">
        <v>0</v>
      </c>
      <c r="AG3379">
        <v>0</v>
      </c>
      <c r="AH3379">
        <v>3500000</v>
      </c>
      <c r="AI3379">
        <v>9000000</v>
      </c>
      <c r="AJ3379">
        <f t="shared" si="106"/>
        <v>12500000</v>
      </c>
      <c r="AK3379" t="s">
        <v>1959</v>
      </c>
      <c r="AL3379" t="s">
        <v>1960</v>
      </c>
      <c r="AM3379" t="s">
        <v>1961</v>
      </c>
    </row>
    <row r="3380" spans="1:39" x14ac:dyDescent="0.2">
      <c r="A3380">
        <v>54096</v>
      </c>
      <c r="B3380" t="s">
        <v>1942</v>
      </c>
      <c r="C3380">
        <v>750</v>
      </c>
      <c r="D3380" t="s">
        <v>1956</v>
      </c>
      <c r="E3380">
        <v>14</v>
      </c>
      <c r="F3380" t="s">
        <v>1933</v>
      </c>
      <c r="G3380">
        <v>421</v>
      </c>
      <c r="H3380" t="s">
        <v>1934</v>
      </c>
      <c r="I3380">
        <v>487</v>
      </c>
      <c r="J3380" t="s">
        <v>1946</v>
      </c>
      <c r="K3380" t="s">
        <v>41</v>
      </c>
      <c r="L3380">
        <v>12550</v>
      </c>
      <c r="M3380" t="s">
        <v>3023</v>
      </c>
      <c r="N3380" t="s">
        <v>124</v>
      </c>
      <c r="O3380" t="s">
        <v>3024</v>
      </c>
      <c r="S3380">
        <v>2</v>
      </c>
      <c r="T3380" t="s">
        <v>45</v>
      </c>
      <c r="U3380">
        <v>801</v>
      </c>
      <c r="V3380" t="s">
        <v>282</v>
      </c>
      <c r="W3380" t="s">
        <v>171</v>
      </c>
      <c r="X3380" t="s">
        <v>46</v>
      </c>
      <c r="Y3380">
        <v>1</v>
      </c>
      <c r="Z3380">
        <v>0</v>
      </c>
      <c r="AA3380">
        <v>4940</v>
      </c>
      <c r="AB3380">
        <v>0</v>
      </c>
      <c r="AC3380">
        <v>0</v>
      </c>
      <c r="AD3380">
        <f t="shared" si="105"/>
        <v>4940</v>
      </c>
      <c r="AF3380">
        <v>0</v>
      </c>
      <c r="AG3380">
        <v>0</v>
      </c>
      <c r="AH3380">
        <v>0</v>
      </c>
      <c r="AI3380">
        <v>0</v>
      </c>
      <c r="AJ3380">
        <f t="shared" si="106"/>
        <v>0</v>
      </c>
      <c r="AK3380" t="s">
        <v>1959</v>
      </c>
      <c r="AL3380" t="s">
        <v>1960</v>
      </c>
      <c r="AM3380" t="s">
        <v>1961</v>
      </c>
    </row>
    <row r="3381" spans="1:39" x14ac:dyDescent="0.2">
      <c r="A3381">
        <v>54096</v>
      </c>
      <c r="B3381" t="s">
        <v>1942</v>
      </c>
      <c r="C3381">
        <v>750</v>
      </c>
      <c r="D3381" t="s">
        <v>1956</v>
      </c>
      <c r="E3381">
        <v>14</v>
      </c>
      <c r="F3381" t="s">
        <v>1933</v>
      </c>
      <c r="G3381">
        <v>421</v>
      </c>
      <c r="H3381" t="s">
        <v>1934</v>
      </c>
      <c r="I3381">
        <v>488</v>
      </c>
      <c r="J3381" t="s">
        <v>3010</v>
      </c>
      <c r="K3381" t="s">
        <v>41</v>
      </c>
      <c r="L3381">
        <v>12556</v>
      </c>
      <c r="M3381" t="s">
        <v>3677</v>
      </c>
      <c r="N3381" t="s">
        <v>124</v>
      </c>
      <c r="O3381" t="s">
        <v>3012</v>
      </c>
      <c r="S3381">
        <v>2</v>
      </c>
      <c r="T3381" t="s">
        <v>45</v>
      </c>
      <c r="X3381" t="s">
        <v>46</v>
      </c>
      <c r="Y3381">
        <v>1</v>
      </c>
      <c r="Z3381">
        <v>0</v>
      </c>
      <c r="AA3381">
        <v>0</v>
      </c>
      <c r="AB3381">
        <v>0</v>
      </c>
      <c r="AC3381">
        <v>0</v>
      </c>
      <c r="AD3381">
        <f t="shared" si="105"/>
        <v>0</v>
      </c>
      <c r="AE3381" t="s">
        <v>323</v>
      </c>
      <c r="AF3381">
        <v>3000000</v>
      </c>
      <c r="AG3381">
        <v>9500000</v>
      </c>
      <c r="AH3381">
        <v>0</v>
      </c>
      <c r="AI3381">
        <v>0</v>
      </c>
      <c r="AJ3381">
        <f t="shared" si="106"/>
        <v>12500000</v>
      </c>
      <c r="AK3381" t="s">
        <v>1959</v>
      </c>
      <c r="AL3381" t="s">
        <v>1960</v>
      </c>
      <c r="AM3381" t="s">
        <v>1961</v>
      </c>
    </row>
    <row r="3382" spans="1:39" x14ac:dyDescent="0.2">
      <c r="A3382">
        <v>54096</v>
      </c>
      <c r="B3382" t="s">
        <v>1942</v>
      </c>
      <c r="C3382">
        <v>750</v>
      </c>
      <c r="D3382" t="s">
        <v>1956</v>
      </c>
      <c r="E3382">
        <v>14</v>
      </c>
      <c r="F3382" t="s">
        <v>1933</v>
      </c>
      <c r="G3382">
        <v>421</v>
      </c>
      <c r="H3382" t="s">
        <v>1934</v>
      </c>
      <c r="I3382">
        <v>593</v>
      </c>
      <c r="J3382" t="s">
        <v>1977</v>
      </c>
      <c r="K3382" t="s">
        <v>41</v>
      </c>
      <c r="L3382">
        <v>14135</v>
      </c>
      <c r="M3382" t="s">
        <v>1980</v>
      </c>
      <c r="N3382" t="s">
        <v>124</v>
      </c>
      <c r="O3382" t="s">
        <v>1980</v>
      </c>
      <c r="S3382">
        <v>2</v>
      </c>
      <c r="T3382" t="s">
        <v>45</v>
      </c>
      <c r="X3382" t="s">
        <v>46</v>
      </c>
      <c r="Y3382">
        <v>1</v>
      </c>
      <c r="Z3382">
        <v>0</v>
      </c>
      <c r="AA3382">
        <v>0</v>
      </c>
      <c r="AB3382">
        <v>0</v>
      </c>
      <c r="AC3382">
        <v>0</v>
      </c>
      <c r="AD3382">
        <f t="shared" si="105"/>
        <v>0</v>
      </c>
      <c r="AE3382" t="s">
        <v>273</v>
      </c>
      <c r="AF3382">
        <v>0</v>
      </c>
      <c r="AG3382">
        <v>100000</v>
      </c>
      <c r="AH3382">
        <v>150000</v>
      </c>
      <c r="AI3382">
        <v>150000</v>
      </c>
      <c r="AJ3382">
        <f t="shared" si="106"/>
        <v>400000</v>
      </c>
      <c r="AK3382" t="s">
        <v>1959</v>
      </c>
      <c r="AL3382" t="s">
        <v>1960</v>
      </c>
      <c r="AM3382" t="s">
        <v>1961</v>
      </c>
    </row>
    <row r="3383" spans="1:39" x14ac:dyDescent="0.2">
      <c r="A3383">
        <v>54096</v>
      </c>
      <c r="B3383" t="s">
        <v>1942</v>
      </c>
      <c r="C3383">
        <v>850</v>
      </c>
      <c r="D3383" t="s">
        <v>453</v>
      </c>
      <c r="E3383">
        <v>14</v>
      </c>
      <c r="F3383" t="s">
        <v>1933</v>
      </c>
      <c r="G3383">
        <v>122</v>
      </c>
      <c r="H3383" t="s">
        <v>72</v>
      </c>
      <c r="I3383">
        <v>949</v>
      </c>
      <c r="J3383" t="s">
        <v>78</v>
      </c>
      <c r="K3383" t="s">
        <v>41</v>
      </c>
      <c r="L3383">
        <v>10926</v>
      </c>
      <c r="M3383" t="s">
        <v>3028</v>
      </c>
      <c r="N3383" t="s">
        <v>43</v>
      </c>
      <c r="O3383" t="s">
        <v>530</v>
      </c>
      <c r="S3383">
        <v>2</v>
      </c>
      <c r="T3383" t="s">
        <v>45</v>
      </c>
      <c r="X3383" t="s">
        <v>46</v>
      </c>
      <c r="Y3383">
        <v>1</v>
      </c>
      <c r="Z3383">
        <v>0</v>
      </c>
      <c r="AA3383">
        <v>0</v>
      </c>
      <c r="AB3383">
        <v>0</v>
      </c>
      <c r="AC3383">
        <v>0</v>
      </c>
      <c r="AD3383">
        <f t="shared" si="105"/>
        <v>0</v>
      </c>
      <c r="AE3383" t="s">
        <v>85</v>
      </c>
      <c r="AF3383">
        <v>241000000</v>
      </c>
      <c r="AG3383">
        <v>315000000</v>
      </c>
      <c r="AH3383">
        <v>241000000</v>
      </c>
      <c r="AI3383">
        <v>241000000</v>
      </c>
      <c r="AJ3383">
        <f t="shared" si="106"/>
        <v>1038000000</v>
      </c>
      <c r="AK3383" t="s">
        <v>458</v>
      </c>
      <c r="AL3383" t="s">
        <v>459</v>
      </c>
      <c r="AM3383" t="s">
        <v>460</v>
      </c>
    </row>
    <row r="3384" spans="1:39" x14ac:dyDescent="0.2">
      <c r="A3384">
        <v>54096</v>
      </c>
      <c r="B3384" t="s">
        <v>1942</v>
      </c>
      <c r="C3384">
        <v>850</v>
      </c>
      <c r="D3384" t="s">
        <v>453</v>
      </c>
      <c r="E3384">
        <v>14</v>
      </c>
      <c r="F3384" t="s">
        <v>1933</v>
      </c>
      <c r="G3384">
        <v>128</v>
      </c>
      <c r="H3384" t="s">
        <v>143</v>
      </c>
      <c r="I3384">
        <v>6</v>
      </c>
      <c r="J3384" t="s">
        <v>454</v>
      </c>
      <c r="K3384" t="s">
        <v>41</v>
      </c>
      <c r="L3384">
        <v>10929</v>
      </c>
      <c r="M3384" t="s">
        <v>1985</v>
      </c>
      <c r="N3384" t="s">
        <v>43</v>
      </c>
      <c r="O3384" t="s">
        <v>456</v>
      </c>
      <c r="S3384">
        <v>2</v>
      </c>
      <c r="T3384" t="s">
        <v>45</v>
      </c>
      <c r="X3384" t="s">
        <v>46</v>
      </c>
      <c r="Y3384">
        <v>1</v>
      </c>
      <c r="Z3384">
        <v>0</v>
      </c>
      <c r="AA3384">
        <v>0</v>
      </c>
      <c r="AB3384">
        <v>0</v>
      </c>
      <c r="AC3384">
        <v>0</v>
      </c>
      <c r="AD3384">
        <f t="shared" si="105"/>
        <v>0</v>
      </c>
      <c r="AE3384" t="s">
        <v>85</v>
      </c>
      <c r="AF3384">
        <v>500000</v>
      </c>
      <c r="AG3384">
        <v>600000</v>
      </c>
      <c r="AH3384">
        <v>700000</v>
      </c>
      <c r="AI3384">
        <v>800000</v>
      </c>
      <c r="AJ3384">
        <f t="shared" si="106"/>
        <v>2600000</v>
      </c>
      <c r="AK3384" t="s">
        <v>458</v>
      </c>
      <c r="AL3384" t="s">
        <v>459</v>
      </c>
      <c r="AM3384" t="s">
        <v>460</v>
      </c>
    </row>
    <row r="3385" spans="1:39" x14ac:dyDescent="0.2">
      <c r="A3385">
        <v>54096</v>
      </c>
      <c r="B3385" t="s">
        <v>1942</v>
      </c>
      <c r="C3385">
        <v>900</v>
      </c>
      <c r="D3385" t="s">
        <v>461</v>
      </c>
      <c r="E3385">
        <v>14</v>
      </c>
      <c r="F3385" t="s">
        <v>1933</v>
      </c>
      <c r="G3385">
        <v>122</v>
      </c>
      <c r="H3385" t="s">
        <v>72</v>
      </c>
      <c r="I3385">
        <v>2</v>
      </c>
      <c r="J3385" t="s">
        <v>73</v>
      </c>
      <c r="K3385" t="s">
        <v>41</v>
      </c>
      <c r="L3385">
        <v>10927</v>
      </c>
      <c r="M3385" t="s">
        <v>1986</v>
      </c>
      <c r="N3385" t="s">
        <v>43</v>
      </c>
      <c r="O3385" t="s">
        <v>583</v>
      </c>
      <c r="S3385">
        <v>2</v>
      </c>
      <c r="T3385" t="s">
        <v>45</v>
      </c>
      <c r="U3385">
        <v>332</v>
      </c>
      <c r="V3385" t="s">
        <v>76</v>
      </c>
      <c r="W3385" t="s">
        <v>57</v>
      </c>
      <c r="X3385" t="s">
        <v>46</v>
      </c>
      <c r="Y3385">
        <v>1</v>
      </c>
      <c r="Z3385">
        <v>1</v>
      </c>
      <c r="AA3385">
        <v>1</v>
      </c>
      <c r="AB3385">
        <v>1</v>
      </c>
      <c r="AC3385">
        <v>1</v>
      </c>
      <c r="AD3385">
        <f t="shared" si="105"/>
        <v>1</v>
      </c>
      <c r="AF3385">
        <v>0</v>
      </c>
      <c r="AG3385">
        <v>0</v>
      </c>
      <c r="AH3385">
        <v>0</v>
      </c>
      <c r="AI3385">
        <v>0</v>
      </c>
      <c r="AJ3385">
        <f t="shared" si="106"/>
        <v>0</v>
      </c>
      <c r="AK3385" t="s">
        <v>466</v>
      </c>
      <c r="AL3385" t="s">
        <v>467</v>
      </c>
      <c r="AM3385" t="s">
        <v>60</v>
      </c>
    </row>
    <row r="3386" spans="1:39" x14ac:dyDescent="0.2">
      <c r="A3386">
        <v>54096</v>
      </c>
      <c r="B3386" t="s">
        <v>1942</v>
      </c>
      <c r="C3386">
        <v>900</v>
      </c>
      <c r="D3386" t="s">
        <v>461</v>
      </c>
      <c r="E3386">
        <v>14</v>
      </c>
      <c r="F3386" t="s">
        <v>1933</v>
      </c>
      <c r="G3386">
        <v>126</v>
      </c>
      <c r="H3386" t="s">
        <v>62</v>
      </c>
      <c r="I3386">
        <v>948</v>
      </c>
      <c r="J3386" t="s">
        <v>462</v>
      </c>
      <c r="K3386" t="s">
        <v>41</v>
      </c>
      <c r="L3386">
        <v>11047</v>
      </c>
      <c r="M3386" t="s">
        <v>1987</v>
      </c>
      <c r="N3386" t="s">
        <v>43</v>
      </c>
      <c r="O3386" t="s">
        <v>464</v>
      </c>
      <c r="S3386">
        <v>2</v>
      </c>
      <c r="T3386" t="s">
        <v>45</v>
      </c>
      <c r="X3386" t="s">
        <v>46</v>
      </c>
      <c r="Y3386">
        <v>1</v>
      </c>
      <c r="Z3386">
        <v>0</v>
      </c>
      <c r="AA3386">
        <v>0</v>
      </c>
      <c r="AB3386">
        <v>0</v>
      </c>
      <c r="AC3386">
        <v>0</v>
      </c>
      <c r="AD3386">
        <f t="shared" si="105"/>
        <v>0</v>
      </c>
      <c r="AE3386" t="s">
        <v>149</v>
      </c>
      <c r="AF3386">
        <v>500000</v>
      </c>
      <c r="AG3386">
        <v>500000</v>
      </c>
      <c r="AH3386">
        <v>500000</v>
      </c>
      <c r="AI3386">
        <v>500000</v>
      </c>
      <c r="AJ3386">
        <f t="shared" si="106"/>
        <v>2000000</v>
      </c>
      <c r="AK3386" t="s">
        <v>466</v>
      </c>
      <c r="AL3386" t="s">
        <v>467</v>
      </c>
      <c r="AM3386" t="s">
        <v>60</v>
      </c>
    </row>
    <row r="3387" spans="1:39" x14ac:dyDescent="0.2">
      <c r="A3387">
        <v>54098</v>
      </c>
      <c r="B3387" t="s">
        <v>4608</v>
      </c>
      <c r="C3387">
        <v>745</v>
      </c>
      <c r="D3387" t="s">
        <v>2238</v>
      </c>
      <c r="E3387">
        <v>14</v>
      </c>
      <c r="F3387" t="s">
        <v>1933</v>
      </c>
      <c r="G3387">
        <v>62</v>
      </c>
      <c r="H3387" t="s">
        <v>4609</v>
      </c>
      <c r="I3387">
        <v>173</v>
      </c>
      <c r="J3387" t="s">
        <v>4229</v>
      </c>
      <c r="K3387" t="s">
        <v>41</v>
      </c>
      <c r="L3387">
        <v>10922</v>
      </c>
      <c r="M3387" t="s">
        <v>4610</v>
      </c>
      <c r="N3387" t="s">
        <v>43</v>
      </c>
      <c r="O3387" t="s">
        <v>4611</v>
      </c>
      <c r="S3387">
        <v>2</v>
      </c>
      <c r="T3387" t="s">
        <v>45</v>
      </c>
      <c r="X3387" t="s">
        <v>46</v>
      </c>
      <c r="Y3387">
        <v>1</v>
      </c>
      <c r="Z3387">
        <v>0</v>
      </c>
      <c r="AA3387">
        <v>0</v>
      </c>
      <c r="AB3387">
        <v>0</v>
      </c>
      <c r="AC3387">
        <v>0</v>
      </c>
      <c r="AD3387">
        <f t="shared" si="105"/>
        <v>0</v>
      </c>
      <c r="AE3387" t="s">
        <v>149</v>
      </c>
      <c r="AF3387">
        <v>39100000</v>
      </c>
      <c r="AG3387">
        <v>49200000</v>
      </c>
      <c r="AH3387">
        <v>25000000</v>
      </c>
      <c r="AI3387">
        <v>50000000</v>
      </c>
      <c r="AJ3387">
        <f t="shared" si="106"/>
        <v>163300000</v>
      </c>
      <c r="AK3387" t="s">
        <v>2242</v>
      </c>
      <c r="AL3387" t="s">
        <v>2243</v>
      </c>
      <c r="AM3387" t="s">
        <v>2244</v>
      </c>
    </row>
    <row r="3388" spans="1:39" x14ac:dyDescent="0.2">
      <c r="A3388">
        <v>55001</v>
      </c>
      <c r="B3388" t="s">
        <v>1988</v>
      </c>
      <c r="C3388">
        <v>730</v>
      </c>
      <c r="D3388" t="s">
        <v>1989</v>
      </c>
      <c r="E3388">
        <v>18</v>
      </c>
      <c r="F3388" t="s">
        <v>656</v>
      </c>
      <c r="G3388">
        <v>182</v>
      </c>
      <c r="H3388" t="s">
        <v>314</v>
      </c>
      <c r="I3388">
        <v>568</v>
      </c>
      <c r="J3388" t="s">
        <v>1990</v>
      </c>
      <c r="K3388" t="s">
        <v>41</v>
      </c>
      <c r="L3388">
        <v>12027</v>
      </c>
      <c r="M3388" t="s">
        <v>1991</v>
      </c>
      <c r="N3388" t="s">
        <v>124</v>
      </c>
      <c r="O3388" t="s">
        <v>1992</v>
      </c>
      <c r="S3388">
        <v>2</v>
      </c>
      <c r="T3388" t="s">
        <v>45</v>
      </c>
      <c r="U3388">
        <v>195</v>
      </c>
      <c r="V3388" t="s">
        <v>363</v>
      </c>
      <c r="W3388" t="s">
        <v>57</v>
      </c>
      <c r="X3388" t="s">
        <v>66</v>
      </c>
      <c r="Y3388">
        <v>0</v>
      </c>
      <c r="Z3388">
        <v>2</v>
      </c>
      <c r="AA3388">
        <v>3</v>
      </c>
      <c r="AB3388">
        <v>7</v>
      </c>
      <c r="AC3388">
        <v>0</v>
      </c>
      <c r="AD3388">
        <f t="shared" si="105"/>
        <v>12</v>
      </c>
      <c r="AF3388">
        <v>0</v>
      </c>
      <c r="AG3388">
        <v>0</v>
      </c>
      <c r="AH3388">
        <v>0</v>
      </c>
      <c r="AI3388">
        <v>0</v>
      </c>
      <c r="AJ3388">
        <f t="shared" si="106"/>
        <v>0</v>
      </c>
      <c r="AK3388" t="s">
        <v>1993</v>
      </c>
      <c r="AL3388" t="s">
        <v>325</v>
      </c>
      <c r="AM3388" t="s">
        <v>1994</v>
      </c>
    </row>
    <row r="3389" spans="1:39" x14ac:dyDescent="0.2">
      <c r="A3389">
        <v>55091</v>
      </c>
      <c r="B3389" t="s">
        <v>1995</v>
      </c>
      <c r="C3389">
        <v>730</v>
      </c>
      <c r="D3389" t="s">
        <v>1989</v>
      </c>
      <c r="E3389">
        <v>6</v>
      </c>
      <c r="F3389" t="s">
        <v>261</v>
      </c>
      <c r="G3389">
        <v>182</v>
      </c>
      <c r="H3389" t="s">
        <v>314</v>
      </c>
      <c r="I3389">
        <v>191</v>
      </c>
      <c r="J3389" t="s">
        <v>1998</v>
      </c>
      <c r="K3389" t="s">
        <v>41</v>
      </c>
      <c r="L3389">
        <v>11883</v>
      </c>
      <c r="M3389" t="s">
        <v>1999</v>
      </c>
      <c r="N3389" t="s">
        <v>124</v>
      </c>
      <c r="O3389" t="s">
        <v>2000</v>
      </c>
      <c r="S3389">
        <v>2</v>
      </c>
      <c r="T3389" t="s">
        <v>45</v>
      </c>
      <c r="U3389">
        <v>96</v>
      </c>
      <c r="V3389" t="s">
        <v>1674</v>
      </c>
      <c r="W3389" t="s">
        <v>57</v>
      </c>
      <c r="X3389" t="s">
        <v>46</v>
      </c>
      <c r="Y3389">
        <v>1</v>
      </c>
      <c r="Z3389">
        <v>296</v>
      </c>
      <c r="AA3389">
        <v>296</v>
      </c>
      <c r="AB3389">
        <v>296</v>
      </c>
      <c r="AC3389">
        <v>296</v>
      </c>
      <c r="AD3389">
        <f t="shared" si="105"/>
        <v>296</v>
      </c>
      <c r="AF3389">
        <v>0</v>
      </c>
      <c r="AG3389">
        <v>0</v>
      </c>
      <c r="AH3389">
        <v>0</v>
      </c>
      <c r="AI3389">
        <v>0</v>
      </c>
      <c r="AJ3389">
        <f t="shared" si="106"/>
        <v>0</v>
      </c>
      <c r="AK3389" t="s">
        <v>1993</v>
      </c>
      <c r="AL3389" t="s">
        <v>325</v>
      </c>
      <c r="AM3389" t="s">
        <v>1994</v>
      </c>
    </row>
    <row r="3390" spans="1:39" x14ac:dyDescent="0.2">
      <c r="A3390">
        <v>55091</v>
      </c>
      <c r="B3390" t="s">
        <v>1995</v>
      </c>
      <c r="C3390">
        <v>730</v>
      </c>
      <c r="D3390" t="s">
        <v>1989</v>
      </c>
      <c r="E3390">
        <v>6</v>
      </c>
      <c r="F3390" t="s">
        <v>261</v>
      </c>
      <c r="G3390">
        <v>182</v>
      </c>
      <c r="H3390" t="s">
        <v>314</v>
      </c>
      <c r="I3390">
        <v>581</v>
      </c>
      <c r="J3390" t="s">
        <v>3684</v>
      </c>
      <c r="K3390" t="s">
        <v>41</v>
      </c>
      <c r="L3390">
        <v>13424</v>
      </c>
      <c r="M3390" t="s">
        <v>3685</v>
      </c>
      <c r="N3390" t="s">
        <v>124</v>
      </c>
      <c r="O3390" t="s">
        <v>3686</v>
      </c>
      <c r="S3390">
        <v>2</v>
      </c>
      <c r="T3390" t="s">
        <v>45</v>
      </c>
      <c r="X3390" t="s">
        <v>46</v>
      </c>
      <c r="Y3390">
        <v>1</v>
      </c>
      <c r="Z3390">
        <v>0</v>
      </c>
      <c r="AA3390">
        <v>0</v>
      </c>
      <c r="AB3390">
        <v>0</v>
      </c>
      <c r="AC3390">
        <v>0</v>
      </c>
      <c r="AD3390">
        <f t="shared" si="105"/>
        <v>0</v>
      </c>
      <c r="AE3390" t="s">
        <v>273</v>
      </c>
      <c r="AF3390">
        <v>100000</v>
      </c>
      <c r="AG3390">
        <v>100000</v>
      </c>
      <c r="AH3390">
        <v>100000</v>
      </c>
      <c r="AI3390">
        <v>100000</v>
      </c>
      <c r="AJ3390">
        <f t="shared" si="106"/>
        <v>400000</v>
      </c>
      <c r="AK3390" t="s">
        <v>1993</v>
      </c>
      <c r="AL3390" t="s">
        <v>325</v>
      </c>
      <c r="AM3390" t="s">
        <v>1994</v>
      </c>
    </row>
    <row r="3391" spans="1:39" x14ac:dyDescent="0.2">
      <c r="A3391">
        <v>55091</v>
      </c>
      <c r="B3391" t="s">
        <v>1995</v>
      </c>
      <c r="C3391">
        <v>730</v>
      </c>
      <c r="D3391" t="s">
        <v>1989</v>
      </c>
      <c r="E3391">
        <v>18</v>
      </c>
      <c r="F3391" t="s">
        <v>656</v>
      </c>
      <c r="G3391">
        <v>182</v>
      </c>
      <c r="H3391" t="s">
        <v>314</v>
      </c>
      <c r="I3391">
        <v>342</v>
      </c>
      <c r="J3391" t="s">
        <v>3035</v>
      </c>
      <c r="K3391" t="s">
        <v>41</v>
      </c>
      <c r="L3391">
        <v>12480</v>
      </c>
      <c r="M3391" t="s">
        <v>3036</v>
      </c>
      <c r="N3391" t="s">
        <v>43</v>
      </c>
      <c r="O3391" t="s">
        <v>3037</v>
      </c>
      <c r="S3391">
        <v>2</v>
      </c>
      <c r="T3391" t="s">
        <v>45</v>
      </c>
      <c r="X3391" t="s">
        <v>46</v>
      </c>
      <c r="Y3391">
        <v>1</v>
      </c>
      <c r="Z3391">
        <v>0</v>
      </c>
      <c r="AA3391">
        <v>0</v>
      </c>
      <c r="AB3391">
        <v>0</v>
      </c>
      <c r="AC3391">
        <v>0</v>
      </c>
      <c r="AD3391">
        <f t="shared" si="105"/>
        <v>0</v>
      </c>
      <c r="AE3391" t="s">
        <v>683</v>
      </c>
      <c r="AF3391">
        <v>5000000</v>
      </c>
      <c r="AG3391">
        <v>9000000</v>
      </c>
      <c r="AH3391">
        <v>1000000</v>
      </c>
      <c r="AI3391">
        <v>5000000</v>
      </c>
      <c r="AJ3391">
        <f t="shared" si="106"/>
        <v>20000000</v>
      </c>
      <c r="AK3391" t="s">
        <v>1993</v>
      </c>
      <c r="AL3391" t="s">
        <v>325</v>
      </c>
      <c r="AM3391" t="s">
        <v>1994</v>
      </c>
    </row>
    <row r="3392" spans="1:39" x14ac:dyDescent="0.2">
      <c r="A3392">
        <v>55091</v>
      </c>
      <c r="B3392" t="s">
        <v>1995</v>
      </c>
      <c r="C3392">
        <v>730</v>
      </c>
      <c r="D3392" t="s">
        <v>1989</v>
      </c>
      <c r="E3392">
        <v>18</v>
      </c>
      <c r="F3392" t="s">
        <v>656</v>
      </c>
      <c r="G3392">
        <v>182</v>
      </c>
      <c r="H3392" t="s">
        <v>314</v>
      </c>
      <c r="I3392">
        <v>495</v>
      </c>
      <c r="J3392" t="s">
        <v>2001</v>
      </c>
      <c r="K3392" t="s">
        <v>41</v>
      </c>
      <c r="L3392">
        <v>11891</v>
      </c>
      <c r="M3392" t="s">
        <v>2002</v>
      </c>
      <c r="N3392" t="s">
        <v>43</v>
      </c>
      <c r="O3392" t="s">
        <v>2003</v>
      </c>
      <c r="S3392">
        <v>2</v>
      </c>
      <c r="T3392" t="s">
        <v>45</v>
      </c>
      <c r="X3392" t="s">
        <v>66</v>
      </c>
      <c r="Y3392">
        <v>0</v>
      </c>
      <c r="Z3392">
        <v>0</v>
      </c>
      <c r="AA3392">
        <v>0</v>
      </c>
      <c r="AB3392">
        <v>0</v>
      </c>
      <c r="AC3392">
        <v>0</v>
      </c>
      <c r="AD3392">
        <f t="shared" si="105"/>
        <v>0</v>
      </c>
      <c r="AE3392" t="s">
        <v>273</v>
      </c>
      <c r="AF3392">
        <v>50000</v>
      </c>
      <c r="AG3392">
        <v>50000</v>
      </c>
      <c r="AH3392">
        <v>50000</v>
      </c>
      <c r="AI3392">
        <v>50000</v>
      </c>
      <c r="AJ3392">
        <f t="shared" si="106"/>
        <v>200000</v>
      </c>
      <c r="AK3392" t="s">
        <v>1993</v>
      </c>
      <c r="AL3392" t="s">
        <v>325</v>
      </c>
      <c r="AM3392" t="s">
        <v>1994</v>
      </c>
    </row>
    <row r="3393" spans="1:39" x14ac:dyDescent="0.2">
      <c r="A3393">
        <v>55091</v>
      </c>
      <c r="B3393" t="s">
        <v>1995</v>
      </c>
      <c r="C3393">
        <v>731</v>
      </c>
      <c r="D3393" t="s">
        <v>3038</v>
      </c>
      <c r="E3393">
        <v>6</v>
      </c>
      <c r="F3393" t="s">
        <v>261</v>
      </c>
      <c r="G3393">
        <v>182</v>
      </c>
      <c r="H3393" t="s">
        <v>314</v>
      </c>
      <c r="I3393">
        <v>316</v>
      </c>
      <c r="J3393" t="s">
        <v>4177</v>
      </c>
      <c r="K3393" t="s">
        <v>41</v>
      </c>
      <c r="L3393">
        <v>11915</v>
      </c>
      <c r="M3393" t="s">
        <v>4178</v>
      </c>
      <c r="N3393" t="s">
        <v>124</v>
      </c>
      <c r="O3393" t="s">
        <v>4179</v>
      </c>
      <c r="S3393">
        <v>2</v>
      </c>
      <c r="T3393" t="s">
        <v>45</v>
      </c>
      <c r="U3393">
        <v>140</v>
      </c>
      <c r="V3393" t="s">
        <v>528</v>
      </c>
      <c r="W3393" t="s">
        <v>57</v>
      </c>
      <c r="X3393" t="s">
        <v>46</v>
      </c>
      <c r="Y3393">
        <v>1</v>
      </c>
      <c r="Z3393">
        <v>20000</v>
      </c>
      <c r="AA3393">
        <v>20000</v>
      </c>
      <c r="AB3393">
        <v>20000</v>
      </c>
      <c r="AC3393">
        <v>20000</v>
      </c>
      <c r="AD3393">
        <f t="shared" si="105"/>
        <v>20000</v>
      </c>
      <c r="AF3393">
        <v>0</v>
      </c>
      <c r="AG3393">
        <v>0</v>
      </c>
      <c r="AH3393">
        <v>0</v>
      </c>
      <c r="AI3393">
        <v>0</v>
      </c>
      <c r="AJ3393">
        <f t="shared" si="106"/>
        <v>0</v>
      </c>
      <c r="AK3393" t="s">
        <v>3043</v>
      </c>
      <c r="AL3393" t="s">
        <v>325</v>
      </c>
      <c r="AM3393" t="s">
        <v>3044</v>
      </c>
    </row>
    <row r="3394" spans="1:39" x14ac:dyDescent="0.2">
      <c r="A3394">
        <v>55091</v>
      </c>
      <c r="B3394" t="s">
        <v>1995</v>
      </c>
      <c r="C3394">
        <v>735</v>
      </c>
      <c r="D3394" t="s">
        <v>3045</v>
      </c>
      <c r="E3394">
        <v>6</v>
      </c>
      <c r="F3394" t="s">
        <v>261</v>
      </c>
      <c r="G3394">
        <v>182</v>
      </c>
      <c r="H3394" t="s">
        <v>314</v>
      </c>
      <c r="I3394">
        <v>342</v>
      </c>
      <c r="J3394" t="s">
        <v>3035</v>
      </c>
      <c r="K3394" t="s">
        <v>41</v>
      </c>
      <c r="L3394">
        <v>11900</v>
      </c>
      <c r="M3394" t="s">
        <v>3046</v>
      </c>
      <c r="N3394" t="s">
        <v>43</v>
      </c>
      <c r="O3394" t="s">
        <v>3047</v>
      </c>
      <c r="S3394">
        <v>2</v>
      </c>
      <c r="T3394" t="s">
        <v>45</v>
      </c>
      <c r="U3394">
        <v>191</v>
      </c>
      <c r="V3394" t="s">
        <v>374</v>
      </c>
      <c r="W3394" t="s">
        <v>57</v>
      </c>
      <c r="X3394" t="s">
        <v>46</v>
      </c>
      <c r="Y3394">
        <v>1</v>
      </c>
      <c r="Z3394">
        <v>295</v>
      </c>
      <c r="AA3394">
        <v>295</v>
      </c>
      <c r="AB3394">
        <v>295</v>
      </c>
      <c r="AC3394">
        <v>295</v>
      </c>
      <c r="AD3394">
        <f t="shared" si="105"/>
        <v>295</v>
      </c>
      <c r="AF3394">
        <v>0</v>
      </c>
      <c r="AG3394">
        <v>0</v>
      </c>
      <c r="AH3394">
        <v>0</v>
      </c>
      <c r="AI3394">
        <v>0</v>
      </c>
      <c r="AJ3394">
        <f t="shared" si="106"/>
        <v>0</v>
      </c>
      <c r="AK3394" t="s">
        <v>3048</v>
      </c>
      <c r="AL3394" t="s">
        <v>325</v>
      </c>
      <c r="AM3394" t="s">
        <v>3049</v>
      </c>
    </row>
    <row r="3395" spans="1:39" x14ac:dyDescent="0.2">
      <c r="A3395">
        <v>55091</v>
      </c>
      <c r="B3395" t="s">
        <v>1995</v>
      </c>
      <c r="C3395">
        <v>735</v>
      </c>
      <c r="D3395" t="s">
        <v>3045</v>
      </c>
      <c r="E3395">
        <v>6</v>
      </c>
      <c r="F3395" t="s">
        <v>261</v>
      </c>
      <c r="G3395">
        <v>182</v>
      </c>
      <c r="H3395" t="s">
        <v>314</v>
      </c>
      <c r="I3395">
        <v>342</v>
      </c>
      <c r="J3395" t="s">
        <v>3035</v>
      </c>
      <c r="K3395" t="s">
        <v>41</v>
      </c>
      <c r="L3395">
        <v>12481</v>
      </c>
      <c r="M3395" t="s">
        <v>3050</v>
      </c>
      <c r="N3395" t="s">
        <v>43</v>
      </c>
      <c r="O3395" t="s">
        <v>3051</v>
      </c>
      <c r="S3395">
        <v>2</v>
      </c>
      <c r="T3395" t="s">
        <v>45</v>
      </c>
      <c r="X3395" t="s">
        <v>46</v>
      </c>
      <c r="Y3395">
        <v>1</v>
      </c>
      <c r="Z3395">
        <v>0</v>
      </c>
      <c r="AA3395">
        <v>0</v>
      </c>
      <c r="AB3395">
        <v>0</v>
      </c>
      <c r="AC3395">
        <v>0</v>
      </c>
      <c r="AD3395">
        <f t="shared" ref="AD3395:AD3458" si="107">IF(Y3395=1,LARGE(Z3395:AC3395,1),Z3395+AA3395+AB3395+AC3395)</f>
        <v>0</v>
      </c>
      <c r="AE3395" t="s">
        <v>683</v>
      </c>
      <c r="AF3395">
        <v>12350000</v>
      </c>
      <c r="AG3395">
        <v>7650000</v>
      </c>
      <c r="AH3395">
        <v>4000000</v>
      </c>
      <c r="AI3395">
        <v>8000000</v>
      </c>
      <c r="AJ3395">
        <f t="shared" si="106"/>
        <v>32000000</v>
      </c>
      <c r="AK3395" t="s">
        <v>3048</v>
      </c>
      <c r="AL3395" t="s">
        <v>325</v>
      </c>
      <c r="AM3395" t="s">
        <v>3049</v>
      </c>
    </row>
    <row r="3396" spans="1:39" x14ac:dyDescent="0.2">
      <c r="A3396">
        <v>55091</v>
      </c>
      <c r="B3396" t="s">
        <v>1995</v>
      </c>
      <c r="C3396">
        <v>850</v>
      </c>
      <c r="D3396" t="s">
        <v>453</v>
      </c>
      <c r="E3396">
        <v>6</v>
      </c>
      <c r="F3396" t="s">
        <v>261</v>
      </c>
      <c r="G3396">
        <v>128</v>
      </c>
      <c r="H3396" t="s">
        <v>143</v>
      </c>
      <c r="I3396">
        <v>125</v>
      </c>
      <c r="J3396" t="s">
        <v>579</v>
      </c>
      <c r="K3396" t="s">
        <v>41</v>
      </c>
      <c r="L3396">
        <v>12993</v>
      </c>
      <c r="M3396" t="s">
        <v>2006</v>
      </c>
      <c r="N3396" t="s">
        <v>43</v>
      </c>
      <c r="O3396" t="s">
        <v>581</v>
      </c>
      <c r="S3396">
        <v>2</v>
      </c>
      <c r="T3396" t="s">
        <v>45</v>
      </c>
      <c r="X3396" t="s">
        <v>46</v>
      </c>
      <c r="Y3396">
        <v>1</v>
      </c>
      <c r="Z3396">
        <v>0</v>
      </c>
      <c r="AA3396">
        <v>0</v>
      </c>
      <c r="AB3396">
        <v>0</v>
      </c>
      <c r="AC3396">
        <v>0</v>
      </c>
      <c r="AD3396">
        <f t="shared" si="107"/>
        <v>0</v>
      </c>
      <c r="AE3396" t="s">
        <v>85</v>
      </c>
      <c r="AF3396">
        <v>50000</v>
      </c>
      <c r="AG3396">
        <v>0</v>
      </c>
      <c r="AH3396">
        <v>0</v>
      </c>
      <c r="AI3396">
        <v>0</v>
      </c>
      <c r="AJ3396">
        <f t="shared" si="106"/>
        <v>50000</v>
      </c>
      <c r="AK3396" t="s">
        <v>458</v>
      </c>
      <c r="AL3396" t="s">
        <v>459</v>
      </c>
      <c r="AM3396" t="s">
        <v>460</v>
      </c>
    </row>
    <row r="3397" spans="1:39" x14ac:dyDescent="0.2">
      <c r="A3397">
        <v>55091</v>
      </c>
      <c r="B3397" t="s">
        <v>1995</v>
      </c>
      <c r="C3397">
        <v>900</v>
      </c>
      <c r="D3397" t="s">
        <v>461</v>
      </c>
      <c r="E3397">
        <v>6</v>
      </c>
      <c r="F3397" t="s">
        <v>261</v>
      </c>
      <c r="G3397">
        <v>122</v>
      </c>
      <c r="H3397" t="s">
        <v>72</v>
      </c>
      <c r="I3397">
        <v>2</v>
      </c>
      <c r="J3397" t="s">
        <v>73</v>
      </c>
      <c r="K3397" t="s">
        <v>41</v>
      </c>
      <c r="L3397">
        <v>12989</v>
      </c>
      <c r="M3397" t="s">
        <v>3053</v>
      </c>
      <c r="N3397" t="s">
        <v>43</v>
      </c>
      <c r="O3397" t="s">
        <v>583</v>
      </c>
      <c r="S3397">
        <v>2</v>
      </c>
      <c r="T3397" t="s">
        <v>45</v>
      </c>
      <c r="X3397" t="s">
        <v>46</v>
      </c>
      <c r="Y3397">
        <v>1</v>
      </c>
      <c r="Z3397">
        <v>0</v>
      </c>
      <c r="AA3397">
        <v>0</v>
      </c>
      <c r="AB3397">
        <v>0</v>
      </c>
      <c r="AC3397">
        <v>0</v>
      </c>
      <c r="AD3397">
        <f t="shared" si="107"/>
        <v>0</v>
      </c>
      <c r="AE3397" t="s">
        <v>85</v>
      </c>
      <c r="AF3397">
        <v>1200000</v>
      </c>
      <c r="AG3397">
        <v>0</v>
      </c>
      <c r="AH3397">
        <v>0</v>
      </c>
      <c r="AI3397">
        <v>0</v>
      </c>
      <c r="AJ3397">
        <f t="shared" si="106"/>
        <v>1200000</v>
      </c>
      <c r="AK3397" t="s">
        <v>466</v>
      </c>
      <c r="AL3397" t="s">
        <v>467</v>
      </c>
      <c r="AM3397" t="s">
        <v>60</v>
      </c>
    </row>
    <row r="3398" spans="1:39" x14ac:dyDescent="0.2">
      <c r="A3398">
        <v>1001</v>
      </c>
      <c r="B3398" t="s">
        <v>36</v>
      </c>
      <c r="C3398">
        <v>820</v>
      </c>
      <c r="D3398" t="s">
        <v>37</v>
      </c>
      <c r="E3398">
        <v>1</v>
      </c>
      <c r="F3398" t="s">
        <v>38</v>
      </c>
      <c r="G3398">
        <v>31</v>
      </c>
      <c r="H3398" t="s">
        <v>39</v>
      </c>
      <c r="I3398">
        <v>135</v>
      </c>
      <c r="J3398" t="s">
        <v>40</v>
      </c>
      <c r="K3398" t="s">
        <v>41</v>
      </c>
      <c r="L3398">
        <v>1128</v>
      </c>
      <c r="M3398" t="s">
        <v>42</v>
      </c>
      <c r="N3398" t="s">
        <v>43</v>
      </c>
      <c r="O3398" t="s">
        <v>44</v>
      </c>
      <c r="S3398">
        <v>2</v>
      </c>
      <c r="T3398" t="s">
        <v>45</v>
      </c>
      <c r="X3398" t="s">
        <v>46</v>
      </c>
      <c r="Y3398">
        <v>1</v>
      </c>
      <c r="Z3398">
        <v>0</v>
      </c>
      <c r="AA3398">
        <v>0</v>
      </c>
      <c r="AB3398">
        <v>0</v>
      </c>
      <c r="AC3398">
        <v>0</v>
      </c>
      <c r="AD3398">
        <f t="shared" si="107"/>
        <v>0</v>
      </c>
      <c r="AE3398" t="s">
        <v>85</v>
      </c>
      <c r="AF3398">
        <v>19800000</v>
      </c>
      <c r="AG3398">
        <v>21780000</v>
      </c>
      <c r="AH3398">
        <v>23958000</v>
      </c>
      <c r="AI3398">
        <v>26353800</v>
      </c>
      <c r="AJ3398">
        <f t="shared" si="106"/>
        <v>91891800</v>
      </c>
      <c r="AK3398" t="s">
        <v>48</v>
      </c>
      <c r="AL3398" t="s">
        <v>49</v>
      </c>
      <c r="AM3398" t="s">
        <v>50</v>
      </c>
    </row>
    <row r="3399" spans="1:39" x14ac:dyDescent="0.2">
      <c r="A3399">
        <v>1001</v>
      </c>
      <c r="B3399" t="s">
        <v>36</v>
      </c>
      <c r="C3399">
        <v>920</v>
      </c>
      <c r="D3399" t="s">
        <v>51</v>
      </c>
      <c r="E3399">
        <v>1</v>
      </c>
      <c r="F3399" t="s">
        <v>38</v>
      </c>
      <c r="G3399">
        <v>122</v>
      </c>
      <c r="H3399" t="s">
        <v>72</v>
      </c>
      <c r="I3399">
        <v>2</v>
      </c>
      <c r="J3399" t="s">
        <v>73</v>
      </c>
      <c r="K3399" t="s">
        <v>41</v>
      </c>
      <c r="L3399">
        <v>1144</v>
      </c>
      <c r="M3399" t="s">
        <v>74</v>
      </c>
      <c r="N3399" t="s">
        <v>43</v>
      </c>
      <c r="O3399" t="s">
        <v>4183</v>
      </c>
      <c r="S3399">
        <v>2</v>
      </c>
      <c r="T3399" t="s">
        <v>45</v>
      </c>
      <c r="U3399">
        <v>332</v>
      </c>
      <c r="V3399" t="s">
        <v>76</v>
      </c>
      <c r="W3399" t="s">
        <v>57</v>
      </c>
      <c r="Y3399">
        <v>1</v>
      </c>
      <c r="Z3399">
        <v>1</v>
      </c>
      <c r="AA3399">
        <v>1</v>
      </c>
      <c r="AB3399">
        <v>1</v>
      </c>
      <c r="AC3399">
        <v>1</v>
      </c>
      <c r="AD3399">
        <f t="shared" si="107"/>
        <v>1</v>
      </c>
      <c r="AF3399">
        <v>0</v>
      </c>
      <c r="AG3399">
        <v>0</v>
      </c>
      <c r="AH3399">
        <v>0</v>
      </c>
      <c r="AI3399">
        <v>0</v>
      </c>
      <c r="AJ3399">
        <f t="shared" si="106"/>
        <v>0</v>
      </c>
      <c r="AK3399" t="s">
        <v>58</v>
      </c>
      <c r="AL3399" t="s">
        <v>59</v>
      </c>
      <c r="AM3399" t="s">
        <v>60</v>
      </c>
    </row>
    <row r="3400" spans="1:39" x14ac:dyDescent="0.2">
      <c r="A3400">
        <v>1001</v>
      </c>
      <c r="B3400" t="s">
        <v>36</v>
      </c>
      <c r="C3400">
        <v>920</v>
      </c>
      <c r="D3400" t="s">
        <v>51</v>
      </c>
      <c r="E3400">
        <v>1</v>
      </c>
      <c r="F3400" t="s">
        <v>38</v>
      </c>
      <c r="G3400">
        <v>122</v>
      </c>
      <c r="H3400" t="s">
        <v>72</v>
      </c>
      <c r="I3400">
        <v>2</v>
      </c>
      <c r="J3400" t="s">
        <v>73</v>
      </c>
      <c r="K3400" t="s">
        <v>41</v>
      </c>
      <c r="L3400">
        <v>1144</v>
      </c>
      <c r="M3400" t="s">
        <v>74</v>
      </c>
      <c r="N3400" t="s">
        <v>43</v>
      </c>
      <c r="O3400" t="s">
        <v>4183</v>
      </c>
      <c r="S3400">
        <v>2</v>
      </c>
      <c r="T3400" t="s">
        <v>45</v>
      </c>
      <c r="Y3400">
        <v>1</v>
      </c>
      <c r="Z3400">
        <v>0</v>
      </c>
      <c r="AA3400">
        <v>0</v>
      </c>
      <c r="AB3400">
        <v>0</v>
      </c>
      <c r="AC3400">
        <v>0</v>
      </c>
      <c r="AD3400">
        <f t="shared" si="107"/>
        <v>0</v>
      </c>
      <c r="AE3400" t="s">
        <v>47</v>
      </c>
      <c r="AF3400">
        <v>4400000</v>
      </c>
      <c r="AG3400">
        <v>4840000</v>
      </c>
      <c r="AH3400">
        <v>5324000</v>
      </c>
      <c r="AI3400">
        <v>5856400</v>
      </c>
      <c r="AJ3400">
        <f t="shared" si="106"/>
        <v>20420400</v>
      </c>
      <c r="AK3400" t="s">
        <v>58</v>
      </c>
      <c r="AL3400" t="s">
        <v>59</v>
      </c>
      <c r="AM3400" t="s">
        <v>60</v>
      </c>
    </row>
    <row r="3401" spans="1:39" x14ac:dyDescent="0.2">
      <c r="A3401">
        <v>1001</v>
      </c>
      <c r="B3401" t="s">
        <v>36</v>
      </c>
      <c r="C3401">
        <v>920</v>
      </c>
      <c r="D3401" t="s">
        <v>51</v>
      </c>
      <c r="E3401">
        <v>1</v>
      </c>
      <c r="F3401" t="s">
        <v>38</v>
      </c>
      <c r="G3401">
        <v>122</v>
      </c>
      <c r="H3401" t="s">
        <v>72</v>
      </c>
      <c r="I3401">
        <v>2</v>
      </c>
      <c r="J3401" t="s">
        <v>73</v>
      </c>
      <c r="K3401" t="s">
        <v>41</v>
      </c>
      <c r="L3401">
        <v>1144</v>
      </c>
      <c r="M3401" t="s">
        <v>74</v>
      </c>
      <c r="N3401" t="s">
        <v>43</v>
      </c>
      <c r="O3401" t="s">
        <v>4183</v>
      </c>
      <c r="S3401">
        <v>2</v>
      </c>
      <c r="T3401" t="s">
        <v>45</v>
      </c>
      <c r="Y3401">
        <v>1</v>
      </c>
      <c r="Z3401">
        <v>0</v>
      </c>
      <c r="AA3401">
        <v>0</v>
      </c>
      <c r="AB3401">
        <v>0</v>
      </c>
      <c r="AC3401">
        <v>0</v>
      </c>
      <c r="AD3401">
        <f t="shared" si="107"/>
        <v>0</v>
      </c>
      <c r="AE3401" t="s">
        <v>728</v>
      </c>
      <c r="AF3401">
        <v>0</v>
      </c>
      <c r="AG3401">
        <v>5060000</v>
      </c>
      <c r="AH3401">
        <v>5100000</v>
      </c>
      <c r="AI3401">
        <v>5130000</v>
      </c>
      <c r="AJ3401">
        <f t="shared" si="106"/>
        <v>15290000</v>
      </c>
      <c r="AK3401" t="s">
        <v>58</v>
      </c>
      <c r="AL3401" t="s">
        <v>59</v>
      </c>
      <c r="AM3401" t="s">
        <v>60</v>
      </c>
    </row>
    <row r="3402" spans="1:39" x14ac:dyDescent="0.2">
      <c r="A3402">
        <v>1001</v>
      </c>
      <c r="B3402" t="s">
        <v>36</v>
      </c>
      <c r="C3402">
        <v>920</v>
      </c>
      <c r="D3402" t="s">
        <v>51</v>
      </c>
      <c r="E3402">
        <v>1</v>
      </c>
      <c r="F3402" t="s">
        <v>38</v>
      </c>
      <c r="G3402">
        <v>122</v>
      </c>
      <c r="H3402" t="s">
        <v>72</v>
      </c>
      <c r="I3402">
        <v>949</v>
      </c>
      <c r="J3402" t="s">
        <v>78</v>
      </c>
      <c r="K3402" t="s">
        <v>41</v>
      </c>
      <c r="L3402">
        <v>1138</v>
      </c>
      <c r="M3402" t="s">
        <v>79</v>
      </c>
      <c r="N3402" t="s">
        <v>43</v>
      </c>
      <c r="O3402" t="s">
        <v>3691</v>
      </c>
      <c r="S3402">
        <v>2</v>
      </c>
      <c r="T3402" t="s">
        <v>45</v>
      </c>
      <c r="Y3402">
        <v>1</v>
      </c>
      <c r="Z3402">
        <v>0</v>
      </c>
      <c r="AA3402">
        <v>0</v>
      </c>
      <c r="AB3402">
        <v>0</v>
      </c>
      <c r="AC3402">
        <v>0</v>
      </c>
      <c r="AD3402">
        <f t="shared" si="107"/>
        <v>0</v>
      </c>
      <c r="AE3402" t="s">
        <v>609</v>
      </c>
      <c r="AF3402">
        <v>3300000</v>
      </c>
      <c r="AG3402">
        <v>3630000</v>
      </c>
      <c r="AH3402">
        <v>3993000</v>
      </c>
      <c r="AI3402">
        <v>4392300</v>
      </c>
      <c r="AJ3402">
        <f t="shared" si="106"/>
        <v>15315300</v>
      </c>
      <c r="AK3402" t="s">
        <v>58</v>
      </c>
      <c r="AL3402" t="s">
        <v>59</v>
      </c>
      <c r="AM3402" t="s">
        <v>60</v>
      </c>
    </row>
    <row r="3403" spans="1:39" x14ac:dyDescent="0.2">
      <c r="A3403">
        <v>2001</v>
      </c>
      <c r="B3403" t="s">
        <v>70</v>
      </c>
      <c r="C3403">
        <v>935</v>
      </c>
      <c r="D3403" t="s">
        <v>71</v>
      </c>
      <c r="E3403">
        <v>1</v>
      </c>
      <c r="F3403" t="s">
        <v>38</v>
      </c>
      <c r="G3403">
        <v>122</v>
      </c>
      <c r="H3403" t="s">
        <v>72</v>
      </c>
      <c r="I3403">
        <v>2</v>
      </c>
      <c r="J3403" t="s">
        <v>73</v>
      </c>
      <c r="K3403" t="s">
        <v>41</v>
      </c>
      <c r="L3403">
        <v>1858</v>
      </c>
      <c r="M3403" t="s">
        <v>74</v>
      </c>
      <c r="N3403" t="s">
        <v>43</v>
      </c>
      <c r="O3403" t="s">
        <v>75</v>
      </c>
      <c r="S3403">
        <v>2</v>
      </c>
      <c r="T3403" t="s">
        <v>45</v>
      </c>
      <c r="X3403" t="s">
        <v>46</v>
      </c>
      <c r="Y3403">
        <v>1</v>
      </c>
      <c r="Z3403">
        <v>0</v>
      </c>
      <c r="AA3403">
        <v>0</v>
      </c>
      <c r="AB3403">
        <v>0</v>
      </c>
      <c r="AC3403">
        <v>0</v>
      </c>
      <c r="AD3403">
        <f t="shared" si="107"/>
        <v>0</v>
      </c>
      <c r="AE3403" t="s">
        <v>85</v>
      </c>
      <c r="AF3403">
        <v>25000000</v>
      </c>
      <c r="AG3403">
        <v>29254000</v>
      </c>
      <c r="AH3403">
        <v>33060000</v>
      </c>
      <c r="AI3403">
        <v>37400000</v>
      </c>
      <c r="AJ3403">
        <f t="shared" si="106"/>
        <v>124714000</v>
      </c>
      <c r="AK3403" t="s">
        <v>77</v>
      </c>
      <c r="AL3403" t="s">
        <v>59</v>
      </c>
      <c r="AM3403" t="s">
        <v>60</v>
      </c>
    </row>
    <row r="3404" spans="1:39" x14ac:dyDescent="0.2">
      <c r="A3404">
        <v>2001</v>
      </c>
      <c r="B3404" t="s">
        <v>70</v>
      </c>
      <c r="C3404">
        <v>935</v>
      </c>
      <c r="D3404" t="s">
        <v>71</v>
      </c>
      <c r="E3404">
        <v>1</v>
      </c>
      <c r="F3404" t="s">
        <v>38</v>
      </c>
      <c r="G3404">
        <v>122</v>
      </c>
      <c r="H3404" t="s">
        <v>72</v>
      </c>
      <c r="I3404">
        <v>155</v>
      </c>
      <c r="J3404" t="s">
        <v>4190</v>
      </c>
      <c r="K3404" t="s">
        <v>41</v>
      </c>
      <c r="L3404">
        <v>11135</v>
      </c>
      <c r="M3404" t="s">
        <v>4190</v>
      </c>
      <c r="N3404" t="s">
        <v>43</v>
      </c>
      <c r="O3404" t="s">
        <v>4191</v>
      </c>
      <c r="S3404">
        <v>2</v>
      </c>
      <c r="T3404" t="s">
        <v>45</v>
      </c>
      <c r="X3404" t="s">
        <v>66</v>
      </c>
      <c r="Y3404">
        <v>0</v>
      </c>
      <c r="Z3404">
        <v>0</v>
      </c>
      <c r="AA3404">
        <v>0</v>
      </c>
      <c r="AB3404">
        <v>0</v>
      </c>
      <c r="AC3404">
        <v>0</v>
      </c>
      <c r="AD3404">
        <f t="shared" si="107"/>
        <v>0</v>
      </c>
      <c r="AE3404" t="s">
        <v>85</v>
      </c>
      <c r="AF3404">
        <v>5000000</v>
      </c>
      <c r="AG3404">
        <v>5651000</v>
      </c>
      <c r="AH3404">
        <v>6386000</v>
      </c>
      <c r="AI3404">
        <v>7222000</v>
      </c>
      <c r="AJ3404">
        <f t="shared" si="106"/>
        <v>24259000</v>
      </c>
      <c r="AK3404" t="s">
        <v>77</v>
      </c>
      <c r="AL3404" t="s">
        <v>59</v>
      </c>
      <c r="AM3404" t="s">
        <v>60</v>
      </c>
    </row>
    <row r="3405" spans="1:39" x14ac:dyDescent="0.2">
      <c r="A3405">
        <v>2001</v>
      </c>
      <c r="B3405" t="s">
        <v>70</v>
      </c>
      <c r="C3405">
        <v>935</v>
      </c>
      <c r="D3405" t="s">
        <v>71</v>
      </c>
      <c r="E3405">
        <v>1</v>
      </c>
      <c r="F3405" t="s">
        <v>38</v>
      </c>
      <c r="G3405">
        <v>122</v>
      </c>
      <c r="H3405" t="s">
        <v>72</v>
      </c>
      <c r="I3405">
        <v>949</v>
      </c>
      <c r="J3405" t="s">
        <v>78</v>
      </c>
      <c r="K3405" t="s">
        <v>41</v>
      </c>
      <c r="L3405">
        <v>11134</v>
      </c>
      <c r="M3405" t="s">
        <v>79</v>
      </c>
      <c r="N3405" t="s">
        <v>43</v>
      </c>
      <c r="O3405" t="s">
        <v>80</v>
      </c>
      <c r="S3405">
        <v>2</v>
      </c>
      <c r="T3405" t="s">
        <v>45</v>
      </c>
      <c r="X3405" t="s">
        <v>46</v>
      </c>
      <c r="Y3405">
        <v>1</v>
      </c>
      <c r="Z3405">
        <v>0</v>
      </c>
      <c r="AA3405">
        <v>0</v>
      </c>
      <c r="AB3405">
        <v>0</v>
      </c>
      <c r="AC3405">
        <v>0</v>
      </c>
      <c r="AD3405">
        <f t="shared" si="107"/>
        <v>0</v>
      </c>
      <c r="AE3405" t="s">
        <v>3057</v>
      </c>
      <c r="AF3405">
        <v>10743000</v>
      </c>
      <c r="AG3405">
        <v>11845000</v>
      </c>
      <c r="AH3405">
        <v>13387000</v>
      </c>
      <c r="AI3405">
        <v>15095000</v>
      </c>
      <c r="AJ3405">
        <f t="shared" si="106"/>
        <v>51070000</v>
      </c>
      <c r="AK3405" t="s">
        <v>77</v>
      </c>
      <c r="AL3405" t="s">
        <v>59</v>
      </c>
      <c r="AM3405" t="s">
        <v>60</v>
      </c>
    </row>
    <row r="3406" spans="1:39" x14ac:dyDescent="0.2">
      <c r="A3406">
        <v>3001</v>
      </c>
      <c r="B3406" t="s">
        <v>86</v>
      </c>
      <c r="C3406">
        <v>930</v>
      </c>
      <c r="D3406" t="s">
        <v>87</v>
      </c>
      <c r="E3406">
        <v>2</v>
      </c>
      <c r="F3406" t="s">
        <v>88</v>
      </c>
      <c r="G3406">
        <v>61</v>
      </c>
      <c r="H3406" t="s">
        <v>89</v>
      </c>
      <c r="I3406">
        <v>164</v>
      </c>
      <c r="J3406" t="s">
        <v>90</v>
      </c>
      <c r="K3406" t="s">
        <v>41</v>
      </c>
      <c r="L3406">
        <v>14055</v>
      </c>
      <c r="M3406" t="s">
        <v>91</v>
      </c>
      <c r="N3406" t="s">
        <v>43</v>
      </c>
      <c r="O3406" t="s">
        <v>92</v>
      </c>
      <c r="S3406">
        <v>2</v>
      </c>
      <c r="T3406" t="s">
        <v>45</v>
      </c>
      <c r="X3406" t="s">
        <v>66</v>
      </c>
      <c r="Y3406">
        <v>0</v>
      </c>
      <c r="Z3406">
        <v>0</v>
      </c>
      <c r="AA3406">
        <v>0</v>
      </c>
      <c r="AB3406">
        <v>0</v>
      </c>
      <c r="AC3406">
        <v>0</v>
      </c>
      <c r="AD3406">
        <f t="shared" si="107"/>
        <v>0</v>
      </c>
      <c r="AE3406" t="s">
        <v>97</v>
      </c>
      <c r="AF3406">
        <v>0</v>
      </c>
      <c r="AG3406">
        <v>39700000</v>
      </c>
      <c r="AH3406">
        <v>0</v>
      </c>
      <c r="AI3406">
        <v>0</v>
      </c>
      <c r="AJ3406">
        <f t="shared" si="106"/>
        <v>39700000</v>
      </c>
      <c r="AK3406" t="s">
        <v>94</v>
      </c>
      <c r="AL3406" t="s">
        <v>59</v>
      </c>
      <c r="AM3406" t="s">
        <v>60</v>
      </c>
    </row>
    <row r="3407" spans="1:39" x14ac:dyDescent="0.2">
      <c r="A3407">
        <v>3001</v>
      </c>
      <c r="B3407" t="s">
        <v>86</v>
      </c>
      <c r="C3407">
        <v>930</v>
      </c>
      <c r="D3407" t="s">
        <v>87</v>
      </c>
      <c r="E3407">
        <v>2</v>
      </c>
      <c r="F3407" t="s">
        <v>88</v>
      </c>
      <c r="G3407">
        <v>61</v>
      </c>
      <c r="H3407" t="s">
        <v>89</v>
      </c>
      <c r="I3407">
        <v>164</v>
      </c>
      <c r="J3407" t="s">
        <v>90</v>
      </c>
      <c r="K3407" t="s">
        <v>41</v>
      </c>
      <c r="L3407">
        <v>14057</v>
      </c>
      <c r="M3407" t="s">
        <v>95</v>
      </c>
      <c r="N3407" t="s">
        <v>43</v>
      </c>
      <c r="O3407" t="s">
        <v>96</v>
      </c>
      <c r="S3407">
        <v>2</v>
      </c>
      <c r="T3407" t="s">
        <v>45</v>
      </c>
      <c r="U3407">
        <v>215</v>
      </c>
      <c r="V3407" t="s">
        <v>93</v>
      </c>
      <c r="W3407" t="s">
        <v>57</v>
      </c>
      <c r="X3407" t="s">
        <v>66</v>
      </c>
      <c r="Y3407">
        <v>0</v>
      </c>
      <c r="Z3407">
        <v>0</v>
      </c>
      <c r="AA3407">
        <v>3000</v>
      </c>
      <c r="AB3407">
        <v>0</v>
      </c>
      <c r="AC3407">
        <v>0</v>
      </c>
      <c r="AD3407">
        <f t="shared" si="107"/>
        <v>3000</v>
      </c>
      <c r="AF3407">
        <v>0</v>
      </c>
      <c r="AG3407">
        <v>0</v>
      </c>
      <c r="AH3407">
        <v>0</v>
      </c>
      <c r="AI3407">
        <v>0</v>
      </c>
      <c r="AJ3407">
        <f t="shared" si="106"/>
        <v>0</v>
      </c>
      <c r="AK3407" t="s">
        <v>94</v>
      </c>
      <c r="AL3407" t="s">
        <v>59</v>
      </c>
      <c r="AM3407" t="s">
        <v>60</v>
      </c>
    </row>
    <row r="3408" spans="1:39" x14ac:dyDescent="0.2">
      <c r="A3408">
        <v>3001</v>
      </c>
      <c r="B3408" t="s">
        <v>86</v>
      </c>
      <c r="C3408">
        <v>930</v>
      </c>
      <c r="D3408" t="s">
        <v>87</v>
      </c>
      <c r="E3408">
        <v>2</v>
      </c>
      <c r="F3408" t="s">
        <v>88</v>
      </c>
      <c r="G3408">
        <v>61</v>
      </c>
      <c r="H3408" t="s">
        <v>89</v>
      </c>
      <c r="I3408">
        <v>164</v>
      </c>
      <c r="J3408" t="s">
        <v>90</v>
      </c>
      <c r="K3408" t="s">
        <v>41</v>
      </c>
      <c r="L3408">
        <v>14059</v>
      </c>
      <c r="M3408" t="s">
        <v>98</v>
      </c>
      <c r="N3408" t="s">
        <v>43</v>
      </c>
      <c r="O3408" t="s">
        <v>99</v>
      </c>
      <c r="S3408">
        <v>2</v>
      </c>
      <c r="T3408" t="s">
        <v>45</v>
      </c>
      <c r="X3408" t="s">
        <v>66</v>
      </c>
      <c r="Y3408">
        <v>0</v>
      </c>
      <c r="Z3408">
        <v>0</v>
      </c>
      <c r="AA3408">
        <v>0</v>
      </c>
      <c r="AB3408">
        <v>0</v>
      </c>
      <c r="AC3408">
        <v>0</v>
      </c>
      <c r="AD3408">
        <f t="shared" si="107"/>
        <v>0</v>
      </c>
      <c r="AE3408" t="s">
        <v>97</v>
      </c>
      <c r="AF3408">
        <v>0</v>
      </c>
      <c r="AG3408">
        <v>9276175</v>
      </c>
      <c r="AH3408">
        <v>0</v>
      </c>
      <c r="AI3408">
        <v>0</v>
      </c>
      <c r="AJ3408">
        <f t="shared" si="106"/>
        <v>9276175</v>
      </c>
      <c r="AK3408" t="s">
        <v>94</v>
      </c>
      <c r="AL3408" t="s">
        <v>59</v>
      </c>
      <c r="AM3408" t="s">
        <v>60</v>
      </c>
    </row>
    <row r="3409" spans="1:39" x14ac:dyDescent="0.2">
      <c r="A3409">
        <v>3001</v>
      </c>
      <c r="B3409" t="s">
        <v>86</v>
      </c>
      <c r="C3409">
        <v>930</v>
      </c>
      <c r="D3409" t="s">
        <v>87</v>
      </c>
      <c r="E3409">
        <v>2</v>
      </c>
      <c r="F3409" t="s">
        <v>88</v>
      </c>
      <c r="G3409">
        <v>61</v>
      </c>
      <c r="H3409" t="s">
        <v>89</v>
      </c>
      <c r="I3409">
        <v>954</v>
      </c>
      <c r="J3409" t="s">
        <v>103</v>
      </c>
      <c r="K3409" t="s">
        <v>41</v>
      </c>
      <c r="L3409">
        <v>14035</v>
      </c>
      <c r="M3409" t="s">
        <v>2019</v>
      </c>
      <c r="N3409" t="s">
        <v>43</v>
      </c>
      <c r="O3409" t="s">
        <v>151</v>
      </c>
      <c r="S3409">
        <v>2</v>
      </c>
      <c r="T3409" t="s">
        <v>45</v>
      </c>
      <c r="U3409">
        <v>332</v>
      </c>
      <c r="V3409" t="s">
        <v>76</v>
      </c>
      <c r="W3409" t="s">
        <v>57</v>
      </c>
      <c r="X3409" t="s">
        <v>66</v>
      </c>
      <c r="Y3409">
        <v>0</v>
      </c>
      <c r="Z3409">
        <v>0</v>
      </c>
      <c r="AA3409">
        <v>1</v>
      </c>
      <c r="AB3409">
        <v>0</v>
      </c>
      <c r="AC3409">
        <v>0</v>
      </c>
      <c r="AD3409">
        <f t="shared" si="107"/>
        <v>1</v>
      </c>
      <c r="AF3409">
        <v>0</v>
      </c>
      <c r="AG3409">
        <v>0</v>
      </c>
      <c r="AH3409">
        <v>0</v>
      </c>
      <c r="AI3409">
        <v>0</v>
      </c>
      <c r="AJ3409">
        <f t="shared" si="106"/>
        <v>0</v>
      </c>
      <c r="AK3409" t="s">
        <v>94</v>
      </c>
      <c r="AL3409" t="s">
        <v>59</v>
      </c>
      <c r="AM3409" t="s">
        <v>60</v>
      </c>
    </row>
    <row r="3410" spans="1:39" x14ac:dyDescent="0.2">
      <c r="A3410">
        <v>3001</v>
      </c>
      <c r="B3410" t="s">
        <v>86</v>
      </c>
      <c r="C3410">
        <v>931</v>
      </c>
      <c r="D3410" t="s">
        <v>121</v>
      </c>
      <c r="E3410">
        <v>2</v>
      </c>
      <c r="F3410" t="s">
        <v>88</v>
      </c>
      <c r="G3410">
        <v>61</v>
      </c>
      <c r="H3410" t="s">
        <v>89</v>
      </c>
      <c r="I3410">
        <v>949</v>
      </c>
      <c r="J3410" t="s">
        <v>78</v>
      </c>
      <c r="K3410" t="s">
        <v>41</v>
      </c>
      <c r="L3410">
        <v>14122</v>
      </c>
      <c r="M3410" t="s">
        <v>128</v>
      </c>
      <c r="N3410" t="s">
        <v>43</v>
      </c>
      <c r="O3410" t="s">
        <v>129</v>
      </c>
      <c r="S3410">
        <v>2</v>
      </c>
      <c r="T3410" t="s">
        <v>45</v>
      </c>
      <c r="X3410" t="s">
        <v>46</v>
      </c>
      <c r="Y3410">
        <v>1</v>
      </c>
      <c r="Z3410">
        <v>0</v>
      </c>
      <c r="AA3410">
        <v>0</v>
      </c>
      <c r="AB3410">
        <v>0</v>
      </c>
      <c r="AC3410">
        <v>0</v>
      </c>
      <c r="AD3410">
        <f t="shared" si="107"/>
        <v>0</v>
      </c>
      <c r="AE3410" t="s">
        <v>97</v>
      </c>
      <c r="AF3410">
        <v>0</v>
      </c>
      <c r="AG3410">
        <v>3498231</v>
      </c>
      <c r="AH3410">
        <v>0</v>
      </c>
      <c r="AI3410">
        <v>0</v>
      </c>
      <c r="AJ3410">
        <f t="shared" si="106"/>
        <v>3498231</v>
      </c>
      <c r="AK3410" t="s">
        <v>126</v>
      </c>
      <c r="AL3410" t="s">
        <v>49</v>
      </c>
      <c r="AM3410" t="s">
        <v>127</v>
      </c>
    </row>
    <row r="3411" spans="1:39" x14ac:dyDescent="0.2">
      <c r="A3411">
        <v>3001</v>
      </c>
      <c r="B3411" t="s">
        <v>86</v>
      </c>
      <c r="C3411">
        <v>931</v>
      </c>
      <c r="D3411" t="s">
        <v>121</v>
      </c>
      <c r="E3411">
        <v>2</v>
      </c>
      <c r="F3411" t="s">
        <v>88</v>
      </c>
      <c r="G3411">
        <v>61</v>
      </c>
      <c r="H3411" t="s">
        <v>89</v>
      </c>
      <c r="I3411">
        <v>949</v>
      </c>
      <c r="J3411" t="s">
        <v>78</v>
      </c>
      <c r="K3411" t="s">
        <v>41</v>
      </c>
      <c r="L3411">
        <v>14123</v>
      </c>
      <c r="M3411" t="s">
        <v>4196</v>
      </c>
      <c r="N3411" t="s">
        <v>43</v>
      </c>
      <c r="O3411" t="s">
        <v>4197</v>
      </c>
      <c r="S3411">
        <v>2</v>
      </c>
      <c r="T3411" t="s">
        <v>45</v>
      </c>
      <c r="U3411">
        <v>923</v>
      </c>
      <c r="V3411" t="s">
        <v>81</v>
      </c>
      <c r="W3411" t="s">
        <v>57</v>
      </c>
      <c r="X3411" t="s">
        <v>46</v>
      </c>
      <c r="Y3411">
        <v>1</v>
      </c>
      <c r="Z3411">
        <v>0</v>
      </c>
      <c r="AA3411">
        <v>1300</v>
      </c>
      <c r="AB3411">
        <v>0</v>
      </c>
      <c r="AC3411">
        <v>0</v>
      </c>
      <c r="AD3411">
        <f t="shared" si="107"/>
        <v>1300</v>
      </c>
      <c r="AF3411">
        <v>0</v>
      </c>
      <c r="AG3411">
        <v>0</v>
      </c>
      <c r="AH3411">
        <v>0</v>
      </c>
      <c r="AI3411">
        <v>0</v>
      </c>
      <c r="AJ3411">
        <f t="shared" si="106"/>
        <v>0</v>
      </c>
      <c r="AK3411" t="s">
        <v>126</v>
      </c>
      <c r="AL3411" t="s">
        <v>49</v>
      </c>
      <c r="AM3411" t="s">
        <v>127</v>
      </c>
    </row>
    <row r="3412" spans="1:39" x14ac:dyDescent="0.2">
      <c r="A3412">
        <v>3001</v>
      </c>
      <c r="B3412" t="s">
        <v>86</v>
      </c>
      <c r="C3412">
        <v>931</v>
      </c>
      <c r="D3412" t="s">
        <v>121</v>
      </c>
      <c r="E3412">
        <v>2</v>
      </c>
      <c r="F3412" t="s">
        <v>88</v>
      </c>
      <c r="G3412">
        <v>61</v>
      </c>
      <c r="H3412" t="s">
        <v>89</v>
      </c>
      <c r="I3412">
        <v>949</v>
      </c>
      <c r="J3412" t="s">
        <v>78</v>
      </c>
      <c r="K3412" t="s">
        <v>41</v>
      </c>
      <c r="L3412">
        <v>14123</v>
      </c>
      <c r="M3412" t="s">
        <v>4196</v>
      </c>
      <c r="N3412" t="s">
        <v>43</v>
      </c>
      <c r="O3412" t="s">
        <v>4197</v>
      </c>
      <c r="S3412">
        <v>2</v>
      </c>
      <c r="T3412" t="s">
        <v>45</v>
      </c>
      <c r="X3412" t="s">
        <v>46</v>
      </c>
      <c r="Y3412">
        <v>1</v>
      </c>
      <c r="Z3412">
        <v>0</v>
      </c>
      <c r="AA3412">
        <v>0</v>
      </c>
      <c r="AB3412">
        <v>0</v>
      </c>
      <c r="AC3412">
        <v>0</v>
      </c>
      <c r="AD3412">
        <f t="shared" si="107"/>
        <v>0</v>
      </c>
      <c r="AE3412" t="s">
        <v>97</v>
      </c>
      <c r="AF3412">
        <v>0</v>
      </c>
      <c r="AG3412">
        <v>500000</v>
      </c>
      <c r="AH3412">
        <v>0</v>
      </c>
      <c r="AI3412">
        <v>0</v>
      </c>
      <c r="AJ3412">
        <f t="shared" si="106"/>
        <v>500000</v>
      </c>
      <c r="AK3412" t="s">
        <v>126</v>
      </c>
      <c r="AL3412" t="s">
        <v>49</v>
      </c>
      <c r="AM3412" t="s">
        <v>127</v>
      </c>
    </row>
    <row r="3413" spans="1:39" x14ac:dyDescent="0.2">
      <c r="A3413">
        <v>3001</v>
      </c>
      <c r="B3413" t="s">
        <v>86</v>
      </c>
      <c r="C3413">
        <v>931</v>
      </c>
      <c r="D3413" t="s">
        <v>121</v>
      </c>
      <c r="E3413">
        <v>2</v>
      </c>
      <c r="F3413" t="s">
        <v>88</v>
      </c>
      <c r="G3413">
        <v>61</v>
      </c>
      <c r="H3413" t="s">
        <v>89</v>
      </c>
      <c r="I3413">
        <v>955</v>
      </c>
      <c r="J3413" t="s">
        <v>131</v>
      </c>
      <c r="K3413" t="s">
        <v>41</v>
      </c>
      <c r="L3413">
        <v>14022</v>
      </c>
      <c r="M3413" t="s">
        <v>134</v>
      </c>
      <c r="N3413" t="s">
        <v>43</v>
      </c>
      <c r="O3413" t="s">
        <v>135</v>
      </c>
      <c r="S3413">
        <v>2</v>
      </c>
      <c r="T3413" t="s">
        <v>45</v>
      </c>
      <c r="X3413" t="s">
        <v>66</v>
      </c>
      <c r="Y3413">
        <v>0</v>
      </c>
      <c r="Z3413">
        <v>0</v>
      </c>
      <c r="AA3413">
        <v>0</v>
      </c>
      <c r="AB3413">
        <v>0</v>
      </c>
      <c r="AC3413">
        <v>0</v>
      </c>
      <c r="AD3413">
        <f t="shared" si="107"/>
        <v>0</v>
      </c>
      <c r="AE3413" t="s">
        <v>97</v>
      </c>
      <c r="AF3413">
        <v>0</v>
      </c>
      <c r="AG3413">
        <v>3500000</v>
      </c>
      <c r="AH3413">
        <v>0</v>
      </c>
      <c r="AI3413">
        <v>0</v>
      </c>
      <c r="AJ3413">
        <f t="shared" si="106"/>
        <v>3500000</v>
      </c>
      <c r="AK3413" t="s">
        <v>126</v>
      </c>
      <c r="AL3413" t="s">
        <v>49</v>
      </c>
      <c r="AM3413" t="s">
        <v>127</v>
      </c>
    </row>
    <row r="3414" spans="1:39" x14ac:dyDescent="0.2">
      <c r="A3414">
        <v>3001</v>
      </c>
      <c r="B3414" t="s">
        <v>86</v>
      </c>
      <c r="C3414">
        <v>931</v>
      </c>
      <c r="D3414" t="s">
        <v>121</v>
      </c>
      <c r="E3414">
        <v>2</v>
      </c>
      <c r="F3414" t="s">
        <v>88</v>
      </c>
      <c r="G3414">
        <v>61</v>
      </c>
      <c r="H3414" t="s">
        <v>89</v>
      </c>
      <c r="I3414">
        <v>956</v>
      </c>
      <c r="J3414" t="s">
        <v>136</v>
      </c>
      <c r="K3414" t="s">
        <v>41</v>
      </c>
      <c r="L3414">
        <v>14033</v>
      </c>
      <c r="M3414" t="s">
        <v>4612</v>
      </c>
      <c r="N3414" t="s">
        <v>43</v>
      </c>
      <c r="O3414" t="s">
        <v>4613</v>
      </c>
      <c r="S3414">
        <v>2</v>
      </c>
      <c r="T3414" t="s">
        <v>45</v>
      </c>
      <c r="U3414">
        <v>332</v>
      </c>
      <c r="V3414" t="s">
        <v>76</v>
      </c>
      <c r="W3414" t="s">
        <v>57</v>
      </c>
      <c r="X3414" t="s">
        <v>66</v>
      </c>
      <c r="Y3414">
        <v>0</v>
      </c>
      <c r="Z3414">
        <v>0</v>
      </c>
      <c r="AA3414">
        <v>1</v>
      </c>
      <c r="AB3414">
        <v>0</v>
      </c>
      <c r="AC3414">
        <v>0</v>
      </c>
      <c r="AD3414">
        <f t="shared" si="107"/>
        <v>1</v>
      </c>
      <c r="AF3414">
        <v>0</v>
      </c>
      <c r="AG3414">
        <v>0</v>
      </c>
      <c r="AH3414">
        <v>0</v>
      </c>
      <c r="AI3414">
        <v>0</v>
      </c>
      <c r="AJ3414">
        <f t="shared" si="106"/>
        <v>0</v>
      </c>
      <c r="AK3414" t="s">
        <v>126</v>
      </c>
      <c r="AL3414" t="s">
        <v>49</v>
      </c>
      <c r="AM3414" t="s">
        <v>127</v>
      </c>
    </row>
    <row r="3415" spans="1:39" x14ac:dyDescent="0.2">
      <c r="A3415">
        <v>3001</v>
      </c>
      <c r="B3415" t="s">
        <v>86</v>
      </c>
      <c r="C3415">
        <v>931</v>
      </c>
      <c r="D3415" t="s">
        <v>121</v>
      </c>
      <c r="E3415">
        <v>2</v>
      </c>
      <c r="F3415" t="s">
        <v>88</v>
      </c>
      <c r="G3415">
        <v>126</v>
      </c>
      <c r="H3415" t="s">
        <v>62</v>
      </c>
      <c r="I3415">
        <v>4</v>
      </c>
      <c r="J3415" t="s">
        <v>116</v>
      </c>
      <c r="K3415" t="s">
        <v>41</v>
      </c>
      <c r="L3415">
        <v>14102</v>
      </c>
      <c r="M3415" t="s">
        <v>4199</v>
      </c>
      <c r="N3415" t="s">
        <v>43</v>
      </c>
      <c r="O3415" t="s">
        <v>4200</v>
      </c>
      <c r="S3415">
        <v>2</v>
      </c>
      <c r="T3415" t="s">
        <v>45</v>
      </c>
      <c r="U3415">
        <v>332</v>
      </c>
      <c r="V3415" t="s">
        <v>76</v>
      </c>
      <c r="W3415" t="s">
        <v>57</v>
      </c>
      <c r="X3415" t="s">
        <v>66</v>
      </c>
      <c r="Y3415">
        <v>0</v>
      </c>
      <c r="Z3415">
        <v>0</v>
      </c>
      <c r="AA3415">
        <v>1</v>
      </c>
      <c r="AB3415">
        <v>0</v>
      </c>
      <c r="AC3415">
        <v>0</v>
      </c>
      <c r="AD3415">
        <f t="shared" si="107"/>
        <v>1</v>
      </c>
      <c r="AF3415">
        <v>0</v>
      </c>
      <c r="AG3415">
        <v>0</v>
      </c>
      <c r="AH3415">
        <v>0</v>
      </c>
      <c r="AI3415">
        <v>0</v>
      </c>
      <c r="AJ3415">
        <f t="shared" si="106"/>
        <v>0</v>
      </c>
      <c r="AK3415" t="s">
        <v>126</v>
      </c>
      <c r="AL3415" t="s">
        <v>49</v>
      </c>
      <c r="AM3415" t="s">
        <v>127</v>
      </c>
    </row>
    <row r="3416" spans="1:39" x14ac:dyDescent="0.2">
      <c r="A3416">
        <v>3001</v>
      </c>
      <c r="B3416" t="s">
        <v>86</v>
      </c>
      <c r="C3416">
        <v>931</v>
      </c>
      <c r="D3416" t="s">
        <v>121</v>
      </c>
      <c r="E3416">
        <v>2</v>
      </c>
      <c r="F3416" t="s">
        <v>88</v>
      </c>
      <c r="G3416">
        <v>126</v>
      </c>
      <c r="H3416" t="s">
        <v>62</v>
      </c>
      <c r="I3416">
        <v>4</v>
      </c>
      <c r="J3416" t="s">
        <v>116</v>
      </c>
      <c r="K3416" t="s">
        <v>41</v>
      </c>
      <c r="L3416">
        <v>14103</v>
      </c>
      <c r="M3416" t="s">
        <v>3063</v>
      </c>
      <c r="N3416" t="s">
        <v>43</v>
      </c>
      <c r="O3416" t="s">
        <v>3064</v>
      </c>
      <c r="S3416">
        <v>2</v>
      </c>
      <c r="T3416" t="s">
        <v>45</v>
      </c>
      <c r="X3416" t="s">
        <v>66</v>
      </c>
      <c r="Y3416">
        <v>0</v>
      </c>
      <c r="Z3416">
        <v>0</v>
      </c>
      <c r="AA3416">
        <v>0</v>
      </c>
      <c r="AB3416">
        <v>0</v>
      </c>
      <c r="AC3416">
        <v>0</v>
      </c>
      <c r="AD3416">
        <f t="shared" si="107"/>
        <v>0</v>
      </c>
      <c r="AE3416" t="s">
        <v>97</v>
      </c>
      <c r="AF3416">
        <v>0</v>
      </c>
      <c r="AG3416">
        <v>13526481</v>
      </c>
      <c r="AH3416">
        <v>0</v>
      </c>
      <c r="AI3416">
        <v>0</v>
      </c>
      <c r="AJ3416">
        <f t="shared" si="106"/>
        <v>13526481</v>
      </c>
      <c r="AK3416" t="s">
        <v>126</v>
      </c>
      <c r="AL3416" t="s">
        <v>49</v>
      </c>
      <c r="AM3416" t="s">
        <v>127</v>
      </c>
    </row>
    <row r="3417" spans="1:39" x14ac:dyDescent="0.2">
      <c r="A3417">
        <v>3001</v>
      </c>
      <c r="B3417" t="s">
        <v>86</v>
      </c>
      <c r="C3417">
        <v>931</v>
      </c>
      <c r="D3417" t="s">
        <v>121</v>
      </c>
      <c r="E3417">
        <v>2</v>
      </c>
      <c r="F3417" t="s">
        <v>88</v>
      </c>
      <c r="G3417">
        <v>126</v>
      </c>
      <c r="H3417" t="s">
        <v>62</v>
      </c>
      <c r="I3417">
        <v>4</v>
      </c>
      <c r="J3417" t="s">
        <v>116</v>
      </c>
      <c r="K3417" t="s">
        <v>41</v>
      </c>
      <c r="L3417">
        <v>14104</v>
      </c>
      <c r="M3417" t="s">
        <v>4614</v>
      </c>
      <c r="N3417" t="s">
        <v>43</v>
      </c>
      <c r="O3417" t="s">
        <v>4615</v>
      </c>
      <c r="S3417">
        <v>2</v>
      </c>
      <c r="T3417" t="s">
        <v>45</v>
      </c>
      <c r="U3417">
        <v>332</v>
      </c>
      <c r="V3417" t="s">
        <v>76</v>
      </c>
      <c r="W3417" t="s">
        <v>57</v>
      </c>
      <c r="X3417" t="s">
        <v>66</v>
      </c>
      <c r="Y3417">
        <v>0</v>
      </c>
      <c r="Z3417">
        <v>0</v>
      </c>
      <c r="AA3417">
        <v>1</v>
      </c>
      <c r="AB3417">
        <v>0</v>
      </c>
      <c r="AC3417">
        <v>0</v>
      </c>
      <c r="AD3417">
        <f t="shared" si="107"/>
        <v>1</v>
      </c>
      <c r="AF3417">
        <v>0</v>
      </c>
      <c r="AG3417">
        <v>0</v>
      </c>
      <c r="AH3417">
        <v>0</v>
      </c>
      <c r="AI3417">
        <v>0</v>
      </c>
      <c r="AJ3417">
        <f t="shared" si="106"/>
        <v>0</v>
      </c>
      <c r="AK3417" t="s">
        <v>126</v>
      </c>
      <c r="AL3417" t="s">
        <v>49</v>
      </c>
      <c r="AM3417" t="s">
        <v>127</v>
      </c>
    </row>
    <row r="3418" spans="1:39" x14ac:dyDescent="0.2">
      <c r="A3418">
        <v>3091</v>
      </c>
      <c r="B3418" t="s">
        <v>147</v>
      </c>
      <c r="C3418">
        <v>930</v>
      </c>
      <c r="D3418" t="s">
        <v>87</v>
      </c>
      <c r="E3418">
        <v>2</v>
      </c>
      <c r="F3418" t="s">
        <v>88</v>
      </c>
      <c r="G3418">
        <v>61</v>
      </c>
      <c r="H3418" t="s">
        <v>89</v>
      </c>
      <c r="I3418">
        <v>954</v>
      </c>
      <c r="J3418" t="s">
        <v>103</v>
      </c>
      <c r="K3418" t="s">
        <v>41</v>
      </c>
      <c r="L3418">
        <v>14036</v>
      </c>
      <c r="M3418" t="s">
        <v>150</v>
      </c>
      <c r="N3418" t="s">
        <v>43</v>
      </c>
      <c r="O3418" t="s">
        <v>151</v>
      </c>
      <c r="S3418">
        <v>2</v>
      </c>
      <c r="T3418" t="s">
        <v>45</v>
      </c>
      <c r="X3418" t="s">
        <v>66</v>
      </c>
      <c r="Y3418">
        <v>0</v>
      </c>
      <c r="Z3418">
        <v>0</v>
      </c>
      <c r="AA3418">
        <v>0</v>
      </c>
      <c r="AB3418">
        <v>0</v>
      </c>
      <c r="AC3418">
        <v>0</v>
      </c>
      <c r="AD3418">
        <f t="shared" si="107"/>
        <v>0</v>
      </c>
      <c r="AE3418" t="s">
        <v>4616</v>
      </c>
      <c r="AF3418">
        <v>0</v>
      </c>
      <c r="AG3418">
        <v>1904174</v>
      </c>
      <c r="AH3418">
        <v>0</v>
      </c>
      <c r="AI3418">
        <v>0</v>
      </c>
      <c r="AJ3418">
        <f t="shared" si="106"/>
        <v>1904174</v>
      </c>
      <c r="AK3418" t="s">
        <v>94</v>
      </c>
      <c r="AL3418" t="s">
        <v>59</v>
      </c>
      <c r="AM3418" t="s">
        <v>60</v>
      </c>
    </row>
    <row r="3419" spans="1:39" x14ac:dyDescent="0.2">
      <c r="A3419">
        <v>3091</v>
      </c>
      <c r="B3419" t="s">
        <v>147</v>
      </c>
      <c r="C3419">
        <v>930</v>
      </c>
      <c r="D3419" t="s">
        <v>87</v>
      </c>
      <c r="E3419">
        <v>2</v>
      </c>
      <c r="F3419" t="s">
        <v>88</v>
      </c>
      <c r="G3419">
        <v>61</v>
      </c>
      <c r="H3419" t="s">
        <v>89</v>
      </c>
      <c r="I3419">
        <v>954</v>
      </c>
      <c r="J3419" t="s">
        <v>103</v>
      </c>
      <c r="K3419" t="s">
        <v>41</v>
      </c>
      <c r="L3419">
        <v>14036</v>
      </c>
      <c r="M3419" t="s">
        <v>150</v>
      </c>
      <c r="N3419" t="s">
        <v>43</v>
      </c>
      <c r="O3419" t="s">
        <v>151</v>
      </c>
      <c r="S3419">
        <v>2</v>
      </c>
      <c r="T3419" t="s">
        <v>45</v>
      </c>
      <c r="X3419" t="s">
        <v>66</v>
      </c>
      <c r="Y3419">
        <v>0</v>
      </c>
      <c r="Z3419">
        <v>0</v>
      </c>
      <c r="AA3419">
        <v>0</v>
      </c>
      <c r="AB3419">
        <v>0</v>
      </c>
      <c r="AC3419">
        <v>0</v>
      </c>
      <c r="AD3419">
        <f t="shared" si="107"/>
        <v>0</v>
      </c>
      <c r="AE3419" t="s">
        <v>4617</v>
      </c>
      <c r="AF3419">
        <v>0</v>
      </c>
      <c r="AG3419">
        <v>1315125</v>
      </c>
      <c r="AH3419">
        <v>0</v>
      </c>
      <c r="AI3419">
        <v>0</v>
      </c>
      <c r="AJ3419">
        <f t="shared" ref="AJ3419:AJ3482" si="108">AF3419+AG3419+AH3419+AI3419</f>
        <v>1315125</v>
      </c>
      <c r="AK3419" t="s">
        <v>94</v>
      </c>
      <c r="AL3419" t="s">
        <v>59</v>
      </c>
      <c r="AM3419" t="s">
        <v>60</v>
      </c>
    </row>
    <row r="3420" spans="1:39" x14ac:dyDescent="0.2">
      <c r="A3420">
        <v>3091</v>
      </c>
      <c r="B3420" t="s">
        <v>147</v>
      </c>
      <c r="C3420">
        <v>930</v>
      </c>
      <c r="D3420" t="s">
        <v>87</v>
      </c>
      <c r="E3420">
        <v>2</v>
      </c>
      <c r="F3420" t="s">
        <v>88</v>
      </c>
      <c r="G3420">
        <v>61</v>
      </c>
      <c r="H3420" t="s">
        <v>89</v>
      </c>
      <c r="I3420">
        <v>954</v>
      </c>
      <c r="J3420" t="s">
        <v>103</v>
      </c>
      <c r="K3420" t="s">
        <v>41</v>
      </c>
      <c r="L3420">
        <v>14038</v>
      </c>
      <c r="M3420" t="s">
        <v>2039</v>
      </c>
      <c r="N3420" t="s">
        <v>43</v>
      </c>
      <c r="O3420" t="s">
        <v>2040</v>
      </c>
      <c r="S3420">
        <v>2</v>
      </c>
      <c r="T3420" t="s">
        <v>45</v>
      </c>
      <c r="U3420">
        <v>332</v>
      </c>
      <c r="V3420" t="s">
        <v>76</v>
      </c>
      <c r="W3420" t="s">
        <v>57</v>
      </c>
      <c r="X3420" t="s">
        <v>66</v>
      </c>
      <c r="Y3420">
        <v>0</v>
      </c>
      <c r="Z3420">
        <v>0</v>
      </c>
      <c r="AA3420">
        <v>1</v>
      </c>
      <c r="AB3420">
        <v>0</v>
      </c>
      <c r="AC3420">
        <v>0</v>
      </c>
      <c r="AD3420">
        <f t="shared" si="107"/>
        <v>1</v>
      </c>
      <c r="AF3420">
        <v>0</v>
      </c>
      <c r="AG3420">
        <v>0</v>
      </c>
      <c r="AH3420">
        <v>0</v>
      </c>
      <c r="AI3420">
        <v>0</v>
      </c>
      <c r="AJ3420">
        <f t="shared" si="108"/>
        <v>0</v>
      </c>
      <c r="AK3420" t="s">
        <v>94</v>
      </c>
      <c r="AL3420" t="s">
        <v>59</v>
      </c>
      <c r="AM3420" t="s">
        <v>60</v>
      </c>
    </row>
    <row r="3421" spans="1:39" x14ac:dyDescent="0.2">
      <c r="A3421">
        <v>3091</v>
      </c>
      <c r="B3421" t="s">
        <v>147</v>
      </c>
      <c r="C3421">
        <v>930</v>
      </c>
      <c r="D3421" t="s">
        <v>87</v>
      </c>
      <c r="E3421">
        <v>2</v>
      </c>
      <c r="F3421" t="s">
        <v>88</v>
      </c>
      <c r="G3421">
        <v>61</v>
      </c>
      <c r="H3421" t="s">
        <v>89</v>
      </c>
      <c r="I3421">
        <v>954</v>
      </c>
      <c r="J3421" t="s">
        <v>103</v>
      </c>
      <c r="K3421" t="s">
        <v>41</v>
      </c>
      <c r="L3421">
        <v>14042</v>
      </c>
      <c r="M3421" t="s">
        <v>4618</v>
      </c>
      <c r="N3421" t="s">
        <v>43</v>
      </c>
      <c r="O3421" t="s">
        <v>109</v>
      </c>
      <c r="S3421">
        <v>2</v>
      </c>
      <c r="T3421" t="s">
        <v>45</v>
      </c>
      <c r="U3421">
        <v>332</v>
      </c>
      <c r="V3421" t="s">
        <v>76</v>
      </c>
      <c r="W3421" t="s">
        <v>57</v>
      </c>
      <c r="X3421" t="s">
        <v>66</v>
      </c>
      <c r="Y3421">
        <v>0</v>
      </c>
      <c r="Z3421">
        <v>0</v>
      </c>
      <c r="AA3421">
        <v>1</v>
      </c>
      <c r="AB3421">
        <v>0</v>
      </c>
      <c r="AC3421">
        <v>0</v>
      </c>
      <c r="AD3421">
        <f t="shared" si="107"/>
        <v>1</v>
      </c>
      <c r="AF3421">
        <v>0</v>
      </c>
      <c r="AG3421">
        <v>0</v>
      </c>
      <c r="AH3421">
        <v>0</v>
      </c>
      <c r="AI3421">
        <v>0</v>
      </c>
      <c r="AJ3421">
        <f t="shared" si="108"/>
        <v>0</v>
      </c>
      <c r="AK3421" t="s">
        <v>94</v>
      </c>
      <c r="AL3421" t="s">
        <v>59</v>
      </c>
      <c r="AM3421" t="s">
        <v>60</v>
      </c>
    </row>
    <row r="3422" spans="1:39" x14ac:dyDescent="0.2">
      <c r="A3422">
        <v>3091</v>
      </c>
      <c r="B3422" t="s">
        <v>147</v>
      </c>
      <c r="C3422">
        <v>930</v>
      </c>
      <c r="D3422" t="s">
        <v>87</v>
      </c>
      <c r="E3422">
        <v>2</v>
      </c>
      <c r="F3422" t="s">
        <v>88</v>
      </c>
      <c r="G3422">
        <v>61</v>
      </c>
      <c r="H3422" t="s">
        <v>89</v>
      </c>
      <c r="I3422">
        <v>954</v>
      </c>
      <c r="J3422" t="s">
        <v>103</v>
      </c>
      <c r="K3422" t="s">
        <v>41</v>
      </c>
      <c r="L3422">
        <v>14051</v>
      </c>
      <c r="M3422" t="s">
        <v>4201</v>
      </c>
      <c r="N3422" t="s">
        <v>43</v>
      </c>
      <c r="O3422" t="s">
        <v>113</v>
      </c>
      <c r="S3422">
        <v>2</v>
      </c>
      <c r="T3422" t="s">
        <v>45</v>
      </c>
      <c r="U3422">
        <v>332</v>
      </c>
      <c r="V3422" t="s">
        <v>76</v>
      </c>
      <c r="W3422" t="s">
        <v>57</v>
      </c>
      <c r="X3422" t="s">
        <v>66</v>
      </c>
      <c r="Y3422">
        <v>0</v>
      </c>
      <c r="Z3422">
        <v>0</v>
      </c>
      <c r="AA3422">
        <v>1</v>
      </c>
      <c r="AB3422">
        <v>0</v>
      </c>
      <c r="AC3422">
        <v>0</v>
      </c>
      <c r="AD3422">
        <f t="shared" si="107"/>
        <v>1</v>
      </c>
      <c r="AF3422">
        <v>0</v>
      </c>
      <c r="AG3422">
        <v>0</v>
      </c>
      <c r="AH3422">
        <v>0</v>
      </c>
      <c r="AI3422">
        <v>0</v>
      </c>
      <c r="AJ3422">
        <f t="shared" si="108"/>
        <v>0</v>
      </c>
      <c r="AK3422" t="s">
        <v>94</v>
      </c>
      <c r="AL3422" t="s">
        <v>59</v>
      </c>
      <c r="AM3422" t="s">
        <v>60</v>
      </c>
    </row>
    <row r="3423" spans="1:39" x14ac:dyDescent="0.2">
      <c r="A3423">
        <v>3091</v>
      </c>
      <c r="B3423" t="s">
        <v>147</v>
      </c>
      <c r="C3423">
        <v>930</v>
      </c>
      <c r="D3423" t="s">
        <v>87</v>
      </c>
      <c r="E3423">
        <v>2</v>
      </c>
      <c r="F3423" t="s">
        <v>88</v>
      </c>
      <c r="G3423">
        <v>122</v>
      </c>
      <c r="H3423" t="s">
        <v>72</v>
      </c>
      <c r="I3423">
        <v>2</v>
      </c>
      <c r="J3423" t="s">
        <v>73</v>
      </c>
      <c r="K3423" t="s">
        <v>41</v>
      </c>
      <c r="L3423">
        <v>6785</v>
      </c>
      <c r="M3423" t="s">
        <v>3705</v>
      </c>
      <c r="N3423" t="s">
        <v>43</v>
      </c>
      <c r="O3423" t="s">
        <v>3706</v>
      </c>
      <c r="S3423">
        <v>2</v>
      </c>
      <c r="T3423" t="s">
        <v>45</v>
      </c>
      <c r="X3423" t="s">
        <v>46</v>
      </c>
      <c r="Y3423">
        <v>1</v>
      </c>
      <c r="Z3423">
        <v>0</v>
      </c>
      <c r="AA3423">
        <v>0</v>
      </c>
      <c r="AB3423">
        <v>0</v>
      </c>
      <c r="AC3423">
        <v>0</v>
      </c>
      <c r="AD3423">
        <f t="shared" si="107"/>
        <v>0</v>
      </c>
      <c r="AE3423" t="s">
        <v>166</v>
      </c>
      <c r="AF3423">
        <v>100000</v>
      </c>
      <c r="AG3423">
        <v>1000000</v>
      </c>
      <c r="AH3423">
        <v>1250000</v>
      </c>
      <c r="AI3423">
        <v>1350000</v>
      </c>
      <c r="AJ3423">
        <f t="shared" si="108"/>
        <v>3700000</v>
      </c>
      <c r="AK3423" t="s">
        <v>94</v>
      </c>
      <c r="AL3423" t="s">
        <v>59</v>
      </c>
      <c r="AM3423" t="s">
        <v>60</v>
      </c>
    </row>
    <row r="3424" spans="1:39" x14ac:dyDescent="0.2">
      <c r="A3424">
        <v>3091</v>
      </c>
      <c r="B3424" t="s">
        <v>147</v>
      </c>
      <c r="C3424">
        <v>931</v>
      </c>
      <c r="D3424" t="s">
        <v>121</v>
      </c>
      <c r="E3424">
        <v>2</v>
      </c>
      <c r="F3424" t="s">
        <v>88</v>
      </c>
      <c r="G3424">
        <v>61</v>
      </c>
      <c r="H3424" t="s">
        <v>89</v>
      </c>
      <c r="I3424">
        <v>148</v>
      </c>
      <c r="J3424" t="s">
        <v>122</v>
      </c>
      <c r="K3424" t="s">
        <v>41</v>
      </c>
      <c r="L3424">
        <v>6668</v>
      </c>
      <c r="M3424" t="s">
        <v>158</v>
      </c>
      <c r="N3424" t="s">
        <v>124</v>
      </c>
      <c r="O3424" t="s">
        <v>159</v>
      </c>
      <c r="S3424">
        <v>2</v>
      </c>
      <c r="T3424" t="s">
        <v>45</v>
      </c>
      <c r="X3424" t="s">
        <v>46</v>
      </c>
      <c r="Y3424">
        <v>1</v>
      </c>
      <c r="Z3424">
        <v>0</v>
      </c>
      <c r="AA3424">
        <v>0</v>
      </c>
      <c r="AB3424">
        <v>0</v>
      </c>
      <c r="AC3424">
        <v>0</v>
      </c>
      <c r="AD3424">
        <f t="shared" si="107"/>
        <v>0</v>
      </c>
      <c r="AE3424" t="s">
        <v>149</v>
      </c>
      <c r="AF3424">
        <v>3140269</v>
      </c>
      <c r="AG3424">
        <v>2635792</v>
      </c>
      <c r="AH3424">
        <v>0</v>
      </c>
      <c r="AI3424">
        <v>0</v>
      </c>
      <c r="AJ3424">
        <f t="shared" si="108"/>
        <v>5776061</v>
      </c>
      <c r="AK3424" t="s">
        <v>126</v>
      </c>
      <c r="AL3424" t="s">
        <v>49</v>
      </c>
      <c r="AM3424" t="s">
        <v>127</v>
      </c>
    </row>
    <row r="3425" spans="1:39" x14ac:dyDescent="0.2">
      <c r="A3425">
        <v>3091</v>
      </c>
      <c r="B3425" t="s">
        <v>147</v>
      </c>
      <c r="C3425">
        <v>931</v>
      </c>
      <c r="D3425" t="s">
        <v>121</v>
      </c>
      <c r="E3425">
        <v>2</v>
      </c>
      <c r="F3425" t="s">
        <v>88</v>
      </c>
      <c r="G3425">
        <v>61</v>
      </c>
      <c r="H3425" t="s">
        <v>89</v>
      </c>
      <c r="I3425">
        <v>167</v>
      </c>
      <c r="J3425" t="s">
        <v>167</v>
      </c>
      <c r="K3425" t="s">
        <v>41</v>
      </c>
      <c r="L3425">
        <v>6673</v>
      </c>
      <c r="M3425" t="s">
        <v>172</v>
      </c>
      <c r="N3425" t="s">
        <v>124</v>
      </c>
      <c r="O3425" t="s">
        <v>173</v>
      </c>
      <c r="S3425">
        <v>2</v>
      </c>
      <c r="T3425" t="s">
        <v>45</v>
      </c>
      <c r="U3425">
        <v>110</v>
      </c>
      <c r="V3425" t="s">
        <v>170</v>
      </c>
      <c r="W3425" t="s">
        <v>171</v>
      </c>
      <c r="X3425" t="s">
        <v>66</v>
      </c>
      <c r="Y3425">
        <v>0</v>
      </c>
      <c r="Z3425">
        <v>3.7</v>
      </c>
      <c r="AA3425">
        <v>18.899999999999999</v>
      </c>
      <c r="AB3425">
        <v>3</v>
      </c>
      <c r="AC3425">
        <v>1100.0999999999999</v>
      </c>
      <c r="AD3425">
        <f t="shared" si="107"/>
        <v>1125.6999999999998</v>
      </c>
      <c r="AF3425">
        <v>0</v>
      </c>
      <c r="AG3425">
        <v>0</v>
      </c>
      <c r="AH3425">
        <v>0</v>
      </c>
      <c r="AI3425">
        <v>0</v>
      </c>
      <c r="AJ3425">
        <f t="shared" si="108"/>
        <v>0</v>
      </c>
      <c r="AK3425" t="s">
        <v>126</v>
      </c>
      <c r="AL3425" t="s">
        <v>49</v>
      </c>
      <c r="AM3425" t="s">
        <v>127</v>
      </c>
    </row>
    <row r="3426" spans="1:39" x14ac:dyDescent="0.2">
      <c r="A3426">
        <v>3091</v>
      </c>
      <c r="B3426" t="s">
        <v>147</v>
      </c>
      <c r="C3426">
        <v>931</v>
      </c>
      <c r="D3426" t="s">
        <v>121</v>
      </c>
      <c r="E3426">
        <v>2</v>
      </c>
      <c r="F3426" t="s">
        <v>88</v>
      </c>
      <c r="G3426">
        <v>61</v>
      </c>
      <c r="H3426" t="s">
        <v>89</v>
      </c>
      <c r="I3426">
        <v>167</v>
      </c>
      <c r="J3426" t="s">
        <v>167</v>
      </c>
      <c r="K3426" t="s">
        <v>41</v>
      </c>
      <c r="L3426">
        <v>6684</v>
      </c>
      <c r="M3426" t="s">
        <v>4209</v>
      </c>
      <c r="N3426" t="s">
        <v>124</v>
      </c>
      <c r="O3426" t="s">
        <v>4210</v>
      </c>
      <c r="S3426">
        <v>2</v>
      </c>
      <c r="T3426" t="s">
        <v>45</v>
      </c>
      <c r="X3426" t="s">
        <v>66</v>
      </c>
      <c r="Y3426">
        <v>0</v>
      </c>
      <c r="Z3426">
        <v>0</v>
      </c>
      <c r="AA3426">
        <v>0</v>
      </c>
      <c r="AB3426">
        <v>0</v>
      </c>
      <c r="AC3426">
        <v>0</v>
      </c>
      <c r="AD3426">
        <f t="shared" si="107"/>
        <v>0</v>
      </c>
      <c r="AE3426" t="s">
        <v>149</v>
      </c>
      <c r="AF3426">
        <v>10000</v>
      </c>
      <c r="AG3426">
        <v>21978</v>
      </c>
      <c r="AH3426">
        <v>3080256</v>
      </c>
      <c r="AI3426">
        <v>7941885</v>
      </c>
      <c r="AJ3426">
        <f t="shared" si="108"/>
        <v>11054119</v>
      </c>
      <c r="AK3426" t="s">
        <v>126</v>
      </c>
      <c r="AL3426" t="s">
        <v>49</v>
      </c>
      <c r="AM3426" t="s">
        <v>127</v>
      </c>
    </row>
    <row r="3427" spans="1:39" x14ac:dyDescent="0.2">
      <c r="A3427">
        <v>3091</v>
      </c>
      <c r="B3427" t="s">
        <v>147</v>
      </c>
      <c r="C3427">
        <v>931</v>
      </c>
      <c r="D3427" t="s">
        <v>121</v>
      </c>
      <c r="E3427">
        <v>2</v>
      </c>
      <c r="F3427" t="s">
        <v>88</v>
      </c>
      <c r="G3427">
        <v>61</v>
      </c>
      <c r="H3427" t="s">
        <v>89</v>
      </c>
      <c r="I3427">
        <v>167</v>
      </c>
      <c r="J3427" t="s">
        <v>167</v>
      </c>
      <c r="K3427" t="s">
        <v>41</v>
      </c>
      <c r="L3427">
        <v>11628</v>
      </c>
      <c r="M3427" t="s">
        <v>2048</v>
      </c>
      <c r="N3427" t="s">
        <v>124</v>
      </c>
      <c r="O3427" t="s">
        <v>2049</v>
      </c>
      <c r="S3427">
        <v>2</v>
      </c>
      <c r="T3427" t="s">
        <v>45</v>
      </c>
      <c r="U3427">
        <v>110</v>
      </c>
      <c r="V3427" t="s">
        <v>170</v>
      </c>
      <c r="W3427" t="s">
        <v>171</v>
      </c>
      <c r="X3427" t="s">
        <v>46</v>
      </c>
      <c r="Y3427">
        <v>1</v>
      </c>
      <c r="Z3427">
        <v>3.7</v>
      </c>
      <c r="AA3427">
        <v>11.2</v>
      </c>
      <c r="AB3427">
        <v>15.2</v>
      </c>
      <c r="AC3427">
        <v>761.9</v>
      </c>
      <c r="AD3427">
        <f t="shared" si="107"/>
        <v>761.9</v>
      </c>
      <c r="AF3427">
        <v>0</v>
      </c>
      <c r="AG3427">
        <v>0</v>
      </c>
      <c r="AH3427">
        <v>0</v>
      </c>
      <c r="AI3427">
        <v>0</v>
      </c>
      <c r="AJ3427">
        <f t="shared" si="108"/>
        <v>0</v>
      </c>
      <c r="AK3427" t="s">
        <v>126</v>
      </c>
      <c r="AL3427" t="s">
        <v>49</v>
      </c>
      <c r="AM3427" t="s">
        <v>127</v>
      </c>
    </row>
    <row r="3428" spans="1:39" x14ac:dyDescent="0.2">
      <c r="A3428">
        <v>3091</v>
      </c>
      <c r="B3428" t="s">
        <v>147</v>
      </c>
      <c r="C3428">
        <v>931</v>
      </c>
      <c r="D3428" t="s">
        <v>121</v>
      </c>
      <c r="E3428">
        <v>2</v>
      </c>
      <c r="F3428" t="s">
        <v>88</v>
      </c>
      <c r="G3428">
        <v>61</v>
      </c>
      <c r="H3428" t="s">
        <v>89</v>
      </c>
      <c r="I3428">
        <v>167</v>
      </c>
      <c r="J3428" t="s">
        <v>167</v>
      </c>
      <c r="K3428" t="s">
        <v>41</v>
      </c>
      <c r="L3428">
        <v>11630</v>
      </c>
      <c r="M3428" t="s">
        <v>3711</v>
      </c>
      <c r="N3428" t="s">
        <v>124</v>
      </c>
      <c r="O3428" t="s">
        <v>3712</v>
      </c>
      <c r="S3428">
        <v>2</v>
      </c>
      <c r="T3428" t="s">
        <v>45</v>
      </c>
      <c r="U3428">
        <v>110</v>
      </c>
      <c r="V3428" t="s">
        <v>170</v>
      </c>
      <c r="W3428" t="s">
        <v>171</v>
      </c>
      <c r="X3428" t="s">
        <v>66</v>
      </c>
      <c r="Y3428">
        <v>0</v>
      </c>
      <c r="Z3428">
        <v>0</v>
      </c>
      <c r="AA3428">
        <v>0</v>
      </c>
      <c r="AB3428">
        <v>0</v>
      </c>
      <c r="AC3428">
        <v>11.9</v>
      </c>
      <c r="AD3428">
        <f t="shared" si="107"/>
        <v>11.9</v>
      </c>
      <c r="AF3428">
        <v>0</v>
      </c>
      <c r="AG3428">
        <v>0</v>
      </c>
      <c r="AH3428">
        <v>0</v>
      </c>
      <c r="AI3428">
        <v>0</v>
      </c>
      <c r="AJ3428">
        <f t="shared" si="108"/>
        <v>0</v>
      </c>
      <c r="AK3428" t="s">
        <v>126</v>
      </c>
      <c r="AL3428" t="s">
        <v>49</v>
      </c>
      <c r="AM3428" t="s">
        <v>127</v>
      </c>
    </row>
    <row r="3429" spans="1:39" x14ac:dyDescent="0.2">
      <c r="A3429">
        <v>3091</v>
      </c>
      <c r="B3429" t="s">
        <v>147</v>
      </c>
      <c r="C3429">
        <v>931</v>
      </c>
      <c r="D3429" t="s">
        <v>121</v>
      </c>
      <c r="E3429">
        <v>2</v>
      </c>
      <c r="F3429" t="s">
        <v>88</v>
      </c>
      <c r="G3429">
        <v>61</v>
      </c>
      <c r="H3429" t="s">
        <v>89</v>
      </c>
      <c r="I3429">
        <v>167</v>
      </c>
      <c r="J3429" t="s">
        <v>167</v>
      </c>
      <c r="K3429" t="s">
        <v>41</v>
      </c>
      <c r="L3429">
        <v>12002</v>
      </c>
      <c r="M3429" t="s">
        <v>185</v>
      </c>
      <c r="N3429" t="s">
        <v>124</v>
      </c>
      <c r="O3429" t="s">
        <v>186</v>
      </c>
      <c r="S3429">
        <v>2</v>
      </c>
      <c r="T3429" t="s">
        <v>45</v>
      </c>
      <c r="U3429">
        <v>110</v>
      </c>
      <c r="V3429" t="s">
        <v>170</v>
      </c>
      <c r="W3429" t="s">
        <v>171</v>
      </c>
      <c r="X3429" t="s">
        <v>66</v>
      </c>
      <c r="Y3429">
        <v>0</v>
      </c>
      <c r="Z3429">
        <v>216.5</v>
      </c>
      <c r="AA3429">
        <v>2857.9</v>
      </c>
      <c r="AB3429">
        <v>2598</v>
      </c>
      <c r="AC3429">
        <v>1082.5</v>
      </c>
      <c r="AD3429">
        <f t="shared" si="107"/>
        <v>6754.9</v>
      </c>
      <c r="AF3429">
        <v>0</v>
      </c>
      <c r="AG3429">
        <v>0</v>
      </c>
      <c r="AH3429">
        <v>0</v>
      </c>
      <c r="AI3429">
        <v>0</v>
      </c>
      <c r="AJ3429">
        <f t="shared" si="108"/>
        <v>0</v>
      </c>
      <c r="AK3429" t="s">
        <v>126</v>
      </c>
      <c r="AL3429" t="s">
        <v>49</v>
      </c>
      <c r="AM3429" t="s">
        <v>127</v>
      </c>
    </row>
    <row r="3430" spans="1:39" x14ac:dyDescent="0.2">
      <c r="A3430">
        <v>3091</v>
      </c>
      <c r="B3430" t="s">
        <v>147</v>
      </c>
      <c r="C3430">
        <v>931</v>
      </c>
      <c r="D3430" t="s">
        <v>121</v>
      </c>
      <c r="E3430">
        <v>2</v>
      </c>
      <c r="F3430" t="s">
        <v>88</v>
      </c>
      <c r="G3430">
        <v>61</v>
      </c>
      <c r="H3430" t="s">
        <v>89</v>
      </c>
      <c r="I3430">
        <v>168</v>
      </c>
      <c r="J3430" t="s">
        <v>191</v>
      </c>
      <c r="K3430" t="s">
        <v>41</v>
      </c>
      <c r="L3430">
        <v>6602</v>
      </c>
      <c r="M3430" t="s">
        <v>2052</v>
      </c>
      <c r="N3430" t="s">
        <v>124</v>
      </c>
      <c r="O3430" t="s">
        <v>2053</v>
      </c>
      <c r="S3430">
        <v>2</v>
      </c>
      <c r="T3430" t="s">
        <v>45</v>
      </c>
      <c r="U3430">
        <v>111</v>
      </c>
      <c r="V3430" t="s">
        <v>194</v>
      </c>
      <c r="W3430" t="s">
        <v>57</v>
      </c>
      <c r="X3430" t="s">
        <v>46</v>
      </c>
      <c r="Y3430">
        <v>1</v>
      </c>
      <c r="Z3430">
        <v>2</v>
      </c>
      <c r="AA3430">
        <v>2</v>
      </c>
      <c r="AB3430">
        <v>2</v>
      </c>
      <c r="AC3430">
        <v>2</v>
      </c>
      <c r="AD3430">
        <f t="shared" si="107"/>
        <v>2</v>
      </c>
      <c r="AF3430">
        <v>0</v>
      </c>
      <c r="AG3430">
        <v>0</v>
      </c>
      <c r="AH3430">
        <v>0</v>
      </c>
      <c r="AI3430">
        <v>0</v>
      </c>
      <c r="AJ3430">
        <f t="shared" si="108"/>
        <v>0</v>
      </c>
      <c r="AK3430" t="s">
        <v>126</v>
      </c>
      <c r="AL3430" t="s">
        <v>49</v>
      </c>
      <c r="AM3430" t="s">
        <v>127</v>
      </c>
    </row>
    <row r="3431" spans="1:39" x14ac:dyDescent="0.2">
      <c r="A3431">
        <v>3091</v>
      </c>
      <c r="B3431" t="s">
        <v>147</v>
      </c>
      <c r="C3431">
        <v>931</v>
      </c>
      <c r="D3431" t="s">
        <v>121</v>
      </c>
      <c r="E3431">
        <v>2</v>
      </c>
      <c r="F3431" t="s">
        <v>88</v>
      </c>
      <c r="G3431">
        <v>61</v>
      </c>
      <c r="H3431" t="s">
        <v>89</v>
      </c>
      <c r="I3431">
        <v>168</v>
      </c>
      <c r="J3431" t="s">
        <v>191</v>
      </c>
      <c r="K3431" t="s">
        <v>41</v>
      </c>
      <c r="L3431">
        <v>6677</v>
      </c>
      <c r="M3431" t="s">
        <v>4619</v>
      </c>
      <c r="N3431" t="s">
        <v>124</v>
      </c>
      <c r="O3431" t="s">
        <v>4620</v>
      </c>
      <c r="S3431">
        <v>2</v>
      </c>
      <c r="T3431" t="s">
        <v>45</v>
      </c>
      <c r="U3431">
        <v>111</v>
      </c>
      <c r="V3431" t="s">
        <v>194</v>
      </c>
      <c r="W3431" t="s">
        <v>57</v>
      </c>
      <c r="X3431" t="s">
        <v>46</v>
      </c>
      <c r="Y3431">
        <v>1</v>
      </c>
      <c r="Z3431">
        <v>1</v>
      </c>
      <c r="AA3431">
        <v>0</v>
      </c>
      <c r="AB3431">
        <v>0</v>
      </c>
      <c r="AC3431">
        <v>0</v>
      </c>
      <c r="AD3431">
        <f t="shared" si="107"/>
        <v>1</v>
      </c>
      <c r="AF3431">
        <v>0</v>
      </c>
      <c r="AG3431">
        <v>0</v>
      </c>
      <c r="AH3431">
        <v>0</v>
      </c>
      <c r="AI3431">
        <v>0</v>
      </c>
      <c r="AJ3431">
        <f t="shared" si="108"/>
        <v>0</v>
      </c>
      <c r="AK3431" t="s">
        <v>126</v>
      </c>
      <c r="AL3431" t="s">
        <v>49</v>
      </c>
      <c r="AM3431" t="s">
        <v>127</v>
      </c>
    </row>
    <row r="3432" spans="1:39" x14ac:dyDescent="0.2">
      <c r="A3432">
        <v>3091</v>
      </c>
      <c r="B3432" t="s">
        <v>147</v>
      </c>
      <c r="C3432">
        <v>931</v>
      </c>
      <c r="D3432" t="s">
        <v>121</v>
      </c>
      <c r="E3432">
        <v>2</v>
      </c>
      <c r="F3432" t="s">
        <v>88</v>
      </c>
      <c r="G3432">
        <v>61</v>
      </c>
      <c r="H3432" t="s">
        <v>89</v>
      </c>
      <c r="I3432">
        <v>168</v>
      </c>
      <c r="J3432" t="s">
        <v>191</v>
      </c>
      <c r="K3432" t="s">
        <v>41</v>
      </c>
      <c r="L3432">
        <v>6689</v>
      </c>
      <c r="M3432" t="s">
        <v>195</v>
      </c>
      <c r="N3432" t="s">
        <v>124</v>
      </c>
      <c r="O3432" t="s">
        <v>196</v>
      </c>
      <c r="S3432">
        <v>2</v>
      </c>
      <c r="T3432" t="s">
        <v>45</v>
      </c>
      <c r="U3432">
        <v>111</v>
      </c>
      <c r="V3432" t="s">
        <v>194</v>
      </c>
      <c r="W3432" t="s">
        <v>57</v>
      </c>
      <c r="X3432" t="s">
        <v>46</v>
      </c>
      <c r="Y3432">
        <v>1</v>
      </c>
      <c r="Z3432">
        <v>2</v>
      </c>
      <c r="AA3432">
        <v>0</v>
      </c>
      <c r="AB3432">
        <v>0</v>
      </c>
      <c r="AC3432">
        <v>2</v>
      </c>
      <c r="AD3432">
        <f t="shared" si="107"/>
        <v>2</v>
      </c>
      <c r="AF3432">
        <v>0</v>
      </c>
      <c r="AG3432">
        <v>0</v>
      </c>
      <c r="AH3432">
        <v>0</v>
      </c>
      <c r="AI3432">
        <v>0</v>
      </c>
      <c r="AJ3432">
        <f t="shared" si="108"/>
        <v>0</v>
      </c>
      <c r="AK3432" t="s">
        <v>126</v>
      </c>
      <c r="AL3432" t="s">
        <v>49</v>
      </c>
      <c r="AM3432" t="s">
        <v>127</v>
      </c>
    </row>
    <row r="3433" spans="1:39" x14ac:dyDescent="0.2">
      <c r="A3433">
        <v>3091</v>
      </c>
      <c r="B3433" t="s">
        <v>147</v>
      </c>
      <c r="C3433">
        <v>931</v>
      </c>
      <c r="D3433" t="s">
        <v>121</v>
      </c>
      <c r="E3433">
        <v>2</v>
      </c>
      <c r="F3433" t="s">
        <v>88</v>
      </c>
      <c r="G3433">
        <v>61</v>
      </c>
      <c r="H3433" t="s">
        <v>89</v>
      </c>
      <c r="I3433">
        <v>168</v>
      </c>
      <c r="J3433" t="s">
        <v>191</v>
      </c>
      <c r="K3433" t="s">
        <v>41</v>
      </c>
      <c r="L3433">
        <v>9279</v>
      </c>
      <c r="M3433" t="s">
        <v>3075</v>
      </c>
      <c r="N3433" t="s">
        <v>124</v>
      </c>
      <c r="O3433" t="s">
        <v>3076</v>
      </c>
      <c r="S3433">
        <v>2</v>
      </c>
      <c r="T3433" t="s">
        <v>45</v>
      </c>
      <c r="U3433">
        <v>111</v>
      </c>
      <c r="V3433" t="s">
        <v>194</v>
      </c>
      <c r="W3433" t="s">
        <v>57</v>
      </c>
      <c r="X3433" t="s">
        <v>46</v>
      </c>
      <c r="Y3433">
        <v>1</v>
      </c>
      <c r="Z3433">
        <v>2</v>
      </c>
      <c r="AA3433">
        <v>2</v>
      </c>
      <c r="AB3433">
        <v>2</v>
      </c>
      <c r="AC3433">
        <v>2</v>
      </c>
      <c r="AD3433">
        <f t="shared" si="107"/>
        <v>2</v>
      </c>
      <c r="AF3433">
        <v>0</v>
      </c>
      <c r="AG3433">
        <v>0</v>
      </c>
      <c r="AH3433">
        <v>0</v>
      </c>
      <c r="AI3433">
        <v>0</v>
      </c>
      <c r="AJ3433">
        <f t="shared" si="108"/>
        <v>0</v>
      </c>
      <c r="AK3433" t="s">
        <v>126</v>
      </c>
      <c r="AL3433" t="s">
        <v>49</v>
      </c>
      <c r="AM3433" t="s">
        <v>127</v>
      </c>
    </row>
    <row r="3434" spans="1:39" x14ac:dyDescent="0.2">
      <c r="A3434">
        <v>3091</v>
      </c>
      <c r="B3434" t="s">
        <v>147</v>
      </c>
      <c r="C3434">
        <v>931</v>
      </c>
      <c r="D3434" t="s">
        <v>121</v>
      </c>
      <c r="E3434">
        <v>2</v>
      </c>
      <c r="F3434" t="s">
        <v>88</v>
      </c>
      <c r="G3434">
        <v>61</v>
      </c>
      <c r="H3434" t="s">
        <v>89</v>
      </c>
      <c r="I3434">
        <v>168</v>
      </c>
      <c r="J3434" t="s">
        <v>191</v>
      </c>
      <c r="K3434" t="s">
        <v>41</v>
      </c>
      <c r="L3434">
        <v>10517</v>
      </c>
      <c r="M3434" t="s">
        <v>4621</v>
      </c>
      <c r="N3434" t="s">
        <v>124</v>
      </c>
      <c r="O3434" t="s">
        <v>4622</v>
      </c>
      <c r="S3434">
        <v>2</v>
      </c>
      <c r="T3434" t="s">
        <v>45</v>
      </c>
      <c r="X3434" t="s">
        <v>46</v>
      </c>
      <c r="Y3434">
        <v>1</v>
      </c>
      <c r="Z3434">
        <v>0</v>
      </c>
      <c r="AA3434">
        <v>0</v>
      </c>
      <c r="AB3434">
        <v>0</v>
      </c>
      <c r="AC3434">
        <v>0</v>
      </c>
      <c r="AD3434">
        <f t="shared" si="107"/>
        <v>0</v>
      </c>
      <c r="AE3434" t="s">
        <v>149</v>
      </c>
      <c r="AF3434">
        <v>561814</v>
      </c>
      <c r="AG3434">
        <v>1093657</v>
      </c>
      <c r="AH3434">
        <v>0</v>
      </c>
      <c r="AI3434">
        <v>0</v>
      </c>
      <c r="AJ3434">
        <f t="shared" si="108"/>
        <v>1655471</v>
      </c>
      <c r="AK3434" t="s">
        <v>126</v>
      </c>
      <c r="AL3434" t="s">
        <v>49</v>
      </c>
      <c r="AM3434" t="s">
        <v>127</v>
      </c>
    </row>
    <row r="3435" spans="1:39" x14ac:dyDescent="0.2">
      <c r="A3435">
        <v>3091</v>
      </c>
      <c r="B3435" t="s">
        <v>147</v>
      </c>
      <c r="C3435">
        <v>931</v>
      </c>
      <c r="D3435" t="s">
        <v>121</v>
      </c>
      <c r="E3435">
        <v>2</v>
      </c>
      <c r="F3435" t="s">
        <v>88</v>
      </c>
      <c r="G3435">
        <v>61</v>
      </c>
      <c r="H3435" t="s">
        <v>89</v>
      </c>
      <c r="I3435">
        <v>168</v>
      </c>
      <c r="J3435" t="s">
        <v>191</v>
      </c>
      <c r="K3435" t="s">
        <v>41</v>
      </c>
      <c r="L3435">
        <v>10527</v>
      </c>
      <c r="M3435" t="s">
        <v>4623</v>
      </c>
      <c r="N3435" t="s">
        <v>124</v>
      </c>
      <c r="O3435" t="s">
        <v>4624</v>
      </c>
      <c r="S3435">
        <v>2</v>
      </c>
      <c r="T3435" t="s">
        <v>45</v>
      </c>
      <c r="U3435">
        <v>111</v>
      </c>
      <c r="V3435" t="s">
        <v>194</v>
      </c>
      <c r="W3435" t="s">
        <v>57</v>
      </c>
      <c r="X3435" t="s">
        <v>46</v>
      </c>
      <c r="Y3435">
        <v>1</v>
      </c>
      <c r="Z3435">
        <v>1</v>
      </c>
      <c r="AA3435">
        <v>1</v>
      </c>
      <c r="AB3435">
        <v>1</v>
      </c>
      <c r="AC3435">
        <v>0</v>
      </c>
      <c r="AD3435">
        <f t="shared" si="107"/>
        <v>1</v>
      </c>
      <c r="AF3435">
        <v>0</v>
      </c>
      <c r="AG3435">
        <v>0</v>
      </c>
      <c r="AH3435">
        <v>0</v>
      </c>
      <c r="AI3435">
        <v>0</v>
      </c>
      <c r="AJ3435">
        <f t="shared" si="108"/>
        <v>0</v>
      </c>
      <c r="AK3435" t="s">
        <v>126</v>
      </c>
      <c r="AL3435" t="s">
        <v>49</v>
      </c>
      <c r="AM3435" t="s">
        <v>127</v>
      </c>
    </row>
    <row r="3436" spans="1:39" x14ac:dyDescent="0.2">
      <c r="A3436">
        <v>3091</v>
      </c>
      <c r="B3436" t="s">
        <v>147</v>
      </c>
      <c r="C3436">
        <v>931</v>
      </c>
      <c r="D3436" t="s">
        <v>121</v>
      </c>
      <c r="E3436">
        <v>2</v>
      </c>
      <c r="F3436" t="s">
        <v>88</v>
      </c>
      <c r="G3436">
        <v>61</v>
      </c>
      <c r="H3436" t="s">
        <v>89</v>
      </c>
      <c r="I3436">
        <v>168</v>
      </c>
      <c r="J3436" t="s">
        <v>191</v>
      </c>
      <c r="K3436" t="s">
        <v>41</v>
      </c>
      <c r="L3436">
        <v>12430</v>
      </c>
      <c r="M3436" t="s">
        <v>4625</v>
      </c>
      <c r="N3436" t="s">
        <v>124</v>
      </c>
      <c r="O3436" t="s">
        <v>4626</v>
      </c>
      <c r="S3436">
        <v>2</v>
      </c>
      <c r="T3436" t="s">
        <v>45</v>
      </c>
      <c r="U3436">
        <v>111</v>
      </c>
      <c r="V3436" t="s">
        <v>194</v>
      </c>
      <c r="W3436" t="s">
        <v>57</v>
      </c>
      <c r="X3436" t="s">
        <v>46</v>
      </c>
      <c r="Y3436">
        <v>1</v>
      </c>
      <c r="Z3436">
        <v>1</v>
      </c>
      <c r="AA3436">
        <v>1</v>
      </c>
      <c r="AB3436">
        <v>0</v>
      </c>
      <c r="AC3436">
        <v>0</v>
      </c>
      <c r="AD3436">
        <f t="shared" si="107"/>
        <v>1</v>
      </c>
      <c r="AF3436">
        <v>0</v>
      </c>
      <c r="AG3436">
        <v>0</v>
      </c>
      <c r="AH3436">
        <v>0</v>
      </c>
      <c r="AI3436">
        <v>0</v>
      </c>
      <c r="AJ3436">
        <f t="shared" si="108"/>
        <v>0</v>
      </c>
      <c r="AK3436" t="s">
        <v>126</v>
      </c>
      <c r="AL3436" t="s">
        <v>49</v>
      </c>
      <c r="AM3436" t="s">
        <v>127</v>
      </c>
    </row>
    <row r="3437" spans="1:39" x14ac:dyDescent="0.2">
      <c r="A3437">
        <v>3091</v>
      </c>
      <c r="B3437" t="s">
        <v>147</v>
      </c>
      <c r="C3437">
        <v>931</v>
      </c>
      <c r="D3437" t="s">
        <v>121</v>
      </c>
      <c r="E3437">
        <v>2</v>
      </c>
      <c r="F3437" t="s">
        <v>88</v>
      </c>
      <c r="G3437">
        <v>61</v>
      </c>
      <c r="H3437" t="s">
        <v>89</v>
      </c>
      <c r="I3437">
        <v>168</v>
      </c>
      <c r="J3437" t="s">
        <v>191</v>
      </c>
      <c r="K3437" t="s">
        <v>41</v>
      </c>
      <c r="L3437">
        <v>12430</v>
      </c>
      <c r="M3437" t="s">
        <v>4625</v>
      </c>
      <c r="N3437" t="s">
        <v>124</v>
      </c>
      <c r="O3437" t="s">
        <v>4626</v>
      </c>
      <c r="S3437">
        <v>2</v>
      </c>
      <c r="T3437" t="s">
        <v>45</v>
      </c>
      <c r="X3437" t="s">
        <v>46</v>
      </c>
      <c r="Y3437">
        <v>1</v>
      </c>
      <c r="Z3437">
        <v>0</v>
      </c>
      <c r="AA3437">
        <v>0</v>
      </c>
      <c r="AB3437">
        <v>0</v>
      </c>
      <c r="AC3437">
        <v>0</v>
      </c>
      <c r="AD3437">
        <f t="shared" si="107"/>
        <v>0</v>
      </c>
      <c r="AE3437" t="s">
        <v>149</v>
      </c>
      <c r="AF3437">
        <v>10000</v>
      </c>
      <c r="AG3437">
        <v>5000</v>
      </c>
      <c r="AH3437">
        <v>0</v>
      </c>
      <c r="AI3437">
        <v>0</v>
      </c>
      <c r="AJ3437">
        <f t="shared" si="108"/>
        <v>15000</v>
      </c>
      <c r="AK3437" t="s">
        <v>126</v>
      </c>
      <c r="AL3437" t="s">
        <v>49</v>
      </c>
      <c r="AM3437" t="s">
        <v>127</v>
      </c>
    </row>
    <row r="3438" spans="1:39" x14ac:dyDescent="0.2">
      <c r="A3438">
        <v>3091</v>
      </c>
      <c r="B3438" t="s">
        <v>147</v>
      </c>
      <c r="C3438">
        <v>931</v>
      </c>
      <c r="D3438" t="s">
        <v>121</v>
      </c>
      <c r="E3438">
        <v>2</v>
      </c>
      <c r="F3438" t="s">
        <v>88</v>
      </c>
      <c r="G3438">
        <v>61</v>
      </c>
      <c r="H3438" t="s">
        <v>89</v>
      </c>
      <c r="I3438">
        <v>168</v>
      </c>
      <c r="J3438" t="s">
        <v>191</v>
      </c>
      <c r="K3438" t="s">
        <v>41</v>
      </c>
      <c r="L3438">
        <v>12471</v>
      </c>
      <c r="M3438" t="s">
        <v>201</v>
      </c>
      <c r="N3438" t="s">
        <v>124</v>
      </c>
      <c r="O3438" t="s">
        <v>202</v>
      </c>
      <c r="S3438">
        <v>2</v>
      </c>
      <c r="T3438" t="s">
        <v>45</v>
      </c>
      <c r="U3438">
        <v>111</v>
      </c>
      <c r="V3438" t="s">
        <v>194</v>
      </c>
      <c r="W3438" t="s">
        <v>57</v>
      </c>
      <c r="X3438" t="s">
        <v>46</v>
      </c>
      <c r="Y3438">
        <v>1</v>
      </c>
      <c r="Z3438">
        <v>1</v>
      </c>
      <c r="AA3438">
        <v>1</v>
      </c>
      <c r="AB3438">
        <v>1</v>
      </c>
      <c r="AC3438">
        <v>0</v>
      </c>
      <c r="AD3438">
        <f t="shared" si="107"/>
        <v>1</v>
      </c>
      <c r="AF3438">
        <v>0</v>
      </c>
      <c r="AG3438">
        <v>0</v>
      </c>
      <c r="AH3438">
        <v>0</v>
      </c>
      <c r="AI3438">
        <v>0</v>
      </c>
      <c r="AJ3438">
        <f t="shared" si="108"/>
        <v>0</v>
      </c>
      <c r="AK3438" t="s">
        <v>126</v>
      </c>
      <c r="AL3438" t="s">
        <v>49</v>
      </c>
      <c r="AM3438" t="s">
        <v>127</v>
      </c>
    </row>
    <row r="3439" spans="1:39" x14ac:dyDescent="0.2">
      <c r="A3439">
        <v>3091</v>
      </c>
      <c r="B3439" t="s">
        <v>147</v>
      </c>
      <c r="C3439">
        <v>931</v>
      </c>
      <c r="D3439" t="s">
        <v>121</v>
      </c>
      <c r="E3439">
        <v>2</v>
      </c>
      <c r="F3439" t="s">
        <v>88</v>
      </c>
      <c r="G3439">
        <v>61</v>
      </c>
      <c r="H3439" t="s">
        <v>89</v>
      </c>
      <c r="I3439">
        <v>168</v>
      </c>
      <c r="J3439" t="s">
        <v>191</v>
      </c>
      <c r="K3439" t="s">
        <v>41</v>
      </c>
      <c r="L3439">
        <v>12912</v>
      </c>
      <c r="M3439" t="s">
        <v>4627</v>
      </c>
      <c r="N3439" t="s">
        <v>124</v>
      </c>
      <c r="O3439" t="s">
        <v>4628</v>
      </c>
      <c r="S3439">
        <v>2</v>
      </c>
      <c r="T3439" t="s">
        <v>45</v>
      </c>
      <c r="U3439">
        <v>111</v>
      </c>
      <c r="V3439" t="s">
        <v>194</v>
      </c>
      <c r="W3439" t="s">
        <v>57</v>
      </c>
      <c r="X3439" t="s">
        <v>46</v>
      </c>
      <c r="Y3439">
        <v>1</v>
      </c>
      <c r="Z3439">
        <v>1</v>
      </c>
      <c r="AA3439">
        <v>1</v>
      </c>
      <c r="AB3439">
        <v>1</v>
      </c>
      <c r="AC3439">
        <v>0</v>
      </c>
      <c r="AD3439">
        <f t="shared" si="107"/>
        <v>1</v>
      </c>
      <c r="AF3439">
        <v>0</v>
      </c>
      <c r="AG3439">
        <v>0</v>
      </c>
      <c r="AH3439">
        <v>0</v>
      </c>
      <c r="AI3439">
        <v>0</v>
      </c>
      <c r="AJ3439">
        <f t="shared" si="108"/>
        <v>0</v>
      </c>
      <c r="AK3439" t="s">
        <v>126</v>
      </c>
      <c r="AL3439" t="s">
        <v>49</v>
      </c>
      <c r="AM3439" t="s">
        <v>127</v>
      </c>
    </row>
    <row r="3440" spans="1:39" x14ac:dyDescent="0.2">
      <c r="A3440">
        <v>3091</v>
      </c>
      <c r="B3440" t="s">
        <v>147</v>
      </c>
      <c r="C3440">
        <v>931</v>
      </c>
      <c r="D3440" t="s">
        <v>121</v>
      </c>
      <c r="E3440">
        <v>2</v>
      </c>
      <c r="F3440" t="s">
        <v>88</v>
      </c>
      <c r="G3440">
        <v>61</v>
      </c>
      <c r="H3440" t="s">
        <v>89</v>
      </c>
      <c r="I3440">
        <v>168</v>
      </c>
      <c r="J3440" t="s">
        <v>191</v>
      </c>
      <c r="K3440" t="s">
        <v>41</v>
      </c>
      <c r="L3440">
        <v>12912</v>
      </c>
      <c r="M3440" t="s">
        <v>4627</v>
      </c>
      <c r="N3440" t="s">
        <v>124</v>
      </c>
      <c r="O3440" t="s">
        <v>4628</v>
      </c>
      <c r="S3440">
        <v>2</v>
      </c>
      <c r="T3440" t="s">
        <v>45</v>
      </c>
      <c r="X3440" t="s">
        <v>46</v>
      </c>
      <c r="Y3440">
        <v>1</v>
      </c>
      <c r="Z3440">
        <v>0</v>
      </c>
      <c r="AA3440">
        <v>0</v>
      </c>
      <c r="AB3440">
        <v>0</v>
      </c>
      <c r="AC3440">
        <v>0</v>
      </c>
      <c r="AD3440">
        <f t="shared" si="107"/>
        <v>0</v>
      </c>
      <c r="AE3440" t="s">
        <v>149</v>
      </c>
      <c r="AF3440">
        <v>3215</v>
      </c>
      <c r="AG3440">
        <v>203382</v>
      </c>
      <c r="AH3440">
        <v>230481</v>
      </c>
      <c r="AI3440">
        <v>0</v>
      </c>
      <c r="AJ3440">
        <f t="shared" si="108"/>
        <v>437078</v>
      </c>
      <c r="AK3440" t="s">
        <v>126</v>
      </c>
      <c r="AL3440" t="s">
        <v>49</v>
      </c>
      <c r="AM3440" t="s">
        <v>127</v>
      </c>
    </row>
    <row r="3441" spans="1:39" x14ac:dyDescent="0.2">
      <c r="A3441">
        <v>3091</v>
      </c>
      <c r="B3441" t="s">
        <v>147</v>
      </c>
      <c r="C3441">
        <v>931</v>
      </c>
      <c r="D3441" t="s">
        <v>121</v>
      </c>
      <c r="E3441">
        <v>2</v>
      </c>
      <c r="F3441" t="s">
        <v>88</v>
      </c>
      <c r="G3441">
        <v>61</v>
      </c>
      <c r="H3441" t="s">
        <v>89</v>
      </c>
      <c r="I3441">
        <v>168</v>
      </c>
      <c r="J3441" t="s">
        <v>191</v>
      </c>
      <c r="K3441" t="s">
        <v>41</v>
      </c>
      <c r="L3441">
        <v>12922</v>
      </c>
      <c r="M3441" t="s">
        <v>4629</v>
      </c>
      <c r="N3441" t="s">
        <v>124</v>
      </c>
      <c r="O3441" t="s">
        <v>4629</v>
      </c>
      <c r="S3441">
        <v>2</v>
      </c>
      <c r="T3441" t="s">
        <v>45</v>
      </c>
      <c r="U3441">
        <v>111</v>
      </c>
      <c r="V3441" t="s">
        <v>194</v>
      </c>
      <c r="W3441" t="s">
        <v>57</v>
      </c>
      <c r="X3441" t="s">
        <v>46</v>
      </c>
      <c r="Y3441">
        <v>1</v>
      </c>
      <c r="Z3441">
        <v>1</v>
      </c>
      <c r="AA3441">
        <v>1</v>
      </c>
      <c r="AB3441">
        <v>0</v>
      </c>
      <c r="AC3441">
        <v>0</v>
      </c>
      <c r="AD3441">
        <f t="shared" si="107"/>
        <v>1</v>
      </c>
      <c r="AF3441">
        <v>0</v>
      </c>
      <c r="AG3441">
        <v>0</v>
      </c>
      <c r="AH3441">
        <v>0</v>
      </c>
      <c r="AI3441">
        <v>0</v>
      </c>
      <c r="AJ3441">
        <f t="shared" si="108"/>
        <v>0</v>
      </c>
      <c r="AK3441" t="s">
        <v>126</v>
      </c>
      <c r="AL3441" t="s">
        <v>49</v>
      </c>
      <c r="AM3441" t="s">
        <v>127</v>
      </c>
    </row>
    <row r="3442" spans="1:39" x14ac:dyDescent="0.2">
      <c r="A3442">
        <v>3091</v>
      </c>
      <c r="B3442" t="s">
        <v>147</v>
      </c>
      <c r="C3442">
        <v>931</v>
      </c>
      <c r="D3442" t="s">
        <v>121</v>
      </c>
      <c r="E3442">
        <v>2</v>
      </c>
      <c r="F3442" t="s">
        <v>88</v>
      </c>
      <c r="G3442">
        <v>61</v>
      </c>
      <c r="H3442" t="s">
        <v>89</v>
      </c>
      <c r="I3442">
        <v>171</v>
      </c>
      <c r="J3442" t="s">
        <v>209</v>
      </c>
      <c r="K3442" t="s">
        <v>41</v>
      </c>
      <c r="L3442">
        <v>11728</v>
      </c>
      <c r="M3442" t="s">
        <v>4630</v>
      </c>
      <c r="N3442" t="s">
        <v>124</v>
      </c>
      <c r="O3442" t="s">
        <v>4631</v>
      </c>
      <c r="S3442">
        <v>2</v>
      </c>
      <c r="T3442" t="s">
        <v>45</v>
      </c>
      <c r="U3442">
        <v>109</v>
      </c>
      <c r="V3442" t="s">
        <v>212</v>
      </c>
      <c r="W3442" t="s">
        <v>171</v>
      </c>
      <c r="X3442" t="s">
        <v>46</v>
      </c>
      <c r="Y3442">
        <v>1</v>
      </c>
      <c r="Z3442">
        <v>3</v>
      </c>
      <c r="AA3442">
        <v>3.7</v>
      </c>
      <c r="AB3442">
        <v>95.1</v>
      </c>
      <c r="AC3442">
        <v>285.3</v>
      </c>
      <c r="AD3442">
        <f t="shared" si="107"/>
        <v>285.3</v>
      </c>
      <c r="AF3442">
        <v>0</v>
      </c>
      <c r="AG3442">
        <v>0</v>
      </c>
      <c r="AH3442">
        <v>0</v>
      </c>
      <c r="AI3442">
        <v>0</v>
      </c>
      <c r="AJ3442">
        <f t="shared" si="108"/>
        <v>0</v>
      </c>
      <c r="AK3442" t="s">
        <v>126</v>
      </c>
      <c r="AL3442" t="s">
        <v>49</v>
      </c>
      <c r="AM3442" t="s">
        <v>127</v>
      </c>
    </row>
    <row r="3443" spans="1:39" x14ac:dyDescent="0.2">
      <c r="A3443">
        <v>3091</v>
      </c>
      <c r="B3443" t="s">
        <v>147</v>
      </c>
      <c r="C3443">
        <v>931</v>
      </c>
      <c r="D3443" t="s">
        <v>121</v>
      </c>
      <c r="E3443">
        <v>2</v>
      </c>
      <c r="F3443" t="s">
        <v>88</v>
      </c>
      <c r="G3443">
        <v>61</v>
      </c>
      <c r="H3443" t="s">
        <v>89</v>
      </c>
      <c r="I3443">
        <v>171</v>
      </c>
      <c r="J3443" t="s">
        <v>209</v>
      </c>
      <c r="K3443" t="s">
        <v>41</v>
      </c>
      <c r="L3443">
        <v>12918</v>
      </c>
      <c r="M3443" t="s">
        <v>213</v>
      </c>
      <c r="N3443" t="s">
        <v>124</v>
      </c>
      <c r="O3443" t="s">
        <v>214</v>
      </c>
      <c r="S3443">
        <v>2</v>
      </c>
      <c r="T3443" t="s">
        <v>45</v>
      </c>
      <c r="X3443" t="s">
        <v>46</v>
      </c>
      <c r="Y3443">
        <v>1</v>
      </c>
      <c r="Z3443">
        <v>0</v>
      </c>
      <c r="AA3443">
        <v>0</v>
      </c>
      <c r="AB3443">
        <v>0</v>
      </c>
      <c r="AC3443">
        <v>0</v>
      </c>
      <c r="AD3443">
        <f t="shared" si="107"/>
        <v>0</v>
      </c>
      <c r="AE3443" t="s">
        <v>149</v>
      </c>
      <c r="AF3443">
        <v>10000</v>
      </c>
      <c r="AG3443">
        <v>0</v>
      </c>
      <c r="AH3443">
        <v>0</v>
      </c>
      <c r="AI3443">
        <v>0</v>
      </c>
      <c r="AJ3443">
        <f t="shared" si="108"/>
        <v>10000</v>
      </c>
      <c r="AK3443" t="s">
        <v>126</v>
      </c>
      <c r="AL3443" t="s">
        <v>49</v>
      </c>
      <c r="AM3443" t="s">
        <v>127</v>
      </c>
    </row>
    <row r="3444" spans="1:39" x14ac:dyDescent="0.2">
      <c r="A3444">
        <v>3091</v>
      </c>
      <c r="B3444" t="s">
        <v>147</v>
      </c>
      <c r="C3444">
        <v>931</v>
      </c>
      <c r="D3444" t="s">
        <v>121</v>
      </c>
      <c r="E3444">
        <v>2</v>
      </c>
      <c r="F3444" t="s">
        <v>88</v>
      </c>
      <c r="G3444">
        <v>61</v>
      </c>
      <c r="H3444" t="s">
        <v>89</v>
      </c>
      <c r="I3444">
        <v>573</v>
      </c>
      <c r="J3444" t="s">
        <v>4632</v>
      </c>
      <c r="K3444" t="s">
        <v>41</v>
      </c>
      <c r="L3444">
        <v>13482</v>
      </c>
      <c r="M3444" t="s">
        <v>4633</v>
      </c>
      <c r="N3444" t="s">
        <v>124</v>
      </c>
      <c r="O3444" t="s">
        <v>4634</v>
      </c>
      <c r="S3444">
        <v>2</v>
      </c>
      <c r="T3444" t="s">
        <v>45</v>
      </c>
      <c r="U3444">
        <v>195</v>
      </c>
      <c r="V3444" t="s">
        <v>363</v>
      </c>
      <c r="W3444" t="s">
        <v>57</v>
      </c>
      <c r="X3444" t="s">
        <v>46</v>
      </c>
      <c r="Y3444">
        <v>1</v>
      </c>
      <c r="Z3444">
        <v>1</v>
      </c>
      <c r="AA3444">
        <v>1</v>
      </c>
      <c r="AB3444">
        <v>1</v>
      </c>
      <c r="AC3444">
        <v>1</v>
      </c>
      <c r="AD3444">
        <f t="shared" si="107"/>
        <v>1</v>
      </c>
      <c r="AF3444">
        <v>0</v>
      </c>
      <c r="AG3444">
        <v>0</v>
      </c>
      <c r="AH3444">
        <v>0</v>
      </c>
      <c r="AI3444">
        <v>0</v>
      </c>
      <c r="AJ3444">
        <f t="shared" si="108"/>
        <v>0</v>
      </c>
      <c r="AK3444" t="s">
        <v>126</v>
      </c>
      <c r="AL3444" t="s">
        <v>49</v>
      </c>
      <c r="AM3444" t="s">
        <v>127</v>
      </c>
    </row>
    <row r="3445" spans="1:39" x14ac:dyDescent="0.2">
      <c r="A3445">
        <v>3091</v>
      </c>
      <c r="B3445" t="s">
        <v>147</v>
      </c>
      <c r="C3445">
        <v>931</v>
      </c>
      <c r="D3445" t="s">
        <v>121</v>
      </c>
      <c r="E3445">
        <v>2</v>
      </c>
      <c r="F3445" t="s">
        <v>88</v>
      </c>
      <c r="G3445">
        <v>61</v>
      </c>
      <c r="H3445" t="s">
        <v>89</v>
      </c>
      <c r="I3445">
        <v>955</v>
      </c>
      <c r="J3445" t="s">
        <v>131</v>
      </c>
      <c r="K3445" t="s">
        <v>41</v>
      </c>
      <c r="L3445">
        <v>14021</v>
      </c>
      <c r="M3445" t="s">
        <v>4635</v>
      </c>
      <c r="N3445" t="s">
        <v>43</v>
      </c>
      <c r="O3445" t="s">
        <v>133</v>
      </c>
      <c r="S3445">
        <v>2</v>
      </c>
      <c r="T3445" t="s">
        <v>45</v>
      </c>
      <c r="X3445" t="s">
        <v>66</v>
      </c>
      <c r="Y3445">
        <v>0</v>
      </c>
      <c r="Z3445">
        <v>0</v>
      </c>
      <c r="AA3445">
        <v>0</v>
      </c>
      <c r="AB3445">
        <v>0</v>
      </c>
      <c r="AC3445">
        <v>0</v>
      </c>
      <c r="AD3445">
        <f t="shared" si="107"/>
        <v>0</v>
      </c>
      <c r="AE3445" t="s">
        <v>149</v>
      </c>
      <c r="AF3445">
        <v>0</v>
      </c>
      <c r="AG3445">
        <v>685000</v>
      </c>
      <c r="AH3445">
        <v>0</v>
      </c>
      <c r="AI3445">
        <v>0</v>
      </c>
      <c r="AJ3445">
        <f t="shared" si="108"/>
        <v>685000</v>
      </c>
      <c r="AK3445" t="s">
        <v>126</v>
      </c>
      <c r="AL3445" t="s">
        <v>49</v>
      </c>
      <c r="AM3445" t="s">
        <v>127</v>
      </c>
    </row>
    <row r="3446" spans="1:39" x14ac:dyDescent="0.2">
      <c r="A3446">
        <v>3091</v>
      </c>
      <c r="B3446" t="s">
        <v>147</v>
      </c>
      <c r="C3446">
        <v>931</v>
      </c>
      <c r="D3446" t="s">
        <v>121</v>
      </c>
      <c r="E3446">
        <v>2</v>
      </c>
      <c r="F3446" t="s">
        <v>88</v>
      </c>
      <c r="G3446">
        <v>61</v>
      </c>
      <c r="H3446" t="s">
        <v>89</v>
      </c>
      <c r="I3446">
        <v>961</v>
      </c>
      <c r="J3446" t="s">
        <v>4636</v>
      </c>
      <c r="K3446" t="s">
        <v>41</v>
      </c>
      <c r="L3446">
        <v>14099</v>
      </c>
      <c r="M3446" t="s">
        <v>4637</v>
      </c>
      <c r="N3446" t="s">
        <v>43</v>
      </c>
      <c r="O3446" t="s">
        <v>4638</v>
      </c>
      <c r="S3446">
        <v>2</v>
      </c>
      <c r="T3446" t="s">
        <v>45</v>
      </c>
      <c r="U3446">
        <v>332</v>
      </c>
      <c r="V3446" t="s">
        <v>76</v>
      </c>
      <c r="W3446" t="s">
        <v>57</v>
      </c>
      <c r="X3446" t="s">
        <v>66</v>
      </c>
      <c r="Y3446">
        <v>0</v>
      </c>
      <c r="Z3446">
        <v>0</v>
      </c>
      <c r="AA3446">
        <v>1</v>
      </c>
      <c r="AB3446">
        <v>0</v>
      </c>
      <c r="AC3446">
        <v>0</v>
      </c>
      <c r="AD3446">
        <f t="shared" si="107"/>
        <v>1</v>
      </c>
      <c r="AF3446">
        <v>0</v>
      </c>
      <c r="AG3446">
        <v>0</v>
      </c>
      <c r="AH3446">
        <v>0</v>
      </c>
      <c r="AI3446">
        <v>0</v>
      </c>
      <c r="AJ3446">
        <f t="shared" si="108"/>
        <v>0</v>
      </c>
      <c r="AK3446" t="s">
        <v>126</v>
      </c>
      <c r="AL3446" t="s">
        <v>49</v>
      </c>
      <c r="AM3446" t="s">
        <v>127</v>
      </c>
    </row>
    <row r="3447" spans="1:39" x14ac:dyDescent="0.2">
      <c r="A3447">
        <v>3091</v>
      </c>
      <c r="B3447" t="s">
        <v>147</v>
      </c>
      <c r="C3447">
        <v>931</v>
      </c>
      <c r="D3447" t="s">
        <v>121</v>
      </c>
      <c r="E3447">
        <v>2</v>
      </c>
      <c r="F3447" t="s">
        <v>88</v>
      </c>
      <c r="G3447">
        <v>126</v>
      </c>
      <c r="H3447" t="s">
        <v>62</v>
      </c>
      <c r="I3447">
        <v>4</v>
      </c>
      <c r="J3447" t="s">
        <v>116</v>
      </c>
      <c r="K3447" t="s">
        <v>41</v>
      </c>
      <c r="L3447">
        <v>14027</v>
      </c>
      <c r="M3447" t="s">
        <v>4220</v>
      </c>
      <c r="N3447" t="s">
        <v>43</v>
      </c>
      <c r="O3447" t="s">
        <v>140</v>
      </c>
      <c r="S3447">
        <v>2</v>
      </c>
      <c r="T3447" t="s">
        <v>45</v>
      </c>
      <c r="U3447">
        <v>332</v>
      </c>
      <c r="V3447" t="s">
        <v>76</v>
      </c>
      <c r="W3447" t="s">
        <v>57</v>
      </c>
      <c r="X3447" t="s">
        <v>66</v>
      </c>
      <c r="Y3447">
        <v>0</v>
      </c>
      <c r="Z3447">
        <v>0</v>
      </c>
      <c r="AA3447">
        <v>1</v>
      </c>
      <c r="AB3447">
        <v>0</v>
      </c>
      <c r="AC3447">
        <v>0</v>
      </c>
      <c r="AD3447">
        <f t="shared" si="107"/>
        <v>1</v>
      </c>
      <c r="AF3447">
        <v>0</v>
      </c>
      <c r="AG3447">
        <v>0</v>
      </c>
      <c r="AH3447">
        <v>0</v>
      </c>
      <c r="AI3447">
        <v>0</v>
      </c>
      <c r="AJ3447">
        <f t="shared" si="108"/>
        <v>0</v>
      </c>
      <c r="AK3447" t="s">
        <v>126</v>
      </c>
      <c r="AL3447" t="s">
        <v>49</v>
      </c>
      <c r="AM3447" t="s">
        <v>127</v>
      </c>
    </row>
    <row r="3448" spans="1:39" x14ac:dyDescent="0.2">
      <c r="A3448">
        <v>4001</v>
      </c>
      <c r="B3448" t="s">
        <v>224</v>
      </c>
      <c r="C3448">
        <v>910</v>
      </c>
      <c r="D3448" t="s">
        <v>225</v>
      </c>
      <c r="E3448">
        <v>3</v>
      </c>
      <c r="F3448" t="s">
        <v>226</v>
      </c>
      <c r="G3448">
        <v>122</v>
      </c>
      <c r="H3448" t="s">
        <v>72</v>
      </c>
      <c r="I3448">
        <v>115</v>
      </c>
      <c r="J3448" t="s">
        <v>227</v>
      </c>
      <c r="K3448" t="s">
        <v>41</v>
      </c>
      <c r="L3448">
        <v>6763</v>
      </c>
      <c r="M3448" t="s">
        <v>227</v>
      </c>
      <c r="N3448" t="s">
        <v>43</v>
      </c>
      <c r="O3448" t="s">
        <v>228</v>
      </c>
      <c r="S3448">
        <v>2</v>
      </c>
      <c r="T3448" t="s">
        <v>45</v>
      </c>
      <c r="X3448" t="s">
        <v>66</v>
      </c>
      <c r="Y3448">
        <v>0</v>
      </c>
      <c r="Z3448">
        <v>0</v>
      </c>
      <c r="AA3448">
        <v>0</v>
      </c>
      <c r="AB3448">
        <v>0</v>
      </c>
      <c r="AC3448">
        <v>0</v>
      </c>
      <c r="AD3448">
        <f t="shared" si="107"/>
        <v>0</v>
      </c>
      <c r="AE3448" t="s">
        <v>4639</v>
      </c>
      <c r="AF3448">
        <v>461390</v>
      </c>
      <c r="AG3448">
        <v>0</v>
      </c>
      <c r="AH3448">
        <v>0</v>
      </c>
      <c r="AI3448">
        <v>0</v>
      </c>
      <c r="AJ3448">
        <f t="shared" si="108"/>
        <v>461390</v>
      </c>
      <c r="AK3448" t="s">
        <v>230</v>
      </c>
      <c r="AL3448" t="s">
        <v>231</v>
      </c>
      <c r="AM3448" t="s">
        <v>60</v>
      </c>
    </row>
    <row r="3449" spans="1:39" x14ac:dyDescent="0.2">
      <c r="A3449">
        <v>4001</v>
      </c>
      <c r="B3449" t="s">
        <v>224</v>
      </c>
      <c r="C3449">
        <v>910</v>
      </c>
      <c r="D3449" t="s">
        <v>225</v>
      </c>
      <c r="E3449">
        <v>3</v>
      </c>
      <c r="F3449" t="s">
        <v>226</v>
      </c>
      <c r="G3449">
        <v>126</v>
      </c>
      <c r="H3449" t="s">
        <v>62</v>
      </c>
      <c r="I3449">
        <v>30</v>
      </c>
      <c r="J3449" t="s">
        <v>3091</v>
      </c>
      <c r="K3449" t="s">
        <v>41</v>
      </c>
      <c r="L3449">
        <v>14087</v>
      </c>
      <c r="M3449" t="s">
        <v>3092</v>
      </c>
      <c r="N3449" t="s">
        <v>43</v>
      </c>
      <c r="O3449" t="s">
        <v>3093</v>
      </c>
      <c r="S3449">
        <v>2</v>
      </c>
      <c r="T3449" t="s">
        <v>45</v>
      </c>
      <c r="X3449" t="s">
        <v>46</v>
      </c>
      <c r="Y3449">
        <v>1</v>
      </c>
      <c r="Z3449">
        <v>0</v>
      </c>
      <c r="AA3449">
        <v>0</v>
      </c>
      <c r="AB3449">
        <v>0</v>
      </c>
      <c r="AC3449">
        <v>0</v>
      </c>
      <c r="AD3449">
        <f t="shared" si="107"/>
        <v>0</v>
      </c>
      <c r="AE3449" t="s">
        <v>85</v>
      </c>
      <c r="AF3449">
        <v>0</v>
      </c>
      <c r="AG3449">
        <v>25766037</v>
      </c>
      <c r="AH3449">
        <v>28136512</v>
      </c>
      <c r="AI3449">
        <v>30725071</v>
      </c>
      <c r="AJ3449">
        <f t="shared" si="108"/>
        <v>84627620</v>
      </c>
      <c r="AK3449" t="s">
        <v>230</v>
      </c>
      <c r="AL3449" t="s">
        <v>231</v>
      </c>
      <c r="AM3449" t="s">
        <v>60</v>
      </c>
    </row>
    <row r="3450" spans="1:39" x14ac:dyDescent="0.2">
      <c r="A3450">
        <v>4093</v>
      </c>
      <c r="B3450" t="s">
        <v>246</v>
      </c>
      <c r="C3450">
        <v>910</v>
      </c>
      <c r="D3450" t="s">
        <v>225</v>
      </c>
      <c r="E3450">
        <v>3</v>
      </c>
      <c r="F3450" t="s">
        <v>226</v>
      </c>
      <c r="G3450">
        <v>91</v>
      </c>
      <c r="H3450" t="s">
        <v>234</v>
      </c>
      <c r="I3450">
        <v>129</v>
      </c>
      <c r="J3450" t="s">
        <v>256</v>
      </c>
      <c r="K3450" t="s">
        <v>41</v>
      </c>
      <c r="L3450">
        <v>12715</v>
      </c>
      <c r="M3450" t="s">
        <v>257</v>
      </c>
      <c r="N3450" t="s">
        <v>124</v>
      </c>
      <c r="O3450" t="s">
        <v>258</v>
      </c>
      <c r="S3450">
        <v>2</v>
      </c>
      <c r="T3450" t="s">
        <v>45</v>
      </c>
      <c r="U3450">
        <v>935</v>
      </c>
      <c r="V3450" t="s">
        <v>4640</v>
      </c>
      <c r="W3450" t="s">
        <v>57</v>
      </c>
      <c r="X3450" t="s">
        <v>46</v>
      </c>
      <c r="Y3450">
        <v>1</v>
      </c>
      <c r="Z3450">
        <v>1</v>
      </c>
      <c r="AA3450">
        <v>1</v>
      </c>
      <c r="AB3450">
        <v>1</v>
      </c>
      <c r="AC3450">
        <v>1</v>
      </c>
      <c r="AD3450">
        <f t="shared" si="107"/>
        <v>1</v>
      </c>
      <c r="AF3450">
        <v>0</v>
      </c>
      <c r="AG3450">
        <v>0</v>
      </c>
      <c r="AH3450">
        <v>0</v>
      </c>
      <c r="AI3450">
        <v>0</v>
      </c>
      <c r="AJ3450">
        <f t="shared" si="108"/>
        <v>0</v>
      </c>
      <c r="AK3450" t="s">
        <v>230</v>
      </c>
      <c r="AL3450" t="s">
        <v>231</v>
      </c>
      <c r="AM3450" t="s">
        <v>60</v>
      </c>
    </row>
    <row r="3451" spans="1:39" x14ac:dyDescent="0.2">
      <c r="A3451">
        <v>4093</v>
      </c>
      <c r="B3451" t="s">
        <v>246</v>
      </c>
      <c r="C3451">
        <v>910</v>
      </c>
      <c r="D3451" t="s">
        <v>225</v>
      </c>
      <c r="E3451">
        <v>3</v>
      </c>
      <c r="F3451" t="s">
        <v>226</v>
      </c>
      <c r="G3451">
        <v>122</v>
      </c>
      <c r="H3451" t="s">
        <v>72</v>
      </c>
      <c r="I3451">
        <v>77</v>
      </c>
      <c r="J3451" t="s">
        <v>2090</v>
      </c>
      <c r="K3451" t="s">
        <v>41</v>
      </c>
      <c r="L3451">
        <v>11114</v>
      </c>
      <c r="M3451" t="s">
        <v>2091</v>
      </c>
      <c r="N3451" t="s">
        <v>124</v>
      </c>
      <c r="O3451" t="s">
        <v>2092</v>
      </c>
      <c r="S3451">
        <v>2</v>
      </c>
      <c r="T3451" t="s">
        <v>45</v>
      </c>
      <c r="U3451">
        <v>195</v>
      </c>
      <c r="V3451" t="s">
        <v>363</v>
      </c>
      <c r="W3451" t="s">
        <v>57</v>
      </c>
      <c r="X3451" t="s">
        <v>66</v>
      </c>
      <c r="Y3451">
        <v>0</v>
      </c>
      <c r="Z3451">
        <v>3</v>
      </c>
      <c r="AA3451">
        <v>3</v>
      </c>
      <c r="AB3451">
        <v>3</v>
      </c>
      <c r="AC3451">
        <v>3</v>
      </c>
      <c r="AD3451">
        <f t="shared" si="107"/>
        <v>12</v>
      </c>
      <c r="AF3451">
        <v>0</v>
      </c>
      <c r="AG3451">
        <v>0</v>
      </c>
      <c r="AH3451">
        <v>0</v>
      </c>
      <c r="AI3451">
        <v>0</v>
      </c>
      <c r="AJ3451">
        <f t="shared" si="108"/>
        <v>0</v>
      </c>
      <c r="AK3451" t="s">
        <v>230</v>
      </c>
      <c r="AL3451" t="s">
        <v>231</v>
      </c>
      <c r="AM3451" t="s">
        <v>60</v>
      </c>
    </row>
    <row r="3452" spans="1:39" x14ac:dyDescent="0.2">
      <c r="A3452">
        <v>16084</v>
      </c>
      <c r="B3452" t="s">
        <v>259</v>
      </c>
      <c r="C3452">
        <v>706</v>
      </c>
      <c r="D3452" t="s">
        <v>260</v>
      </c>
      <c r="E3452">
        <v>6</v>
      </c>
      <c r="F3452" t="s">
        <v>261</v>
      </c>
      <c r="G3452">
        <v>122</v>
      </c>
      <c r="H3452" t="s">
        <v>72</v>
      </c>
      <c r="I3452">
        <v>949</v>
      </c>
      <c r="J3452" t="s">
        <v>78</v>
      </c>
      <c r="K3452" t="s">
        <v>41</v>
      </c>
      <c r="L3452">
        <v>6750</v>
      </c>
      <c r="M3452" t="s">
        <v>2101</v>
      </c>
      <c r="N3452" t="s">
        <v>43</v>
      </c>
      <c r="O3452" t="s">
        <v>530</v>
      </c>
      <c r="S3452">
        <v>2</v>
      </c>
      <c r="T3452" t="s">
        <v>45</v>
      </c>
      <c r="X3452" t="s">
        <v>46</v>
      </c>
      <c r="Y3452">
        <v>1</v>
      </c>
      <c r="Z3452">
        <v>0</v>
      </c>
      <c r="AA3452">
        <v>0</v>
      </c>
      <c r="AB3452">
        <v>0</v>
      </c>
      <c r="AC3452">
        <v>0</v>
      </c>
      <c r="AD3452">
        <f t="shared" si="107"/>
        <v>0</v>
      </c>
      <c r="AE3452" t="s">
        <v>85</v>
      </c>
      <c r="AF3452">
        <v>410000000</v>
      </c>
      <c r="AG3452">
        <v>420000000</v>
      </c>
      <c r="AH3452">
        <v>440000000</v>
      </c>
      <c r="AI3452">
        <v>450000000</v>
      </c>
      <c r="AJ3452">
        <f t="shared" si="108"/>
        <v>1720000000</v>
      </c>
      <c r="AK3452" t="s">
        <v>267</v>
      </c>
      <c r="AL3452" t="s">
        <v>268</v>
      </c>
      <c r="AM3452" t="s">
        <v>269</v>
      </c>
    </row>
    <row r="3453" spans="1:39" x14ac:dyDescent="0.2">
      <c r="A3453">
        <v>16084</v>
      </c>
      <c r="B3453" t="s">
        <v>259</v>
      </c>
      <c r="C3453">
        <v>706</v>
      </c>
      <c r="D3453" t="s">
        <v>260</v>
      </c>
      <c r="E3453">
        <v>6</v>
      </c>
      <c r="F3453" t="s">
        <v>261</v>
      </c>
      <c r="G3453">
        <v>181</v>
      </c>
      <c r="H3453" t="s">
        <v>262</v>
      </c>
      <c r="I3453">
        <v>180</v>
      </c>
      <c r="J3453" t="s">
        <v>263</v>
      </c>
      <c r="K3453" t="s">
        <v>41</v>
      </c>
      <c r="L3453">
        <v>6666</v>
      </c>
      <c r="M3453" t="s">
        <v>264</v>
      </c>
      <c r="N3453" t="s">
        <v>43</v>
      </c>
      <c r="O3453" t="s">
        <v>265</v>
      </c>
      <c r="S3453">
        <v>2</v>
      </c>
      <c r="T3453" t="s">
        <v>45</v>
      </c>
      <c r="X3453" t="s">
        <v>46</v>
      </c>
      <c r="Y3453">
        <v>1</v>
      </c>
      <c r="Z3453">
        <v>0</v>
      </c>
      <c r="AA3453">
        <v>0</v>
      </c>
      <c r="AB3453">
        <v>0</v>
      </c>
      <c r="AC3453">
        <v>0</v>
      </c>
      <c r="AD3453">
        <f t="shared" si="107"/>
        <v>0</v>
      </c>
      <c r="AE3453" t="s">
        <v>273</v>
      </c>
      <c r="AF3453">
        <v>4000000</v>
      </c>
      <c r="AG3453">
        <v>4400000</v>
      </c>
      <c r="AH3453">
        <v>4840000</v>
      </c>
      <c r="AI3453">
        <v>5324000</v>
      </c>
      <c r="AJ3453">
        <f t="shared" si="108"/>
        <v>18564000</v>
      </c>
      <c r="AK3453" t="s">
        <v>267</v>
      </c>
      <c r="AL3453" t="s">
        <v>268</v>
      </c>
      <c r="AM3453" t="s">
        <v>269</v>
      </c>
    </row>
    <row r="3454" spans="1:39" x14ac:dyDescent="0.2">
      <c r="A3454">
        <v>16084</v>
      </c>
      <c r="B3454" t="s">
        <v>259</v>
      </c>
      <c r="C3454">
        <v>706</v>
      </c>
      <c r="D3454" t="s">
        <v>260</v>
      </c>
      <c r="E3454">
        <v>6</v>
      </c>
      <c r="F3454" t="s">
        <v>261</v>
      </c>
      <c r="G3454">
        <v>181</v>
      </c>
      <c r="H3454" t="s">
        <v>262</v>
      </c>
      <c r="I3454">
        <v>218</v>
      </c>
      <c r="J3454" t="s">
        <v>400</v>
      </c>
      <c r="K3454" t="s">
        <v>41</v>
      </c>
      <c r="L3454">
        <v>13133</v>
      </c>
      <c r="M3454" t="s">
        <v>4641</v>
      </c>
      <c r="N3454" t="s">
        <v>43</v>
      </c>
      <c r="O3454" t="s">
        <v>402</v>
      </c>
      <c r="S3454">
        <v>2</v>
      </c>
      <c r="T3454" t="s">
        <v>45</v>
      </c>
      <c r="U3454">
        <v>22</v>
      </c>
      <c r="V3454" t="s">
        <v>3133</v>
      </c>
      <c r="W3454" t="s">
        <v>57</v>
      </c>
      <c r="X3454" t="s">
        <v>46</v>
      </c>
      <c r="Y3454">
        <v>1</v>
      </c>
      <c r="Z3454">
        <v>2</v>
      </c>
      <c r="AA3454">
        <v>2</v>
      </c>
      <c r="AB3454">
        <v>2</v>
      </c>
      <c r="AC3454">
        <v>2</v>
      </c>
      <c r="AD3454">
        <f t="shared" si="107"/>
        <v>2</v>
      </c>
      <c r="AF3454">
        <v>0</v>
      </c>
      <c r="AG3454">
        <v>0</v>
      </c>
      <c r="AH3454">
        <v>0</v>
      </c>
      <c r="AI3454">
        <v>0</v>
      </c>
      <c r="AJ3454">
        <f t="shared" si="108"/>
        <v>0</v>
      </c>
      <c r="AK3454" t="s">
        <v>267</v>
      </c>
      <c r="AL3454" t="s">
        <v>268</v>
      </c>
      <c r="AM3454" t="s">
        <v>269</v>
      </c>
    </row>
    <row r="3455" spans="1:39" x14ac:dyDescent="0.2">
      <c r="A3455">
        <v>16084</v>
      </c>
      <c r="B3455" t="s">
        <v>259</v>
      </c>
      <c r="C3455">
        <v>706</v>
      </c>
      <c r="D3455" t="s">
        <v>260</v>
      </c>
      <c r="E3455">
        <v>6</v>
      </c>
      <c r="F3455" t="s">
        <v>261</v>
      </c>
      <c r="G3455">
        <v>181</v>
      </c>
      <c r="H3455" t="s">
        <v>262</v>
      </c>
      <c r="I3455">
        <v>262</v>
      </c>
      <c r="J3455" t="s">
        <v>339</v>
      </c>
      <c r="K3455" t="s">
        <v>41</v>
      </c>
      <c r="L3455">
        <v>13148</v>
      </c>
      <c r="M3455" t="s">
        <v>4231</v>
      </c>
      <c r="N3455" t="s">
        <v>43</v>
      </c>
      <c r="O3455" t="s">
        <v>4232</v>
      </c>
      <c r="S3455">
        <v>2</v>
      </c>
      <c r="T3455" t="s">
        <v>45</v>
      </c>
      <c r="U3455">
        <v>602</v>
      </c>
      <c r="V3455" t="s">
        <v>342</v>
      </c>
      <c r="W3455" t="s">
        <v>57</v>
      </c>
      <c r="X3455" t="s">
        <v>66</v>
      </c>
      <c r="Y3455">
        <v>0</v>
      </c>
      <c r="Z3455">
        <v>1881</v>
      </c>
      <c r="AA3455">
        <v>1881</v>
      </c>
      <c r="AB3455">
        <v>2052</v>
      </c>
      <c r="AC3455">
        <v>2223</v>
      </c>
      <c r="AD3455">
        <f t="shared" si="107"/>
        <v>8037</v>
      </c>
      <c r="AF3455">
        <v>0</v>
      </c>
      <c r="AG3455">
        <v>0</v>
      </c>
      <c r="AH3455">
        <v>0</v>
      </c>
      <c r="AI3455">
        <v>0</v>
      </c>
      <c r="AJ3455">
        <f t="shared" si="108"/>
        <v>0</v>
      </c>
      <c r="AK3455" t="s">
        <v>267</v>
      </c>
      <c r="AL3455" t="s">
        <v>268</v>
      </c>
      <c r="AM3455" t="s">
        <v>269</v>
      </c>
    </row>
    <row r="3456" spans="1:39" x14ac:dyDescent="0.2">
      <c r="A3456">
        <v>16084</v>
      </c>
      <c r="B3456" t="s">
        <v>259</v>
      </c>
      <c r="C3456">
        <v>706</v>
      </c>
      <c r="D3456" t="s">
        <v>260</v>
      </c>
      <c r="E3456">
        <v>6</v>
      </c>
      <c r="F3456" t="s">
        <v>261</v>
      </c>
      <c r="G3456">
        <v>181</v>
      </c>
      <c r="H3456" t="s">
        <v>262</v>
      </c>
      <c r="I3456">
        <v>478</v>
      </c>
      <c r="J3456" t="s">
        <v>2103</v>
      </c>
      <c r="K3456" t="s">
        <v>41</v>
      </c>
      <c r="L3456">
        <v>13114</v>
      </c>
      <c r="M3456" t="s">
        <v>2104</v>
      </c>
      <c r="N3456" t="s">
        <v>43</v>
      </c>
      <c r="O3456" t="s">
        <v>2105</v>
      </c>
      <c r="S3456">
        <v>2</v>
      </c>
      <c r="T3456" t="s">
        <v>45</v>
      </c>
      <c r="U3456">
        <v>358</v>
      </c>
      <c r="V3456" t="s">
        <v>3105</v>
      </c>
      <c r="W3456" t="s">
        <v>57</v>
      </c>
      <c r="X3456" t="s">
        <v>66</v>
      </c>
      <c r="Y3456">
        <v>0</v>
      </c>
      <c r="Z3456">
        <v>300</v>
      </c>
      <c r="AA3456">
        <v>300</v>
      </c>
      <c r="AB3456">
        <v>300</v>
      </c>
      <c r="AC3456">
        <v>300</v>
      </c>
      <c r="AD3456">
        <f t="shared" si="107"/>
        <v>1200</v>
      </c>
      <c r="AF3456">
        <v>0</v>
      </c>
      <c r="AG3456">
        <v>0</v>
      </c>
      <c r="AH3456">
        <v>0</v>
      </c>
      <c r="AI3456">
        <v>0</v>
      </c>
      <c r="AJ3456">
        <f t="shared" si="108"/>
        <v>0</v>
      </c>
      <c r="AK3456" t="s">
        <v>267</v>
      </c>
      <c r="AL3456" t="s">
        <v>268</v>
      </c>
      <c r="AM3456" t="s">
        <v>269</v>
      </c>
    </row>
    <row r="3457" spans="1:39" x14ac:dyDescent="0.2">
      <c r="A3457">
        <v>16084</v>
      </c>
      <c r="B3457" t="s">
        <v>259</v>
      </c>
      <c r="C3457">
        <v>707</v>
      </c>
      <c r="D3457" t="s">
        <v>274</v>
      </c>
      <c r="E3457">
        <v>6</v>
      </c>
      <c r="F3457" t="s">
        <v>261</v>
      </c>
      <c r="G3457">
        <v>181</v>
      </c>
      <c r="H3457" t="s">
        <v>262</v>
      </c>
      <c r="I3457">
        <v>250</v>
      </c>
      <c r="J3457" t="s">
        <v>411</v>
      </c>
      <c r="K3457" t="s">
        <v>41</v>
      </c>
      <c r="L3457">
        <v>13157</v>
      </c>
      <c r="M3457" t="s">
        <v>3733</v>
      </c>
      <c r="N3457" t="s">
        <v>43</v>
      </c>
      <c r="O3457" t="s">
        <v>413</v>
      </c>
      <c r="S3457">
        <v>2</v>
      </c>
      <c r="T3457" t="s">
        <v>45</v>
      </c>
      <c r="X3457" t="s">
        <v>66</v>
      </c>
      <c r="Y3457">
        <v>0</v>
      </c>
      <c r="Z3457">
        <v>0</v>
      </c>
      <c r="AA3457">
        <v>0</v>
      </c>
      <c r="AB3457">
        <v>0</v>
      </c>
      <c r="AC3457">
        <v>0</v>
      </c>
      <c r="AD3457">
        <f t="shared" si="107"/>
        <v>0</v>
      </c>
      <c r="AE3457" t="s">
        <v>273</v>
      </c>
      <c r="AF3457">
        <v>2600000</v>
      </c>
      <c r="AG3457">
        <v>0</v>
      </c>
      <c r="AH3457">
        <v>0</v>
      </c>
      <c r="AI3457">
        <v>0</v>
      </c>
      <c r="AJ3457">
        <f t="shared" si="108"/>
        <v>2600000</v>
      </c>
      <c r="AK3457" t="s">
        <v>277</v>
      </c>
      <c r="AL3457" t="s">
        <v>268</v>
      </c>
      <c r="AM3457" t="s">
        <v>278</v>
      </c>
    </row>
    <row r="3458" spans="1:39" x14ac:dyDescent="0.2">
      <c r="A3458">
        <v>16085</v>
      </c>
      <c r="B3458" t="s">
        <v>287</v>
      </c>
      <c r="C3458">
        <v>707</v>
      </c>
      <c r="D3458" t="s">
        <v>274</v>
      </c>
      <c r="E3458">
        <v>6</v>
      </c>
      <c r="F3458" t="s">
        <v>261</v>
      </c>
      <c r="G3458">
        <v>122</v>
      </c>
      <c r="H3458" t="s">
        <v>72</v>
      </c>
      <c r="I3458">
        <v>2</v>
      </c>
      <c r="J3458" t="s">
        <v>73</v>
      </c>
      <c r="K3458" t="s">
        <v>41</v>
      </c>
      <c r="L3458">
        <v>4387</v>
      </c>
      <c r="M3458" t="s">
        <v>4642</v>
      </c>
      <c r="N3458" t="s">
        <v>43</v>
      </c>
      <c r="O3458" t="s">
        <v>4643</v>
      </c>
      <c r="S3458">
        <v>2</v>
      </c>
      <c r="T3458" t="s">
        <v>45</v>
      </c>
      <c r="U3458">
        <v>332</v>
      </c>
      <c r="V3458" t="s">
        <v>76</v>
      </c>
      <c r="W3458" t="s">
        <v>57</v>
      </c>
      <c r="X3458" t="s">
        <v>46</v>
      </c>
      <c r="Y3458">
        <v>1</v>
      </c>
      <c r="Z3458">
        <v>0</v>
      </c>
      <c r="AA3458">
        <v>1</v>
      </c>
      <c r="AB3458">
        <v>1</v>
      </c>
      <c r="AC3458">
        <v>1</v>
      </c>
      <c r="AD3458">
        <f t="shared" si="107"/>
        <v>1</v>
      </c>
      <c r="AF3458">
        <v>0</v>
      </c>
      <c r="AG3458">
        <v>0</v>
      </c>
      <c r="AH3458">
        <v>0</v>
      </c>
      <c r="AI3458">
        <v>0</v>
      </c>
      <c r="AJ3458">
        <f t="shared" si="108"/>
        <v>0</v>
      </c>
      <c r="AK3458" t="s">
        <v>277</v>
      </c>
      <c r="AL3458" t="s">
        <v>268</v>
      </c>
      <c r="AM3458" t="s">
        <v>278</v>
      </c>
    </row>
    <row r="3459" spans="1:39" x14ac:dyDescent="0.2">
      <c r="A3459">
        <v>16085</v>
      </c>
      <c r="B3459" t="s">
        <v>287</v>
      </c>
      <c r="C3459">
        <v>707</v>
      </c>
      <c r="D3459" t="s">
        <v>274</v>
      </c>
      <c r="E3459">
        <v>6</v>
      </c>
      <c r="F3459" t="s">
        <v>261</v>
      </c>
      <c r="G3459">
        <v>122</v>
      </c>
      <c r="H3459" t="s">
        <v>72</v>
      </c>
      <c r="I3459">
        <v>561</v>
      </c>
      <c r="J3459" t="s">
        <v>297</v>
      </c>
      <c r="K3459" t="s">
        <v>41</v>
      </c>
      <c r="L3459">
        <v>13378</v>
      </c>
      <c r="M3459" t="s">
        <v>2126</v>
      </c>
      <c r="N3459" t="s">
        <v>124</v>
      </c>
      <c r="O3459" t="s">
        <v>2127</v>
      </c>
      <c r="S3459">
        <v>2</v>
      </c>
      <c r="T3459" t="s">
        <v>45</v>
      </c>
      <c r="U3459">
        <v>195</v>
      </c>
      <c r="V3459" t="s">
        <v>363</v>
      </c>
      <c r="W3459" t="s">
        <v>57</v>
      </c>
      <c r="X3459" t="s">
        <v>46</v>
      </c>
      <c r="Y3459">
        <v>1</v>
      </c>
      <c r="Z3459">
        <v>1</v>
      </c>
      <c r="AA3459">
        <v>1</v>
      </c>
      <c r="AB3459">
        <v>1</v>
      </c>
      <c r="AC3459">
        <v>1</v>
      </c>
      <c r="AD3459">
        <f t="shared" ref="AD3459:AD3522" si="109">IF(Y3459=1,LARGE(Z3459:AC3459,1),Z3459+AA3459+AB3459+AC3459)</f>
        <v>1</v>
      </c>
      <c r="AF3459">
        <v>0</v>
      </c>
      <c r="AG3459">
        <v>0</v>
      </c>
      <c r="AH3459">
        <v>0</v>
      </c>
      <c r="AI3459">
        <v>0</v>
      </c>
      <c r="AJ3459">
        <f t="shared" si="108"/>
        <v>0</v>
      </c>
      <c r="AK3459" t="s">
        <v>277</v>
      </c>
      <c r="AL3459" t="s">
        <v>268</v>
      </c>
      <c r="AM3459" t="s">
        <v>278</v>
      </c>
    </row>
    <row r="3460" spans="1:39" x14ac:dyDescent="0.2">
      <c r="A3460">
        <v>16085</v>
      </c>
      <c r="B3460" t="s">
        <v>287</v>
      </c>
      <c r="C3460">
        <v>707</v>
      </c>
      <c r="D3460" t="s">
        <v>274</v>
      </c>
      <c r="E3460">
        <v>6</v>
      </c>
      <c r="F3460" t="s">
        <v>261</v>
      </c>
      <c r="G3460">
        <v>122</v>
      </c>
      <c r="H3460" t="s">
        <v>72</v>
      </c>
      <c r="I3460">
        <v>561</v>
      </c>
      <c r="J3460" t="s">
        <v>297</v>
      </c>
      <c r="K3460" t="s">
        <v>41</v>
      </c>
      <c r="L3460">
        <v>13492</v>
      </c>
      <c r="M3460" t="s">
        <v>4644</v>
      </c>
      <c r="N3460" t="s">
        <v>124</v>
      </c>
      <c r="O3460" t="s">
        <v>4645</v>
      </c>
      <c r="S3460">
        <v>2</v>
      </c>
      <c r="T3460" t="s">
        <v>45</v>
      </c>
      <c r="U3460">
        <v>195</v>
      </c>
      <c r="V3460" t="s">
        <v>363</v>
      </c>
      <c r="W3460" t="s">
        <v>57</v>
      </c>
      <c r="X3460" t="s">
        <v>46</v>
      </c>
      <c r="Y3460">
        <v>1</v>
      </c>
      <c r="Z3460">
        <v>1</v>
      </c>
      <c r="AA3460">
        <v>1</v>
      </c>
      <c r="AB3460">
        <v>1</v>
      </c>
      <c r="AC3460">
        <v>1</v>
      </c>
      <c r="AD3460">
        <f t="shared" si="109"/>
        <v>1</v>
      </c>
      <c r="AF3460">
        <v>0</v>
      </c>
      <c r="AG3460">
        <v>0</v>
      </c>
      <c r="AH3460">
        <v>0</v>
      </c>
      <c r="AI3460">
        <v>0</v>
      </c>
      <c r="AJ3460">
        <f t="shared" si="108"/>
        <v>0</v>
      </c>
      <c r="AK3460" t="s">
        <v>277</v>
      </c>
      <c r="AL3460" t="s">
        <v>268</v>
      </c>
      <c r="AM3460" t="s">
        <v>278</v>
      </c>
    </row>
    <row r="3461" spans="1:39" x14ac:dyDescent="0.2">
      <c r="A3461">
        <v>16085</v>
      </c>
      <c r="B3461" t="s">
        <v>287</v>
      </c>
      <c r="C3461">
        <v>707</v>
      </c>
      <c r="D3461" t="s">
        <v>274</v>
      </c>
      <c r="E3461">
        <v>6</v>
      </c>
      <c r="F3461" t="s">
        <v>261</v>
      </c>
      <c r="G3461">
        <v>181</v>
      </c>
      <c r="H3461" t="s">
        <v>262</v>
      </c>
      <c r="I3461">
        <v>241</v>
      </c>
      <c r="J3461" t="s">
        <v>384</v>
      </c>
      <c r="K3461" t="s">
        <v>41</v>
      </c>
      <c r="L3461">
        <v>13225</v>
      </c>
      <c r="M3461" t="s">
        <v>4239</v>
      </c>
      <c r="N3461" t="s">
        <v>43</v>
      </c>
      <c r="O3461" t="s">
        <v>386</v>
      </c>
      <c r="S3461">
        <v>2</v>
      </c>
      <c r="T3461" t="s">
        <v>45</v>
      </c>
      <c r="U3461">
        <v>52</v>
      </c>
      <c r="V3461" t="s">
        <v>3139</v>
      </c>
      <c r="W3461" t="s">
        <v>57</v>
      </c>
      <c r="X3461" t="s">
        <v>46</v>
      </c>
      <c r="Y3461">
        <v>1</v>
      </c>
      <c r="Z3461">
        <v>10</v>
      </c>
      <c r="AA3461">
        <v>0</v>
      </c>
      <c r="AB3461">
        <v>0</v>
      </c>
      <c r="AC3461">
        <v>0</v>
      </c>
      <c r="AD3461">
        <f t="shared" si="109"/>
        <v>10</v>
      </c>
      <c r="AF3461">
        <v>0</v>
      </c>
      <c r="AG3461">
        <v>0</v>
      </c>
      <c r="AH3461">
        <v>0</v>
      </c>
      <c r="AI3461">
        <v>0</v>
      </c>
      <c r="AJ3461">
        <f t="shared" si="108"/>
        <v>0</v>
      </c>
      <c r="AK3461" t="s">
        <v>277</v>
      </c>
      <c r="AL3461" t="s">
        <v>268</v>
      </c>
      <c r="AM3461" t="s">
        <v>278</v>
      </c>
    </row>
    <row r="3462" spans="1:39" x14ac:dyDescent="0.2">
      <c r="A3462">
        <v>16085</v>
      </c>
      <c r="B3462" t="s">
        <v>287</v>
      </c>
      <c r="C3462">
        <v>707</v>
      </c>
      <c r="D3462" t="s">
        <v>274</v>
      </c>
      <c r="E3462">
        <v>6</v>
      </c>
      <c r="F3462" t="s">
        <v>261</v>
      </c>
      <c r="G3462">
        <v>181</v>
      </c>
      <c r="H3462" t="s">
        <v>262</v>
      </c>
      <c r="I3462">
        <v>249</v>
      </c>
      <c r="J3462" t="s">
        <v>304</v>
      </c>
      <c r="K3462" t="s">
        <v>41</v>
      </c>
      <c r="L3462">
        <v>13159</v>
      </c>
      <c r="M3462" t="s">
        <v>305</v>
      </c>
      <c r="N3462" t="s">
        <v>43</v>
      </c>
      <c r="O3462" t="s">
        <v>306</v>
      </c>
      <c r="S3462">
        <v>2</v>
      </c>
      <c r="T3462" t="s">
        <v>45</v>
      </c>
      <c r="U3462">
        <v>93</v>
      </c>
      <c r="V3462" t="s">
        <v>410</v>
      </c>
      <c r="W3462" t="s">
        <v>57</v>
      </c>
      <c r="X3462" t="s">
        <v>66</v>
      </c>
      <c r="Y3462">
        <v>0</v>
      </c>
      <c r="Z3462">
        <v>500</v>
      </c>
      <c r="AA3462">
        <v>0</v>
      </c>
      <c r="AB3462">
        <v>0</v>
      </c>
      <c r="AC3462">
        <v>0</v>
      </c>
      <c r="AD3462">
        <f t="shared" si="109"/>
        <v>500</v>
      </c>
      <c r="AF3462">
        <v>0</v>
      </c>
      <c r="AG3462">
        <v>0</v>
      </c>
      <c r="AH3462">
        <v>0</v>
      </c>
      <c r="AI3462">
        <v>0</v>
      </c>
      <c r="AJ3462">
        <f t="shared" si="108"/>
        <v>0</v>
      </c>
      <c r="AK3462" t="s">
        <v>277</v>
      </c>
      <c r="AL3462" t="s">
        <v>268</v>
      </c>
      <c r="AM3462" t="s">
        <v>278</v>
      </c>
    </row>
    <row r="3463" spans="1:39" x14ac:dyDescent="0.2">
      <c r="A3463">
        <v>16091</v>
      </c>
      <c r="B3463" t="s">
        <v>318</v>
      </c>
      <c r="C3463">
        <v>101</v>
      </c>
      <c r="D3463" t="s">
        <v>319</v>
      </c>
      <c r="E3463">
        <v>6</v>
      </c>
      <c r="F3463" t="s">
        <v>261</v>
      </c>
      <c r="G3463">
        <v>122</v>
      </c>
      <c r="H3463" t="s">
        <v>72</v>
      </c>
      <c r="I3463">
        <v>489</v>
      </c>
      <c r="J3463" t="s">
        <v>3740</v>
      </c>
      <c r="K3463" t="s">
        <v>41</v>
      </c>
      <c r="L3463">
        <v>12602</v>
      </c>
      <c r="M3463" t="s">
        <v>3741</v>
      </c>
      <c r="N3463" t="s">
        <v>124</v>
      </c>
      <c r="O3463" t="s">
        <v>3742</v>
      </c>
      <c r="S3463">
        <v>2</v>
      </c>
      <c r="T3463" t="s">
        <v>45</v>
      </c>
      <c r="X3463" t="s">
        <v>46</v>
      </c>
      <c r="Y3463">
        <v>1</v>
      </c>
      <c r="Z3463">
        <v>0</v>
      </c>
      <c r="AA3463">
        <v>0</v>
      </c>
      <c r="AB3463">
        <v>0</v>
      </c>
      <c r="AC3463">
        <v>0</v>
      </c>
      <c r="AD3463">
        <f t="shared" si="109"/>
        <v>0</v>
      </c>
      <c r="AE3463" t="s">
        <v>323</v>
      </c>
      <c r="AF3463">
        <v>37600000</v>
      </c>
      <c r="AG3463">
        <v>0</v>
      </c>
      <c r="AH3463">
        <v>0</v>
      </c>
      <c r="AI3463">
        <v>0</v>
      </c>
      <c r="AJ3463">
        <f t="shared" si="108"/>
        <v>37600000</v>
      </c>
      <c r="AK3463" t="s">
        <v>324</v>
      </c>
      <c r="AL3463" t="s">
        <v>325</v>
      </c>
      <c r="AM3463" t="s">
        <v>326</v>
      </c>
    </row>
    <row r="3464" spans="1:39" x14ac:dyDescent="0.2">
      <c r="A3464">
        <v>16091</v>
      </c>
      <c r="B3464" t="s">
        <v>318</v>
      </c>
      <c r="C3464">
        <v>705</v>
      </c>
      <c r="D3464" t="s">
        <v>327</v>
      </c>
      <c r="E3464">
        <v>6</v>
      </c>
      <c r="F3464" t="s">
        <v>261</v>
      </c>
      <c r="G3464">
        <v>181</v>
      </c>
      <c r="H3464" t="s">
        <v>262</v>
      </c>
      <c r="I3464">
        <v>543</v>
      </c>
      <c r="J3464" t="s">
        <v>335</v>
      </c>
      <c r="K3464" t="s">
        <v>41</v>
      </c>
      <c r="L3464">
        <v>13163</v>
      </c>
      <c r="M3464" t="s">
        <v>336</v>
      </c>
      <c r="N3464" t="s">
        <v>43</v>
      </c>
      <c r="O3464" t="s">
        <v>337</v>
      </c>
      <c r="S3464">
        <v>2</v>
      </c>
      <c r="T3464" t="s">
        <v>45</v>
      </c>
      <c r="U3464">
        <v>49</v>
      </c>
      <c r="V3464" t="s">
        <v>4646</v>
      </c>
      <c r="W3464" t="s">
        <v>57</v>
      </c>
      <c r="X3464" t="s">
        <v>66</v>
      </c>
      <c r="Y3464">
        <v>0</v>
      </c>
      <c r="Z3464">
        <v>700000</v>
      </c>
      <c r="AA3464">
        <v>850000</v>
      </c>
      <c r="AB3464">
        <v>880000</v>
      </c>
      <c r="AC3464">
        <v>900000</v>
      </c>
      <c r="AD3464">
        <f t="shared" si="109"/>
        <v>3330000</v>
      </c>
      <c r="AF3464">
        <v>0</v>
      </c>
      <c r="AG3464">
        <v>0</v>
      </c>
      <c r="AH3464">
        <v>0</v>
      </c>
      <c r="AI3464">
        <v>0</v>
      </c>
      <c r="AJ3464">
        <f t="shared" si="108"/>
        <v>0</v>
      </c>
      <c r="AK3464" t="s">
        <v>331</v>
      </c>
      <c r="AL3464" t="s">
        <v>268</v>
      </c>
      <c r="AM3464" t="s">
        <v>332</v>
      </c>
    </row>
    <row r="3465" spans="1:39" x14ac:dyDescent="0.2">
      <c r="A3465">
        <v>16091</v>
      </c>
      <c r="B3465" t="s">
        <v>318</v>
      </c>
      <c r="C3465">
        <v>706</v>
      </c>
      <c r="D3465" t="s">
        <v>260</v>
      </c>
      <c r="E3465">
        <v>6</v>
      </c>
      <c r="F3465" t="s">
        <v>261</v>
      </c>
      <c r="G3465">
        <v>181</v>
      </c>
      <c r="H3465" t="s">
        <v>262</v>
      </c>
      <c r="I3465">
        <v>498</v>
      </c>
      <c r="J3465" t="s">
        <v>2140</v>
      </c>
      <c r="K3465" t="s">
        <v>41</v>
      </c>
      <c r="L3465">
        <v>11918</v>
      </c>
      <c r="M3465" t="s">
        <v>2141</v>
      </c>
      <c r="N3465" t="s">
        <v>43</v>
      </c>
      <c r="O3465" t="s">
        <v>2142</v>
      </c>
      <c r="S3465">
        <v>2</v>
      </c>
      <c r="T3465" t="s">
        <v>45</v>
      </c>
      <c r="X3465" t="s">
        <v>46</v>
      </c>
      <c r="Y3465">
        <v>1</v>
      </c>
      <c r="Z3465">
        <v>0</v>
      </c>
      <c r="AA3465">
        <v>0</v>
      </c>
      <c r="AB3465">
        <v>0</v>
      </c>
      <c r="AC3465">
        <v>0</v>
      </c>
      <c r="AD3465">
        <f t="shared" si="109"/>
        <v>0</v>
      </c>
      <c r="AE3465" t="s">
        <v>338</v>
      </c>
      <c r="AF3465">
        <v>0</v>
      </c>
      <c r="AG3465">
        <v>2000000</v>
      </c>
      <c r="AH3465">
        <v>2000000</v>
      </c>
      <c r="AI3465">
        <v>2000000</v>
      </c>
      <c r="AJ3465">
        <f t="shared" si="108"/>
        <v>6000000</v>
      </c>
      <c r="AK3465" t="s">
        <v>267</v>
      </c>
      <c r="AL3465" t="s">
        <v>268</v>
      </c>
      <c r="AM3465" t="s">
        <v>269</v>
      </c>
    </row>
    <row r="3466" spans="1:39" x14ac:dyDescent="0.2">
      <c r="A3466">
        <v>16091</v>
      </c>
      <c r="B3466" t="s">
        <v>318</v>
      </c>
      <c r="C3466">
        <v>706</v>
      </c>
      <c r="D3466" t="s">
        <v>260</v>
      </c>
      <c r="E3466">
        <v>6</v>
      </c>
      <c r="F3466" t="s">
        <v>261</v>
      </c>
      <c r="G3466">
        <v>181</v>
      </c>
      <c r="H3466" t="s">
        <v>262</v>
      </c>
      <c r="I3466">
        <v>597</v>
      </c>
      <c r="J3466" t="s">
        <v>343</v>
      </c>
      <c r="K3466" t="s">
        <v>41</v>
      </c>
      <c r="L3466">
        <v>13275</v>
      </c>
      <c r="M3466" t="s">
        <v>4647</v>
      </c>
      <c r="N3466" t="s">
        <v>124</v>
      </c>
      <c r="O3466" t="s">
        <v>4648</v>
      </c>
      <c r="S3466">
        <v>2</v>
      </c>
      <c r="T3466" t="s">
        <v>45</v>
      </c>
      <c r="U3466">
        <v>178</v>
      </c>
      <c r="V3466" t="s">
        <v>427</v>
      </c>
      <c r="W3466" t="s">
        <v>57</v>
      </c>
      <c r="X3466" t="s">
        <v>46</v>
      </c>
      <c r="Y3466">
        <v>1</v>
      </c>
      <c r="Z3466">
        <v>1</v>
      </c>
      <c r="AA3466">
        <v>1</v>
      </c>
      <c r="AB3466">
        <v>1</v>
      </c>
      <c r="AC3466">
        <v>1</v>
      </c>
      <c r="AD3466">
        <f t="shared" si="109"/>
        <v>1</v>
      </c>
      <c r="AF3466">
        <v>0</v>
      </c>
      <c r="AG3466">
        <v>0</v>
      </c>
      <c r="AH3466">
        <v>0</v>
      </c>
      <c r="AI3466">
        <v>0</v>
      </c>
      <c r="AJ3466">
        <f t="shared" si="108"/>
        <v>0</v>
      </c>
      <c r="AK3466" t="s">
        <v>267</v>
      </c>
      <c r="AL3466" t="s">
        <v>268</v>
      </c>
      <c r="AM3466" t="s">
        <v>269</v>
      </c>
    </row>
    <row r="3467" spans="1:39" x14ac:dyDescent="0.2">
      <c r="A3467">
        <v>16091</v>
      </c>
      <c r="B3467" t="s">
        <v>318</v>
      </c>
      <c r="C3467">
        <v>706</v>
      </c>
      <c r="D3467" t="s">
        <v>260</v>
      </c>
      <c r="E3467">
        <v>6</v>
      </c>
      <c r="F3467" t="s">
        <v>261</v>
      </c>
      <c r="G3467">
        <v>181</v>
      </c>
      <c r="H3467" t="s">
        <v>262</v>
      </c>
      <c r="I3467">
        <v>597</v>
      </c>
      <c r="J3467" t="s">
        <v>343</v>
      </c>
      <c r="K3467" t="s">
        <v>41</v>
      </c>
      <c r="L3467">
        <v>13383</v>
      </c>
      <c r="M3467" t="s">
        <v>4649</v>
      </c>
      <c r="N3467" t="s">
        <v>124</v>
      </c>
      <c r="O3467" t="s">
        <v>4650</v>
      </c>
      <c r="S3467">
        <v>2</v>
      </c>
      <c r="T3467" t="s">
        <v>45</v>
      </c>
      <c r="U3467">
        <v>178</v>
      </c>
      <c r="V3467" t="s">
        <v>427</v>
      </c>
      <c r="W3467" t="s">
        <v>57</v>
      </c>
      <c r="X3467" t="s">
        <v>46</v>
      </c>
      <c r="Y3467">
        <v>1</v>
      </c>
      <c r="Z3467">
        <v>1</v>
      </c>
      <c r="AA3467">
        <v>1</v>
      </c>
      <c r="AB3467">
        <v>1</v>
      </c>
      <c r="AC3467">
        <v>1</v>
      </c>
      <c r="AD3467">
        <f t="shared" si="109"/>
        <v>1</v>
      </c>
      <c r="AF3467">
        <v>0</v>
      </c>
      <c r="AG3467">
        <v>0</v>
      </c>
      <c r="AH3467">
        <v>0</v>
      </c>
      <c r="AI3467">
        <v>0</v>
      </c>
      <c r="AJ3467">
        <f t="shared" si="108"/>
        <v>0</v>
      </c>
      <c r="AK3467" t="s">
        <v>267</v>
      </c>
      <c r="AL3467" t="s">
        <v>268</v>
      </c>
      <c r="AM3467" t="s">
        <v>269</v>
      </c>
    </row>
    <row r="3468" spans="1:39" x14ac:dyDescent="0.2">
      <c r="A3468">
        <v>16091</v>
      </c>
      <c r="B3468" t="s">
        <v>318</v>
      </c>
      <c r="C3468">
        <v>706</v>
      </c>
      <c r="D3468" t="s">
        <v>260</v>
      </c>
      <c r="E3468">
        <v>6</v>
      </c>
      <c r="F3468" t="s">
        <v>261</v>
      </c>
      <c r="G3468">
        <v>181</v>
      </c>
      <c r="H3468" t="s">
        <v>262</v>
      </c>
      <c r="I3468">
        <v>597</v>
      </c>
      <c r="J3468" t="s">
        <v>343</v>
      </c>
      <c r="K3468" t="s">
        <v>41</v>
      </c>
      <c r="L3468">
        <v>13412</v>
      </c>
      <c r="M3468" t="s">
        <v>4651</v>
      </c>
      <c r="N3468" t="s">
        <v>124</v>
      </c>
      <c r="O3468" t="s">
        <v>4652</v>
      </c>
      <c r="S3468">
        <v>2</v>
      </c>
      <c r="T3468" t="s">
        <v>45</v>
      </c>
      <c r="U3468">
        <v>178</v>
      </c>
      <c r="V3468" t="s">
        <v>427</v>
      </c>
      <c r="W3468" t="s">
        <v>57</v>
      </c>
      <c r="X3468" t="s">
        <v>46</v>
      </c>
      <c r="Y3468">
        <v>1</v>
      </c>
      <c r="Z3468">
        <v>1</v>
      </c>
      <c r="AA3468">
        <v>1</v>
      </c>
      <c r="AB3468">
        <v>1</v>
      </c>
      <c r="AC3468">
        <v>1</v>
      </c>
      <c r="AD3468">
        <f t="shared" si="109"/>
        <v>1</v>
      </c>
      <c r="AF3468">
        <v>0</v>
      </c>
      <c r="AG3468">
        <v>0</v>
      </c>
      <c r="AH3468">
        <v>0</v>
      </c>
      <c r="AI3468">
        <v>0</v>
      </c>
      <c r="AJ3468">
        <f t="shared" si="108"/>
        <v>0</v>
      </c>
      <c r="AK3468" t="s">
        <v>267</v>
      </c>
      <c r="AL3468" t="s">
        <v>268</v>
      </c>
      <c r="AM3468" t="s">
        <v>269</v>
      </c>
    </row>
    <row r="3469" spans="1:39" x14ac:dyDescent="0.2">
      <c r="A3469">
        <v>16091</v>
      </c>
      <c r="B3469" t="s">
        <v>318</v>
      </c>
      <c r="C3469">
        <v>706</v>
      </c>
      <c r="D3469" t="s">
        <v>260</v>
      </c>
      <c r="E3469">
        <v>6</v>
      </c>
      <c r="F3469" t="s">
        <v>261</v>
      </c>
      <c r="G3469">
        <v>181</v>
      </c>
      <c r="H3469" t="s">
        <v>262</v>
      </c>
      <c r="I3469">
        <v>597</v>
      </c>
      <c r="J3469" t="s">
        <v>343</v>
      </c>
      <c r="K3469" t="s">
        <v>41</v>
      </c>
      <c r="L3469">
        <v>13412</v>
      </c>
      <c r="M3469" t="s">
        <v>4651</v>
      </c>
      <c r="N3469" t="s">
        <v>124</v>
      </c>
      <c r="O3469" t="s">
        <v>4652</v>
      </c>
      <c r="S3469">
        <v>2</v>
      </c>
      <c r="T3469" t="s">
        <v>45</v>
      </c>
      <c r="X3469" t="s">
        <v>46</v>
      </c>
      <c r="Y3469">
        <v>1</v>
      </c>
      <c r="Z3469">
        <v>0</v>
      </c>
      <c r="AA3469">
        <v>0</v>
      </c>
      <c r="AB3469">
        <v>0</v>
      </c>
      <c r="AC3469">
        <v>0</v>
      </c>
      <c r="AD3469">
        <f t="shared" si="109"/>
        <v>0</v>
      </c>
      <c r="AE3469" t="s">
        <v>273</v>
      </c>
      <c r="AF3469">
        <v>100000</v>
      </c>
      <c r="AG3469">
        <v>100000</v>
      </c>
      <c r="AH3469">
        <v>100000</v>
      </c>
      <c r="AI3469">
        <v>100000</v>
      </c>
      <c r="AJ3469">
        <f t="shared" si="108"/>
        <v>400000</v>
      </c>
      <c r="AK3469" t="s">
        <v>267</v>
      </c>
      <c r="AL3469" t="s">
        <v>268</v>
      </c>
      <c r="AM3469" t="s">
        <v>269</v>
      </c>
    </row>
    <row r="3470" spans="1:39" x14ac:dyDescent="0.2">
      <c r="A3470">
        <v>16091</v>
      </c>
      <c r="B3470" t="s">
        <v>318</v>
      </c>
      <c r="C3470">
        <v>707</v>
      </c>
      <c r="D3470" t="s">
        <v>274</v>
      </c>
      <c r="E3470">
        <v>6</v>
      </c>
      <c r="F3470" t="s">
        <v>261</v>
      </c>
      <c r="G3470">
        <v>122</v>
      </c>
      <c r="H3470" t="s">
        <v>72</v>
      </c>
      <c r="I3470">
        <v>187</v>
      </c>
      <c r="J3470" t="s">
        <v>279</v>
      </c>
      <c r="K3470" t="s">
        <v>41</v>
      </c>
      <c r="L3470">
        <v>11837</v>
      </c>
      <c r="M3470" t="s">
        <v>2146</v>
      </c>
      <c r="N3470" t="s">
        <v>124</v>
      </c>
      <c r="O3470" t="s">
        <v>2147</v>
      </c>
      <c r="S3470">
        <v>2</v>
      </c>
      <c r="T3470" t="s">
        <v>45</v>
      </c>
      <c r="X3470" t="s">
        <v>66</v>
      </c>
      <c r="Y3470">
        <v>0</v>
      </c>
      <c r="Z3470">
        <v>0</v>
      </c>
      <c r="AA3470">
        <v>0</v>
      </c>
      <c r="AB3470">
        <v>0</v>
      </c>
      <c r="AC3470">
        <v>0</v>
      </c>
      <c r="AD3470">
        <f t="shared" si="109"/>
        <v>0</v>
      </c>
      <c r="AE3470" t="s">
        <v>289</v>
      </c>
      <c r="AF3470">
        <v>0</v>
      </c>
      <c r="AG3470">
        <v>1000000</v>
      </c>
      <c r="AH3470">
        <v>1000000</v>
      </c>
      <c r="AI3470">
        <v>1000000</v>
      </c>
      <c r="AJ3470">
        <f t="shared" si="108"/>
        <v>3000000</v>
      </c>
      <c r="AK3470" t="s">
        <v>277</v>
      </c>
      <c r="AL3470" t="s">
        <v>268</v>
      </c>
      <c r="AM3470" t="s">
        <v>278</v>
      </c>
    </row>
    <row r="3471" spans="1:39" x14ac:dyDescent="0.2">
      <c r="A3471">
        <v>16091</v>
      </c>
      <c r="B3471" t="s">
        <v>318</v>
      </c>
      <c r="C3471">
        <v>707</v>
      </c>
      <c r="D3471" t="s">
        <v>274</v>
      </c>
      <c r="E3471">
        <v>6</v>
      </c>
      <c r="F3471" t="s">
        <v>261</v>
      </c>
      <c r="G3471">
        <v>122</v>
      </c>
      <c r="H3471" t="s">
        <v>72</v>
      </c>
      <c r="I3471">
        <v>483</v>
      </c>
      <c r="J3471" t="s">
        <v>290</v>
      </c>
      <c r="K3471" t="s">
        <v>41</v>
      </c>
      <c r="L3471">
        <v>11848</v>
      </c>
      <c r="M3471" t="s">
        <v>2148</v>
      </c>
      <c r="N3471" t="s">
        <v>124</v>
      </c>
      <c r="O3471" t="s">
        <v>2149</v>
      </c>
      <c r="S3471">
        <v>2</v>
      </c>
      <c r="T3471" t="s">
        <v>45</v>
      </c>
      <c r="U3471">
        <v>64</v>
      </c>
      <c r="V3471" t="s">
        <v>2338</v>
      </c>
      <c r="W3471" t="s">
        <v>171</v>
      </c>
      <c r="X3471" t="s">
        <v>66</v>
      </c>
      <c r="Y3471">
        <v>0</v>
      </c>
      <c r="Z3471">
        <v>5000</v>
      </c>
      <c r="AA3471">
        <v>3000</v>
      </c>
      <c r="AB3471">
        <v>2000</v>
      </c>
      <c r="AC3471">
        <v>2000</v>
      </c>
      <c r="AD3471">
        <f t="shared" si="109"/>
        <v>12000</v>
      </c>
      <c r="AF3471">
        <v>0</v>
      </c>
      <c r="AG3471">
        <v>0</v>
      </c>
      <c r="AH3471">
        <v>0</v>
      </c>
      <c r="AI3471">
        <v>0</v>
      </c>
      <c r="AJ3471">
        <f t="shared" si="108"/>
        <v>0</v>
      </c>
      <c r="AK3471" t="s">
        <v>277</v>
      </c>
      <c r="AL3471" t="s">
        <v>268</v>
      </c>
      <c r="AM3471" t="s">
        <v>278</v>
      </c>
    </row>
    <row r="3472" spans="1:39" x14ac:dyDescent="0.2">
      <c r="A3472">
        <v>16091</v>
      </c>
      <c r="B3472" t="s">
        <v>318</v>
      </c>
      <c r="C3472">
        <v>707</v>
      </c>
      <c r="D3472" t="s">
        <v>274</v>
      </c>
      <c r="E3472">
        <v>6</v>
      </c>
      <c r="F3472" t="s">
        <v>261</v>
      </c>
      <c r="G3472">
        <v>122</v>
      </c>
      <c r="H3472" t="s">
        <v>72</v>
      </c>
      <c r="I3472">
        <v>561</v>
      </c>
      <c r="J3472" t="s">
        <v>297</v>
      </c>
      <c r="K3472" t="s">
        <v>41</v>
      </c>
      <c r="L3472">
        <v>13388</v>
      </c>
      <c r="M3472" t="s">
        <v>359</v>
      </c>
      <c r="N3472" t="s">
        <v>124</v>
      </c>
      <c r="O3472" t="s">
        <v>360</v>
      </c>
      <c r="S3472">
        <v>2</v>
      </c>
      <c r="T3472" t="s">
        <v>45</v>
      </c>
      <c r="U3472">
        <v>195</v>
      </c>
      <c r="V3472" t="s">
        <v>363</v>
      </c>
      <c r="W3472" t="s">
        <v>57</v>
      </c>
      <c r="X3472" t="s">
        <v>46</v>
      </c>
      <c r="Y3472">
        <v>1</v>
      </c>
      <c r="Z3472">
        <v>1</v>
      </c>
      <c r="AA3472">
        <v>1</v>
      </c>
      <c r="AB3472">
        <v>1</v>
      </c>
      <c r="AC3472">
        <v>1</v>
      </c>
      <c r="AD3472">
        <f t="shared" si="109"/>
        <v>1</v>
      </c>
      <c r="AF3472">
        <v>0</v>
      </c>
      <c r="AG3472">
        <v>0</v>
      </c>
      <c r="AH3472">
        <v>0</v>
      </c>
      <c r="AI3472">
        <v>0</v>
      </c>
      <c r="AJ3472">
        <f t="shared" si="108"/>
        <v>0</v>
      </c>
      <c r="AK3472" t="s">
        <v>277</v>
      </c>
      <c r="AL3472" t="s">
        <v>268</v>
      </c>
      <c r="AM3472" t="s">
        <v>278</v>
      </c>
    </row>
    <row r="3473" spans="1:39" x14ac:dyDescent="0.2">
      <c r="A3473">
        <v>16091</v>
      </c>
      <c r="B3473" t="s">
        <v>318</v>
      </c>
      <c r="C3473">
        <v>707</v>
      </c>
      <c r="D3473" t="s">
        <v>274</v>
      </c>
      <c r="E3473">
        <v>6</v>
      </c>
      <c r="F3473" t="s">
        <v>261</v>
      </c>
      <c r="G3473">
        <v>122</v>
      </c>
      <c r="H3473" t="s">
        <v>72</v>
      </c>
      <c r="I3473">
        <v>561</v>
      </c>
      <c r="J3473" t="s">
        <v>297</v>
      </c>
      <c r="K3473" t="s">
        <v>41</v>
      </c>
      <c r="L3473">
        <v>13397</v>
      </c>
      <c r="M3473" t="s">
        <v>361</v>
      </c>
      <c r="N3473" t="s">
        <v>124</v>
      </c>
      <c r="O3473" t="s">
        <v>362</v>
      </c>
      <c r="S3473">
        <v>2</v>
      </c>
      <c r="T3473" t="s">
        <v>45</v>
      </c>
      <c r="X3473" t="s">
        <v>46</v>
      </c>
      <c r="Y3473">
        <v>1</v>
      </c>
      <c r="Z3473">
        <v>0</v>
      </c>
      <c r="AA3473">
        <v>0</v>
      </c>
      <c r="AB3473">
        <v>0</v>
      </c>
      <c r="AC3473">
        <v>0</v>
      </c>
      <c r="AD3473">
        <f t="shared" si="109"/>
        <v>0</v>
      </c>
      <c r="AE3473" t="s">
        <v>273</v>
      </c>
      <c r="AF3473">
        <v>100000</v>
      </c>
      <c r="AG3473">
        <v>100000</v>
      </c>
      <c r="AH3473">
        <v>100000</v>
      </c>
      <c r="AI3473">
        <v>100000</v>
      </c>
      <c r="AJ3473">
        <f t="shared" si="108"/>
        <v>400000</v>
      </c>
      <c r="AK3473" t="s">
        <v>277</v>
      </c>
      <c r="AL3473" t="s">
        <v>268</v>
      </c>
      <c r="AM3473" t="s">
        <v>278</v>
      </c>
    </row>
    <row r="3474" spans="1:39" x14ac:dyDescent="0.2">
      <c r="A3474">
        <v>16091</v>
      </c>
      <c r="B3474" t="s">
        <v>318</v>
      </c>
      <c r="C3474">
        <v>707</v>
      </c>
      <c r="D3474" t="s">
        <v>274</v>
      </c>
      <c r="E3474">
        <v>6</v>
      </c>
      <c r="F3474" t="s">
        <v>261</v>
      </c>
      <c r="G3474">
        <v>122</v>
      </c>
      <c r="H3474" t="s">
        <v>72</v>
      </c>
      <c r="I3474">
        <v>579</v>
      </c>
      <c r="J3474" t="s">
        <v>328</v>
      </c>
      <c r="K3474" t="s">
        <v>41</v>
      </c>
      <c r="L3474">
        <v>13428</v>
      </c>
      <c r="M3474" t="s">
        <v>4653</v>
      </c>
      <c r="N3474" t="s">
        <v>124</v>
      </c>
      <c r="O3474" t="s">
        <v>4654</v>
      </c>
      <c r="S3474">
        <v>2</v>
      </c>
      <c r="T3474" t="s">
        <v>45</v>
      </c>
      <c r="X3474" t="s">
        <v>46</v>
      </c>
      <c r="Y3474">
        <v>1</v>
      </c>
      <c r="Z3474">
        <v>0</v>
      </c>
      <c r="AA3474">
        <v>0</v>
      </c>
      <c r="AB3474">
        <v>0</v>
      </c>
      <c r="AC3474">
        <v>0</v>
      </c>
      <c r="AD3474">
        <f t="shared" si="109"/>
        <v>0</v>
      </c>
      <c r="AE3474" t="s">
        <v>273</v>
      </c>
      <c r="AF3474">
        <v>100000</v>
      </c>
      <c r="AG3474">
        <v>100000</v>
      </c>
      <c r="AH3474">
        <v>100000</v>
      </c>
      <c r="AI3474">
        <v>100000</v>
      </c>
      <c r="AJ3474">
        <f t="shared" si="108"/>
        <v>400000</v>
      </c>
      <c r="AK3474" t="s">
        <v>277</v>
      </c>
      <c r="AL3474" t="s">
        <v>268</v>
      </c>
      <c r="AM3474" t="s">
        <v>278</v>
      </c>
    </row>
    <row r="3475" spans="1:39" x14ac:dyDescent="0.2">
      <c r="A3475">
        <v>16091</v>
      </c>
      <c r="B3475" t="s">
        <v>318</v>
      </c>
      <c r="C3475">
        <v>707</v>
      </c>
      <c r="D3475" t="s">
        <v>274</v>
      </c>
      <c r="E3475">
        <v>6</v>
      </c>
      <c r="F3475" t="s">
        <v>261</v>
      </c>
      <c r="G3475">
        <v>181</v>
      </c>
      <c r="H3475" t="s">
        <v>262</v>
      </c>
      <c r="I3475">
        <v>248</v>
      </c>
      <c r="J3475" t="s">
        <v>300</v>
      </c>
      <c r="K3475" t="s">
        <v>41</v>
      </c>
      <c r="L3475">
        <v>13165</v>
      </c>
      <c r="M3475" t="s">
        <v>387</v>
      </c>
      <c r="N3475" t="s">
        <v>43</v>
      </c>
      <c r="O3475" t="s">
        <v>302</v>
      </c>
      <c r="S3475">
        <v>2</v>
      </c>
      <c r="T3475" t="s">
        <v>45</v>
      </c>
      <c r="U3475">
        <v>980</v>
      </c>
      <c r="V3475" t="s">
        <v>303</v>
      </c>
      <c r="W3475" t="s">
        <v>57</v>
      </c>
      <c r="X3475" t="s">
        <v>46</v>
      </c>
      <c r="Y3475">
        <v>1</v>
      </c>
      <c r="Z3475">
        <v>5</v>
      </c>
      <c r="AA3475">
        <v>3</v>
      </c>
      <c r="AB3475">
        <v>3</v>
      </c>
      <c r="AC3475">
        <v>3</v>
      </c>
      <c r="AD3475">
        <f t="shared" si="109"/>
        <v>5</v>
      </c>
      <c r="AF3475">
        <v>0</v>
      </c>
      <c r="AG3475">
        <v>0</v>
      </c>
      <c r="AH3475">
        <v>0</v>
      </c>
      <c r="AI3475">
        <v>0</v>
      </c>
      <c r="AJ3475">
        <f t="shared" si="108"/>
        <v>0</v>
      </c>
      <c r="AK3475" t="s">
        <v>277</v>
      </c>
      <c r="AL3475" t="s">
        <v>268</v>
      </c>
      <c r="AM3475" t="s">
        <v>278</v>
      </c>
    </row>
    <row r="3476" spans="1:39" x14ac:dyDescent="0.2">
      <c r="A3476">
        <v>16091</v>
      </c>
      <c r="B3476" t="s">
        <v>318</v>
      </c>
      <c r="C3476">
        <v>707</v>
      </c>
      <c r="D3476" t="s">
        <v>274</v>
      </c>
      <c r="E3476">
        <v>6</v>
      </c>
      <c r="F3476" t="s">
        <v>261</v>
      </c>
      <c r="G3476">
        <v>181</v>
      </c>
      <c r="H3476" t="s">
        <v>262</v>
      </c>
      <c r="I3476">
        <v>976</v>
      </c>
      <c r="J3476" t="s">
        <v>388</v>
      </c>
      <c r="K3476" t="s">
        <v>41</v>
      </c>
      <c r="L3476">
        <v>13107</v>
      </c>
      <c r="M3476" t="s">
        <v>389</v>
      </c>
      <c r="N3476" t="s">
        <v>43</v>
      </c>
      <c r="O3476" t="s">
        <v>390</v>
      </c>
      <c r="S3476">
        <v>2</v>
      </c>
      <c r="T3476" t="s">
        <v>45</v>
      </c>
      <c r="U3476">
        <v>93</v>
      </c>
      <c r="V3476" t="s">
        <v>410</v>
      </c>
      <c r="W3476" t="s">
        <v>57</v>
      </c>
      <c r="X3476" t="s">
        <v>66</v>
      </c>
      <c r="Y3476">
        <v>0</v>
      </c>
      <c r="Z3476">
        <v>1000</v>
      </c>
      <c r="AA3476">
        <v>1000</v>
      </c>
      <c r="AB3476">
        <v>1000</v>
      </c>
      <c r="AC3476">
        <v>1000</v>
      </c>
      <c r="AD3476">
        <f t="shared" si="109"/>
        <v>4000</v>
      </c>
      <c r="AF3476">
        <v>0</v>
      </c>
      <c r="AG3476">
        <v>0</v>
      </c>
      <c r="AH3476">
        <v>0</v>
      </c>
      <c r="AI3476">
        <v>0</v>
      </c>
      <c r="AJ3476">
        <f t="shared" si="108"/>
        <v>0</v>
      </c>
      <c r="AK3476" t="s">
        <v>277</v>
      </c>
      <c r="AL3476" t="s">
        <v>268</v>
      </c>
      <c r="AM3476" t="s">
        <v>278</v>
      </c>
    </row>
    <row r="3477" spans="1:39" x14ac:dyDescent="0.2">
      <c r="A3477">
        <v>16091</v>
      </c>
      <c r="B3477" t="s">
        <v>318</v>
      </c>
      <c r="C3477">
        <v>707</v>
      </c>
      <c r="D3477" t="s">
        <v>274</v>
      </c>
      <c r="E3477">
        <v>6</v>
      </c>
      <c r="F3477" t="s">
        <v>261</v>
      </c>
      <c r="G3477">
        <v>181</v>
      </c>
      <c r="H3477" t="s">
        <v>262</v>
      </c>
      <c r="I3477">
        <v>976</v>
      </c>
      <c r="J3477" t="s">
        <v>388</v>
      </c>
      <c r="K3477" t="s">
        <v>41</v>
      </c>
      <c r="L3477">
        <v>13107</v>
      </c>
      <c r="M3477" t="s">
        <v>389</v>
      </c>
      <c r="N3477" t="s">
        <v>43</v>
      </c>
      <c r="O3477" t="s">
        <v>390</v>
      </c>
      <c r="S3477">
        <v>2</v>
      </c>
      <c r="T3477" t="s">
        <v>45</v>
      </c>
      <c r="X3477" t="s">
        <v>66</v>
      </c>
      <c r="Y3477">
        <v>0</v>
      </c>
      <c r="Z3477">
        <v>0</v>
      </c>
      <c r="AA3477">
        <v>0</v>
      </c>
      <c r="AB3477">
        <v>0</v>
      </c>
      <c r="AC3477">
        <v>0</v>
      </c>
      <c r="AD3477">
        <f t="shared" si="109"/>
        <v>0</v>
      </c>
      <c r="AE3477" t="s">
        <v>289</v>
      </c>
      <c r="AF3477">
        <v>0</v>
      </c>
      <c r="AG3477">
        <v>200000</v>
      </c>
      <c r="AH3477">
        <v>200000</v>
      </c>
      <c r="AI3477">
        <v>200000</v>
      </c>
      <c r="AJ3477">
        <f t="shared" si="108"/>
        <v>600000</v>
      </c>
      <c r="AK3477" t="s">
        <v>277</v>
      </c>
      <c r="AL3477" t="s">
        <v>268</v>
      </c>
      <c r="AM3477" t="s">
        <v>278</v>
      </c>
    </row>
    <row r="3478" spans="1:39" x14ac:dyDescent="0.2">
      <c r="A3478">
        <v>16097</v>
      </c>
      <c r="B3478" t="s">
        <v>395</v>
      </c>
      <c r="C3478">
        <v>706</v>
      </c>
      <c r="D3478" t="s">
        <v>260</v>
      </c>
      <c r="E3478">
        <v>6</v>
      </c>
      <c r="F3478" t="s">
        <v>261</v>
      </c>
      <c r="G3478">
        <v>122</v>
      </c>
      <c r="H3478" t="s">
        <v>72</v>
      </c>
      <c r="I3478">
        <v>949</v>
      </c>
      <c r="J3478" t="s">
        <v>78</v>
      </c>
      <c r="K3478" t="s">
        <v>41</v>
      </c>
      <c r="L3478">
        <v>686</v>
      </c>
      <c r="M3478" t="s">
        <v>2153</v>
      </c>
      <c r="N3478" t="s">
        <v>43</v>
      </c>
      <c r="O3478" t="s">
        <v>530</v>
      </c>
      <c r="S3478">
        <v>2</v>
      </c>
      <c r="T3478" t="s">
        <v>45</v>
      </c>
      <c r="X3478" t="s">
        <v>46</v>
      </c>
      <c r="Y3478">
        <v>1</v>
      </c>
      <c r="Z3478">
        <v>0</v>
      </c>
      <c r="AA3478">
        <v>0</v>
      </c>
      <c r="AB3478">
        <v>0</v>
      </c>
      <c r="AC3478">
        <v>0</v>
      </c>
      <c r="AD3478">
        <f t="shared" si="109"/>
        <v>0</v>
      </c>
      <c r="AE3478" t="s">
        <v>85</v>
      </c>
      <c r="AF3478">
        <v>1120000000</v>
      </c>
      <c r="AG3478">
        <v>1212000000</v>
      </c>
      <c r="AH3478">
        <v>1300000000</v>
      </c>
      <c r="AI3478">
        <v>1500000000</v>
      </c>
      <c r="AJ3478">
        <f t="shared" si="108"/>
        <v>5132000000</v>
      </c>
      <c r="AK3478" t="s">
        <v>267</v>
      </c>
      <c r="AL3478" t="s">
        <v>268</v>
      </c>
      <c r="AM3478" t="s">
        <v>269</v>
      </c>
    </row>
    <row r="3479" spans="1:39" x14ac:dyDescent="0.2">
      <c r="A3479">
        <v>16097</v>
      </c>
      <c r="B3479" t="s">
        <v>395</v>
      </c>
      <c r="C3479">
        <v>706</v>
      </c>
      <c r="D3479" t="s">
        <v>260</v>
      </c>
      <c r="E3479">
        <v>6</v>
      </c>
      <c r="F3479" t="s">
        <v>261</v>
      </c>
      <c r="G3479">
        <v>122</v>
      </c>
      <c r="H3479" t="s">
        <v>72</v>
      </c>
      <c r="I3479">
        <v>949</v>
      </c>
      <c r="J3479" t="s">
        <v>78</v>
      </c>
      <c r="K3479" t="s">
        <v>41</v>
      </c>
      <c r="L3479">
        <v>686</v>
      </c>
      <c r="M3479" t="s">
        <v>2153</v>
      </c>
      <c r="N3479" t="s">
        <v>43</v>
      </c>
      <c r="O3479" t="s">
        <v>530</v>
      </c>
      <c r="S3479">
        <v>2</v>
      </c>
      <c r="T3479" t="s">
        <v>45</v>
      </c>
      <c r="X3479" t="s">
        <v>46</v>
      </c>
      <c r="Y3479">
        <v>1</v>
      </c>
      <c r="Z3479">
        <v>0</v>
      </c>
      <c r="AA3479">
        <v>0</v>
      </c>
      <c r="AB3479">
        <v>0</v>
      </c>
      <c r="AC3479">
        <v>0</v>
      </c>
      <c r="AD3479">
        <f t="shared" si="109"/>
        <v>0</v>
      </c>
      <c r="AE3479" t="s">
        <v>273</v>
      </c>
      <c r="AF3479">
        <v>81400000</v>
      </c>
      <c r="AG3479">
        <v>98000000</v>
      </c>
      <c r="AH3479">
        <v>55000000</v>
      </c>
      <c r="AI3479">
        <v>55000000</v>
      </c>
      <c r="AJ3479">
        <f t="shared" si="108"/>
        <v>289400000</v>
      </c>
      <c r="AK3479" t="s">
        <v>267</v>
      </c>
      <c r="AL3479" t="s">
        <v>268</v>
      </c>
      <c r="AM3479" t="s">
        <v>269</v>
      </c>
    </row>
    <row r="3480" spans="1:39" x14ac:dyDescent="0.2">
      <c r="A3480">
        <v>16097</v>
      </c>
      <c r="B3480" t="s">
        <v>395</v>
      </c>
      <c r="C3480">
        <v>706</v>
      </c>
      <c r="D3480" t="s">
        <v>260</v>
      </c>
      <c r="E3480">
        <v>6</v>
      </c>
      <c r="F3480" t="s">
        <v>261</v>
      </c>
      <c r="G3480">
        <v>181</v>
      </c>
      <c r="H3480" t="s">
        <v>262</v>
      </c>
      <c r="I3480">
        <v>478</v>
      </c>
      <c r="J3480" t="s">
        <v>2103</v>
      </c>
      <c r="K3480" t="s">
        <v>41</v>
      </c>
      <c r="L3480">
        <v>13113</v>
      </c>
      <c r="M3480" t="s">
        <v>4655</v>
      </c>
      <c r="N3480" t="s">
        <v>43</v>
      </c>
      <c r="O3480" t="s">
        <v>2105</v>
      </c>
      <c r="S3480">
        <v>2</v>
      </c>
      <c r="T3480" t="s">
        <v>45</v>
      </c>
      <c r="U3480">
        <v>358</v>
      </c>
      <c r="V3480" t="s">
        <v>3105</v>
      </c>
      <c r="W3480" t="s">
        <v>57</v>
      </c>
      <c r="X3480" t="s">
        <v>66</v>
      </c>
      <c r="Y3480">
        <v>0</v>
      </c>
      <c r="Z3480">
        <v>300</v>
      </c>
      <c r="AA3480">
        <v>300</v>
      </c>
      <c r="AB3480">
        <v>300</v>
      </c>
      <c r="AC3480">
        <v>300</v>
      </c>
      <c r="AD3480">
        <f t="shared" si="109"/>
        <v>1200</v>
      </c>
      <c r="AF3480">
        <v>0</v>
      </c>
      <c r="AG3480">
        <v>0</v>
      </c>
      <c r="AH3480">
        <v>0</v>
      </c>
      <c r="AI3480">
        <v>0</v>
      </c>
      <c r="AJ3480">
        <f t="shared" si="108"/>
        <v>0</v>
      </c>
      <c r="AK3480" t="s">
        <v>267</v>
      </c>
      <c r="AL3480" t="s">
        <v>268</v>
      </c>
      <c r="AM3480" t="s">
        <v>269</v>
      </c>
    </row>
    <row r="3481" spans="1:39" x14ac:dyDescent="0.2">
      <c r="A3481">
        <v>16097</v>
      </c>
      <c r="B3481" t="s">
        <v>395</v>
      </c>
      <c r="C3481">
        <v>707</v>
      </c>
      <c r="D3481" t="s">
        <v>274</v>
      </c>
      <c r="E3481">
        <v>6</v>
      </c>
      <c r="F3481" t="s">
        <v>261</v>
      </c>
      <c r="G3481">
        <v>122</v>
      </c>
      <c r="H3481" t="s">
        <v>72</v>
      </c>
      <c r="I3481">
        <v>2</v>
      </c>
      <c r="J3481" t="s">
        <v>73</v>
      </c>
      <c r="K3481" t="s">
        <v>41</v>
      </c>
      <c r="L3481">
        <v>4072</v>
      </c>
      <c r="M3481" t="s">
        <v>4656</v>
      </c>
      <c r="N3481" t="s">
        <v>43</v>
      </c>
      <c r="O3481" t="s">
        <v>4657</v>
      </c>
      <c r="S3481">
        <v>2</v>
      </c>
      <c r="T3481" t="s">
        <v>45</v>
      </c>
      <c r="U3481">
        <v>332</v>
      </c>
      <c r="V3481" t="s">
        <v>76</v>
      </c>
      <c r="W3481" t="s">
        <v>57</v>
      </c>
      <c r="X3481" t="s">
        <v>46</v>
      </c>
      <c r="Y3481">
        <v>1</v>
      </c>
      <c r="Z3481">
        <v>15</v>
      </c>
      <c r="AA3481">
        <v>15</v>
      </c>
      <c r="AB3481">
        <v>15</v>
      </c>
      <c r="AC3481">
        <v>15</v>
      </c>
      <c r="AD3481">
        <f t="shared" si="109"/>
        <v>15</v>
      </c>
      <c r="AF3481">
        <v>0</v>
      </c>
      <c r="AG3481">
        <v>0</v>
      </c>
      <c r="AH3481">
        <v>0</v>
      </c>
      <c r="AI3481">
        <v>0</v>
      </c>
      <c r="AJ3481">
        <f t="shared" si="108"/>
        <v>0</v>
      </c>
      <c r="AK3481" t="s">
        <v>277</v>
      </c>
      <c r="AL3481" t="s">
        <v>268</v>
      </c>
      <c r="AM3481" t="s">
        <v>278</v>
      </c>
    </row>
    <row r="3482" spans="1:39" x14ac:dyDescent="0.2">
      <c r="A3482">
        <v>16097</v>
      </c>
      <c r="B3482" t="s">
        <v>395</v>
      </c>
      <c r="C3482">
        <v>707</v>
      </c>
      <c r="D3482" t="s">
        <v>274</v>
      </c>
      <c r="E3482">
        <v>6</v>
      </c>
      <c r="F3482" t="s">
        <v>261</v>
      </c>
      <c r="G3482">
        <v>122</v>
      </c>
      <c r="H3482" t="s">
        <v>72</v>
      </c>
      <c r="I3482">
        <v>483</v>
      </c>
      <c r="J3482" t="s">
        <v>290</v>
      </c>
      <c r="K3482" t="s">
        <v>41</v>
      </c>
      <c r="L3482">
        <v>11801</v>
      </c>
      <c r="M3482" t="s">
        <v>3752</v>
      </c>
      <c r="N3482" t="s">
        <v>43</v>
      </c>
      <c r="O3482" t="s">
        <v>3753</v>
      </c>
      <c r="S3482">
        <v>2</v>
      </c>
      <c r="T3482" t="s">
        <v>45</v>
      </c>
      <c r="U3482">
        <v>64</v>
      </c>
      <c r="V3482" t="s">
        <v>2338</v>
      </c>
      <c r="W3482" t="s">
        <v>171</v>
      </c>
      <c r="X3482" t="s">
        <v>66</v>
      </c>
      <c r="Y3482">
        <v>0</v>
      </c>
      <c r="Z3482">
        <v>3500</v>
      </c>
      <c r="AA3482">
        <v>7700</v>
      </c>
      <c r="AB3482">
        <v>3500</v>
      </c>
      <c r="AC3482">
        <v>7500</v>
      </c>
      <c r="AD3482">
        <f t="shared" si="109"/>
        <v>22200</v>
      </c>
      <c r="AF3482">
        <v>0</v>
      </c>
      <c r="AG3482">
        <v>0</v>
      </c>
      <c r="AH3482">
        <v>0</v>
      </c>
      <c r="AI3482">
        <v>0</v>
      </c>
      <c r="AJ3482">
        <f t="shared" si="108"/>
        <v>0</v>
      </c>
      <c r="AK3482" t="s">
        <v>277</v>
      </c>
      <c r="AL3482" t="s">
        <v>268</v>
      </c>
      <c r="AM3482" t="s">
        <v>278</v>
      </c>
    </row>
    <row r="3483" spans="1:39" x14ac:dyDescent="0.2">
      <c r="A3483">
        <v>16097</v>
      </c>
      <c r="B3483" t="s">
        <v>395</v>
      </c>
      <c r="C3483">
        <v>707</v>
      </c>
      <c r="D3483" t="s">
        <v>274</v>
      </c>
      <c r="E3483">
        <v>6</v>
      </c>
      <c r="F3483" t="s">
        <v>261</v>
      </c>
      <c r="G3483">
        <v>122</v>
      </c>
      <c r="H3483" t="s">
        <v>72</v>
      </c>
      <c r="I3483">
        <v>483</v>
      </c>
      <c r="J3483" t="s">
        <v>290</v>
      </c>
      <c r="K3483" t="s">
        <v>41</v>
      </c>
      <c r="L3483">
        <v>11801</v>
      </c>
      <c r="M3483" t="s">
        <v>3752</v>
      </c>
      <c r="N3483" t="s">
        <v>43</v>
      </c>
      <c r="O3483" t="s">
        <v>3753</v>
      </c>
      <c r="S3483">
        <v>2</v>
      </c>
      <c r="T3483" t="s">
        <v>45</v>
      </c>
      <c r="X3483" t="s">
        <v>66</v>
      </c>
      <c r="Y3483">
        <v>0</v>
      </c>
      <c r="Z3483">
        <v>0</v>
      </c>
      <c r="AA3483">
        <v>0</v>
      </c>
      <c r="AB3483">
        <v>0</v>
      </c>
      <c r="AC3483">
        <v>0</v>
      </c>
      <c r="AD3483">
        <f t="shared" si="109"/>
        <v>0</v>
      </c>
      <c r="AE3483" t="s">
        <v>273</v>
      </c>
      <c r="AF3483">
        <v>1500000</v>
      </c>
      <c r="AG3483">
        <v>3800000</v>
      </c>
      <c r="AH3483">
        <v>1500000</v>
      </c>
      <c r="AI3483">
        <v>3500000</v>
      </c>
      <c r="AJ3483">
        <f t="shared" ref="AJ3483:AJ3546" si="110">AF3483+AG3483+AH3483+AI3483</f>
        <v>10300000</v>
      </c>
      <c r="AK3483" t="s">
        <v>277</v>
      </c>
      <c r="AL3483" t="s">
        <v>268</v>
      </c>
      <c r="AM3483" t="s">
        <v>278</v>
      </c>
    </row>
    <row r="3484" spans="1:39" x14ac:dyDescent="0.2">
      <c r="A3484">
        <v>16097</v>
      </c>
      <c r="B3484" t="s">
        <v>395</v>
      </c>
      <c r="C3484">
        <v>707</v>
      </c>
      <c r="D3484" t="s">
        <v>274</v>
      </c>
      <c r="E3484">
        <v>6</v>
      </c>
      <c r="F3484" t="s">
        <v>261</v>
      </c>
      <c r="G3484">
        <v>122</v>
      </c>
      <c r="H3484" t="s">
        <v>72</v>
      </c>
      <c r="I3484">
        <v>561</v>
      </c>
      <c r="J3484" t="s">
        <v>297</v>
      </c>
      <c r="K3484" t="s">
        <v>41</v>
      </c>
      <c r="L3484">
        <v>12327</v>
      </c>
      <c r="M3484" t="s">
        <v>4658</v>
      </c>
      <c r="N3484" t="s">
        <v>124</v>
      </c>
      <c r="O3484" t="s">
        <v>4659</v>
      </c>
      <c r="S3484">
        <v>2</v>
      </c>
      <c r="T3484" t="s">
        <v>45</v>
      </c>
      <c r="U3484">
        <v>195</v>
      </c>
      <c r="V3484" t="s">
        <v>363</v>
      </c>
      <c r="W3484" t="s">
        <v>57</v>
      </c>
      <c r="X3484" t="s">
        <v>46</v>
      </c>
      <c r="Y3484">
        <v>1</v>
      </c>
      <c r="Z3484">
        <v>1</v>
      </c>
      <c r="AA3484">
        <v>1</v>
      </c>
      <c r="AB3484">
        <v>1</v>
      </c>
      <c r="AC3484">
        <v>1</v>
      </c>
      <c r="AD3484">
        <f t="shared" si="109"/>
        <v>1</v>
      </c>
      <c r="AF3484">
        <v>0</v>
      </c>
      <c r="AG3484">
        <v>0</v>
      </c>
      <c r="AH3484">
        <v>0</v>
      </c>
      <c r="AI3484">
        <v>0</v>
      </c>
      <c r="AJ3484">
        <f t="shared" si="110"/>
        <v>0</v>
      </c>
      <c r="AK3484" t="s">
        <v>277</v>
      </c>
      <c r="AL3484" t="s">
        <v>268</v>
      </c>
      <c r="AM3484" t="s">
        <v>278</v>
      </c>
    </row>
    <row r="3485" spans="1:39" x14ac:dyDescent="0.2">
      <c r="A3485">
        <v>16097</v>
      </c>
      <c r="B3485" t="s">
        <v>395</v>
      </c>
      <c r="C3485">
        <v>707</v>
      </c>
      <c r="D3485" t="s">
        <v>274</v>
      </c>
      <c r="E3485">
        <v>6</v>
      </c>
      <c r="F3485" t="s">
        <v>261</v>
      </c>
      <c r="G3485">
        <v>181</v>
      </c>
      <c r="H3485" t="s">
        <v>262</v>
      </c>
      <c r="I3485">
        <v>246</v>
      </c>
      <c r="J3485" t="s">
        <v>405</v>
      </c>
      <c r="K3485" t="s">
        <v>41</v>
      </c>
      <c r="L3485">
        <v>13187</v>
      </c>
      <c r="M3485" t="s">
        <v>406</v>
      </c>
      <c r="N3485" t="s">
        <v>43</v>
      </c>
      <c r="O3485" t="s">
        <v>407</v>
      </c>
      <c r="S3485">
        <v>2</v>
      </c>
      <c r="T3485" t="s">
        <v>45</v>
      </c>
      <c r="X3485" t="s">
        <v>66</v>
      </c>
      <c r="Y3485">
        <v>0</v>
      </c>
      <c r="Z3485">
        <v>0</v>
      </c>
      <c r="AA3485">
        <v>0</v>
      </c>
      <c r="AB3485">
        <v>0</v>
      </c>
      <c r="AC3485">
        <v>0</v>
      </c>
      <c r="AD3485">
        <f t="shared" si="109"/>
        <v>0</v>
      </c>
      <c r="AE3485" t="s">
        <v>683</v>
      </c>
      <c r="AF3485">
        <v>0</v>
      </c>
      <c r="AG3485">
        <v>150000</v>
      </c>
      <c r="AH3485">
        <v>150000</v>
      </c>
      <c r="AI3485">
        <v>200000</v>
      </c>
      <c r="AJ3485">
        <f t="shared" si="110"/>
        <v>500000</v>
      </c>
      <c r="AK3485" t="s">
        <v>277</v>
      </c>
      <c r="AL3485" t="s">
        <v>268</v>
      </c>
      <c r="AM3485" t="s">
        <v>278</v>
      </c>
    </row>
    <row r="3486" spans="1:39" x14ac:dyDescent="0.2">
      <c r="A3486">
        <v>16097</v>
      </c>
      <c r="B3486" t="s">
        <v>395</v>
      </c>
      <c r="C3486">
        <v>707</v>
      </c>
      <c r="D3486" t="s">
        <v>274</v>
      </c>
      <c r="E3486">
        <v>6</v>
      </c>
      <c r="F3486" t="s">
        <v>261</v>
      </c>
      <c r="G3486">
        <v>181</v>
      </c>
      <c r="H3486" t="s">
        <v>262</v>
      </c>
      <c r="I3486">
        <v>247</v>
      </c>
      <c r="J3486" t="s">
        <v>4660</v>
      </c>
      <c r="K3486" t="s">
        <v>41</v>
      </c>
      <c r="L3486">
        <v>13176</v>
      </c>
      <c r="M3486" t="s">
        <v>4661</v>
      </c>
      <c r="N3486" t="s">
        <v>43</v>
      </c>
      <c r="O3486" t="s">
        <v>4662</v>
      </c>
      <c r="S3486">
        <v>2</v>
      </c>
      <c r="T3486" t="s">
        <v>45</v>
      </c>
      <c r="U3486">
        <v>823</v>
      </c>
      <c r="V3486" t="s">
        <v>4663</v>
      </c>
      <c r="W3486" t="s">
        <v>57</v>
      </c>
      <c r="X3486" t="s">
        <v>66</v>
      </c>
      <c r="Y3486">
        <v>0</v>
      </c>
      <c r="Z3486">
        <v>23000</v>
      </c>
      <c r="AA3486">
        <v>0</v>
      </c>
      <c r="AB3486">
        <v>0</v>
      </c>
      <c r="AC3486">
        <v>0</v>
      </c>
      <c r="AD3486">
        <f t="shared" si="109"/>
        <v>23000</v>
      </c>
      <c r="AF3486">
        <v>0</v>
      </c>
      <c r="AG3486">
        <v>0</v>
      </c>
      <c r="AH3486">
        <v>0</v>
      </c>
      <c r="AI3486">
        <v>0</v>
      </c>
      <c r="AJ3486">
        <f t="shared" si="110"/>
        <v>0</v>
      </c>
      <c r="AK3486" t="s">
        <v>277</v>
      </c>
      <c r="AL3486" t="s">
        <v>268</v>
      </c>
      <c r="AM3486" t="s">
        <v>278</v>
      </c>
    </row>
    <row r="3487" spans="1:39" x14ac:dyDescent="0.2">
      <c r="A3487">
        <v>16097</v>
      </c>
      <c r="B3487" t="s">
        <v>395</v>
      </c>
      <c r="C3487">
        <v>707</v>
      </c>
      <c r="D3487" t="s">
        <v>274</v>
      </c>
      <c r="E3487">
        <v>6</v>
      </c>
      <c r="F3487" t="s">
        <v>261</v>
      </c>
      <c r="G3487">
        <v>181</v>
      </c>
      <c r="H3487" t="s">
        <v>262</v>
      </c>
      <c r="I3487">
        <v>249</v>
      </c>
      <c r="J3487" t="s">
        <v>304</v>
      </c>
      <c r="K3487" t="s">
        <v>41</v>
      </c>
      <c r="L3487">
        <v>13162</v>
      </c>
      <c r="M3487" t="s">
        <v>408</v>
      </c>
      <c r="N3487" t="s">
        <v>43</v>
      </c>
      <c r="O3487" t="s">
        <v>409</v>
      </c>
      <c r="S3487">
        <v>2</v>
      </c>
      <c r="T3487" t="s">
        <v>45</v>
      </c>
      <c r="X3487" t="s">
        <v>66</v>
      </c>
      <c r="Y3487">
        <v>0</v>
      </c>
      <c r="Z3487">
        <v>0</v>
      </c>
      <c r="AA3487">
        <v>0</v>
      </c>
      <c r="AB3487">
        <v>0</v>
      </c>
      <c r="AC3487">
        <v>0</v>
      </c>
      <c r="AD3487">
        <f t="shared" si="109"/>
        <v>0</v>
      </c>
      <c r="AE3487" t="s">
        <v>595</v>
      </c>
      <c r="AF3487">
        <v>600000</v>
      </c>
      <c r="AG3487">
        <v>600000</v>
      </c>
      <c r="AH3487">
        <v>700000</v>
      </c>
      <c r="AI3487">
        <v>700000</v>
      </c>
      <c r="AJ3487">
        <f t="shared" si="110"/>
        <v>2600000</v>
      </c>
      <c r="AK3487" t="s">
        <v>277</v>
      </c>
      <c r="AL3487" t="s">
        <v>268</v>
      </c>
      <c r="AM3487" t="s">
        <v>278</v>
      </c>
    </row>
    <row r="3488" spans="1:39" x14ac:dyDescent="0.2">
      <c r="A3488">
        <v>16097</v>
      </c>
      <c r="B3488" t="s">
        <v>395</v>
      </c>
      <c r="C3488">
        <v>708</v>
      </c>
      <c r="D3488" t="s">
        <v>307</v>
      </c>
      <c r="E3488">
        <v>6</v>
      </c>
      <c r="F3488" t="s">
        <v>261</v>
      </c>
      <c r="G3488">
        <v>128</v>
      </c>
      <c r="H3488" t="s">
        <v>143</v>
      </c>
      <c r="I3488">
        <v>482</v>
      </c>
      <c r="J3488" t="s">
        <v>308</v>
      </c>
      <c r="K3488" t="s">
        <v>41</v>
      </c>
      <c r="L3488">
        <v>11793</v>
      </c>
      <c r="M3488" t="s">
        <v>417</v>
      </c>
      <c r="N3488" t="s">
        <v>43</v>
      </c>
      <c r="O3488" t="s">
        <v>418</v>
      </c>
      <c r="S3488">
        <v>2</v>
      </c>
      <c r="T3488" t="s">
        <v>45</v>
      </c>
      <c r="X3488" t="s">
        <v>66</v>
      </c>
      <c r="Y3488">
        <v>0</v>
      </c>
      <c r="Z3488">
        <v>0</v>
      </c>
      <c r="AA3488">
        <v>0</v>
      </c>
      <c r="AB3488">
        <v>0</v>
      </c>
      <c r="AC3488">
        <v>0</v>
      </c>
      <c r="AD3488">
        <f t="shared" si="109"/>
        <v>0</v>
      </c>
      <c r="AE3488" t="s">
        <v>595</v>
      </c>
      <c r="AF3488">
        <v>0</v>
      </c>
      <c r="AG3488">
        <v>800000</v>
      </c>
      <c r="AH3488">
        <v>900000</v>
      </c>
      <c r="AI3488">
        <v>900000</v>
      </c>
      <c r="AJ3488">
        <f t="shared" si="110"/>
        <v>2600000</v>
      </c>
      <c r="AK3488" t="s">
        <v>311</v>
      </c>
      <c r="AL3488" t="s">
        <v>312</v>
      </c>
      <c r="AM3488" t="s">
        <v>313</v>
      </c>
    </row>
    <row r="3489" spans="1:39" x14ac:dyDescent="0.2">
      <c r="A3489">
        <v>16097</v>
      </c>
      <c r="B3489" t="s">
        <v>395</v>
      </c>
      <c r="C3489">
        <v>708</v>
      </c>
      <c r="D3489" t="s">
        <v>307</v>
      </c>
      <c r="E3489">
        <v>6</v>
      </c>
      <c r="F3489" t="s">
        <v>261</v>
      </c>
      <c r="G3489">
        <v>181</v>
      </c>
      <c r="H3489" t="s">
        <v>262</v>
      </c>
      <c r="I3489">
        <v>245</v>
      </c>
      <c r="J3489" t="s">
        <v>2115</v>
      </c>
      <c r="K3489" t="s">
        <v>41</v>
      </c>
      <c r="L3489">
        <v>13188</v>
      </c>
      <c r="M3489" t="s">
        <v>2168</v>
      </c>
      <c r="N3489" t="s">
        <v>43</v>
      </c>
      <c r="O3489" t="s">
        <v>2117</v>
      </c>
      <c r="S3489">
        <v>2</v>
      </c>
      <c r="T3489" t="s">
        <v>45</v>
      </c>
      <c r="X3489" t="s">
        <v>66</v>
      </c>
      <c r="Y3489">
        <v>0</v>
      </c>
      <c r="Z3489">
        <v>0</v>
      </c>
      <c r="AA3489">
        <v>0</v>
      </c>
      <c r="AB3489">
        <v>0</v>
      </c>
      <c r="AC3489">
        <v>0</v>
      </c>
      <c r="AD3489">
        <f t="shared" si="109"/>
        <v>0</v>
      </c>
      <c r="AE3489" t="s">
        <v>149</v>
      </c>
      <c r="AF3489">
        <v>150000</v>
      </c>
      <c r="AG3489">
        <v>0</v>
      </c>
      <c r="AH3489">
        <v>0</v>
      </c>
      <c r="AI3489">
        <v>0</v>
      </c>
      <c r="AJ3489">
        <f t="shared" si="110"/>
        <v>150000</v>
      </c>
      <c r="AK3489" t="s">
        <v>311</v>
      </c>
      <c r="AL3489" t="s">
        <v>312</v>
      </c>
      <c r="AM3489" t="s">
        <v>313</v>
      </c>
    </row>
    <row r="3490" spans="1:39" x14ac:dyDescent="0.2">
      <c r="A3490">
        <v>18001</v>
      </c>
      <c r="B3490" t="s">
        <v>420</v>
      </c>
      <c r="C3490">
        <v>208</v>
      </c>
      <c r="D3490" t="s">
        <v>421</v>
      </c>
      <c r="E3490">
        <v>4</v>
      </c>
      <c r="F3490" t="s">
        <v>422</v>
      </c>
      <c r="G3490">
        <v>121</v>
      </c>
      <c r="H3490" t="s">
        <v>423</v>
      </c>
      <c r="I3490">
        <v>350</v>
      </c>
      <c r="J3490" t="s">
        <v>424</v>
      </c>
      <c r="K3490" t="s">
        <v>41</v>
      </c>
      <c r="L3490">
        <v>13145</v>
      </c>
      <c r="M3490" t="s">
        <v>425</v>
      </c>
      <c r="N3490" t="s">
        <v>124</v>
      </c>
      <c r="O3490" t="s">
        <v>426</v>
      </c>
      <c r="S3490">
        <v>2</v>
      </c>
      <c r="T3490" t="s">
        <v>45</v>
      </c>
      <c r="X3490" t="s">
        <v>46</v>
      </c>
      <c r="Y3490">
        <v>1</v>
      </c>
      <c r="Z3490">
        <v>0</v>
      </c>
      <c r="AA3490">
        <v>0</v>
      </c>
      <c r="AB3490">
        <v>0</v>
      </c>
      <c r="AC3490">
        <v>0</v>
      </c>
      <c r="AD3490">
        <f t="shared" si="109"/>
        <v>0</v>
      </c>
      <c r="AE3490" t="s">
        <v>85</v>
      </c>
      <c r="AF3490">
        <v>1000000</v>
      </c>
      <c r="AG3490">
        <v>200000</v>
      </c>
      <c r="AH3490">
        <v>250000</v>
      </c>
      <c r="AI3490">
        <v>300000</v>
      </c>
      <c r="AJ3490">
        <f t="shared" si="110"/>
        <v>1750000</v>
      </c>
      <c r="AK3490" t="s">
        <v>428</v>
      </c>
      <c r="AL3490" t="s">
        <v>429</v>
      </c>
      <c r="AM3490" t="s">
        <v>430</v>
      </c>
    </row>
    <row r="3491" spans="1:39" x14ac:dyDescent="0.2">
      <c r="A3491">
        <v>18001</v>
      </c>
      <c r="B3491" t="s">
        <v>420</v>
      </c>
      <c r="C3491">
        <v>208</v>
      </c>
      <c r="D3491" t="s">
        <v>421</v>
      </c>
      <c r="E3491">
        <v>4</v>
      </c>
      <c r="F3491" t="s">
        <v>422</v>
      </c>
      <c r="G3491">
        <v>127</v>
      </c>
      <c r="H3491" t="s">
        <v>446</v>
      </c>
      <c r="I3491">
        <v>462</v>
      </c>
      <c r="J3491" t="s">
        <v>4664</v>
      </c>
      <c r="K3491" t="s">
        <v>41</v>
      </c>
      <c r="L3491">
        <v>11467</v>
      </c>
      <c r="M3491" t="s">
        <v>4665</v>
      </c>
      <c r="N3491" t="s">
        <v>124</v>
      </c>
      <c r="O3491" t="s">
        <v>4666</v>
      </c>
      <c r="S3491">
        <v>2</v>
      </c>
      <c r="T3491" t="s">
        <v>45</v>
      </c>
      <c r="U3491">
        <v>458</v>
      </c>
      <c r="V3491" t="s">
        <v>438</v>
      </c>
      <c r="W3491" t="s">
        <v>57</v>
      </c>
      <c r="X3491" t="s">
        <v>46</v>
      </c>
      <c r="Y3491">
        <v>1</v>
      </c>
      <c r="Z3491">
        <v>1</v>
      </c>
      <c r="AA3491">
        <v>1</v>
      </c>
      <c r="AB3491">
        <v>1</v>
      </c>
      <c r="AC3491">
        <v>1</v>
      </c>
      <c r="AD3491">
        <f t="shared" si="109"/>
        <v>1</v>
      </c>
      <c r="AF3491">
        <v>0</v>
      </c>
      <c r="AG3491">
        <v>0</v>
      </c>
      <c r="AH3491">
        <v>0</v>
      </c>
      <c r="AI3491">
        <v>0</v>
      </c>
      <c r="AJ3491">
        <f t="shared" si="110"/>
        <v>0</v>
      </c>
      <c r="AK3491" t="s">
        <v>428</v>
      </c>
      <c r="AL3491" t="s">
        <v>429</v>
      </c>
      <c r="AM3491" t="s">
        <v>430</v>
      </c>
    </row>
    <row r="3492" spans="1:39" x14ac:dyDescent="0.2">
      <c r="A3492">
        <v>18001</v>
      </c>
      <c r="B3492" t="s">
        <v>420</v>
      </c>
      <c r="C3492">
        <v>208</v>
      </c>
      <c r="D3492" t="s">
        <v>421</v>
      </c>
      <c r="E3492">
        <v>4</v>
      </c>
      <c r="F3492" t="s">
        <v>422</v>
      </c>
      <c r="G3492">
        <v>127</v>
      </c>
      <c r="H3492" t="s">
        <v>446</v>
      </c>
      <c r="I3492">
        <v>462</v>
      </c>
      <c r="J3492" t="s">
        <v>4664</v>
      </c>
      <c r="K3492" t="s">
        <v>41</v>
      </c>
      <c r="L3492">
        <v>11467</v>
      </c>
      <c r="M3492" t="s">
        <v>4665</v>
      </c>
      <c r="N3492" t="s">
        <v>124</v>
      </c>
      <c r="O3492" t="s">
        <v>4666</v>
      </c>
      <c r="S3492">
        <v>2</v>
      </c>
      <c r="T3492" t="s">
        <v>45</v>
      </c>
      <c r="X3492" t="s">
        <v>46</v>
      </c>
      <c r="Y3492">
        <v>1</v>
      </c>
      <c r="Z3492">
        <v>0</v>
      </c>
      <c r="AA3492">
        <v>0</v>
      </c>
      <c r="AB3492">
        <v>0</v>
      </c>
      <c r="AC3492">
        <v>0</v>
      </c>
      <c r="AD3492">
        <f t="shared" si="109"/>
        <v>0</v>
      </c>
      <c r="AE3492" t="s">
        <v>85</v>
      </c>
      <c r="AF3492">
        <v>200000</v>
      </c>
      <c r="AG3492">
        <v>200000</v>
      </c>
      <c r="AH3492">
        <v>200000</v>
      </c>
      <c r="AI3492">
        <v>200000</v>
      </c>
      <c r="AJ3492">
        <f t="shared" si="110"/>
        <v>800000</v>
      </c>
      <c r="AK3492" t="s">
        <v>428</v>
      </c>
      <c r="AL3492" t="s">
        <v>429</v>
      </c>
      <c r="AM3492" t="s">
        <v>430</v>
      </c>
    </row>
    <row r="3493" spans="1:39" x14ac:dyDescent="0.2">
      <c r="A3493">
        <v>18001</v>
      </c>
      <c r="B3493" t="s">
        <v>420</v>
      </c>
      <c r="C3493">
        <v>209</v>
      </c>
      <c r="D3493" t="s">
        <v>445</v>
      </c>
      <c r="E3493">
        <v>4</v>
      </c>
      <c r="F3493" t="s">
        <v>422</v>
      </c>
      <c r="G3493">
        <v>127</v>
      </c>
      <c r="H3493" t="s">
        <v>446</v>
      </c>
      <c r="I3493">
        <v>503</v>
      </c>
      <c r="J3493" t="s">
        <v>3767</v>
      </c>
      <c r="K3493" t="s">
        <v>41</v>
      </c>
      <c r="L3493">
        <v>13086</v>
      </c>
      <c r="M3493" t="s">
        <v>3768</v>
      </c>
      <c r="N3493" t="s">
        <v>124</v>
      </c>
      <c r="O3493" t="s">
        <v>3769</v>
      </c>
      <c r="S3493">
        <v>2</v>
      </c>
      <c r="T3493" t="s">
        <v>45</v>
      </c>
      <c r="X3493" t="s">
        <v>46</v>
      </c>
      <c r="Y3493">
        <v>1</v>
      </c>
      <c r="Z3493">
        <v>0</v>
      </c>
      <c r="AA3493">
        <v>0</v>
      </c>
      <c r="AB3493">
        <v>0</v>
      </c>
      <c r="AC3493">
        <v>0</v>
      </c>
      <c r="AD3493">
        <f t="shared" si="109"/>
        <v>0</v>
      </c>
      <c r="AE3493" t="s">
        <v>85</v>
      </c>
      <c r="AF3493">
        <v>300000</v>
      </c>
      <c r="AG3493">
        <v>200000</v>
      </c>
      <c r="AH3493">
        <v>200000</v>
      </c>
      <c r="AI3493">
        <v>200000</v>
      </c>
      <c r="AJ3493">
        <f t="shared" si="110"/>
        <v>900000</v>
      </c>
      <c r="AK3493" t="s">
        <v>450</v>
      </c>
      <c r="AL3493" t="s">
        <v>451</v>
      </c>
      <c r="AM3493" t="s">
        <v>452</v>
      </c>
    </row>
    <row r="3494" spans="1:39" x14ac:dyDescent="0.2">
      <c r="A3494">
        <v>18001</v>
      </c>
      <c r="B3494" t="s">
        <v>420</v>
      </c>
      <c r="C3494">
        <v>850</v>
      </c>
      <c r="D3494" t="s">
        <v>453</v>
      </c>
      <c r="E3494">
        <v>4</v>
      </c>
      <c r="F3494" t="s">
        <v>422</v>
      </c>
      <c r="G3494">
        <v>122</v>
      </c>
      <c r="H3494" t="s">
        <v>72</v>
      </c>
      <c r="I3494">
        <v>949</v>
      </c>
      <c r="J3494" t="s">
        <v>78</v>
      </c>
      <c r="K3494" t="s">
        <v>41</v>
      </c>
      <c r="L3494">
        <v>1086</v>
      </c>
      <c r="M3494" t="s">
        <v>2176</v>
      </c>
      <c r="N3494" t="s">
        <v>43</v>
      </c>
      <c r="O3494" t="s">
        <v>530</v>
      </c>
      <c r="S3494">
        <v>2</v>
      </c>
      <c r="T3494" t="s">
        <v>45</v>
      </c>
      <c r="U3494">
        <v>923</v>
      </c>
      <c r="V3494" t="s">
        <v>81</v>
      </c>
      <c r="W3494" t="s">
        <v>57</v>
      </c>
      <c r="X3494" t="s">
        <v>46</v>
      </c>
      <c r="Y3494">
        <v>1</v>
      </c>
      <c r="Z3494">
        <v>100</v>
      </c>
      <c r="AA3494">
        <v>100</v>
      </c>
      <c r="AB3494">
        <v>100</v>
      </c>
      <c r="AC3494">
        <v>100</v>
      </c>
      <c r="AD3494">
        <f t="shared" si="109"/>
        <v>100</v>
      </c>
      <c r="AF3494">
        <v>0</v>
      </c>
      <c r="AG3494">
        <v>0</v>
      </c>
      <c r="AH3494">
        <v>0</v>
      </c>
      <c r="AI3494">
        <v>0</v>
      </c>
      <c r="AJ3494">
        <f t="shared" si="110"/>
        <v>0</v>
      </c>
      <c r="AK3494" t="s">
        <v>458</v>
      </c>
      <c r="AL3494" t="s">
        <v>459</v>
      </c>
      <c r="AM3494" t="s">
        <v>460</v>
      </c>
    </row>
    <row r="3495" spans="1:39" x14ac:dyDescent="0.2">
      <c r="A3495">
        <v>18001</v>
      </c>
      <c r="B3495" t="s">
        <v>420</v>
      </c>
      <c r="C3495">
        <v>850</v>
      </c>
      <c r="D3495" t="s">
        <v>453</v>
      </c>
      <c r="E3495">
        <v>4</v>
      </c>
      <c r="F3495" t="s">
        <v>422</v>
      </c>
      <c r="G3495">
        <v>128</v>
      </c>
      <c r="H3495" t="s">
        <v>143</v>
      </c>
      <c r="I3495">
        <v>6</v>
      </c>
      <c r="J3495" t="s">
        <v>454</v>
      </c>
      <c r="K3495" t="s">
        <v>41</v>
      </c>
      <c r="L3495">
        <v>1232</v>
      </c>
      <c r="M3495" t="s">
        <v>455</v>
      </c>
      <c r="N3495" t="s">
        <v>43</v>
      </c>
      <c r="O3495" t="s">
        <v>456</v>
      </c>
      <c r="S3495">
        <v>2</v>
      </c>
      <c r="T3495" t="s">
        <v>45</v>
      </c>
      <c r="X3495" t="s">
        <v>46</v>
      </c>
      <c r="Y3495">
        <v>1</v>
      </c>
      <c r="Z3495">
        <v>0</v>
      </c>
      <c r="AA3495">
        <v>0</v>
      </c>
      <c r="AB3495">
        <v>0</v>
      </c>
      <c r="AC3495">
        <v>0</v>
      </c>
      <c r="AD3495">
        <f t="shared" si="109"/>
        <v>0</v>
      </c>
      <c r="AE3495" t="s">
        <v>85</v>
      </c>
      <c r="AF3495">
        <v>160000</v>
      </c>
      <c r="AG3495">
        <v>160000</v>
      </c>
      <c r="AH3495">
        <v>160000</v>
      </c>
      <c r="AI3495">
        <v>160000</v>
      </c>
      <c r="AJ3495">
        <f t="shared" si="110"/>
        <v>640000</v>
      </c>
      <c r="AK3495" t="s">
        <v>458</v>
      </c>
      <c r="AL3495" t="s">
        <v>459</v>
      </c>
      <c r="AM3495" t="s">
        <v>460</v>
      </c>
    </row>
    <row r="3496" spans="1:39" x14ac:dyDescent="0.2">
      <c r="A3496">
        <v>18001</v>
      </c>
      <c r="B3496" t="s">
        <v>420</v>
      </c>
      <c r="C3496">
        <v>850</v>
      </c>
      <c r="D3496" t="s">
        <v>453</v>
      </c>
      <c r="E3496">
        <v>4</v>
      </c>
      <c r="F3496" t="s">
        <v>422</v>
      </c>
      <c r="G3496">
        <v>128</v>
      </c>
      <c r="H3496" t="s">
        <v>143</v>
      </c>
      <c r="I3496">
        <v>125</v>
      </c>
      <c r="J3496" t="s">
        <v>579</v>
      </c>
      <c r="K3496" t="s">
        <v>41</v>
      </c>
      <c r="L3496">
        <v>1242</v>
      </c>
      <c r="M3496" t="s">
        <v>4260</v>
      </c>
      <c r="N3496" t="s">
        <v>43</v>
      </c>
      <c r="O3496" t="s">
        <v>581</v>
      </c>
      <c r="S3496">
        <v>2</v>
      </c>
      <c r="T3496" t="s">
        <v>45</v>
      </c>
      <c r="U3496">
        <v>303</v>
      </c>
      <c r="V3496" t="s">
        <v>419</v>
      </c>
      <c r="W3496" t="s">
        <v>57</v>
      </c>
      <c r="X3496" t="s">
        <v>46</v>
      </c>
      <c r="Y3496">
        <v>1</v>
      </c>
      <c r="Z3496">
        <v>100</v>
      </c>
      <c r="AA3496">
        <v>100</v>
      </c>
      <c r="AB3496">
        <v>100</v>
      </c>
      <c r="AC3496">
        <v>100</v>
      </c>
      <c r="AD3496">
        <f t="shared" si="109"/>
        <v>100</v>
      </c>
      <c r="AF3496">
        <v>0</v>
      </c>
      <c r="AG3496">
        <v>0</v>
      </c>
      <c r="AH3496">
        <v>0</v>
      </c>
      <c r="AI3496">
        <v>0</v>
      </c>
      <c r="AJ3496">
        <f t="shared" si="110"/>
        <v>0</v>
      </c>
      <c r="AK3496" t="s">
        <v>458</v>
      </c>
      <c r="AL3496" t="s">
        <v>459</v>
      </c>
      <c r="AM3496" t="s">
        <v>460</v>
      </c>
    </row>
    <row r="3497" spans="1:39" x14ac:dyDescent="0.2">
      <c r="A3497">
        <v>18021</v>
      </c>
      <c r="B3497" t="s">
        <v>468</v>
      </c>
      <c r="C3497">
        <v>105</v>
      </c>
      <c r="D3497" t="s">
        <v>1694</v>
      </c>
      <c r="E3497">
        <v>26</v>
      </c>
      <c r="F3497" t="s">
        <v>710</v>
      </c>
      <c r="G3497">
        <v>453</v>
      </c>
      <c r="H3497" t="s">
        <v>2178</v>
      </c>
      <c r="I3497">
        <v>355</v>
      </c>
      <c r="J3497" t="s">
        <v>2179</v>
      </c>
      <c r="K3497" t="s">
        <v>41</v>
      </c>
      <c r="L3497">
        <v>13023</v>
      </c>
      <c r="M3497" t="s">
        <v>2180</v>
      </c>
      <c r="N3497" t="s">
        <v>124</v>
      </c>
      <c r="O3497" t="s">
        <v>2181</v>
      </c>
      <c r="S3497">
        <v>2</v>
      </c>
      <c r="T3497" t="s">
        <v>45</v>
      </c>
      <c r="U3497">
        <v>195</v>
      </c>
      <c r="V3497" t="s">
        <v>363</v>
      </c>
      <c r="W3497" t="s">
        <v>57</v>
      </c>
      <c r="X3497" t="s">
        <v>46</v>
      </c>
      <c r="Y3497">
        <v>1</v>
      </c>
      <c r="Z3497">
        <v>4</v>
      </c>
      <c r="AA3497">
        <v>4</v>
      </c>
      <c r="AB3497">
        <v>4</v>
      </c>
      <c r="AC3497">
        <v>4</v>
      </c>
      <c r="AD3497">
        <f t="shared" si="109"/>
        <v>4</v>
      </c>
      <c r="AF3497">
        <v>0</v>
      </c>
      <c r="AG3497">
        <v>0</v>
      </c>
      <c r="AH3497">
        <v>0</v>
      </c>
      <c r="AI3497">
        <v>0</v>
      </c>
      <c r="AJ3497">
        <f t="shared" si="110"/>
        <v>0</v>
      </c>
      <c r="AK3497" t="s">
        <v>1698</v>
      </c>
      <c r="AL3497" t="s">
        <v>1699</v>
      </c>
      <c r="AM3497" t="s">
        <v>1700</v>
      </c>
    </row>
    <row r="3498" spans="1:39" x14ac:dyDescent="0.2">
      <c r="A3498">
        <v>18021</v>
      </c>
      <c r="B3498" t="s">
        <v>468</v>
      </c>
      <c r="C3498">
        <v>105</v>
      </c>
      <c r="D3498" t="s">
        <v>1694</v>
      </c>
      <c r="E3498">
        <v>26</v>
      </c>
      <c r="F3498" t="s">
        <v>710</v>
      </c>
      <c r="G3498">
        <v>453</v>
      </c>
      <c r="H3498" t="s">
        <v>2178</v>
      </c>
      <c r="I3498">
        <v>509</v>
      </c>
      <c r="J3498" t="s">
        <v>4667</v>
      </c>
      <c r="K3498" t="s">
        <v>41</v>
      </c>
      <c r="L3498">
        <v>13070</v>
      </c>
      <c r="M3498" t="s">
        <v>4667</v>
      </c>
      <c r="N3498" t="s">
        <v>124</v>
      </c>
      <c r="O3498" t="s">
        <v>4668</v>
      </c>
      <c r="S3498">
        <v>2</v>
      </c>
      <c r="T3498" t="s">
        <v>45</v>
      </c>
      <c r="X3498" t="s">
        <v>46</v>
      </c>
      <c r="Y3498">
        <v>1</v>
      </c>
      <c r="Z3498">
        <v>0</v>
      </c>
      <c r="AA3498">
        <v>0</v>
      </c>
      <c r="AB3498">
        <v>0</v>
      </c>
      <c r="AC3498">
        <v>0</v>
      </c>
      <c r="AD3498">
        <f t="shared" si="109"/>
        <v>0</v>
      </c>
      <c r="AE3498" t="s">
        <v>85</v>
      </c>
      <c r="AF3498">
        <v>730000</v>
      </c>
      <c r="AG3498">
        <v>730000</v>
      </c>
      <c r="AH3498">
        <v>730000</v>
      </c>
      <c r="AI3498">
        <v>730000</v>
      </c>
      <c r="AJ3498">
        <f t="shared" si="110"/>
        <v>2920000</v>
      </c>
      <c r="AK3498" t="s">
        <v>1698</v>
      </c>
      <c r="AL3498" t="s">
        <v>1699</v>
      </c>
      <c r="AM3498" t="s">
        <v>1700</v>
      </c>
    </row>
    <row r="3499" spans="1:39" x14ac:dyDescent="0.2">
      <c r="A3499">
        <v>23001</v>
      </c>
      <c r="B3499" t="s">
        <v>478</v>
      </c>
      <c r="C3499">
        <v>650</v>
      </c>
      <c r="D3499" t="s">
        <v>497</v>
      </c>
      <c r="E3499">
        <v>27</v>
      </c>
      <c r="F3499" t="s">
        <v>498</v>
      </c>
      <c r="G3499">
        <v>812</v>
      </c>
      <c r="H3499" t="s">
        <v>499</v>
      </c>
      <c r="I3499">
        <v>605</v>
      </c>
      <c r="J3499" t="s">
        <v>500</v>
      </c>
      <c r="K3499" t="s">
        <v>41</v>
      </c>
      <c r="L3499">
        <v>13445</v>
      </c>
      <c r="M3499" t="s">
        <v>4669</v>
      </c>
      <c r="N3499" t="s">
        <v>124</v>
      </c>
      <c r="O3499" t="s">
        <v>4670</v>
      </c>
      <c r="S3499">
        <v>2</v>
      </c>
      <c r="T3499" t="s">
        <v>45</v>
      </c>
      <c r="U3499">
        <v>350</v>
      </c>
      <c r="V3499" t="s">
        <v>4671</v>
      </c>
      <c r="W3499" t="s">
        <v>57</v>
      </c>
      <c r="X3499" t="s">
        <v>46</v>
      </c>
      <c r="Y3499">
        <v>1</v>
      </c>
      <c r="Z3499">
        <v>1</v>
      </c>
      <c r="AA3499">
        <v>1</v>
      </c>
      <c r="AB3499">
        <v>1</v>
      </c>
      <c r="AC3499">
        <v>1</v>
      </c>
      <c r="AD3499">
        <f t="shared" si="109"/>
        <v>1</v>
      </c>
      <c r="AF3499">
        <v>0</v>
      </c>
      <c r="AG3499">
        <v>0</v>
      </c>
      <c r="AH3499">
        <v>0</v>
      </c>
      <c r="AI3499">
        <v>0</v>
      </c>
      <c r="AJ3499">
        <f t="shared" si="110"/>
        <v>0</v>
      </c>
      <c r="AK3499" t="s">
        <v>503</v>
      </c>
      <c r="AL3499" t="s">
        <v>325</v>
      </c>
      <c r="AM3499" t="s">
        <v>504</v>
      </c>
    </row>
    <row r="3500" spans="1:39" x14ac:dyDescent="0.2">
      <c r="A3500">
        <v>23001</v>
      </c>
      <c r="B3500" t="s">
        <v>478</v>
      </c>
      <c r="C3500">
        <v>650</v>
      </c>
      <c r="D3500" t="s">
        <v>497</v>
      </c>
      <c r="E3500">
        <v>27</v>
      </c>
      <c r="F3500" t="s">
        <v>498</v>
      </c>
      <c r="G3500">
        <v>812</v>
      </c>
      <c r="H3500" t="s">
        <v>499</v>
      </c>
      <c r="I3500">
        <v>605</v>
      </c>
      <c r="J3500" t="s">
        <v>500</v>
      </c>
      <c r="K3500" t="s">
        <v>41</v>
      </c>
      <c r="L3500">
        <v>13445</v>
      </c>
      <c r="M3500" t="s">
        <v>4669</v>
      </c>
      <c r="N3500" t="s">
        <v>124</v>
      </c>
      <c r="O3500" t="s">
        <v>4670</v>
      </c>
      <c r="S3500">
        <v>2</v>
      </c>
      <c r="T3500" t="s">
        <v>45</v>
      </c>
      <c r="X3500" t="s">
        <v>46</v>
      </c>
      <c r="Y3500">
        <v>1</v>
      </c>
      <c r="Z3500">
        <v>0</v>
      </c>
      <c r="AA3500">
        <v>0</v>
      </c>
      <c r="AB3500">
        <v>0</v>
      </c>
      <c r="AC3500">
        <v>0</v>
      </c>
      <c r="AD3500">
        <f t="shared" si="109"/>
        <v>0</v>
      </c>
      <c r="AE3500" t="s">
        <v>47</v>
      </c>
      <c r="AF3500">
        <v>100000</v>
      </c>
      <c r="AG3500">
        <v>100000</v>
      </c>
      <c r="AH3500">
        <v>100000</v>
      </c>
      <c r="AI3500">
        <v>100000</v>
      </c>
      <c r="AJ3500">
        <f t="shared" si="110"/>
        <v>400000</v>
      </c>
      <c r="AK3500" t="s">
        <v>503</v>
      </c>
      <c r="AL3500" t="s">
        <v>325</v>
      </c>
      <c r="AM3500" t="s">
        <v>504</v>
      </c>
    </row>
    <row r="3501" spans="1:39" x14ac:dyDescent="0.2">
      <c r="A3501">
        <v>23001</v>
      </c>
      <c r="B3501" t="s">
        <v>478</v>
      </c>
      <c r="C3501">
        <v>650</v>
      </c>
      <c r="D3501" t="s">
        <v>497</v>
      </c>
      <c r="E3501">
        <v>27</v>
      </c>
      <c r="F3501" t="s">
        <v>498</v>
      </c>
      <c r="G3501">
        <v>813</v>
      </c>
      <c r="H3501" t="s">
        <v>2183</v>
      </c>
      <c r="I3501">
        <v>629</v>
      </c>
      <c r="J3501" t="s">
        <v>493</v>
      </c>
      <c r="K3501" t="s">
        <v>41</v>
      </c>
      <c r="L3501">
        <v>11696</v>
      </c>
      <c r="M3501" t="s">
        <v>2184</v>
      </c>
      <c r="N3501" t="s">
        <v>43</v>
      </c>
      <c r="O3501" t="s">
        <v>2185</v>
      </c>
      <c r="S3501">
        <v>2</v>
      </c>
      <c r="T3501" t="s">
        <v>45</v>
      </c>
      <c r="U3501">
        <v>957</v>
      </c>
      <c r="V3501" t="s">
        <v>496</v>
      </c>
      <c r="W3501" t="s">
        <v>57</v>
      </c>
      <c r="X3501" t="s">
        <v>66</v>
      </c>
      <c r="Y3501">
        <v>0</v>
      </c>
      <c r="Z3501">
        <v>25</v>
      </c>
      <c r="AA3501">
        <v>25</v>
      </c>
      <c r="AB3501">
        <v>25</v>
      </c>
      <c r="AC3501">
        <v>25</v>
      </c>
      <c r="AD3501">
        <f t="shared" si="109"/>
        <v>100</v>
      </c>
      <c r="AF3501">
        <v>0</v>
      </c>
      <c r="AG3501">
        <v>0</v>
      </c>
      <c r="AH3501">
        <v>0</v>
      </c>
      <c r="AI3501">
        <v>0</v>
      </c>
      <c r="AJ3501">
        <f t="shared" si="110"/>
        <v>0</v>
      </c>
      <c r="AK3501" t="s">
        <v>503</v>
      </c>
      <c r="AL3501" t="s">
        <v>325</v>
      </c>
      <c r="AM3501" t="s">
        <v>504</v>
      </c>
    </row>
    <row r="3502" spans="1:39" x14ac:dyDescent="0.2">
      <c r="A3502">
        <v>23001</v>
      </c>
      <c r="B3502" t="s">
        <v>478</v>
      </c>
      <c r="C3502">
        <v>660</v>
      </c>
      <c r="D3502" t="s">
        <v>505</v>
      </c>
      <c r="E3502">
        <v>13</v>
      </c>
      <c r="F3502" t="s">
        <v>506</v>
      </c>
      <c r="G3502">
        <v>392</v>
      </c>
      <c r="H3502" t="s">
        <v>507</v>
      </c>
      <c r="I3502">
        <v>1013</v>
      </c>
      <c r="J3502" t="s">
        <v>514</v>
      </c>
      <c r="K3502" t="s">
        <v>41</v>
      </c>
      <c r="L3502">
        <v>13395</v>
      </c>
      <c r="M3502" t="s">
        <v>515</v>
      </c>
      <c r="N3502" t="s">
        <v>43</v>
      </c>
      <c r="O3502" t="s">
        <v>516</v>
      </c>
      <c r="S3502">
        <v>2</v>
      </c>
      <c r="T3502" t="s">
        <v>45</v>
      </c>
      <c r="U3502">
        <v>957</v>
      </c>
      <c r="V3502" t="s">
        <v>496</v>
      </c>
      <c r="W3502" t="s">
        <v>57</v>
      </c>
      <c r="X3502" t="s">
        <v>46</v>
      </c>
      <c r="Y3502">
        <v>1</v>
      </c>
      <c r="Z3502">
        <v>8</v>
      </c>
      <c r="AA3502">
        <v>8</v>
      </c>
      <c r="AB3502">
        <v>8</v>
      </c>
      <c r="AC3502">
        <v>8</v>
      </c>
      <c r="AD3502">
        <f t="shared" si="109"/>
        <v>8</v>
      </c>
      <c r="AF3502">
        <v>0</v>
      </c>
      <c r="AG3502">
        <v>0</v>
      </c>
      <c r="AH3502">
        <v>0</v>
      </c>
      <c r="AI3502">
        <v>0</v>
      </c>
      <c r="AJ3502">
        <f t="shared" si="110"/>
        <v>0</v>
      </c>
      <c r="AK3502" t="s">
        <v>510</v>
      </c>
      <c r="AL3502" t="s">
        <v>511</v>
      </c>
      <c r="AM3502" t="s">
        <v>512</v>
      </c>
    </row>
    <row r="3503" spans="1:39" x14ac:dyDescent="0.2">
      <c r="A3503">
        <v>23021</v>
      </c>
      <c r="B3503" t="s">
        <v>2196</v>
      </c>
      <c r="C3503">
        <v>850</v>
      </c>
      <c r="D3503" t="s">
        <v>453</v>
      </c>
      <c r="E3503">
        <v>27</v>
      </c>
      <c r="F3503" t="s">
        <v>498</v>
      </c>
      <c r="G3503">
        <v>122</v>
      </c>
      <c r="H3503" t="s">
        <v>72</v>
      </c>
      <c r="I3503">
        <v>949</v>
      </c>
      <c r="J3503" t="s">
        <v>78</v>
      </c>
      <c r="K3503" t="s">
        <v>41</v>
      </c>
      <c r="L3503">
        <v>3748</v>
      </c>
      <c r="M3503" t="s">
        <v>2202</v>
      </c>
      <c r="N3503" t="s">
        <v>43</v>
      </c>
      <c r="O3503" t="s">
        <v>530</v>
      </c>
      <c r="S3503">
        <v>2</v>
      </c>
      <c r="T3503" t="s">
        <v>45</v>
      </c>
      <c r="X3503" t="s">
        <v>46</v>
      </c>
      <c r="Y3503">
        <v>1</v>
      </c>
      <c r="Z3503">
        <v>0</v>
      </c>
      <c r="AA3503">
        <v>0</v>
      </c>
      <c r="AB3503">
        <v>0</v>
      </c>
      <c r="AC3503">
        <v>0</v>
      </c>
      <c r="AD3503">
        <f t="shared" si="109"/>
        <v>0</v>
      </c>
      <c r="AE3503" t="s">
        <v>85</v>
      </c>
      <c r="AF3503">
        <v>5606904</v>
      </c>
      <c r="AG3503">
        <v>5676904</v>
      </c>
      <c r="AH3503">
        <v>5606904</v>
      </c>
      <c r="AI3503">
        <v>5606904</v>
      </c>
      <c r="AJ3503">
        <f t="shared" si="110"/>
        <v>22497616</v>
      </c>
      <c r="AK3503" t="s">
        <v>458</v>
      </c>
      <c r="AL3503" t="s">
        <v>459</v>
      </c>
      <c r="AM3503" t="s">
        <v>460</v>
      </c>
    </row>
    <row r="3504" spans="1:39" x14ac:dyDescent="0.2">
      <c r="A3504">
        <v>23022</v>
      </c>
      <c r="B3504" t="s">
        <v>518</v>
      </c>
      <c r="C3504">
        <v>660</v>
      </c>
      <c r="D3504" t="s">
        <v>505</v>
      </c>
      <c r="E3504">
        <v>13</v>
      </c>
      <c r="F3504" t="s">
        <v>506</v>
      </c>
      <c r="G3504">
        <v>392</v>
      </c>
      <c r="H3504" t="s">
        <v>507</v>
      </c>
      <c r="I3504">
        <v>124</v>
      </c>
      <c r="J3504" t="s">
        <v>2212</v>
      </c>
      <c r="K3504" t="s">
        <v>41</v>
      </c>
      <c r="L3504">
        <v>10734</v>
      </c>
      <c r="M3504" t="s">
        <v>2213</v>
      </c>
      <c r="N3504" t="s">
        <v>124</v>
      </c>
      <c r="O3504" t="s">
        <v>2214</v>
      </c>
      <c r="S3504">
        <v>2</v>
      </c>
      <c r="T3504" t="s">
        <v>45</v>
      </c>
      <c r="X3504" t="s">
        <v>46</v>
      </c>
      <c r="Y3504">
        <v>1</v>
      </c>
      <c r="Z3504">
        <v>0</v>
      </c>
      <c r="AA3504">
        <v>0</v>
      </c>
      <c r="AB3504">
        <v>0</v>
      </c>
      <c r="AC3504">
        <v>0</v>
      </c>
      <c r="AD3504">
        <f t="shared" si="109"/>
        <v>0</v>
      </c>
      <c r="AE3504" t="s">
        <v>289</v>
      </c>
      <c r="AF3504">
        <v>0</v>
      </c>
      <c r="AG3504">
        <v>750000</v>
      </c>
      <c r="AH3504">
        <v>750000</v>
      </c>
      <c r="AI3504">
        <v>750000</v>
      </c>
      <c r="AJ3504">
        <f t="shared" si="110"/>
        <v>2250000</v>
      </c>
      <c r="AK3504" t="s">
        <v>510</v>
      </c>
      <c r="AL3504" t="s">
        <v>511</v>
      </c>
      <c r="AM3504" t="s">
        <v>512</v>
      </c>
    </row>
    <row r="3505" spans="1:39" x14ac:dyDescent="0.2">
      <c r="A3505">
        <v>23022</v>
      </c>
      <c r="B3505" t="s">
        <v>518</v>
      </c>
      <c r="C3505">
        <v>850</v>
      </c>
      <c r="D3505" t="s">
        <v>453</v>
      </c>
      <c r="E3505">
        <v>13</v>
      </c>
      <c r="F3505" t="s">
        <v>506</v>
      </c>
      <c r="G3505">
        <v>128</v>
      </c>
      <c r="H3505" t="s">
        <v>143</v>
      </c>
      <c r="I3505">
        <v>125</v>
      </c>
      <c r="J3505" t="s">
        <v>579</v>
      </c>
      <c r="K3505" t="s">
        <v>41</v>
      </c>
      <c r="L3505">
        <v>10736</v>
      </c>
      <c r="M3505" t="s">
        <v>3777</v>
      </c>
      <c r="N3505" t="s">
        <v>43</v>
      </c>
      <c r="O3505" t="s">
        <v>581</v>
      </c>
      <c r="S3505">
        <v>2</v>
      </c>
      <c r="T3505" t="s">
        <v>45</v>
      </c>
      <c r="U3505">
        <v>303</v>
      </c>
      <c r="V3505" t="s">
        <v>419</v>
      </c>
      <c r="W3505" t="s">
        <v>57</v>
      </c>
      <c r="X3505" t="s">
        <v>46</v>
      </c>
      <c r="Y3505">
        <v>1</v>
      </c>
      <c r="Z3505">
        <v>20</v>
      </c>
      <c r="AA3505">
        <v>20</v>
      </c>
      <c r="AB3505">
        <v>20</v>
      </c>
      <c r="AC3505">
        <v>20</v>
      </c>
      <c r="AD3505">
        <f t="shared" si="109"/>
        <v>20</v>
      </c>
      <c r="AF3505">
        <v>0</v>
      </c>
      <c r="AG3505">
        <v>0</v>
      </c>
      <c r="AH3505">
        <v>0</v>
      </c>
      <c r="AI3505">
        <v>0</v>
      </c>
      <c r="AJ3505">
        <f t="shared" si="110"/>
        <v>0</v>
      </c>
      <c r="AK3505" t="s">
        <v>458</v>
      </c>
      <c r="AL3505" t="s">
        <v>459</v>
      </c>
      <c r="AM3505" t="s">
        <v>460</v>
      </c>
    </row>
    <row r="3506" spans="1:39" x14ac:dyDescent="0.2">
      <c r="A3506">
        <v>23023</v>
      </c>
      <c r="B3506" t="s">
        <v>520</v>
      </c>
      <c r="C3506">
        <v>640</v>
      </c>
      <c r="D3506" t="s">
        <v>479</v>
      </c>
      <c r="E3506">
        <v>23</v>
      </c>
      <c r="F3506" t="s">
        <v>480</v>
      </c>
      <c r="G3506">
        <v>695</v>
      </c>
      <c r="H3506" t="s">
        <v>481</v>
      </c>
      <c r="I3506">
        <v>97</v>
      </c>
      <c r="J3506" t="s">
        <v>4672</v>
      </c>
      <c r="K3506" t="s">
        <v>41</v>
      </c>
      <c r="L3506">
        <v>11529</v>
      </c>
      <c r="M3506" t="s">
        <v>4673</v>
      </c>
      <c r="N3506" t="s">
        <v>43</v>
      </c>
      <c r="O3506" t="s">
        <v>4674</v>
      </c>
      <c r="S3506">
        <v>2</v>
      </c>
      <c r="T3506" t="s">
        <v>45</v>
      </c>
      <c r="U3506">
        <v>98</v>
      </c>
      <c r="V3506" t="s">
        <v>721</v>
      </c>
      <c r="W3506" t="s">
        <v>57</v>
      </c>
      <c r="X3506" t="s">
        <v>66</v>
      </c>
      <c r="Y3506">
        <v>0</v>
      </c>
      <c r="Z3506">
        <v>10</v>
      </c>
      <c r="AA3506">
        <v>10</v>
      </c>
      <c r="AB3506">
        <v>10</v>
      </c>
      <c r="AC3506">
        <v>10</v>
      </c>
      <c r="AD3506">
        <f t="shared" si="109"/>
        <v>40</v>
      </c>
      <c r="AF3506">
        <v>0</v>
      </c>
      <c r="AG3506">
        <v>0</v>
      </c>
      <c r="AH3506">
        <v>0</v>
      </c>
      <c r="AI3506">
        <v>0</v>
      </c>
      <c r="AJ3506">
        <f t="shared" si="110"/>
        <v>0</v>
      </c>
      <c r="AK3506" t="s">
        <v>486</v>
      </c>
      <c r="AL3506" t="s">
        <v>487</v>
      </c>
      <c r="AM3506" t="s">
        <v>488</v>
      </c>
    </row>
    <row r="3507" spans="1:39" x14ac:dyDescent="0.2">
      <c r="A3507">
        <v>23023</v>
      </c>
      <c r="B3507" t="s">
        <v>520</v>
      </c>
      <c r="C3507">
        <v>640</v>
      </c>
      <c r="D3507" t="s">
        <v>479</v>
      </c>
      <c r="E3507">
        <v>23</v>
      </c>
      <c r="F3507" t="s">
        <v>480</v>
      </c>
      <c r="G3507">
        <v>695</v>
      </c>
      <c r="H3507" t="s">
        <v>481</v>
      </c>
      <c r="I3507">
        <v>473</v>
      </c>
      <c r="J3507" t="s">
        <v>4675</v>
      </c>
      <c r="K3507" t="s">
        <v>41</v>
      </c>
      <c r="L3507">
        <v>11526</v>
      </c>
      <c r="M3507" t="s">
        <v>4676</v>
      </c>
      <c r="N3507" t="s">
        <v>43</v>
      </c>
      <c r="O3507" t="s">
        <v>4677</v>
      </c>
      <c r="S3507">
        <v>2</v>
      </c>
      <c r="T3507" t="s">
        <v>45</v>
      </c>
      <c r="X3507" t="s">
        <v>66</v>
      </c>
      <c r="Y3507">
        <v>0</v>
      </c>
      <c r="Z3507">
        <v>0</v>
      </c>
      <c r="AA3507">
        <v>0</v>
      </c>
      <c r="AB3507">
        <v>0</v>
      </c>
      <c r="AC3507">
        <v>0</v>
      </c>
      <c r="AD3507">
        <f t="shared" si="109"/>
        <v>0</v>
      </c>
      <c r="AE3507" t="s">
        <v>47</v>
      </c>
      <c r="AF3507">
        <v>202000</v>
      </c>
      <c r="AG3507">
        <v>222000</v>
      </c>
      <c r="AH3507">
        <v>245000</v>
      </c>
      <c r="AI3507">
        <v>276316</v>
      </c>
      <c r="AJ3507">
        <f t="shared" si="110"/>
        <v>945316</v>
      </c>
      <c r="AK3507" t="s">
        <v>486</v>
      </c>
      <c r="AL3507" t="s">
        <v>487</v>
      </c>
      <c r="AM3507" t="s">
        <v>488</v>
      </c>
    </row>
    <row r="3508" spans="1:39" x14ac:dyDescent="0.2">
      <c r="A3508">
        <v>23023</v>
      </c>
      <c r="B3508" t="s">
        <v>520</v>
      </c>
      <c r="C3508">
        <v>850</v>
      </c>
      <c r="D3508" t="s">
        <v>453</v>
      </c>
      <c r="E3508">
        <v>23</v>
      </c>
      <c r="F3508" t="s">
        <v>480</v>
      </c>
      <c r="G3508">
        <v>122</v>
      </c>
      <c r="H3508" t="s">
        <v>72</v>
      </c>
      <c r="I3508">
        <v>949</v>
      </c>
      <c r="J3508" t="s">
        <v>78</v>
      </c>
      <c r="K3508" t="s">
        <v>41</v>
      </c>
      <c r="L3508">
        <v>896</v>
      </c>
      <c r="M3508" t="s">
        <v>529</v>
      </c>
      <c r="N3508" t="s">
        <v>43</v>
      </c>
      <c r="O3508" t="s">
        <v>530</v>
      </c>
      <c r="S3508">
        <v>2</v>
      </c>
      <c r="T3508" t="s">
        <v>45</v>
      </c>
      <c r="X3508" t="s">
        <v>46</v>
      </c>
      <c r="Y3508">
        <v>1</v>
      </c>
      <c r="Z3508">
        <v>0</v>
      </c>
      <c r="AA3508">
        <v>0</v>
      </c>
      <c r="AB3508">
        <v>0</v>
      </c>
      <c r="AC3508">
        <v>0</v>
      </c>
      <c r="AD3508">
        <f t="shared" si="109"/>
        <v>0</v>
      </c>
      <c r="AE3508" t="s">
        <v>47</v>
      </c>
      <c r="AF3508">
        <v>0</v>
      </c>
      <c r="AG3508">
        <v>217500</v>
      </c>
      <c r="AH3508">
        <v>217500</v>
      </c>
      <c r="AI3508">
        <v>217500</v>
      </c>
      <c r="AJ3508">
        <f t="shared" si="110"/>
        <v>652500</v>
      </c>
      <c r="AK3508" t="s">
        <v>458</v>
      </c>
      <c r="AL3508" t="s">
        <v>459</v>
      </c>
      <c r="AM3508" t="s">
        <v>460</v>
      </c>
    </row>
    <row r="3509" spans="1:39" x14ac:dyDescent="0.2">
      <c r="A3509">
        <v>23023</v>
      </c>
      <c r="B3509" t="s">
        <v>520</v>
      </c>
      <c r="C3509">
        <v>850</v>
      </c>
      <c r="D3509" t="s">
        <v>453</v>
      </c>
      <c r="E3509">
        <v>23</v>
      </c>
      <c r="F3509" t="s">
        <v>480</v>
      </c>
      <c r="G3509">
        <v>128</v>
      </c>
      <c r="H3509" t="s">
        <v>143</v>
      </c>
      <c r="I3509">
        <v>125</v>
      </c>
      <c r="J3509" t="s">
        <v>579</v>
      </c>
      <c r="K3509" t="s">
        <v>41</v>
      </c>
      <c r="L3509">
        <v>4602</v>
      </c>
      <c r="M3509" t="s">
        <v>4678</v>
      </c>
      <c r="N3509" t="s">
        <v>43</v>
      </c>
      <c r="O3509" t="s">
        <v>581</v>
      </c>
      <c r="S3509">
        <v>2</v>
      </c>
      <c r="T3509" t="s">
        <v>45</v>
      </c>
      <c r="X3509" t="s">
        <v>46</v>
      </c>
      <c r="Y3509">
        <v>1</v>
      </c>
      <c r="Z3509">
        <v>0</v>
      </c>
      <c r="AA3509">
        <v>0</v>
      </c>
      <c r="AB3509">
        <v>0</v>
      </c>
      <c r="AC3509">
        <v>0</v>
      </c>
      <c r="AD3509">
        <f t="shared" si="109"/>
        <v>0</v>
      </c>
      <c r="AE3509" t="s">
        <v>47</v>
      </c>
      <c r="AF3509">
        <v>120000</v>
      </c>
      <c r="AG3509">
        <v>120000</v>
      </c>
      <c r="AH3509">
        <v>120000</v>
      </c>
      <c r="AI3509">
        <v>120000</v>
      </c>
      <c r="AJ3509">
        <f t="shared" si="110"/>
        <v>480000</v>
      </c>
      <c r="AK3509" t="s">
        <v>458</v>
      </c>
      <c r="AL3509" t="s">
        <v>459</v>
      </c>
      <c r="AM3509" t="s">
        <v>460</v>
      </c>
    </row>
    <row r="3510" spans="1:39" x14ac:dyDescent="0.2">
      <c r="A3510">
        <v>23023</v>
      </c>
      <c r="B3510" t="s">
        <v>520</v>
      </c>
      <c r="C3510">
        <v>900</v>
      </c>
      <c r="D3510" t="s">
        <v>461</v>
      </c>
      <c r="E3510">
        <v>23</v>
      </c>
      <c r="F3510" t="s">
        <v>480</v>
      </c>
      <c r="G3510">
        <v>122</v>
      </c>
      <c r="H3510" t="s">
        <v>72</v>
      </c>
      <c r="I3510">
        <v>2</v>
      </c>
      <c r="J3510" t="s">
        <v>73</v>
      </c>
      <c r="K3510" t="s">
        <v>41</v>
      </c>
      <c r="L3510">
        <v>4600</v>
      </c>
      <c r="M3510" t="s">
        <v>2216</v>
      </c>
      <c r="N3510" t="s">
        <v>43</v>
      </c>
      <c r="O3510" t="s">
        <v>583</v>
      </c>
      <c r="S3510">
        <v>2</v>
      </c>
      <c r="T3510" t="s">
        <v>45</v>
      </c>
      <c r="U3510">
        <v>332</v>
      </c>
      <c r="V3510" t="s">
        <v>76</v>
      </c>
      <c r="W3510" t="s">
        <v>57</v>
      </c>
      <c r="X3510" t="s">
        <v>46</v>
      </c>
      <c r="Y3510">
        <v>1</v>
      </c>
      <c r="Z3510">
        <v>1</v>
      </c>
      <c r="AA3510">
        <v>1</v>
      </c>
      <c r="AB3510">
        <v>1</v>
      </c>
      <c r="AC3510">
        <v>1</v>
      </c>
      <c r="AD3510">
        <f t="shared" si="109"/>
        <v>1</v>
      </c>
      <c r="AF3510">
        <v>0</v>
      </c>
      <c r="AG3510">
        <v>0</v>
      </c>
      <c r="AH3510">
        <v>0</v>
      </c>
      <c r="AI3510">
        <v>0</v>
      </c>
      <c r="AJ3510">
        <f t="shared" si="110"/>
        <v>0</v>
      </c>
      <c r="AK3510" t="s">
        <v>466</v>
      </c>
      <c r="AL3510" t="s">
        <v>467</v>
      </c>
      <c r="AM3510" t="s">
        <v>60</v>
      </c>
    </row>
    <row r="3511" spans="1:39" x14ac:dyDescent="0.2">
      <c r="A3511">
        <v>23023</v>
      </c>
      <c r="B3511" t="s">
        <v>520</v>
      </c>
      <c r="C3511">
        <v>900</v>
      </c>
      <c r="D3511" t="s">
        <v>461</v>
      </c>
      <c r="E3511">
        <v>23</v>
      </c>
      <c r="F3511" t="s">
        <v>480</v>
      </c>
      <c r="G3511">
        <v>126</v>
      </c>
      <c r="H3511" t="s">
        <v>62</v>
      </c>
      <c r="I3511">
        <v>948</v>
      </c>
      <c r="J3511" t="s">
        <v>462</v>
      </c>
      <c r="K3511" t="s">
        <v>41</v>
      </c>
      <c r="L3511">
        <v>4605</v>
      </c>
      <c r="M3511" t="s">
        <v>4679</v>
      </c>
      <c r="N3511" t="s">
        <v>43</v>
      </c>
      <c r="O3511" t="s">
        <v>464</v>
      </c>
      <c r="S3511">
        <v>2</v>
      </c>
      <c r="T3511" t="s">
        <v>45</v>
      </c>
      <c r="X3511" t="s">
        <v>46</v>
      </c>
      <c r="Y3511">
        <v>1</v>
      </c>
      <c r="Z3511">
        <v>0</v>
      </c>
      <c r="AA3511">
        <v>0</v>
      </c>
      <c r="AB3511">
        <v>0</v>
      </c>
      <c r="AC3511">
        <v>0</v>
      </c>
      <c r="AD3511">
        <f t="shared" si="109"/>
        <v>0</v>
      </c>
      <c r="AE3511" t="s">
        <v>47</v>
      </c>
      <c r="AF3511">
        <v>120000</v>
      </c>
      <c r="AG3511">
        <v>80000</v>
      </c>
      <c r="AH3511">
        <v>80000</v>
      </c>
      <c r="AI3511">
        <v>100000</v>
      </c>
      <c r="AJ3511">
        <f t="shared" si="110"/>
        <v>380000</v>
      </c>
      <c r="AK3511" t="s">
        <v>466</v>
      </c>
      <c r="AL3511" t="s">
        <v>467</v>
      </c>
      <c r="AM3511" t="s">
        <v>60</v>
      </c>
    </row>
    <row r="3512" spans="1:39" x14ac:dyDescent="0.2">
      <c r="A3512">
        <v>23093</v>
      </c>
      <c r="B3512" t="s">
        <v>3778</v>
      </c>
      <c r="C3512">
        <v>660</v>
      </c>
      <c r="D3512" t="s">
        <v>505</v>
      </c>
      <c r="E3512">
        <v>13</v>
      </c>
      <c r="F3512" t="s">
        <v>506</v>
      </c>
      <c r="G3512">
        <v>392</v>
      </c>
      <c r="H3512" t="s">
        <v>507</v>
      </c>
      <c r="I3512">
        <v>122</v>
      </c>
      <c r="J3512" t="s">
        <v>536</v>
      </c>
      <c r="K3512" t="s">
        <v>41</v>
      </c>
      <c r="L3512">
        <v>11705</v>
      </c>
      <c r="M3512" t="s">
        <v>3779</v>
      </c>
      <c r="N3512" t="s">
        <v>43</v>
      </c>
      <c r="O3512" t="s">
        <v>3780</v>
      </c>
      <c r="S3512">
        <v>2</v>
      </c>
      <c r="T3512" t="s">
        <v>45</v>
      </c>
      <c r="U3512">
        <v>435</v>
      </c>
      <c r="V3512" t="s">
        <v>535</v>
      </c>
      <c r="W3512" t="s">
        <v>57</v>
      </c>
      <c r="X3512" t="s">
        <v>66</v>
      </c>
      <c r="Y3512">
        <v>0</v>
      </c>
      <c r="Z3512">
        <v>25</v>
      </c>
      <c r="AA3512">
        <v>25</v>
      </c>
      <c r="AB3512">
        <v>25</v>
      </c>
      <c r="AC3512">
        <v>25</v>
      </c>
      <c r="AD3512">
        <f t="shared" si="109"/>
        <v>100</v>
      </c>
      <c r="AF3512">
        <v>0</v>
      </c>
      <c r="AG3512">
        <v>0</v>
      </c>
      <c r="AH3512">
        <v>0</v>
      </c>
      <c r="AI3512">
        <v>0</v>
      </c>
      <c r="AJ3512">
        <f t="shared" si="110"/>
        <v>0</v>
      </c>
      <c r="AK3512" t="s">
        <v>510</v>
      </c>
      <c r="AL3512" t="s">
        <v>511</v>
      </c>
      <c r="AM3512" t="s">
        <v>512</v>
      </c>
    </row>
    <row r="3513" spans="1:39" x14ac:dyDescent="0.2">
      <c r="A3513">
        <v>23093</v>
      </c>
      <c r="B3513" t="s">
        <v>3778</v>
      </c>
      <c r="C3513">
        <v>660</v>
      </c>
      <c r="D3513" t="s">
        <v>505</v>
      </c>
      <c r="E3513">
        <v>13</v>
      </c>
      <c r="F3513" t="s">
        <v>506</v>
      </c>
      <c r="G3513">
        <v>392</v>
      </c>
      <c r="H3513" t="s">
        <v>507</v>
      </c>
      <c r="I3513">
        <v>123</v>
      </c>
      <c r="J3513" t="s">
        <v>3180</v>
      </c>
      <c r="K3513" t="s">
        <v>41</v>
      </c>
      <c r="L3513">
        <v>11706</v>
      </c>
      <c r="M3513" t="s">
        <v>3781</v>
      </c>
      <c r="N3513" t="s">
        <v>43</v>
      </c>
      <c r="O3513" t="s">
        <v>3782</v>
      </c>
      <c r="S3513">
        <v>2</v>
      </c>
      <c r="T3513" t="s">
        <v>45</v>
      </c>
      <c r="U3513">
        <v>435</v>
      </c>
      <c r="V3513" t="s">
        <v>535</v>
      </c>
      <c r="W3513" t="s">
        <v>57</v>
      </c>
      <c r="X3513" t="s">
        <v>66</v>
      </c>
      <c r="Y3513">
        <v>0</v>
      </c>
      <c r="Z3513">
        <v>10</v>
      </c>
      <c r="AA3513">
        <v>10</v>
      </c>
      <c r="AB3513">
        <v>10</v>
      </c>
      <c r="AC3513">
        <v>10</v>
      </c>
      <c r="AD3513">
        <f t="shared" si="109"/>
        <v>40</v>
      </c>
      <c r="AF3513">
        <v>0</v>
      </c>
      <c r="AG3513">
        <v>0</v>
      </c>
      <c r="AH3513">
        <v>0</v>
      </c>
      <c r="AI3513">
        <v>0</v>
      </c>
      <c r="AJ3513">
        <f t="shared" si="110"/>
        <v>0</v>
      </c>
      <c r="AK3513" t="s">
        <v>510</v>
      </c>
      <c r="AL3513" t="s">
        <v>511</v>
      </c>
      <c r="AM3513" t="s">
        <v>512</v>
      </c>
    </row>
    <row r="3514" spans="1:39" x14ac:dyDescent="0.2">
      <c r="A3514">
        <v>23094</v>
      </c>
      <c r="B3514" t="s">
        <v>531</v>
      </c>
      <c r="C3514">
        <v>640</v>
      </c>
      <c r="D3514" t="s">
        <v>479</v>
      </c>
      <c r="E3514">
        <v>23</v>
      </c>
      <c r="F3514" t="s">
        <v>480</v>
      </c>
      <c r="G3514">
        <v>695</v>
      </c>
      <c r="H3514" t="s">
        <v>481</v>
      </c>
      <c r="I3514">
        <v>122</v>
      </c>
      <c r="J3514" t="s">
        <v>536</v>
      </c>
      <c r="K3514" t="s">
        <v>41</v>
      </c>
      <c r="L3514">
        <v>11701</v>
      </c>
      <c r="M3514" t="s">
        <v>537</v>
      </c>
      <c r="N3514" t="s">
        <v>43</v>
      </c>
      <c r="O3514" t="s">
        <v>538</v>
      </c>
      <c r="S3514">
        <v>2</v>
      </c>
      <c r="T3514" t="s">
        <v>45</v>
      </c>
      <c r="X3514" t="s">
        <v>66</v>
      </c>
      <c r="Y3514">
        <v>0</v>
      </c>
      <c r="Z3514">
        <v>0</v>
      </c>
      <c r="AA3514">
        <v>0</v>
      </c>
      <c r="AB3514">
        <v>0</v>
      </c>
      <c r="AC3514">
        <v>0</v>
      </c>
      <c r="AD3514">
        <f t="shared" si="109"/>
        <v>0</v>
      </c>
      <c r="AE3514" t="s">
        <v>47</v>
      </c>
      <c r="AF3514">
        <v>3000000</v>
      </c>
      <c r="AG3514">
        <v>3000000</v>
      </c>
      <c r="AH3514">
        <v>3000000</v>
      </c>
      <c r="AI3514">
        <v>3000000</v>
      </c>
      <c r="AJ3514">
        <f t="shared" si="110"/>
        <v>12000000</v>
      </c>
      <c r="AK3514" t="s">
        <v>486</v>
      </c>
      <c r="AL3514" t="s">
        <v>487</v>
      </c>
      <c r="AM3514" t="s">
        <v>488</v>
      </c>
    </row>
    <row r="3515" spans="1:39" x14ac:dyDescent="0.2">
      <c r="A3515">
        <v>26001</v>
      </c>
      <c r="B3515" t="s">
        <v>539</v>
      </c>
      <c r="C3515">
        <v>101</v>
      </c>
      <c r="D3515" t="s">
        <v>319</v>
      </c>
      <c r="E3515">
        <v>8</v>
      </c>
      <c r="F3515" t="s">
        <v>540</v>
      </c>
      <c r="G3515">
        <v>244</v>
      </c>
      <c r="H3515" t="s">
        <v>541</v>
      </c>
      <c r="I3515">
        <v>60</v>
      </c>
      <c r="J3515" t="s">
        <v>542</v>
      </c>
      <c r="K3515" t="s">
        <v>41</v>
      </c>
      <c r="L3515">
        <v>12617</v>
      </c>
      <c r="M3515" t="s">
        <v>4680</v>
      </c>
      <c r="N3515" t="s">
        <v>124</v>
      </c>
      <c r="O3515" t="s">
        <v>4681</v>
      </c>
      <c r="S3515">
        <v>3</v>
      </c>
      <c r="T3515" t="s">
        <v>55</v>
      </c>
      <c r="X3515" t="s">
        <v>46</v>
      </c>
      <c r="Y3515">
        <v>1</v>
      </c>
      <c r="Z3515">
        <v>0</v>
      </c>
      <c r="AA3515">
        <v>0</v>
      </c>
      <c r="AB3515">
        <v>0</v>
      </c>
      <c r="AC3515">
        <v>0</v>
      </c>
      <c r="AD3515">
        <f t="shared" si="109"/>
        <v>0</v>
      </c>
      <c r="AE3515" t="s">
        <v>323</v>
      </c>
      <c r="AF3515">
        <v>400000</v>
      </c>
      <c r="AG3515">
        <v>370000</v>
      </c>
      <c r="AH3515">
        <v>0</v>
      </c>
      <c r="AI3515">
        <v>0</v>
      </c>
      <c r="AJ3515">
        <f t="shared" si="110"/>
        <v>770000</v>
      </c>
      <c r="AK3515" t="s">
        <v>324</v>
      </c>
      <c r="AL3515" t="s">
        <v>325</v>
      </c>
      <c r="AM3515" t="s">
        <v>326</v>
      </c>
    </row>
    <row r="3516" spans="1:39" x14ac:dyDescent="0.2">
      <c r="A3516">
        <v>26001</v>
      </c>
      <c r="B3516" t="s">
        <v>539</v>
      </c>
      <c r="C3516">
        <v>101</v>
      </c>
      <c r="D3516" t="s">
        <v>319</v>
      </c>
      <c r="E3516">
        <v>8</v>
      </c>
      <c r="F3516" t="s">
        <v>540</v>
      </c>
      <c r="G3516">
        <v>244</v>
      </c>
      <c r="H3516" t="s">
        <v>541</v>
      </c>
      <c r="I3516">
        <v>510</v>
      </c>
      <c r="J3516" t="s">
        <v>4286</v>
      </c>
      <c r="K3516" t="s">
        <v>41</v>
      </c>
      <c r="L3516">
        <v>12564</v>
      </c>
      <c r="M3516" t="s">
        <v>4682</v>
      </c>
      <c r="N3516" t="s">
        <v>124</v>
      </c>
      <c r="O3516" t="s">
        <v>4683</v>
      </c>
      <c r="S3516">
        <v>3</v>
      </c>
      <c r="T3516" t="s">
        <v>55</v>
      </c>
      <c r="U3516">
        <v>387</v>
      </c>
      <c r="V3516" t="s">
        <v>4289</v>
      </c>
      <c r="W3516" t="s">
        <v>57</v>
      </c>
      <c r="X3516" t="s">
        <v>46</v>
      </c>
      <c r="Y3516">
        <v>1</v>
      </c>
      <c r="Z3516">
        <v>9</v>
      </c>
      <c r="AA3516">
        <v>9</v>
      </c>
      <c r="AB3516">
        <v>0</v>
      </c>
      <c r="AC3516">
        <v>0</v>
      </c>
      <c r="AD3516">
        <f t="shared" si="109"/>
        <v>9</v>
      </c>
      <c r="AF3516">
        <v>0</v>
      </c>
      <c r="AG3516">
        <v>0</v>
      </c>
      <c r="AH3516">
        <v>0</v>
      </c>
      <c r="AI3516">
        <v>0</v>
      </c>
      <c r="AJ3516">
        <f t="shared" si="110"/>
        <v>0</v>
      </c>
      <c r="AK3516" t="s">
        <v>324</v>
      </c>
      <c r="AL3516" t="s">
        <v>325</v>
      </c>
      <c r="AM3516" t="s">
        <v>326</v>
      </c>
    </row>
    <row r="3517" spans="1:39" x14ac:dyDescent="0.2">
      <c r="A3517">
        <v>26001</v>
      </c>
      <c r="B3517" t="s">
        <v>539</v>
      </c>
      <c r="C3517">
        <v>510</v>
      </c>
      <c r="D3517" t="s">
        <v>545</v>
      </c>
      <c r="E3517">
        <v>8</v>
      </c>
      <c r="F3517" t="s">
        <v>540</v>
      </c>
      <c r="G3517">
        <v>244</v>
      </c>
      <c r="H3517" t="s">
        <v>541</v>
      </c>
      <c r="I3517">
        <v>564</v>
      </c>
      <c r="J3517" t="s">
        <v>552</v>
      </c>
      <c r="K3517" t="s">
        <v>41</v>
      </c>
      <c r="L3517">
        <v>13307</v>
      </c>
      <c r="M3517" t="s">
        <v>2217</v>
      </c>
      <c r="N3517" t="s">
        <v>124</v>
      </c>
      <c r="O3517" t="s">
        <v>2218</v>
      </c>
      <c r="S3517">
        <v>3</v>
      </c>
      <c r="T3517" t="s">
        <v>55</v>
      </c>
      <c r="X3517" t="s">
        <v>46</v>
      </c>
      <c r="Y3517">
        <v>1</v>
      </c>
      <c r="Z3517">
        <v>0</v>
      </c>
      <c r="AA3517">
        <v>0</v>
      </c>
      <c r="AB3517">
        <v>0</v>
      </c>
      <c r="AC3517">
        <v>0</v>
      </c>
      <c r="AD3517">
        <f t="shared" si="109"/>
        <v>0</v>
      </c>
      <c r="AE3517" t="s">
        <v>85</v>
      </c>
      <c r="AF3517">
        <v>400000</v>
      </c>
      <c r="AG3517">
        <v>400000</v>
      </c>
      <c r="AH3517">
        <v>400000</v>
      </c>
      <c r="AI3517">
        <v>400000</v>
      </c>
      <c r="AJ3517">
        <f t="shared" si="110"/>
        <v>1600000</v>
      </c>
      <c r="AK3517" t="s">
        <v>549</v>
      </c>
      <c r="AL3517" t="s">
        <v>550</v>
      </c>
      <c r="AM3517" t="s">
        <v>551</v>
      </c>
    </row>
    <row r="3518" spans="1:39" x14ac:dyDescent="0.2">
      <c r="A3518">
        <v>26001</v>
      </c>
      <c r="B3518" t="s">
        <v>539</v>
      </c>
      <c r="C3518">
        <v>510</v>
      </c>
      <c r="D3518" t="s">
        <v>545</v>
      </c>
      <c r="E3518">
        <v>8</v>
      </c>
      <c r="F3518" t="s">
        <v>540</v>
      </c>
      <c r="G3518">
        <v>244</v>
      </c>
      <c r="H3518" t="s">
        <v>541</v>
      </c>
      <c r="I3518">
        <v>586</v>
      </c>
      <c r="J3518" t="s">
        <v>3783</v>
      </c>
      <c r="K3518" t="s">
        <v>41</v>
      </c>
      <c r="L3518">
        <v>13311</v>
      </c>
      <c r="M3518" t="s">
        <v>3784</v>
      </c>
      <c r="N3518" t="s">
        <v>124</v>
      </c>
      <c r="O3518" t="s">
        <v>3785</v>
      </c>
      <c r="S3518">
        <v>3</v>
      </c>
      <c r="T3518" t="s">
        <v>55</v>
      </c>
      <c r="U3518">
        <v>191</v>
      </c>
      <c r="V3518" t="s">
        <v>374</v>
      </c>
      <c r="W3518" t="s">
        <v>57</v>
      </c>
      <c r="X3518" t="s">
        <v>46</v>
      </c>
      <c r="Y3518">
        <v>1</v>
      </c>
      <c r="Z3518">
        <v>8</v>
      </c>
      <c r="AA3518">
        <v>8</v>
      </c>
      <c r="AB3518">
        <v>8</v>
      </c>
      <c r="AC3518">
        <v>8</v>
      </c>
      <c r="AD3518">
        <f t="shared" si="109"/>
        <v>8</v>
      </c>
      <c r="AF3518">
        <v>0</v>
      </c>
      <c r="AG3518">
        <v>0</v>
      </c>
      <c r="AH3518">
        <v>0</v>
      </c>
      <c r="AI3518">
        <v>0</v>
      </c>
      <c r="AJ3518">
        <f t="shared" si="110"/>
        <v>0</v>
      </c>
      <c r="AK3518" t="s">
        <v>549</v>
      </c>
      <c r="AL3518" t="s">
        <v>550</v>
      </c>
      <c r="AM3518" t="s">
        <v>551</v>
      </c>
    </row>
    <row r="3519" spans="1:39" x14ac:dyDescent="0.2">
      <c r="A3519">
        <v>26001</v>
      </c>
      <c r="B3519" t="s">
        <v>539</v>
      </c>
      <c r="C3519">
        <v>520</v>
      </c>
      <c r="D3519" t="s">
        <v>557</v>
      </c>
      <c r="E3519">
        <v>8</v>
      </c>
      <c r="F3519" t="s">
        <v>540</v>
      </c>
      <c r="G3519">
        <v>241</v>
      </c>
      <c r="H3519" t="s">
        <v>558</v>
      </c>
      <c r="I3519">
        <v>592</v>
      </c>
      <c r="J3519" t="s">
        <v>559</v>
      </c>
      <c r="K3519" t="s">
        <v>41</v>
      </c>
      <c r="L3519">
        <v>13298</v>
      </c>
      <c r="M3519" t="s">
        <v>4274</v>
      </c>
      <c r="N3519" t="s">
        <v>124</v>
      </c>
      <c r="O3519" t="s">
        <v>4275</v>
      </c>
      <c r="S3519">
        <v>3</v>
      </c>
      <c r="T3519" t="s">
        <v>55</v>
      </c>
      <c r="X3519" t="s">
        <v>46</v>
      </c>
      <c r="Y3519">
        <v>1</v>
      </c>
      <c r="Z3519">
        <v>0</v>
      </c>
      <c r="AA3519">
        <v>0</v>
      </c>
      <c r="AB3519">
        <v>0</v>
      </c>
      <c r="AC3519">
        <v>0</v>
      </c>
      <c r="AD3519">
        <f t="shared" si="109"/>
        <v>0</v>
      </c>
      <c r="AE3519" t="s">
        <v>85</v>
      </c>
      <c r="AF3519">
        <v>100000</v>
      </c>
      <c r="AG3519">
        <v>0</v>
      </c>
      <c r="AH3519">
        <v>100000</v>
      </c>
      <c r="AI3519">
        <v>100000</v>
      </c>
      <c r="AJ3519">
        <f t="shared" si="110"/>
        <v>300000</v>
      </c>
      <c r="AK3519" t="s">
        <v>562</v>
      </c>
      <c r="AL3519" t="s">
        <v>563</v>
      </c>
      <c r="AM3519" t="s">
        <v>564</v>
      </c>
    </row>
    <row r="3520" spans="1:39" x14ac:dyDescent="0.2">
      <c r="A3520">
        <v>26001</v>
      </c>
      <c r="B3520" t="s">
        <v>539</v>
      </c>
      <c r="C3520">
        <v>520</v>
      </c>
      <c r="D3520" t="s">
        <v>557</v>
      </c>
      <c r="E3520">
        <v>8</v>
      </c>
      <c r="F3520" t="s">
        <v>540</v>
      </c>
      <c r="G3520">
        <v>244</v>
      </c>
      <c r="H3520" t="s">
        <v>541</v>
      </c>
      <c r="I3520">
        <v>592</v>
      </c>
      <c r="J3520" t="s">
        <v>559</v>
      </c>
      <c r="K3520" t="s">
        <v>41</v>
      </c>
      <c r="L3520">
        <v>13304</v>
      </c>
      <c r="M3520" t="s">
        <v>4276</v>
      </c>
      <c r="N3520" t="s">
        <v>124</v>
      </c>
      <c r="O3520" t="s">
        <v>4277</v>
      </c>
      <c r="S3520">
        <v>3</v>
      </c>
      <c r="T3520" t="s">
        <v>55</v>
      </c>
      <c r="U3520">
        <v>933</v>
      </c>
      <c r="V3520" t="s">
        <v>567</v>
      </c>
      <c r="W3520" t="s">
        <v>57</v>
      </c>
      <c r="X3520" t="s">
        <v>46</v>
      </c>
      <c r="Y3520">
        <v>1</v>
      </c>
      <c r="Z3520">
        <v>1</v>
      </c>
      <c r="AA3520">
        <v>1</v>
      </c>
      <c r="AB3520">
        <v>1</v>
      </c>
      <c r="AC3520">
        <v>1</v>
      </c>
      <c r="AD3520">
        <f t="shared" si="109"/>
        <v>1</v>
      </c>
      <c r="AF3520">
        <v>0</v>
      </c>
      <c r="AG3520">
        <v>0</v>
      </c>
      <c r="AH3520">
        <v>0</v>
      </c>
      <c r="AI3520">
        <v>0</v>
      </c>
      <c r="AJ3520">
        <f t="shared" si="110"/>
        <v>0</v>
      </c>
      <c r="AK3520" t="s">
        <v>562</v>
      </c>
      <c r="AL3520" t="s">
        <v>563</v>
      </c>
      <c r="AM3520" t="s">
        <v>564</v>
      </c>
    </row>
    <row r="3521" spans="1:39" x14ac:dyDescent="0.2">
      <c r="A3521">
        <v>26001</v>
      </c>
      <c r="B3521" t="s">
        <v>539</v>
      </c>
      <c r="C3521">
        <v>530</v>
      </c>
      <c r="D3521" t="s">
        <v>2227</v>
      </c>
      <c r="E3521">
        <v>11</v>
      </c>
      <c r="F3521" t="s">
        <v>2228</v>
      </c>
      <c r="G3521">
        <v>334</v>
      </c>
      <c r="H3521" t="s">
        <v>1303</v>
      </c>
      <c r="I3521">
        <v>280</v>
      </c>
      <c r="J3521" t="s">
        <v>2255</v>
      </c>
      <c r="K3521" t="s">
        <v>41</v>
      </c>
      <c r="L3521">
        <v>967</v>
      </c>
      <c r="M3521" t="s">
        <v>4684</v>
      </c>
      <c r="N3521" t="s">
        <v>43</v>
      </c>
      <c r="O3521" t="s">
        <v>4685</v>
      </c>
      <c r="S3521">
        <v>3</v>
      </c>
      <c r="T3521" t="s">
        <v>55</v>
      </c>
      <c r="U3521">
        <v>218</v>
      </c>
      <c r="V3521" t="s">
        <v>1540</v>
      </c>
      <c r="W3521" t="s">
        <v>57</v>
      </c>
      <c r="X3521" t="s">
        <v>66</v>
      </c>
      <c r="Y3521">
        <v>0</v>
      </c>
      <c r="Z3521">
        <v>1100</v>
      </c>
      <c r="AA3521">
        <v>1600</v>
      </c>
      <c r="AB3521">
        <v>2300</v>
      </c>
      <c r="AC3521">
        <v>2600</v>
      </c>
      <c r="AD3521">
        <f t="shared" si="109"/>
        <v>7600</v>
      </c>
      <c r="AF3521">
        <v>0</v>
      </c>
      <c r="AG3521">
        <v>0</v>
      </c>
      <c r="AH3521">
        <v>0</v>
      </c>
      <c r="AI3521">
        <v>0</v>
      </c>
      <c r="AJ3521">
        <f t="shared" si="110"/>
        <v>0</v>
      </c>
      <c r="AK3521" t="s">
        <v>2232</v>
      </c>
      <c r="AL3521" t="s">
        <v>2233</v>
      </c>
      <c r="AM3521" t="s">
        <v>2234</v>
      </c>
    </row>
    <row r="3522" spans="1:39" x14ac:dyDescent="0.2">
      <c r="A3522">
        <v>26001</v>
      </c>
      <c r="B3522" t="s">
        <v>539</v>
      </c>
      <c r="C3522">
        <v>745</v>
      </c>
      <c r="D3522" t="s">
        <v>2238</v>
      </c>
      <c r="E3522">
        <v>8</v>
      </c>
      <c r="F3522" t="s">
        <v>540</v>
      </c>
      <c r="G3522">
        <v>244</v>
      </c>
      <c r="H3522" t="s">
        <v>541</v>
      </c>
      <c r="I3522">
        <v>1003</v>
      </c>
      <c r="J3522" t="s">
        <v>2239</v>
      </c>
      <c r="K3522" t="s">
        <v>41</v>
      </c>
      <c r="L3522">
        <v>2023</v>
      </c>
      <c r="M3522" t="s">
        <v>2240</v>
      </c>
      <c r="N3522" t="s">
        <v>43</v>
      </c>
      <c r="O3522" t="s">
        <v>2241</v>
      </c>
      <c r="S3522">
        <v>3</v>
      </c>
      <c r="T3522" t="s">
        <v>55</v>
      </c>
      <c r="X3522" t="s">
        <v>46</v>
      </c>
      <c r="Y3522">
        <v>1</v>
      </c>
      <c r="Z3522">
        <v>0</v>
      </c>
      <c r="AA3522">
        <v>0</v>
      </c>
      <c r="AB3522">
        <v>0</v>
      </c>
      <c r="AC3522">
        <v>0</v>
      </c>
      <c r="AD3522">
        <f t="shared" si="109"/>
        <v>0</v>
      </c>
      <c r="AE3522" t="s">
        <v>513</v>
      </c>
      <c r="AF3522">
        <v>0</v>
      </c>
      <c r="AG3522">
        <v>700000</v>
      </c>
      <c r="AH3522">
        <v>0</v>
      </c>
      <c r="AI3522">
        <v>0</v>
      </c>
      <c r="AJ3522">
        <f t="shared" si="110"/>
        <v>700000</v>
      </c>
      <c r="AK3522" t="s">
        <v>2242</v>
      </c>
      <c r="AL3522" t="s">
        <v>2243</v>
      </c>
      <c r="AM3522" t="s">
        <v>2244</v>
      </c>
    </row>
    <row r="3523" spans="1:39" x14ac:dyDescent="0.2">
      <c r="A3523">
        <v>26001</v>
      </c>
      <c r="B3523" t="s">
        <v>539</v>
      </c>
      <c r="C3523">
        <v>850</v>
      </c>
      <c r="D3523" t="s">
        <v>453</v>
      </c>
      <c r="E3523">
        <v>8</v>
      </c>
      <c r="F3523" t="s">
        <v>540</v>
      </c>
      <c r="G3523">
        <v>122</v>
      </c>
      <c r="H3523" t="s">
        <v>72</v>
      </c>
      <c r="I3523">
        <v>949</v>
      </c>
      <c r="J3523" t="s">
        <v>78</v>
      </c>
      <c r="K3523" t="s">
        <v>41</v>
      </c>
      <c r="L3523">
        <v>639</v>
      </c>
      <c r="M3523" t="s">
        <v>4278</v>
      </c>
      <c r="N3523" t="s">
        <v>43</v>
      </c>
      <c r="O3523" t="s">
        <v>530</v>
      </c>
      <c r="S3523">
        <v>3</v>
      </c>
      <c r="T3523" t="s">
        <v>55</v>
      </c>
      <c r="X3523" t="s">
        <v>46</v>
      </c>
      <c r="Y3523">
        <v>1</v>
      </c>
      <c r="Z3523">
        <v>0</v>
      </c>
      <c r="AA3523">
        <v>0</v>
      </c>
      <c r="AB3523">
        <v>0</v>
      </c>
      <c r="AC3523">
        <v>0</v>
      </c>
      <c r="AD3523">
        <f t="shared" ref="AD3523:AD3586" si="111">IF(Y3523=1,LARGE(Z3523:AC3523,1),Z3523+AA3523+AB3523+AC3523)</f>
        <v>0</v>
      </c>
      <c r="AE3523" t="s">
        <v>85</v>
      </c>
      <c r="AF3523">
        <v>25000000</v>
      </c>
      <c r="AG3523">
        <v>26000000</v>
      </c>
      <c r="AH3523">
        <v>27000000</v>
      </c>
      <c r="AI3523">
        <v>30000000</v>
      </c>
      <c r="AJ3523">
        <f t="shared" si="110"/>
        <v>108000000</v>
      </c>
      <c r="AK3523" t="s">
        <v>458</v>
      </c>
      <c r="AL3523" t="s">
        <v>459</v>
      </c>
      <c r="AM3523" t="s">
        <v>460</v>
      </c>
    </row>
    <row r="3524" spans="1:39" x14ac:dyDescent="0.2">
      <c r="A3524">
        <v>26001</v>
      </c>
      <c r="B3524" t="s">
        <v>539</v>
      </c>
      <c r="C3524">
        <v>850</v>
      </c>
      <c r="D3524" t="s">
        <v>453</v>
      </c>
      <c r="E3524">
        <v>8</v>
      </c>
      <c r="F3524" t="s">
        <v>540</v>
      </c>
      <c r="G3524">
        <v>128</v>
      </c>
      <c r="H3524" t="s">
        <v>143</v>
      </c>
      <c r="I3524">
        <v>6</v>
      </c>
      <c r="J3524" t="s">
        <v>454</v>
      </c>
      <c r="K3524" t="s">
        <v>41</v>
      </c>
      <c r="L3524">
        <v>2567</v>
      </c>
      <c r="M3524" t="s">
        <v>3196</v>
      </c>
      <c r="N3524" t="s">
        <v>43</v>
      </c>
      <c r="O3524" t="s">
        <v>456</v>
      </c>
      <c r="S3524">
        <v>3</v>
      </c>
      <c r="T3524" t="s">
        <v>55</v>
      </c>
      <c r="U3524">
        <v>95</v>
      </c>
      <c r="V3524" t="s">
        <v>457</v>
      </c>
      <c r="W3524" t="s">
        <v>57</v>
      </c>
      <c r="X3524" t="s">
        <v>46</v>
      </c>
      <c r="Y3524">
        <v>1</v>
      </c>
      <c r="Z3524">
        <v>29</v>
      </c>
      <c r="AA3524">
        <v>29</v>
      </c>
      <c r="AB3524">
        <v>29</v>
      </c>
      <c r="AC3524">
        <v>29</v>
      </c>
      <c r="AD3524">
        <f t="shared" si="111"/>
        <v>29</v>
      </c>
      <c r="AF3524">
        <v>0</v>
      </c>
      <c r="AG3524">
        <v>0</v>
      </c>
      <c r="AH3524">
        <v>0</v>
      </c>
      <c r="AI3524">
        <v>0</v>
      </c>
      <c r="AJ3524">
        <f t="shared" si="110"/>
        <v>0</v>
      </c>
      <c r="AK3524" t="s">
        <v>458</v>
      </c>
      <c r="AL3524" t="s">
        <v>459</v>
      </c>
      <c r="AM3524" t="s">
        <v>460</v>
      </c>
    </row>
    <row r="3525" spans="1:39" x14ac:dyDescent="0.2">
      <c r="A3525">
        <v>26001</v>
      </c>
      <c r="B3525" t="s">
        <v>539</v>
      </c>
      <c r="C3525">
        <v>900</v>
      </c>
      <c r="D3525" t="s">
        <v>461</v>
      </c>
      <c r="E3525">
        <v>8</v>
      </c>
      <c r="F3525" t="s">
        <v>540</v>
      </c>
      <c r="G3525">
        <v>126</v>
      </c>
      <c r="H3525" t="s">
        <v>62</v>
      </c>
      <c r="I3525">
        <v>948</v>
      </c>
      <c r="J3525" t="s">
        <v>462</v>
      </c>
      <c r="K3525" t="s">
        <v>41</v>
      </c>
      <c r="L3525">
        <v>3711</v>
      </c>
      <c r="M3525" t="s">
        <v>4279</v>
      </c>
      <c r="N3525" t="s">
        <v>43</v>
      </c>
      <c r="O3525" t="s">
        <v>464</v>
      </c>
      <c r="S3525">
        <v>3</v>
      </c>
      <c r="T3525" t="s">
        <v>55</v>
      </c>
      <c r="U3525">
        <v>924</v>
      </c>
      <c r="V3525" t="s">
        <v>465</v>
      </c>
      <c r="W3525" t="s">
        <v>57</v>
      </c>
      <c r="X3525" t="s">
        <v>46</v>
      </c>
      <c r="Y3525">
        <v>1</v>
      </c>
      <c r="Z3525">
        <v>300</v>
      </c>
      <c r="AA3525">
        <v>300</v>
      </c>
      <c r="AB3525">
        <v>350</v>
      </c>
      <c r="AC3525">
        <v>400</v>
      </c>
      <c r="AD3525">
        <f t="shared" si="111"/>
        <v>400</v>
      </c>
      <c r="AF3525">
        <v>0</v>
      </c>
      <c r="AG3525">
        <v>0</v>
      </c>
      <c r="AH3525">
        <v>0</v>
      </c>
      <c r="AI3525">
        <v>0</v>
      </c>
      <c r="AJ3525">
        <f t="shared" si="110"/>
        <v>0</v>
      </c>
      <c r="AK3525" t="s">
        <v>466</v>
      </c>
      <c r="AL3525" t="s">
        <v>467</v>
      </c>
      <c r="AM3525" t="s">
        <v>60</v>
      </c>
    </row>
    <row r="3526" spans="1:39" x14ac:dyDescent="0.2">
      <c r="A3526">
        <v>26022</v>
      </c>
      <c r="B3526" t="s">
        <v>584</v>
      </c>
      <c r="C3526">
        <v>540</v>
      </c>
      <c r="D3526" t="s">
        <v>585</v>
      </c>
      <c r="E3526">
        <v>16</v>
      </c>
      <c r="F3526" t="s">
        <v>586</v>
      </c>
      <c r="G3526">
        <v>481</v>
      </c>
      <c r="H3526" t="s">
        <v>2245</v>
      </c>
      <c r="I3526">
        <v>407</v>
      </c>
      <c r="J3526" t="s">
        <v>588</v>
      </c>
      <c r="K3526" t="s">
        <v>41</v>
      </c>
      <c r="L3526">
        <v>11487</v>
      </c>
      <c r="M3526" t="s">
        <v>2246</v>
      </c>
      <c r="N3526" t="s">
        <v>124</v>
      </c>
      <c r="O3526" t="s">
        <v>2247</v>
      </c>
      <c r="S3526">
        <v>2</v>
      </c>
      <c r="T3526" t="s">
        <v>45</v>
      </c>
      <c r="X3526" t="s">
        <v>66</v>
      </c>
      <c r="Y3526">
        <v>0</v>
      </c>
      <c r="Z3526">
        <v>0</v>
      </c>
      <c r="AA3526">
        <v>0</v>
      </c>
      <c r="AB3526">
        <v>0</v>
      </c>
      <c r="AC3526">
        <v>0</v>
      </c>
      <c r="AD3526">
        <f t="shared" si="111"/>
        <v>0</v>
      </c>
      <c r="AE3526" t="s">
        <v>732</v>
      </c>
      <c r="AF3526">
        <v>20000</v>
      </c>
      <c r="AG3526">
        <v>50000</v>
      </c>
      <c r="AH3526">
        <v>20000</v>
      </c>
      <c r="AI3526">
        <v>20000</v>
      </c>
      <c r="AJ3526">
        <f t="shared" si="110"/>
        <v>110000</v>
      </c>
      <c r="AK3526" t="s">
        <v>591</v>
      </c>
      <c r="AL3526" t="s">
        <v>592</v>
      </c>
      <c r="AM3526" t="s">
        <v>593</v>
      </c>
    </row>
    <row r="3527" spans="1:39" x14ac:dyDescent="0.2">
      <c r="A3527">
        <v>26022</v>
      </c>
      <c r="B3527" t="s">
        <v>584</v>
      </c>
      <c r="C3527">
        <v>540</v>
      </c>
      <c r="D3527" t="s">
        <v>585</v>
      </c>
      <c r="E3527">
        <v>16</v>
      </c>
      <c r="F3527" t="s">
        <v>586</v>
      </c>
      <c r="G3527">
        <v>482</v>
      </c>
      <c r="H3527" t="s">
        <v>587</v>
      </c>
      <c r="I3527">
        <v>407</v>
      </c>
      <c r="J3527" t="s">
        <v>588</v>
      </c>
      <c r="K3527" t="s">
        <v>41</v>
      </c>
      <c r="L3527">
        <v>11505</v>
      </c>
      <c r="M3527" t="s">
        <v>2248</v>
      </c>
      <c r="N3527" t="s">
        <v>124</v>
      </c>
      <c r="O3527" t="s">
        <v>612</v>
      </c>
      <c r="S3527">
        <v>2</v>
      </c>
      <c r="T3527" t="s">
        <v>45</v>
      </c>
      <c r="X3527" t="s">
        <v>66</v>
      </c>
      <c r="Y3527">
        <v>0</v>
      </c>
      <c r="Z3527">
        <v>0</v>
      </c>
      <c r="AA3527">
        <v>0</v>
      </c>
      <c r="AB3527">
        <v>0</v>
      </c>
      <c r="AC3527">
        <v>0</v>
      </c>
      <c r="AD3527">
        <f t="shared" si="111"/>
        <v>0</v>
      </c>
      <c r="AE3527" t="s">
        <v>3480</v>
      </c>
      <c r="AF3527">
        <v>1000000</v>
      </c>
      <c r="AG3527">
        <v>1000000</v>
      </c>
      <c r="AH3527">
        <v>1000000</v>
      </c>
      <c r="AI3527">
        <v>1000000</v>
      </c>
      <c r="AJ3527">
        <f t="shared" si="110"/>
        <v>4000000</v>
      </c>
      <c r="AK3527" t="s">
        <v>591</v>
      </c>
      <c r="AL3527" t="s">
        <v>592</v>
      </c>
      <c r="AM3527" t="s">
        <v>593</v>
      </c>
    </row>
    <row r="3528" spans="1:39" x14ac:dyDescent="0.2">
      <c r="A3528">
        <v>26022</v>
      </c>
      <c r="B3528" t="s">
        <v>584</v>
      </c>
      <c r="C3528">
        <v>540</v>
      </c>
      <c r="D3528" t="s">
        <v>585</v>
      </c>
      <c r="E3528">
        <v>16</v>
      </c>
      <c r="F3528" t="s">
        <v>586</v>
      </c>
      <c r="G3528">
        <v>482</v>
      </c>
      <c r="H3528" t="s">
        <v>587</v>
      </c>
      <c r="I3528">
        <v>582</v>
      </c>
      <c r="J3528" t="s">
        <v>588</v>
      </c>
      <c r="K3528" t="s">
        <v>41</v>
      </c>
      <c r="L3528">
        <v>13299</v>
      </c>
      <c r="M3528" t="s">
        <v>4686</v>
      </c>
      <c r="N3528" t="s">
        <v>124</v>
      </c>
      <c r="O3528" t="s">
        <v>4687</v>
      </c>
      <c r="S3528">
        <v>2</v>
      </c>
      <c r="T3528" t="s">
        <v>45</v>
      </c>
      <c r="U3528">
        <v>191</v>
      </c>
      <c r="V3528" t="s">
        <v>374</v>
      </c>
      <c r="W3528" t="s">
        <v>57</v>
      </c>
      <c r="X3528" t="s">
        <v>46</v>
      </c>
      <c r="Y3528">
        <v>1</v>
      </c>
      <c r="Z3528">
        <v>7</v>
      </c>
      <c r="AA3528">
        <v>7</v>
      </c>
      <c r="AB3528">
        <v>7</v>
      </c>
      <c r="AC3528">
        <v>7</v>
      </c>
      <c r="AD3528">
        <f t="shared" si="111"/>
        <v>7</v>
      </c>
      <c r="AF3528">
        <v>0</v>
      </c>
      <c r="AG3528">
        <v>0</v>
      </c>
      <c r="AH3528">
        <v>0</v>
      </c>
      <c r="AI3528">
        <v>0</v>
      </c>
      <c r="AJ3528">
        <f t="shared" si="110"/>
        <v>0</v>
      </c>
      <c r="AK3528" t="s">
        <v>591</v>
      </c>
      <c r="AL3528" t="s">
        <v>592</v>
      </c>
      <c r="AM3528" t="s">
        <v>593</v>
      </c>
    </row>
    <row r="3529" spans="1:39" x14ac:dyDescent="0.2">
      <c r="A3529">
        <v>26022</v>
      </c>
      <c r="B3529" t="s">
        <v>584</v>
      </c>
      <c r="C3529">
        <v>540</v>
      </c>
      <c r="D3529" t="s">
        <v>585</v>
      </c>
      <c r="E3529">
        <v>16</v>
      </c>
      <c r="F3529" t="s">
        <v>586</v>
      </c>
      <c r="G3529">
        <v>482</v>
      </c>
      <c r="H3529" t="s">
        <v>587</v>
      </c>
      <c r="I3529">
        <v>582</v>
      </c>
      <c r="J3529" t="s">
        <v>588</v>
      </c>
      <c r="K3529" t="s">
        <v>41</v>
      </c>
      <c r="L3529">
        <v>13300</v>
      </c>
      <c r="M3529" t="s">
        <v>4688</v>
      </c>
      <c r="N3529" t="s">
        <v>124</v>
      </c>
      <c r="O3529" t="s">
        <v>4689</v>
      </c>
      <c r="S3529">
        <v>2</v>
      </c>
      <c r="T3529" t="s">
        <v>45</v>
      </c>
      <c r="X3529" t="s">
        <v>46</v>
      </c>
      <c r="Y3529">
        <v>1</v>
      </c>
      <c r="Z3529">
        <v>0</v>
      </c>
      <c r="AA3529">
        <v>0</v>
      </c>
      <c r="AB3529">
        <v>0</v>
      </c>
      <c r="AC3529">
        <v>0</v>
      </c>
      <c r="AD3529">
        <f t="shared" si="111"/>
        <v>0</v>
      </c>
      <c r="AE3529" t="s">
        <v>85</v>
      </c>
      <c r="AF3529">
        <v>100000</v>
      </c>
      <c r="AG3529">
        <v>100000</v>
      </c>
      <c r="AH3529">
        <v>100000</v>
      </c>
      <c r="AI3529">
        <v>100000</v>
      </c>
      <c r="AJ3529">
        <f t="shared" si="110"/>
        <v>400000</v>
      </c>
      <c r="AK3529" t="s">
        <v>591</v>
      </c>
      <c r="AL3529" t="s">
        <v>592</v>
      </c>
      <c r="AM3529" t="s">
        <v>593</v>
      </c>
    </row>
    <row r="3530" spans="1:39" x14ac:dyDescent="0.2">
      <c r="A3530">
        <v>26022</v>
      </c>
      <c r="B3530" t="s">
        <v>584</v>
      </c>
      <c r="C3530">
        <v>900</v>
      </c>
      <c r="D3530" t="s">
        <v>461</v>
      </c>
      <c r="E3530">
        <v>16</v>
      </c>
      <c r="F3530" t="s">
        <v>586</v>
      </c>
      <c r="G3530">
        <v>122</v>
      </c>
      <c r="H3530" t="s">
        <v>72</v>
      </c>
      <c r="I3530">
        <v>2</v>
      </c>
      <c r="J3530" t="s">
        <v>73</v>
      </c>
      <c r="K3530" t="s">
        <v>41</v>
      </c>
      <c r="L3530">
        <v>1538</v>
      </c>
      <c r="M3530" t="s">
        <v>597</v>
      </c>
      <c r="N3530" t="s">
        <v>43</v>
      </c>
      <c r="O3530" t="s">
        <v>583</v>
      </c>
      <c r="S3530">
        <v>2</v>
      </c>
      <c r="T3530" t="s">
        <v>45</v>
      </c>
      <c r="X3530" t="s">
        <v>46</v>
      </c>
      <c r="Y3530">
        <v>1</v>
      </c>
      <c r="Z3530">
        <v>0</v>
      </c>
      <c r="AA3530">
        <v>0</v>
      </c>
      <c r="AB3530">
        <v>0</v>
      </c>
      <c r="AC3530">
        <v>0</v>
      </c>
      <c r="AD3530">
        <f t="shared" si="111"/>
        <v>0</v>
      </c>
      <c r="AE3530" t="s">
        <v>85</v>
      </c>
      <c r="AF3530">
        <v>100000</v>
      </c>
      <c r="AG3530">
        <v>100000</v>
      </c>
      <c r="AH3530">
        <v>100000</v>
      </c>
      <c r="AI3530">
        <v>100000</v>
      </c>
      <c r="AJ3530">
        <f t="shared" si="110"/>
        <v>400000</v>
      </c>
      <c r="AK3530" t="s">
        <v>466</v>
      </c>
      <c r="AL3530" t="s">
        <v>467</v>
      </c>
      <c r="AM3530" t="s">
        <v>60</v>
      </c>
    </row>
    <row r="3531" spans="1:39" x14ac:dyDescent="0.2">
      <c r="A3531">
        <v>26093</v>
      </c>
      <c r="B3531" t="s">
        <v>598</v>
      </c>
      <c r="C3531">
        <v>510</v>
      </c>
      <c r="D3531" t="s">
        <v>545</v>
      </c>
      <c r="E3531">
        <v>8</v>
      </c>
      <c r="F3531" t="s">
        <v>540</v>
      </c>
      <c r="G3531">
        <v>244</v>
      </c>
      <c r="H3531" t="s">
        <v>541</v>
      </c>
      <c r="I3531">
        <v>179</v>
      </c>
      <c r="J3531" t="s">
        <v>602</v>
      </c>
      <c r="K3531" t="s">
        <v>41</v>
      </c>
      <c r="L3531">
        <v>2286</v>
      </c>
      <c r="M3531" t="s">
        <v>603</v>
      </c>
      <c r="N3531" t="s">
        <v>43</v>
      </c>
      <c r="O3531" t="s">
        <v>604</v>
      </c>
      <c r="S3531">
        <v>3</v>
      </c>
      <c r="T3531" t="s">
        <v>55</v>
      </c>
      <c r="U3531">
        <v>975</v>
      </c>
      <c r="V3531" t="s">
        <v>266</v>
      </c>
      <c r="W3531" t="s">
        <v>57</v>
      </c>
      <c r="X3531" t="s">
        <v>46</v>
      </c>
      <c r="Y3531">
        <v>1</v>
      </c>
      <c r="Z3531">
        <v>3795</v>
      </c>
      <c r="AA3531">
        <v>3815</v>
      </c>
      <c r="AB3531">
        <v>3815</v>
      </c>
      <c r="AC3531">
        <v>3815</v>
      </c>
      <c r="AD3531">
        <f t="shared" si="111"/>
        <v>3815</v>
      </c>
      <c r="AF3531">
        <v>0</v>
      </c>
      <c r="AG3531">
        <v>0</v>
      </c>
      <c r="AH3531">
        <v>0</v>
      </c>
      <c r="AI3531">
        <v>0</v>
      </c>
      <c r="AJ3531">
        <f t="shared" si="110"/>
        <v>0</v>
      </c>
      <c r="AK3531" t="s">
        <v>549</v>
      </c>
      <c r="AL3531" t="s">
        <v>550</v>
      </c>
      <c r="AM3531" t="s">
        <v>551</v>
      </c>
    </row>
    <row r="3532" spans="1:39" x14ac:dyDescent="0.2">
      <c r="A3532">
        <v>26093</v>
      </c>
      <c r="B3532" t="s">
        <v>598</v>
      </c>
      <c r="C3532">
        <v>510</v>
      </c>
      <c r="D3532" t="s">
        <v>545</v>
      </c>
      <c r="E3532">
        <v>8</v>
      </c>
      <c r="F3532" t="s">
        <v>540</v>
      </c>
      <c r="G3532">
        <v>244</v>
      </c>
      <c r="H3532" t="s">
        <v>541</v>
      </c>
      <c r="I3532">
        <v>183</v>
      </c>
      <c r="J3532" t="s">
        <v>4690</v>
      </c>
      <c r="K3532" t="s">
        <v>41</v>
      </c>
      <c r="L3532">
        <v>13084</v>
      </c>
      <c r="M3532" t="s">
        <v>4690</v>
      </c>
      <c r="N3532" t="s">
        <v>43</v>
      </c>
      <c r="O3532" t="s">
        <v>4691</v>
      </c>
      <c r="S3532">
        <v>3</v>
      </c>
      <c r="T3532" t="s">
        <v>55</v>
      </c>
      <c r="X3532" t="s">
        <v>46</v>
      </c>
      <c r="Y3532">
        <v>1</v>
      </c>
      <c r="Z3532">
        <v>0</v>
      </c>
      <c r="AA3532">
        <v>0</v>
      </c>
      <c r="AB3532">
        <v>0</v>
      </c>
      <c r="AC3532">
        <v>0</v>
      </c>
      <c r="AD3532">
        <f t="shared" si="111"/>
        <v>0</v>
      </c>
      <c r="AE3532" t="s">
        <v>85</v>
      </c>
      <c r="AF3532">
        <v>150000</v>
      </c>
      <c r="AG3532">
        <v>300000</v>
      </c>
      <c r="AH3532">
        <v>100000</v>
      </c>
      <c r="AI3532">
        <v>50000</v>
      </c>
      <c r="AJ3532">
        <f t="shared" si="110"/>
        <v>600000</v>
      </c>
      <c r="AK3532" t="s">
        <v>549</v>
      </c>
      <c r="AL3532" t="s">
        <v>550</v>
      </c>
      <c r="AM3532" t="s">
        <v>551</v>
      </c>
    </row>
    <row r="3533" spans="1:39" x14ac:dyDescent="0.2">
      <c r="A3533">
        <v>26093</v>
      </c>
      <c r="B3533" t="s">
        <v>598</v>
      </c>
      <c r="C3533">
        <v>510</v>
      </c>
      <c r="D3533" t="s">
        <v>545</v>
      </c>
      <c r="E3533">
        <v>8</v>
      </c>
      <c r="F3533" t="s">
        <v>540</v>
      </c>
      <c r="G3533">
        <v>244</v>
      </c>
      <c r="H3533" t="s">
        <v>541</v>
      </c>
      <c r="I3533">
        <v>280</v>
      </c>
      <c r="J3533" t="s">
        <v>2255</v>
      </c>
      <c r="K3533" t="s">
        <v>41</v>
      </c>
      <c r="L3533">
        <v>2026</v>
      </c>
      <c r="M3533" t="s">
        <v>2256</v>
      </c>
      <c r="N3533" t="s">
        <v>43</v>
      </c>
      <c r="O3533" t="s">
        <v>2257</v>
      </c>
      <c r="S3533">
        <v>3</v>
      </c>
      <c r="T3533" t="s">
        <v>55</v>
      </c>
      <c r="U3533">
        <v>218</v>
      </c>
      <c r="V3533" t="s">
        <v>1540</v>
      </c>
      <c r="W3533" t="s">
        <v>57</v>
      </c>
      <c r="X3533" t="s">
        <v>66</v>
      </c>
      <c r="Y3533">
        <v>0</v>
      </c>
      <c r="Z3533">
        <v>2000</v>
      </c>
      <c r="AA3533">
        <v>2000</v>
      </c>
      <c r="AB3533">
        <v>2000</v>
      </c>
      <c r="AC3533">
        <v>2000</v>
      </c>
      <c r="AD3533">
        <f t="shared" si="111"/>
        <v>8000</v>
      </c>
      <c r="AF3533">
        <v>0</v>
      </c>
      <c r="AG3533">
        <v>0</v>
      </c>
      <c r="AH3533">
        <v>0</v>
      </c>
      <c r="AI3533">
        <v>0</v>
      </c>
      <c r="AJ3533">
        <f t="shared" si="110"/>
        <v>0</v>
      </c>
      <c r="AK3533" t="s">
        <v>549</v>
      </c>
      <c r="AL3533" t="s">
        <v>550</v>
      </c>
      <c r="AM3533" t="s">
        <v>551</v>
      </c>
    </row>
    <row r="3534" spans="1:39" x14ac:dyDescent="0.2">
      <c r="A3534">
        <v>26094</v>
      </c>
      <c r="B3534" t="s">
        <v>610</v>
      </c>
      <c r="C3534">
        <v>540</v>
      </c>
      <c r="D3534" t="s">
        <v>585</v>
      </c>
      <c r="E3534">
        <v>16</v>
      </c>
      <c r="F3534" t="s">
        <v>586</v>
      </c>
      <c r="G3534">
        <v>482</v>
      </c>
      <c r="H3534" t="s">
        <v>587</v>
      </c>
      <c r="I3534">
        <v>407</v>
      </c>
      <c r="J3534" t="s">
        <v>588</v>
      </c>
      <c r="K3534" t="s">
        <v>41</v>
      </c>
      <c r="L3534">
        <v>11619</v>
      </c>
      <c r="M3534" t="s">
        <v>611</v>
      </c>
      <c r="N3534" t="s">
        <v>124</v>
      </c>
      <c r="O3534" t="s">
        <v>612</v>
      </c>
      <c r="S3534">
        <v>2</v>
      </c>
      <c r="T3534" t="s">
        <v>45</v>
      </c>
      <c r="X3534" t="s">
        <v>66</v>
      </c>
      <c r="Y3534">
        <v>0</v>
      </c>
      <c r="Z3534">
        <v>0</v>
      </c>
      <c r="AA3534">
        <v>0</v>
      </c>
      <c r="AB3534">
        <v>0</v>
      </c>
      <c r="AC3534">
        <v>0</v>
      </c>
      <c r="AD3534">
        <f t="shared" si="111"/>
        <v>0</v>
      </c>
      <c r="AE3534" t="s">
        <v>85</v>
      </c>
      <c r="AF3534">
        <v>3800000</v>
      </c>
      <c r="AG3534">
        <v>3800000</v>
      </c>
      <c r="AH3534">
        <v>3800000</v>
      </c>
      <c r="AI3534">
        <v>3800000</v>
      </c>
      <c r="AJ3534">
        <f t="shared" si="110"/>
        <v>15200000</v>
      </c>
      <c r="AK3534" t="s">
        <v>591</v>
      </c>
      <c r="AL3534" t="s">
        <v>592</v>
      </c>
      <c r="AM3534" t="s">
        <v>593</v>
      </c>
    </row>
    <row r="3535" spans="1:39" x14ac:dyDescent="0.2">
      <c r="A3535">
        <v>26096</v>
      </c>
      <c r="B3535" t="s">
        <v>614</v>
      </c>
      <c r="C3535">
        <v>101</v>
      </c>
      <c r="D3535" t="s">
        <v>319</v>
      </c>
      <c r="E3535">
        <v>8</v>
      </c>
      <c r="F3535" t="s">
        <v>540</v>
      </c>
      <c r="G3535">
        <v>244</v>
      </c>
      <c r="H3535" t="s">
        <v>541</v>
      </c>
      <c r="I3535">
        <v>60</v>
      </c>
      <c r="J3535" t="s">
        <v>542</v>
      </c>
      <c r="K3535" t="s">
        <v>41</v>
      </c>
      <c r="L3535">
        <v>12743</v>
      </c>
      <c r="M3535" t="s">
        <v>615</v>
      </c>
      <c r="N3535" t="s">
        <v>124</v>
      </c>
      <c r="O3535" t="s">
        <v>616</v>
      </c>
      <c r="S3535">
        <v>3</v>
      </c>
      <c r="T3535" t="s">
        <v>55</v>
      </c>
      <c r="U3535">
        <v>195</v>
      </c>
      <c r="V3535" t="s">
        <v>363</v>
      </c>
      <c r="W3535" t="s">
        <v>57</v>
      </c>
      <c r="X3535" t="s">
        <v>46</v>
      </c>
      <c r="Y3535">
        <v>1</v>
      </c>
      <c r="Z3535">
        <v>25</v>
      </c>
      <c r="AA3535">
        <v>31</v>
      </c>
      <c r="AB3535">
        <v>0</v>
      </c>
      <c r="AC3535">
        <v>0</v>
      </c>
      <c r="AD3535">
        <f t="shared" si="111"/>
        <v>31</v>
      </c>
      <c r="AF3535">
        <v>0</v>
      </c>
      <c r="AG3535">
        <v>0</v>
      </c>
      <c r="AH3535">
        <v>0</v>
      </c>
      <c r="AI3535">
        <v>0</v>
      </c>
      <c r="AJ3535">
        <f t="shared" si="110"/>
        <v>0</v>
      </c>
      <c r="AK3535" t="s">
        <v>324</v>
      </c>
      <c r="AL3535" t="s">
        <v>325</v>
      </c>
      <c r="AM3535" t="s">
        <v>326</v>
      </c>
    </row>
    <row r="3536" spans="1:39" x14ac:dyDescent="0.2">
      <c r="A3536">
        <v>26099</v>
      </c>
      <c r="B3536" t="s">
        <v>2270</v>
      </c>
      <c r="C3536">
        <v>745</v>
      </c>
      <c r="D3536" t="s">
        <v>2238</v>
      </c>
      <c r="E3536">
        <v>14</v>
      </c>
      <c r="F3536" t="s">
        <v>1933</v>
      </c>
      <c r="G3536">
        <v>243</v>
      </c>
      <c r="H3536" t="s">
        <v>1207</v>
      </c>
      <c r="I3536">
        <v>1002</v>
      </c>
      <c r="J3536" t="s">
        <v>4293</v>
      </c>
      <c r="K3536" t="s">
        <v>41</v>
      </c>
      <c r="L3536">
        <v>1955</v>
      </c>
      <c r="M3536" t="s">
        <v>4294</v>
      </c>
      <c r="N3536" t="s">
        <v>43</v>
      </c>
      <c r="O3536" t="s">
        <v>4295</v>
      </c>
      <c r="S3536">
        <v>3</v>
      </c>
      <c r="T3536" t="s">
        <v>55</v>
      </c>
      <c r="X3536" t="s">
        <v>66</v>
      </c>
      <c r="Y3536">
        <v>0</v>
      </c>
      <c r="Z3536">
        <v>0</v>
      </c>
      <c r="AA3536">
        <v>0</v>
      </c>
      <c r="AB3536">
        <v>0</v>
      </c>
      <c r="AC3536">
        <v>0</v>
      </c>
      <c r="AD3536">
        <f t="shared" si="111"/>
        <v>0</v>
      </c>
      <c r="AE3536" t="s">
        <v>85</v>
      </c>
      <c r="AF3536">
        <v>15000</v>
      </c>
      <c r="AG3536">
        <v>82500</v>
      </c>
      <c r="AH3536">
        <v>82500</v>
      </c>
      <c r="AI3536">
        <v>82500</v>
      </c>
      <c r="AJ3536">
        <f t="shared" si="110"/>
        <v>262500</v>
      </c>
      <c r="AK3536" t="s">
        <v>2242</v>
      </c>
      <c r="AL3536" t="s">
        <v>2243</v>
      </c>
      <c r="AM3536" t="s">
        <v>2244</v>
      </c>
    </row>
    <row r="3537" spans="1:39" x14ac:dyDescent="0.2">
      <c r="A3537">
        <v>27001</v>
      </c>
      <c r="B3537" t="s">
        <v>617</v>
      </c>
      <c r="C3537">
        <v>342</v>
      </c>
      <c r="D3537" t="s">
        <v>618</v>
      </c>
      <c r="E3537">
        <v>19</v>
      </c>
      <c r="F3537" t="s">
        <v>629</v>
      </c>
      <c r="G3537">
        <v>333</v>
      </c>
      <c r="H3537" t="s">
        <v>625</v>
      </c>
      <c r="I3537">
        <v>603</v>
      </c>
      <c r="J3537" t="s">
        <v>637</v>
      </c>
      <c r="K3537" t="s">
        <v>41</v>
      </c>
      <c r="L3537">
        <v>13457</v>
      </c>
      <c r="M3537" t="s">
        <v>4692</v>
      </c>
      <c r="N3537" t="s">
        <v>124</v>
      </c>
      <c r="O3537" t="s">
        <v>4693</v>
      </c>
      <c r="S3537">
        <v>2</v>
      </c>
      <c r="T3537" t="s">
        <v>45</v>
      </c>
      <c r="X3537" t="s">
        <v>46</v>
      </c>
      <c r="Y3537">
        <v>1</v>
      </c>
      <c r="Z3537">
        <v>0</v>
      </c>
      <c r="AA3537">
        <v>0</v>
      </c>
      <c r="AB3537">
        <v>0</v>
      </c>
      <c r="AC3537">
        <v>0</v>
      </c>
      <c r="AD3537">
        <f t="shared" si="111"/>
        <v>0</v>
      </c>
      <c r="AE3537" t="s">
        <v>85</v>
      </c>
      <c r="AF3537">
        <v>100000</v>
      </c>
      <c r="AG3537">
        <v>100000</v>
      </c>
      <c r="AH3537">
        <v>100000</v>
      </c>
      <c r="AI3537">
        <v>100000</v>
      </c>
      <c r="AJ3537">
        <f t="shared" si="110"/>
        <v>400000</v>
      </c>
      <c r="AK3537" t="s">
        <v>622</v>
      </c>
      <c r="AL3537" t="s">
        <v>623</v>
      </c>
      <c r="AM3537" t="s">
        <v>624</v>
      </c>
    </row>
    <row r="3538" spans="1:39" x14ac:dyDescent="0.2">
      <c r="A3538">
        <v>27001</v>
      </c>
      <c r="B3538" t="s">
        <v>617</v>
      </c>
      <c r="C3538">
        <v>342</v>
      </c>
      <c r="D3538" t="s">
        <v>618</v>
      </c>
      <c r="E3538">
        <v>23</v>
      </c>
      <c r="F3538" t="s">
        <v>480</v>
      </c>
      <c r="G3538">
        <v>333</v>
      </c>
      <c r="H3538" t="s">
        <v>625</v>
      </c>
      <c r="I3538">
        <v>603</v>
      </c>
      <c r="J3538" t="s">
        <v>637</v>
      </c>
      <c r="K3538" t="s">
        <v>41</v>
      </c>
      <c r="L3538">
        <v>12163</v>
      </c>
      <c r="M3538" t="s">
        <v>4694</v>
      </c>
      <c r="N3538" t="s">
        <v>124</v>
      </c>
      <c r="O3538" t="s">
        <v>4695</v>
      </c>
      <c r="S3538">
        <v>2</v>
      </c>
      <c r="T3538" t="s">
        <v>45</v>
      </c>
      <c r="U3538">
        <v>249</v>
      </c>
      <c r="V3538" t="s">
        <v>650</v>
      </c>
      <c r="W3538" t="s">
        <v>57</v>
      </c>
      <c r="X3538" t="s">
        <v>46</v>
      </c>
      <c r="Y3538">
        <v>1</v>
      </c>
      <c r="Z3538">
        <v>1</v>
      </c>
      <c r="AA3538">
        <v>1</v>
      </c>
      <c r="AB3538">
        <v>1</v>
      </c>
      <c r="AC3538">
        <v>1</v>
      </c>
      <c r="AD3538">
        <f t="shared" si="111"/>
        <v>1</v>
      </c>
      <c r="AF3538">
        <v>0</v>
      </c>
      <c r="AG3538">
        <v>0</v>
      </c>
      <c r="AH3538">
        <v>0</v>
      </c>
      <c r="AI3538">
        <v>0</v>
      </c>
      <c r="AJ3538">
        <f t="shared" si="110"/>
        <v>0</v>
      </c>
      <c r="AK3538" t="s">
        <v>622</v>
      </c>
      <c r="AL3538" t="s">
        <v>623</v>
      </c>
      <c r="AM3538" t="s">
        <v>624</v>
      </c>
    </row>
    <row r="3539" spans="1:39" x14ac:dyDescent="0.2">
      <c r="A3539">
        <v>27001</v>
      </c>
      <c r="B3539" t="s">
        <v>617</v>
      </c>
      <c r="C3539">
        <v>342</v>
      </c>
      <c r="D3539" t="s">
        <v>618</v>
      </c>
      <c r="E3539">
        <v>23</v>
      </c>
      <c r="F3539" t="s">
        <v>480</v>
      </c>
      <c r="G3539">
        <v>333</v>
      </c>
      <c r="H3539" t="s">
        <v>625</v>
      </c>
      <c r="I3539">
        <v>1022</v>
      </c>
      <c r="J3539" t="s">
        <v>2277</v>
      </c>
      <c r="K3539" t="s">
        <v>41</v>
      </c>
      <c r="L3539">
        <v>13000</v>
      </c>
      <c r="M3539" t="s">
        <v>2278</v>
      </c>
      <c r="N3539" t="s">
        <v>43</v>
      </c>
      <c r="O3539" t="s">
        <v>2279</v>
      </c>
      <c r="S3539">
        <v>2</v>
      </c>
      <c r="T3539" t="s">
        <v>45</v>
      </c>
      <c r="U3539">
        <v>20</v>
      </c>
      <c r="V3539" t="s">
        <v>4696</v>
      </c>
      <c r="W3539" t="s">
        <v>57</v>
      </c>
      <c r="X3539" t="s">
        <v>66</v>
      </c>
      <c r="Y3539">
        <v>0</v>
      </c>
      <c r="Z3539">
        <v>2</v>
      </c>
      <c r="AA3539">
        <v>1500</v>
      </c>
      <c r="AB3539">
        <v>1500</v>
      </c>
      <c r="AC3539">
        <v>1500</v>
      </c>
      <c r="AD3539">
        <f t="shared" si="111"/>
        <v>4502</v>
      </c>
      <c r="AF3539">
        <v>0</v>
      </c>
      <c r="AG3539">
        <v>0</v>
      </c>
      <c r="AH3539">
        <v>0</v>
      </c>
      <c r="AI3539">
        <v>0</v>
      </c>
      <c r="AJ3539">
        <f t="shared" si="110"/>
        <v>0</v>
      </c>
      <c r="AK3539" t="s">
        <v>622</v>
      </c>
      <c r="AL3539" t="s">
        <v>623</v>
      </c>
      <c r="AM3539" t="s">
        <v>624</v>
      </c>
    </row>
    <row r="3540" spans="1:39" x14ac:dyDescent="0.2">
      <c r="A3540">
        <v>27001</v>
      </c>
      <c r="B3540" t="s">
        <v>617</v>
      </c>
      <c r="C3540">
        <v>346</v>
      </c>
      <c r="D3540" t="s">
        <v>628</v>
      </c>
      <c r="E3540">
        <v>19</v>
      </c>
      <c r="F3540" t="s">
        <v>629</v>
      </c>
      <c r="G3540">
        <v>126</v>
      </c>
      <c r="H3540" t="s">
        <v>62</v>
      </c>
      <c r="I3540">
        <v>567</v>
      </c>
      <c r="J3540" t="s">
        <v>630</v>
      </c>
      <c r="K3540" t="s">
        <v>41</v>
      </c>
      <c r="L3540">
        <v>13466</v>
      </c>
      <c r="M3540" t="s">
        <v>631</v>
      </c>
      <c r="N3540" t="s">
        <v>124</v>
      </c>
      <c r="O3540" t="s">
        <v>632</v>
      </c>
      <c r="S3540">
        <v>2</v>
      </c>
      <c r="T3540" t="s">
        <v>45</v>
      </c>
      <c r="U3540">
        <v>195</v>
      </c>
      <c r="V3540" t="s">
        <v>363</v>
      </c>
      <c r="W3540" t="s">
        <v>57</v>
      </c>
      <c r="X3540" t="s">
        <v>46</v>
      </c>
      <c r="Y3540">
        <v>1</v>
      </c>
      <c r="Z3540">
        <v>1</v>
      </c>
      <c r="AA3540">
        <v>1</v>
      </c>
      <c r="AB3540">
        <v>1</v>
      </c>
      <c r="AC3540">
        <v>1</v>
      </c>
      <c r="AD3540">
        <f t="shared" si="111"/>
        <v>1</v>
      </c>
      <c r="AF3540">
        <v>0</v>
      </c>
      <c r="AG3540">
        <v>0</v>
      </c>
      <c r="AH3540">
        <v>0</v>
      </c>
      <c r="AI3540">
        <v>0</v>
      </c>
      <c r="AJ3540">
        <f t="shared" si="110"/>
        <v>0</v>
      </c>
      <c r="AK3540" t="s">
        <v>633</v>
      </c>
      <c r="AL3540" t="s">
        <v>634</v>
      </c>
      <c r="AM3540" t="s">
        <v>635</v>
      </c>
    </row>
    <row r="3541" spans="1:39" x14ac:dyDescent="0.2">
      <c r="A3541">
        <v>27001</v>
      </c>
      <c r="B3541" t="s">
        <v>617</v>
      </c>
      <c r="C3541">
        <v>346</v>
      </c>
      <c r="D3541" t="s">
        <v>628</v>
      </c>
      <c r="E3541">
        <v>19</v>
      </c>
      <c r="F3541" t="s">
        <v>629</v>
      </c>
      <c r="G3541">
        <v>333</v>
      </c>
      <c r="H3541" t="s">
        <v>625</v>
      </c>
      <c r="I3541">
        <v>567</v>
      </c>
      <c r="J3541" t="s">
        <v>630</v>
      </c>
      <c r="K3541" t="s">
        <v>41</v>
      </c>
      <c r="L3541">
        <v>13443</v>
      </c>
      <c r="M3541" t="s">
        <v>4298</v>
      </c>
      <c r="N3541" t="s">
        <v>124</v>
      </c>
      <c r="O3541" t="s">
        <v>4299</v>
      </c>
      <c r="S3541">
        <v>2</v>
      </c>
      <c r="T3541" t="s">
        <v>45</v>
      </c>
      <c r="U3541">
        <v>195</v>
      </c>
      <c r="V3541" t="s">
        <v>363</v>
      </c>
      <c r="W3541" t="s">
        <v>57</v>
      </c>
      <c r="X3541" t="s">
        <v>46</v>
      </c>
      <c r="Y3541">
        <v>1</v>
      </c>
      <c r="Z3541">
        <v>1</v>
      </c>
      <c r="AA3541">
        <v>1</v>
      </c>
      <c r="AB3541">
        <v>1</v>
      </c>
      <c r="AC3541">
        <v>1</v>
      </c>
      <c r="AD3541">
        <f t="shared" si="111"/>
        <v>1</v>
      </c>
      <c r="AF3541">
        <v>0</v>
      </c>
      <c r="AG3541">
        <v>0</v>
      </c>
      <c r="AH3541">
        <v>0</v>
      </c>
      <c r="AI3541">
        <v>0</v>
      </c>
      <c r="AJ3541">
        <f t="shared" si="110"/>
        <v>0</v>
      </c>
      <c r="AK3541" t="s">
        <v>633</v>
      </c>
      <c r="AL3541" t="s">
        <v>634</v>
      </c>
      <c r="AM3541" t="s">
        <v>635</v>
      </c>
    </row>
    <row r="3542" spans="1:39" x14ac:dyDescent="0.2">
      <c r="A3542">
        <v>27001</v>
      </c>
      <c r="B3542" t="s">
        <v>617</v>
      </c>
      <c r="C3542">
        <v>346</v>
      </c>
      <c r="D3542" t="s">
        <v>628</v>
      </c>
      <c r="E3542">
        <v>19</v>
      </c>
      <c r="F3542" t="s">
        <v>629</v>
      </c>
      <c r="G3542">
        <v>571</v>
      </c>
      <c r="H3542" t="s">
        <v>636</v>
      </c>
      <c r="I3542">
        <v>14</v>
      </c>
      <c r="J3542" t="s">
        <v>637</v>
      </c>
      <c r="K3542" t="s">
        <v>41</v>
      </c>
      <c r="L3542">
        <v>12985</v>
      </c>
      <c r="M3542" t="s">
        <v>638</v>
      </c>
      <c r="N3542" t="s">
        <v>43</v>
      </c>
      <c r="O3542" t="s">
        <v>639</v>
      </c>
      <c r="S3542">
        <v>2</v>
      </c>
      <c r="T3542" t="s">
        <v>45</v>
      </c>
      <c r="X3542" t="s">
        <v>66</v>
      </c>
      <c r="Y3542">
        <v>0</v>
      </c>
      <c r="Z3542">
        <v>0</v>
      </c>
      <c r="AA3542">
        <v>0</v>
      </c>
      <c r="AB3542">
        <v>0</v>
      </c>
      <c r="AC3542">
        <v>0</v>
      </c>
      <c r="AD3542">
        <f t="shared" si="111"/>
        <v>0</v>
      </c>
      <c r="AE3542" t="s">
        <v>1336</v>
      </c>
      <c r="AF3542">
        <v>500000</v>
      </c>
      <c r="AG3542">
        <v>0</v>
      </c>
      <c r="AH3542">
        <v>0</v>
      </c>
      <c r="AI3542">
        <v>0</v>
      </c>
      <c r="AJ3542">
        <f t="shared" si="110"/>
        <v>500000</v>
      </c>
      <c r="AK3542" t="s">
        <v>633</v>
      </c>
      <c r="AL3542" t="s">
        <v>634</v>
      </c>
      <c r="AM3542" t="s">
        <v>635</v>
      </c>
    </row>
    <row r="3543" spans="1:39" x14ac:dyDescent="0.2">
      <c r="A3543">
        <v>27001</v>
      </c>
      <c r="B3543" t="s">
        <v>617</v>
      </c>
      <c r="C3543">
        <v>348</v>
      </c>
      <c r="D3543" t="s">
        <v>655</v>
      </c>
      <c r="E3543">
        <v>18</v>
      </c>
      <c r="F3543" t="s">
        <v>656</v>
      </c>
      <c r="G3543">
        <v>541</v>
      </c>
      <c r="H3543" t="s">
        <v>657</v>
      </c>
      <c r="I3543">
        <v>15</v>
      </c>
      <c r="J3543" t="s">
        <v>2294</v>
      </c>
      <c r="K3543" t="s">
        <v>41</v>
      </c>
      <c r="L3543">
        <v>9374</v>
      </c>
      <c r="M3543" t="s">
        <v>2295</v>
      </c>
      <c r="N3543" t="s">
        <v>43</v>
      </c>
      <c r="O3543" t="s">
        <v>2296</v>
      </c>
      <c r="S3543">
        <v>2</v>
      </c>
      <c r="T3543" t="s">
        <v>45</v>
      </c>
      <c r="X3543" t="s">
        <v>66</v>
      </c>
      <c r="Y3543">
        <v>0</v>
      </c>
      <c r="Z3543">
        <v>0</v>
      </c>
      <c r="AA3543">
        <v>0</v>
      </c>
      <c r="AB3543">
        <v>0</v>
      </c>
      <c r="AC3543">
        <v>0</v>
      </c>
      <c r="AD3543">
        <f t="shared" si="111"/>
        <v>0</v>
      </c>
      <c r="AE3543" t="s">
        <v>640</v>
      </c>
      <c r="AF3543">
        <v>312000</v>
      </c>
      <c r="AG3543">
        <v>0</v>
      </c>
      <c r="AH3543">
        <v>0</v>
      </c>
      <c r="AI3543">
        <v>0</v>
      </c>
      <c r="AJ3543">
        <f t="shared" si="110"/>
        <v>312000</v>
      </c>
      <c r="AK3543" t="s">
        <v>660</v>
      </c>
      <c r="AL3543" t="s">
        <v>325</v>
      </c>
      <c r="AM3543" t="s">
        <v>661</v>
      </c>
    </row>
    <row r="3544" spans="1:39" x14ac:dyDescent="0.2">
      <c r="A3544">
        <v>27001</v>
      </c>
      <c r="B3544" t="s">
        <v>617</v>
      </c>
      <c r="C3544">
        <v>900</v>
      </c>
      <c r="D3544" t="s">
        <v>461</v>
      </c>
      <c r="E3544">
        <v>18</v>
      </c>
      <c r="F3544" t="s">
        <v>656</v>
      </c>
      <c r="G3544">
        <v>122</v>
      </c>
      <c r="H3544" t="s">
        <v>72</v>
      </c>
      <c r="I3544">
        <v>2</v>
      </c>
      <c r="J3544" t="s">
        <v>73</v>
      </c>
      <c r="K3544" t="s">
        <v>41</v>
      </c>
      <c r="L3544">
        <v>5030</v>
      </c>
      <c r="M3544" t="s">
        <v>3788</v>
      </c>
      <c r="N3544" t="s">
        <v>43</v>
      </c>
      <c r="O3544" t="s">
        <v>583</v>
      </c>
      <c r="S3544">
        <v>2</v>
      </c>
      <c r="T3544" t="s">
        <v>45</v>
      </c>
      <c r="X3544" t="s">
        <v>46</v>
      </c>
      <c r="Y3544">
        <v>1</v>
      </c>
      <c r="Z3544">
        <v>0</v>
      </c>
      <c r="AA3544">
        <v>0</v>
      </c>
      <c r="AB3544">
        <v>0</v>
      </c>
      <c r="AC3544">
        <v>0</v>
      </c>
      <c r="AD3544">
        <f t="shared" si="111"/>
        <v>0</v>
      </c>
      <c r="AE3544" t="s">
        <v>85</v>
      </c>
      <c r="AF3544">
        <v>1561387</v>
      </c>
      <c r="AG3544">
        <v>761387</v>
      </c>
      <c r="AH3544">
        <v>1717525</v>
      </c>
      <c r="AI3544">
        <v>1818525</v>
      </c>
      <c r="AJ3544">
        <f t="shared" si="110"/>
        <v>5858824</v>
      </c>
      <c r="AK3544" t="s">
        <v>466</v>
      </c>
      <c r="AL3544" t="s">
        <v>467</v>
      </c>
      <c r="AM3544" t="s">
        <v>60</v>
      </c>
    </row>
    <row r="3545" spans="1:39" x14ac:dyDescent="0.2">
      <c r="A3545">
        <v>27021</v>
      </c>
      <c r="B3545" t="s">
        <v>662</v>
      </c>
      <c r="C3545">
        <v>850</v>
      </c>
      <c r="D3545" t="s">
        <v>453</v>
      </c>
      <c r="E3545">
        <v>18</v>
      </c>
      <c r="F3545" t="s">
        <v>656</v>
      </c>
      <c r="G3545">
        <v>128</v>
      </c>
      <c r="H3545" t="s">
        <v>143</v>
      </c>
      <c r="I3545">
        <v>125</v>
      </c>
      <c r="J3545" t="s">
        <v>579</v>
      </c>
      <c r="K3545" t="s">
        <v>41</v>
      </c>
      <c r="L3545">
        <v>1714</v>
      </c>
      <c r="M3545" t="s">
        <v>2314</v>
      </c>
      <c r="N3545" t="s">
        <v>43</v>
      </c>
      <c r="O3545" t="s">
        <v>581</v>
      </c>
      <c r="S3545">
        <v>2</v>
      </c>
      <c r="T3545" t="s">
        <v>45</v>
      </c>
      <c r="X3545" t="s">
        <v>46</v>
      </c>
      <c r="Y3545">
        <v>1</v>
      </c>
      <c r="Z3545">
        <v>0</v>
      </c>
      <c r="AA3545">
        <v>0</v>
      </c>
      <c r="AB3545">
        <v>0</v>
      </c>
      <c r="AC3545">
        <v>0</v>
      </c>
      <c r="AD3545">
        <f t="shared" si="111"/>
        <v>0</v>
      </c>
      <c r="AE3545" t="s">
        <v>595</v>
      </c>
      <c r="AF3545">
        <v>100000</v>
      </c>
      <c r="AG3545">
        <v>100000</v>
      </c>
      <c r="AH3545">
        <v>100000</v>
      </c>
      <c r="AI3545">
        <v>100000</v>
      </c>
      <c r="AJ3545">
        <f t="shared" si="110"/>
        <v>400000</v>
      </c>
      <c r="AK3545" t="s">
        <v>458</v>
      </c>
      <c r="AL3545" t="s">
        <v>459</v>
      </c>
      <c r="AM3545" t="s">
        <v>460</v>
      </c>
    </row>
    <row r="3546" spans="1:39" x14ac:dyDescent="0.2">
      <c r="A3546">
        <v>27021</v>
      </c>
      <c r="B3546" t="s">
        <v>662</v>
      </c>
      <c r="C3546">
        <v>900</v>
      </c>
      <c r="D3546" t="s">
        <v>461</v>
      </c>
      <c r="E3546">
        <v>4</v>
      </c>
      <c r="F3546" t="s">
        <v>422</v>
      </c>
      <c r="G3546">
        <v>122</v>
      </c>
      <c r="H3546" t="s">
        <v>72</v>
      </c>
      <c r="I3546">
        <v>2</v>
      </c>
      <c r="J3546" t="s">
        <v>73</v>
      </c>
      <c r="K3546" t="s">
        <v>41</v>
      </c>
      <c r="L3546">
        <v>7277</v>
      </c>
      <c r="M3546" t="s">
        <v>2315</v>
      </c>
      <c r="N3546" t="s">
        <v>43</v>
      </c>
      <c r="O3546" t="s">
        <v>583</v>
      </c>
      <c r="S3546">
        <v>2</v>
      </c>
      <c r="T3546" t="s">
        <v>45</v>
      </c>
      <c r="U3546">
        <v>332</v>
      </c>
      <c r="V3546" t="s">
        <v>76</v>
      </c>
      <c r="W3546" t="s">
        <v>57</v>
      </c>
      <c r="X3546" t="s">
        <v>46</v>
      </c>
      <c r="Y3546">
        <v>1</v>
      </c>
      <c r="Z3546">
        <v>800</v>
      </c>
      <c r="AA3546">
        <v>800</v>
      </c>
      <c r="AB3546">
        <v>800</v>
      </c>
      <c r="AC3546">
        <v>800</v>
      </c>
      <c r="AD3546">
        <f t="shared" si="111"/>
        <v>800</v>
      </c>
      <c r="AF3546">
        <v>0</v>
      </c>
      <c r="AG3546">
        <v>0</v>
      </c>
      <c r="AH3546">
        <v>0</v>
      </c>
      <c r="AI3546">
        <v>0</v>
      </c>
      <c r="AJ3546">
        <f t="shared" si="110"/>
        <v>0</v>
      </c>
      <c r="AK3546" t="s">
        <v>466</v>
      </c>
      <c r="AL3546" t="s">
        <v>467</v>
      </c>
      <c r="AM3546" t="s">
        <v>60</v>
      </c>
    </row>
    <row r="3547" spans="1:39" x14ac:dyDescent="0.2">
      <c r="A3547">
        <v>27023</v>
      </c>
      <c r="B3547" t="s">
        <v>672</v>
      </c>
      <c r="C3547">
        <v>900</v>
      </c>
      <c r="D3547" t="s">
        <v>461</v>
      </c>
      <c r="E3547">
        <v>23</v>
      </c>
      <c r="F3547" t="s">
        <v>480</v>
      </c>
      <c r="G3547">
        <v>122</v>
      </c>
      <c r="H3547" t="s">
        <v>72</v>
      </c>
      <c r="I3547">
        <v>2</v>
      </c>
      <c r="J3547" t="s">
        <v>73</v>
      </c>
      <c r="K3547" t="s">
        <v>41</v>
      </c>
      <c r="L3547">
        <v>5253</v>
      </c>
      <c r="M3547" t="s">
        <v>674</v>
      </c>
      <c r="N3547" t="s">
        <v>43</v>
      </c>
      <c r="O3547" t="s">
        <v>583</v>
      </c>
      <c r="S3547">
        <v>2</v>
      </c>
      <c r="T3547" t="s">
        <v>45</v>
      </c>
      <c r="U3547">
        <v>332</v>
      </c>
      <c r="V3547" t="s">
        <v>76</v>
      </c>
      <c r="W3547" t="s">
        <v>57</v>
      </c>
      <c r="X3547" t="s">
        <v>46</v>
      </c>
      <c r="Y3547">
        <v>1</v>
      </c>
      <c r="Z3547">
        <v>1</v>
      </c>
      <c r="AA3547">
        <v>1</v>
      </c>
      <c r="AB3547">
        <v>1</v>
      </c>
      <c r="AC3547">
        <v>1</v>
      </c>
      <c r="AD3547">
        <f t="shared" si="111"/>
        <v>1</v>
      </c>
      <c r="AF3547">
        <v>0</v>
      </c>
      <c r="AG3547">
        <v>0</v>
      </c>
      <c r="AH3547">
        <v>0</v>
      </c>
      <c r="AI3547">
        <v>0</v>
      </c>
      <c r="AJ3547">
        <f t="shared" ref="AJ3547:AJ3610" si="112">AF3547+AG3547+AH3547+AI3547</f>
        <v>0</v>
      </c>
      <c r="AK3547" t="s">
        <v>466</v>
      </c>
      <c r="AL3547" t="s">
        <v>467</v>
      </c>
      <c r="AM3547" t="s">
        <v>60</v>
      </c>
    </row>
    <row r="3548" spans="1:39" x14ac:dyDescent="0.2">
      <c r="A3548">
        <v>27024</v>
      </c>
      <c r="B3548" t="s">
        <v>675</v>
      </c>
      <c r="C3548">
        <v>230</v>
      </c>
      <c r="D3548" t="s">
        <v>676</v>
      </c>
      <c r="E3548">
        <v>19</v>
      </c>
      <c r="F3548" t="s">
        <v>629</v>
      </c>
      <c r="G3548">
        <v>571</v>
      </c>
      <c r="H3548" t="s">
        <v>636</v>
      </c>
      <c r="I3548">
        <v>12</v>
      </c>
      <c r="J3548" t="s">
        <v>677</v>
      </c>
      <c r="K3548" t="s">
        <v>41</v>
      </c>
      <c r="L3548">
        <v>69</v>
      </c>
      <c r="M3548" t="s">
        <v>678</v>
      </c>
      <c r="N3548" t="s">
        <v>43</v>
      </c>
      <c r="O3548" t="s">
        <v>679</v>
      </c>
      <c r="S3548">
        <v>2</v>
      </c>
      <c r="T3548" t="s">
        <v>45</v>
      </c>
      <c r="X3548" t="s">
        <v>46</v>
      </c>
      <c r="Y3548">
        <v>1</v>
      </c>
      <c r="Z3548">
        <v>0</v>
      </c>
      <c r="AA3548">
        <v>0</v>
      </c>
      <c r="AB3548">
        <v>0</v>
      </c>
      <c r="AC3548">
        <v>0</v>
      </c>
      <c r="AD3548">
        <f t="shared" si="111"/>
        <v>0</v>
      </c>
      <c r="AE3548" t="s">
        <v>646</v>
      </c>
      <c r="AF3548">
        <v>2708698</v>
      </c>
      <c r="AG3548">
        <v>7438616</v>
      </c>
      <c r="AH3548">
        <v>2446912</v>
      </c>
      <c r="AI3548">
        <v>2471381</v>
      </c>
      <c r="AJ3548">
        <f t="shared" si="112"/>
        <v>15065607</v>
      </c>
      <c r="AK3548" t="s">
        <v>680</v>
      </c>
      <c r="AL3548" t="s">
        <v>681</v>
      </c>
      <c r="AM3548" t="s">
        <v>682</v>
      </c>
    </row>
    <row r="3549" spans="1:39" x14ac:dyDescent="0.2">
      <c r="A3549">
        <v>27024</v>
      </c>
      <c r="B3549" t="s">
        <v>675</v>
      </c>
      <c r="C3549">
        <v>230</v>
      </c>
      <c r="D3549" t="s">
        <v>676</v>
      </c>
      <c r="E3549">
        <v>19</v>
      </c>
      <c r="F3549" t="s">
        <v>629</v>
      </c>
      <c r="G3549">
        <v>573</v>
      </c>
      <c r="H3549" t="s">
        <v>684</v>
      </c>
      <c r="I3549">
        <v>375</v>
      </c>
      <c r="J3549" t="s">
        <v>685</v>
      </c>
      <c r="K3549" t="s">
        <v>41</v>
      </c>
      <c r="L3549">
        <v>11454</v>
      </c>
      <c r="M3549" t="s">
        <v>686</v>
      </c>
      <c r="N3549" t="s">
        <v>43</v>
      </c>
      <c r="O3549" t="s">
        <v>687</v>
      </c>
      <c r="S3549">
        <v>2</v>
      </c>
      <c r="T3549" t="s">
        <v>45</v>
      </c>
      <c r="X3549" t="s">
        <v>46</v>
      </c>
      <c r="Y3549">
        <v>1</v>
      </c>
      <c r="Z3549">
        <v>0</v>
      </c>
      <c r="AA3549">
        <v>0</v>
      </c>
      <c r="AB3549">
        <v>0</v>
      </c>
      <c r="AC3549">
        <v>0</v>
      </c>
      <c r="AD3549">
        <f t="shared" si="111"/>
        <v>0</v>
      </c>
      <c r="AE3549" t="s">
        <v>85</v>
      </c>
      <c r="AF3549">
        <v>4842997</v>
      </c>
      <c r="AG3549">
        <v>7492577</v>
      </c>
      <c r="AH3549">
        <v>4940341</v>
      </c>
      <c r="AI3549">
        <v>4989745</v>
      </c>
      <c r="AJ3549">
        <f t="shared" si="112"/>
        <v>22265660</v>
      </c>
      <c r="AK3549" t="s">
        <v>680</v>
      </c>
      <c r="AL3549" t="s">
        <v>681</v>
      </c>
      <c r="AM3549" t="s">
        <v>682</v>
      </c>
    </row>
    <row r="3550" spans="1:39" x14ac:dyDescent="0.2">
      <c r="A3550">
        <v>27024</v>
      </c>
      <c r="B3550" t="s">
        <v>675</v>
      </c>
      <c r="C3550">
        <v>230</v>
      </c>
      <c r="D3550" t="s">
        <v>676</v>
      </c>
      <c r="E3550">
        <v>19</v>
      </c>
      <c r="F3550" t="s">
        <v>629</v>
      </c>
      <c r="G3550">
        <v>573</v>
      </c>
      <c r="H3550" t="s">
        <v>684</v>
      </c>
      <c r="I3550">
        <v>375</v>
      </c>
      <c r="J3550" t="s">
        <v>685</v>
      </c>
      <c r="K3550" t="s">
        <v>41</v>
      </c>
      <c r="L3550">
        <v>11454</v>
      </c>
      <c r="M3550" t="s">
        <v>686</v>
      </c>
      <c r="N3550" t="s">
        <v>43</v>
      </c>
      <c r="O3550" t="s">
        <v>687</v>
      </c>
      <c r="S3550">
        <v>2</v>
      </c>
      <c r="T3550" t="s">
        <v>45</v>
      </c>
      <c r="X3550" t="s">
        <v>46</v>
      </c>
      <c r="Y3550">
        <v>1</v>
      </c>
      <c r="Z3550">
        <v>0</v>
      </c>
      <c r="AA3550">
        <v>0</v>
      </c>
      <c r="AB3550">
        <v>0</v>
      </c>
      <c r="AC3550">
        <v>0</v>
      </c>
      <c r="AD3550">
        <f t="shared" si="111"/>
        <v>0</v>
      </c>
      <c r="AE3550" t="s">
        <v>646</v>
      </c>
      <c r="AF3550">
        <v>0</v>
      </c>
      <c r="AG3550">
        <v>325931</v>
      </c>
      <c r="AH3550">
        <v>425931</v>
      </c>
      <c r="AI3550">
        <v>525931</v>
      </c>
      <c r="AJ3550">
        <f t="shared" si="112"/>
        <v>1277793</v>
      </c>
      <c r="AK3550" t="s">
        <v>680</v>
      </c>
      <c r="AL3550" t="s">
        <v>681</v>
      </c>
      <c r="AM3550" t="s">
        <v>682</v>
      </c>
    </row>
    <row r="3551" spans="1:39" x14ac:dyDescent="0.2">
      <c r="A3551">
        <v>27024</v>
      </c>
      <c r="B3551" t="s">
        <v>675</v>
      </c>
      <c r="C3551">
        <v>850</v>
      </c>
      <c r="D3551" t="s">
        <v>453</v>
      </c>
      <c r="E3551">
        <v>19</v>
      </c>
      <c r="F3551" t="s">
        <v>629</v>
      </c>
      <c r="G3551">
        <v>122</v>
      </c>
      <c r="H3551" t="s">
        <v>72</v>
      </c>
      <c r="I3551">
        <v>949</v>
      </c>
      <c r="J3551" t="s">
        <v>78</v>
      </c>
      <c r="K3551" t="s">
        <v>41</v>
      </c>
      <c r="L3551">
        <v>860</v>
      </c>
      <c r="M3551" t="s">
        <v>3214</v>
      </c>
      <c r="N3551" t="s">
        <v>43</v>
      </c>
      <c r="O3551" t="s">
        <v>530</v>
      </c>
      <c r="S3551">
        <v>2</v>
      </c>
      <c r="T3551" t="s">
        <v>45</v>
      </c>
      <c r="U3551">
        <v>923</v>
      </c>
      <c r="V3551" t="s">
        <v>81</v>
      </c>
      <c r="W3551" t="s">
        <v>57</v>
      </c>
      <c r="Y3551">
        <v>1</v>
      </c>
      <c r="Z3551">
        <v>70</v>
      </c>
      <c r="AA3551">
        <v>70</v>
      </c>
      <c r="AB3551">
        <v>70</v>
      </c>
      <c r="AC3551">
        <v>70</v>
      </c>
      <c r="AD3551">
        <f t="shared" si="111"/>
        <v>70</v>
      </c>
      <c r="AF3551">
        <v>0</v>
      </c>
      <c r="AG3551">
        <v>0</v>
      </c>
      <c r="AH3551">
        <v>0</v>
      </c>
      <c r="AI3551">
        <v>0</v>
      </c>
      <c r="AJ3551">
        <f t="shared" si="112"/>
        <v>0</v>
      </c>
      <c r="AK3551" t="s">
        <v>458</v>
      </c>
      <c r="AL3551" t="s">
        <v>459</v>
      </c>
      <c r="AM3551" t="s">
        <v>460</v>
      </c>
    </row>
    <row r="3552" spans="1:39" x14ac:dyDescent="0.2">
      <c r="A3552">
        <v>27024</v>
      </c>
      <c r="B3552" t="s">
        <v>675</v>
      </c>
      <c r="C3552">
        <v>850</v>
      </c>
      <c r="D3552" t="s">
        <v>453</v>
      </c>
      <c r="E3552">
        <v>19</v>
      </c>
      <c r="F3552" t="s">
        <v>629</v>
      </c>
      <c r="G3552">
        <v>128</v>
      </c>
      <c r="H3552" t="s">
        <v>143</v>
      </c>
      <c r="I3552">
        <v>125</v>
      </c>
      <c r="J3552" t="s">
        <v>579</v>
      </c>
      <c r="K3552" t="s">
        <v>41</v>
      </c>
      <c r="L3552">
        <v>9637</v>
      </c>
      <c r="M3552" t="s">
        <v>4697</v>
      </c>
      <c r="N3552" t="s">
        <v>43</v>
      </c>
      <c r="O3552" t="s">
        <v>581</v>
      </c>
      <c r="S3552">
        <v>2</v>
      </c>
      <c r="T3552" t="s">
        <v>45</v>
      </c>
      <c r="Y3552">
        <v>1</v>
      </c>
      <c r="Z3552">
        <v>0</v>
      </c>
      <c r="AA3552">
        <v>0</v>
      </c>
      <c r="AB3552">
        <v>0</v>
      </c>
      <c r="AC3552">
        <v>0</v>
      </c>
      <c r="AD3552">
        <f t="shared" si="111"/>
        <v>0</v>
      </c>
      <c r="AE3552" t="s">
        <v>85</v>
      </c>
      <c r="AF3552">
        <v>150000</v>
      </c>
      <c r="AG3552">
        <v>150000</v>
      </c>
      <c r="AH3552">
        <v>150000</v>
      </c>
      <c r="AI3552">
        <v>150000</v>
      </c>
      <c r="AJ3552">
        <f t="shared" si="112"/>
        <v>600000</v>
      </c>
      <c r="AK3552" t="s">
        <v>458</v>
      </c>
      <c r="AL3552" t="s">
        <v>459</v>
      </c>
      <c r="AM3552" t="s">
        <v>460</v>
      </c>
    </row>
    <row r="3553" spans="1:39" x14ac:dyDescent="0.2">
      <c r="A3553">
        <v>27025</v>
      </c>
      <c r="B3553" t="s">
        <v>688</v>
      </c>
      <c r="C3553">
        <v>211</v>
      </c>
      <c r="D3553" t="s">
        <v>4698</v>
      </c>
      <c r="E3553">
        <v>14</v>
      </c>
      <c r="F3553" t="s">
        <v>1933</v>
      </c>
      <c r="G3553">
        <v>125</v>
      </c>
      <c r="H3553" t="s">
        <v>2326</v>
      </c>
      <c r="I3553">
        <v>957</v>
      </c>
      <c r="J3553" t="s">
        <v>4699</v>
      </c>
      <c r="K3553" t="s">
        <v>41</v>
      </c>
      <c r="L3553">
        <v>14109</v>
      </c>
      <c r="M3553" t="s">
        <v>4699</v>
      </c>
      <c r="N3553" t="s">
        <v>43</v>
      </c>
      <c r="O3553" t="s">
        <v>4700</v>
      </c>
      <c r="S3553">
        <v>2</v>
      </c>
      <c r="T3553" t="s">
        <v>45</v>
      </c>
      <c r="X3553" t="s">
        <v>46</v>
      </c>
      <c r="Y3553">
        <v>1</v>
      </c>
      <c r="Z3553">
        <v>0</v>
      </c>
      <c r="AA3553">
        <v>0</v>
      </c>
      <c r="AB3553">
        <v>0</v>
      </c>
      <c r="AC3553">
        <v>0</v>
      </c>
      <c r="AD3553">
        <f t="shared" si="111"/>
        <v>0</v>
      </c>
      <c r="AE3553" t="s">
        <v>338</v>
      </c>
      <c r="AF3553">
        <v>0</v>
      </c>
      <c r="AG3553">
        <v>3600000</v>
      </c>
      <c r="AH3553">
        <v>3780000</v>
      </c>
      <c r="AI3553">
        <v>3969000</v>
      </c>
      <c r="AJ3553">
        <f t="shared" si="112"/>
        <v>11349000</v>
      </c>
      <c r="AK3553" t="s">
        <v>4701</v>
      </c>
      <c r="AL3553" t="s">
        <v>4702</v>
      </c>
      <c r="AM3553" t="s">
        <v>4703</v>
      </c>
    </row>
    <row r="3554" spans="1:39" x14ac:dyDescent="0.2">
      <c r="A3554">
        <v>27025</v>
      </c>
      <c r="B3554" t="s">
        <v>688</v>
      </c>
      <c r="C3554">
        <v>850</v>
      </c>
      <c r="D3554" t="s">
        <v>453</v>
      </c>
      <c r="E3554">
        <v>4</v>
      </c>
      <c r="F3554" t="s">
        <v>422</v>
      </c>
      <c r="G3554">
        <v>122</v>
      </c>
      <c r="H3554" t="s">
        <v>72</v>
      </c>
      <c r="I3554">
        <v>949</v>
      </c>
      <c r="J3554" t="s">
        <v>78</v>
      </c>
      <c r="K3554" t="s">
        <v>41</v>
      </c>
      <c r="L3554">
        <v>3133</v>
      </c>
      <c r="M3554" t="s">
        <v>4307</v>
      </c>
      <c r="N3554" t="s">
        <v>43</v>
      </c>
      <c r="O3554" t="s">
        <v>530</v>
      </c>
      <c r="S3554">
        <v>2</v>
      </c>
      <c r="T3554" t="s">
        <v>45</v>
      </c>
      <c r="U3554">
        <v>923</v>
      </c>
      <c r="V3554" t="s">
        <v>81</v>
      </c>
      <c r="W3554" t="s">
        <v>57</v>
      </c>
      <c r="X3554" t="s">
        <v>46</v>
      </c>
      <c r="Y3554">
        <v>1</v>
      </c>
      <c r="Z3554">
        <v>180</v>
      </c>
      <c r="AA3554">
        <v>180</v>
      </c>
      <c r="AB3554">
        <v>180</v>
      </c>
      <c r="AC3554">
        <v>180</v>
      </c>
      <c r="AD3554">
        <f t="shared" si="111"/>
        <v>180</v>
      </c>
      <c r="AF3554">
        <v>0</v>
      </c>
      <c r="AG3554">
        <v>0</v>
      </c>
      <c r="AH3554">
        <v>0</v>
      </c>
      <c r="AI3554">
        <v>0</v>
      </c>
      <c r="AJ3554">
        <f t="shared" si="112"/>
        <v>0</v>
      </c>
      <c r="AK3554" t="s">
        <v>458</v>
      </c>
      <c r="AL3554" t="s">
        <v>459</v>
      </c>
      <c r="AM3554" t="s">
        <v>460</v>
      </c>
    </row>
    <row r="3555" spans="1:39" x14ac:dyDescent="0.2">
      <c r="A3555">
        <v>27025</v>
      </c>
      <c r="B3555" t="s">
        <v>688</v>
      </c>
      <c r="C3555">
        <v>850</v>
      </c>
      <c r="D3555" t="s">
        <v>453</v>
      </c>
      <c r="E3555">
        <v>4</v>
      </c>
      <c r="F3555" t="s">
        <v>422</v>
      </c>
      <c r="G3555">
        <v>122</v>
      </c>
      <c r="H3555" t="s">
        <v>72</v>
      </c>
      <c r="I3555">
        <v>949</v>
      </c>
      <c r="J3555" t="s">
        <v>78</v>
      </c>
      <c r="K3555" t="s">
        <v>41</v>
      </c>
      <c r="L3555">
        <v>3133</v>
      </c>
      <c r="M3555" t="s">
        <v>4307</v>
      </c>
      <c r="N3555" t="s">
        <v>43</v>
      </c>
      <c r="O3555" t="s">
        <v>530</v>
      </c>
      <c r="S3555">
        <v>2</v>
      </c>
      <c r="T3555" t="s">
        <v>45</v>
      </c>
      <c r="X3555" t="s">
        <v>46</v>
      </c>
      <c r="Y3555">
        <v>1</v>
      </c>
      <c r="Z3555">
        <v>0</v>
      </c>
      <c r="AA3555">
        <v>0</v>
      </c>
      <c r="AB3555">
        <v>0</v>
      </c>
      <c r="AC3555">
        <v>0</v>
      </c>
      <c r="AD3555">
        <f t="shared" si="111"/>
        <v>0</v>
      </c>
      <c r="AE3555" t="s">
        <v>85</v>
      </c>
      <c r="AF3555">
        <v>1267700</v>
      </c>
      <c r="AG3555">
        <v>881085</v>
      </c>
      <c r="AH3555">
        <v>1500139</v>
      </c>
      <c r="AI3555">
        <v>1625146</v>
      </c>
      <c r="AJ3555">
        <f t="shared" si="112"/>
        <v>5274070</v>
      </c>
      <c r="AK3555" t="s">
        <v>458</v>
      </c>
      <c r="AL3555" t="s">
        <v>459</v>
      </c>
      <c r="AM3555" t="s">
        <v>460</v>
      </c>
    </row>
    <row r="3556" spans="1:39" x14ac:dyDescent="0.2">
      <c r="A3556">
        <v>27025</v>
      </c>
      <c r="B3556" t="s">
        <v>688</v>
      </c>
      <c r="C3556">
        <v>900</v>
      </c>
      <c r="D3556" t="s">
        <v>461</v>
      </c>
      <c r="E3556">
        <v>4</v>
      </c>
      <c r="F3556" t="s">
        <v>422</v>
      </c>
      <c r="G3556">
        <v>126</v>
      </c>
      <c r="H3556" t="s">
        <v>62</v>
      </c>
      <c r="I3556">
        <v>948</v>
      </c>
      <c r="J3556" t="s">
        <v>462</v>
      </c>
      <c r="K3556" t="s">
        <v>41</v>
      </c>
      <c r="L3556">
        <v>3956</v>
      </c>
      <c r="M3556" t="s">
        <v>2322</v>
      </c>
      <c r="N3556" t="s">
        <v>43</v>
      </c>
      <c r="O3556" t="s">
        <v>2323</v>
      </c>
      <c r="S3556">
        <v>2</v>
      </c>
      <c r="T3556" t="s">
        <v>45</v>
      </c>
      <c r="U3556">
        <v>924</v>
      </c>
      <c r="V3556" t="s">
        <v>465</v>
      </c>
      <c r="W3556" t="s">
        <v>57</v>
      </c>
      <c r="X3556" t="s">
        <v>46</v>
      </c>
      <c r="Y3556">
        <v>1</v>
      </c>
      <c r="Z3556">
        <v>180</v>
      </c>
      <c r="AA3556">
        <v>180</v>
      </c>
      <c r="AB3556">
        <v>180</v>
      </c>
      <c r="AC3556">
        <v>180</v>
      </c>
      <c r="AD3556">
        <f t="shared" si="111"/>
        <v>180</v>
      </c>
      <c r="AF3556">
        <v>0</v>
      </c>
      <c r="AG3556">
        <v>0</v>
      </c>
      <c r="AH3556">
        <v>0</v>
      </c>
      <c r="AI3556">
        <v>0</v>
      </c>
      <c r="AJ3556">
        <f t="shared" si="112"/>
        <v>0</v>
      </c>
      <c r="AK3556" t="s">
        <v>466</v>
      </c>
      <c r="AL3556" t="s">
        <v>467</v>
      </c>
      <c r="AM3556" t="s">
        <v>60</v>
      </c>
    </row>
    <row r="3557" spans="1:39" x14ac:dyDescent="0.2">
      <c r="A3557">
        <v>27026</v>
      </c>
      <c r="B3557" t="s">
        <v>691</v>
      </c>
      <c r="C3557">
        <v>220</v>
      </c>
      <c r="D3557" t="s">
        <v>692</v>
      </c>
      <c r="E3557">
        <v>19</v>
      </c>
      <c r="F3557" t="s">
        <v>629</v>
      </c>
      <c r="G3557">
        <v>126</v>
      </c>
      <c r="H3557" t="s">
        <v>62</v>
      </c>
      <c r="I3557">
        <v>534</v>
      </c>
      <c r="J3557" t="s">
        <v>4704</v>
      </c>
      <c r="K3557" t="s">
        <v>41</v>
      </c>
      <c r="L3557">
        <v>13014</v>
      </c>
      <c r="M3557" t="s">
        <v>4705</v>
      </c>
      <c r="N3557" t="s">
        <v>124</v>
      </c>
      <c r="O3557" t="s">
        <v>4706</v>
      </c>
      <c r="S3557">
        <v>1</v>
      </c>
      <c r="T3557" t="s">
        <v>696</v>
      </c>
      <c r="X3557" t="s">
        <v>66</v>
      </c>
      <c r="Y3557">
        <v>0</v>
      </c>
      <c r="Z3557">
        <v>0</v>
      </c>
      <c r="AA3557">
        <v>0</v>
      </c>
      <c r="AB3557">
        <v>0</v>
      </c>
      <c r="AC3557">
        <v>0</v>
      </c>
      <c r="AD3557">
        <f t="shared" si="111"/>
        <v>0</v>
      </c>
      <c r="AE3557" t="s">
        <v>705</v>
      </c>
      <c r="AF3557">
        <v>5000000</v>
      </c>
      <c r="AG3557">
        <v>5000000</v>
      </c>
      <c r="AH3557">
        <v>5000000</v>
      </c>
      <c r="AI3557">
        <v>5000000</v>
      </c>
      <c r="AJ3557">
        <f t="shared" si="112"/>
        <v>20000000</v>
      </c>
      <c r="AK3557" t="s">
        <v>698</v>
      </c>
      <c r="AL3557" t="s">
        <v>475</v>
      </c>
      <c r="AM3557" t="s">
        <v>699</v>
      </c>
    </row>
    <row r="3558" spans="1:39" x14ac:dyDescent="0.2">
      <c r="A3558">
        <v>27026</v>
      </c>
      <c r="B3558" t="s">
        <v>691</v>
      </c>
      <c r="C3558">
        <v>220</v>
      </c>
      <c r="D3558" t="s">
        <v>692</v>
      </c>
      <c r="E3558">
        <v>24</v>
      </c>
      <c r="F3558" t="s">
        <v>700</v>
      </c>
      <c r="G3558">
        <v>722</v>
      </c>
      <c r="H3558" t="s">
        <v>701</v>
      </c>
      <c r="I3558">
        <v>535</v>
      </c>
      <c r="J3558" t="s">
        <v>702</v>
      </c>
      <c r="K3558" t="s">
        <v>41</v>
      </c>
      <c r="L3558">
        <v>13016</v>
      </c>
      <c r="M3558" t="s">
        <v>703</v>
      </c>
      <c r="N3558" t="s">
        <v>124</v>
      </c>
      <c r="O3558" t="s">
        <v>704</v>
      </c>
      <c r="S3558">
        <v>1</v>
      </c>
      <c r="T3558" t="s">
        <v>696</v>
      </c>
      <c r="X3558" t="s">
        <v>66</v>
      </c>
      <c r="Y3558">
        <v>0</v>
      </c>
      <c r="Z3558">
        <v>0</v>
      </c>
      <c r="AA3558">
        <v>0</v>
      </c>
      <c r="AB3558">
        <v>0</v>
      </c>
      <c r="AC3558">
        <v>0</v>
      </c>
      <c r="AD3558">
        <f t="shared" si="111"/>
        <v>0</v>
      </c>
      <c r="AE3558" t="s">
        <v>809</v>
      </c>
      <c r="AF3558">
        <v>1000</v>
      </c>
      <c r="AG3558">
        <v>1000</v>
      </c>
      <c r="AH3558">
        <v>1000</v>
      </c>
      <c r="AI3558">
        <v>1000</v>
      </c>
      <c r="AJ3558">
        <f t="shared" si="112"/>
        <v>4000</v>
      </c>
      <c r="AK3558" t="s">
        <v>698</v>
      </c>
      <c r="AL3558" t="s">
        <v>475</v>
      </c>
      <c r="AM3558" t="s">
        <v>699</v>
      </c>
    </row>
    <row r="3559" spans="1:39" x14ac:dyDescent="0.2">
      <c r="A3559">
        <v>27029</v>
      </c>
      <c r="B3559" t="s">
        <v>706</v>
      </c>
      <c r="C3559">
        <v>850</v>
      </c>
      <c r="D3559" t="s">
        <v>453</v>
      </c>
      <c r="E3559">
        <v>4</v>
      </c>
      <c r="F3559" t="s">
        <v>422</v>
      </c>
      <c r="G3559">
        <v>128</v>
      </c>
      <c r="H3559" t="s">
        <v>143</v>
      </c>
      <c r="I3559">
        <v>125</v>
      </c>
      <c r="J3559" t="s">
        <v>579</v>
      </c>
      <c r="K3559" t="s">
        <v>41</v>
      </c>
      <c r="L3559">
        <v>13011</v>
      </c>
      <c r="M3559" t="s">
        <v>3217</v>
      </c>
      <c r="N3559" t="s">
        <v>43</v>
      </c>
      <c r="O3559" t="s">
        <v>581</v>
      </c>
      <c r="S3559">
        <v>2</v>
      </c>
      <c r="T3559" t="s">
        <v>45</v>
      </c>
      <c r="U3559">
        <v>303</v>
      </c>
      <c r="V3559" t="s">
        <v>419</v>
      </c>
      <c r="W3559" t="s">
        <v>57</v>
      </c>
      <c r="X3559" t="s">
        <v>66</v>
      </c>
      <c r="Y3559">
        <v>0</v>
      </c>
      <c r="Z3559">
        <v>30</v>
      </c>
      <c r="AA3559">
        <v>30</v>
      </c>
      <c r="AB3559">
        <v>30</v>
      </c>
      <c r="AC3559">
        <v>40</v>
      </c>
      <c r="AD3559">
        <f t="shared" si="111"/>
        <v>130</v>
      </c>
      <c r="AF3559">
        <v>0</v>
      </c>
      <c r="AG3559">
        <v>0</v>
      </c>
      <c r="AH3559">
        <v>0</v>
      </c>
      <c r="AI3559">
        <v>0</v>
      </c>
      <c r="AJ3559">
        <f t="shared" si="112"/>
        <v>0</v>
      </c>
      <c r="AK3559" t="s">
        <v>458</v>
      </c>
      <c r="AL3559" t="s">
        <v>459</v>
      </c>
      <c r="AM3559" t="s">
        <v>460</v>
      </c>
    </row>
    <row r="3560" spans="1:39" x14ac:dyDescent="0.2">
      <c r="A3560">
        <v>27029</v>
      </c>
      <c r="B3560" t="s">
        <v>706</v>
      </c>
      <c r="C3560">
        <v>950</v>
      </c>
      <c r="D3560" t="s">
        <v>2325</v>
      </c>
      <c r="E3560">
        <v>14</v>
      </c>
      <c r="F3560" t="s">
        <v>1933</v>
      </c>
      <c r="G3560">
        <v>131</v>
      </c>
      <c r="H3560" t="s">
        <v>792</v>
      </c>
      <c r="I3560">
        <v>175</v>
      </c>
      <c r="J3560" t="s">
        <v>4707</v>
      </c>
      <c r="K3560" t="s">
        <v>41</v>
      </c>
      <c r="L3560">
        <v>13047</v>
      </c>
      <c r="M3560" t="s">
        <v>4708</v>
      </c>
      <c r="N3560" t="s">
        <v>43</v>
      </c>
      <c r="O3560" t="s">
        <v>4709</v>
      </c>
      <c r="S3560">
        <v>2</v>
      </c>
      <c r="T3560" t="s">
        <v>45</v>
      </c>
      <c r="X3560" t="s">
        <v>46</v>
      </c>
      <c r="Y3560">
        <v>1</v>
      </c>
      <c r="Z3560">
        <v>0</v>
      </c>
      <c r="AA3560">
        <v>0</v>
      </c>
      <c r="AB3560">
        <v>0</v>
      </c>
      <c r="AC3560">
        <v>0</v>
      </c>
      <c r="AD3560">
        <f t="shared" si="111"/>
        <v>0</v>
      </c>
      <c r="AE3560" t="s">
        <v>166</v>
      </c>
      <c r="AF3560">
        <v>15000</v>
      </c>
      <c r="AG3560">
        <v>16500</v>
      </c>
      <c r="AH3560">
        <v>18150</v>
      </c>
      <c r="AI3560">
        <v>19965</v>
      </c>
      <c r="AJ3560">
        <f t="shared" si="112"/>
        <v>69615</v>
      </c>
      <c r="AK3560" t="s">
        <v>2330</v>
      </c>
      <c r="AL3560" t="s">
        <v>49</v>
      </c>
      <c r="AM3560" t="s">
        <v>2331</v>
      </c>
    </row>
    <row r="3561" spans="1:39" x14ac:dyDescent="0.2">
      <c r="A3561">
        <v>27029</v>
      </c>
      <c r="B3561" t="s">
        <v>706</v>
      </c>
      <c r="C3561">
        <v>950</v>
      </c>
      <c r="D3561" t="s">
        <v>2325</v>
      </c>
      <c r="E3561">
        <v>25</v>
      </c>
      <c r="F3561" t="s">
        <v>805</v>
      </c>
      <c r="G3561">
        <v>125</v>
      </c>
      <c r="H3561" t="s">
        <v>2326</v>
      </c>
      <c r="I3561">
        <v>169</v>
      </c>
      <c r="J3561" t="s">
        <v>2327</v>
      </c>
      <c r="K3561" t="s">
        <v>41</v>
      </c>
      <c r="L3561">
        <v>13046</v>
      </c>
      <c r="M3561" t="s">
        <v>3804</v>
      </c>
      <c r="N3561" t="s">
        <v>43</v>
      </c>
      <c r="O3561" t="s">
        <v>3805</v>
      </c>
      <c r="S3561">
        <v>2</v>
      </c>
      <c r="T3561" t="s">
        <v>45</v>
      </c>
      <c r="X3561" t="s">
        <v>46</v>
      </c>
      <c r="Y3561">
        <v>1</v>
      </c>
      <c r="Z3561">
        <v>0</v>
      </c>
      <c r="AA3561">
        <v>0</v>
      </c>
      <c r="AB3561">
        <v>0</v>
      </c>
      <c r="AC3561">
        <v>0</v>
      </c>
      <c r="AD3561">
        <f t="shared" si="111"/>
        <v>0</v>
      </c>
      <c r="AE3561" t="s">
        <v>3462</v>
      </c>
      <c r="AF3561">
        <v>30000</v>
      </c>
      <c r="AG3561">
        <v>0</v>
      </c>
      <c r="AH3561">
        <v>0</v>
      </c>
      <c r="AI3561">
        <v>0</v>
      </c>
      <c r="AJ3561">
        <f t="shared" si="112"/>
        <v>30000</v>
      </c>
      <c r="AK3561" t="s">
        <v>2330</v>
      </c>
      <c r="AL3561" t="s">
        <v>49</v>
      </c>
      <c r="AM3561" t="s">
        <v>2331</v>
      </c>
    </row>
    <row r="3562" spans="1:39" x14ac:dyDescent="0.2">
      <c r="A3562">
        <v>27030</v>
      </c>
      <c r="B3562" t="s">
        <v>708</v>
      </c>
      <c r="C3562">
        <v>150</v>
      </c>
      <c r="D3562" t="s">
        <v>709</v>
      </c>
      <c r="E3562">
        <v>26</v>
      </c>
      <c r="F3562" t="s">
        <v>710</v>
      </c>
      <c r="G3562">
        <v>122</v>
      </c>
      <c r="H3562" t="s">
        <v>72</v>
      </c>
      <c r="I3562">
        <v>321</v>
      </c>
      <c r="J3562" t="s">
        <v>3222</v>
      </c>
      <c r="K3562" t="s">
        <v>41</v>
      </c>
      <c r="L3562">
        <v>13951</v>
      </c>
      <c r="M3562" t="s">
        <v>3223</v>
      </c>
      <c r="N3562" t="s">
        <v>124</v>
      </c>
      <c r="O3562" t="s">
        <v>3224</v>
      </c>
      <c r="S3562">
        <v>2</v>
      </c>
      <c r="T3562" t="s">
        <v>45</v>
      </c>
      <c r="U3562">
        <v>414</v>
      </c>
      <c r="V3562" t="s">
        <v>3859</v>
      </c>
      <c r="W3562" t="s">
        <v>3860</v>
      </c>
      <c r="X3562" t="s">
        <v>66</v>
      </c>
      <c r="Y3562">
        <v>0</v>
      </c>
      <c r="Z3562">
        <v>10000</v>
      </c>
      <c r="AA3562">
        <v>5000</v>
      </c>
      <c r="AB3562">
        <v>5000</v>
      </c>
      <c r="AC3562">
        <v>5000</v>
      </c>
      <c r="AD3562">
        <f t="shared" si="111"/>
        <v>25000</v>
      </c>
      <c r="AF3562">
        <v>0</v>
      </c>
      <c r="AG3562">
        <v>0</v>
      </c>
      <c r="AH3562">
        <v>0</v>
      </c>
      <c r="AI3562">
        <v>0</v>
      </c>
      <c r="AJ3562">
        <f t="shared" si="112"/>
        <v>0</v>
      </c>
      <c r="AK3562" t="s">
        <v>715</v>
      </c>
      <c r="AL3562" t="s">
        <v>716</v>
      </c>
      <c r="AM3562" t="s">
        <v>717</v>
      </c>
    </row>
    <row r="3563" spans="1:39" x14ac:dyDescent="0.2">
      <c r="A3563">
        <v>27030</v>
      </c>
      <c r="B3563" t="s">
        <v>708</v>
      </c>
      <c r="C3563">
        <v>150</v>
      </c>
      <c r="D3563" t="s">
        <v>709</v>
      </c>
      <c r="E3563">
        <v>26</v>
      </c>
      <c r="F3563" t="s">
        <v>710</v>
      </c>
      <c r="G3563">
        <v>784</v>
      </c>
      <c r="H3563" t="s">
        <v>711</v>
      </c>
      <c r="I3563">
        <v>212</v>
      </c>
      <c r="J3563" t="s">
        <v>722</v>
      </c>
      <c r="K3563" t="s">
        <v>41</v>
      </c>
      <c r="L3563">
        <v>13960</v>
      </c>
      <c r="M3563" t="s">
        <v>723</v>
      </c>
      <c r="N3563" t="s">
        <v>124</v>
      </c>
      <c r="O3563" t="s">
        <v>724</v>
      </c>
      <c r="S3563">
        <v>2</v>
      </c>
      <c r="T3563" t="s">
        <v>45</v>
      </c>
      <c r="U3563">
        <v>14</v>
      </c>
      <c r="V3563" t="s">
        <v>1586</v>
      </c>
      <c r="W3563" t="s">
        <v>57</v>
      </c>
      <c r="X3563" t="s">
        <v>46</v>
      </c>
      <c r="Y3563">
        <v>1</v>
      </c>
      <c r="Z3563">
        <v>1</v>
      </c>
      <c r="AA3563">
        <v>1</v>
      </c>
      <c r="AB3563">
        <v>1</v>
      </c>
      <c r="AC3563">
        <v>1</v>
      </c>
      <c r="AD3563">
        <f t="shared" si="111"/>
        <v>1</v>
      </c>
      <c r="AF3563">
        <v>0</v>
      </c>
      <c r="AG3563">
        <v>0</v>
      </c>
      <c r="AH3563">
        <v>0</v>
      </c>
      <c r="AI3563">
        <v>0</v>
      </c>
      <c r="AJ3563">
        <f t="shared" si="112"/>
        <v>0</v>
      </c>
      <c r="AK3563" t="s">
        <v>715</v>
      </c>
      <c r="AL3563" t="s">
        <v>716</v>
      </c>
      <c r="AM3563" t="s">
        <v>717</v>
      </c>
    </row>
    <row r="3564" spans="1:39" x14ac:dyDescent="0.2">
      <c r="A3564">
        <v>27030</v>
      </c>
      <c r="B3564" t="s">
        <v>708</v>
      </c>
      <c r="C3564">
        <v>150</v>
      </c>
      <c r="D3564" t="s">
        <v>709</v>
      </c>
      <c r="E3564">
        <v>26</v>
      </c>
      <c r="F3564" t="s">
        <v>710</v>
      </c>
      <c r="G3564">
        <v>784</v>
      </c>
      <c r="H3564" t="s">
        <v>711</v>
      </c>
      <c r="I3564">
        <v>338</v>
      </c>
      <c r="J3564" t="s">
        <v>3225</v>
      </c>
      <c r="K3564" t="s">
        <v>41</v>
      </c>
      <c r="L3564">
        <v>13952</v>
      </c>
      <c r="M3564" t="s">
        <v>3226</v>
      </c>
      <c r="N3564" t="s">
        <v>124</v>
      </c>
      <c r="O3564" t="s">
        <v>3227</v>
      </c>
      <c r="S3564">
        <v>2</v>
      </c>
      <c r="T3564" t="s">
        <v>45</v>
      </c>
      <c r="X3564" t="s">
        <v>66</v>
      </c>
      <c r="Y3564">
        <v>0</v>
      </c>
      <c r="Z3564">
        <v>0</v>
      </c>
      <c r="AA3564">
        <v>0</v>
      </c>
      <c r="AB3564">
        <v>0</v>
      </c>
      <c r="AC3564">
        <v>0</v>
      </c>
      <c r="AD3564">
        <f t="shared" si="111"/>
        <v>0</v>
      </c>
      <c r="AE3564" t="s">
        <v>595</v>
      </c>
      <c r="AF3564">
        <v>3299200</v>
      </c>
      <c r="AG3564">
        <v>5000000</v>
      </c>
      <c r="AH3564">
        <v>7280000</v>
      </c>
      <c r="AI3564">
        <v>8800000</v>
      </c>
      <c r="AJ3564">
        <f t="shared" si="112"/>
        <v>24379200</v>
      </c>
      <c r="AK3564" t="s">
        <v>715</v>
      </c>
      <c r="AL3564" t="s">
        <v>716</v>
      </c>
      <c r="AM3564" t="s">
        <v>717</v>
      </c>
    </row>
    <row r="3565" spans="1:39" x14ac:dyDescent="0.2">
      <c r="A3565">
        <v>27030</v>
      </c>
      <c r="B3565" t="s">
        <v>708</v>
      </c>
      <c r="C3565">
        <v>150</v>
      </c>
      <c r="D3565" t="s">
        <v>709</v>
      </c>
      <c r="E3565">
        <v>26</v>
      </c>
      <c r="F3565" t="s">
        <v>710</v>
      </c>
      <c r="G3565">
        <v>784</v>
      </c>
      <c r="H3565" t="s">
        <v>711</v>
      </c>
      <c r="I3565">
        <v>338</v>
      </c>
      <c r="J3565" t="s">
        <v>3225</v>
      </c>
      <c r="K3565" t="s">
        <v>41</v>
      </c>
      <c r="L3565">
        <v>13952</v>
      </c>
      <c r="M3565" t="s">
        <v>3226</v>
      </c>
      <c r="N3565" t="s">
        <v>124</v>
      </c>
      <c r="O3565" t="s">
        <v>3227</v>
      </c>
      <c r="S3565">
        <v>2</v>
      </c>
      <c r="T3565" t="s">
        <v>45</v>
      </c>
      <c r="X3565" t="s">
        <v>66</v>
      </c>
      <c r="Y3565">
        <v>0</v>
      </c>
      <c r="Z3565">
        <v>0</v>
      </c>
      <c r="AA3565">
        <v>0</v>
      </c>
      <c r="AB3565">
        <v>0</v>
      </c>
      <c r="AC3565">
        <v>0</v>
      </c>
      <c r="AD3565">
        <f t="shared" si="111"/>
        <v>0</v>
      </c>
      <c r="AE3565" t="s">
        <v>728</v>
      </c>
      <c r="AF3565">
        <v>0</v>
      </c>
      <c r="AG3565">
        <v>1500000</v>
      </c>
      <c r="AH3565">
        <v>1320000</v>
      </c>
      <c r="AI3565">
        <v>1000000</v>
      </c>
      <c r="AJ3565">
        <f t="shared" si="112"/>
        <v>3820000</v>
      </c>
      <c r="AK3565" t="s">
        <v>715</v>
      </c>
      <c r="AL3565" t="s">
        <v>716</v>
      </c>
      <c r="AM3565" t="s">
        <v>717</v>
      </c>
    </row>
    <row r="3566" spans="1:39" x14ac:dyDescent="0.2">
      <c r="A3566">
        <v>27030</v>
      </c>
      <c r="B3566" t="s">
        <v>708</v>
      </c>
      <c r="C3566">
        <v>900</v>
      </c>
      <c r="D3566" t="s">
        <v>461</v>
      </c>
      <c r="E3566">
        <v>26</v>
      </c>
      <c r="F3566" t="s">
        <v>710</v>
      </c>
      <c r="G3566">
        <v>122</v>
      </c>
      <c r="H3566" t="s">
        <v>72</v>
      </c>
      <c r="I3566">
        <v>2</v>
      </c>
      <c r="J3566" t="s">
        <v>73</v>
      </c>
      <c r="K3566" t="s">
        <v>41</v>
      </c>
      <c r="L3566">
        <v>13957</v>
      </c>
      <c r="M3566" t="s">
        <v>737</v>
      </c>
      <c r="N3566" t="s">
        <v>43</v>
      </c>
      <c r="O3566" t="s">
        <v>583</v>
      </c>
      <c r="S3566">
        <v>2</v>
      </c>
      <c r="T3566" t="s">
        <v>45</v>
      </c>
      <c r="X3566" t="s">
        <v>46</v>
      </c>
      <c r="Y3566">
        <v>1</v>
      </c>
      <c r="Z3566">
        <v>0</v>
      </c>
      <c r="AA3566">
        <v>0</v>
      </c>
      <c r="AB3566">
        <v>0</v>
      </c>
      <c r="AC3566">
        <v>0</v>
      </c>
      <c r="AD3566">
        <f t="shared" si="111"/>
        <v>0</v>
      </c>
      <c r="AE3566" t="s">
        <v>728</v>
      </c>
      <c r="AF3566">
        <v>1300000</v>
      </c>
      <c r="AG3566">
        <v>2000000</v>
      </c>
      <c r="AH3566">
        <v>0</v>
      </c>
      <c r="AI3566">
        <v>700000</v>
      </c>
      <c r="AJ3566">
        <f t="shared" si="112"/>
        <v>4000000</v>
      </c>
      <c r="AK3566" t="s">
        <v>466</v>
      </c>
      <c r="AL3566" t="s">
        <v>467</v>
      </c>
      <c r="AM3566" t="s">
        <v>60</v>
      </c>
    </row>
    <row r="3567" spans="1:39" x14ac:dyDescent="0.2">
      <c r="A3567">
        <v>27091</v>
      </c>
      <c r="B3567" t="s">
        <v>3233</v>
      </c>
      <c r="C3567">
        <v>348</v>
      </c>
      <c r="D3567" t="s">
        <v>655</v>
      </c>
      <c r="E3567">
        <v>18</v>
      </c>
      <c r="F3567" t="s">
        <v>656</v>
      </c>
      <c r="G3567">
        <v>541</v>
      </c>
      <c r="H3567" t="s">
        <v>657</v>
      </c>
      <c r="I3567">
        <v>14</v>
      </c>
      <c r="J3567" t="s">
        <v>637</v>
      </c>
      <c r="K3567" t="s">
        <v>41</v>
      </c>
      <c r="L3567">
        <v>11692</v>
      </c>
      <c r="M3567" t="s">
        <v>3234</v>
      </c>
      <c r="N3567" t="s">
        <v>124</v>
      </c>
      <c r="O3567" t="s">
        <v>3235</v>
      </c>
      <c r="S3567">
        <v>2</v>
      </c>
      <c r="T3567" t="s">
        <v>45</v>
      </c>
      <c r="U3567">
        <v>249</v>
      </c>
      <c r="V3567" t="s">
        <v>650</v>
      </c>
      <c r="W3567" t="s">
        <v>57</v>
      </c>
      <c r="X3567" t="s">
        <v>66</v>
      </c>
      <c r="Y3567">
        <v>0</v>
      </c>
      <c r="Z3567">
        <v>5</v>
      </c>
      <c r="AA3567">
        <v>5</v>
      </c>
      <c r="AB3567">
        <v>5</v>
      </c>
      <c r="AC3567">
        <v>5</v>
      </c>
      <c r="AD3567">
        <f t="shared" si="111"/>
        <v>20</v>
      </c>
      <c r="AF3567">
        <v>0</v>
      </c>
      <c r="AG3567">
        <v>0</v>
      </c>
      <c r="AH3567">
        <v>0</v>
      </c>
      <c r="AI3567">
        <v>0</v>
      </c>
      <c r="AJ3567">
        <f t="shared" si="112"/>
        <v>0</v>
      </c>
      <c r="AK3567" t="s">
        <v>660</v>
      </c>
      <c r="AL3567" t="s">
        <v>325</v>
      </c>
      <c r="AM3567" t="s">
        <v>661</v>
      </c>
    </row>
    <row r="3568" spans="1:39" x14ac:dyDescent="0.2">
      <c r="A3568">
        <v>27091</v>
      </c>
      <c r="B3568" t="s">
        <v>3233</v>
      </c>
      <c r="C3568">
        <v>348</v>
      </c>
      <c r="D3568" t="s">
        <v>655</v>
      </c>
      <c r="E3568">
        <v>18</v>
      </c>
      <c r="F3568" t="s">
        <v>656</v>
      </c>
      <c r="G3568">
        <v>542</v>
      </c>
      <c r="H3568" t="s">
        <v>752</v>
      </c>
      <c r="I3568">
        <v>3</v>
      </c>
      <c r="J3568" t="s">
        <v>749</v>
      </c>
      <c r="K3568" t="s">
        <v>41</v>
      </c>
      <c r="L3568">
        <v>11708</v>
      </c>
      <c r="M3568" t="s">
        <v>3808</v>
      </c>
      <c r="N3568" t="s">
        <v>43</v>
      </c>
      <c r="O3568" t="s">
        <v>3809</v>
      </c>
      <c r="S3568">
        <v>2</v>
      </c>
      <c r="T3568" t="s">
        <v>45</v>
      </c>
      <c r="X3568" t="s">
        <v>46</v>
      </c>
      <c r="Y3568">
        <v>1</v>
      </c>
      <c r="Z3568">
        <v>0</v>
      </c>
      <c r="AA3568">
        <v>0</v>
      </c>
      <c r="AB3568">
        <v>0</v>
      </c>
      <c r="AC3568">
        <v>0</v>
      </c>
      <c r="AD3568">
        <f t="shared" si="111"/>
        <v>0</v>
      </c>
      <c r="AE3568" t="s">
        <v>646</v>
      </c>
      <c r="AF3568">
        <v>20000</v>
      </c>
      <c r="AG3568">
        <v>20000</v>
      </c>
      <c r="AH3568">
        <v>20000</v>
      </c>
      <c r="AI3568">
        <v>20000</v>
      </c>
      <c r="AJ3568">
        <f t="shared" si="112"/>
        <v>80000</v>
      </c>
      <c r="AK3568" t="s">
        <v>660</v>
      </c>
      <c r="AL3568" t="s">
        <v>325</v>
      </c>
      <c r="AM3568" t="s">
        <v>661</v>
      </c>
    </row>
    <row r="3569" spans="1:39" x14ac:dyDescent="0.2">
      <c r="A3569">
        <v>27092</v>
      </c>
      <c r="B3569" t="s">
        <v>738</v>
      </c>
      <c r="C3569">
        <v>350</v>
      </c>
      <c r="D3569" t="s">
        <v>739</v>
      </c>
      <c r="E3569">
        <v>18</v>
      </c>
      <c r="F3569" t="s">
        <v>656</v>
      </c>
      <c r="G3569">
        <v>544</v>
      </c>
      <c r="H3569" t="s">
        <v>740</v>
      </c>
      <c r="I3569">
        <v>140</v>
      </c>
      <c r="J3569" t="s">
        <v>753</v>
      </c>
      <c r="K3569" t="s">
        <v>41</v>
      </c>
      <c r="L3569">
        <v>6500</v>
      </c>
      <c r="M3569" t="s">
        <v>2347</v>
      </c>
      <c r="N3569" t="s">
        <v>43</v>
      </c>
      <c r="O3569" t="s">
        <v>2348</v>
      </c>
      <c r="S3569">
        <v>2</v>
      </c>
      <c r="T3569" t="s">
        <v>45</v>
      </c>
      <c r="X3569" t="s">
        <v>66</v>
      </c>
      <c r="Y3569">
        <v>0</v>
      </c>
      <c r="Z3569">
        <v>0</v>
      </c>
      <c r="AA3569">
        <v>0</v>
      </c>
      <c r="AB3569">
        <v>0</v>
      </c>
      <c r="AC3569">
        <v>0</v>
      </c>
      <c r="AD3569">
        <f t="shared" si="111"/>
        <v>0</v>
      </c>
      <c r="AE3569" t="s">
        <v>595</v>
      </c>
      <c r="AF3569">
        <v>50000</v>
      </c>
      <c r="AG3569">
        <v>50000</v>
      </c>
      <c r="AH3569">
        <v>50000</v>
      </c>
      <c r="AI3569">
        <v>50000</v>
      </c>
      <c r="AJ3569">
        <f t="shared" si="112"/>
        <v>200000</v>
      </c>
      <c r="AK3569" t="s">
        <v>745</v>
      </c>
      <c r="AL3569" t="s">
        <v>325</v>
      </c>
      <c r="AM3569" t="s">
        <v>746</v>
      </c>
    </row>
    <row r="3570" spans="1:39" x14ac:dyDescent="0.2">
      <c r="A3570">
        <v>27092</v>
      </c>
      <c r="B3570" t="s">
        <v>738</v>
      </c>
      <c r="C3570">
        <v>350</v>
      </c>
      <c r="D3570" t="s">
        <v>739</v>
      </c>
      <c r="E3570">
        <v>18</v>
      </c>
      <c r="F3570" t="s">
        <v>656</v>
      </c>
      <c r="G3570">
        <v>544</v>
      </c>
      <c r="H3570" t="s">
        <v>740</v>
      </c>
      <c r="I3570">
        <v>140</v>
      </c>
      <c r="J3570" t="s">
        <v>753</v>
      </c>
      <c r="K3570" t="s">
        <v>41</v>
      </c>
      <c r="L3570">
        <v>6520</v>
      </c>
      <c r="M3570" t="s">
        <v>2349</v>
      </c>
      <c r="N3570" t="s">
        <v>43</v>
      </c>
      <c r="O3570" t="s">
        <v>2350</v>
      </c>
      <c r="S3570">
        <v>2</v>
      </c>
      <c r="T3570" t="s">
        <v>45</v>
      </c>
      <c r="U3570">
        <v>312</v>
      </c>
      <c r="V3570" t="s">
        <v>756</v>
      </c>
      <c r="W3570" t="s">
        <v>57</v>
      </c>
      <c r="X3570" t="s">
        <v>46</v>
      </c>
      <c r="Y3570">
        <v>1</v>
      </c>
      <c r="Z3570">
        <v>1</v>
      </c>
      <c r="AA3570">
        <v>1</v>
      </c>
      <c r="AB3570">
        <v>1</v>
      </c>
      <c r="AC3570">
        <v>1</v>
      </c>
      <c r="AD3570">
        <f t="shared" si="111"/>
        <v>1</v>
      </c>
      <c r="AF3570">
        <v>0</v>
      </c>
      <c r="AG3570">
        <v>0</v>
      </c>
      <c r="AH3570">
        <v>0</v>
      </c>
      <c r="AI3570">
        <v>0</v>
      </c>
      <c r="AJ3570">
        <f t="shared" si="112"/>
        <v>0</v>
      </c>
      <c r="AK3570" t="s">
        <v>745</v>
      </c>
      <c r="AL3570" t="s">
        <v>325</v>
      </c>
      <c r="AM3570" t="s">
        <v>746</v>
      </c>
    </row>
    <row r="3571" spans="1:39" x14ac:dyDescent="0.2">
      <c r="A3571">
        <v>27092</v>
      </c>
      <c r="B3571" t="s">
        <v>738</v>
      </c>
      <c r="C3571">
        <v>350</v>
      </c>
      <c r="D3571" t="s">
        <v>739</v>
      </c>
      <c r="E3571">
        <v>18</v>
      </c>
      <c r="F3571" t="s">
        <v>656</v>
      </c>
      <c r="G3571">
        <v>544</v>
      </c>
      <c r="H3571" t="s">
        <v>740</v>
      </c>
      <c r="I3571">
        <v>302</v>
      </c>
      <c r="J3571" t="s">
        <v>2351</v>
      </c>
      <c r="K3571" t="s">
        <v>41</v>
      </c>
      <c r="L3571">
        <v>9927</v>
      </c>
      <c r="M3571" t="s">
        <v>2352</v>
      </c>
      <c r="N3571" t="s">
        <v>43</v>
      </c>
      <c r="O3571" t="s">
        <v>2353</v>
      </c>
      <c r="S3571">
        <v>2</v>
      </c>
      <c r="T3571" t="s">
        <v>45</v>
      </c>
      <c r="X3571" t="s">
        <v>46</v>
      </c>
      <c r="Y3571">
        <v>1</v>
      </c>
      <c r="Z3571">
        <v>0</v>
      </c>
      <c r="AA3571">
        <v>0</v>
      </c>
      <c r="AB3571">
        <v>0</v>
      </c>
      <c r="AC3571">
        <v>0</v>
      </c>
      <c r="AD3571">
        <f t="shared" si="111"/>
        <v>0</v>
      </c>
      <c r="AE3571" t="s">
        <v>747</v>
      </c>
      <c r="AF3571">
        <v>1400000</v>
      </c>
      <c r="AG3571">
        <v>0</v>
      </c>
      <c r="AH3571">
        <v>0</v>
      </c>
      <c r="AI3571">
        <v>0</v>
      </c>
      <c r="AJ3571">
        <f t="shared" si="112"/>
        <v>1400000</v>
      </c>
      <c r="AK3571" t="s">
        <v>745</v>
      </c>
      <c r="AL3571" t="s">
        <v>325</v>
      </c>
      <c r="AM3571" t="s">
        <v>746</v>
      </c>
    </row>
    <row r="3572" spans="1:39" x14ac:dyDescent="0.2">
      <c r="A3572">
        <v>27092</v>
      </c>
      <c r="B3572" t="s">
        <v>738</v>
      </c>
      <c r="C3572">
        <v>350</v>
      </c>
      <c r="D3572" t="s">
        <v>739</v>
      </c>
      <c r="E3572">
        <v>18</v>
      </c>
      <c r="F3572" t="s">
        <v>656</v>
      </c>
      <c r="G3572">
        <v>544</v>
      </c>
      <c r="H3572" t="s">
        <v>740</v>
      </c>
      <c r="I3572">
        <v>302</v>
      </c>
      <c r="J3572" t="s">
        <v>2351</v>
      </c>
      <c r="K3572" t="s">
        <v>41</v>
      </c>
      <c r="L3572">
        <v>9927</v>
      </c>
      <c r="M3572" t="s">
        <v>2352</v>
      </c>
      <c r="N3572" t="s">
        <v>43</v>
      </c>
      <c r="O3572" t="s">
        <v>2353</v>
      </c>
      <c r="S3572">
        <v>2</v>
      </c>
      <c r="T3572" t="s">
        <v>45</v>
      </c>
      <c r="X3572" t="s">
        <v>46</v>
      </c>
      <c r="Y3572">
        <v>1</v>
      </c>
      <c r="Z3572">
        <v>0</v>
      </c>
      <c r="AA3572">
        <v>0</v>
      </c>
      <c r="AB3572">
        <v>0</v>
      </c>
      <c r="AC3572">
        <v>0</v>
      </c>
      <c r="AD3572">
        <f t="shared" si="111"/>
        <v>0</v>
      </c>
      <c r="AE3572" t="s">
        <v>1689</v>
      </c>
      <c r="AF3572">
        <v>1100000</v>
      </c>
      <c r="AG3572">
        <v>0</v>
      </c>
      <c r="AH3572">
        <v>0</v>
      </c>
      <c r="AI3572">
        <v>0</v>
      </c>
      <c r="AJ3572">
        <f t="shared" si="112"/>
        <v>1100000</v>
      </c>
      <c r="AK3572" t="s">
        <v>745</v>
      </c>
      <c r="AL3572" t="s">
        <v>325</v>
      </c>
      <c r="AM3572" t="s">
        <v>746</v>
      </c>
    </row>
    <row r="3573" spans="1:39" x14ac:dyDescent="0.2">
      <c r="A3573">
        <v>27092</v>
      </c>
      <c r="B3573" t="s">
        <v>738</v>
      </c>
      <c r="C3573">
        <v>350</v>
      </c>
      <c r="D3573" t="s">
        <v>739</v>
      </c>
      <c r="E3573">
        <v>18</v>
      </c>
      <c r="F3573" t="s">
        <v>656</v>
      </c>
      <c r="G3573">
        <v>544</v>
      </c>
      <c r="H3573" t="s">
        <v>740</v>
      </c>
      <c r="I3573">
        <v>386</v>
      </c>
      <c r="J3573" t="s">
        <v>4710</v>
      </c>
      <c r="K3573" t="s">
        <v>41</v>
      </c>
      <c r="L3573">
        <v>10584</v>
      </c>
      <c r="M3573" t="s">
        <v>4711</v>
      </c>
      <c r="N3573" t="s">
        <v>43</v>
      </c>
      <c r="O3573" t="s">
        <v>4712</v>
      </c>
      <c r="S3573">
        <v>2</v>
      </c>
      <c r="T3573" t="s">
        <v>45</v>
      </c>
      <c r="U3573">
        <v>443</v>
      </c>
      <c r="V3573" t="s">
        <v>4315</v>
      </c>
      <c r="W3573" t="s">
        <v>57</v>
      </c>
      <c r="X3573" t="s">
        <v>66</v>
      </c>
      <c r="Y3573">
        <v>0</v>
      </c>
      <c r="Z3573">
        <v>4</v>
      </c>
      <c r="AA3573">
        <v>4</v>
      </c>
      <c r="AB3573">
        <v>4</v>
      </c>
      <c r="AC3573">
        <v>4</v>
      </c>
      <c r="AD3573">
        <f t="shared" si="111"/>
        <v>16</v>
      </c>
      <c r="AF3573">
        <v>0</v>
      </c>
      <c r="AG3573">
        <v>0</v>
      </c>
      <c r="AH3573">
        <v>0</v>
      </c>
      <c r="AI3573">
        <v>0</v>
      </c>
      <c r="AJ3573">
        <f t="shared" si="112"/>
        <v>0</v>
      </c>
      <c r="AK3573" t="s">
        <v>745</v>
      </c>
      <c r="AL3573" t="s">
        <v>325</v>
      </c>
      <c r="AM3573" t="s">
        <v>746</v>
      </c>
    </row>
    <row r="3574" spans="1:39" x14ac:dyDescent="0.2">
      <c r="A3574">
        <v>27095</v>
      </c>
      <c r="B3574" t="s">
        <v>3236</v>
      </c>
      <c r="C3574">
        <v>348</v>
      </c>
      <c r="D3574" t="s">
        <v>655</v>
      </c>
      <c r="E3574">
        <v>18</v>
      </c>
      <c r="F3574" t="s">
        <v>656</v>
      </c>
      <c r="G3574">
        <v>122</v>
      </c>
      <c r="H3574" t="s">
        <v>72</v>
      </c>
      <c r="I3574">
        <v>3</v>
      </c>
      <c r="J3574" t="s">
        <v>749</v>
      </c>
      <c r="K3574" t="s">
        <v>41</v>
      </c>
      <c r="L3574">
        <v>12984</v>
      </c>
      <c r="M3574" t="s">
        <v>4316</v>
      </c>
      <c r="N3574" t="s">
        <v>43</v>
      </c>
      <c r="O3574" t="s">
        <v>4317</v>
      </c>
      <c r="S3574">
        <v>2</v>
      </c>
      <c r="T3574" t="s">
        <v>45</v>
      </c>
      <c r="X3574" t="s">
        <v>46</v>
      </c>
      <c r="Y3574">
        <v>1</v>
      </c>
      <c r="Z3574">
        <v>0</v>
      </c>
      <c r="AA3574">
        <v>0</v>
      </c>
      <c r="AB3574">
        <v>0</v>
      </c>
      <c r="AC3574">
        <v>0</v>
      </c>
      <c r="AD3574">
        <f t="shared" si="111"/>
        <v>0</v>
      </c>
      <c r="AE3574" t="s">
        <v>166</v>
      </c>
      <c r="AF3574">
        <v>240000</v>
      </c>
      <c r="AG3574">
        <v>200000</v>
      </c>
      <c r="AH3574">
        <v>200000</v>
      </c>
      <c r="AI3574">
        <v>200000</v>
      </c>
      <c r="AJ3574">
        <f t="shared" si="112"/>
        <v>840000</v>
      </c>
      <c r="AK3574" t="s">
        <v>660</v>
      </c>
      <c r="AL3574" t="s">
        <v>325</v>
      </c>
      <c r="AM3574" t="s">
        <v>661</v>
      </c>
    </row>
    <row r="3575" spans="1:39" x14ac:dyDescent="0.2">
      <c r="A3575">
        <v>27096</v>
      </c>
      <c r="B3575" t="s">
        <v>748</v>
      </c>
      <c r="C3575">
        <v>348</v>
      </c>
      <c r="D3575" t="s">
        <v>655</v>
      </c>
      <c r="E3575">
        <v>18</v>
      </c>
      <c r="F3575" t="s">
        <v>656</v>
      </c>
      <c r="G3575">
        <v>541</v>
      </c>
      <c r="H3575" t="s">
        <v>657</v>
      </c>
      <c r="I3575">
        <v>102</v>
      </c>
      <c r="J3575" t="s">
        <v>3609</v>
      </c>
      <c r="K3575" t="s">
        <v>41</v>
      </c>
      <c r="L3575">
        <v>12983</v>
      </c>
      <c r="M3575" t="s">
        <v>4320</v>
      </c>
      <c r="N3575" t="s">
        <v>43</v>
      </c>
      <c r="O3575" t="s">
        <v>4321</v>
      </c>
      <c r="S3575">
        <v>2</v>
      </c>
      <c r="T3575" t="s">
        <v>45</v>
      </c>
      <c r="U3575">
        <v>453</v>
      </c>
      <c r="V3575" t="s">
        <v>3609</v>
      </c>
      <c r="W3575" t="s">
        <v>845</v>
      </c>
      <c r="X3575" t="s">
        <v>66</v>
      </c>
      <c r="Y3575">
        <v>0</v>
      </c>
      <c r="Z3575">
        <v>5</v>
      </c>
      <c r="AA3575">
        <v>5</v>
      </c>
      <c r="AB3575">
        <v>5</v>
      </c>
      <c r="AC3575">
        <v>5</v>
      </c>
      <c r="AD3575">
        <f t="shared" si="111"/>
        <v>20</v>
      </c>
      <c r="AF3575">
        <v>0</v>
      </c>
      <c r="AG3575">
        <v>0</v>
      </c>
      <c r="AH3575">
        <v>0</v>
      </c>
      <c r="AI3575">
        <v>0</v>
      </c>
      <c r="AJ3575">
        <f t="shared" si="112"/>
        <v>0</v>
      </c>
      <c r="AK3575" t="s">
        <v>660</v>
      </c>
      <c r="AL3575" t="s">
        <v>325</v>
      </c>
      <c r="AM3575" t="s">
        <v>661</v>
      </c>
    </row>
    <row r="3576" spans="1:39" x14ac:dyDescent="0.2">
      <c r="A3576">
        <v>41001</v>
      </c>
      <c r="B3576" t="s">
        <v>757</v>
      </c>
      <c r="C3576">
        <v>850</v>
      </c>
      <c r="D3576" t="s">
        <v>453</v>
      </c>
      <c r="E3576">
        <v>4</v>
      </c>
      <c r="F3576" t="s">
        <v>422</v>
      </c>
      <c r="G3576">
        <v>128</v>
      </c>
      <c r="H3576" t="s">
        <v>143</v>
      </c>
      <c r="I3576">
        <v>125</v>
      </c>
      <c r="J3576" t="s">
        <v>579</v>
      </c>
      <c r="K3576" t="s">
        <v>41</v>
      </c>
      <c r="L3576">
        <v>3607</v>
      </c>
      <c r="M3576" t="s">
        <v>4713</v>
      </c>
      <c r="N3576" t="s">
        <v>43</v>
      </c>
      <c r="O3576" t="s">
        <v>581</v>
      </c>
      <c r="S3576">
        <v>2</v>
      </c>
      <c r="T3576" t="s">
        <v>45</v>
      </c>
      <c r="X3576" t="s">
        <v>66</v>
      </c>
      <c r="Y3576">
        <v>0</v>
      </c>
      <c r="Z3576">
        <v>0</v>
      </c>
      <c r="AA3576">
        <v>0</v>
      </c>
      <c r="AB3576">
        <v>0</v>
      </c>
      <c r="AC3576">
        <v>0</v>
      </c>
      <c r="AD3576">
        <f t="shared" si="111"/>
        <v>0</v>
      </c>
      <c r="AE3576" t="s">
        <v>85</v>
      </c>
      <c r="AF3576">
        <v>34439</v>
      </c>
      <c r="AG3576">
        <v>37883</v>
      </c>
      <c r="AH3576">
        <v>41671</v>
      </c>
      <c r="AI3576">
        <v>45838</v>
      </c>
      <c r="AJ3576">
        <f t="shared" si="112"/>
        <v>159831</v>
      </c>
      <c r="AK3576" t="s">
        <v>458</v>
      </c>
      <c r="AL3576" t="s">
        <v>459</v>
      </c>
      <c r="AM3576" t="s">
        <v>460</v>
      </c>
    </row>
    <row r="3577" spans="1:39" x14ac:dyDescent="0.2">
      <c r="A3577">
        <v>41002</v>
      </c>
      <c r="B3577" t="s">
        <v>769</v>
      </c>
      <c r="C3577">
        <v>850</v>
      </c>
      <c r="D3577" t="s">
        <v>453</v>
      </c>
      <c r="E3577">
        <v>3</v>
      </c>
      <c r="F3577" t="s">
        <v>226</v>
      </c>
      <c r="G3577">
        <v>128</v>
      </c>
      <c r="H3577" t="s">
        <v>143</v>
      </c>
      <c r="I3577">
        <v>6</v>
      </c>
      <c r="J3577" t="s">
        <v>454</v>
      </c>
      <c r="K3577" t="s">
        <v>41</v>
      </c>
      <c r="L3577">
        <v>7961</v>
      </c>
      <c r="M3577" t="s">
        <v>4714</v>
      </c>
      <c r="N3577" t="s">
        <v>43</v>
      </c>
      <c r="O3577" t="s">
        <v>456</v>
      </c>
      <c r="S3577">
        <v>2</v>
      </c>
      <c r="T3577" t="s">
        <v>45</v>
      </c>
      <c r="U3577">
        <v>95</v>
      </c>
      <c r="V3577" t="s">
        <v>457</v>
      </c>
      <c r="W3577" t="s">
        <v>57</v>
      </c>
      <c r="X3577" t="s">
        <v>46</v>
      </c>
      <c r="Y3577">
        <v>1</v>
      </c>
      <c r="Z3577">
        <v>250</v>
      </c>
      <c r="AA3577">
        <v>250</v>
      </c>
      <c r="AB3577">
        <v>250</v>
      </c>
      <c r="AC3577">
        <v>250</v>
      </c>
      <c r="AD3577">
        <f t="shared" si="111"/>
        <v>250</v>
      </c>
      <c r="AF3577">
        <v>0</v>
      </c>
      <c r="AG3577">
        <v>0</v>
      </c>
      <c r="AH3577">
        <v>0</v>
      </c>
      <c r="AI3577">
        <v>0</v>
      </c>
      <c r="AJ3577">
        <f t="shared" si="112"/>
        <v>0</v>
      </c>
      <c r="AK3577" t="s">
        <v>458</v>
      </c>
      <c r="AL3577" t="s">
        <v>459</v>
      </c>
      <c r="AM3577" t="s">
        <v>460</v>
      </c>
    </row>
    <row r="3578" spans="1:39" x14ac:dyDescent="0.2">
      <c r="A3578">
        <v>41002</v>
      </c>
      <c r="B3578" t="s">
        <v>769</v>
      </c>
      <c r="C3578">
        <v>850</v>
      </c>
      <c r="D3578" t="s">
        <v>453</v>
      </c>
      <c r="E3578">
        <v>3</v>
      </c>
      <c r="F3578" t="s">
        <v>226</v>
      </c>
      <c r="G3578">
        <v>128</v>
      </c>
      <c r="H3578" t="s">
        <v>143</v>
      </c>
      <c r="I3578">
        <v>125</v>
      </c>
      <c r="J3578" t="s">
        <v>579</v>
      </c>
      <c r="K3578" t="s">
        <v>41</v>
      </c>
      <c r="L3578">
        <v>11224</v>
      </c>
      <c r="M3578" t="s">
        <v>771</v>
      </c>
      <c r="N3578" t="s">
        <v>43</v>
      </c>
      <c r="O3578" t="s">
        <v>581</v>
      </c>
      <c r="S3578">
        <v>2</v>
      </c>
      <c r="T3578" t="s">
        <v>45</v>
      </c>
      <c r="X3578" t="s">
        <v>46</v>
      </c>
      <c r="Y3578">
        <v>1</v>
      </c>
      <c r="Z3578">
        <v>0</v>
      </c>
      <c r="AA3578">
        <v>0</v>
      </c>
      <c r="AB3578">
        <v>0</v>
      </c>
      <c r="AC3578">
        <v>0</v>
      </c>
      <c r="AD3578">
        <f t="shared" si="111"/>
        <v>0</v>
      </c>
      <c r="AE3578" t="s">
        <v>85</v>
      </c>
      <c r="AF3578">
        <v>50000</v>
      </c>
      <c r="AG3578">
        <v>55000</v>
      </c>
      <c r="AH3578">
        <v>58000</v>
      </c>
      <c r="AI3578">
        <v>62000</v>
      </c>
      <c r="AJ3578">
        <f t="shared" si="112"/>
        <v>225000</v>
      </c>
      <c r="AK3578" t="s">
        <v>458</v>
      </c>
      <c r="AL3578" t="s">
        <v>459</v>
      </c>
      <c r="AM3578" t="s">
        <v>460</v>
      </c>
    </row>
    <row r="3579" spans="1:39" x14ac:dyDescent="0.2">
      <c r="A3579">
        <v>41002</v>
      </c>
      <c r="B3579" t="s">
        <v>769</v>
      </c>
      <c r="C3579">
        <v>900</v>
      </c>
      <c r="D3579" t="s">
        <v>461</v>
      </c>
      <c r="E3579">
        <v>3</v>
      </c>
      <c r="F3579" t="s">
        <v>226</v>
      </c>
      <c r="G3579">
        <v>92</v>
      </c>
      <c r="H3579" t="s">
        <v>772</v>
      </c>
      <c r="I3579">
        <v>345</v>
      </c>
      <c r="J3579" t="s">
        <v>773</v>
      </c>
      <c r="K3579" t="s">
        <v>41</v>
      </c>
      <c r="L3579">
        <v>8036</v>
      </c>
      <c r="M3579" t="s">
        <v>4715</v>
      </c>
      <c r="N3579" t="s">
        <v>43</v>
      </c>
      <c r="O3579" t="s">
        <v>4716</v>
      </c>
      <c r="S3579">
        <v>2</v>
      </c>
      <c r="T3579" t="s">
        <v>45</v>
      </c>
      <c r="X3579" t="s">
        <v>46</v>
      </c>
      <c r="Y3579">
        <v>1</v>
      </c>
      <c r="Z3579">
        <v>0</v>
      </c>
      <c r="AA3579">
        <v>0</v>
      </c>
      <c r="AB3579">
        <v>0</v>
      </c>
      <c r="AC3579">
        <v>0</v>
      </c>
      <c r="AD3579">
        <f t="shared" si="111"/>
        <v>0</v>
      </c>
      <c r="AE3579" t="s">
        <v>85</v>
      </c>
      <c r="AF3579">
        <v>55000000</v>
      </c>
      <c r="AG3579">
        <v>80000000</v>
      </c>
      <c r="AH3579">
        <v>85000000</v>
      </c>
      <c r="AI3579">
        <v>90000000</v>
      </c>
      <c r="AJ3579">
        <f t="shared" si="112"/>
        <v>310000000</v>
      </c>
      <c r="AK3579" t="s">
        <v>466</v>
      </c>
      <c r="AL3579" t="s">
        <v>467</v>
      </c>
      <c r="AM3579" t="s">
        <v>60</v>
      </c>
    </row>
    <row r="3580" spans="1:39" x14ac:dyDescent="0.2">
      <c r="A3580">
        <v>41003</v>
      </c>
      <c r="B3580" t="s">
        <v>777</v>
      </c>
      <c r="C3580">
        <v>850</v>
      </c>
      <c r="D3580" t="s">
        <v>453</v>
      </c>
      <c r="E3580">
        <v>4</v>
      </c>
      <c r="F3580" t="s">
        <v>422</v>
      </c>
      <c r="G3580">
        <v>122</v>
      </c>
      <c r="H3580" t="s">
        <v>72</v>
      </c>
      <c r="I3580">
        <v>949</v>
      </c>
      <c r="J3580" t="s">
        <v>78</v>
      </c>
      <c r="K3580" t="s">
        <v>41</v>
      </c>
      <c r="L3580">
        <v>2228</v>
      </c>
      <c r="M3580" t="s">
        <v>4717</v>
      </c>
      <c r="N3580" t="s">
        <v>43</v>
      </c>
      <c r="O3580" t="s">
        <v>530</v>
      </c>
      <c r="S3580">
        <v>2</v>
      </c>
      <c r="T3580" t="s">
        <v>45</v>
      </c>
      <c r="U3580">
        <v>923</v>
      </c>
      <c r="V3580" t="s">
        <v>81</v>
      </c>
      <c r="W3580" t="s">
        <v>57</v>
      </c>
      <c r="X3580" t="s">
        <v>46</v>
      </c>
      <c r="Y3580">
        <v>1</v>
      </c>
      <c r="Z3580">
        <v>24</v>
      </c>
      <c r="AA3580">
        <v>24</v>
      </c>
      <c r="AB3580">
        <v>24</v>
      </c>
      <c r="AC3580">
        <v>24</v>
      </c>
      <c r="AD3580">
        <f t="shared" si="111"/>
        <v>24</v>
      </c>
      <c r="AF3580">
        <v>0</v>
      </c>
      <c r="AG3580">
        <v>0</v>
      </c>
      <c r="AH3580">
        <v>0</v>
      </c>
      <c r="AI3580">
        <v>0</v>
      </c>
      <c r="AJ3580">
        <f t="shared" si="112"/>
        <v>0</v>
      </c>
      <c r="AK3580" t="s">
        <v>458</v>
      </c>
      <c r="AL3580" t="s">
        <v>459</v>
      </c>
      <c r="AM3580" t="s">
        <v>460</v>
      </c>
    </row>
    <row r="3581" spans="1:39" x14ac:dyDescent="0.2">
      <c r="A3581">
        <v>41004</v>
      </c>
      <c r="B3581" t="s">
        <v>779</v>
      </c>
      <c r="C3581">
        <v>212</v>
      </c>
      <c r="D3581" t="s">
        <v>4718</v>
      </c>
      <c r="E3581">
        <v>7</v>
      </c>
      <c r="F3581" t="s">
        <v>781</v>
      </c>
      <c r="G3581">
        <v>212</v>
      </c>
      <c r="H3581" t="s">
        <v>4719</v>
      </c>
      <c r="I3581">
        <v>617</v>
      </c>
      <c r="J3581" t="s">
        <v>4720</v>
      </c>
      <c r="K3581" t="s">
        <v>41</v>
      </c>
      <c r="L3581">
        <v>13189</v>
      </c>
      <c r="M3581" t="s">
        <v>4721</v>
      </c>
      <c r="N3581" t="s">
        <v>43</v>
      </c>
      <c r="O3581" t="s">
        <v>4722</v>
      </c>
      <c r="S3581">
        <v>2</v>
      </c>
      <c r="T3581" t="s">
        <v>45</v>
      </c>
      <c r="X3581" t="s">
        <v>66</v>
      </c>
      <c r="Y3581">
        <v>0</v>
      </c>
      <c r="Z3581">
        <v>0</v>
      </c>
      <c r="AA3581">
        <v>0</v>
      </c>
      <c r="AB3581">
        <v>0</v>
      </c>
      <c r="AC3581">
        <v>0</v>
      </c>
      <c r="AD3581">
        <f t="shared" si="111"/>
        <v>0</v>
      </c>
      <c r="AE3581" t="s">
        <v>85</v>
      </c>
      <c r="AF3581">
        <v>135000</v>
      </c>
      <c r="AG3581">
        <v>225000</v>
      </c>
      <c r="AH3581">
        <v>270000</v>
      </c>
      <c r="AI3581">
        <v>135000</v>
      </c>
      <c r="AJ3581">
        <f t="shared" si="112"/>
        <v>765000</v>
      </c>
      <c r="AK3581" t="s">
        <v>4723</v>
      </c>
      <c r="AL3581" t="s">
        <v>4724</v>
      </c>
      <c r="AM3581" t="s">
        <v>4725</v>
      </c>
    </row>
    <row r="3582" spans="1:39" x14ac:dyDescent="0.2">
      <c r="A3582">
        <v>41004</v>
      </c>
      <c r="B3582" t="s">
        <v>779</v>
      </c>
      <c r="C3582">
        <v>850</v>
      </c>
      <c r="D3582" t="s">
        <v>453</v>
      </c>
      <c r="E3582">
        <v>7</v>
      </c>
      <c r="F3582" t="s">
        <v>781</v>
      </c>
      <c r="G3582">
        <v>122</v>
      </c>
      <c r="H3582" t="s">
        <v>72</v>
      </c>
      <c r="I3582">
        <v>949</v>
      </c>
      <c r="J3582" t="s">
        <v>78</v>
      </c>
      <c r="K3582" t="s">
        <v>41</v>
      </c>
      <c r="L3582">
        <v>2718</v>
      </c>
      <c r="M3582" t="s">
        <v>3245</v>
      </c>
      <c r="N3582" t="s">
        <v>43</v>
      </c>
      <c r="O3582" t="s">
        <v>530</v>
      </c>
      <c r="S3582">
        <v>2</v>
      </c>
      <c r="T3582" t="s">
        <v>45</v>
      </c>
      <c r="X3582" t="s">
        <v>46</v>
      </c>
      <c r="Y3582">
        <v>1</v>
      </c>
      <c r="Z3582">
        <v>0</v>
      </c>
      <c r="AA3582">
        <v>0</v>
      </c>
      <c r="AB3582">
        <v>0</v>
      </c>
      <c r="AC3582">
        <v>0</v>
      </c>
      <c r="AD3582">
        <f t="shared" si="111"/>
        <v>0</v>
      </c>
      <c r="AE3582" t="s">
        <v>85</v>
      </c>
      <c r="AF3582">
        <v>2376519</v>
      </c>
      <c r="AG3582">
        <v>2376519</v>
      </c>
      <c r="AH3582">
        <v>2376519</v>
      </c>
      <c r="AI3582">
        <v>2376519</v>
      </c>
      <c r="AJ3582">
        <f t="shared" si="112"/>
        <v>9506076</v>
      </c>
      <c r="AK3582" t="s">
        <v>458</v>
      </c>
      <c r="AL3582" t="s">
        <v>459</v>
      </c>
      <c r="AM3582" t="s">
        <v>460</v>
      </c>
    </row>
    <row r="3583" spans="1:39" x14ac:dyDescent="0.2">
      <c r="A3583">
        <v>41004</v>
      </c>
      <c r="B3583" t="s">
        <v>779</v>
      </c>
      <c r="C3583">
        <v>900</v>
      </c>
      <c r="D3583" t="s">
        <v>461</v>
      </c>
      <c r="E3583">
        <v>7</v>
      </c>
      <c r="F3583" t="s">
        <v>781</v>
      </c>
      <c r="G3583">
        <v>122</v>
      </c>
      <c r="H3583" t="s">
        <v>72</v>
      </c>
      <c r="I3583">
        <v>2</v>
      </c>
      <c r="J3583" t="s">
        <v>73</v>
      </c>
      <c r="K3583" t="s">
        <v>41</v>
      </c>
      <c r="L3583">
        <v>3204</v>
      </c>
      <c r="M3583" t="s">
        <v>3246</v>
      </c>
      <c r="N3583" t="s">
        <v>43</v>
      </c>
      <c r="O3583" t="s">
        <v>583</v>
      </c>
      <c r="S3583">
        <v>2</v>
      </c>
      <c r="T3583" t="s">
        <v>45</v>
      </c>
      <c r="X3583" t="s">
        <v>46</v>
      </c>
      <c r="Y3583">
        <v>1</v>
      </c>
      <c r="Z3583">
        <v>0</v>
      </c>
      <c r="AA3583">
        <v>0</v>
      </c>
      <c r="AB3583">
        <v>0</v>
      </c>
      <c r="AC3583">
        <v>0</v>
      </c>
      <c r="AD3583">
        <f t="shared" si="111"/>
        <v>0</v>
      </c>
      <c r="AE3583" t="s">
        <v>85</v>
      </c>
      <c r="AF3583">
        <v>1000000</v>
      </c>
      <c r="AG3583">
        <v>1000000</v>
      </c>
      <c r="AH3583">
        <v>1000000</v>
      </c>
      <c r="AI3583">
        <v>1000000</v>
      </c>
      <c r="AJ3583">
        <f t="shared" si="112"/>
        <v>4000000</v>
      </c>
      <c r="AK3583" t="s">
        <v>466</v>
      </c>
      <c r="AL3583" t="s">
        <v>467</v>
      </c>
      <c r="AM3583" t="s">
        <v>60</v>
      </c>
    </row>
    <row r="3584" spans="1:39" x14ac:dyDescent="0.2">
      <c r="A3584">
        <v>41004</v>
      </c>
      <c r="B3584" t="s">
        <v>779</v>
      </c>
      <c r="C3584">
        <v>900</v>
      </c>
      <c r="D3584" t="s">
        <v>461</v>
      </c>
      <c r="E3584">
        <v>7</v>
      </c>
      <c r="F3584" t="s">
        <v>781</v>
      </c>
      <c r="G3584">
        <v>126</v>
      </c>
      <c r="H3584" t="s">
        <v>62</v>
      </c>
      <c r="I3584">
        <v>948</v>
      </c>
      <c r="J3584" t="s">
        <v>462</v>
      </c>
      <c r="K3584" t="s">
        <v>41</v>
      </c>
      <c r="L3584">
        <v>3262</v>
      </c>
      <c r="M3584" t="s">
        <v>3247</v>
      </c>
      <c r="N3584" t="s">
        <v>43</v>
      </c>
      <c r="O3584" t="s">
        <v>464</v>
      </c>
      <c r="S3584">
        <v>2</v>
      </c>
      <c r="T3584" t="s">
        <v>45</v>
      </c>
      <c r="U3584">
        <v>924</v>
      </c>
      <c r="V3584" t="s">
        <v>465</v>
      </c>
      <c r="W3584" t="s">
        <v>57</v>
      </c>
      <c r="X3584" t="s">
        <v>46</v>
      </c>
      <c r="Y3584">
        <v>1</v>
      </c>
      <c r="Z3584">
        <v>18</v>
      </c>
      <c r="AA3584">
        <v>26</v>
      </c>
      <c r="AB3584">
        <v>26</v>
      </c>
      <c r="AC3584">
        <v>26</v>
      </c>
      <c r="AD3584">
        <f t="shared" si="111"/>
        <v>26</v>
      </c>
      <c r="AF3584">
        <v>0</v>
      </c>
      <c r="AG3584">
        <v>0</v>
      </c>
      <c r="AH3584">
        <v>0</v>
      </c>
      <c r="AI3584">
        <v>0</v>
      </c>
      <c r="AJ3584">
        <f t="shared" si="112"/>
        <v>0</v>
      </c>
      <c r="AK3584" t="s">
        <v>466</v>
      </c>
      <c r="AL3584" t="s">
        <v>467</v>
      </c>
      <c r="AM3584" t="s">
        <v>60</v>
      </c>
    </row>
    <row r="3585" spans="1:39" x14ac:dyDescent="0.2">
      <c r="A3585">
        <v>41021</v>
      </c>
      <c r="B3585" t="s">
        <v>803</v>
      </c>
      <c r="C3585">
        <v>160</v>
      </c>
      <c r="D3585" t="s">
        <v>804</v>
      </c>
      <c r="E3585">
        <v>25</v>
      </c>
      <c r="F3585" t="s">
        <v>805</v>
      </c>
      <c r="G3585">
        <v>752</v>
      </c>
      <c r="H3585" t="s">
        <v>806</v>
      </c>
      <c r="I3585">
        <v>367</v>
      </c>
      <c r="J3585" t="s">
        <v>813</v>
      </c>
      <c r="K3585" t="s">
        <v>41</v>
      </c>
      <c r="L3585">
        <v>10040</v>
      </c>
      <c r="M3585" t="s">
        <v>4325</v>
      </c>
      <c r="N3585" t="s">
        <v>124</v>
      </c>
      <c r="O3585" t="s">
        <v>4326</v>
      </c>
      <c r="S3585">
        <v>1</v>
      </c>
      <c r="T3585" t="s">
        <v>696</v>
      </c>
      <c r="X3585" t="s">
        <v>46</v>
      </c>
      <c r="Y3585">
        <v>1</v>
      </c>
      <c r="Z3585">
        <v>0</v>
      </c>
      <c r="AA3585">
        <v>0</v>
      </c>
      <c r="AB3585">
        <v>0</v>
      </c>
      <c r="AC3585">
        <v>0</v>
      </c>
      <c r="AD3585">
        <f t="shared" si="111"/>
        <v>0</v>
      </c>
      <c r="AE3585" t="s">
        <v>705</v>
      </c>
      <c r="AF3585">
        <v>0</v>
      </c>
      <c r="AG3585">
        <v>0</v>
      </c>
      <c r="AH3585">
        <v>8000000</v>
      </c>
      <c r="AI3585">
        <v>7000000</v>
      </c>
      <c r="AJ3585">
        <f t="shared" si="112"/>
        <v>15000000</v>
      </c>
      <c r="AK3585" t="s">
        <v>810</v>
      </c>
      <c r="AL3585" t="s">
        <v>811</v>
      </c>
      <c r="AM3585" t="s">
        <v>812</v>
      </c>
    </row>
    <row r="3586" spans="1:39" x14ac:dyDescent="0.2">
      <c r="A3586">
        <v>41021</v>
      </c>
      <c r="B3586" t="s">
        <v>803</v>
      </c>
      <c r="C3586">
        <v>160</v>
      </c>
      <c r="D3586" t="s">
        <v>804</v>
      </c>
      <c r="E3586">
        <v>25</v>
      </c>
      <c r="F3586" t="s">
        <v>805</v>
      </c>
      <c r="G3586">
        <v>752</v>
      </c>
      <c r="H3586" t="s">
        <v>806</v>
      </c>
      <c r="I3586">
        <v>367</v>
      </c>
      <c r="J3586" t="s">
        <v>813</v>
      </c>
      <c r="K3586" t="s">
        <v>41</v>
      </c>
      <c r="L3586">
        <v>11504</v>
      </c>
      <c r="M3586" t="s">
        <v>4726</v>
      </c>
      <c r="N3586" t="s">
        <v>124</v>
      </c>
      <c r="O3586" t="s">
        <v>4727</v>
      </c>
      <c r="S3586">
        <v>1</v>
      </c>
      <c r="T3586" t="s">
        <v>696</v>
      </c>
      <c r="U3586">
        <v>369</v>
      </c>
      <c r="V3586" t="s">
        <v>816</v>
      </c>
      <c r="W3586" t="s">
        <v>817</v>
      </c>
      <c r="X3586" t="s">
        <v>46</v>
      </c>
      <c r="Y3586">
        <v>1</v>
      </c>
      <c r="Z3586">
        <v>0</v>
      </c>
      <c r="AA3586">
        <v>0</v>
      </c>
      <c r="AB3586">
        <v>9</v>
      </c>
      <c r="AC3586">
        <v>9</v>
      </c>
      <c r="AD3586">
        <f t="shared" si="111"/>
        <v>9</v>
      </c>
      <c r="AF3586">
        <v>0</v>
      </c>
      <c r="AG3586">
        <v>0</v>
      </c>
      <c r="AH3586">
        <v>0</v>
      </c>
      <c r="AI3586">
        <v>0</v>
      </c>
      <c r="AJ3586">
        <f t="shared" si="112"/>
        <v>0</v>
      </c>
      <c r="AK3586" t="s">
        <v>810</v>
      </c>
      <c r="AL3586" t="s">
        <v>811</v>
      </c>
      <c r="AM3586" t="s">
        <v>812</v>
      </c>
    </row>
    <row r="3587" spans="1:39" x14ac:dyDescent="0.2">
      <c r="A3587">
        <v>41021</v>
      </c>
      <c r="B3587" t="s">
        <v>803</v>
      </c>
      <c r="C3587">
        <v>160</v>
      </c>
      <c r="D3587" t="s">
        <v>804</v>
      </c>
      <c r="E3587">
        <v>25</v>
      </c>
      <c r="F3587" t="s">
        <v>805</v>
      </c>
      <c r="G3587">
        <v>752</v>
      </c>
      <c r="H3587" t="s">
        <v>806</v>
      </c>
      <c r="I3587">
        <v>367</v>
      </c>
      <c r="J3587" t="s">
        <v>813</v>
      </c>
      <c r="K3587" t="s">
        <v>41</v>
      </c>
      <c r="L3587">
        <v>11504</v>
      </c>
      <c r="M3587" t="s">
        <v>4726</v>
      </c>
      <c r="N3587" t="s">
        <v>124</v>
      </c>
      <c r="O3587" t="s">
        <v>4727</v>
      </c>
      <c r="S3587">
        <v>1</v>
      </c>
      <c r="T3587" t="s">
        <v>696</v>
      </c>
      <c r="X3587" t="s">
        <v>46</v>
      </c>
      <c r="Y3587">
        <v>1</v>
      </c>
      <c r="Z3587">
        <v>0</v>
      </c>
      <c r="AA3587">
        <v>0</v>
      </c>
      <c r="AB3587">
        <v>0</v>
      </c>
      <c r="AC3587">
        <v>0</v>
      </c>
      <c r="AD3587">
        <f t="shared" ref="AD3587:AD3650" si="113">IF(Y3587=1,LARGE(Z3587:AC3587,1),Z3587+AA3587+AB3587+AC3587)</f>
        <v>0</v>
      </c>
      <c r="AE3587" t="s">
        <v>705</v>
      </c>
      <c r="AF3587">
        <v>0</v>
      </c>
      <c r="AG3587">
        <v>0</v>
      </c>
      <c r="AH3587">
        <v>10000000</v>
      </c>
      <c r="AI3587">
        <v>45000000</v>
      </c>
      <c r="AJ3587">
        <f t="shared" si="112"/>
        <v>55000000</v>
      </c>
      <c r="AK3587" t="s">
        <v>810</v>
      </c>
      <c r="AL3587" t="s">
        <v>811</v>
      </c>
      <c r="AM3587" t="s">
        <v>812</v>
      </c>
    </row>
    <row r="3588" spans="1:39" x14ac:dyDescent="0.2">
      <c r="A3588">
        <v>41021</v>
      </c>
      <c r="B3588" t="s">
        <v>803</v>
      </c>
      <c r="C3588">
        <v>160</v>
      </c>
      <c r="D3588" t="s">
        <v>804</v>
      </c>
      <c r="E3588">
        <v>25</v>
      </c>
      <c r="F3588" t="s">
        <v>805</v>
      </c>
      <c r="G3588">
        <v>752</v>
      </c>
      <c r="H3588" t="s">
        <v>806</v>
      </c>
      <c r="I3588">
        <v>379</v>
      </c>
      <c r="J3588" t="s">
        <v>820</v>
      </c>
      <c r="K3588" t="s">
        <v>41</v>
      </c>
      <c r="L3588">
        <v>10078</v>
      </c>
      <c r="M3588" t="s">
        <v>824</v>
      </c>
      <c r="N3588" t="s">
        <v>124</v>
      </c>
      <c r="O3588" t="s">
        <v>825</v>
      </c>
      <c r="S3588">
        <v>1</v>
      </c>
      <c r="T3588" t="s">
        <v>696</v>
      </c>
      <c r="U3588">
        <v>400</v>
      </c>
      <c r="V3588" t="s">
        <v>823</v>
      </c>
      <c r="W3588" t="s">
        <v>817</v>
      </c>
      <c r="X3588" t="s">
        <v>46</v>
      </c>
      <c r="Y3588">
        <v>1</v>
      </c>
      <c r="Z3588">
        <v>3</v>
      </c>
      <c r="AA3588">
        <v>0</v>
      </c>
      <c r="AB3588">
        <v>3</v>
      </c>
      <c r="AC3588">
        <v>3</v>
      </c>
      <c r="AD3588">
        <f t="shared" si="113"/>
        <v>3</v>
      </c>
      <c r="AF3588">
        <v>0</v>
      </c>
      <c r="AG3588">
        <v>0</v>
      </c>
      <c r="AH3588">
        <v>0</v>
      </c>
      <c r="AI3588">
        <v>0</v>
      </c>
      <c r="AJ3588">
        <f t="shared" si="112"/>
        <v>0</v>
      </c>
      <c r="AK3588" t="s">
        <v>810</v>
      </c>
      <c r="AL3588" t="s">
        <v>811</v>
      </c>
      <c r="AM3588" t="s">
        <v>812</v>
      </c>
    </row>
    <row r="3589" spans="1:39" x14ac:dyDescent="0.2">
      <c r="A3589">
        <v>41021</v>
      </c>
      <c r="B3589" t="s">
        <v>803</v>
      </c>
      <c r="C3589">
        <v>160</v>
      </c>
      <c r="D3589" t="s">
        <v>804</v>
      </c>
      <c r="E3589">
        <v>25</v>
      </c>
      <c r="F3589" t="s">
        <v>805</v>
      </c>
      <c r="G3589">
        <v>752</v>
      </c>
      <c r="H3589" t="s">
        <v>806</v>
      </c>
      <c r="I3589">
        <v>379</v>
      </c>
      <c r="J3589" t="s">
        <v>820</v>
      </c>
      <c r="K3589" t="s">
        <v>41</v>
      </c>
      <c r="L3589">
        <v>13234</v>
      </c>
      <c r="M3589" t="s">
        <v>4728</v>
      </c>
      <c r="N3589" t="s">
        <v>124</v>
      </c>
      <c r="O3589" t="s">
        <v>4729</v>
      </c>
      <c r="S3589">
        <v>1</v>
      </c>
      <c r="T3589" t="s">
        <v>696</v>
      </c>
      <c r="X3589" t="s">
        <v>66</v>
      </c>
      <c r="Y3589">
        <v>0</v>
      </c>
      <c r="Z3589">
        <v>0</v>
      </c>
      <c r="AA3589">
        <v>0</v>
      </c>
      <c r="AB3589">
        <v>0</v>
      </c>
      <c r="AC3589">
        <v>0</v>
      </c>
      <c r="AD3589">
        <f t="shared" si="113"/>
        <v>0</v>
      </c>
      <c r="AE3589" t="s">
        <v>826</v>
      </c>
      <c r="AF3589">
        <v>233750000</v>
      </c>
      <c r="AG3589">
        <v>0</v>
      </c>
      <c r="AH3589">
        <v>0</v>
      </c>
      <c r="AI3589">
        <v>0</v>
      </c>
      <c r="AJ3589">
        <f t="shared" si="112"/>
        <v>233750000</v>
      </c>
      <c r="AK3589" t="s">
        <v>810</v>
      </c>
      <c r="AL3589" t="s">
        <v>811</v>
      </c>
      <c r="AM3589" t="s">
        <v>812</v>
      </c>
    </row>
    <row r="3590" spans="1:39" x14ac:dyDescent="0.2">
      <c r="A3590">
        <v>41022</v>
      </c>
      <c r="B3590" t="s">
        <v>829</v>
      </c>
      <c r="C3590">
        <v>180</v>
      </c>
      <c r="D3590" t="s">
        <v>830</v>
      </c>
      <c r="E3590">
        <v>25</v>
      </c>
      <c r="F3590" t="s">
        <v>805</v>
      </c>
      <c r="G3590">
        <v>722</v>
      </c>
      <c r="H3590" t="s">
        <v>701</v>
      </c>
      <c r="I3590">
        <v>959</v>
      </c>
      <c r="J3590" t="s">
        <v>857</v>
      </c>
      <c r="K3590" t="s">
        <v>41</v>
      </c>
      <c r="L3590">
        <v>1573</v>
      </c>
      <c r="M3590" t="s">
        <v>2366</v>
      </c>
      <c r="N3590" t="s">
        <v>124</v>
      </c>
      <c r="O3590" t="s">
        <v>2367</v>
      </c>
      <c r="S3590">
        <v>1</v>
      </c>
      <c r="T3590" t="s">
        <v>696</v>
      </c>
      <c r="X3590" t="s">
        <v>46</v>
      </c>
      <c r="Y3590">
        <v>1</v>
      </c>
      <c r="Z3590">
        <v>0</v>
      </c>
      <c r="AA3590">
        <v>0</v>
      </c>
      <c r="AB3590">
        <v>0</v>
      </c>
      <c r="AC3590">
        <v>0</v>
      </c>
      <c r="AD3590">
        <f t="shared" si="113"/>
        <v>0</v>
      </c>
      <c r="AE3590" t="s">
        <v>705</v>
      </c>
      <c r="AF3590">
        <v>6499000</v>
      </c>
      <c r="AG3590">
        <v>10000000</v>
      </c>
      <c r="AH3590">
        <v>4199000</v>
      </c>
      <c r="AI3590">
        <v>1999000</v>
      </c>
      <c r="AJ3590">
        <f t="shared" si="112"/>
        <v>22697000</v>
      </c>
      <c r="AK3590" t="s">
        <v>834</v>
      </c>
      <c r="AL3590" t="s">
        <v>811</v>
      </c>
      <c r="AM3590" t="s">
        <v>835</v>
      </c>
    </row>
    <row r="3591" spans="1:39" x14ac:dyDescent="0.2">
      <c r="A3591">
        <v>41022</v>
      </c>
      <c r="B3591" t="s">
        <v>829</v>
      </c>
      <c r="C3591">
        <v>180</v>
      </c>
      <c r="D3591" t="s">
        <v>830</v>
      </c>
      <c r="E3591">
        <v>25</v>
      </c>
      <c r="F3591" t="s">
        <v>805</v>
      </c>
      <c r="G3591">
        <v>752</v>
      </c>
      <c r="H3591" t="s">
        <v>806</v>
      </c>
      <c r="I3591">
        <v>192</v>
      </c>
      <c r="J3591" t="s">
        <v>839</v>
      </c>
      <c r="K3591" t="s">
        <v>41</v>
      </c>
      <c r="L3591">
        <v>744</v>
      </c>
      <c r="M3591" t="s">
        <v>840</v>
      </c>
      <c r="N3591" t="s">
        <v>124</v>
      </c>
      <c r="O3591" t="s">
        <v>841</v>
      </c>
      <c r="S3591">
        <v>1</v>
      </c>
      <c r="T3591" t="s">
        <v>696</v>
      </c>
      <c r="U3591">
        <v>268</v>
      </c>
      <c r="V3591" t="s">
        <v>4730</v>
      </c>
      <c r="W3591" t="s">
        <v>57</v>
      </c>
      <c r="X3591" t="s">
        <v>66</v>
      </c>
      <c r="Y3591">
        <v>0</v>
      </c>
      <c r="Z3591">
        <v>8544</v>
      </c>
      <c r="AA3591">
        <v>8117</v>
      </c>
      <c r="AB3591">
        <v>7848</v>
      </c>
      <c r="AC3591">
        <v>7457</v>
      </c>
      <c r="AD3591">
        <f t="shared" si="113"/>
        <v>31966</v>
      </c>
      <c r="AF3591">
        <v>0</v>
      </c>
      <c r="AG3591">
        <v>0</v>
      </c>
      <c r="AH3591">
        <v>0</v>
      </c>
      <c r="AI3591">
        <v>0</v>
      </c>
      <c r="AJ3591">
        <f t="shared" si="112"/>
        <v>0</v>
      </c>
      <c r="AK3591" t="s">
        <v>834</v>
      </c>
      <c r="AL3591" t="s">
        <v>811</v>
      </c>
      <c r="AM3591" t="s">
        <v>835</v>
      </c>
    </row>
    <row r="3592" spans="1:39" x14ac:dyDescent="0.2">
      <c r="A3592">
        <v>41022</v>
      </c>
      <c r="B3592" t="s">
        <v>829</v>
      </c>
      <c r="C3592">
        <v>180</v>
      </c>
      <c r="D3592" t="s">
        <v>830</v>
      </c>
      <c r="E3592">
        <v>25</v>
      </c>
      <c r="F3592" t="s">
        <v>805</v>
      </c>
      <c r="G3592">
        <v>752</v>
      </c>
      <c r="H3592" t="s">
        <v>806</v>
      </c>
      <c r="I3592">
        <v>249</v>
      </c>
      <c r="J3592" t="s">
        <v>304</v>
      </c>
      <c r="K3592" t="s">
        <v>41</v>
      </c>
      <c r="L3592">
        <v>923</v>
      </c>
      <c r="M3592" t="s">
        <v>4731</v>
      </c>
      <c r="N3592" t="s">
        <v>124</v>
      </c>
      <c r="O3592" t="s">
        <v>4732</v>
      </c>
      <c r="S3592">
        <v>1</v>
      </c>
      <c r="T3592" t="s">
        <v>696</v>
      </c>
      <c r="U3592">
        <v>93</v>
      </c>
      <c r="V3592" t="s">
        <v>410</v>
      </c>
      <c r="W3592" t="s">
        <v>57</v>
      </c>
      <c r="X3592" t="s">
        <v>66</v>
      </c>
      <c r="Y3592">
        <v>0</v>
      </c>
      <c r="Z3592">
        <v>116</v>
      </c>
      <c r="AA3592">
        <v>116</v>
      </c>
      <c r="AB3592">
        <v>166</v>
      </c>
      <c r="AC3592">
        <v>161</v>
      </c>
      <c r="AD3592">
        <f t="shared" si="113"/>
        <v>559</v>
      </c>
      <c r="AF3592">
        <v>0</v>
      </c>
      <c r="AG3592">
        <v>0</v>
      </c>
      <c r="AH3592">
        <v>0</v>
      </c>
      <c r="AI3592">
        <v>0</v>
      </c>
      <c r="AJ3592">
        <f t="shared" si="112"/>
        <v>0</v>
      </c>
      <c r="AK3592" t="s">
        <v>834</v>
      </c>
      <c r="AL3592" t="s">
        <v>811</v>
      </c>
      <c r="AM3592" t="s">
        <v>835</v>
      </c>
    </row>
    <row r="3593" spans="1:39" x14ac:dyDescent="0.2">
      <c r="A3593">
        <v>41022</v>
      </c>
      <c r="B3593" t="s">
        <v>829</v>
      </c>
      <c r="C3593">
        <v>180</v>
      </c>
      <c r="D3593" t="s">
        <v>830</v>
      </c>
      <c r="E3593">
        <v>25</v>
      </c>
      <c r="F3593" t="s">
        <v>805</v>
      </c>
      <c r="G3593">
        <v>752</v>
      </c>
      <c r="H3593" t="s">
        <v>806</v>
      </c>
      <c r="I3593">
        <v>267</v>
      </c>
      <c r="J3593" t="s">
        <v>4334</v>
      </c>
      <c r="K3593" t="s">
        <v>41</v>
      </c>
      <c r="L3593">
        <v>812</v>
      </c>
      <c r="M3593" t="s">
        <v>4334</v>
      </c>
      <c r="N3593" t="s">
        <v>124</v>
      </c>
      <c r="O3593" t="s">
        <v>4335</v>
      </c>
      <c r="S3593">
        <v>1</v>
      </c>
      <c r="T3593" t="s">
        <v>696</v>
      </c>
      <c r="X3593" t="s">
        <v>66</v>
      </c>
      <c r="Y3593">
        <v>0</v>
      </c>
      <c r="Z3593">
        <v>0</v>
      </c>
      <c r="AA3593">
        <v>0</v>
      </c>
      <c r="AB3593">
        <v>0</v>
      </c>
      <c r="AC3593">
        <v>0</v>
      </c>
      <c r="AD3593">
        <f t="shared" si="113"/>
        <v>0</v>
      </c>
      <c r="AE3593" t="s">
        <v>705</v>
      </c>
      <c r="AF3593">
        <v>32287871</v>
      </c>
      <c r="AG3593">
        <v>32397112</v>
      </c>
      <c r="AH3593">
        <v>33190991</v>
      </c>
      <c r="AI3593">
        <v>133528445</v>
      </c>
      <c r="AJ3593">
        <f t="shared" si="112"/>
        <v>231404419</v>
      </c>
      <c r="AK3593" t="s">
        <v>834</v>
      </c>
      <c r="AL3593" t="s">
        <v>811</v>
      </c>
      <c r="AM3593" t="s">
        <v>835</v>
      </c>
    </row>
    <row r="3594" spans="1:39" x14ac:dyDescent="0.2">
      <c r="A3594">
        <v>41022</v>
      </c>
      <c r="B3594" t="s">
        <v>829</v>
      </c>
      <c r="C3594">
        <v>180</v>
      </c>
      <c r="D3594" t="s">
        <v>830</v>
      </c>
      <c r="E3594">
        <v>25</v>
      </c>
      <c r="F3594" t="s">
        <v>805</v>
      </c>
      <c r="G3594">
        <v>752</v>
      </c>
      <c r="H3594" t="s">
        <v>806</v>
      </c>
      <c r="I3594">
        <v>272</v>
      </c>
      <c r="J3594" t="s">
        <v>4733</v>
      </c>
      <c r="K3594" t="s">
        <v>41</v>
      </c>
      <c r="L3594">
        <v>949</v>
      </c>
      <c r="M3594" t="s">
        <v>4733</v>
      </c>
      <c r="N3594" t="s">
        <v>124</v>
      </c>
      <c r="O3594" t="s">
        <v>4733</v>
      </c>
      <c r="S3594">
        <v>1</v>
      </c>
      <c r="T3594" t="s">
        <v>696</v>
      </c>
      <c r="U3594">
        <v>244</v>
      </c>
      <c r="V3594" t="s">
        <v>1718</v>
      </c>
      <c r="W3594" t="s">
        <v>57</v>
      </c>
      <c r="X3594" t="s">
        <v>66</v>
      </c>
      <c r="Y3594">
        <v>0</v>
      </c>
      <c r="Z3594">
        <v>10</v>
      </c>
      <c r="AA3594">
        <v>10</v>
      </c>
      <c r="AB3594">
        <v>10</v>
      </c>
      <c r="AC3594">
        <v>10</v>
      </c>
      <c r="AD3594">
        <f t="shared" si="113"/>
        <v>40</v>
      </c>
      <c r="AF3594">
        <v>0</v>
      </c>
      <c r="AG3594">
        <v>0</v>
      </c>
      <c r="AH3594">
        <v>0</v>
      </c>
      <c r="AI3594">
        <v>0</v>
      </c>
      <c r="AJ3594">
        <f t="shared" si="112"/>
        <v>0</v>
      </c>
      <c r="AK3594" t="s">
        <v>834</v>
      </c>
      <c r="AL3594" t="s">
        <v>811</v>
      </c>
      <c r="AM3594" t="s">
        <v>835</v>
      </c>
    </row>
    <row r="3595" spans="1:39" x14ac:dyDescent="0.2">
      <c r="A3595">
        <v>41022</v>
      </c>
      <c r="B3595" t="s">
        <v>829</v>
      </c>
      <c r="C3595">
        <v>180</v>
      </c>
      <c r="D3595" t="s">
        <v>830</v>
      </c>
      <c r="E3595">
        <v>25</v>
      </c>
      <c r="F3595" t="s">
        <v>805</v>
      </c>
      <c r="G3595">
        <v>752</v>
      </c>
      <c r="H3595" t="s">
        <v>806</v>
      </c>
      <c r="I3595">
        <v>607</v>
      </c>
      <c r="J3595" t="s">
        <v>850</v>
      </c>
      <c r="K3595" t="s">
        <v>41</v>
      </c>
      <c r="L3595">
        <v>13289</v>
      </c>
      <c r="M3595" t="s">
        <v>3827</v>
      </c>
      <c r="N3595" t="s">
        <v>124</v>
      </c>
      <c r="O3595" t="s">
        <v>3828</v>
      </c>
      <c r="S3595">
        <v>1</v>
      </c>
      <c r="T3595" t="s">
        <v>696</v>
      </c>
      <c r="X3595" t="s">
        <v>46</v>
      </c>
      <c r="Y3595">
        <v>1</v>
      </c>
      <c r="Z3595">
        <v>0</v>
      </c>
      <c r="AA3595">
        <v>0</v>
      </c>
      <c r="AB3595">
        <v>0</v>
      </c>
      <c r="AC3595">
        <v>0</v>
      </c>
      <c r="AD3595">
        <f t="shared" si="113"/>
        <v>0</v>
      </c>
      <c r="AE3595" t="s">
        <v>705</v>
      </c>
      <c r="AF3595">
        <v>100000</v>
      </c>
      <c r="AG3595">
        <v>100000</v>
      </c>
      <c r="AH3595">
        <v>100000</v>
      </c>
      <c r="AI3595">
        <v>100000</v>
      </c>
      <c r="AJ3595">
        <f t="shared" si="112"/>
        <v>400000</v>
      </c>
      <c r="AK3595" t="s">
        <v>834</v>
      </c>
      <c r="AL3595" t="s">
        <v>811</v>
      </c>
      <c r="AM3595" t="s">
        <v>835</v>
      </c>
    </row>
    <row r="3596" spans="1:39" x14ac:dyDescent="0.2">
      <c r="A3596">
        <v>41022</v>
      </c>
      <c r="B3596" t="s">
        <v>829</v>
      </c>
      <c r="C3596">
        <v>180</v>
      </c>
      <c r="D3596" t="s">
        <v>830</v>
      </c>
      <c r="E3596">
        <v>25</v>
      </c>
      <c r="F3596" t="s">
        <v>805</v>
      </c>
      <c r="G3596">
        <v>752</v>
      </c>
      <c r="H3596" t="s">
        <v>806</v>
      </c>
      <c r="I3596">
        <v>607</v>
      </c>
      <c r="J3596" t="s">
        <v>850</v>
      </c>
      <c r="K3596" t="s">
        <v>41</v>
      </c>
      <c r="L3596">
        <v>13291</v>
      </c>
      <c r="M3596" t="s">
        <v>2391</v>
      </c>
      <c r="N3596" t="s">
        <v>124</v>
      </c>
      <c r="O3596" t="s">
        <v>2392</v>
      </c>
      <c r="S3596">
        <v>1</v>
      </c>
      <c r="T3596" t="s">
        <v>696</v>
      </c>
      <c r="U3596">
        <v>284</v>
      </c>
      <c r="V3596" t="s">
        <v>2390</v>
      </c>
      <c r="W3596" t="s">
        <v>57</v>
      </c>
      <c r="X3596" t="s">
        <v>46</v>
      </c>
      <c r="Y3596">
        <v>1</v>
      </c>
      <c r="Z3596">
        <v>1</v>
      </c>
      <c r="AA3596">
        <v>1</v>
      </c>
      <c r="AB3596">
        <v>1</v>
      </c>
      <c r="AC3596">
        <v>1</v>
      </c>
      <c r="AD3596">
        <f t="shared" si="113"/>
        <v>1</v>
      </c>
      <c r="AF3596">
        <v>0</v>
      </c>
      <c r="AG3596">
        <v>0</v>
      </c>
      <c r="AH3596">
        <v>0</v>
      </c>
      <c r="AI3596">
        <v>0</v>
      </c>
      <c r="AJ3596">
        <f t="shared" si="112"/>
        <v>0</v>
      </c>
      <c r="AK3596" t="s">
        <v>834</v>
      </c>
      <c r="AL3596" t="s">
        <v>811</v>
      </c>
      <c r="AM3596" t="s">
        <v>835</v>
      </c>
    </row>
    <row r="3597" spans="1:39" x14ac:dyDescent="0.2">
      <c r="A3597">
        <v>41022</v>
      </c>
      <c r="B3597" t="s">
        <v>829</v>
      </c>
      <c r="C3597">
        <v>186</v>
      </c>
      <c r="D3597" t="s">
        <v>861</v>
      </c>
      <c r="E3597">
        <v>25</v>
      </c>
      <c r="F3597" t="s">
        <v>805</v>
      </c>
      <c r="G3597">
        <v>752</v>
      </c>
      <c r="H3597" t="s">
        <v>806</v>
      </c>
      <c r="I3597">
        <v>202</v>
      </c>
      <c r="J3597" t="s">
        <v>3264</v>
      </c>
      <c r="K3597" t="s">
        <v>41</v>
      </c>
      <c r="L3597">
        <v>11572</v>
      </c>
      <c r="M3597" t="s">
        <v>3264</v>
      </c>
      <c r="N3597" t="s">
        <v>43</v>
      </c>
      <c r="O3597" t="s">
        <v>3265</v>
      </c>
      <c r="S3597">
        <v>1</v>
      </c>
      <c r="T3597" t="s">
        <v>696</v>
      </c>
      <c r="X3597" t="s">
        <v>66</v>
      </c>
      <c r="Y3597">
        <v>0</v>
      </c>
      <c r="Z3597">
        <v>0</v>
      </c>
      <c r="AA3597">
        <v>0</v>
      </c>
      <c r="AB3597">
        <v>0</v>
      </c>
      <c r="AC3597">
        <v>0</v>
      </c>
      <c r="AD3597">
        <f t="shared" si="113"/>
        <v>0</v>
      </c>
      <c r="AE3597" t="s">
        <v>705</v>
      </c>
      <c r="AF3597">
        <v>180000</v>
      </c>
      <c r="AG3597">
        <v>150000</v>
      </c>
      <c r="AH3597">
        <v>100000</v>
      </c>
      <c r="AI3597">
        <v>70000</v>
      </c>
      <c r="AJ3597">
        <f t="shared" si="112"/>
        <v>500000</v>
      </c>
      <c r="AK3597" t="s">
        <v>865</v>
      </c>
      <c r="AL3597" t="s">
        <v>811</v>
      </c>
      <c r="AM3597" t="s">
        <v>866</v>
      </c>
    </row>
    <row r="3598" spans="1:39" x14ac:dyDescent="0.2">
      <c r="A3598">
        <v>41022</v>
      </c>
      <c r="B3598" t="s">
        <v>829</v>
      </c>
      <c r="C3598">
        <v>186</v>
      </c>
      <c r="D3598" t="s">
        <v>861</v>
      </c>
      <c r="E3598">
        <v>25</v>
      </c>
      <c r="F3598" t="s">
        <v>805</v>
      </c>
      <c r="G3598">
        <v>752</v>
      </c>
      <c r="H3598" t="s">
        <v>806</v>
      </c>
      <c r="I3598">
        <v>475</v>
      </c>
      <c r="J3598" t="s">
        <v>3266</v>
      </c>
      <c r="K3598" t="s">
        <v>41</v>
      </c>
      <c r="L3598">
        <v>11573</v>
      </c>
      <c r="M3598" t="s">
        <v>3267</v>
      </c>
      <c r="N3598" t="s">
        <v>124</v>
      </c>
      <c r="O3598" t="s">
        <v>3268</v>
      </c>
      <c r="S3598">
        <v>1</v>
      </c>
      <c r="T3598" t="s">
        <v>696</v>
      </c>
      <c r="U3598">
        <v>107</v>
      </c>
      <c r="V3598" t="s">
        <v>4734</v>
      </c>
      <c r="W3598" t="s">
        <v>57</v>
      </c>
      <c r="X3598" t="s">
        <v>66</v>
      </c>
      <c r="Y3598">
        <v>0</v>
      </c>
      <c r="Z3598">
        <v>1</v>
      </c>
      <c r="AA3598">
        <v>1</v>
      </c>
      <c r="AB3598">
        <v>1</v>
      </c>
      <c r="AC3598">
        <v>1</v>
      </c>
      <c r="AD3598">
        <f t="shared" si="113"/>
        <v>4</v>
      </c>
      <c r="AF3598">
        <v>0</v>
      </c>
      <c r="AG3598">
        <v>0</v>
      </c>
      <c r="AH3598">
        <v>0</v>
      </c>
      <c r="AI3598">
        <v>0</v>
      </c>
      <c r="AJ3598">
        <f t="shared" si="112"/>
        <v>0</v>
      </c>
      <c r="AK3598" t="s">
        <v>865</v>
      </c>
      <c r="AL3598" t="s">
        <v>811</v>
      </c>
      <c r="AM3598" t="s">
        <v>866</v>
      </c>
    </row>
    <row r="3599" spans="1:39" x14ac:dyDescent="0.2">
      <c r="A3599">
        <v>41023</v>
      </c>
      <c r="B3599" t="s">
        <v>873</v>
      </c>
      <c r="C3599">
        <v>150</v>
      </c>
      <c r="D3599" t="s">
        <v>709</v>
      </c>
      <c r="E3599">
        <v>26</v>
      </c>
      <c r="F3599" t="s">
        <v>710</v>
      </c>
      <c r="G3599">
        <v>784</v>
      </c>
      <c r="H3599" t="s">
        <v>711</v>
      </c>
      <c r="I3599">
        <v>952</v>
      </c>
      <c r="J3599" t="s">
        <v>3278</v>
      </c>
      <c r="K3599" t="s">
        <v>41</v>
      </c>
      <c r="L3599">
        <v>14108</v>
      </c>
      <c r="M3599" t="s">
        <v>3279</v>
      </c>
      <c r="N3599" t="s">
        <v>124</v>
      </c>
      <c r="O3599" t="s">
        <v>3280</v>
      </c>
      <c r="S3599">
        <v>1</v>
      </c>
      <c r="T3599" t="s">
        <v>696</v>
      </c>
      <c r="U3599">
        <v>9</v>
      </c>
      <c r="V3599" t="s">
        <v>2159</v>
      </c>
      <c r="W3599" t="s">
        <v>57</v>
      </c>
      <c r="X3599" t="s">
        <v>46</v>
      </c>
      <c r="Y3599">
        <v>1</v>
      </c>
      <c r="Z3599">
        <v>0</v>
      </c>
      <c r="AA3599">
        <v>2</v>
      </c>
      <c r="AB3599">
        <v>4</v>
      </c>
      <c r="AC3599">
        <v>6</v>
      </c>
      <c r="AD3599">
        <f t="shared" si="113"/>
        <v>6</v>
      </c>
      <c r="AF3599">
        <v>0</v>
      </c>
      <c r="AG3599">
        <v>0</v>
      </c>
      <c r="AH3599">
        <v>0</v>
      </c>
      <c r="AI3599">
        <v>0</v>
      </c>
      <c r="AJ3599">
        <f t="shared" si="112"/>
        <v>0</v>
      </c>
      <c r="AK3599" t="s">
        <v>715</v>
      </c>
      <c r="AL3599" t="s">
        <v>716</v>
      </c>
      <c r="AM3599" t="s">
        <v>717</v>
      </c>
    </row>
    <row r="3600" spans="1:39" x14ac:dyDescent="0.2">
      <c r="A3600">
        <v>41025</v>
      </c>
      <c r="B3600" t="s">
        <v>882</v>
      </c>
      <c r="C3600">
        <v>360</v>
      </c>
      <c r="D3600" t="s">
        <v>883</v>
      </c>
      <c r="E3600">
        <v>17</v>
      </c>
      <c r="F3600" t="s">
        <v>884</v>
      </c>
      <c r="G3600">
        <v>512</v>
      </c>
      <c r="H3600" t="s">
        <v>885</v>
      </c>
      <c r="I3600">
        <v>282</v>
      </c>
      <c r="J3600" t="s">
        <v>886</v>
      </c>
      <c r="K3600" t="s">
        <v>41</v>
      </c>
      <c r="L3600">
        <v>1245</v>
      </c>
      <c r="M3600" t="s">
        <v>887</v>
      </c>
      <c r="N3600" t="s">
        <v>124</v>
      </c>
      <c r="O3600" t="s">
        <v>888</v>
      </c>
      <c r="S3600">
        <v>1</v>
      </c>
      <c r="T3600" t="s">
        <v>696</v>
      </c>
      <c r="X3600" t="s">
        <v>66</v>
      </c>
      <c r="Y3600">
        <v>0</v>
      </c>
      <c r="Z3600">
        <v>0</v>
      </c>
      <c r="AA3600">
        <v>0</v>
      </c>
      <c r="AB3600">
        <v>0</v>
      </c>
      <c r="AC3600">
        <v>0</v>
      </c>
      <c r="AD3600">
        <f t="shared" si="113"/>
        <v>0</v>
      </c>
      <c r="AE3600" t="s">
        <v>2836</v>
      </c>
      <c r="AF3600">
        <v>13922004</v>
      </c>
      <c r="AG3600">
        <v>18006391</v>
      </c>
      <c r="AH3600">
        <v>0</v>
      </c>
      <c r="AI3600">
        <v>0</v>
      </c>
      <c r="AJ3600">
        <f t="shared" si="112"/>
        <v>31928395</v>
      </c>
      <c r="AK3600" t="s">
        <v>891</v>
      </c>
      <c r="AL3600" t="s">
        <v>892</v>
      </c>
      <c r="AM3600" t="s">
        <v>893</v>
      </c>
    </row>
    <row r="3601" spans="1:39" x14ac:dyDescent="0.2">
      <c r="A3601">
        <v>41025</v>
      </c>
      <c r="B3601" t="s">
        <v>882</v>
      </c>
      <c r="C3601">
        <v>360</v>
      </c>
      <c r="D3601" t="s">
        <v>883</v>
      </c>
      <c r="E3601">
        <v>17</v>
      </c>
      <c r="F3601" t="s">
        <v>884</v>
      </c>
      <c r="G3601">
        <v>512</v>
      </c>
      <c r="H3601" t="s">
        <v>885</v>
      </c>
      <c r="I3601">
        <v>362</v>
      </c>
      <c r="J3601" t="s">
        <v>3281</v>
      </c>
      <c r="K3601" t="s">
        <v>41</v>
      </c>
      <c r="L3601">
        <v>9573</v>
      </c>
      <c r="M3601" t="s">
        <v>3282</v>
      </c>
      <c r="N3601" t="s">
        <v>124</v>
      </c>
      <c r="O3601" t="s">
        <v>3283</v>
      </c>
      <c r="S3601">
        <v>1</v>
      </c>
      <c r="T3601" t="s">
        <v>696</v>
      </c>
      <c r="U3601">
        <v>953</v>
      </c>
      <c r="V3601" t="s">
        <v>897</v>
      </c>
      <c r="W3601" t="s">
        <v>890</v>
      </c>
      <c r="X3601" t="s">
        <v>66</v>
      </c>
      <c r="Y3601">
        <v>0</v>
      </c>
      <c r="Z3601">
        <v>100</v>
      </c>
      <c r="AA3601">
        <v>0</v>
      </c>
      <c r="AB3601">
        <v>0</v>
      </c>
      <c r="AC3601">
        <v>0</v>
      </c>
      <c r="AD3601">
        <f t="shared" si="113"/>
        <v>100</v>
      </c>
      <c r="AF3601">
        <v>0</v>
      </c>
      <c r="AG3601">
        <v>0</v>
      </c>
      <c r="AH3601">
        <v>0</v>
      </c>
      <c r="AI3601">
        <v>0</v>
      </c>
      <c r="AJ3601">
        <f t="shared" si="112"/>
        <v>0</v>
      </c>
      <c r="AK3601" t="s">
        <v>891</v>
      </c>
      <c r="AL3601" t="s">
        <v>892</v>
      </c>
      <c r="AM3601" t="s">
        <v>893</v>
      </c>
    </row>
    <row r="3602" spans="1:39" x14ac:dyDescent="0.2">
      <c r="A3602">
        <v>41025</v>
      </c>
      <c r="B3602" t="s">
        <v>882</v>
      </c>
      <c r="C3602">
        <v>360</v>
      </c>
      <c r="D3602" t="s">
        <v>883</v>
      </c>
      <c r="E3602">
        <v>17</v>
      </c>
      <c r="F3602" t="s">
        <v>884</v>
      </c>
      <c r="G3602">
        <v>512</v>
      </c>
      <c r="H3602" t="s">
        <v>885</v>
      </c>
      <c r="I3602">
        <v>362</v>
      </c>
      <c r="J3602" t="s">
        <v>3281</v>
      </c>
      <c r="K3602" t="s">
        <v>41</v>
      </c>
      <c r="L3602">
        <v>13043</v>
      </c>
      <c r="M3602" t="s">
        <v>3834</v>
      </c>
      <c r="N3602" t="s">
        <v>124</v>
      </c>
      <c r="O3602" t="s">
        <v>3835</v>
      </c>
      <c r="S3602">
        <v>1</v>
      </c>
      <c r="T3602" t="s">
        <v>696</v>
      </c>
      <c r="U3602">
        <v>953</v>
      </c>
      <c r="V3602" t="s">
        <v>897</v>
      </c>
      <c r="W3602" t="s">
        <v>890</v>
      </c>
      <c r="X3602" t="s">
        <v>66</v>
      </c>
      <c r="Y3602">
        <v>0</v>
      </c>
      <c r="Z3602">
        <v>17.3</v>
      </c>
      <c r="AA3602">
        <v>65.900000000000006</v>
      </c>
      <c r="AB3602">
        <v>16.8</v>
      </c>
      <c r="AC3602">
        <v>0</v>
      </c>
      <c r="AD3602">
        <f t="shared" si="113"/>
        <v>100</v>
      </c>
      <c r="AF3602">
        <v>0</v>
      </c>
      <c r="AG3602">
        <v>0</v>
      </c>
      <c r="AH3602">
        <v>0</v>
      </c>
      <c r="AI3602">
        <v>0</v>
      </c>
      <c r="AJ3602">
        <f t="shared" si="112"/>
        <v>0</v>
      </c>
      <c r="AK3602" t="s">
        <v>891</v>
      </c>
      <c r="AL3602" t="s">
        <v>892</v>
      </c>
      <c r="AM3602" t="s">
        <v>893</v>
      </c>
    </row>
    <row r="3603" spans="1:39" x14ac:dyDescent="0.2">
      <c r="A3603">
        <v>41025</v>
      </c>
      <c r="B3603" t="s">
        <v>882</v>
      </c>
      <c r="C3603">
        <v>360</v>
      </c>
      <c r="D3603" t="s">
        <v>883</v>
      </c>
      <c r="E3603">
        <v>17</v>
      </c>
      <c r="F3603" t="s">
        <v>884</v>
      </c>
      <c r="G3603">
        <v>512</v>
      </c>
      <c r="H3603" t="s">
        <v>885</v>
      </c>
      <c r="I3603">
        <v>365</v>
      </c>
      <c r="J3603" t="s">
        <v>2401</v>
      </c>
      <c r="K3603" t="s">
        <v>41</v>
      </c>
      <c r="L3603">
        <v>13052</v>
      </c>
      <c r="M3603" t="s">
        <v>2402</v>
      </c>
      <c r="N3603" t="s">
        <v>124</v>
      </c>
      <c r="O3603" t="s">
        <v>2403</v>
      </c>
      <c r="S3603">
        <v>1</v>
      </c>
      <c r="T3603" t="s">
        <v>696</v>
      </c>
      <c r="X3603" t="s">
        <v>66</v>
      </c>
      <c r="Y3603">
        <v>0</v>
      </c>
      <c r="Z3603">
        <v>0</v>
      </c>
      <c r="AA3603">
        <v>0</v>
      </c>
      <c r="AB3603">
        <v>0</v>
      </c>
      <c r="AC3603">
        <v>0</v>
      </c>
      <c r="AD3603">
        <f t="shared" si="113"/>
        <v>0</v>
      </c>
      <c r="AE3603" t="s">
        <v>705</v>
      </c>
      <c r="AF3603">
        <v>50000</v>
      </c>
      <c r="AG3603">
        <v>0</v>
      </c>
      <c r="AH3603">
        <v>0</v>
      </c>
      <c r="AI3603">
        <v>0</v>
      </c>
      <c r="AJ3603">
        <f t="shared" si="112"/>
        <v>50000</v>
      </c>
      <c r="AK3603" t="s">
        <v>891</v>
      </c>
      <c r="AL3603" t="s">
        <v>892</v>
      </c>
      <c r="AM3603" t="s">
        <v>893</v>
      </c>
    </row>
    <row r="3604" spans="1:39" x14ac:dyDescent="0.2">
      <c r="A3604">
        <v>41025</v>
      </c>
      <c r="B3604" t="s">
        <v>882</v>
      </c>
      <c r="C3604">
        <v>360</v>
      </c>
      <c r="D3604" t="s">
        <v>883</v>
      </c>
      <c r="E3604">
        <v>17</v>
      </c>
      <c r="F3604" t="s">
        <v>884</v>
      </c>
      <c r="G3604">
        <v>512</v>
      </c>
      <c r="H3604" t="s">
        <v>885</v>
      </c>
      <c r="I3604">
        <v>366</v>
      </c>
      <c r="J3604" t="s">
        <v>4735</v>
      </c>
      <c r="K3604" t="s">
        <v>41</v>
      </c>
      <c r="L3604">
        <v>13057</v>
      </c>
      <c r="M3604" t="s">
        <v>4736</v>
      </c>
      <c r="N3604" t="s">
        <v>124</v>
      </c>
      <c r="O3604" t="s">
        <v>4737</v>
      </c>
      <c r="S3604">
        <v>1</v>
      </c>
      <c r="T3604" t="s">
        <v>696</v>
      </c>
      <c r="X3604" t="s">
        <v>66</v>
      </c>
      <c r="Y3604">
        <v>0</v>
      </c>
      <c r="Z3604">
        <v>0</v>
      </c>
      <c r="AA3604">
        <v>0</v>
      </c>
      <c r="AB3604">
        <v>0</v>
      </c>
      <c r="AC3604">
        <v>0</v>
      </c>
      <c r="AD3604">
        <f t="shared" si="113"/>
        <v>0</v>
      </c>
      <c r="AE3604" t="s">
        <v>705</v>
      </c>
      <c r="AF3604">
        <v>104580829</v>
      </c>
      <c r="AG3604">
        <v>75297453</v>
      </c>
      <c r="AH3604">
        <v>53391514</v>
      </c>
      <c r="AI3604">
        <v>46970015</v>
      </c>
      <c r="AJ3604">
        <f t="shared" si="112"/>
        <v>280239811</v>
      </c>
      <c r="AK3604" t="s">
        <v>891</v>
      </c>
      <c r="AL3604" t="s">
        <v>892</v>
      </c>
      <c r="AM3604" t="s">
        <v>893</v>
      </c>
    </row>
    <row r="3605" spans="1:39" x14ac:dyDescent="0.2">
      <c r="A3605">
        <v>41025</v>
      </c>
      <c r="B3605" t="s">
        <v>882</v>
      </c>
      <c r="C3605">
        <v>365</v>
      </c>
      <c r="D3605" t="s">
        <v>898</v>
      </c>
      <c r="E3605">
        <v>17</v>
      </c>
      <c r="F3605" t="s">
        <v>884</v>
      </c>
      <c r="G3605">
        <v>512</v>
      </c>
      <c r="H3605" t="s">
        <v>885</v>
      </c>
      <c r="I3605">
        <v>360</v>
      </c>
      <c r="J3605" t="s">
        <v>899</v>
      </c>
      <c r="K3605" t="s">
        <v>41</v>
      </c>
      <c r="L3605">
        <v>9539</v>
      </c>
      <c r="M3605" t="s">
        <v>4341</v>
      </c>
      <c r="N3605" t="s">
        <v>124</v>
      </c>
      <c r="O3605" t="s">
        <v>4342</v>
      </c>
      <c r="S3605">
        <v>1</v>
      </c>
      <c r="T3605" t="s">
        <v>696</v>
      </c>
      <c r="X3605" t="s">
        <v>46</v>
      </c>
      <c r="Y3605">
        <v>1</v>
      </c>
      <c r="Z3605">
        <v>0</v>
      </c>
      <c r="AA3605">
        <v>0</v>
      </c>
      <c r="AB3605">
        <v>0</v>
      </c>
      <c r="AC3605">
        <v>0</v>
      </c>
      <c r="AD3605">
        <f t="shared" si="113"/>
        <v>0</v>
      </c>
      <c r="AE3605" t="s">
        <v>2836</v>
      </c>
      <c r="AF3605">
        <v>2904659</v>
      </c>
      <c r="AG3605">
        <v>0</v>
      </c>
      <c r="AH3605">
        <v>0</v>
      </c>
      <c r="AI3605">
        <v>0</v>
      </c>
      <c r="AJ3605">
        <f t="shared" si="112"/>
        <v>2904659</v>
      </c>
      <c r="AK3605" t="s">
        <v>902</v>
      </c>
      <c r="AL3605" t="s">
        <v>892</v>
      </c>
      <c r="AM3605" t="s">
        <v>903</v>
      </c>
    </row>
    <row r="3606" spans="1:39" x14ac:dyDescent="0.2">
      <c r="A3606">
        <v>41025</v>
      </c>
      <c r="B3606" t="s">
        <v>882</v>
      </c>
      <c r="C3606">
        <v>365</v>
      </c>
      <c r="D3606" t="s">
        <v>898</v>
      </c>
      <c r="E3606">
        <v>17</v>
      </c>
      <c r="F3606" t="s">
        <v>884</v>
      </c>
      <c r="G3606">
        <v>512</v>
      </c>
      <c r="H3606" t="s">
        <v>885</v>
      </c>
      <c r="I3606">
        <v>360</v>
      </c>
      <c r="J3606" t="s">
        <v>899</v>
      </c>
      <c r="K3606" t="s">
        <v>41</v>
      </c>
      <c r="L3606">
        <v>9540</v>
      </c>
      <c r="M3606" t="s">
        <v>4343</v>
      </c>
      <c r="N3606" t="s">
        <v>124</v>
      </c>
      <c r="O3606" t="s">
        <v>4344</v>
      </c>
      <c r="S3606">
        <v>1</v>
      </c>
      <c r="T3606" t="s">
        <v>696</v>
      </c>
      <c r="X3606" t="s">
        <v>66</v>
      </c>
      <c r="Y3606">
        <v>0</v>
      </c>
      <c r="Z3606">
        <v>0</v>
      </c>
      <c r="AA3606">
        <v>0</v>
      </c>
      <c r="AB3606">
        <v>0</v>
      </c>
      <c r="AC3606">
        <v>0</v>
      </c>
      <c r="AD3606">
        <f t="shared" si="113"/>
        <v>0</v>
      </c>
      <c r="AE3606" t="s">
        <v>705</v>
      </c>
      <c r="AF3606">
        <v>1350140</v>
      </c>
      <c r="AG3606">
        <v>1118252</v>
      </c>
      <c r="AH3606">
        <v>764399</v>
      </c>
      <c r="AI3606">
        <v>0</v>
      </c>
      <c r="AJ3606">
        <f t="shared" si="112"/>
        <v>3232791</v>
      </c>
      <c r="AK3606" t="s">
        <v>902</v>
      </c>
      <c r="AL3606" t="s">
        <v>892</v>
      </c>
      <c r="AM3606" t="s">
        <v>903</v>
      </c>
    </row>
    <row r="3607" spans="1:39" x14ac:dyDescent="0.2">
      <c r="A3607">
        <v>41025</v>
      </c>
      <c r="B3607" t="s">
        <v>882</v>
      </c>
      <c r="C3607">
        <v>365</v>
      </c>
      <c r="D3607" t="s">
        <v>898</v>
      </c>
      <c r="E3607">
        <v>17</v>
      </c>
      <c r="F3607" t="s">
        <v>884</v>
      </c>
      <c r="G3607">
        <v>512</v>
      </c>
      <c r="H3607" t="s">
        <v>885</v>
      </c>
      <c r="I3607">
        <v>360</v>
      </c>
      <c r="J3607" t="s">
        <v>899</v>
      </c>
      <c r="K3607" t="s">
        <v>41</v>
      </c>
      <c r="L3607">
        <v>9575</v>
      </c>
      <c r="M3607" t="s">
        <v>904</v>
      </c>
      <c r="N3607" t="s">
        <v>124</v>
      </c>
      <c r="O3607" t="s">
        <v>905</v>
      </c>
      <c r="S3607">
        <v>1</v>
      </c>
      <c r="T3607" t="s">
        <v>696</v>
      </c>
      <c r="U3607">
        <v>953</v>
      </c>
      <c r="V3607" t="s">
        <v>897</v>
      </c>
      <c r="W3607" t="s">
        <v>890</v>
      </c>
      <c r="X3607" t="s">
        <v>66</v>
      </c>
      <c r="Y3607">
        <v>0</v>
      </c>
      <c r="Z3607">
        <v>50</v>
      </c>
      <c r="AA3607">
        <v>50</v>
      </c>
      <c r="AB3607">
        <v>0</v>
      </c>
      <c r="AC3607">
        <v>0</v>
      </c>
      <c r="AD3607">
        <f t="shared" si="113"/>
        <v>100</v>
      </c>
      <c r="AF3607">
        <v>0</v>
      </c>
      <c r="AG3607">
        <v>0</v>
      </c>
      <c r="AH3607">
        <v>0</v>
      </c>
      <c r="AI3607">
        <v>0</v>
      </c>
      <c r="AJ3607">
        <f t="shared" si="112"/>
        <v>0</v>
      </c>
      <c r="AK3607" t="s">
        <v>902</v>
      </c>
      <c r="AL3607" t="s">
        <v>892</v>
      </c>
      <c r="AM3607" t="s">
        <v>903</v>
      </c>
    </row>
    <row r="3608" spans="1:39" x14ac:dyDescent="0.2">
      <c r="A3608">
        <v>41025</v>
      </c>
      <c r="B3608" t="s">
        <v>882</v>
      </c>
      <c r="C3608">
        <v>365</v>
      </c>
      <c r="D3608" t="s">
        <v>898</v>
      </c>
      <c r="E3608">
        <v>17</v>
      </c>
      <c r="F3608" t="s">
        <v>884</v>
      </c>
      <c r="G3608">
        <v>512</v>
      </c>
      <c r="H3608" t="s">
        <v>885</v>
      </c>
      <c r="I3608">
        <v>360</v>
      </c>
      <c r="J3608" t="s">
        <v>899</v>
      </c>
      <c r="K3608" t="s">
        <v>41</v>
      </c>
      <c r="L3608">
        <v>10545</v>
      </c>
      <c r="M3608" t="s">
        <v>3288</v>
      </c>
      <c r="N3608" t="s">
        <v>124</v>
      </c>
      <c r="O3608" t="s">
        <v>3289</v>
      </c>
      <c r="S3608">
        <v>1</v>
      </c>
      <c r="T3608" t="s">
        <v>696</v>
      </c>
      <c r="X3608" t="s">
        <v>66</v>
      </c>
      <c r="Y3608">
        <v>0</v>
      </c>
      <c r="Z3608">
        <v>0</v>
      </c>
      <c r="AA3608">
        <v>0</v>
      </c>
      <c r="AB3608">
        <v>0</v>
      </c>
      <c r="AC3608">
        <v>0</v>
      </c>
      <c r="AD3608">
        <f t="shared" si="113"/>
        <v>0</v>
      </c>
      <c r="AE3608" t="s">
        <v>705</v>
      </c>
      <c r="AF3608">
        <v>553069</v>
      </c>
      <c r="AG3608">
        <v>0</v>
      </c>
      <c r="AH3608">
        <v>0</v>
      </c>
      <c r="AI3608">
        <v>0</v>
      </c>
      <c r="AJ3608">
        <f t="shared" si="112"/>
        <v>553069</v>
      </c>
      <c r="AK3608" t="s">
        <v>902</v>
      </c>
      <c r="AL3608" t="s">
        <v>892</v>
      </c>
      <c r="AM3608" t="s">
        <v>903</v>
      </c>
    </row>
    <row r="3609" spans="1:39" x14ac:dyDescent="0.2">
      <c r="A3609">
        <v>41025</v>
      </c>
      <c r="B3609" t="s">
        <v>882</v>
      </c>
      <c r="C3609">
        <v>365</v>
      </c>
      <c r="D3609" t="s">
        <v>898</v>
      </c>
      <c r="E3609">
        <v>17</v>
      </c>
      <c r="F3609" t="s">
        <v>884</v>
      </c>
      <c r="G3609">
        <v>512</v>
      </c>
      <c r="H3609" t="s">
        <v>885</v>
      </c>
      <c r="I3609">
        <v>360</v>
      </c>
      <c r="J3609" t="s">
        <v>899</v>
      </c>
      <c r="K3609" t="s">
        <v>41</v>
      </c>
      <c r="L3609">
        <v>11265</v>
      </c>
      <c r="M3609" t="s">
        <v>911</v>
      </c>
      <c r="N3609" t="s">
        <v>124</v>
      </c>
      <c r="O3609" t="s">
        <v>912</v>
      </c>
      <c r="S3609">
        <v>1</v>
      </c>
      <c r="T3609" t="s">
        <v>696</v>
      </c>
      <c r="X3609" t="s">
        <v>66</v>
      </c>
      <c r="Y3609">
        <v>0</v>
      </c>
      <c r="Z3609">
        <v>0</v>
      </c>
      <c r="AA3609">
        <v>0</v>
      </c>
      <c r="AB3609">
        <v>0</v>
      </c>
      <c r="AC3609">
        <v>0</v>
      </c>
      <c r="AD3609">
        <f t="shared" si="113"/>
        <v>0</v>
      </c>
      <c r="AE3609" t="s">
        <v>705</v>
      </c>
      <c r="AF3609">
        <v>683887</v>
      </c>
      <c r="AG3609">
        <v>352517</v>
      </c>
      <c r="AH3609">
        <v>0</v>
      </c>
      <c r="AI3609">
        <v>0</v>
      </c>
      <c r="AJ3609">
        <f t="shared" si="112"/>
        <v>1036404</v>
      </c>
      <c r="AK3609" t="s">
        <v>902</v>
      </c>
      <c r="AL3609" t="s">
        <v>892</v>
      </c>
      <c r="AM3609" t="s">
        <v>903</v>
      </c>
    </row>
    <row r="3610" spans="1:39" x14ac:dyDescent="0.2">
      <c r="A3610">
        <v>41025</v>
      </c>
      <c r="B3610" t="s">
        <v>882</v>
      </c>
      <c r="C3610">
        <v>365</v>
      </c>
      <c r="D3610" t="s">
        <v>898</v>
      </c>
      <c r="E3610">
        <v>17</v>
      </c>
      <c r="F3610" t="s">
        <v>884</v>
      </c>
      <c r="G3610">
        <v>512</v>
      </c>
      <c r="H3610" t="s">
        <v>885</v>
      </c>
      <c r="I3610">
        <v>360</v>
      </c>
      <c r="J3610" t="s">
        <v>899</v>
      </c>
      <c r="K3610" t="s">
        <v>41</v>
      </c>
      <c r="L3610">
        <v>12838</v>
      </c>
      <c r="M3610" t="s">
        <v>3292</v>
      </c>
      <c r="N3610" t="s">
        <v>124</v>
      </c>
      <c r="O3610" t="s">
        <v>3293</v>
      </c>
      <c r="S3610">
        <v>1</v>
      </c>
      <c r="T3610" t="s">
        <v>696</v>
      </c>
      <c r="X3610" t="s">
        <v>46</v>
      </c>
      <c r="Y3610">
        <v>1</v>
      </c>
      <c r="Z3610">
        <v>0</v>
      </c>
      <c r="AA3610">
        <v>0</v>
      </c>
      <c r="AB3610">
        <v>0</v>
      </c>
      <c r="AC3610">
        <v>0</v>
      </c>
      <c r="AD3610">
        <f t="shared" si="113"/>
        <v>0</v>
      </c>
      <c r="AE3610" t="s">
        <v>906</v>
      </c>
      <c r="AF3610">
        <v>4731452</v>
      </c>
      <c r="AG3610">
        <v>0</v>
      </c>
      <c r="AH3610">
        <v>0</v>
      </c>
      <c r="AI3610">
        <v>0</v>
      </c>
      <c r="AJ3610">
        <f t="shared" si="112"/>
        <v>4731452</v>
      </c>
      <c r="AK3610" t="s">
        <v>902</v>
      </c>
      <c r="AL3610" t="s">
        <v>892</v>
      </c>
      <c r="AM3610" t="s">
        <v>903</v>
      </c>
    </row>
    <row r="3611" spans="1:39" x14ac:dyDescent="0.2">
      <c r="A3611">
        <v>41025</v>
      </c>
      <c r="B3611" t="s">
        <v>882</v>
      </c>
      <c r="C3611">
        <v>365</v>
      </c>
      <c r="D3611" t="s">
        <v>898</v>
      </c>
      <c r="E3611">
        <v>17</v>
      </c>
      <c r="F3611" t="s">
        <v>884</v>
      </c>
      <c r="G3611">
        <v>512</v>
      </c>
      <c r="H3611" t="s">
        <v>885</v>
      </c>
      <c r="I3611">
        <v>360</v>
      </c>
      <c r="J3611" t="s">
        <v>899</v>
      </c>
      <c r="K3611" t="s">
        <v>41</v>
      </c>
      <c r="L3611">
        <v>12840</v>
      </c>
      <c r="M3611" t="s">
        <v>917</v>
      </c>
      <c r="N3611" t="s">
        <v>124</v>
      </c>
      <c r="O3611" t="s">
        <v>918</v>
      </c>
      <c r="S3611">
        <v>1</v>
      </c>
      <c r="T3611" t="s">
        <v>696</v>
      </c>
      <c r="X3611" t="s">
        <v>46</v>
      </c>
      <c r="Y3611">
        <v>1</v>
      </c>
      <c r="Z3611">
        <v>0</v>
      </c>
      <c r="AA3611">
        <v>0</v>
      </c>
      <c r="AB3611">
        <v>0</v>
      </c>
      <c r="AC3611">
        <v>0</v>
      </c>
      <c r="AD3611">
        <f t="shared" si="113"/>
        <v>0</v>
      </c>
      <c r="AE3611" t="s">
        <v>705</v>
      </c>
      <c r="AF3611">
        <v>422358</v>
      </c>
      <c r="AG3611">
        <v>56679</v>
      </c>
      <c r="AH3611">
        <v>0</v>
      </c>
      <c r="AI3611">
        <v>0</v>
      </c>
      <c r="AJ3611">
        <f t="shared" ref="AJ3611:AJ3674" si="114">AF3611+AG3611+AH3611+AI3611</f>
        <v>479037</v>
      </c>
      <c r="AK3611" t="s">
        <v>902</v>
      </c>
      <c r="AL3611" t="s">
        <v>892</v>
      </c>
      <c r="AM3611" t="s">
        <v>903</v>
      </c>
    </row>
    <row r="3612" spans="1:39" x14ac:dyDescent="0.2">
      <c r="A3612">
        <v>41025</v>
      </c>
      <c r="B3612" t="s">
        <v>882</v>
      </c>
      <c r="C3612">
        <v>365</v>
      </c>
      <c r="D3612" t="s">
        <v>898</v>
      </c>
      <c r="E3612">
        <v>17</v>
      </c>
      <c r="F3612" t="s">
        <v>884</v>
      </c>
      <c r="G3612">
        <v>512</v>
      </c>
      <c r="H3612" t="s">
        <v>885</v>
      </c>
      <c r="I3612">
        <v>361</v>
      </c>
      <c r="J3612" t="s">
        <v>919</v>
      </c>
      <c r="K3612" t="s">
        <v>41</v>
      </c>
      <c r="L3612">
        <v>10274</v>
      </c>
      <c r="M3612" t="s">
        <v>920</v>
      </c>
      <c r="N3612" t="s">
        <v>124</v>
      </c>
      <c r="O3612" t="s">
        <v>921</v>
      </c>
      <c r="S3612">
        <v>1</v>
      </c>
      <c r="T3612" t="s">
        <v>696</v>
      </c>
      <c r="U3612">
        <v>953</v>
      </c>
      <c r="V3612" t="s">
        <v>897</v>
      </c>
      <c r="W3612" t="s">
        <v>890</v>
      </c>
      <c r="X3612" t="s">
        <v>66</v>
      </c>
      <c r="Y3612">
        <v>0</v>
      </c>
      <c r="Z3612">
        <v>15</v>
      </c>
      <c r="AA3612">
        <v>45</v>
      </c>
      <c r="AB3612">
        <v>25</v>
      </c>
      <c r="AC3612">
        <v>15</v>
      </c>
      <c r="AD3612">
        <f t="shared" si="113"/>
        <v>100</v>
      </c>
      <c r="AF3612">
        <v>0</v>
      </c>
      <c r="AG3612">
        <v>0</v>
      </c>
      <c r="AH3612">
        <v>0</v>
      </c>
      <c r="AI3612">
        <v>0</v>
      </c>
      <c r="AJ3612">
        <f t="shared" si="114"/>
        <v>0</v>
      </c>
      <c r="AK3612" t="s">
        <v>902</v>
      </c>
      <c r="AL3612" t="s">
        <v>892</v>
      </c>
      <c r="AM3612" t="s">
        <v>903</v>
      </c>
    </row>
    <row r="3613" spans="1:39" x14ac:dyDescent="0.2">
      <c r="A3613">
        <v>41025</v>
      </c>
      <c r="B3613" t="s">
        <v>882</v>
      </c>
      <c r="C3613">
        <v>365</v>
      </c>
      <c r="D3613" t="s">
        <v>898</v>
      </c>
      <c r="E3613">
        <v>17</v>
      </c>
      <c r="F3613" t="s">
        <v>884</v>
      </c>
      <c r="G3613">
        <v>512</v>
      </c>
      <c r="H3613" t="s">
        <v>885</v>
      </c>
      <c r="I3613">
        <v>584</v>
      </c>
      <c r="J3613" t="s">
        <v>928</v>
      </c>
      <c r="K3613" t="s">
        <v>41</v>
      </c>
      <c r="L3613">
        <v>13430</v>
      </c>
      <c r="M3613" t="s">
        <v>4738</v>
      </c>
      <c r="N3613" t="s">
        <v>124</v>
      </c>
      <c r="O3613" t="s">
        <v>4739</v>
      </c>
      <c r="S3613">
        <v>1</v>
      </c>
      <c r="T3613" t="s">
        <v>696</v>
      </c>
      <c r="X3613" t="s">
        <v>46</v>
      </c>
      <c r="Y3613">
        <v>1</v>
      </c>
      <c r="Z3613">
        <v>0</v>
      </c>
      <c r="AA3613">
        <v>0</v>
      </c>
      <c r="AB3613">
        <v>0</v>
      </c>
      <c r="AC3613">
        <v>0</v>
      </c>
      <c r="AD3613">
        <f t="shared" si="113"/>
        <v>0</v>
      </c>
      <c r="AE3613" t="s">
        <v>705</v>
      </c>
      <c r="AF3613">
        <v>100000</v>
      </c>
      <c r="AG3613">
        <v>100000</v>
      </c>
      <c r="AH3613">
        <v>100000</v>
      </c>
      <c r="AI3613">
        <v>100000</v>
      </c>
      <c r="AJ3613">
        <f t="shared" si="114"/>
        <v>400000</v>
      </c>
      <c r="AK3613" t="s">
        <v>902</v>
      </c>
      <c r="AL3613" t="s">
        <v>892</v>
      </c>
      <c r="AM3613" t="s">
        <v>903</v>
      </c>
    </row>
    <row r="3614" spans="1:39" x14ac:dyDescent="0.2">
      <c r="A3614">
        <v>41025</v>
      </c>
      <c r="B3614" t="s">
        <v>882</v>
      </c>
      <c r="C3614">
        <v>370</v>
      </c>
      <c r="D3614" t="s">
        <v>931</v>
      </c>
      <c r="E3614">
        <v>17</v>
      </c>
      <c r="F3614" t="s">
        <v>884</v>
      </c>
      <c r="G3614">
        <v>512</v>
      </c>
      <c r="H3614" t="s">
        <v>885</v>
      </c>
      <c r="I3614">
        <v>281</v>
      </c>
      <c r="J3614" t="s">
        <v>304</v>
      </c>
      <c r="K3614" t="s">
        <v>41</v>
      </c>
      <c r="L3614">
        <v>9595</v>
      </c>
      <c r="M3614" t="s">
        <v>936</v>
      </c>
      <c r="N3614" t="s">
        <v>124</v>
      </c>
      <c r="O3614" t="s">
        <v>937</v>
      </c>
      <c r="S3614">
        <v>1</v>
      </c>
      <c r="T3614" t="s">
        <v>696</v>
      </c>
      <c r="X3614" t="s">
        <v>66</v>
      </c>
      <c r="Y3614">
        <v>0</v>
      </c>
      <c r="Z3614">
        <v>0</v>
      </c>
      <c r="AA3614">
        <v>0</v>
      </c>
      <c r="AB3614">
        <v>0</v>
      </c>
      <c r="AC3614">
        <v>0</v>
      </c>
      <c r="AD3614">
        <f t="shared" si="113"/>
        <v>0</v>
      </c>
      <c r="AE3614" t="s">
        <v>705</v>
      </c>
      <c r="AF3614">
        <v>27020504</v>
      </c>
      <c r="AG3614">
        <v>17825179</v>
      </c>
      <c r="AH3614">
        <v>18052000</v>
      </c>
      <c r="AI3614">
        <v>15690000</v>
      </c>
      <c r="AJ3614">
        <f t="shared" si="114"/>
        <v>78587683</v>
      </c>
      <c r="AK3614" t="s">
        <v>934</v>
      </c>
      <c r="AL3614" t="s">
        <v>49</v>
      </c>
      <c r="AM3614" t="s">
        <v>935</v>
      </c>
    </row>
    <row r="3615" spans="1:39" x14ac:dyDescent="0.2">
      <c r="A3615">
        <v>41025</v>
      </c>
      <c r="B3615" t="s">
        <v>882</v>
      </c>
      <c r="C3615">
        <v>370</v>
      </c>
      <c r="D3615" t="s">
        <v>931</v>
      </c>
      <c r="E3615">
        <v>17</v>
      </c>
      <c r="F3615" t="s">
        <v>884</v>
      </c>
      <c r="G3615">
        <v>512</v>
      </c>
      <c r="H3615" t="s">
        <v>885</v>
      </c>
      <c r="I3615">
        <v>281</v>
      </c>
      <c r="J3615" t="s">
        <v>304</v>
      </c>
      <c r="K3615" t="s">
        <v>41</v>
      </c>
      <c r="L3615">
        <v>9597</v>
      </c>
      <c r="M3615" t="s">
        <v>4740</v>
      </c>
      <c r="N3615" t="s">
        <v>124</v>
      </c>
      <c r="O3615" t="s">
        <v>4741</v>
      </c>
      <c r="S3615">
        <v>1</v>
      </c>
      <c r="T3615" t="s">
        <v>696</v>
      </c>
      <c r="X3615" t="s">
        <v>66</v>
      </c>
      <c r="Y3615">
        <v>0</v>
      </c>
      <c r="Z3615">
        <v>0</v>
      </c>
      <c r="AA3615">
        <v>0</v>
      </c>
      <c r="AB3615">
        <v>0</v>
      </c>
      <c r="AC3615">
        <v>0</v>
      </c>
      <c r="AD3615">
        <f t="shared" si="113"/>
        <v>0</v>
      </c>
      <c r="AE3615" t="s">
        <v>705</v>
      </c>
      <c r="AF3615">
        <v>1684000</v>
      </c>
      <c r="AG3615">
        <v>1605000</v>
      </c>
      <c r="AH3615">
        <v>1660000</v>
      </c>
      <c r="AI3615">
        <v>1720000</v>
      </c>
      <c r="AJ3615">
        <f t="shared" si="114"/>
        <v>6669000</v>
      </c>
      <c r="AK3615" t="s">
        <v>934</v>
      </c>
      <c r="AL3615" t="s">
        <v>49</v>
      </c>
      <c r="AM3615" t="s">
        <v>935</v>
      </c>
    </row>
    <row r="3616" spans="1:39" x14ac:dyDescent="0.2">
      <c r="A3616">
        <v>41025</v>
      </c>
      <c r="B3616" t="s">
        <v>882</v>
      </c>
      <c r="C3616">
        <v>370</v>
      </c>
      <c r="D3616" t="s">
        <v>931</v>
      </c>
      <c r="E3616">
        <v>17</v>
      </c>
      <c r="F3616" t="s">
        <v>884</v>
      </c>
      <c r="G3616">
        <v>512</v>
      </c>
      <c r="H3616" t="s">
        <v>885</v>
      </c>
      <c r="I3616">
        <v>281</v>
      </c>
      <c r="J3616" t="s">
        <v>304</v>
      </c>
      <c r="K3616" t="s">
        <v>41</v>
      </c>
      <c r="L3616">
        <v>13041</v>
      </c>
      <c r="M3616" t="s">
        <v>4357</v>
      </c>
      <c r="N3616" t="s">
        <v>124</v>
      </c>
      <c r="O3616" t="s">
        <v>4358</v>
      </c>
      <c r="S3616">
        <v>1</v>
      </c>
      <c r="T3616" t="s">
        <v>696</v>
      </c>
      <c r="X3616" t="s">
        <v>66</v>
      </c>
      <c r="Y3616">
        <v>0</v>
      </c>
      <c r="Z3616">
        <v>0</v>
      </c>
      <c r="AA3616">
        <v>0</v>
      </c>
      <c r="AB3616">
        <v>0</v>
      </c>
      <c r="AC3616">
        <v>0</v>
      </c>
      <c r="AD3616">
        <f t="shared" si="113"/>
        <v>0</v>
      </c>
      <c r="AE3616" t="s">
        <v>705</v>
      </c>
      <c r="AF3616">
        <v>200000</v>
      </c>
      <c r="AG3616">
        <v>60000</v>
      </c>
      <c r="AH3616">
        <v>60000</v>
      </c>
      <c r="AI3616">
        <v>60000</v>
      </c>
      <c r="AJ3616">
        <f t="shared" si="114"/>
        <v>380000</v>
      </c>
      <c r="AK3616" t="s">
        <v>934</v>
      </c>
      <c r="AL3616" t="s">
        <v>49</v>
      </c>
      <c r="AM3616" t="s">
        <v>935</v>
      </c>
    </row>
    <row r="3617" spans="1:39" x14ac:dyDescent="0.2">
      <c r="A3617">
        <v>41025</v>
      </c>
      <c r="B3617" t="s">
        <v>882</v>
      </c>
      <c r="C3617">
        <v>370</v>
      </c>
      <c r="D3617" t="s">
        <v>931</v>
      </c>
      <c r="E3617">
        <v>17</v>
      </c>
      <c r="F3617" t="s">
        <v>884</v>
      </c>
      <c r="G3617">
        <v>512</v>
      </c>
      <c r="H3617" t="s">
        <v>885</v>
      </c>
      <c r="I3617">
        <v>289</v>
      </c>
      <c r="J3617" t="s">
        <v>945</v>
      </c>
      <c r="K3617" t="s">
        <v>41</v>
      </c>
      <c r="L3617">
        <v>13050</v>
      </c>
      <c r="M3617" t="s">
        <v>4742</v>
      </c>
      <c r="N3617" t="s">
        <v>124</v>
      </c>
      <c r="O3617" t="s">
        <v>4743</v>
      </c>
      <c r="S3617">
        <v>1</v>
      </c>
      <c r="T3617" t="s">
        <v>696</v>
      </c>
      <c r="U3617">
        <v>950</v>
      </c>
      <c r="V3617" t="s">
        <v>889</v>
      </c>
      <c r="W3617" t="s">
        <v>890</v>
      </c>
      <c r="X3617" t="s">
        <v>66</v>
      </c>
      <c r="Y3617">
        <v>0</v>
      </c>
      <c r="Z3617">
        <v>50</v>
      </c>
      <c r="AA3617">
        <v>50</v>
      </c>
      <c r="AB3617">
        <v>0</v>
      </c>
      <c r="AC3617">
        <v>0</v>
      </c>
      <c r="AD3617">
        <f t="shared" si="113"/>
        <v>100</v>
      </c>
      <c r="AF3617">
        <v>0</v>
      </c>
      <c r="AG3617">
        <v>0</v>
      </c>
      <c r="AH3617">
        <v>0</v>
      </c>
      <c r="AI3617">
        <v>0</v>
      </c>
      <c r="AJ3617">
        <f t="shared" si="114"/>
        <v>0</v>
      </c>
      <c r="AK3617" t="s">
        <v>934</v>
      </c>
      <c r="AL3617" t="s">
        <v>49</v>
      </c>
      <c r="AM3617" t="s">
        <v>935</v>
      </c>
    </row>
    <row r="3618" spans="1:39" x14ac:dyDescent="0.2">
      <c r="A3618">
        <v>41025</v>
      </c>
      <c r="B3618" t="s">
        <v>882</v>
      </c>
      <c r="C3618">
        <v>370</v>
      </c>
      <c r="D3618" t="s">
        <v>931</v>
      </c>
      <c r="E3618">
        <v>17</v>
      </c>
      <c r="F3618" t="s">
        <v>884</v>
      </c>
      <c r="G3618">
        <v>512</v>
      </c>
      <c r="H3618" t="s">
        <v>885</v>
      </c>
      <c r="I3618">
        <v>289</v>
      </c>
      <c r="J3618" t="s">
        <v>945</v>
      </c>
      <c r="K3618" t="s">
        <v>41</v>
      </c>
      <c r="L3618">
        <v>13050</v>
      </c>
      <c r="M3618" t="s">
        <v>4742</v>
      </c>
      <c r="N3618" t="s">
        <v>124</v>
      </c>
      <c r="O3618" t="s">
        <v>4743</v>
      </c>
      <c r="S3618">
        <v>1</v>
      </c>
      <c r="T3618" t="s">
        <v>696</v>
      </c>
      <c r="X3618" t="s">
        <v>66</v>
      </c>
      <c r="Y3618">
        <v>0</v>
      </c>
      <c r="Z3618">
        <v>0</v>
      </c>
      <c r="AA3618">
        <v>0</v>
      </c>
      <c r="AB3618">
        <v>0</v>
      </c>
      <c r="AC3618">
        <v>0</v>
      </c>
      <c r="AD3618">
        <f t="shared" si="113"/>
        <v>0</v>
      </c>
      <c r="AE3618" t="s">
        <v>705</v>
      </c>
      <c r="AF3618">
        <v>835913</v>
      </c>
      <c r="AG3618">
        <v>835913</v>
      </c>
      <c r="AH3618">
        <v>0</v>
      </c>
      <c r="AI3618">
        <v>0</v>
      </c>
      <c r="AJ3618">
        <f t="shared" si="114"/>
        <v>1671826</v>
      </c>
      <c r="AK3618" t="s">
        <v>934</v>
      </c>
      <c r="AL3618" t="s">
        <v>49</v>
      </c>
      <c r="AM3618" t="s">
        <v>935</v>
      </c>
    </row>
    <row r="3619" spans="1:39" x14ac:dyDescent="0.2">
      <c r="A3619">
        <v>41025</v>
      </c>
      <c r="B3619" t="s">
        <v>882</v>
      </c>
      <c r="C3619">
        <v>370</v>
      </c>
      <c r="D3619" t="s">
        <v>931</v>
      </c>
      <c r="E3619">
        <v>17</v>
      </c>
      <c r="F3619" t="s">
        <v>884</v>
      </c>
      <c r="G3619">
        <v>512</v>
      </c>
      <c r="H3619" t="s">
        <v>885</v>
      </c>
      <c r="I3619">
        <v>290</v>
      </c>
      <c r="J3619" t="s">
        <v>3851</v>
      </c>
      <c r="K3619" t="s">
        <v>41</v>
      </c>
      <c r="L3619">
        <v>13034</v>
      </c>
      <c r="M3619" t="s">
        <v>3852</v>
      </c>
      <c r="N3619" t="s">
        <v>124</v>
      </c>
      <c r="O3619" t="s">
        <v>3853</v>
      </c>
      <c r="S3619">
        <v>1</v>
      </c>
      <c r="T3619" t="s">
        <v>696</v>
      </c>
      <c r="X3619" t="s">
        <v>66</v>
      </c>
      <c r="Y3619">
        <v>0</v>
      </c>
      <c r="Z3619">
        <v>0</v>
      </c>
      <c r="AA3619">
        <v>0</v>
      </c>
      <c r="AB3619">
        <v>0</v>
      </c>
      <c r="AC3619">
        <v>0</v>
      </c>
      <c r="AD3619">
        <f t="shared" si="113"/>
        <v>0</v>
      </c>
      <c r="AE3619" t="s">
        <v>705</v>
      </c>
      <c r="AF3619">
        <v>600000</v>
      </c>
      <c r="AG3619">
        <v>0</v>
      </c>
      <c r="AH3619">
        <v>0</v>
      </c>
      <c r="AI3619">
        <v>0</v>
      </c>
      <c r="AJ3619">
        <f t="shared" si="114"/>
        <v>600000</v>
      </c>
      <c r="AK3619" t="s">
        <v>934</v>
      </c>
      <c r="AL3619" t="s">
        <v>49</v>
      </c>
      <c r="AM3619" t="s">
        <v>935</v>
      </c>
    </row>
    <row r="3620" spans="1:39" x14ac:dyDescent="0.2">
      <c r="A3620">
        <v>41025</v>
      </c>
      <c r="B3620" t="s">
        <v>882</v>
      </c>
      <c r="C3620">
        <v>370</v>
      </c>
      <c r="D3620" t="s">
        <v>931</v>
      </c>
      <c r="E3620">
        <v>17</v>
      </c>
      <c r="F3620" t="s">
        <v>884</v>
      </c>
      <c r="G3620">
        <v>512</v>
      </c>
      <c r="H3620" t="s">
        <v>885</v>
      </c>
      <c r="I3620">
        <v>291</v>
      </c>
      <c r="J3620" t="s">
        <v>4744</v>
      </c>
      <c r="K3620" t="s">
        <v>41</v>
      </c>
      <c r="L3620">
        <v>13035</v>
      </c>
      <c r="M3620" t="s">
        <v>4744</v>
      </c>
      <c r="N3620" t="s">
        <v>124</v>
      </c>
      <c r="O3620" t="s">
        <v>4745</v>
      </c>
      <c r="S3620">
        <v>1</v>
      </c>
      <c r="T3620" t="s">
        <v>696</v>
      </c>
      <c r="X3620" t="s">
        <v>66</v>
      </c>
      <c r="Y3620">
        <v>0</v>
      </c>
      <c r="Z3620">
        <v>0</v>
      </c>
      <c r="AA3620">
        <v>0</v>
      </c>
      <c r="AB3620">
        <v>0</v>
      </c>
      <c r="AC3620">
        <v>0</v>
      </c>
      <c r="AD3620">
        <f t="shared" si="113"/>
        <v>0</v>
      </c>
      <c r="AE3620" t="s">
        <v>705</v>
      </c>
      <c r="AF3620">
        <v>0</v>
      </c>
      <c r="AG3620">
        <v>2000000</v>
      </c>
      <c r="AH3620">
        <v>0</v>
      </c>
      <c r="AI3620">
        <v>0</v>
      </c>
      <c r="AJ3620">
        <f t="shared" si="114"/>
        <v>2000000</v>
      </c>
      <c r="AK3620" t="s">
        <v>934</v>
      </c>
      <c r="AL3620" t="s">
        <v>49</v>
      </c>
      <c r="AM3620" t="s">
        <v>935</v>
      </c>
    </row>
    <row r="3621" spans="1:39" x14ac:dyDescent="0.2">
      <c r="A3621">
        <v>41025</v>
      </c>
      <c r="B3621" t="s">
        <v>882</v>
      </c>
      <c r="C3621">
        <v>370</v>
      </c>
      <c r="D3621" t="s">
        <v>931</v>
      </c>
      <c r="E3621">
        <v>17</v>
      </c>
      <c r="F3621" t="s">
        <v>884</v>
      </c>
      <c r="G3621">
        <v>512</v>
      </c>
      <c r="H3621" t="s">
        <v>885</v>
      </c>
      <c r="I3621">
        <v>297</v>
      </c>
      <c r="J3621" t="s">
        <v>4735</v>
      </c>
      <c r="K3621" t="s">
        <v>41</v>
      </c>
      <c r="L3621">
        <v>13058</v>
      </c>
      <c r="M3621" t="s">
        <v>4746</v>
      </c>
      <c r="N3621" t="s">
        <v>124</v>
      </c>
      <c r="O3621" t="s">
        <v>4747</v>
      </c>
      <c r="S3621">
        <v>1</v>
      </c>
      <c r="T3621" t="s">
        <v>696</v>
      </c>
      <c r="U3621">
        <v>950</v>
      </c>
      <c r="V3621" t="s">
        <v>889</v>
      </c>
      <c r="W3621" t="s">
        <v>890</v>
      </c>
      <c r="X3621" t="s">
        <v>66</v>
      </c>
      <c r="Y3621">
        <v>0</v>
      </c>
      <c r="Z3621">
        <v>46</v>
      </c>
      <c r="AA3621">
        <v>20</v>
      </c>
      <c r="AB3621">
        <v>19</v>
      </c>
      <c r="AC3621">
        <v>16</v>
      </c>
      <c r="AD3621">
        <f t="shared" si="113"/>
        <v>101</v>
      </c>
      <c r="AF3621">
        <v>0</v>
      </c>
      <c r="AG3621">
        <v>0</v>
      </c>
      <c r="AH3621">
        <v>0</v>
      </c>
      <c r="AI3621">
        <v>0</v>
      </c>
      <c r="AJ3621">
        <f t="shared" si="114"/>
        <v>0</v>
      </c>
      <c r="AK3621" t="s">
        <v>934</v>
      </c>
      <c r="AL3621" t="s">
        <v>49</v>
      </c>
      <c r="AM3621" t="s">
        <v>935</v>
      </c>
    </row>
    <row r="3622" spans="1:39" x14ac:dyDescent="0.2">
      <c r="A3622">
        <v>41026</v>
      </c>
      <c r="B3622" t="s">
        <v>950</v>
      </c>
      <c r="C3622">
        <v>150</v>
      </c>
      <c r="D3622" t="s">
        <v>709</v>
      </c>
      <c r="E3622">
        <v>26</v>
      </c>
      <c r="F3622" t="s">
        <v>710</v>
      </c>
      <c r="G3622">
        <v>784</v>
      </c>
      <c r="H3622" t="s">
        <v>711</v>
      </c>
      <c r="I3622">
        <v>85</v>
      </c>
      <c r="J3622" t="s">
        <v>951</v>
      </c>
      <c r="K3622" t="s">
        <v>41</v>
      </c>
      <c r="L3622">
        <v>12831</v>
      </c>
      <c r="M3622" t="s">
        <v>952</v>
      </c>
      <c r="N3622" t="s">
        <v>124</v>
      </c>
      <c r="O3622" t="s">
        <v>953</v>
      </c>
      <c r="S3622">
        <v>1</v>
      </c>
      <c r="T3622" t="s">
        <v>696</v>
      </c>
      <c r="U3622">
        <v>195</v>
      </c>
      <c r="V3622" t="s">
        <v>363</v>
      </c>
      <c r="W3622" t="s">
        <v>57</v>
      </c>
      <c r="X3622" t="s">
        <v>46</v>
      </c>
      <c r="Y3622">
        <v>1</v>
      </c>
      <c r="Z3622">
        <v>2</v>
      </c>
      <c r="AA3622">
        <v>1</v>
      </c>
      <c r="AB3622">
        <v>1</v>
      </c>
      <c r="AC3622">
        <v>1</v>
      </c>
      <c r="AD3622">
        <f t="shared" si="113"/>
        <v>2</v>
      </c>
      <c r="AF3622">
        <v>0</v>
      </c>
      <c r="AG3622">
        <v>0</v>
      </c>
      <c r="AH3622">
        <v>0</v>
      </c>
      <c r="AI3622">
        <v>0</v>
      </c>
      <c r="AJ3622">
        <f t="shared" si="114"/>
        <v>0</v>
      </c>
      <c r="AK3622" t="s">
        <v>715</v>
      </c>
      <c r="AL3622" t="s">
        <v>716</v>
      </c>
      <c r="AM3622" t="s">
        <v>717</v>
      </c>
    </row>
    <row r="3623" spans="1:39" x14ac:dyDescent="0.2">
      <c r="A3623">
        <v>41026</v>
      </c>
      <c r="B3623" t="s">
        <v>950</v>
      </c>
      <c r="C3623">
        <v>150</v>
      </c>
      <c r="D3623" t="s">
        <v>709</v>
      </c>
      <c r="E3623">
        <v>26</v>
      </c>
      <c r="F3623" t="s">
        <v>710</v>
      </c>
      <c r="G3623">
        <v>784</v>
      </c>
      <c r="H3623" t="s">
        <v>711</v>
      </c>
      <c r="I3623">
        <v>87</v>
      </c>
      <c r="J3623" t="s">
        <v>3310</v>
      </c>
      <c r="K3623" t="s">
        <v>41</v>
      </c>
      <c r="L3623">
        <v>12834</v>
      </c>
      <c r="M3623" t="s">
        <v>3311</v>
      </c>
      <c r="N3623" t="s">
        <v>124</v>
      </c>
      <c r="O3623" t="s">
        <v>3312</v>
      </c>
      <c r="S3623">
        <v>1</v>
      </c>
      <c r="T3623" t="s">
        <v>696</v>
      </c>
      <c r="X3623" t="s">
        <v>46</v>
      </c>
      <c r="Y3623">
        <v>1</v>
      </c>
      <c r="Z3623">
        <v>0</v>
      </c>
      <c r="AA3623">
        <v>0</v>
      </c>
      <c r="AB3623">
        <v>0</v>
      </c>
      <c r="AC3623">
        <v>0</v>
      </c>
      <c r="AD3623">
        <f t="shared" si="113"/>
        <v>0</v>
      </c>
      <c r="AE3623" t="s">
        <v>3317</v>
      </c>
      <c r="AF3623">
        <v>2000000</v>
      </c>
      <c r="AG3623">
        <v>5000000</v>
      </c>
      <c r="AH3623">
        <v>5000000</v>
      </c>
      <c r="AI3623">
        <v>3000000</v>
      </c>
      <c r="AJ3623">
        <f t="shared" si="114"/>
        <v>15000000</v>
      </c>
      <c r="AK3623" t="s">
        <v>715</v>
      </c>
      <c r="AL3623" t="s">
        <v>716</v>
      </c>
      <c r="AM3623" t="s">
        <v>717</v>
      </c>
    </row>
    <row r="3624" spans="1:39" x14ac:dyDescent="0.2">
      <c r="A3624">
        <v>41026</v>
      </c>
      <c r="B3624" t="s">
        <v>950</v>
      </c>
      <c r="C3624">
        <v>150</v>
      </c>
      <c r="D3624" t="s">
        <v>709</v>
      </c>
      <c r="E3624">
        <v>26</v>
      </c>
      <c r="F3624" t="s">
        <v>710</v>
      </c>
      <c r="G3624">
        <v>784</v>
      </c>
      <c r="H3624" t="s">
        <v>711</v>
      </c>
      <c r="I3624">
        <v>257</v>
      </c>
      <c r="J3624" t="s">
        <v>870</v>
      </c>
      <c r="K3624" t="s">
        <v>41</v>
      </c>
      <c r="L3624">
        <v>12826</v>
      </c>
      <c r="M3624" t="s">
        <v>4748</v>
      </c>
      <c r="N3624" t="s">
        <v>124</v>
      </c>
      <c r="O3624" t="s">
        <v>4749</v>
      </c>
      <c r="S3624">
        <v>1</v>
      </c>
      <c r="T3624" t="s">
        <v>696</v>
      </c>
      <c r="X3624" t="s">
        <v>46</v>
      </c>
      <c r="Y3624">
        <v>1</v>
      </c>
      <c r="Z3624">
        <v>0</v>
      </c>
      <c r="AA3624">
        <v>0</v>
      </c>
      <c r="AB3624">
        <v>0</v>
      </c>
      <c r="AC3624">
        <v>0</v>
      </c>
      <c r="AD3624">
        <f t="shared" si="113"/>
        <v>0</v>
      </c>
      <c r="AE3624" t="s">
        <v>705</v>
      </c>
      <c r="AF3624">
        <v>1000000</v>
      </c>
      <c r="AG3624">
        <v>1000000</v>
      </c>
      <c r="AH3624">
        <v>1000000</v>
      </c>
      <c r="AI3624">
        <v>1000000</v>
      </c>
      <c r="AJ3624">
        <f t="shared" si="114"/>
        <v>4000000</v>
      </c>
      <c r="AK3624" t="s">
        <v>715</v>
      </c>
      <c r="AL3624" t="s">
        <v>716</v>
      </c>
      <c r="AM3624" t="s">
        <v>717</v>
      </c>
    </row>
    <row r="3625" spans="1:39" x14ac:dyDescent="0.2">
      <c r="A3625">
        <v>41026</v>
      </c>
      <c r="B3625" t="s">
        <v>950</v>
      </c>
      <c r="C3625">
        <v>150</v>
      </c>
      <c r="D3625" t="s">
        <v>709</v>
      </c>
      <c r="E3625">
        <v>26</v>
      </c>
      <c r="F3625" t="s">
        <v>710</v>
      </c>
      <c r="G3625">
        <v>784</v>
      </c>
      <c r="H3625" t="s">
        <v>711</v>
      </c>
      <c r="I3625">
        <v>529</v>
      </c>
      <c r="J3625" t="s">
        <v>959</v>
      </c>
      <c r="K3625" t="s">
        <v>41</v>
      </c>
      <c r="L3625">
        <v>12827</v>
      </c>
      <c r="M3625" t="s">
        <v>960</v>
      </c>
      <c r="N3625" t="s">
        <v>124</v>
      </c>
      <c r="O3625" t="s">
        <v>961</v>
      </c>
      <c r="S3625">
        <v>1</v>
      </c>
      <c r="T3625" t="s">
        <v>696</v>
      </c>
      <c r="U3625">
        <v>419</v>
      </c>
      <c r="V3625" t="s">
        <v>4750</v>
      </c>
      <c r="W3625" t="s">
        <v>57</v>
      </c>
      <c r="X3625" t="s">
        <v>46</v>
      </c>
      <c r="Y3625">
        <v>1</v>
      </c>
      <c r="Z3625">
        <v>1</v>
      </c>
      <c r="AA3625">
        <v>1</v>
      </c>
      <c r="AB3625">
        <v>1</v>
      </c>
      <c r="AC3625">
        <v>1</v>
      </c>
      <c r="AD3625">
        <f t="shared" si="113"/>
        <v>1</v>
      </c>
      <c r="AF3625">
        <v>0</v>
      </c>
      <c r="AG3625">
        <v>0</v>
      </c>
      <c r="AH3625">
        <v>0</v>
      </c>
      <c r="AI3625">
        <v>0</v>
      </c>
      <c r="AJ3625">
        <f t="shared" si="114"/>
        <v>0</v>
      </c>
      <c r="AK3625" t="s">
        <v>715</v>
      </c>
      <c r="AL3625" t="s">
        <v>716</v>
      </c>
      <c r="AM3625" t="s">
        <v>717</v>
      </c>
    </row>
    <row r="3626" spans="1:39" x14ac:dyDescent="0.2">
      <c r="A3626">
        <v>41028</v>
      </c>
      <c r="B3626" t="s">
        <v>962</v>
      </c>
      <c r="C3626">
        <v>190</v>
      </c>
      <c r="D3626" t="s">
        <v>963</v>
      </c>
      <c r="E3626">
        <v>25</v>
      </c>
      <c r="F3626" t="s">
        <v>805</v>
      </c>
      <c r="G3626">
        <v>753</v>
      </c>
      <c r="H3626" t="s">
        <v>964</v>
      </c>
      <c r="I3626">
        <v>591</v>
      </c>
      <c r="J3626" t="s">
        <v>965</v>
      </c>
      <c r="K3626" t="s">
        <v>41</v>
      </c>
      <c r="L3626">
        <v>11511</v>
      </c>
      <c r="M3626" t="s">
        <v>966</v>
      </c>
      <c r="N3626" t="s">
        <v>124</v>
      </c>
      <c r="O3626" t="s">
        <v>967</v>
      </c>
      <c r="S3626">
        <v>1</v>
      </c>
      <c r="T3626" t="s">
        <v>696</v>
      </c>
      <c r="X3626" t="s">
        <v>46</v>
      </c>
      <c r="Y3626">
        <v>1</v>
      </c>
      <c r="Z3626">
        <v>0</v>
      </c>
      <c r="AA3626">
        <v>0</v>
      </c>
      <c r="AB3626">
        <v>0</v>
      </c>
      <c r="AC3626">
        <v>0</v>
      </c>
      <c r="AD3626">
        <f t="shared" si="113"/>
        <v>0</v>
      </c>
      <c r="AE3626" t="s">
        <v>705</v>
      </c>
      <c r="AF3626">
        <v>579251</v>
      </c>
      <c r="AG3626">
        <v>440587</v>
      </c>
      <c r="AH3626">
        <v>771027</v>
      </c>
      <c r="AI3626">
        <v>440587</v>
      </c>
      <c r="AJ3626">
        <f t="shared" si="114"/>
        <v>2231452</v>
      </c>
      <c r="AK3626" t="s">
        <v>968</v>
      </c>
      <c r="AL3626" t="s">
        <v>969</v>
      </c>
      <c r="AM3626" t="s">
        <v>970</v>
      </c>
    </row>
    <row r="3627" spans="1:39" x14ac:dyDescent="0.2">
      <c r="A3627">
        <v>41028</v>
      </c>
      <c r="B3627" t="s">
        <v>962</v>
      </c>
      <c r="C3627">
        <v>190</v>
      </c>
      <c r="D3627" t="s">
        <v>963</v>
      </c>
      <c r="E3627">
        <v>25</v>
      </c>
      <c r="F3627" t="s">
        <v>805</v>
      </c>
      <c r="G3627">
        <v>753</v>
      </c>
      <c r="H3627" t="s">
        <v>964</v>
      </c>
      <c r="I3627">
        <v>591</v>
      </c>
      <c r="J3627" t="s">
        <v>965</v>
      </c>
      <c r="K3627" t="s">
        <v>41</v>
      </c>
      <c r="L3627">
        <v>11512</v>
      </c>
      <c r="M3627" t="s">
        <v>4751</v>
      </c>
      <c r="N3627" t="s">
        <v>124</v>
      </c>
      <c r="O3627" t="s">
        <v>4752</v>
      </c>
      <c r="S3627">
        <v>1</v>
      </c>
      <c r="T3627" t="s">
        <v>696</v>
      </c>
      <c r="U3627">
        <v>195</v>
      </c>
      <c r="V3627" t="s">
        <v>363</v>
      </c>
      <c r="W3627" t="s">
        <v>57</v>
      </c>
      <c r="X3627" t="s">
        <v>46</v>
      </c>
      <c r="Y3627">
        <v>1</v>
      </c>
      <c r="Z3627">
        <v>1</v>
      </c>
      <c r="AA3627">
        <v>9.1999999999999993</v>
      </c>
      <c r="AB3627">
        <v>16.5</v>
      </c>
      <c r="AC3627">
        <v>6.3</v>
      </c>
      <c r="AD3627">
        <f t="shared" si="113"/>
        <v>16.5</v>
      </c>
      <c r="AF3627">
        <v>0</v>
      </c>
      <c r="AG3627">
        <v>0</v>
      </c>
      <c r="AH3627">
        <v>0</v>
      </c>
      <c r="AI3627">
        <v>0</v>
      </c>
      <c r="AJ3627">
        <f t="shared" si="114"/>
        <v>0</v>
      </c>
      <c r="AK3627" t="s">
        <v>968</v>
      </c>
      <c r="AL3627" t="s">
        <v>969</v>
      </c>
      <c r="AM3627" t="s">
        <v>970</v>
      </c>
    </row>
    <row r="3628" spans="1:39" x14ac:dyDescent="0.2">
      <c r="A3628">
        <v>41028</v>
      </c>
      <c r="B3628" t="s">
        <v>962</v>
      </c>
      <c r="C3628">
        <v>190</v>
      </c>
      <c r="D3628" t="s">
        <v>963</v>
      </c>
      <c r="E3628">
        <v>25</v>
      </c>
      <c r="F3628" t="s">
        <v>805</v>
      </c>
      <c r="G3628">
        <v>753</v>
      </c>
      <c r="H3628" t="s">
        <v>964</v>
      </c>
      <c r="I3628">
        <v>591</v>
      </c>
      <c r="J3628" t="s">
        <v>965</v>
      </c>
      <c r="K3628" t="s">
        <v>41</v>
      </c>
      <c r="L3628">
        <v>13497</v>
      </c>
      <c r="M3628" t="s">
        <v>4753</v>
      </c>
      <c r="N3628" t="s">
        <v>124</v>
      </c>
      <c r="O3628" t="s">
        <v>4754</v>
      </c>
      <c r="S3628">
        <v>1</v>
      </c>
      <c r="T3628" t="s">
        <v>696</v>
      </c>
      <c r="U3628">
        <v>195</v>
      </c>
      <c r="V3628" t="s">
        <v>363</v>
      </c>
      <c r="W3628" t="s">
        <v>57</v>
      </c>
      <c r="X3628" t="s">
        <v>46</v>
      </c>
      <c r="Y3628">
        <v>1</v>
      </c>
      <c r="Z3628">
        <v>1</v>
      </c>
      <c r="AA3628">
        <v>9.3000000000000007</v>
      </c>
      <c r="AB3628">
        <v>16.7</v>
      </c>
      <c r="AC3628">
        <v>6.3</v>
      </c>
      <c r="AD3628">
        <f t="shared" si="113"/>
        <v>16.7</v>
      </c>
      <c r="AF3628">
        <v>0</v>
      </c>
      <c r="AG3628">
        <v>0</v>
      </c>
      <c r="AH3628">
        <v>0</v>
      </c>
      <c r="AI3628">
        <v>0</v>
      </c>
      <c r="AJ3628">
        <f t="shared" si="114"/>
        <v>0</v>
      </c>
      <c r="AK3628" t="s">
        <v>968</v>
      </c>
      <c r="AL3628" t="s">
        <v>969</v>
      </c>
      <c r="AM3628" t="s">
        <v>970</v>
      </c>
    </row>
    <row r="3629" spans="1:39" x14ac:dyDescent="0.2">
      <c r="A3629">
        <v>41028</v>
      </c>
      <c r="B3629" t="s">
        <v>962</v>
      </c>
      <c r="C3629">
        <v>190</v>
      </c>
      <c r="D3629" t="s">
        <v>963</v>
      </c>
      <c r="E3629">
        <v>25</v>
      </c>
      <c r="F3629" t="s">
        <v>805</v>
      </c>
      <c r="G3629">
        <v>753</v>
      </c>
      <c r="H3629" t="s">
        <v>964</v>
      </c>
      <c r="I3629">
        <v>591</v>
      </c>
      <c r="J3629" t="s">
        <v>965</v>
      </c>
      <c r="K3629" t="s">
        <v>41</v>
      </c>
      <c r="L3629">
        <v>13501</v>
      </c>
      <c r="M3629" t="s">
        <v>4367</v>
      </c>
      <c r="N3629" t="s">
        <v>124</v>
      </c>
      <c r="O3629" t="s">
        <v>4368</v>
      </c>
      <c r="S3629">
        <v>1</v>
      </c>
      <c r="T3629" t="s">
        <v>696</v>
      </c>
      <c r="X3629" t="s">
        <v>46</v>
      </c>
      <c r="Y3629">
        <v>1</v>
      </c>
      <c r="Z3629">
        <v>0</v>
      </c>
      <c r="AA3629">
        <v>0</v>
      </c>
      <c r="AB3629">
        <v>0</v>
      </c>
      <c r="AC3629">
        <v>0</v>
      </c>
      <c r="AD3629">
        <f t="shared" si="113"/>
        <v>0</v>
      </c>
      <c r="AE3629" t="s">
        <v>705</v>
      </c>
      <c r="AF3629">
        <v>116050</v>
      </c>
      <c r="AG3629">
        <v>0</v>
      </c>
      <c r="AH3629">
        <v>0</v>
      </c>
      <c r="AI3629">
        <v>0</v>
      </c>
      <c r="AJ3629">
        <f t="shared" si="114"/>
        <v>116050</v>
      </c>
      <c r="AK3629" t="s">
        <v>968</v>
      </c>
      <c r="AL3629" t="s">
        <v>969</v>
      </c>
      <c r="AM3629" t="s">
        <v>970</v>
      </c>
    </row>
    <row r="3630" spans="1:39" x14ac:dyDescent="0.2">
      <c r="A3630">
        <v>41028</v>
      </c>
      <c r="B3630" t="s">
        <v>962</v>
      </c>
      <c r="C3630">
        <v>190</v>
      </c>
      <c r="D3630" t="s">
        <v>963</v>
      </c>
      <c r="E3630">
        <v>25</v>
      </c>
      <c r="F3630" t="s">
        <v>805</v>
      </c>
      <c r="G3630">
        <v>753</v>
      </c>
      <c r="H3630" t="s">
        <v>964</v>
      </c>
      <c r="I3630">
        <v>591</v>
      </c>
      <c r="J3630" t="s">
        <v>965</v>
      </c>
      <c r="K3630" t="s">
        <v>41</v>
      </c>
      <c r="L3630">
        <v>13504</v>
      </c>
      <c r="M3630" t="s">
        <v>3321</v>
      </c>
      <c r="N3630" t="s">
        <v>124</v>
      </c>
      <c r="O3630" t="s">
        <v>3322</v>
      </c>
      <c r="S3630">
        <v>1</v>
      </c>
      <c r="T3630" t="s">
        <v>696</v>
      </c>
      <c r="U3630">
        <v>195</v>
      </c>
      <c r="V3630" t="s">
        <v>363</v>
      </c>
      <c r="W3630" t="s">
        <v>57</v>
      </c>
      <c r="X3630" t="s">
        <v>46</v>
      </c>
      <c r="Y3630">
        <v>1</v>
      </c>
      <c r="Z3630">
        <v>0</v>
      </c>
      <c r="AA3630">
        <v>0</v>
      </c>
      <c r="AB3630">
        <v>0</v>
      </c>
      <c r="AC3630">
        <v>0.5</v>
      </c>
      <c r="AD3630">
        <f t="shared" si="113"/>
        <v>0.5</v>
      </c>
      <c r="AF3630">
        <v>0</v>
      </c>
      <c r="AG3630">
        <v>0</v>
      </c>
      <c r="AH3630">
        <v>0</v>
      </c>
      <c r="AI3630">
        <v>0</v>
      </c>
      <c r="AJ3630">
        <f t="shared" si="114"/>
        <v>0</v>
      </c>
      <c r="AK3630" t="s">
        <v>968</v>
      </c>
      <c r="AL3630" t="s">
        <v>969</v>
      </c>
      <c r="AM3630" t="s">
        <v>970</v>
      </c>
    </row>
    <row r="3631" spans="1:39" x14ac:dyDescent="0.2">
      <c r="A3631">
        <v>41028</v>
      </c>
      <c r="B3631" t="s">
        <v>962</v>
      </c>
      <c r="C3631">
        <v>190</v>
      </c>
      <c r="D3631" t="s">
        <v>963</v>
      </c>
      <c r="E3631">
        <v>25</v>
      </c>
      <c r="F3631" t="s">
        <v>805</v>
      </c>
      <c r="G3631">
        <v>753</v>
      </c>
      <c r="H3631" t="s">
        <v>964</v>
      </c>
      <c r="I3631">
        <v>591</v>
      </c>
      <c r="J3631" t="s">
        <v>965</v>
      </c>
      <c r="K3631" t="s">
        <v>41</v>
      </c>
      <c r="L3631">
        <v>13508</v>
      </c>
      <c r="M3631" t="s">
        <v>4369</v>
      </c>
      <c r="N3631" t="s">
        <v>124</v>
      </c>
      <c r="O3631" t="s">
        <v>4370</v>
      </c>
      <c r="S3631">
        <v>1</v>
      </c>
      <c r="T3631" t="s">
        <v>696</v>
      </c>
      <c r="X3631" t="s">
        <v>66</v>
      </c>
      <c r="Y3631">
        <v>0</v>
      </c>
      <c r="Z3631">
        <v>0</v>
      </c>
      <c r="AA3631">
        <v>0</v>
      </c>
      <c r="AB3631">
        <v>0</v>
      </c>
      <c r="AC3631">
        <v>0</v>
      </c>
      <c r="AD3631">
        <f t="shared" si="113"/>
        <v>0</v>
      </c>
      <c r="AE3631" t="s">
        <v>705</v>
      </c>
      <c r="AF3631">
        <v>9534276</v>
      </c>
      <c r="AG3631">
        <v>4193196</v>
      </c>
      <c r="AH3631">
        <v>8630980</v>
      </c>
      <c r="AI3631">
        <v>7919902</v>
      </c>
      <c r="AJ3631">
        <f t="shared" si="114"/>
        <v>30278354</v>
      </c>
      <c r="AK3631" t="s">
        <v>968</v>
      </c>
      <c r="AL3631" t="s">
        <v>969</v>
      </c>
      <c r="AM3631" t="s">
        <v>970</v>
      </c>
    </row>
    <row r="3632" spans="1:39" x14ac:dyDescent="0.2">
      <c r="A3632">
        <v>41031</v>
      </c>
      <c r="B3632" t="s">
        <v>987</v>
      </c>
      <c r="C3632">
        <v>610</v>
      </c>
      <c r="D3632" t="s">
        <v>990</v>
      </c>
      <c r="E3632">
        <v>12</v>
      </c>
      <c r="F3632" t="s">
        <v>991</v>
      </c>
      <c r="G3632">
        <v>122</v>
      </c>
      <c r="H3632" t="s">
        <v>72</v>
      </c>
      <c r="I3632">
        <v>1</v>
      </c>
      <c r="J3632" t="s">
        <v>1066</v>
      </c>
      <c r="K3632" t="s">
        <v>41</v>
      </c>
      <c r="L3632">
        <v>13517</v>
      </c>
      <c r="M3632" t="s">
        <v>3327</v>
      </c>
      <c r="N3632" t="s">
        <v>43</v>
      </c>
      <c r="O3632" t="s">
        <v>1068</v>
      </c>
      <c r="S3632">
        <v>2</v>
      </c>
      <c r="T3632" t="s">
        <v>45</v>
      </c>
      <c r="X3632" t="s">
        <v>46</v>
      </c>
      <c r="Y3632">
        <v>1</v>
      </c>
      <c r="Z3632">
        <v>0</v>
      </c>
      <c r="AA3632">
        <v>0</v>
      </c>
      <c r="AB3632">
        <v>0</v>
      </c>
      <c r="AC3632">
        <v>0</v>
      </c>
      <c r="AD3632">
        <f t="shared" si="113"/>
        <v>0</v>
      </c>
      <c r="AE3632" t="s">
        <v>85</v>
      </c>
      <c r="AF3632">
        <v>203602</v>
      </c>
      <c r="AG3632">
        <v>222985</v>
      </c>
      <c r="AH3632">
        <v>244615</v>
      </c>
      <c r="AI3632">
        <v>264673</v>
      </c>
      <c r="AJ3632">
        <f t="shared" si="114"/>
        <v>935875</v>
      </c>
      <c r="AK3632" t="s">
        <v>997</v>
      </c>
      <c r="AL3632" t="s">
        <v>998</v>
      </c>
      <c r="AM3632" t="s">
        <v>999</v>
      </c>
    </row>
    <row r="3633" spans="1:39" x14ac:dyDescent="0.2">
      <c r="A3633">
        <v>41031</v>
      </c>
      <c r="B3633" t="s">
        <v>987</v>
      </c>
      <c r="C3633">
        <v>610</v>
      </c>
      <c r="D3633" t="s">
        <v>990</v>
      </c>
      <c r="E3633">
        <v>12</v>
      </c>
      <c r="F3633" t="s">
        <v>991</v>
      </c>
      <c r="G3633">
        <v>368</v>
      </c>
      <c r="H3633" t="s">
        <v>1014</v>
      </c>
      <c r="I3633">
        <v>104</v>
      </c>
      <c r="J3633" t="s">
        <v>1024</v>
      </c>
      <c r="K3633" t="s">
        <v>41</v>
      </c>
      <c r="L3633">
        <v>13521</v>
      </c>
      <c r="M3633" t="s">
        <v>3329</v>
      </c>
      <c r="N3633" t="s">
        <v>43</v>
      </c>
      <c r="O3633" t="s">
        <v>3330</v>
      </c>
      <c r="S3633">
        <v>2</v>
      </c>
      <c r="T3633" t="s">
        <v>45</v>
      </c>
      <c r="X3633" t="s">
        <v>46</v>
      </c>
      <c r="Y3633">
        <v>1</v>
      </c>
      <c r="Z3633">
        <v>0</v>
      </c>
      <c r="AA3633">
        <v>0</v>
      </c>
      <c r="AB3633">
        <v>0</v>
      </c>
      <c r="AC3633">
        <v>0</v>
      </c>
      <c r="AD3633">
        <f t="shared" si="113"/>
        <v>0</v>
      </c>
      <c r="AE3633" t="s">
        <v>1018</v>
      </c>
      <c r="AF3633">
        <v>552943</v>
      </c>
      <c r="AG3633">
        <v>313602</v>
      </c>
      <c r="AH3633">
        <v>664324</v>
      </c>
      <c r="AI3633">
        <v>718799</v>
      </c>
      <c r="AJ3633">
        <f t="shared" si="114"/>
        <v>2249668</v>
      </c>
      <c r="AK3633" t="s">
        <v>997</v>
      </c>
      <c r="AL3633" t="s">
        <v>998</v>
      </c>
      <c r="AM3633" t="s">
        <v>999</v>
      </c>
    </row>
    <row r="3634" spans="1:39" x14ac:dyDescent="0.2">
      <c r="A3634">
        <v>41031</v>
      </c>
      <c r="B3634" t="s">
        <v>987</v>
      </c>
      <c r="C3634">
        <v>625</v>
      </c>
      <c r="D3634" t="s">
        <v>1008</v>
      </c>
      <c r="E3634">
        <v>12</v>
      </c>
      <c r="F3634" t="s">
        <v>991</v>
      </c>
      <c r="G3634">
        <v>122</v>
      </c>
      <c r="H3634" t="s">
        <v>72</v>
      </c>
      <c r="I3634">
        <v>949</v>
      </c>
      <c r="J3634" t="s">
        <v>78</v>
      </c>
      <c r="K3634" t="s">
        <v>41</v>
      </c>
      <c r="L3634">
        <v>13523</v>
      </c>
      <c r="M3634" t="s">
        <v>3331</v>
      </c>
      <c r="N3634" t="s">
        <v>43</v>
      </c>
      <c r="O3634" t="s">
        <v>530</v>
      </c>
      <c r="S3634">
        <v>2</v>
      </c>
      <c r="T3634" t="s">
        <v>45</v>
      </c>
      <c r="X3634" t="s">
        <v>46</v>
      </c>
      <c r="Y3634">
        <v>1</v>
      </c>
      <c r="Z3634">
        <v>0</v>
      </c>
      <c r="AA3634">
        <v>0</v>
      </c>
      <c r="AB3634">
        <v>0</v>
      </c>
      <c r="AC3634">
        <v>0</v>
      </c>
      <c r="AD3634">
        <f t="shared" si="113"/>
        <v>0</v>
      </c>
      <c r="AE3634" t="s">
        <v>85</v>
      </c>
      <c r="AF3634">
        <v>2420506</v>
      </c>
      <c r="AG3634">
        <v>2650938</v>
      </c>
      <c r="AH3634">
        <v>2908079</v>
      </c>
      <c r="AI3634">
        <v>3146541</v>
      </c>
      <c r="AJ3634">
        <f t="shared" si="114"/>
        <v>11126064</v>
      </c>
      <c r="AK3634" t="s">
        <v>1010</v>
      </c>
      <c r="AL3634" t="s">
        <v>1011</v>
      </c>
      <c r="AM3634" t="s">
        <v>1012</v>
      </c>
    </row>
    <row r="3635" spans="1:39" x14ac:dyDescent="0.2">
      <c r="A3635">
        <v>41032</v>
      </c>
      <c r="B3635" t="s">
        <v>989</v>
      </c>
      <c r="C3635">
        <v>210</v>
      </c>
      <c r="D3635" t="s">
        <v>469</v>
      </c>
      <c r="E3635">
        <v>4</v>
      </c>
      <c r="F3635" t="s">
        <v>422</v>
      </c>
      <c r="G3635">
        <v>121</v>
      </c>
      <c r="H3635" t="s">
        <v>423</v>
      </c>
      <c r="I3635">
        <v>574</v>
      </c>
      <c r="J3635" t="s">
        <v>1049</v>
      </c>
      <c r="K3635" t="s">
        <v>41</v>
      </c>
      <c r="L3635">
        <v>13536</v>
      </c>
      <c r="M3635" t="s">
        <v>4755</v>
      </c>
      <c r="N3635" t="s">
        <v>124</v>
      </c>
      <c r="O3635" t="s">
        <v>1051</v>
      </c>
      <c r="S3635">
        <v>2</v>
      </c>
      <c r="T3635" t="s">
        <v>45</v>
      </c>
      <c r="X3635" t="s">
        <v>46</v>
      </c>
      <c r="Y3635">
        <v>1</v>
      </c>
      <c r="Z3635">
        <v>0</v>
      </c>
      <c r="AA3635">
        <v>0</v>
      </c>
      <c r="AB3635">
        <v>0</v>
      </c>
      <c r="AC3635">
        <v>0</v>
      </c>
      <c r="AD3635">
        <f t="shared" si="113"/>
        <v>0</v>
      </c>
      <c r="AE3635" t="s">
        <v>85</v>
      </c>
      <c r="AF3635">
        <v>200000</v>
      </c>
      <c r="AG3635">
        <v>200000</v>
      </c>
      <c r="AH3635">
        <v>200000</v>
      </c>
      <c r="AI3635">
        <v>200000</v>
      </c>
      <c r="AJ3635">
        <f t="shared" si="114"/>
        <v>800000</v>
      </c>
      <c r="AK3635" t="s">
        <v>474</v>
      </c>
      <c r="AL3635" t="s">
        <v>475</v>
      </c>
      <c r="AM3635" t="s">
        <v>476</v>
      </c>
    </row>
    <row r="3636" spans="1:39" x14ac:dyDescent="0.2">
      <c r="A3636">
        <v>41032</v>
      </c>
      <c r="B3636" t="s">
        <v>989</v>
      </c>
      <c r="C3636">
        <v>610</v>
      </c>
      <c r="D3636" t="s">
        <v>990</v>
      </c>
      <c r="E3636">
        <v>12</v>
      </c>
      <c r="F3636" t="s">
        <v>991</v>
      </c>
      <c r="G3636">
        <v>122</v>
      </c>
      <c r="H3636" t="s">
        <v>72</v>
      </c>
      <c r="I3636">
        <v>1</v>
      </c>
      <c r="J3636" t="s">
        <v>1066</v>
      </c>
      <c r="K3636" t="s">
        <v>41</v>
      </c>
      <c r="L3636">
        <v>13529</v>
      </c>
      <c r="M3636" t="s">
        <v>2436</v>
      </c>
      <c r="N3636" t="s">
        <v>43</v>
      </c>
      <c r="O3636" t="s">
        <v>1068</v>
      </c>
      <c r="S3636">
        <v>2</v>
      </c>
      <c r="T3636" t="s">
        <v>45</v>
      </c>
      <c r="U3636">
        <v>332</v>
      </c>
      <c r="V3636" t="s">
        <v>76</v>
      </c>
      <c r="W3636" t="s">
        <v>57</v>
      </c>
      <c r="X3636" t="s">
        <v>46</v>
      </c>
      <c r="Y3636">
        <v>1</v>
      </c>
      <c r="Z3636">
        <v>1</v>
      </c>
      <c r="AA3636">
        <v>1</v>
      </c>
      <c r="AB3636">
        <v>1</v>
      </c>
      <c r="AC3636">
        <v>1</v>
      </c>
      <c r="AD3636">
        <f t="shared" si="113"/>
        <v>1</v>
      </c>
      <c r="AF3636">
        <v>0</v>
      </c>
      <c r="AG3636">
        <v>0</v>
      </c>
      <c r="AH3636">
        <v>0</v>
      </c>
      <c r="AI3636">
        <v>0</v>
      </c>
      <c r="AJ3636">
        <f t="shared" si="114"/>
        <v>0</v>
      </c>
      <c r="AK3636" t="s">
        <v>997</v>
      </c>
      <c r="AL3636" t="s">
        <v>998</v>
      </c>
      <c r="AM3636" t="s">
        <v>999</v>
      </c>
    </row>
    <row r="3637" spans="1:39" x14ac:dyDescent="0.2">
      <c r="A3637">
        <v>41032</v>
      </c>
      <c r="B3637" t="s">
        <v>989</v>
      </c>
      <c r="C3637">
        <v>625</v>
      </c>
      <c r="D3637" t="s">
        <v>1008</v>
      </c>
      <c r="E3637">
        <v>12</v>
      </c>
      <c r="F3637" t="s">
        <v>991</v>
      </c>
      <c r="G3637">
        <v>122</v>
      </c>
      <c r="H3637" t="s">
        <v>72</v>
      </c>
      <c r="I3637">
        <v>949</v>
      </c>
      <c r="J3637" t="s">
        <v>78</v>
      </c>
      <c r="K3637" t="s">
        <v>41</v>
      </c>
      <c r="L3637">
        <v>13537</v>
      </c>
      <c r="M3637" t="s">
        <v>4756</v>
      </c>
      <c r="N3637" t="s">
        <v>43</v>
      </c>
      <c r="O3637" t="s">
        <v>530</v>
      </c>
      <c r="S3637">
        <v>2</v>
      </c>
      <c r="T3637" t="s">
        <v>45</v>
      </c>
      <c r="U3637">
        <v>923</v>
      </c>
      <c r="V3637" t="s">
        <v>81</v>
      </c>
      <c r="W3637" t="s">
        <v>57</v>
      </c>
      <c r="X3637" t="s">
        <v>46</v>
      </c>
      <c r="Y3637">
        <v>1</v>
      </c>
      <c r="Z3637">
        <v>13</v>
      </c>
      <c r="AA3637">
        <v>13</v>
      </c>
      <c r="AB3637">
        <v>13</v>
      </c>
      <c r="AC3637">
        <v>13</v>
      </c>
      <c r="AD3637">
        <f t="shared" si="113"/>
        <v>13</v>
      </c>
      <c r="AF3637">
        <v>0</v>
      </c>
      <c r="AG3637">
        <v>0</v>
      </c>
      <c r="AH3637">
        <v>0</v>
      </c>
      <c r="AI3637">
        <v>0</v>
      </c>
      <c r="AJ3637">
        <f t="shared" si="114"/>
        <v>0</v>
      </c>
      <c r="AK3637" t="s">
        <v>1010</v>
      </c>
      <c r="AL3637" t="s">
        <v>1011</v>
      </c>
      <c r="AM3637" t="s">
        <v>1012</v>
      </c>
    </row>
    <row r="3638" spans="1:39" x14ac:dyDescent="0.2">
      <c r="A3638">
        <v>41032</v>
      </c>
      <c r="B3638" t="s">
        <v>989</v>
      </c>
      <c r="C3638">
        <v>625</v>
      </c>
      <c r="D3638" t="s">
        <v>1008</v>
      </c>
      <c r="E3638">
        <v>12</v>
      </c>
      <c r="F3638" t="s">
        <v>991</v>
      </c>
      <c r="G3638">
        <v>122</v>
      </c>
      <c r="H3638" t="s">
        <v>72</v>
      </c>
      <c r="I3638">
        <v>949</v>
      </c>
      <c r="J3638" t="s">
        <v>78</v>
      </c>
      <c r="K3638" t="s">
        <v>41</v>
      </c>
      <c r="L3638">
        <v>13537</v>
      </c>
      <c r="M3638" t="s">
        <v>4756</v>
      </c>
      <c r="N3638" t="s">
        <v>43</v>
      </c>
      <c r="O3638" t="s">
        <v>530</v>
      </c>
      <c r="S3638">
        <v>2</v>
      </c>
      <c r="T3638" t="s">
        <v>45</v>
      </c>
      <c r="X3638" t="s">
        <v>46</v>
      </c>
      <c r="Y3638">
        <v>1</v>
      </c>
      <c r="Z3638">
        <v>0</v>
      </c>
      <c r="AA3638">
        <v>0</v>
      </c>
      <c r="AB3638">
        <v>0</v>
      </c>
      <c r="AC3638">
        <v>0</v>
      </c>
      <c r="AD3638">
        <f t="shared" si="113"/>
        <v>0</v>
      </c>
      <c r="AE3638" t="s">
        <v>85</v>
      </c>
      <c r="AF3638">
        <v>1969810</v>
      </c>
      <c r="AG3638">
        <v>2157336</v>
      </c>
      <c r="AH3638">
        <v>2366597</v>
      </c>
      <c r="AI3638">
        <v>2560658</v>
      </c>
      <c r="AJ3638">
        <f t="shared" si="114"/>
        <v>9054401</v>
      </c>
      <c r="AK3638" t="s">
        <v>1010</v>
      </c>
      <c r="AL3638" t="s">
        <v>1011</v>
      </c>
      <c r="AM3638" t="s">
        <v>1012</v>
      </c>
    </row>
    <row r="3639" spans="1:39" x14ac:dyDescent="0.2">
      <c r="A3639">
        <v>41033</v>
      </c>
      <c r="B3639" t="s">
        <v>1003</v>
      </c>
      <c r="C3639">
        <v>610</v>
      </c>
      <c r="D3639" t="s">
        <v>990</v>
      </c>
      <c r="E3639">
        <v>12</v>
      </c>
      <c r="F3639" t="s">
        <v>991</v>
      </c>
      <c r="G3639">
        <v>363</v>
      </c>
      <c r="H3639" t="s">
        <v>1004</v>
      </c>
      <c r="I3639">
        <v>469</v>
      </c>
      <c r="J3639" t="s">
        <v>1005</v>
      </c>
      <c r="K3639" t="s">
        <v>41</v>
      </c>
      <c r="L3639">
        <v>14132</v>
      </c>
      <c r="M3639" t="s">
        <v>1006</v>
      </c>
      <c r="N3639" t="s">
        <v>124</v>
      </c>
      <c r="O3639" t="s">
        <v>1007</v>
      </c>
      <c r="S3639">
        <v>2</v>
      </c>
      <c r="T3639" t="s">
        <v>45</v>
      </c>
      <c r="U3639">
        <v>147</v>
      </c>
      <c r="V3639" t="s">
        <v>2606</v>
      </c>
      <c r="W3639" t="s">
        <v>57</v>
      </c>
      <c r="X3639" t="s">
        <v>46</v>
      </c>
      <c r="Y3639">
        <v>1</v>
      </c>
      <c r="Z3639">
        <v>0</v>
      </c>
      <c r="AA3639">
        <v>1</v>
      </c>
      <c r="AB3639">
        <v>1</v>
      </c>
      <c r="AC3639">
        <v>1</v>
      </c>
      <c r="AD3639">
        <f t="shared" si="113"/>
        <v>1</v>
      </c>
      <c r="AF3639">
        <v>0</v>
      </c>
      <c r="AG3639">
        <v>0</v>
      </c>
      <c r="AH3639">
        <v>0</v>
      </c>
      <c r="AI3639">
        <v>0</v>
      </c>
      <c r="AJ3639">
        <f t="shared" si="114"/>
        <v>0</v>
      </c>
      <c r="AK3639" t="s">
        <v>997</v>
      </c>
      <c r="AL3639" t="s">
        <v>998</v>
      </c>
      <c r="AM3639" t="s">
        <v>999</v>
      </c>
    </row>
    <row r="3640" spans="1:39" x14ac:dyDescent="0.2">
      <c r="A3640">
        <v>41033</v>
      </c>
      <c r="B3640" t="s">
        <v>1003</v>
      </c>
      <c r="C3640">
        <v>610</v>
      </c>
      <c r="D3640" t="s">
        <v>990</v>
      </c>
      <c r="E3640">
        <v>12</v>
      </c>
      <c r="F3640" t="s">
        <v>991</v>
      </c>
      <c r="G3640">
        <v>368</v>
      </c>
      <c r="H3640" t="s">
        <v>1014</v>
      </c>
      <c r="I3640">
        <v>144</v>
      </c>
      <c r="J3640" t="s">
        <v>1015</v>
      </c>
      <c r="K3640" t="s">
        <v>41</v>
      </c>
      <c r="L3640">
        <v>13546</v>
      </c>
      <c r="M3640" t="s">
        <v>4377</v>
      </c>
      <c r="N3640" t="s">
        <v>43</v>
      </c>
      <c r="O3640" t="s">
        <v>1017</v>
      </c>
      <c r="S3640">
        <v>2</v>
      </c>
      <c r="T3640" t="s">
        <v>45</v>
      </c>
      <c r="U3640">
        <v>431</v>
      </c>
      <c r="V3640" t="s">
        <v>1114</v>
      </c>
      <c r="W3640" t="s">
        <v>57</v>
      </c>
      <c r="X3640" t="s">
        <v>46</v>
      </c>
      <c r="Y3640">
        <v>1</v>
      </c>
      <c r="Z3640">
        <v>20</v>
      </c>
      <c r="AA3640">
        <v>20</v>
      </c>
      <c r="AB3640">
        <v>20</v>
      </c>
      <c r="AC3640">
        <v>20</v>
      </c>
      <c r="AD3640">
        <f t="shared" si="113"/>
        <v>20</v>
      </c>
      <c r="AF3640">
        <v>0</v>
      </c>
      <c r="AG3640">
        <v>0</v>
      </c>
      <c r="AH3640">
        <v>0</v>
      </c>
      <c r="AI3640">
        <v>0</v>
      </c>
      <c r="AJ3640">
        <f t="shared" si="114"/>
        <v>0</v>
      </c>
      <c r="AK3640" t="s">
        <v>997</v>
      </c>
      <c r="AL3640" t="s">
        <v>998</v>
      </c>
      <c r="AM3640" t="s">
        <v>999</v>
      </c>
    </row>
    <row r="3641" spans="1:39" x14ac:dyDescent="0.2">
      <c r="A3641">
        <v>41033</v>
      </c>
      <c r="B3641" t="s">
        <v>1003</v>
      </c>
      <c r="C3641">
        <v>625</v>
      </c>
      <c r="D3641" t="s">
        <v>1008</v>
      </c>
      <c r="E3641">
        <v>12</v>
      </c>
      <c r="F3641" t="s">
        <v>991</v>
      </c>
      <c r="G3641">
        <v>368</v>
      </c>
      <c r="H3641" t="s">
        <v>1014</v>
      </c>
      <c r="I3641">
        <v>242</v>
      </c>
      <c r="J3641" t="s">
        <v>1019</v>
      </c>
      <c r="K3641" t="s">
        <v>41</v>
      </c>
      <c r="L3641">
        <v>13545</v>
      </c>
      <c r="M3641" t="s">
        <v>4757</v>
      </c>
      <c r="N3641" t="s">
        <v>43</v>
      </c>
      <c r="O3641" t="s">
        <v>1021</v>
      </c>
      <c r="S3641">
        <v>2</v>
      </c>
      <c r="T3641" t="s">
        <v>45</v>
      </c>
      <c r="X3641" t="s">
        <v>46</v>
      </c>
      <c r="Y3641">
        <v>1</v>
      </c>
      <c r="Z3641">
        <v>0</v>
      </c>
      <c r="AA3641">
        <v>0</v>
      </c>
      <c r="AB3641">
        <v>0</v>
      </c>
      <c r="AC3641">
        <v>0</v>
      </c>
      <c r="AD3641">
        <f t="shared" si="113"/>
        <v>0</v>
      </c>
      <c r="AE3641" t="s">
        <v>1018</v>
      </c>
      <c r="AF3641">
        <v>56012</v>
      </c>
      <c r="AG3641">
        <v>61344</v>
      </c>
      <c r="AH3641">
        <v>67295</v>
      </c>
      <c r="AI3641">
        <v>72813</v>
      </c>
      <c r="AJ3641">
        <f t="shared" si="114"/>
        <v>257464</v>
      </c>
      <c r="AK3641" t="s">
        <v>1010</v>
      </c>
      <c r="AL3641" t="s">
        <v>1011</v>
      </c>
      <c r="AM3641" t="s">
        <v>1012</v>
      </c>
    </row>
    <row r="3642" spans="1:39" x14ac:dyDescent="0.2">
      <c r="A3642">
        <v>41033</v>
      </c>
      <c r="B3642" t="s">
        <v>1003</v>
      </c>
      <c r="C3642">
        <v>850</v>
      </c>
      <c r="D3642" t="s">
        <v>453</v>
      </c>
      <c r="E3642">
        <v>4</v>
      </c>
      <c r="F3642" t="s">
        <v>422</v>
      </c>
      <c r="G3642">
        <v>128</v>
      </c>
      <c r="H3642" t="s">
        <v>143</v>
      </c>
      <c r="I3642">
        <v>125</v>
      </c>
      <c r="J3642" t="s">
        <v>579</v>
      </c>
      <c r="K3642" t="s">
        <v>41</v>
      </c>
      <c r="L3642">
        <v>13552</v>
      </c>
      <c r="M3642" t="s">
        <v>4758</v>
      </c>
      <c r="N3642" t="s">
        <v>43</v>
      </c>
      <c r="O3642" t="s">
        <v>581</v>
      </c>
      <c r="S3642">
        <v>2</v>
      </c>
      <c r="T3642" t="s">
        <v>45</v>
      </c>
      <c r="U3642">
        <v>303</v>
      </c>
      <c r="V3642" t="s">
        <v>419</v>
      </c>
      <c r="W3642" t="s">
        <v>57</v>
      </c>
      <c r="X3642" t="s">
        <v>46</v>
      </c>
      <c r="Y3642">
        <v>1</v>
      </c>
      <c r="Z3642">
        <v>24</v>
      </c>
      <c r="AA3642">
        <v>24</v>
      </c>
      <c r="AB3642">
        <v>24</v>
      </c>
      <c r="AC3642">
        <v>24</v>
      </c>
      <c r="AD3642">
        <f t="shared" si="113"/>
        <v>24</v>
      </c>
      <c r="AF3642">
        <v>0</v>
      </c>
      <c r="AG3642">
        <v>0</v>
      </c>
      <c r="AH3642">
        <v>0</v>
      </c>
      <c r="AI3642">
        <v>0</v>
      </c>
      <c r="AJ3642">
        <f t="shared" si="114"/>
        <v>0</v>
      </c>
      <c r="AK3642" t="s">
        <v>458</v>
      </c>
      <c r="AL3642" t="s">
        <v>459</v>
      </c>
      <c r="AM3642" t="s">
        <v>460</v>
      </c>
    </row>
    <row r="3643" spans="1:39" x14ac:dyDescent="0.2">
      <c r="A3643">
        <v>41033</v>
      </c>
      <c r="B3643" t="s">
        <v>1003</v>
      </c>
      <c r="C3643">
        <v>900</v>
      </c>
      <c r="D3643" t="s">
        <v>461</v>
      </c>
      <c r="E3643">
        <v>4</v>
      </c>
      <c r="F3643" t="s">
        <v>422</v>
      </c>
      <c r="G3643">
        <v>122</v>
      </c>
      <c r="H3643" t="s">
        <v>72</v>
      </c>
      <c r="I3643">
        <v>2</v>
      </c>
      <c r="J3643" t="s">
        <v>73</v>
      </c>
      <c r="K3643" t="s">
        <v>41</v>
      </c>
      <c r="L3643">
        <v>13542</v>
      </c>
      <c r="M3643" t="s">
        <v>2441</v>
      </c>
      <c r="N3643" t="s">
        <v>43</v>
      </c>
      <c r="O3643" t="s">
        <v>583</v>
      </c>
      <c r="S3643">
        <v>2</v>
      </c>
      <c r="T3643" t="s">
        <v>45</v>
      </c>
      <c r="X3643" t="s">
        <v>46</v>
      </c>
      <c r="Y3643">
        <v>1</v>
      </c>
      <c r="Z3643">
        <v>0</v>
      </c>
      <c r="AA3643">
        <v>0</v>
      </c>
      <c r="AB3643">
        <v>0</v>
      </c>
      <c r="AC3643">
        <v>0</v>
      </c>
      <c r="AD3643">
        <f t="shared" si="113"/>
        <v>0</v>
      </c>
      <c r="AE3643" t="s">
        <v>85</v>
      </c>
      <c r="AF3643">
        <v>470000</v>
      </c>
      <c r="AG3643">
        <v>510000</v>
      </c>
      <c r="AH3643">
        <v>550000</v>
      </c>
      <c r="AI3643">
        <v>610000</v>
      </c>
      <c r="AJ3643">
        <f t="shared" si="114"/>
        <v>2140000</v>
      </c>
      <c r="AK3643" t="s">
        <v>466</v>
      </c>
      <c r="AL3643" t="s">
        <v>467</v>
      </c>
      <c r="AM3643" t="s">
        <v>60</v>
      </c>
    </row>
    <row r="3644" spans="1:39" x14ac:dyDescent="0.2">
      <c r="A3644">
        <v>41034</v>
      </c>
      <c r="B3644" t="s">
        <v>1013</v>
      </c>
      <c r="C3644">
        <v>610</v>
      </c>
      <c r="D3644" t="s">
        <v>990</v>
      </c>
      <c r="E3644">
        <v>12</v>
      </c>
      <c r="F3644" t="s">
        <v>991</v>
      </c>
      <c r="G3644">
        <v>368</v>
      </c>
      <c r="H3644" t="s">
        <v>1014</v>
      </c>
      <c r="I3644">
        <v>104</v>
      </c>
      <c r="J3644" t="s">
        <v>1024</v>
      </c>
      <c r="K3644" t="s">
        <v>41</v>
      </c>
      <c r="L3644">
        <v>13562</v>
      </c>
      <c r="M3644" t="s">
        <v>2443</v>
      </c>
      <c r="N3644" t="s">
        <v>43</v>
      </c>
      <c r="O3644" t="s">
        <v>1044</v>
      </c>
      <c r="S3644">
        <v>2</v>
      </c>
      <c r="T3644" t="s">
        <v>45</v>
      </c>
      <c r="U3644">
        <v>1</v>
      </c>
      <c r="V3644" t="s">
        <v>1027</v>
      </c>
      <c r="W3644" t="s">
        <v>57</v>
      </c>
      <c r="X3644" t="s">
        <v>46</v>
      </c>
      <c r="Y3644">
        <v>1</v>
      </c>
      <c r="Z3644">
        <v>7000</v>
      </c>
      <c r="AA3644">
        <v>7000</v>
      </c>
      <c r="AB3644">
        <v>7000</v>
      </c>
      <c r="AC3644">
        <v>7000</v>
      </c>
      <c r="AD3644">
        <f t="shared" si="113"/>
        <v>7000</v>
      </c>
      <c r="AF3644">
        <v>0</v>
      </c>
      <c r="AG3644">
        <v>0</v>
      </c>
      <c r="AH3644">
        <v>0</v>
      </c>
      <c r="AI3644">
        <v>0</v>
      </c>
      <c r="AJ3644">
        <f t="shared" si="114"/>
        <v>0</v>
      </c>
      <c r="AK3644" t="s">
        <v>997</v>
      </c>
      <c r="AL3644" t="s">
        <v>998</v>
      </c>
      <c r="AM3644" t="s">
        <v>999</v>
      </c>
    </row>
    <row r="3645" spans="1:39" x14ac:dyDescent="0.2">
      <c r="A3645">
        <v>41034</v>
      </c>
      <c r="B3645" t="s">
        <v>1013</v>
      </c>
      <c r="C3645">
        <v>610</v>
      </c>
      <c r="D3645" t="s">
        <v>990</v>
      </c>
      <c r="E3645">
        <v>12</v>
      </c>
      <c r="F3645" t="s">
        <v>991</v>
      </c>
      <c r="G3645">
        <v>368</v>
      </c>
      <c r="H3645" t="s">
        <v>1014</v>
      </c>
      <c r="I3645">
        <v>104</v>
      </c>
      <c r="J3645" t="s">
        <v>1024</v>
      </c>
      <c r="K3645" t="s">
        <v>41</v>
      </c>
      <c r="L3645">
        <v>13562</v>
      </c>
      <c r="M3645" t="s">
        <v>2443</v>
      </c>
      <c r="N3645" t="s">
        <v>43</v>
      </c>
      <c r="O3645" t="s">
        <v>1044</v>
      </c>
      <c r="S3645">
        <v>2</v>
      </c>
      <c r="T3645" t="s">
        <v>45</v>
      </c>
      <c r="X3645" t="s">
        <v>46</v>
      </c>
      <c r="Y3645">
        <v>1</v>
      </c>
      <c r="Z3645">
        <v>0</v>
      </c>
      <c r="AA3645">
        <v>0</v>
      </c>
      <c r="AB3645">
        <v>0</v>
      </c>
      <c r="AC3645">
        <v>0</v>
      </c>
      <c r="AD3645">
        <f t="shared" si="113"/>
        <v>0</v>
      </c>
      <c r="AE3645" t="s">
        <v>1158</v>
      </c>
      <c r="AF3645">
        <v>196200</v>
      </c>
      <c r="AG3645">
        <v>647560</v>
      </c>
      <c r="AH3645">
        <v>224208</v>
      </c>
      <c r="AI3645">
        <v>237885</v>
      </c>
      <c r="AJ3645">
        <f t="shared" si="114"/>
        <v>1305853</v>
      </c>
      <c r="AK3645" t="s">
        <v>997</v>
      </c>
      <c r="AL3645" t="s">
        <v>998</v>
      </c>
      <c r="AM3645" t="s">
        <v>999</v>
      </c>
    </row>
    <row r="3646" spans="1:39" x14ac:dyDescent="0.2">
      <c r="A3646">
        <v>41034</v>
      </c>
      <c r="B3646" t="s">
        <v>1013</v>
      </c>
      <c r="C3646">
        <v>625</v>
      </c>
      <c r="D3646" t="s">
        <v>1008</v>
      </c>
      <c r="E3646">
        <v>12</v>
      </c>
      <c r="F3646" t="s">
        <v>991</v>
      </c>
      <c r="G3646">
        <v>122</v>
      </c>
      <c r="H3646" t="s">
        <v>72</v>
      </c>
      <c r="I3646">
        <v>949</v>
      </c>
      <c r="J3646" t="s">
        <v>78</v>
      </c>
      <c r="K3646" t="s">
        <v>41</v>
      </c>
      <c r="L3646">
        <v>13565</v>
      </c>
      <c r="M3646" t="s">
        <v>3337</v>
      </c>
      <c r="N3646" t="s">
        <v>43</v>
      </c>
      <c r="O3646" t="s">
        <v>530</v>
      </c>
      <c r="S3646">
        <v>2</v>
      </c>
      <c r="T3646" t="s">
        <v>45</v>
      </c>
      <c r="X3646" t="s">
        <v>46</v>
      </c>
      <c r="Y3646">
        <v>1</v>
      </c>
      <c r="Z3646">
        <v>0</v>
      </c>
      <c r="AA3646">
        <v>0</v>
      </c>
      <c r="AB3646">
        <v>0</v>
      </c>
      <c r="AC3646">
        <v>0</v>
      </c>
      <c r="AD3646">
        <f t="shared" si="113"/>
        <v>0</v>
      </c>
      <c r="AE3646" t="s">
        <v>85</v>
      </c>
      <c r="AF3646">
        <v>2051720</v>
      </c>
      <c r="AG3646">
        <v>2247043</v>
      </c>
      <c r="AH3646">
        <v>2465007</v>
      </c>
      <c r="AI3646">
        <v>2667137</v>
      </c>
      <c r="AJ3646">
        <f t="shared" si="114"/>
        <v>9430907</v>
      </c>
      <c r="AK3646" t="s">
        <v>1010</v>
      </c>
      <c r="AL3646" t="s">
        <v>1011</v>
      </c>
      <c r="AM3646" t="s">
        <v>1012</v>
      </c>
    </row>
    <row r="3647" spans="1:39" x14ac:dyDescent="0.2">
      <c r="A3647">
        <v>41034</v>
      </c>
      <c r="B3647" t="s">
        <v>1013</v>
      </c>
      <c r="C3647">
        <v>850</v>
      </c>
      <c r="D3647" t="s">
        <v>453</v>
      </c>
      <c r="E3647">
        <v>4</v>
      </c>
      <c r="F3647" t="s">
        <v>422</v>
      </c>
      <c r="G3647">
        <v>128</v>
      </c>
      <c r="H3647" t="s">
        <v>143</v>
      </c>
      <c r="I3647">
        <v>125</v>
      </c>
      <c r="J3647" t="s">
        <v>579</v>
      </c>
      <c r="K3647" t="s">
        <v>41</v>
      </c>
      <c r="L3647">
        <v>13566</v>
      </c>
      <c r="M3647" t="s">
        <v>4379</v>
      </c>
      <c r="N3647" t="s">
        <v>43</v>
      </c>
      <c r="O3647" t="s">
        <v>581</v>
      </c>
      <c r="S3647">
        <v>2</v>
      </c>
      <c r="T3647" t="s">
        <v>45</v>
      </c>
      <c r="X3647" t="s">
        <v>46</v>
      </c>
      <c r="Y3647">
        <v>1</v>
      </c>
      <c r="Z3647">
        <v>0</v>
      </c>
      <c r="AA3647">
        <v>0</v>
      </c>
      <c r="AB3647">
        <v>0</v>
      </c>
      <c r="AC3647">
        <v>0</v>
      </c>
      <c r="AD3647">
        <f t="shared" si="113"/>
        <v>0</v>
      </c>
      <c r="AE3647" t="s">
        <v>85</v>
      </c>
      <c r="AF3647">
        <v>5000</v>
      </c>
      <c r="AG3647">
        <v>10000</v>
      </c>
      <c r="AH3647">
        <v>15000</v>
      </c>
      <c r="AI3647">
        <v>20000</v>
      </c>
      <c r="AJ3647">
        <f t="shared" si="114"/>
        <v>50000</v>
      </c>
      <c r="AK3647" t="s">
        <v>458</v>
      </c>
      <c r="AL3647" t="s">
        <v>459</v>
      </c>
      <c r="AM3647" t="s">
        <v>460</v>
      </c>
    </row>
    <row r="3648" spans="1:39" x14ac:dyDescent="0.2">
      <c r="A3648">
        <v>41035</v>
      </c>
      <c r="B3648" t="s">
        <v>1023</v>
      </c>
      <c r="C3648">
        <v>900</v>
      </c>
      <c r="D3648" t="s">
        <v>461</v>
      </c>
      <c r="E3648">
        <v>4</v>
      </c>
      <c r="F3648" t="s">
        <v>422</v>
      </c>
      <c r="G3648">
        <v>122</v>
      </c>
      <c r="H3648" t="s">
        <v>72</v>
      </c>
      <c r="I3648">
        <v>2</v>
      </c>
      <c r="J3648" t="s">
        <v>73</v>
      </c>
      <c r="K3648" t="s">
        <v>41</v>
      </c>
      <c r="L3648">
        <v>13576</v>
      </c>
      <c r="M3648" t="s">
        <v>4382</v>
      </c>
      <c r="N3648" t="s">
        <v>43</v>
      </c>
      <c r="O3648" t="s">
        <v>583</v>
      </c>
      <c r="S3648">
        <v>2</v>
      </c>
      <c r="T3648" t="s">
        <v>45</v>
      </c>
      <c r="X3648" t="s">
        <v>46</v>
      </c>
      <c r="Y3648">
        <v>1</v>
      </c>
      <c r="Z3648">
        <v>0</v>
      </c>
      <c r="AA3648">
        <v>0</v>
      </c>
      <c r="AB3648">
        <v>0</v>
      </c>
      <c r="AC3648">
        <v>0</v>
      </c>
      <c r="AD3648">
        <f t="shared" si="113"/>
        <v>0</v>
      </c>
      <c r="AE3648" t="s">
        <v>85</v>
      </c>
      <c r="AF3648">
        <v>415000</v>
      </c>
      <c r="AG3648">
        <v>575000</v>
      </c>
      <c r="AH3648">
        <v>510000</v>
      </c>
      <c r="AI3648">
        <v>550000</v>
      </c>
      <c r="AJ3648">
        <f t="shared" si="114"/>
        <v>2050000</v>
      </c>
      <c r="AK3648" t="s">
        <v>466</v>
      </c>
      <c r="AL3648" t="s">
        <v>467</v>
      </c>
      <c r="AM3648" t="s">
        <v>60</v>
      </c>
    </row>
    <row r="3649" spans="1:39" x14ac:dyDescent="0.2">
      <c r="A3649">
        <v>41036</v>
      </c>
      <c r="B3649" t="s">
        <v>1032</v>
      </c>
      <c r="C3649">
        <v>130</v>
      </c>
      <c r="D3649" t="s">
        <v>1058</v>
      </c>
      <c r="E3649">
        <v>26</v>
      </c>
      <c r="F3649" t="s">
        <v>710</v>
      </c>
      <c r="G3649">
        <v>782</v>
      </c>
      <c r="H3649" t="s">
        <v>764</v>
      </c>
      <c r="I3649">
        <v>413</v>
      </c>
      <c r="J3649" t="s">
        <v>1059</v>
      </c>
      <c r="K3649" t="s">
        <v>41</v>
      </c>
      <c r="L3649">
        <v>13594</v>
      </c>
      <c r="M3649" t="s">
        <v>3875</v>
      </c>
      <c r="N3649" t="s">
        <v>124</v>
      </c>
      <c r="O3649" t="s">
        <v>1061</v>
      </c>
      <c r="S3649">
        <v>2</v>
      </c>
      <c r="T3649" t="s">
        <v>45</v>
      </c>
      <c r="X3649" t="s">
        <v>46</v>
      </c>
      <c r="Y3649">
        <v>1</v>
      </c>
      <c r="Z3649">
        <v>0</v>
      </c>
      <c r="AA3649">
        <v>0</v>
      </c>
      <c r="AB3649">
        <v>0</v>
      </c>
      <c r="AC3649">
        <v>0</v>
      </c>
      <c r="AD3649">
        <f t="shared" si="113"/>
        <v>0</v>
      </c>
      <c r="AE3649" t="s">
        <v>728</v>
      </c>
      <c r="AF3649">
        <v>24417</v>
      </c>
      <c r="AG3649">
        <v>26860</v>
      </c>
      <c r="AH3649">
        <v>29540</v>
      </c>
      <c r="AI3649">
        <v>32500</v>
      </c>
      <c r="AJ3649">
        <f t="shared" si="114"/>
        <v>113317</v>
      </c>
      <c r="AK3649" t="s">
        <v>1063</v>
      </c>
      <c r="AL3649" t="s">
        <v>1064</v>
      </c>
      <c r="AM3649" t="s">
        <v>1065</v>
      </c>
    </row>
    <row r="3650" spans="1:39" x14ac:dyDescent="0.2">
      <c r="A3650">
        <v>41036</v>
      </c>
      <c r="B3650" t="s">
        <v>1032</v>
      </c>
      <c r="C3650">
        <v>610</v>
      </c>
      <c r="D3650" t="s">
        <v>990</v>
      </c>
      <c r="E3650">
        <v>12</v>
      </c>
      <c r="F3650" t="s">
        <v>991</v>
      </c>
      <c r="G3650">
        <v>363</v>
      </c>
      <c r="H3650" t="s">
        <v>1004</v>
      </c>
      <c r="I3650">
        <v>104</v>
      </c>
      <c r="J3650" t="s">
        <v>1024</v>
      </c>
      <c r="K3650" t="s">
        <v>41</v>
      </c>
      <c r="L3650">
        <v>13602</v>
      </c>
      <c r="M3650" t="s">
        <v>4759</v>
      </c>
      <c r="N3650" t="s">
        <v>43</v>
      </c>
      <c r="O3650" t="s">
        <v>1096</v>
      </c>
      <c r="S3650">
        <v>2</v>
      </c>
      <c r="T3650" t="s">
        <v>45</v>
      </c>
      <c r="U3650">
        <v>1</v>
      </c>
      <c r="V3650" t="s">
        <v>1027</v>
      </c>
      <c r="W3650" t="s">
        <v>57</v>
      </c>
      <c r="X3650" t="s">
        <v>46</v>
      </c>
      <c r="Y3650">
        <v>1</v>
      </c>
      <c r="Z3650">
        <v>280</v>
      </c>
      <c r="AA3650">
        <v>280</v>
      </c>
      <c r="AB3650">
        <v>280</v>
      </c>
      <c r="AC3650">
        <v>280</v>
      </c>
      <c r="AD3650">
        <f t="shared" si="113"/>
        <v>280</v>
      </c>
      <c r="AF3650">
        <v>0</v>
      </c>
      <c r="AG3650">
        <v>0</v>
      </c>
      <c r="AH3650">
        <v>0</v>
      </c>
      <c r="AI3650">
        <v>0</v>
      </c>
      <c r="AJ3650">
        <f t="shared" si="114"/>
        <v>0</v>
      </c>
      <c r="AK3650" t="s">
        <v>997</v>
      </c>
      <c r="AL3650" t="s">
        <v>998</v>
      </c>
      <c r="AM3650" t="s">
        <v>999</v>
      </c>
    </row>
    <row r="3651" spans="1:39" x14ac:dyDescent="0.2">
      <c r="A3651">
        <v>41036</v>
      </c>
      <c r="B3651" t="s">
        <v>1032</v>
      </c>
      <c r="C3651">
        <v>610</v>
      </c>
      <c r="D3651" t="s">
        <v>990</v>
      </c>
      <c r="E3651">
        <v>12</v>
      </c>
      <c r="F3651" t="s">
        <v>991</v>
      </c>
      <c r="G3651">
        <v>368</v>
      </c>
      <c r="H3651" t="s">
        <v>1014</v>
      </c>
      <c r="I3651">
        <v>103</v>
      </c>
      <c r="J3651" t="s">
        <v>1028</v>
      </c>
      <c r="K3651" t="s">
        <v>41</v>
      </c>
      <c r="L3651">
        <v>13599</v>
      </c>
      <c r="M3651" t="s">
        <v>4760</v>
      </c>
      <c r="N3651" t="s">
        <v>43</v>
      </c>
      <c r="O3651" t="s">
        <v>1030</v>
      </c>
      <c r="S3651">
        <v>2</v>
      </c>
      <c r="T3651" t="s">
        <v>45</v>
      </c>
      <c r="U3651">
        <v>1</v>
      </c>
      <c r="V3651" t="s">
        <v>1027</v>
      </c>
      <c r="W3651" t="s">
        <v>57</v>
      </c>
      <c r="X3651" t="s">
        <v>46</v>
      </c>
      <c r="Y3651">
        <v>1</v>
      </c>
      <c r="Z3651">
        <v>2630</v>
      </c>
      <c r="AA3651">
        <v>2630</v>
      </c>
      <c r="AB3651">
        <v>2630</v>
      </c>
      <c r="AC3651">
        <v>2630</v>
      </c>
      <c r="AD3651">
        <f t="shared" ref="AD3651:AD3714" si="115">IF(Y3651=1,LARGE(Z3651:AC3651,1),Z3651+AA3651+AB3651+AC3651)</f>
        <v>2630</v>
      </c>
      <c r="AF3651">
        <v>0</v>
      </c>
      <c r="AG3651">
        <v>0</v>
      </c>
      <c r="AH3651">
        <v>0</v>
      </c>
      <c r="AI3651">
        <v>0</v>
      </c>
      <c r="AJ3651">
        <f t="shared" si="114"/>
        <v>0</v>
      </c>
      <c r="AK3651" t="s">
        <v>997</v>
      </c>
      <c r="AL3651" t="s">
        <v>998</v>
      </c>
      <c r="AM3651" t="s">
        <v>999</v>
      </c>
    </row>
    <row r="3652" spans="1:39" x14ac:dyDescent="0.2">
      <c r="A3652">
        <v>41036</v>
      </c>
      <c r="B3652" t="s">
        <v>1032</v>
      </c>
      <c r="C3652">
        <v>610</v>
      </c>
      <c r="D3652" t="s">
        <v>990</v>
      </c>
      <c r="E3652">
        <v>12</v>
      </c>
      <c r="F3652" t="s">
        <v>991</v>
      </c>
      <c r="G3652">
        <v>368</v>
      </c>
      <c r="H3652" t="s">
        <v>1014</v>
      </c>
      <c r="I3652">
        <v>103</v>
      </c>
      <c r="J3652" t="s">
        <v>1028</v>
      </c>
      <c r="K3652" t="s">
        <v>41</v>
      </c>
      <c r="L3652">
        <v>13599</v>
      </c>
      <c r="M3652" t="s">
        <v>4760</v>
      </c>
      <c r="N3652" t="s">
        <v>43</v>
      </c>
      <c r="O3652" t="s">
        <v>1030</v>
      </c>
      <c r="S3652">
        <v>2</v>
      </c>
      <c r="T3652" t="s">
        <v>45</v>
      </c>
      <c r="X3652" t="s">
        <v>46</v>
      </c>
      <c r="Y3652">
        <v>1</v>
      </c>
      <c r="Z3652">
        <v>0</v>
      </c>
      <c r="AA3652">
        <v>0</v>
      </c>
      <c r="AB3652">
        <v>0</v>
      </c>
      <c r="AC3652">
        <v>0</v>
      </c>
      <c r="AD3652">
        <f t="shared" si="115"/>
        <v>0</v>
      </c>
      <c r="AE3652" t="s">
        <v>1018</v>
      </c>
      <c r="AF3652">
        <v>1681548</v>
      </c>
      <c r="AG3652">
        <v>1849803</v>
      </c>
      <c r="AH3652">
        <v>2020270</v>
      </c>
      <c r="AI3652">
        <v>2185932</v>
      </c>
      <c r="AJ3652">
        <f t="shared" si="114"/>
        <v>7737553</v>
      </c>
      <c r="AK3652" t="s">
        <v>997</v>
      </c>
      <c r="AL3652" t="s">
        <v>998</v>
      </c>
      <c r="AM3652" t="s">
        <v>999</v>
      </c>
    </row>
    <row r="3653" spans="1:39" x14ac:dyDescent="0.2">
      <c r="A3653">
        <v>41036</v>
      </c>
      <c r="B3653" t="s">
        <v>1032</v>
      </c>
      <c r="C3653">
        <v>610</v>
      </c>
      <c r="D3653" t="s">
        <v>990</v>
      </c>
      <c r="E3653">
        <v>12</v>
      </c>
      <c r="F3653" t="s">
        <v>991</v>
      </c>
      <c r="G3653">
        <v>368</v>
      </c>
      <c r="H3653" t="s">
        <v>1014</v>
      </c>
      <c r="I3653">
        <v>104</v>
      </c>
      <c r="J3653" t="s">
        <v>1024</v>
      </c>
      <c r="K3653" t="s">
        <v>41</v>
      </c>
      <c r="L3653">
        <v>13601</v>
      </c>
      <c r="M3653" t="s">
        <v>4761</v>
      </c>
      <c r="N3653" t="s">
        <v>43</v>
      </c>
      <c r="O3653" t="s">
        <v>1044</v>
      </c>
      <c r="S3653">
        <v>2</v>
      </c>
      <c r="T3653" t="s">
        <v>45</v>
      </c>
      <c r="X3653" t="s">
        <v>46</v>
      </c>
      <c r="Y3653">
        <v>1</v>
      </c>
      <c r="Z3653">
        <v>0</v>
      </c>
      <c r="AA3653">
        <v>0</v>
      </c>
      <c r="AB3653">
        <v>0</v>
      </c>
      <c r="AC3653">
        <v>0</v>
      </c>
      <c r="AD3653">
        <f t="shared" si="115"/>
        <v>0</v>
      </c>
      <c r="AE3653" t="s">
        <v>1158</v>
      </c>
      <c r="AF3653">
        <v>185028</v>
      </c>
      <c r="AG3653">
        <v>610691</v>
      </c>
      <c r="AH3653">
        <v>211411</v>
      </c>
      <c r="AI3653">
        <v>224339</v>
      </c>
      <c r="AJ3653">
        <f t="shared" si="114"/>
        <v>1231469</v>
      </c>
      <c r="AK3653" t="s">
        <v>997</v>
      </c>
      <c r="AL3653" t="s">
        <v>998</v>
      </c>
      <c r="AM3653" t="s">
        <v>999</v>
      </c>
    </row>
    <row r="3654" spans="1:39" x14ac:dyDescent="0.2">
      <c r="A3654">
        <v>41036</v>
      </c>
      <c r="B3654" t="s">
        <v>1032</v>
      </c>
      <c r="C3654">
        <v>900</v>
      </c>
      <c r="D3654" t="s">
        <v>461</v>
      </c>
      <c r="E3654">
        <v>4</v>
      </c>
      <c r="F3654" t="s">
        <v>422</v>
      </c>
      <c r="G3654">
        <v>122</v>
      </c>
      <c r="H3654" t="s">
        <v>72</v>
      </c>
      <c r="I3654">
        <v>2</v>
      </c>
      <c r="J3654" t="s">
        <v>73</v>
      </c>
      <c r="K3654" t="s">
        <v>41</v>
      </c>
      <c r="L3654">
        <v>13591</v>
      </c>
      <c r="M3654" t="s">
        <v>4762</v>
      </c>
      <c r="N3654" t="s">
        <v>43</v>
      </c>
      <c r="O3654" t="s">
        <v>583</v>
      </c>
      <c r="S3654">
        <v>2</v>
      </c>
      <c r="T3654" t="s">
        <v>45</v>
      </c>
      <c r="U3654">
        <v>332</v>
      </c>
      <c r="V3654" t="s">
        <v>76</v>
      </c>
      <c r="W3654" t="s">
        <v>57</v>
      </c>
      <c r="X3654" t="s">
        <v>46</v>
      </c>
      <c r="Y3654">
        <v>1</v>
      </c>
      <c r="Z3654">
        <v>1</v>
      </c>
      <c r="AA3654">
        <v>1</v>
      </c>
      <c r="AB3654">
        <v>1</v>
      </c>
      <c r="AC3654">
        <v>1</v>
      </c>
      <c r="AD3654">
        <f t="shared" si="115"/>
        <v>1</v>
      </c>
      <c r="AF3654">
        <v>0</v>
      </c>
      <c r="AG3654">
        <v>0</v>
      </c>
      <c r="AH3654">
        <v>0</v>
      </c>
      <c r="AI3654">
        <v>0</v>
      </c>
      <c r="AJ3654">
        <f t="shared" si="114"/>
        <v>0</v>
      </c>
      <c r="AK3654" t="s">
        <v>466</v>
      </c>
      <c r="AL3654" t="s">
        <v>467</v>
      </c>
      <c r="AM3654" t="s">
        <v>60</v>
      </c>
    </row>
    <row r="3655" spans="1:39" x14ac:dyDescent="0.2">
      <c r="A3655">
        <v>41037</v>
      </c>
      <c r="B3655" t="s">
        <v>1038</v>
      </c>
      <c r="C3655">
        <v>130</v>
      </c>
      <c r="D3655" t="s">
        <v>1058</v>
      </c>
      <c r="E3655">
        <v>26</v>
      </c>
      <c r="F3655" t="s">
        <v>710</v>
      </c>
      <c r="G3655">
        <v>782</v>
      </c>
      <c r="H3655" t="s">
        <v>764</v>
      </c>
      <c r="I3655">
        <v>413</v>
      </c>
      <c r="J3655" t="s">
        <v>1059</v>
      </c>
      <c r="K3655" t="s">
        <v>41</v>
      </c>
      <c r="L3655">
        <v>13627</v>
      </c>
      <c r="M3655" t="s">
        <v>3343</v>
      </c>
      <c r="N3655" t="s">
        <v>124</v>
      </c>
      <c r="O3655" t="s">
        <v>1061</v>
      </c>
      <c r="S3655">
        <v>2</v>
      </c>
      <c r="T3655" t="s">
        <v>45</v>
      </c>
      <c r="U3655">
        <v>286</v>
      </c>
      <c r="V3655" t="s">
        <v>1062</v>
      </c>
      <c r="W3655" t="s">
        <v>845</v>
      </c>
      <c r="X3655" t="s">
        <v>46</v>
      </c>
      <c r="Y3655">
        <v>1</v>
      </c>
      <c r="Z3655">
        <v>6.3</v>
      </c>
      <c r="AA3655">
        <v>86</v>
      </c>
      <c r="AB3655">
        <v>86</v>
      </c>
      <c r="AC3655">
        <v>86</v>
      </c>
      <c r="AD3655">
        <f t="shared" si="115"/>
        <v>86</v>
      </c>
      <c r="AF3655">
        <v>0</v>
      </c>
      <c r="AG3655">
        <v>0</v>
      </c>
      <c r="AH3655">
        <v>0</v>
      </c>
      <c r="AI3655">
        <v>0</v>
      </c>
      <c r="AJ3655">
        <f t="shared" si="114"/>
        <v>0</v>
      </c>
      <c r="AK3655" t="s">
        <v>1063</v>
      </c>
      <c r="AL3655" t="s">
        <v>1064</v>
      </c>
      <c r="AM3655" t="s">
        <v>1065</v>
      </c>
    </row>
    <row r="3656" spans="1:39" x14ac:dyDescent="0.2">
      <c r="A3656">
        <v>41037</v>
      </c>
      <c r="B3656" t="s">
        <v>1038</v>
      </c>
      <c r="C3656">
        <v>210</v>
      </c>
      <c r="D3656" t="s">
        <v>469</v>
      </c>
      <c r="E3656">
        <v>4</v>
      </c>
      <c r="F3656" t="s">
        <v>422</v>
      </c>
      <c r="G3656">
        <v>121</v>
      </c>
      <c r="H3656" t="s">
        <v>423</v>
      </c>
      <c r="I3656">
        <v>574</v>
      </c>
      <c r="J3656" t="s">
        <v>1049</v>
      </c>
      <c r="K3656" t="s">
        <v>41</v>
      </c>
      <c r="L3656">
        <v>13624</v>
      </c>
      <c r="M3656" t="s">
        <v>4763</v>
      </c>
      <c r="N3656" t="s">
        <v>124</v>
      </c>
      <c r="O3656" t="s">
        <v>1051</v>
      </c>
      <c r="S3656">
        <v>2</v>
      </c>
      <c r="T3656" t="s">
        <v>45</v>
      </c>
      <c r="X3656" t="s">
        <v>46</v>
      </c>
      <c r="Y3656">
        <v>1</v>
      </c>
      <c r="Z3656">
        <v>0</v>
      </c>
      <c r="AA3656">
        <v>0</v>
      </c>
      <c r="AB3656">
        <v>0</v>
      </c>
      <c r="AC3656">
        <v>0</v>
      </c>
      <c r="AD3656">
        <f t="shared" si="115"/>
        <v>0</v>
      </c>
      <c r="AE3656" t="s">
        <v>85</v>
      </c>
      <c r="AF3656">
        <v>300000</v>
      </c>
      <c r="AG3656">
        <v>300000</v>
      </c>
      <c r="AH3656">
        <v>300000</v>
      </c>
      <c r="AI3656">
        <v>300000</v>
      </c>
      <c r="AJ3656">
        <f t="shared" si="114"/>
        <v>1200000</v>
      </c>
      <c r="AK3656" t="s">
        <v>474</v>
      </c>
      <c r="AL3656" t="s">
        <v>475</v>
      </c>
      <c r="AM3656" t="s">
        <v>476</v>
      </c>
    </row>
    <row r="3657" spans="1:39" x14ac:dyDescent="0.2">
      <c r="A3657">
        <v>41037</v>
      </c>
      <c r="B3657" t="s">
        <v>1038</v>
      </c>
      <c r="C3657">
        <v>610</v>
      </c>
      <c r="D3657" t="s">
        <v>990</v>
      </c>
      <c r="E3657">
        <v>12</v>
      </c>
      <c r="F3657" t="s">
        <v>991</v>
      </c>
      <c r="G3657">
        <v>368</v>
      </c>
      <c r="H3657" t="s">
        <v>1014</v>
      </c>
      <c r="I3657">
        <v>104</v>
      </c>
      <c r="J3657" t="s">
        <v>1024</v>
      </c>
      <c r="K3657" t="s">
        <v>41</v>
      </c>
      <c r="L3657">
        <v>13617</v>
      </c>
      <c r="M3657" t="s">
        <v>2448</v>
      </c>
      <c r="N3657" t="s">
        <v>43</v>
      </c>
      <c r="O3657" t="s">
        <v>1044</v>
      </c>
      <c r="S3657">
        <v>2</v>
      </c>
      <c r="T3657" t="s">
        <v>45</v>
      </c>
      <c r="X3657" t="s">
        <v>46</v>
      </c>
      <c r="Y3657">
        <v>1</v>
      </c>
      <c r="Z3657">
        <v>0</v>
      </c>
      <c r="AA3657">
        <v>0</v>
      </c>
      <c r="AB3657">
        <v>0</v>
      </c>
      <c r="AC3657">
        <v>0</v>
      </c>
      <c r="AD3657">
        <f t="shared" si="115"/>
        <v>0</v>
      </c>
      <c r="AE3657" t="s">
        <v>1158</v>
      </c>
      <c r="AF3657">
        <v>177915</v>
      </c>
      <c r="AG3657">
        <v>587220</v>
      </c>
      <c r="AH3657">
        <v>203313</v>
      </c>
      <c r="AI3657">
        <v>215715</v>
      </c>
      <c r="AJ3657">
        <f t="shared" si="114"/>
        <v>1184163</v>
      </c>
      <c r="AK3657" t="s">
        <v>997</v>
      </c>
      <c r="AL3657" t="s">
        <v>998</v>
      </c>
      <c r="AM3657" t="s">
        <v>999</v>
      </c>
    </row>
    <row r="3658" spans="1:39" x14ac:dyDescent="0.2">
      <c r="A3658">
        <v>41037</v>
      </c>
      <c r="B3658" t="s">
        <v>1038</v>
      </c>
      <c r="C3658">
        <v>610</v>
      </c>
      <c r="D3658" t="s">
        <v>990</v>
      </c>
      <c r="E3658">
        <v>12</v>
      </c>
      <c r="F3658" t="s">
        <v>991</v>
      </c>
      <c r="G3658">
        <v>368</v>
      </c>
      <c r="H3658" t="s">
        <v>1014</v>
      </c>
      <c r="I3658">
        <v>104</v>
      </c>
      <c r="J3658" t="s">
        <v>1024</v>
      </c>
      <c r="K3658" t="s">
        <v>41</v>
      </c>
      <c r="L3658">
        <v>13617</v>
      </c>
      <c r="M3658" t="s">
        <v>2448</v>
      </c>
      <c r="N3658" t="s">
        <v>43</v>
      </c>
      <c r="O3658" t="s">
        <v>1044</v>
      </c>
      <c r="S3658">
        <v>2</v>
      </c>
      <c r="T3658" t="s">
        <v>45</v>
      </c>
      <c r="X3658" t="s">
        <v>46</v>
      </c>
      <c r="Y3658">
        <v>1</v>
      </c>
      <c r="Z3658">
        <v>0</v>
      </c>
      <c r="AA3658">
        <v>0</v>
      </c>
      <c r="AB3658">
        <v>0</v>
      </c>
      <c r="AC3658">
        <v>0</v>
      </c>
      <c r="AD3658">
        <f t="shared" si="115"/>
        <v>0</v>
      </c>
      <c r="AE3658" t="s">
        <v>1018</v>
      </c>
      <c r="AF3658">
        <v>758660</v>
      </c>
      <c r="AG3658">
        <v>367347</v>
      </c>
      <c r="AH3658">
        <v>911480</v>
      </c>
      <c r="AI3658">
        <v>986222</v>
      </c>
      <c r="AJ3658">
        <f t="shared" si="114"/>
        <v>3023709</v>
      </c>
      <c r="AK3658" t="s">
        <v>997</v>
      </c>
      <c r="AL3658" t="s">
        <v>998</v>
      </c>
      <c r="AM3658" t="s">
        <v>999</v>
      </c>
    </row>
    <row r="3659" spans="1:39" x14ac:dyDescent="0.2">
      <c r="A3659">
        <v>41037</v>
      </c>
      <c r="B3659" t="s">
        <v>1038</v>
      </c>
      <c r="C3659">
        <v>610</v>
      </c>
      <c r="D3659" t="s">
        <v>990</v>
      </c>
      <c r="E3659">
        <v>12</v>
      </c>
      <c r="F3659" t="s">
        <v>991</v>
      </c>
      <c r="G3659">
        <v>368</v>
      </c>
      <c r="H3659" t="s">
        <v>1014</v>
      </c>
      <c r="I3659">
        <v>144</v>
      </c>
      <c r="J3659" t="s">
        <v>1015</v>
      </c>
      <c r="K3659" t="s">
        <v>41</v>
      </c>
      <c r="L3659">
        <v>13622</v>
      </c>
      <c r="M3659" t="s">
        <v>4384</v>
      </c>
      <c r="N3659" t="s">
        <v>43</v>
      </c>
      <c r="O3659" t="s">
        <v>1017</v>
      </c>
      <c r="S3659">
        <v>2</v>
      </c>
      <c r="T3659" t="s">
        <v>45</v>
      </c>
      <c r="U3659">
        <v>431</v>
      </c>
      <c r="V3659" t="s">
        <v>1114</v>
      </c>
      <c r="W3659" t="s">
        <v>57</v>
      </c>
      <c r="X3659" t="s">
        <v>46</v>
      </c>
      <c r="Y3659">
        <v>1</v>
      </c>
      <c r="Z3659">
        <v>18</v>
      </c>
      <c r="AA3659">
        <v>18</v>
      </c>
      <c r="AB3659">
        <v>18</v>
      </c>
      <c r="AC3659">
        <v>18</v>
      </c>
      <c r="AD3659">
        <f t="shared" si="115"/>
        <v>18</v>
      </c>
      <c r="AF3659">
        <v>0</v>
      </c>
      <c r="AG3659">
        <v>0</v>
      </c>
      <c r="AH3659">
        <v>0</v>
      </c>
      <c r="AI3659">
        <v>0</v>
      </c>
      <c r="AJ3659">
        <f t="shared" si="114"/>
        <v>0</v>
      </c>
      <c r="AK3659" t="s">
        <v>997</v>
      </c>
      <c r="AL3659" t="s">
        <v>998</v>
      </c>
      <c r="AM3659" t="s">
        <v>999</v>
      </c>
    </row>
    <row r="3660" spans="1:39" x14ac:dyDescent="0.2">
      <c r="A3660">
        <v>41037</v>
      </c>
      <c r="B3660" t="s">
        <v>1038</v>
      </c>
      <c r="C3660">
        <v>610</v>
      </c>
      <c r="D3660" t="s">
        <v>990</v>
      </c>
      <c r="E3660">
        <v>12</v>
      </c>
      <c r="F3660" t="s">
        <v>991</v>
      </c>
      <c r="G3660">
        <v>368</v>
      </c>
      <c r="H3660" t="s">
        <v>1014</v>
      </c>
      <c r="I3660">
        <v>144</v>
      </c>
      <c r="J3660" t="s">
        <v>1015</v>
      </c>
      <c r="K3660" t="s">
        <v>41</v>
      </c>
      <c r="L3660">
        <v>13622</v>
      </c>
      <c r="M3660" t="s">
        <v>4384</v>
      </c>
      <c r="N3660" t="s">
        <v>43</v>
      </c>
      <c r="O3660" t="s">
        <v>1017</v>
      </c>
      <c r="S3660">
        <v>2</v>
      </c>
      <c r="T3660" t="s">
        <v>45</v>
      </c>
      <c r="X3660" t="s">
        <v>46</v>
      </c>
      <c r="Y3660">
        <v>1</v>
      </c>
      <c r="Z3660">
        <v>0</v>
      </c>
      <c r="AA3660">
        <v>0</v>
      </c>
      <c r="AB3660">
        <v>0</v>
      </c>
      <c r="AC3660">
        <v>0</v>
      </c>
      <c r="AD3660">
        <f t="shared" si="115"/>
        <v>0</v>
      </c>
      <c r="AE3660" t="s">
        <v>1018</v>
      </c>
      <c r="AF3660">
        <v>181433</v>
      </c>
      <c r="AG3660">
        <v>198705</v>
      </c>
      <c r="AH3660">
        <v>217979</v>
      </c>
      <c r="AI3660">
        <v>235854</v>
      </c>
      <c r="AJ3660">
        <f t="shared" si="114"/>
        <v>833971</v>
      </c>
      <c r="AK3660" t="s">
        <v>997</v>
      </c>
      <c r="AL3660" t="s">
        <v>998</v>
      </c>
      <c r="AM3660" t="s">
        <v>999</v>
      </c>
    </row>
    <row r="3661" spans="1:39" x14ac:dyDescent="0.2">
      <c r="A3661">
        <v>41037</v>
      </c>
      <c r="B3661" t="s">
        <v>1038</v>
      </c>
      <c r="C3661">
        <v>850</v>
      </c>
      <c r="D3661" t="s">
        <v>453</v>
      </c>
      <c r="E3661">
        <v>4</v>
      </c>
      <c r="F3661" t="s">
        <v>422</v>
      </c>
      <c r="G3661">
        <v>128</v>
      </c>
      <c r="H3661" t="s">
        <v>143</v>
      </c>
      <c r="I3661">
        <v>125</v>
      </c>
      <c r="J3661" t="s">
        <v>579</v>
      </c>
      <c r="K3661" t="s">
        <v>41</v>
      </c>
      <c r="L3661">
        <v>13628</v>
      </c>
      <c r="M3661" t="s">
        <v>4385</v>
      </c>
      <c r="N3661" t="s">
        <v>43</v>
      </c>
      <c r="O3661" t="s">
        <v>581</v>
      </c>
      <c r="S3661">
        <v>2</v>
      </c>
      <c r="T3661" t="s">
        <v>45</v>
      </c>
      <c r="X3661" t="s">
        <v>46</v>
      </c>
      <c r="Y3661">
        <v>1</v>
      </c>
      <c r="Z3661">
        <v>0</v>
      </c>
      <c r="AA3661">
        <v>0</v>
      </c>
      <c r="AB3661">
        <v>0</v>
      </c>
      <c r="AC3661">
        <v>0</v>
      </c>
      <c r="AD3661">
        <f t="shared" si="115"/>
        <v>0</v>
      </c>
      <c r="AE3661" t="s">
        <v>85</v>
      </c>
      <c r="AF3661">
        <v>5000</v>
      </c>
      <c r="AG3661">
        <v>10000</v>
      </c>
      <c r="AH3661">
        <v>15000</v>
      </c>
      <c r="AI3661">
        <v>20000</v>
      </c>
      <c r="AJ3661">
        <f t="shared" si="114"/>
        <v>50000</v>
      </c>
      <c r="AK3661" t="s">
        <v>458</v>
      </c>
      <c r="AL3661" t="s">
        <v>459</v>
      </c>
      <c r="AM3661" t="s">
        <v>460</v>
      </c>
    </row>
    <row r="3662" spans="1:39" x14ac:dyDescent="0.2">
      <c r="A3662">
        <v>41037</v>
      </c>
      <c r="B3662" t="s">
        <v>1038</v>
      </c>
      <c r="C3662">
        <v>900</v>
      </c>
      <c r="D3662" t="s">
        <v>461</v>
      </c>
      <c r="E3662">
        <v>4</v>
      </c>
      <c r="F3662" t="s">
        <v>422</v>
      </c>
      <c r="G3662">
        <v>126</v>
      </c>
      <c r="H3662" t="s">
        <v>62</v>
      </c>
      <c r="I3662">
        <v>948</v>
      </c>
      <c r="J3662" t="s">
        <v>462</v>
      </c>
      <c r="K3662" t="s">
        <v>41</v>
      </c>
      <c r="L3662">
        <v>13623</v>
      </c>
      <c r="M3662" t="s">
        <v>3344</v>
      </c>
      <c r="N3662" t="s">
        <v>43</v>
      </c>
      <c r="O3662" t="s">
        <v>464</v>
      </c>
      <c r="S3662">
        <v>2</v>
      </c>
      <c r="T3662" t="s">
        <v>45</v>
      </c>
      <c r="X3662" t="s">
        <v>46</v>
      </c>
      <c r="Y3662">
        <v>1</v>
      </c>
      <c r="Z3662">
        <v>0</v>
      </c>
      <c r="AA3662">
        <v>0</v>
      </c>
      <c r="AB3662">
        <v>0</v>
      </c>
      <c r="AC3662">
        <v>0</v>
      </c>
      <c r="AD3662">
        <f t="shared" si="115"/>
        <v>0</v>
      </c>
      <c r="AE3662" t="s">
        <v>85</v>
      </c>
      <c r="AF3662">
        <v>30000</v>
      </c>
      <c r="AG3662">
        <v>50000</v>
      </c>
      <c r="AH3662">
        <v>40000</v>
      </c>
      <c r="AI3662">
        <v>45000</v>
      </c>
      <c r="AJ3662">
        <f t="shared" si="114"/>
        <v>165000</v>
      </c>
      <c r="AK3662" t="s">
        <v>466</v>
      </c>
      <c r="AL3662" t="s">
        <v>467</v>
      </c>
      <c r="AM3662" t="s">
        <v>60</v>
      </c>
    </row>
    <row r="3663" spans="1:39" x14ac:dyDescent="0.2">
      <c r="A3663">
        <v>41038</v>
      </c>
      <c r="B3663" t="s">
        <v>1041</v>
      </c>
      <c r="C3663">
        <v>610</v>
      </c>
      <c r="D3663" t="s">
        <v>990</v>
      </c>
      <c r="E3663">
        <v>12</v>
      </c>
      <c r="F3663" t="s">
        <v>991</v>
      </c>
      <c r="G3663">
        <v>122</v>
      </c>
      <c r="H3663" t="s">
        <v>72</v>
      </c>
      <c r="I3663">
        <v>1</v>
      </c>
      <c r="J3663" t="s">
        <v>1066</v>
      </c>
      <c r="K3663" t="s">
        <v>41</v>
      </c>
      <c r="L3663">
        <v>13636</v>
      </c>
      <c r="M3663" t="s">
        <v>3881</v>
      </c>
      <c r="N3663" t="s">
        <v>43</v>
      </c>
      <c r="O3663" t="s">
        <v>1068</v>
      </c>
      <c r="S3663">
        <v>2</v>
      </c>
      <c r="T3663" t="s">
        <v>45</v>
      </c>
      <c r="U3663">
        <v>332</v>
      </c>
      <c r="V3663" t="s">
        <v>76</v>
      </c>
      <c r="W3663" t="s">
        <v>57</v>
      </c>
      <c r="X3663" t="s">
        <v>46</v>
      </c>
      <c r="Y3663">
        <v>1</v>
      </c>
      <c r="Z3663">
        <v>1</v>
      </c>
      <c r="AA3663">
        <v>1</v>
      </c>
      <c r="AB3663">
        <v>1</v>
      </c>
      <c r="AC3663">
        <v>1</v>
      </c>
      <c r="AD3663">
        <f t="shared" si="115"/>
        <v>1</v>
      </c>
      <c r="AF3663">
        <v>0</v>
      </c>
      <c r="AG3663">
        <v>0</v>
      </c>
      <c r="AH3663">
        <v>0</v>
      </c>
      <c r="AI3663">
        <v>0</v>
      </c>
      <c r="AJ3663">
        <f t="shared" si="114"/>
        <v>0</v>
      </c>
      <c r="AK3663" t="s">
        <v>997</v>
      </c>
      <c r="AL3663" t="s">
        <v>998</v>
      </c>
      <c r="AM3663" t="s">
        <v>999</v>
      </c>
    </row>
    <row r="3664" spans="1:39" x14ac:dyDescent="0.2">
      <c r="A3664">
        <v>41038</v>
      </c>
      <c r="B3664" t="s">
        <v>1041</v>
      </c>
      <c r="C3664">
        <v>610</v>
      </c>
      <c r="D3664" t="s">
        <v>990</v>
      </c>
      <c r="E3664">
        <v>12</v>
      </c>
      <c r="F3664" t="s">
        <v>991</v>
      </c>
      <c r="G3664">
        <v>368</v>
      </c>
      <c r="H3664" t="s">
        <v>1014</v>
      </c>
      <c r="I3664">
        <v>104</v>
      </c>
      <c r="J3664" t="s">
        <v>1024</v>
      </c>
      <c r="K3664" t="s">
        <v>41</v>
      </c>
      <c r="L3664">
        <v>13644</v>
      </c>
      <c r="M3664" t="s">
        <v>1043</v>
      </c>
      <c r="N3664" t="s">
        <v>43</v>
      </c>
      <c r="O3664" t="s">
        <v>1044</v>
      </c>
      <c r="S3664">
        <v>2</v>
      </c>
      <c r="T3664" t="s">
        <v>45</v>
      </c>
      <c r="X3664" t="s">
        <v>46</v>
      </c>
      <c r="Y3664">
        <v>1</v>
      </c>
      <c r="Z3664">
        <v>0</v>
      </c>
      <c r="AA3664">
        <v>0</v>
      </c>
      <c r="AB3664">
        <v>0</v>
      </c>
      <c r="AC3664">
        <v>0</v>
      </c>
      <c r="AD3664">
        <f t="shared" si="115"/>
        <v>0</v>
      </c>
      <c r="AE3664" t="s">
        <v>1158</v>
      </c>
      <c r="AF3664">
        <v>272527</v>
      </c>
      <c r="AG3664">
        <v>899440</v>
      </c>
      <c r="AH3664">
        <v>311432</v>
      </c>
      <c r="AI3664">
        <v>330429</v>
      </c>
      <c r="AJ3664">
        <f t="shared" si="114"/>
        <v>1813828</v>
      </c>
      <c r="AK3664" t="s">
        <v>997</v>
      </c>
      <c r="AL3664" t="s">
        <v>998</v>
      </c>
      <c r="AM3664" t="s">
        <v>999</v>
      </c>
    </row>
    <row r="3665" spans="1:39" x14ac:dyDescent="0.2">
      <c r="A3665">
        <v>41038</v>
      </c>
      <c r="B3665" t="s">
        <v>1041</v>
      </c>
      <c r="C3665">
        <v>900</v>
      </c>
      <c r="D3665" t="s">
        <v>461</v>
      </c>
      <c r="E3665">
        <v>4</v>
      </c>
      <c r="F3665" t="s">
        <v>422</v>
      </c>
      <c r="G3665">
        <v>126</v>
      </c>
      <c r="H3665" t="s">
        <v>62</v>
      </c>
      <c r="I3665">
        <v>948</v>
      </c>
      <c r="J3665" t="s">
        <v>462</v>
      </c>
      <c r="K3665" t="s">
        <v>41</v>
      </c>
      <c r="L3665">
        <v>13641</v>
      </c>
      <c r="M3665" t="s">
        <v>4764</v>
      </c>
      <c r="N3665" t="s">
        <v>43</v>
      </c>
      <c r="O3665" t="s">
        <v>464</v>
      </c>
      <c r="S3665">
        <v>2</v>
      </c>
      <c r="T3665" t="s">
        <v>45</v>
      </c>
      <c r="U3665">
        <v>924</v>
      </c>
      <c r="V3665" t="s">
        <v>465</v>
      </c>
      <c r="W3665" t="s">
        <v>57</v>
      </c>
      <c r="X3665" t="s">
        <v>46</v>
      </c>
      <c r="Y3665">
        <v>1</v>
      </c>
      <c r="Z3665">
        <v>33</v>
      </c>
      <c r="AA3665">
        <v>33</v>
      </c>
      <c r="AB3665">
        <v>33</v>
      </c>
      <c r="AC3665">
        <v>33</v>
      </c>
      <c r="AD3665">
        <f t="shared" si="115"/>
        <v>33</v>
      </c>
      <c r="AF3665">
        <v>0</v>
      </c>
      <c r="AG3665">
        <v>0</v>
      </c>
      <c r="AH3665">
        <v>0</v>
      </c>
      <c r="AI3665">
        <v>0</v>
      </c>
      <c r="AJ3665">
        <f t="shared" si="114"/>
        <v>0</v>
      </c>
      <c r="AK3665" t="s">
        <v>466</v>
      </c>
      <c r="AL3665" t="s">
        <v>467</v>
      </c>
      <c r="AM3665" t="s">
        <v>60</v>
      </c>
    </row>
    <row r="3666" spans="1:39" x14ac:dyDescent="0.2">
      <c r="A3666">
        <v>41038</v>
      </c>
      <c r="B3666" t="s">
        <v>1041</v>
      </c>
      <c r="C3666">
        <v>900</v>
      </c>
      <c r="D3666" t="s">
        <v>461</v>
      </c>
      <c r="E3666">
        <v>4</v>
      </c>
      <c r="F3666" t="s">
        <v>422</v>
      </c>
      <c r="G3666">
        <v>126</v>
      </c>
      <c r="H3666" t="s">
        <v>62</v>
      </c>
      <c r="I3666">
        <v>948</v>
      </c>
      <c r="J3666" t="s">
        <v>462</v>
      </c>
      <c r="K3666" t="s">
        <v>41</v>
      </c>
      <c r="L3666">
        <v>13641</v>
      </c>
      <c r="M3666" t="s">
        <v>4764</v>
      </c>
      <c r="N3666" t="s">
        <v>43</v>
      </c>
      <c r="O3666" t="s">
        <v>464</v>
      </c>
      <c r="S3666">
        <v>2</v>
      </c>
      <c r="T3666" t="s">
        <v>45</v>
      </c>
      <c r="X3666" t="s">
        <v>46</v>
      </c>
      <c r="Y3666">
        <v>1</v>
      </c>
      <c r="Z3666">
        <v>0</v>
      </c>
      <c r="AA3666">
        <v>0</v>
      </c>
      <c r="AB3666">
        <v>0</v>
      </c>
      <c r="AC3666">
        <v>0</v>
      </c>
      <c r="AD3666">
        <f t="shared" si="115"/>
        <v>0</v>
      </c>
      <c r="AE3666" t="s">
        <v>85</v>
      </c>
      <c r="AF3666">
        <v>35000</v>
      </c>
      <c r="AG3666">
        <v>40000</v>
      </c>
      <c r="AH3666">
        <v>45000</v>
      </c>
      <c r="AI3666">
        <v>50000</v>
      </c>
      <c r="AJ3666">
        <f t="shared" si="114"/>
        <v>170000</v>
      </c>
      <c r="AK3666" t="s">
        <v>466</v>
      </c>
      <c r="AL3666" t="s">
        <v>467</v>
      </c>
      <c r="AM3666" t="s">
        <v>60</v>
      </c>
    </row>
    <row r="3667" spans="1:39" x14ac:dyDescent="0.2">
      <c r="A3667">
        <v>41039</v>
      </c>
      <c r="B3667" t="s">
        <v>1048</v>
      </c>
      <c r="C3667">
        <v>130</v>
      </c>
      <c r="D3667" t="s">
        <v>1058</v>
      </c>
      <c r="E3667">
        <v>26</v>
      </c>
      <c r="F3667" t="s">
        <v>710</v>
      </c>
      <c r="G3667">
        <v>782</v>
      </c>
      <c r="H3667" t="s">
        <v>764</v>
      </c>
      <c r="I3667">
        <v>413</v>
      </c>
      <c r="J3667" t="s">
        <v>1059</v>
      </c>
      <c r="K3667" t="s">
        <v>41</v>
      </c>
      <c r="L3667">
        <v>13669</v>
      </c>
      <c r="M3667" t="s">
        <v>4765</v>
      </c>
      <c r="N3667" t="s">
        <v>124</v>
      </c>
      <c r="O3667" t="s">
        <v>1061</v>
      </c>
      <c r="S3667">
        <v>2</v>
      </c>
      <c r="T3667" t="s">
        <v>45</v>
      </c>
      <c r="X3667" t="s">
        <v>46</v>
      </c>
      <c r="Y3667">
        <v>1</v>
      </c>
      <c r="Z3667">
        <v>0</v>
      </c>
      <c r="AA3667">
        <v>0</v>
      </c>
      <c r="AB3667">
        <v>0</v>
      </c>
      <c r="AC3667">
        <v>0</v>
      </c>
      <c r="AD3667">
        <f t="shared" si="115"/>
        <v>0</v>
      </c>
      <c r="AE3667" t="s">
        <v>728</v>
      </c>
      <c r="AF3667">
        <v>2895</v>
      </c>
      <c r="AG3667">
        <v>13351</v>
      </c>
      <c r="AH3667">
        <v>14000</v>
      </c>
      <c r="AI3667">
        <v>14500</v>
      </c>
      <c r="AJ3667">
        <f t="shared" si="114"/>
        <v>44746</v>
      </c>
      <c r="AK3667" t="s">
        <v>1063</v>
      </c>
      <c r="AL3667" t="s">
        <v>1064</v>
      </c>
      <c r="AM3667" t="s">
        <v>1065</v>
      </c>
    </row>
    <row r="3668" spans="1:39" x14ac:dyDescent="0.2">
      <c r="A3668">
        <v>41039</v>
      </c>
      <c r="B3668" t="s">
        <v>1048</v>
      </c>
      <c r="C3668">
        <v>625</v>
      </c>
      <c r="D3668" t="s">
        <v>1008</v>
      </c>
      <c r="E3668">
        <v>12</v>
      </c>
      <c r="F3668" t="s">
        <v>991</v>
      </c>
      <c r="G3668">
        <v>368</v>
      </c>
      <c r="H3668" t="s">
        <v>1014</v>
      </c>
      <c r="I3668">
        <v>242</v>
      </c>
      <c r="J3668" t="s">
        <v>1019</v>
      </c>
      <c r="K3668" t="s">
        <v>41</v>
      </c>
      <c r="L3668">
        <v>13659</v>
      </c>
      <c r="M3668" t="s">
        <v>1052</v>
      </c>
      <c r="N3668" t="s">
        <v>43</v>
      </c>
      <c r="O3668" t="s">
        <v>1021</v>
      </c>
      <c r="S3668">
        <v>2</v>
      </c>
      <c r="T3668" t="s">
        <v>45</v>
      </c>
      <c r="X3668" t="s">
        <v>46</v>
      </c>
      <c r="Y3668">
        <v>1</v>
      </c>
      <c r="Z3668">
        <v>0</v>
      </c>
      <c r="AA3668">
        <v>0</v>
      </c>
      <c r="AB3668">
        <v>0</v>
      </c>
      <c r="AC3668">
        <v>0</v>
      </c>
      <c r="AD3668">
        <f t="shared" si="115"/>
        <v>0</v>
      </c>
      <c r="AE3668" t="s">
        <v>1018</v>
      </c>
      <c r="AF3668">
        <v>56606</v>
      </c>
      <c r="AG3668">
        <v>61995</v>
      </c>
      <c r="AH3668">
        <v>68008</v>
      </c>
      <c r="AI3668">
        <v>73585</v>
      </c>
      <c r="AJ3668">
        <f t="shared" si="114"/>
        <v>260194</v>
      </c>
      <c r="AK3668" t="s">
        <v>1010</v>
      </c>
      <c r="AL3668" t="s">
        <v>1011</v>
      </c>
      <c r="AM3668" t="s">
        <v>1012</v>
      </c>
    </row>
    <row r="3669" spans="1:39" x14ac:dyDescent="0.2">
      <c r="A3669">
        <v>41039</v>
      </c>
      <c r="B3669" t="s">
        <v>1048</v>
      </c>
      <c r="C3669">
        <v>850</v>
      </c>
      <c r="D3669" t="s">
        <v>453</v>
      </c>
      <c r="E3669">
        <v>4</v>
      </c>
      <c r="F3669" t="s">
        <v>422</v>
      </c>
      <c r="G3669">
        <v>122</v>
      </c>
      <c r="H3669" t="s">
        <v>72</v>
      </c>
      <c r="I3669">
        <v>949</v>
      </c>
      <c r="J3669" t="s">
        <v>78</v>
      </c>
      <c r="K3669" t="s">
        <v>41</v>
      </c>
      <c r="L3669">
        <v>13650</v>
      </c>
      <c r="M3669" t="s">
        <v>4766</v>
      </c>
      <c r="N3669" t="s">
        <v>43</v>
      </c>
      <c r="O3669" t="s">
        <v>530</v>
      </c>
      <c r="S3669">
        <v>2</v>
      </c>
      <c r="T3669" t="s">
        <v>45</v>
      </c>
      <c r="X3669" t="s">
        <v>46</v>
      </c>
      <c r="Y3669">
        <v>1</v>
      </c>
      <c r="Z3669">
        <v>0</v>
      </c>
      <c r="AA3669">
        <v>0</v>
      </c>
      <c r="AB3669">
        <v>0</v>
      </c>
      <c r="AC3669">
        <v>0</v>
      </c>
      <c r="AD3669">
        <f t="shared" si="115"/>
        <v>0</v>
      </c>
      <c r="AE3669" t="s">
        <v>85</v>
      </c>
      <c r="AF3669">
        <v>870000</v>
      </c>
      <c r="AG3669">
        <v>960000</v>
      </c>
      <c r="AH3669">
        <v>1050000</v>
      </c>
      <c r="AI3669">
        <v>1160000</v>
      </c>
      <c r="AJ3669">
        <f t="shared" si="114"/>
        <v>4040000</v>
      </c>
      <c r="AK3669" t="s">
        <v>458</v>
      </c>
      <c r="AL3669" t="s">
        <v>459</v>
      </c>
      <c r="AM3669" t="s">
        <v>460</v>
      </c>
    </row>
    <row r="3670" spans="1:39" x14ac:dyDescent="0.2">
      <c r="A3670">
        <v>41039</v>
      </c>
      <c r="B3670" t="s">
        <v>1048</v>
      </c>
      <c r="C3670">
        <v>850</v>
      </c>
      <c r="D3670" t="s">
        <v>453</v>
      </c>
      <c r="E3670">
        <v>4</v>
      </c>
      <c r="F3670" t="s">
        <v>422</v>
      </c>
      <c r="G3670">
        <v>128</v>
      </c>
      <c r="H3670" t="s">
        <v>143</v>
      </c>
      <c r="I3670">
        <v>125</v>
      </c>
      <c r="J3670" t="s">
        <v>579</v>
      </c>
      <c r="K3670" t="s">
        <v>41</v>
      </c>
      <c r="L3670">
        <v>13671</v>
      </c>
      <c r="M3670" t="s">
        <v>3348</v>
      </c>
      <c r="N3670" t="s">
        <v>43</v>
      </c>
      <c r="O3670" t="s">
        <v>581</v>
      </c>
      <c r="S3670">
        <v>2</v>
      </c>
      <c r="T3670" t="s">
        <v>45</v>
      </c>
      <c r="X3670" t="s">
        <v>46</v>
      </c>
      <c r="Y3670">
        <v>1</v>
      </c>
      <c r="Z3670">
        <v>0</v>
      </c>
      <c r="AA3670">
        <v>0</v>
      </c>
      <c r="AB3670">
        <v>0</v>
      </c>
      <c r="AC3670">
        <v>0</v>
      </c>
      <c r="AD3670">
        <f t="shared" si="115"/>
        <v>0</v>
      </c>
      <c r="AE3670" t="s">
        <v>85</v>
      </c>
      <c r="AF3670">
        <v>5000</v>
      </c>
      <c r="AG3670">
        <v>10000</v>
      </c>
      <c r="AH3670">
        <v>15000</v>
      </c>
      <c r="AI3670">
        <v>20000</v>
      </c>
      <c r="AJ3670">
        <f t="shared" si="114"/>
        <v>50000</v>
      </c>
      <c r="AK3670" t="s">
        <v>458</v>
      </c>
      <c r="AL3670" t="s">
        <v>459</v>
      </c>
      <c r="AM3670" t="s">
        <v>460</v>
      </c>
    </row>
    <row r="3671" spans="1:39" x14ac:dyDescent="0.2">
      <c r="A3671">
        <v>41040</v>
      </c>
      <c r="B3671" t="s">
        <v>1053</v>
      </c>
      <c r="C3671">
        <v>210</v>
      </c>
      <c r="D3671" t="s">
        <v>469</v>
      </c>
      <c r="E3671">
        <v>4</v>
      </c>
      <c r="F3671" t="s">
        <v>422</v>
      </c>
      <c r="G3671">
        <v>121</v>
      </c>
      <c r="H3671" t="s">
        <v>423</v>
      </c>
      <c r="I3671">
        <v>574</v>
      </c>
      <c r="J3671" t="s">
        <v>1049</v>
      </c>
      <c r="K3671" t="s">
        <v>41</v>
      </c>
      <c r="L3671">
        <v>13691</v>
      </c>
      <c r="M3671" t="s">
        <v>4767</v>
      </c>
      <c r="N3671" t="s">
        <v>124</v>
      </c>
      <c r="O3671" t="s">
        <v>1051</v>
      </c>
      <c r="S3671">
        <v>2</v>
      </c>
      <c r="T3671" t="s">
        <v>45</v>
      </c>
      <c r="X3671" t="s">
        <v>46</v>
      </c>
      <c r="Y3671">
        <v>1</v>
      </c>
      <c r="Z3671">
        <v>0</v>
      </c>
      <c r="AA3671">
        <v>0</v>
      </c>
      <c r="AB3671">
        <v>0</v>
      </c>
      <c r="AC3671">
        <v>0</v>
      </c>
      <c r="AD3671">
        <f t="shared" si="115"/>
        <v>0</v>
      </c>
      <c r="AE3671" t="s">
        <v>85</v>
      </c>
      <c r="AF3671">
        <v>400000</v>
      </c>
      <c r="AG3671">
        <v>400000</v>
      </c>
      <c r="AH3671">
        <v>400000</v>
      </c>
      <c r="AI3671">
        <v>400000</v>
      </c>
      <c r="AJ3671">
        <f t="shared" si="114"/>
        <v>1600000</v>
      </c>
      <c r="AK3671" t="s">
        <v>474</v>
      </c>
      <c r="AL3671" t="s">
        <v>475</v>
      </c>
      <c r="AM3671" t="s">
        <v>476</v>
      </c>
    </row>
    <row r="3672" spans="1:39" x14ac:dyDescent="0.2">
      <c r="A3672">
        <v>41040</v>
      </c>
      <c r="B3672" t="s">
        <v>1053</v>
      </c>
      <c r="C3672">
        <v>610</v>
      </c>
      <c r="D3672" t="s">
        <v>990</v>
      </c>
      <c r="E3672">
        <v>12</v>
      </c>
      <c r="F3672" t="s">
        <v>991</v>
      </c>
      <c r="G3672">
        <v>368</v>
      </c>
      <c r="H3672" t="s">
        <v>1014</v>
      </c>
      <c r="I3672">
        <v>104</v>
      </c>
      <c r="J3672" t="s">
        <v>1024</v>
      </c>
      <c r="K3672" t="s">
        <v>41</v>
      </c>
      <c r="L3672">
        <v>13684</v>
      </c>
      <c r="M3672" t="s">
        <v>2456</v>
      </c>
      <c r="N3672" t="s">
        <v>43</v>
      </c>
      <c r="O3672" t="s">
        <v>1044</v>
      </c>
      <c r="S3672">
        <v>2</v>
      </c>
      <c r="T3672" t="s">
        <v>45</v>
      </c>
      <c r="X3672" t="s">
        <v>46</v>
      </c>
      <c r="Y3672">
        <v>1</v>
      </c>
      <c r="Z3672">
        <v>0</v>
      </c>
      <c r="AA3672">
        <v>0</v>
      </c>
      <c r="AB3672">
        <v>0</v>
      </c>
      <c r="AC3672">
        <v>0</v>
      </c>
      <c r="AD3672">
        <f t="shared" si="115"/>
        <v>0</v>
      </c>
      <c r="AE3672" t="s">
        <v>1158</v>
      </c>
      <c r="AF3672">
        <v>648686</v>
      </c>
      <c r="AG3672">
        <v>2140765</v>
      </c>
      <c r="AH3672">
        <v>741289</v>
      </c>
      <c r="AI3672">
        <v>786507</v>
      </c>
      <c r="AJ3672">
        <f t="shared" si="114"/>
        <v>4317247</v>
      </c>
      <c r="AK3672" t="s">
        <v>997</v>
      </c>
      <c r="AL3672" t="s">
        <v>998</v>
      </c>
      <c r="AM3672" t="s">
        <v>999</v>
      </c>
    </row>
    <row r="3673" spans="1:39" x14ac:dyDescent="0.2">
      <c r="A3673">
        <v>41040</v>
      </c>
      <c r="B3673" t="s">
        <v>1053</v>
      </c>
      <c r="C3673">
        <v>610</v>
      </c>
      <c r="D3673" t="s">
        <v>990</v>
      </c>
      <c r="E3673">
        <v>12</v>
      </c>
      <c r="F3673" t="s">
        <v>991</v>
      </c>
      <c r="G3673">
        <v>368</v>
      </c>
      <c r="H3673" t="s">
        <v>1014</v>
      </c>
      <c r="I3673">
        <v>144</v>
      </c>
      <c r="J3673" t="s">
        <v>1015</v>
      </c>
      <c r="K3673" t="s">
        <v>41</v>
      </c>
      <c r="L3673">
        <v>13686</v>
      </c>
      <c r="M3673" t="s">
        <v>4388</v>
      </c>
      <c r="N3673" t="s">
        <v>43</v>
      </c>
      <c r="O3673" t="s">
        <v>1017</v>
      </c>
      <c r="S3673">
        <v>2</v>
      </c>
      <c r="T3673" t="s">
        <v>45</v>
      </c>
      <c r="X3673" t="s">
        <v>46</v>
      </c>
      <c r="Y3673">
        <v>1</v>
      </c>
      <c r="Z3673">
        <v>0</v>
      </c>
      <c r="AA3673">
        <v>0</v>
      </c>
      <c r="AB3673">
        <v>0</v>
      </c>
      <c r="AC3673">
        <v>0</v>
      </c>
      <c r="AD3673">
        <f t="shared" si="115"/>
        <v>0</v>
      </c>
      <c r="AE3673" t="s">
        <v>1018</v>
      </c>
      <c r="AF3673">
        <v>514702</v>
      </c>
      <c r="AG3673">
        <v>563702</v>
      </c>
      <c r="AH3673">
        <v>618381</v>
      </c>
      <c r="AI3673">
        <v>669088</v>
      </c>
      <c r="AJ3673">
        <f t="shared" si="114"/>
        <v>2365873</v>
      </c>
      <c r="AK3673" t="s">
        <v>997</v>
      </c>
      <c r="AL3673" t="s">
        <v>998</v>
      </c>
      <c r="AM3673" t="s">
        <v>999</v>
      </c>
    </row>
    <row r="3674" spans="1:39" x14ac:dyDescent="0.2">
      <c r="A3674">
        <v>41040</v>
      </c>
      <c r="B3674" t="s">
        <v>1053</v>
      </c>
      <c r="C3674">
        <v>615</v>
      </c>
      <c r="D3674" t="s">
        <v>2457</v>
      </c>
      <c r="E3674">
        <v>12</v>
      </c>
      <c r="F3674" t="s">
        <v>991</v>
      </c>
      <c r="G3674">
        <v>363</v>
      </c>
      <c r="H3674" t="s">
        <v>1004</v>
      </c>
      <c r="I3674">
        <v>104</v>
      </c>
      <c r="J3674" t="s">
        <v>1024</v>
      </c>
      <c r="K3674" t="s">
        <v>41</v>
      </c>
      <c r="L3674">
        <v>13682</v>
      </c>
      <c r="M3674" t="s">
        <v>2458</v>
      </c>
      <c r="N3674" t="s">
        <v>43</v>
      </c>
      <c r="O3674" t="s">
        <v>1096</v>
      </c>
      <c r="S3674">
        <v>2</v>
      </c>
      <c r="T3674" t="s">
        <v>45</v>
      </c>
      <c r="X3674" t="s">
        <v>46</v>
      </c>
      <c r="Y3674">
        <v>1</v>
      </c>
      <c r="Z3674">
        <v>0</v>
      </c>
      <c r="AA3674">
        <v>0</v>
      </c>
      <c r="AB3674">
        <v>0</v>
      </c>
      <c r="AC3674">
        <v>0</v>
      </c>
      <c r="AD3674">
        <f t="shared" si="115"/>
        <v>0</v>
      </c>
      <c r="AE3674" t="s">
        <v>85</v>
      </c>
      <c r="AF3674">
        <v>261382</v>
      </c>
      <c r="AG3674">
        <v>286266</v>
      </c>
      <c r="AH3674">
        <v>314033</v>
      </c>
      <c r="AI3674">
        <v>339784</v>
      </c>
      <c r="AJ3674">
        <f t="shared" si="114"/>
        <v>1201465</v>
      </c>
      <c r="AK3674" t="s">
        <v>2459</v>
      </c>
      <c r="AL3674" t="s">
        <v>2460</v>
      </c>
      <c r="AM3674" t="s">
        <v>2461</v>
      </c>
    </row>
    <row r="3675" spans="1:39" x14ac:dyDescent="0.2">
      <c r="A3675">
        <v>41040</v>
      </c>
      <c r="B3675" t="s">
        <v>1053</v>
      </c>
      <c r="C3675">
        <v>850</v>
      </c>
      <c r="D3675" t="s">
        <v>453</v>
      </c>
      <c r="E3675">
        <v>4</v>
      </c>
      <c r="F3675" t="s">
        <v>422</v>
      </c>
      <c r="G3675">
        <v>128</v>
      </c>
      <c r="H3675" t="s">
        <v>143</v>
      </c>
      <c r="I3675">
        <v>6</v>
      </c>
      <c r="J3675" t="s">
        <v>454</v>
      </c>
      <c r="K3675" t="s">
        <v>41</v>
      </c>
      <c r="L3675">
        <v>13676</v>
      </c>
      <c r="M3675" t="s">
        <v>1056</v>
      </c>
      <c r="N3675" t="s">
        <v>43</v>
      </c>
      <c r="O3675" t="s">
        <v>456</v>
      </c>
      <c r="S3675">
        <v>2</v>
      </c>
      <c r="T3675" t="s">
        <v>45</v>
      </c>
      <c r="U3675">
        <v>95</v>
      </c>
      <c r="V3675" t="s">
        <v>457</v>
      </c>
      <c r="W3675" t="s">
        <v>57</v>
      </c>
      <c r="X3675" t="s">
        <v>46</v>
      </c>
      <c r="Y3675">
        <v>1</v>
      </c>
      <c r="Z3675">
        <v>4</v>
      </c>
      <c r="AA3675">
        <v>4</v>
      </c>
      <c r="AB3675">
        <v>4</v>
      </c>
      <c r="AC3675">
        <v>4</v>
      </c>
      <c r="AD3675">
        <f t="shared" si="115"/>
        <v>4</v>
      </c>
      <c r="AF3675">
        <v>0</v>
      </c>
      <c r="AG3675">
        <v>0</v>
      </c>
      <c r="AH3675">
        <v>0</v>
      </c>
      <c r="AI3675">
        <v>0</v>
      </c>
      <c r="AJ3675">
        <f t="shared" ref="AJ3675:AJ3738" si="116">AF3675+AG3675+AH3675+AI3675</f>
        <v>0</v>
      </c>
      <c r="AK3675" t="s">
        <v>458</v>
      </c>
      <c r="AL3675" t="s">
        <v>459</v>
      </c>
      <c r="AM3675" t="s">
        <v>460</v>
      </c>
    </row>
    <row r="3676" spans="1:39" x14ac:dyDescent="0.2">
      <c r="A3676">
        <v>41040</v>
      </c>
      <c r="B3676" t="s">
        <v>1053</v>
      </c>
      <c r="C3676">
        <v>900</v>
      </c>
      <c r="D3676" t="s">
        <v>461</v>
      </c>
      <c r="E3676">
        <v>4</v>
      </c>
      <c r="F3676" t="s">
        <v>422</v>
      </c>
      <c r="G3676">
        <v>126</v>
      </c>
      <c r="H3676" t="s">
        <v>62</v>
      </c>
      <c r="I3676">
        <v>948</v>
      </c>
      <c r="J3676" t="s">
        <v>462</v>
      </c>
      <c r="K3676" t="s">
        <v>41</v>
      </c>
      <c r="L3676">
        <v>13677</v>
      </c>
      <c r="M3676" t="s">
        <v>2465</v>
      </c>
      <c r="N3676" t="s">
        <v>43</v>
      </c>
      <c r="O3676" t="s">
        <v>464</v>
      </c>
      <c r="S3676">
        <v>2</v>
      </c>
      <c r="T3676" t="s">
        <v>45</v>
      </c>
      <c r="X3676" t="s">
        <v>46</v>
      </c>
      <c r="Y3676">
        <v>1</v>
      </c>
      <c r="Z3676">
        <v>0</v>
      </c>
      <c r="AA3676">
        <v>0</v>
      </c>
      <c r="AB3676">
        <v>0</v>
      </c>
      <c r="AC3676">
        <v>0</v>
      </c>
      <c r="AD3676">
        <f t="shared" si="115"/>
        <v>0</v>
      </c>
      <c r="AE3676" t="s">
        <v>85</v>
      </c>
      <c r="AF3676">
        <v>61000</v>
      </c>
      <c r="AG3676">
        <v>66000</v>
      </c>
      <c r="AH3676">
        <v>70000</v>
      </c>
      <c r="AI3676">
        <v>77000</v>
      </c>
      <c r="AJ3676">
        <f t="shared" si="116"/>
        <v>274000</v>
      </c>
      <c r="AK3676" t="s">
        <v>466</v>
      </c>
      <c r="AL3676" t="s">
        <v>467</v>
      </c>
      <c r="AM3676" t="s">
        <v>60</v>
      </c>
    </row>
    <row r="3677" spans="1:39" x14ac:dyDescent="0.2">
      <c r="A3677">
        <v>41041</v>
      </c>
      <c r="B3677" t="s">
        <v>1057</v>
      </c>
      <c r="C3677">
        <v>210</v>
      </c>
      <c r="D3677" t="s">
        <v>469</v>
      </c>
      <c r="E3677">
        <v>4</v>
      </c>
      <c r="F3677" t="s">
        <v>422</v>
      </c>
      <c r="G3677">
        <v>121</v>
      </c>
      <c r="H3677" t="s">
        <v>423</v>
      </c>
      <c r="I3677">
        <v>574</v>
      </c>
      <c r="J3677" t="s">
        <v>1049</v>
      </c>
      <c r="K3677" t="s">
        <v>41</v>
      </c>
      <c r="L3677">
        <v>13714</v>
      </c>
      <c r="M3677" t="s">
        <v>4768</v>
      </c>
      <c r="N3677" t="s">
        <v>124</v>
      </c>
      <c r="O3677" t="s">
        <v>1051</v>
      </c>
      <c r="S3677">
        <v>2</v>
      </c>
      <c r="T3677" t="s">
        <v>45</v>
      </c>
      <c r="X3677" t="s">
        <v>46</v>
      </c>
      <c r="Y3677">
        <v>1</v>
      </c>
      <c r="Z3677">
        <v>0</v>
      </c>
      <c r="AA3677">
        <v>0</v>
      </c>
      <c r="AB3677">
        <v>0</v>
      </c>
      <c r="AC3677">
        <v>0</v>
      </c>
      <c r="AD3677">
        <f t="shared" si="115"/>
        <v>0</v>
      </c>
      <c r="AE3677" t="s">
        <v>85</v>
      </c>
      <c r="AF3677">
        <v>200000</v>
      </c>
      <c r="AG3677">
        <v>200000</v>
      </c>
      <c r="AH3677">
        <v>200000</v>
      </c>
      <c r="AI3677">
        <v>200000</v>
      </c>
      <c r="AJ3677">
        <f t="shared" si="116"/>
        <v>800000</v>
      </c>
      <c r="AK3677" t="s">
        <v>474</v>
      </c>
      <c r="AL3677" t="s">
        <v>475</v>
      </c>
      <c r="AM3677" t="s">
        <v>476</v>
      </c>
    </row>
    <row r="3678" spans="1:39" x14ac:dyDescent="0.2">
      <c r="A3678">
        <v>41041</v>
      </c>
      <c r="B3678" t="s">
        <v>1057</v>
      </c>
      <c r="C3678">
        <v>610</v>
      </c>
      <c r="D3678" t="s">
        <v>990</v>
      </c>
      <c r="E3678">
        <v>12</v>
      </c>
      <c r="F3678" t="s">
        <v>991</v>
      </c>
      <c r="G3678">
        <v>368</v>
      </c>
      <c r="H3678" t="s">
        <v>1014</v>
      </c>
      <c r="I3678">
        <v>104</v>
      </c>
      <c r="J3678" t="s">
        <v>1024</v>
      </c>
      <c r="K3678" t="s">
        <v>41</v>
      </c>
      <c r="L3678">
        <v>13706</v>
      </c>
      <c r="M3678" t="s">
        <v>1069</v>
      </c>
      <c r="N3678" t="s">
        <v>43</v>
      </c>
      <c r="O3678" t="s">
        <v>1044</v>
      </c>
      <c r="S3678">
        <v>2</v>
      </c>
      <c r="T3678" t="s">
        <v>45</v>
      </c>
      <c r="X3678" t="s">
        <v>46</v>
      </c>
      <c r="Y3678">
        <v>1</v>
      </c>
      <c r="Z3678">
        <v>0</v>
      </c>
      <c r="AA3678">
        <v>0</v>
      </c>
      <c r="AB3678">
        <v>0</v>
      </c>
      <c r="AC3678">
        <v>0</v>
      </c>
      <c r="AD3678">
        <f t="shared" si="115"/>
        <v>0</v>
      </c>
      <c r="AE3678" t="s">
        <v>1158</v>
      </c>
      <c r="AF3678">
        <v>423220</v>
      </c>
      <c r="AG3678">
        <v>1396725</v>
      </c>
      <c r="AH3678">
        <v>483636</v>
      </c>
      <c r="AI3678">
        <v>513138</v>
      </c>
      <c r="AJ3678">
        <f t="shared" si="116"/>
        <v>2816719</v>
      </c>
      <c r="AK3678" t="s">
        <v>997</v>
      </c>
      <c r="AL3678" t="s">
        <v>998</v>
      </c>
      <c r="AM3678" t="s">
        <v>999</v>
      </c>
    </row>
    <row r="3679" spans="1:39" x14ac:dyDescent="0.2">
      <c r="A3679">
        <v>41041</v>
      </c>
      <c r="B3679" t="s">
        <v>1057</v>
      </c>
      <c r="C3679">
        <v>610</v>
      </c>
      <c r="D3679" t="s">
        <v>990</v>
      </c>
      <c r="E3679">
        <v>12</v>
      </c>
      <c r="F3679" t="s">
        <v>991</v>
      </c>
      <c r="G3679">
        <v>368</v>
      </c>
      <c r="H3679" t="s">
        <v>1014</v>
      </c>
      <c r="I3679">
        <v>104</v>
      </c>
      <c r="J3679" t="s">
        <v>1024</v>
      </c>
      <c r="K3679" t="s">
        <v>41</v>
      </c>
      <c r="L3679">
        <v>13706</v>
      </c>
      <c r="M3679" t="s">
        <v>1069</v>
      </c>
      <c r="N3679" t="s">
        <v>43</v>
      </c>
      <c r="O3679" t="s">
        <v>1044</v>
      </c>
      <c r="S3679">
        <v>2</v>
      </c>
      <c r="T3679" t="s">
        <v>45</v>
      </c>
      <c r="X3679" t="s">
        <v>46</v>
      </c>
      <c r="Y3679">
        <v>1</v>
      </c>
      <c r="Z3679">
        <v>0</v>
      </c>
      <c r="AA3679">
        <v>0</v>
      </c>
      <c r="AB3679">
        <v>0</v>
      </c>
      <c r="AC3679">
        <v>0</v>
      </c>
      <c r="AD3679">
        <f t="shared" si="115"/>
        <v>0</v>
      </c>
      <c r="AE3679" t="s">
        <v>1018</v>
      </c>
      <c r="AF3679">
        <v>1884334</v>
      </c>
      <c r="AG3679">
        <v>953350</v>
      </c>
      <c r="AH3679">
        <v>2263903</v>
      </c>
      <c r="AI3679">
        <v>2449544</v>
      </c>
      <c r="AJ3679">
        <f t="shared" si="116"/>
        <v>7551131</v>
      </c>
      <c r="AK3679" t="s">
        <v>997</v>
      </c>
      <c r="AL3679" t="s">
        <v>998</v>
      </c>
      <c r="AM3679" t="s">
        <v>999</v>
      </c>
    </row>
    <row r="3680" spans="1:39" x14ac:dyDescent="0.2">
      <c r="A3680">
        <v>41041</v>
      </c>
      <c r="B3680" t="s">
        <v>1057</v>
      </c>
      <c r="C3680">
        <v>625</v>
      </c>
      <c r="D3680" t="s">
        <v>1008</v>
      </c>
      <c r="E3680">
        <v>12</v>
      </c>
      <c r="F3680" t="s">
        <v>991</v>
      </c>
      <c r="G3680">
        <v>122</v>
      </c>
      <c r="H3680" t="s">
        <v>72</v>
      </c>
      <c r="I3680">
        <v>949</v>
      </c>
      <c r="J3680" t="s">
        <v>78</v>
      </c>
      <c r="K3680" t="s">
        <v>41</v>
      </c>
      <c r="L3680">
        <v>13715</v>
      </c>
      <c r="M3680" t="s">
        <v>1071</v>
      </c>
      <c r="N3680" t="s">
        <v>43</v>
      </c>
      <c r="O3680" t="s">
        <v>530</v>
      </c>
      <c r="S3680">
        <v>2</v>
      </c>
      <c r="T3680" t="s">
        <v>45</v>
      </c>
      <c r="U3680">
        <v>923</v>
      </c>
      <c r="V3680" t="s">
        <v>81</v>
      </c>
      <c r="W3680" t="s">
        <v>57</v>
      </c>
      <c r="X3680" t="s">
        <v>46</v>
      </c>
      <c r="Y3680">
        <v>1</v>
      </c>
      <c r="Z3680">
        <v>19</v>
      </c>
      <c r="AA3680">
        <v>19</v>
      </c>
      <c r="AB3680">
        <v>19</v>
      </c>
      <c r="AC3680">
        <v>19</v>
      </c>
      <c r="AD3680">
        <f t="shared" si="115"/>
        <v>19</v>
      </c>
      <c r="AF3680">
        <v>0</v>
      </c>
      <c r="AG3680">
        <v>0</v>
      </c>
      <c r="AH3680">
        <v>0</v>
      </c>
      <c r="AI3680">
        <v>0</v>
      </c>
      <c r="AJ3680">
        <f t="shared" si="116"/>
        <v>0</v>
      </c>
      <c r="AK3680" t="s">
        <v>1010</v>
      </c>
      <c r="AL3680" t="s">
        <v>1011</v>
      </c>
      <c r="AM3680" t="s">
        <v>1012</v>
      </c>
    </row>
    <row r="3681" spans="1:39" x14ac:dyDescent="0.2">
      <c r="A3681">
        <v>41041</v>
      </c>
      <c r="B3681" t="s">
        <v>1057</v>
      </c>
      <c r="C3681">
        <v>850</v>
      </c>
      <c r="D3681" t="s">
        <v>453</v>
      </c>
      <c r="E3681">
        <v>4</v>
      </c>
      <c r="F3681" t="s">
        <v>422</v>
      </c>
      <c r="G3681">
        <v>122</v>
      </c>
      <c r="H3681" t="s">
        <v>72</v>
      </c>
      <c r="I3681">
        <v>949</v>
      </c>
      <c r="J3681" t="s">
        <v>78</v>
      </c>
      <c r="K3681" t="s">
        <v>41</v>
      </c>
      <c r="L3681">
        <v>13696</v>
      </c>
      <c r="M3681" t="s">
        <v>2467</v>
      </c>
      <c r="N3681" t="s">
        <v>43</v>
      </c>
      <c r="O3681" t="s">
        <v>530</v>
      </c>
      <c r="S3681">
        <v>2</v>
      </c>
      <c r="T3681" t="s">
        <v>45</v>
      </c>
      <c r="X3681" t="s">
        <v>46</v>
      </c>
      <c r="Y3681">
        <v>1</v>
      </c>
      <c r="Z3681">
        <v>0</v>
      </c>
      <c r="AA3681">
        <v>0</v>
      </c>
      <c r="AB3681">
        <v>0</v>
      </c>
      <c r="AC3681">
        <v>0</v>
      </c>
      <c r="AD3681">
        <f t="shared" si="115"/>
        <v>0</v>
      </c>
      <c r="AE3681" t="s">
        <v>85</v>
      </c>
      <c r="AF3681">
        <v>1930000</v>
      </c>
      <c r="AG3681">
        <v>2200000</v>
      </c>
      <c r="AH3681">
        <v>2330000</v>
      </c>
      <c r="AI3681">
        <v>2560000</v>
      </c>
      <c r="AJ3681">
        <f t="shared" si="116"/>
        <v>9020000</v>
      </c>
      <c r="AK3681" t="s">
        <v>458</v>
      </c>
      <c r="AL3681" t="s">
        <v>459</v>
      </c>
      <c r="AM3681" t="s">
        <v>460</v>
      </c>
    </row>
    <row r="3682" spans="1:39" x14ac:dyDescent="0.2">
      <c r="A3682">
        <v>41041</v>
      </c>
      <c r="B3682" t="s">
        <v>1057</v>
      </c>
      <c r="C3682">
        <v>850</v>
      </c>
      <c r="D3682" t="s">
        <v>453</v>
      </c>
      <c r="E3682">
        <v>4</v>
      </c>
      <c r="F3682" t="s">
        <v>422</v>
      </c>
      <c r="G3682">
        <v>128</v>
      </c>
      <c r="H3682" t="s">
        <v>143</v>
      </c>
      <c r="I3682">
        <v>125</v>
      </c>
      <c r="J3682" t="s">
        <v>579</v>
      </c>
      <c r="K3682" t="s">
        <v>41</v>
      </c>
      <c r="L3682">
        <v>13717</v>
      </c>
      <c r="M3682" t="s">
        <v>4390</v>
      </c>
      <c r="N3682" t="s">
        <v>43</v>
      </c>
      <c r="O3682" t="s">
        <v>581</v>
      </c>
      <c r="S3682">
        <v>2</v>
      </c>
      <c r="T3682" t="s">
        <v>45</v>
      </c>
      <c r="U3682">
        <v>303</v>
      </c>
      <c r="V3682" t="s">
        <v>419</v>
      </c>
      <c r="W3682" t="s">
        <v>57</v>
      </c>
      <c r="X3682" t="s">
        <v>46</v>
      </c>
      <c r="Y3682">
        <v>1</v>
      </c>
      <c r="Z3682">
        <v>42</v>
      </c>
      <c r="AA3682">
        <v>42</v>
      </c>
      <c r="AB3682">
        <v>42</v>
      </c>
      <c r="AC3682">
        <v>42</v>
      </c>
      <c r="AD3682">
        <f t="shared" si="115"/>
        <v>42</v>
      </c>
      <c r="AF3682">
        <v>0</v>
      </c>
      <c r="AG3682">
        <v>0</v>
      </c>
      <c r="AH3682">
        <v>0</v>
      </c>
      <c r="AI3682">
        <v>0</v>
      </c>
      <c r="AJ3682">
        <f t="shared" si="116"/>
        <v>0</v>
      </c>
      <c r="AK3682" t="s">
        <v>458</v>
      </c>
      <c r="AL3682" t="s">
        <v>459</v>
      </c>
      <c r="AM3682" t="s">
        <v>460</v>
      </c>
    </row>
    <row r="3683" spans="1:39" x14ac:dyDescent="0.2">
      <c r="A3683">
        <v>41041</v>
      </c>
      <c r="B3683" t="s">
        <v>1057</v>
      </c>
      <c r="C3683">
        <v>900</v>
      </c>
      <c r="D3683" t="s">
        <v>461</v>
      </c>
      <c r="E3683">
        <v>4</v>
      </c>
      <c r="F3683" t="s">
        <v>422</v>
      </c>
      <c r="G3683">
        <v>126</v>
      </c>
      <c r="H3683" t="s">
        <v>62</v>
      </c>
      <c r="I3683">
        <v>948</v>
      </c>
      <c r="J3683" t="s">
        <v>462</v>
      </c>
      <c r="K3683" t="s">
        <v>41</v>
      </c>
      <c r="L3683">
        <v>13698</v>
      </c>
      <c r="M3683" t="s">
        <v>1072</v>
      </c>
      <c r="N3683" t="s">
        <v>43</v>
      </c>
      <c r="O3683" t="s">
        <v>464</v>
      </c>
      <c r="S3683">
        <v>2</v>
      </c>
      <c r="T3683" t="s">
        <v>45</v>
      </c>
      <c r="X3683" t="s">
        <v>46</v>
      </c>
      <c r="Y3683">
        <v>1</v>
      </c>
      <c r="Z3683">
        <v>0</v>
      </c>
      <c r="AA3683">
        <v>0</v>
      </c>
      <c r="AB3683">
        <v>0</v>
      </c>
      <c r="AC3683">
        <v>0</v>
      </c>
      <c r="AD3683">
        <f t="shared" si="115"/>
        <v>0</v>
      </c>
      <c r="AE3683" t="s">
        <v>85</v>
      </c>
      <c r="AF3683">
        <v>85000</v>
      </c>
      <c r="AG3683">
        <v>95000</v>
      </c>
      <c r="AH3683">
        <v>105000</v>
      </c>
      <c r="AI3683">
        <v>115000</v>
      </c>
      <c r="AJ3683">
        <f t="shared" si="116"/>
        <v>400000</v>
      </c>
      <c r="AK3683" t="s">
        <v>466</v>
      </c>
      <c r="AL3683" t="s">
        <v>467</v>
      </c>
      <c r="AM3683" t="s">
        <v>60</v>
      </c>
    </row>
    <row r="3684" spans="1:39" x14ac:dyDescent="0.2">
      <c r="A3684">
        <v>41042</v>
      </c>
      <c r="B3684" t="s">
        <v>1073</v>
      </c>
      <c r="C3684">
        <v>610</v>
      </c>
      <c r="D3684" t="s">
        <v>990</v>
      </c>
      <c r="E3684">
        <v>12</v>
      </c>
      <c r="F3684" t="s">
        <v>991</v>
      </c>
      <c r="G3684">
        <v>368</v>
      </c>
      <c r="H3684" t="s">
        <v>1014</v>
      </c>
      <c r="I3684">
        <v>144</v>
      </c>
      <c r="J3684" t="s">
        <v>1015</v>
      </c>
      <c r="K3684" t="s">
        <v>41</v>
      </c>
      <c r="L3684">
        <v>13726</v>
      </c>
      <c r="M3684" t="s">
        <v>2469</v>
      </c>
      <c r="N3684" t="s">
        <v>43</v>
      </c>
      <c r="O3684" t="s">
        <v>1017</v>
      </c>
      <c r="S3684">
        <v>2</v>
      </c>
      <c r="T3684" t="s">
        <v>45</v>
      </c>
      <c r="U3684">
        <v>431</v>
      </c>
      <c r="V3684" t="s">
        <v>1114</v>
      </c>
      <c r="W3684" t="s">
        <v>57</v>
      </c>
      <c r="X3684" t="s">
        <v>46</v>
      </c>
      <c r="Y3684">
        <v>1</v>
      </c>
      <c r="Z3684">
        <v>20</v>
      </c>
      <c r="AA3684">
        <v>20</v>
      </c>
      <c r="AB3684">
        <v>20</v>
      </c>
      <c r="AC3684">
        <v>20</v>
      </c>
      <c r="AD3684">
        <f t="shared" si="115"/>
        <v>20</v>
      </c>
      <c r="AF3684">
        <v>0</v>
      </c>
      <c r="AG3684">
        <v>0</v>
      </c>
      <c r="AH3684">
        <v>0</v>
      </c>
      <c r="AI3684">
        <v>0</v>
      </c>
      <c r="AJ3684">
        <f t="shared" si="116"/>
        <v>0</v>
      </c>
      <c r="AK3684" t="s">
        <v>997</v>
      </c>
      <c r="AL3684" t="s">
        <v>998</v>
      </c>
      <c r="AM3684" t="s">
        <v>999</v>
      </c>
    </row>
    <row r="3685" spans="1:39" x14ac:dyDescent="0.2">
      <c r="A3685">
        <v>41042</v>
      </c>
      <c r="B3685" t="s">
        <v>1073</v>
      </c>
      <c r="C3685">
        <v>625</v>
      </c>
      <c r="D3685" t="s">
        <v>1008</v>
      </c>
      <c r="E3685">
        <v>12</v>
      </c>
      <c r="F3685" t="s">
        <v>991</v>
      </c>
      <c r="G3685">
        <v>122</v>
      </c>
      <c r="H3685" t="s">
        <v>72</v>
      </c>
      <c r="I3685">
        <v>949</v>
      </c>
      <c r="J3685" t="s">
        <v>78</v>
      </c>
      <c r="K3685" t="s">
        <v>41</v>
      </c>
      <c r="L3685">
        <v>13729</v>
      </c>
      <c r="M3685" t="s">
        <v>4769</v>
      </c>
      <c r="N3685" t="s">
        <v>43</v>
      </c>
      <c r="O3685" t="s">
        <v>530</v>
      </c>
      <c r="S3685">
        <v>2</v>
      </c>
      <c r="T3685" t="s">
        <v>45</v>
      </c>
      <c r="U3685">
        <v>923</v>
      </c>
      <c r="V3685" t="s">
        <v>81</v>
      </c>
      <c r="W3685" t="s">
        <v>57</v>
      </c>
      <c r="X3685" t="s">
        <v>46</v>
      </c>
      <c r="Y3685">
        <v>1</v>
      </c>
      <c r="Z3685">
        <v>22</v>
      </c>
      <c r="AA3685">
        <v>22</v>
      </c>
      <c r="AB3685">
        <v>22</v>
      </c>
      <c r="AC3685">
        <v>22</v>
      </c>
      <c r="AD3685">
        <f t="shared" si="115"/>
        <v>22</v>
      </c>
      <c r="AF3685">
        <v>0</v>
      </c>
      <c r="AG3685">
        <v>0</v>
      </c>
      <c r="AH3685">
        <v>0</v>
      </c>
      <c r="AI3685">
        <v>0</v>
      </c>
      <c r="AJ3685">
        <f t="shared" si="116"/>
        <v>0</v>
      </c>
      <c r="AK3685" t="s">
        <v>1010</v>
      </c>
      <c r="AL3685" t="s">
        <v>1011</v>
      </c>
      <c r="AM3685" t="s">
        <v>1012</v>
      </c>
    </row>
    <row r="3686" spans="1:39" x14ac:dyDescent="0.2">
      <c r="A3686">
        <v>41042</v>
      </c>
      <c r="B3686" t="s">
        <v>1073</v>
      </c>
      <c r="C3686">
        <v>625</v>
      </c>
      <c r="D3686" t="s">
        <v>1008</v>
      </c>
      <c r="E3686">
        <v>12</v>
      </c>
      <c r="F3686" t="s">
        <v>991</v>
      </c>
      <c r="G3686">
        <v>122</v>
      </c>
      <c r="H3686" t="s">
        <v>72</v>
      </c>
      <c r="I3686">
        <v>949</v>
      </c>
      <c r="J3686" t="s">
        <v>78</v>
      </c>
      <c r="K3686" t="s">
        <v>41</v>
      </c>
      <c r="L3686">
        <v>13729</v>
      </c>
      <c r="M3686" t="s">
        <v>4769</v>
      </c>
      <c r="N3686" t="s">
        <v>43</v>
      </c>
      <c r="O3686" t="s">
        <v>530</v>
      </c>
      <c r="S3686">
        <v>2</v>
      </c>
      <c r="T3686" t="s">
        <v>45</v>
      </c>
      <c r="X3686" t="s">
        <v>46</v>
      </c>
      <c r="Y3686">
        <v>1</v>
      </c>
      <c r="Z3686">
        <v>0</v>
      </c>
      <c r="AA3686">
        <v>0</v>
      </c>
      <c r="AB3686">
        <v>0</v>
      </c>
      <c r="AC3686">
        <v>0</v>
      </c>
      <c r="AD3686">
        <f t="shared" si="115"/>
        <v>0</v>
      </c>
      <c r="AE3686" t="s">
        <v>85</v>
      </c>
      <c r="AF3686">
        <v>2783940</v>
      </c>
      <c r="AG3686">
        <v>3048970</v>
      </c>
      <c r="AH3686">
        <v>3344720</v>
      </c>
      <c r="AI3686">
        <v>3618987</v>
      </c>
      <c r="AJ3686">
        <f t="shared" si="116"/>
        <v>12796617</v>
      </c>
      <c r="AK3686" t="s">
        <v>1010</v>
      </c>
      <c r="AL3686" t="s">
        <v>1011</v>
      </c>
      <c r="AM3686" t="s">
        <v>1012</v>
      </c>
    </row>
    <row r="3687" spans="1:39" x14ac:dyDescent="0.2">
      <c r="A3687">
        <v>41042</v>
      </c>
      <c r="B3687" t="s">
        <v>1073</v>
      </c>
      <c r="C3687">
        <v>850</v>
      </c>
      <c r="D3687" t="s">
        <v>453</v>
      </c>
      <c r="E3687">
        <v>4</v>
      </c>
      <c r="F3687" t="s">
        <v>422</v>
      </c>
      <c r="G3687">
        <v>122</v>
      </c>
      <c r="H3687" t="s">
        <v>72</v>
      </c>
      <c r="I3687">
        <v>949</v>
      </c>
      <c r="J3687" t="s">
        <v>78</v>
      </c>
      <c r="K3687" t="s">
        <v>41</v>
      </c>
      <c r="L3687">
        <v>13718</v>
      </c>
      <c r="M3687" t="s">
        <v>1075</v>
      </c>
      <c r="N3687" t="s">
        <v>43</v>
      </c>
      <c r="O3687" t="s">
        <v>530</v>
      </c>
      <c r="S3687">
        <v>2</v>
      </c>
      <c r="T3687" t="s">
        <v>45</v>
      </c>
      <c r="X3687" t="s">
        <v>46</v>
      </c>
      <c r="Y3687">
        <v>1</v>
      </c>
      <c r="Z3687">
        <v>0</v>
      </c>
      <c r="AA3687">
        <v>0</v>
      </c>
      <c r="AB3687">
        <v>0</v>
      </c>
      <c r="AC3687">
        <v>0</v>
      </c>
      <c r="AD3687">
        <f t="shared" si="115"/>
        <v>0</v>
      </c>
      <c r="AE3687" t="s">
        <v>85</v>
      </c>
      <c r="AF3687">
        <v>1840000</v>
      </c>
      <c r="AG3687">
        <v>2180000</v>
      </c>
      <c r="AH3687">
        <v>2230000</v>
      </c>
      <c r="AI3687">
        <v>2450000</v>
      </c>
      <c r="AJ3687">
        <f t="shared" si="116"/>
        <v>8700000</v>
      </c>
      <c r="AK3687" t="s">
        <v>458</v>
      </c>
      <c r="AL3687" t="s">
        <v>459</v>
      </c>
      <c r="AM3687" t="s">
        <v>460</v>
      </c>
    </row>
    <row r="3688" spans="1:39" x14ac:dyDescent="0.2">
      <c r="A3688">
        <v>41042</v>
      </c>
      <c r="B3688" t="s">
        <v>1073</v>
      </c>
      <c r="C3688">
        <v>850</v>
      </c>
      <c r="D3688" t="s">
        <v>453</v>
      </c>
      <c r="E3688">
        <v>4</v>
      </c>
      <c r="F3688" t="s">
        <v>422</v>
      </c>
      <c r="G3688">
        <v>128</v>
      </c>
      <c r="H3688" t="s">
        <v>143</v>
      </c>
      <c r="I3688">
        <v>6</v>
      </c>
      <c r="J3688" t="s">
        <v>454</v>
      </c>
      <c r="K3688" t="s">
        <v>41</v>
      </c>
      <c r="L3688">
        <v>13719</v>
      </c>
      <c r="M3688" t="s">
        <v>4770</v>
      </c>
      <c r="N3688" t="s">
        <v>43</v>
      </c>
      <c r="O3688" t="s">
        <v>456</v>
      </c>
      <c r="S3688">
        <v>2</v>
      </c>
      <c r="T3688" t="s">
        <v>45</v>
      </c>
      <c r="U3688">
        <v>95</v>
      </c>
      <c r="V3688" t="s">
        <v>457</v>
      </c>
      <c r="W3688" t="s">
        <v>57</v>
      </c>
      <c r="X3688" t="s">
        <v>46</v>
      </c>
      <c r="Y3688">
        <v>1</v>
      </c>
      <c r="Z3688">
        <v>3</v>
      </c>
      <c r="AA3688">
        <v>3</v>
      </c>
      <c r="AB3688">
        <v>3</v>
      </c>
      <c r="AC3688">
        <v>3</v>
      </c>
      <c r="AD3688">
        <f t="shared" si="115"/>
        <v>3</v>
      </c>
      <c r="AF3688">
        <v>0</v>
      </c>
      <c r="AG3688">
        <v>0</v>
      </c>
      <c r="AH3688">
        <v>0</v>
      </c>
      <c r="AI3688">
        <v>0</v>
      </c>
      <c r="AJ3688">
        <f t="shared" si="116"/>
        <v>0</v>
      </c>
      <c r="AK3688" t="s">
        <v>458</v>
      </c>
      <c r="AL3688" t="s">
        <v>459</v>
      </c>
      <c r="AM3688" t="s">
        <v>460</v>
      </c>
    </row>
    <row r="3689" spans="1:39" x14ac:dyDescent="0.2">
      <c r="A3689">
        <v>41043</v>
      </c>
      <c r="B3689" t="s">
        <v>1076</v>
      </c>
      <c r="C3689">
        <v>625</v>
      </c>
      <c r="D3689" t="s">
        <v>1008</v>
      </c>
      <c r="E3689">
        <v>12</v>
      </c>
      <c r="F3689" t="s">
        <v>991</v>
      </c>
      <c r="G3689">
        <v>368</v>
      </c>
      <c r="H3689" t="s">
        <v>1014</v>
      </c>
      <c r="I3689">
        <v>242</v>
      </c>
      <c r="J3689" t="s">
        <v>1019</v>
      </c>
      <c r="K3689" t="s">
        <v>41</v>
      </c>
      <c r="L3689">
        <v>13746</v>
      </c>
      <c r="M3689" t="s">
        <v>2472</v>
      </c>
      <c r="N3689" t="s">
        <v>43</v>
      </c>
      <c r="O3689" t="s">
        <v>1021</v>
      </c>
      <c r="S3689">
        <v>2</v>
      </c>
      <c r="T3689" t="s">
        <v>45</v>
      </c>
      <c r="U3689">
        <v>242</v>
      </c>
      <c r="V3689" t="s">
        <v>1022</v>
      </c>
      <c r="W3689" t="s">
        <v>57</v>
      </c>
      <c r="X3689" t="s">
        <v>46</v>
      </c>
      <c r="Y3689">
        <v>1</v>
      </c>
      <c r="Z3689">
        <v>496</v>
      </c>
      <c r="AA3689">
        <v>496</v>
      </c>
      <c r="AB3689">
        <v>496</v>
      </c>
      <c r="AC3689">
        <v>496</v>
      </c>
      <c r="AD3689">
        <f t="shared" si="115"/>
        <v>496</v>
      </c>
      <c r="AF3689">
        <v>0</v>
      </c>
      <c r="AG3689">
        <v>0</v>
      </c>
      <c r="AH3689">
        <v>0</v>
      </c>
      <c r="AI3689">
        <v>0</v>
      </c>
      <c r="AJ3689">
        <f t="shared" si="116"/>
        <v>0</v>
      </c>
      <c r="AK3689" t="s">
        <v>1010</v>
      </c>
      <c r="AL3689" t="s">
        <v>1011</v>
      </c>
      <c r="AM3689" t="s">
        <v>1012</v>
      </c>
    </row>
    <row r="3690" spans="1:39" x14ac:dyDescent="0.2">
      <c r="A3690">
        <v>41043</v>
      </c>
      <c r="B3690" t="s">
        <v>1076</v>
      </c>
      <c r="C3690">
        <v>900</v>
      </c>
      <c r="D3690" t="s">
        <v>461</v>
      </c>
      <c r="E3690">
        <v>4</v>
      </c>
      <c r="F3690" t="s">
        <v>422</v>
      </c>
      <c r="G3690">
        <v>126</v>
      </c>
      <c r="H3690" t="s">
        <v>62</v>
      </c>
      <c r="I3690">
        <v>948</v>
      </c>
      <c r="J3690" t="s">
        <v>462</v>
      </c>
      <c r="K3690" t="s">
        <v>41</v>
      </c>
      <c r="L3690">
        <v>13739</v>
      </c>
      <c r="M3690" t="s">
        <v>4771</v>
      </c>
      <c r="N3690" t="s">
        <v>43</v>
      </c>
      <c r="O3690" t="s">
        <v>464</v>
      </c>
      <c r="S3690">
        <v>2</v>
      </c>
      <c r="T3690" t="s">
        <v>45</v>
      </c>
      <c r="U3690">
        <v>924</v>
      </c>
      <c r="V3690" t="s">
        <v>465</v>
      </c>
      <c r="W3690" t="s">
        <v>57</v>
      </c>
      <c r="X3690" t="s">
        <v>46</v>
      </c>
      <c r="Y3690">
        <v>1</v>
      </c>
      <c r="Z3690">
        <v>64</v>
      </c>
      <c r="AA3690">
        <v>64</v>
      </c>
      <c r="AB3690">
        <v>64</v>
      </c>
      <c r="AC3690">
        <v>64</v>
      </c>
      <c r="AD3690">
        <f t="shared" si="115"/>
        <v>64</v>
      </c>
      <c r="AF3690">
        <v>0</v>
      </c>
      <c r="AG3690">
        <v>0</v>
      </c>
      <c r="AH3690">
        <v>0</v>
      </c>
      <c r="AI3690">
        <v>0</v>
      </c>
      <c r="AJ3690">
        <f t="shared" si="116"/>
        <v>0</v>
      </c>
      <c r="AK3690" t="s">
        <v>466</v>
      </c>
      <c r="AL3690" t="s">
        <v>467</v>
      </c>
      <c r="AM3690" t="s">
        <v>60</v>
      </c>
    </row>
    <row r="3691" spans="1:39" x14ac:dyDescent="0.2">
      <c r="A3691">
        <v>41043</v>
      </c>
      <c r="B3691" t="s">
        <v>1076</v>
      </c>
      <c r="C3691">
        <v>900</v>
      </c>
      <c r="D3691" t="s">
        <v>461</v>
      </c>
      <c r="E3691">
        <v>4</v>
      </c>
      <c r="F3691" t="s">
        <v>422</v>
      </c>
      <c r="G3691">
        <v>126</v>
      </c>
      <c r="H3691" t="s">
        <v>62</v>
      </c>
      <c r="I3691">
        <v>948</v>
      </c>
      <c r="J3691" t="s">
        <v>462</v>
      </c>
      <c r="K3691" t="s">
        <v>41</v>
      </c>
      <c r="L3691">
        <v>13739</v>
      </c>
      <c r="M3691" t="s">
        <v>4771</v>
      </c>
      <c r="N3691" t="s">
        <v>43</v>
      </c>
      <c r="O3691" t="s">
        <v>464</v>
      </c>
      <c r="S3691">
        <v>2</v>
      </c>
      <c r="T3691" t="s">
        <v>45</v>
      </c>
      <c r="X3691" t="s">
        <v>46</v>
      </c>
      <c r="Y3691">
        <v>1</v>
      </c>
      <c r="Z3691">
        <v>0</v>
      </c>
      <c r="AA3691">
        <v>0</v>
      </c>
      <c r="AB3691">
        <v>0</v>
      </c>
      <c r="AC3691">
        <v>0</v>
      </c>
      <c r="AD3691">
        <f t="shared" si="115"/>
        <v>0</v>
      </c>
      <c r="AE3691" t="s">
        <v>85</v>
      </c>
      <c r="AF3691">
        <v>105000</v>
      </c>
      <c r="AG3691">
        <v>115000</v>
      </c>
      <c r="AH3691">
        <v>125000</v>
      </c>
      <c r="AI3691">
        <v>135000</v>
      </c>
      <c r="AJ3691">
        <f t="shared" si="116"/>
        <v>480000</v>
      </c>
      <c r="AK3691" t="s">
        <v>466</v>
      </c>
      <c r="AL3691" t="s">
        <v>467</v>
      </c>
      <c r="AM3691" t="s">
        <v>60</v>
      </c>
    </row>
    <row r="3692" spans="1:39" x14ac:dyDescent="0.2">
      <c r="A3692">
        <v>41044</v>
      </c>
      <c r="B3692" t="s">
        <v>1079</v>
      </c>
      <c r="C3692">
        <v>625</v>
      </c>
      <c r="D3692" t="s">
        <v>1008</v>
      </c>
      <c r="E3692">
        <v>12</v>
      </c>
      <c r="F3692" t="s">
        <v>991</v>
      </c>
      <c r="G3692">
        <v>122</v>
      </c>
      <c r="H3692" t="s">
        <v>72</v>
      </c>
      <c r="I3692">
        <v>949</v>
      </c>
      <c r="J3692" t="s">
        <v>78</v>
      </c>
      <c r="K3692" t="s">
        <v>41</v>
      </c>
      <c r="L3692">
        <v>13775</v>
      </c>
      <c r="M3692" t="s">
        <v>1082</v>
      </c>
      <c r="N3692" t="s">
        <v>43</v>
      </c>
      <c r="O3692" t="s">
        <v>530</v>
      </c>
      <c r="S3692">
        <v>2</v>
      </c>
      <c r="T3692" t="s">
        <v>45</v>
      </c>
      <c r="X3692" t="s">
        <v>46</v>
      </c>
      <c r="Y3692">
        <v>1</v>
      </c>
      <c r="Z3692">
        <v>0</v>
      </c>
      <c r="AA3692">
        <v>0</v>
      </c>
      <c r="AB3692">
        <v>0</v>
      </c>
      <c r="AC3692">
        <v>0</v>
      </c>
      <c r="AD3692">
        <f t="shared" si="115"/>
        <v>0</v>
      </c>
      <c r="AE3692" t="s">
        <v>85</v>
      </c>
      <c r="AF3692">
        <v>2990380</v>
      </c>
      <c r="AG3692">
        <v>3275063</v>
      </c>
      <c r="AH3692">
        <v>3592745</v>
      </c>
      <c r="AI3692">
        <v>3887350</v>
      </c>
      <c r="AJ3692">
        <f t="shared" si="116"/>
        <v>13745538</v>
      </c>
      <c r="AK3692" t="s">
        <v>1010</v>
      </c>
      <c r="AL3692" t="s">
        <v>1011</v>
      </c>
      <c r="AM3692" t="s">
        <v>1012</v>
      </c>
    </row>
    <row r="3693" spans="1:39" x14ac:dyDescent="0.2">
      <c r="A3693">
        <v>41044</v>
      </c>
      <c r="B3693" t="s">
        <v>1079</v>
      </c>
      <c r="C3693">
        <v>850</v>
      </c>
      <c r="D3693" t="s">
        <v>453</v>
      </c>
      <c r="E3693">
        <v>4</v>
      </c>
      <c r="F3693" t="s">
        <v>422</v>
      </c>
      <c r="G3693">
        <v>128</v>
      </c>
      <c r="H3693" t="s">
        <v>143</v>
      </c>
      <c r="I3693">
        <v>125</v>
      </c>
      <c r="J3693" t="s">
        <v>579</v>
      </c>
      <c r="K3693" t="s">
        <v>41</v>
      </c>
      <c r="L3693">
        <v>13777</v>
      </c>
      <c r="M3693" t="s">
        <v>4395</v>
      </c>
      <c r="N3693" t="s">
        <v>43</v>
      </c>
      <c r="O3693" t="s">
        <v>581</v>
      </c>
      <c r="S3693">
        <v>2</v>
      </c>
      <c r="T3693" t="s">
        <v>45</v>
      </c>
      <c r="X3693" t="s">
        <v>46</v>
      </c>
      <c r="Y3693">
        <v>1</v>
      </c>
      <c r="Z3693">
        <v>0</v>
      </c>
      <c r="AA3693">
        <v>0</v>
      </c>
      <c r="AB3693">
        <v>0</v>
      </c>
      <c r="AC3693">
        <v>0</v>
      </c>
      <c r="AD3693">
        <f t="shared" si="115"/>
        <v>0</v>
      </c>
      <c r="AE3693" t="s">
        <v>85</v>
      </c>
      <c r="AF3693">
        <v>5000</v>
      </c>
      <c r="AG3693">
        <v>10000</v>
      </c>
      <c r="AH3693">
        <v>15000</v>
      </c>
      <c r="AI3693">
        <v>20000</v>
      </c>
      <c r="AJ3693">
        <f t="shared" si="116"/>
        <v>50000</v>
      </c>
      <c r="AK3693" t="s">
        <v>458</v>
      </c>
      <c r="AL3693" t="s">
        <v>459</v>
      </c>
      <c r="AM3693" t="s">
        <v>460</v>
      </c>
    </row>
    <row r="3694" spans="1:39" x14ac:dyDescent="0.2">
      <c r="A3694">
        <v>41045</v>
      </c>
      <c r="B3694" t="s">
        <v>1084</v>
      </c>
      <c r="C3694">
        <v>130</v>
      </c>
      <c r="D3694" t="s">
        <v>1058</v>
      </c>
      <c r="E3694">
        <v>26</v>
      </c>
      <c r="F3694" t="s">
        <v>710</v>
      </c>
      <c r="G3694">
        <v>782</v>
      </c>
      <c r="H3694" t="s">
        <v>764</v>
      </c>
      <c r="I3694">
        <v>413</v>
      </c>
      <c r="J3694" t="s">
        <v>1059</v>
      </c>
      <c r="K3694" t="s">
        <v>41</v>
      </c>
      <c r="L3694">
        <v>13785</v>
      </c>
      <c r="M3694" t="s">
        <v>4772</v>
      </c>
      <c r="N3694" t="s">
        <v>124</v>
      </c>
      <c r="O3694" t="s">
        <v>1061</v>
      </c>
      <c r="S3694">
        <v>2</v>
      </c>
      <c r="T3694" t="s">
        <v>45</v>
      </c>
      <c r="U3694">
        <v>286</v>
      </c>
      <c r="V3694" t="s">
        <v>1062</v>
      </c>
      <c r="W3694" t="s">
        <v>845</v>
      </c>
      <c r="X3694" t="s">
        <v>46</v>
      </c>
      <c r="Y3694">
        <v>1</v>
      </c>
      <c r="Z3694">
        <v>32</v>
      </c>
      <c r="AA3694">
        <v>165</v>
      </c>
      <c r="AB3694">
        <v>165</v>
      </c>
      <c r="AC3694">
        <v>165</v>
      </c>
      <c r="AD3694">
        <f t="shared" si="115"/>
        <v>165</v>
      </c>
      <c r="AF3694">
        <v>0</v>
      </c>
      <c r="AG3694">
        <v>0</v>
      </c>
      <c r="AH3694">
        <v>0</v>
      </c>
      <c r="AI3694">
        <v>0</v>
      </c>
      <c r="AJ3694">
        <f t="shared" si="116"/>
        <v>0</v>
      </c>
      <c r="AK3694" t="s">
        <v>1063</v>
      </c>
      <c r="AL3694" t="s">
        <v>1064</v>
      </c>
      <c r="AM3694" t="s">
        <v>1065</v>
      </c>
    </row>
    <row r="3695" spans="1:39" x14ac:dyDescent="0.2">
      <c r="A3695">
        <v>41045</v>
      </c>
      <c r="B3695" t="s">
        <v>1084</v>
      </c>
      <c r="C3695">
        <v>130</v>
      </c>
      <c r="D3695" t="s">
        <v>1058</v>
      </c>
      <c r="E3695">
        <v>26</v>
      </c>
      <c r="F3695" t="s">
        <v>710</v>
      </c>
      <c r="G3695">
        <v>782</v>
      </c>
      <c r="H3695" t="s">
        <v>764</v>
      </c>
      <c r="I3695">
        <v>413</v>
      </c>
      <c r="J3695" t="s">
        <v>1059</v>
      </c>
      <c r="K3695" t="s">
        <v>41</v>
      </c>
      <c r="L3695">
        <v>13785</v>
      </c>
      <c r="M3695" t="s">
        <v>4772</v>
      </c>
      <c r="N3695" t="s">
        <v>124</v>
      </c>
      <c r="O3695" t="s">
        <v>1061</v>
      </c>
      <c r="S3695">
        <v>2</v>
      </c>
      <c r="T3695" t="s">
        <v>45</v>
      </c>
      <c r="X3695" t="s">
        <v>46</v>
      </c>
      <c r="Y3695">
        <v>1</v>
      </c>
      <c r="Z3695">
        <v>0</v>
      </c>
      <c r="AA3695">
        <v>0</v>
      </c>
      <c r="AB3695">
        <v>0</v>
      </c>
      <c r="AC3695">
        <v>0</v>
      </c>
      <c r="AD3695">
        <f t="shared" si="115"/>
        <v>0</v>
      </c>
      <c r="AE3695" t="s">
        <v>728</v>
      </c>
      <c r="AF3695">
        <v>10763</v>
      </c>
      <c r="AG3695">
        <v>14000</v>
      </c>
      <c r="AH3695">
        <v>15000</v>
      </c>
      <c r="AI3695">
        <v>16000</v>
      </c>
      <c r="AJ3695">
        <f t="shared" si="116"/>
        <v>55763</v>
      </c>
      <c r="AK3695" t="s">
        <v>1063</v>
      </c>
      <c r="AL3695" t="s">
        <v>1064</v>
      </c>
      <c r="AM3695" t="s">
        <v>1065</v>
      </c>
    </row>
    <row r="3696" spans="1:39" x14ac:dyDescent="0.2">
      <c r="A3696">
        <v>41045</v>
      </c>
      <c r="B3696" t="s">
        <v>1084</v>
      </c>
      <c r="C3696">
        <v>610</v>
      </c>
      <c r="D3696" t="s">
        <v>990</v>
      </c>
      <c r="E3696">
        <v>12</v>
      </c>
      <c r="F3696" t="s">
        <v>991</v>
      </c>
      <c r="G3696">
        <v>368</v>
      </c>
      <c r="H3696" t="s">
        <v>1014</v>
      </c>
      <c r="I3696">
        <v>104</v>
      </c>
      <c r="J3696" t="s">
        <v>1024</v>
      </c>
      <c r="K3696" t="s">
        <v>41</v>
      </c>
      <c r="L3696">
        <v>13791</v>
      </c>
      <c r="M3696" t="s">
        <v>3359</v>
      </c>
      <c r="N3696" t="s">
        <v>43</v>
      </c>
      <c r="O3696" t="s">
        <v>1044</v>
      </c>
      <c r="S3696">
        <v>2</v>
      </c>
      <c r="T3696" t="s">
        <v>45</v>
      </c>
      <c r="X3696" t="s">
        <v>46</v>
      </c>
      <c r="Y3696">
        <v>1</v>
      </c>
      <c r="Z3696">
        <v>0</v>
      </c>
      <c r="AA3696">
        <v>0</v>
      </c>
      <c r="AB3696">
        <v>0</v>
      </c>
      <c r="AC3696">
        <v>0</v>
      </c>
      <c r="AD3696">
        <f t="shared" si="115"/>
        <v>0</v>
      </c>
      <c r="AE3696" t="s">
        <v>1018</v>
      </c>
      <c r="AF3696">
        <v>928730</v>
      </c>
      <c r="AG3696">
        <v>380767</v>
      </c>
      <c r="AH3696">
        <v>1115808</v>
      </c>
      <c r="AI3696">
        <v>1207304</v>
      </c>
      <c r="AJ3696">
        <f t="shared" si="116"/>
        <v>3632609</v>
      </c>
      <c r="AK3696" t="s">
        <v>997</v>
      </c>
      <c r="AL3696" t="s">
        <v>998</v>
      </c>
      <c r="AM3696" t="s">
        <v>999</v>
      </c>
    </row>
    <row r="3697" spans="1:39" x14ac:dyDescent="0.2">
      <c r="A3697">
        <v>41045</v>
      </c>
      <c r="B3697" t="s">
        <v>1084</v>
      </c>
      <c r="C3697">
        <v>625</v>
      </c>
      <c r="D3697" t="s">
        <v>1008</v>
      </c>
      <c r="E3697">
        <v>12</v>
      </c>
      <c r="F3697" t="s">
        <v>991</v>
      </c>
      <c r="G3697">
        <v>368</v>
      </c>
      <c r="H3697" t="s">
        <v>1014</v>
      </c>
      <c r="I3697">
        <v>242</v>
      </c>
      <c r="J3697" t="s">
        <v>1019</v>
      </c>
      <c r="K3697" t="s">
        <v>41</v>
      </c>
      <c r="L3697">
        <v>13786</v>
      </c>
      <c r="M3697" t="s">
        <v>3891</v>
      </c>
      <c r="N3697" t="s">
        <v>43</v>
      </c>
      <c r="O3697" t="s">
        <v>1021</v>
      </c>
      <c r="S3697">
        <v>2</v>
      </c>
      <c r="T3697" t="s">
        <v>45</v>
      </c>
      <c r="U3697">
        <v>242</v>
      </c>
      <c r="V3697" t="s">
        <v>1022</v>
      </c>
      <c r="W3697" t="s">
        <v>57</v>
      </c>
      <c r="X3697" t="s">
        <v>46</v>
      </c>
      <c r="Y3697">
        <v>1</v>
      </c>
      <c r="Z3697">
        <v>472</v>
      </c>
      <c r="AA3697">
        <v>472</v>
      </c>
      <c r="AB3697">
        <v>472</v>
      </c>
      <c r="AC3697">
        <v>472</v>
      </c>
      <c r="AD3697">
        <f t="shared" si="115"/>
        <v>472</v>
      </c>
      <c r="AF3697">
        <v>0</v>
      </c>
      <c r="AG3697">
        <v>0</v>
      </c>
      <c r="AH3697">
        <v>0</v>
      </c>
      <c r="AI3697">
        <v>0</v>
      </c>
      <c r="AJ3697">
        <f t="shared" si="116"/>
        <v>0</v>
      </c>
      <c r="AK3697" t="s">
        <v>1010</v>
      </c>
      <c r="AL3697" t="s">
        <v>1011</v>
      </c>
      <c r="AM3697" t="s">
        <v>1012</v>
      </c>
    </row>
    <row r="3698" spans="1:39" x14ac:dyDescent="0.2">
      <c r="A3698">
        <v>41045</v>
      </c>
      <c r="B3698" t="s">
        <v>1084</v>
      </c>
      <c r="C3698">
        <v>900</v>
      </c>
      <c r="D3698" t="s">
        <v>461</v>
      </c>
      <c r="E3698">
        <v>4</v>
      </c>
      <c r="F3698" t="s">
        <v>422</v>
      </c>
      <c r="G3698">
        <v>126</v>
      </c>
      <c r="H3698" t="s">
        <v>62</v>
      </c>
      <c r="I3698">
        <v>948</v>
      </c>
      <c r="J3698" t="s">
        <v>462</v>
      </c>
      <c r="K3698" t="s">
        <v>41</v>
      </c>
      <c r="L3698">
        <v>13784</v>
      </c>
      <c r="M3698" t="s">
        <v>4773</v>
      </c>
      <c r="N3698" t="s">
        <v>43</v>
      </c>
      <c r="O3698" t="s">
        <v>464</v>
      </c>
      <c r="S3698">
        <v>2</v>
      </c>
      <c r="T3698" t="s">
        <v>45</v>
      </c>
      <c r="U3698">
        <v>924</v>
      </c>
      <c r="V3698" t="s">
        <v>465</v>
      </c>
      <c r="W3698" t="s">
        <v>57</v>
      </c>
      <c r="X3698" t="s">
        <v>46</v>
      </c>
      <c r="Y3698">
        <v>1</v>
      </c>
      <c r="Z3698">
        <v>34</v>
      </c>
      <c r="AA3698">
        <v>34</v>
      </c>
      <c r="AB3698">
        <v>34</v>
      </c>
      <c r="AC3698">
        <v>34</v>
      </c>
      <c r="AD3698">
        <f t="shared" si="115"/>
        <v>34</v>
      </c>
      <c r="AF3698">
        <v>0</v>
      </c>
      <c r="AG3698">
        <v>0</v>
      </c>
      <c r="AH3698">
        <v>0</v>
      </c>
      <c r="AI3698">
        <v>0</v>
      </c>
      <c r="AJ3698">
        <f t="shared" si="116"/>
        <v>0</v>
      </c>
      <c r="AK3698" t="s">
        <v>466</v>
      </c>
      <c r="AL3698" t="s">
        <v>467</v>
      </c>
      <c r="AM3698" t="s">
        <v>60</v>
      </c>
    </row>
    <row r="3699" spans="1:39" x14ac:dyDescent="0.2">
      <c r="A3699">
        <v>41046</v>
      </c>
      <c r="B3699" t="s">
        <v>1089</v>
      </c>
      <c r="C3699">
        <v>210</v>
      </c>
      <c r="D3699" t="s">
        <v>469</v>
      </c>
      <c r="E3699">
        <v>4</v>
      </c>
      <c r="F3699" t="s">
        <v>422</v>
      </c>
      <c r="G3699">
        <v>121</v>
      </c>
      <c r="H3699" t="s">
        <v>423</v>
      </c>
      <c r="I3699">
        <v>574</v>
      </c>
      <c r="J3699" t="s">
        <v>1049</v>
      </c>
      <c r="K3699" t="s">
        <v>41</v>
      </c>
      <c r="L3699">
        <v>13812</v>
      </c>
      <c r="M3699" t="s">
        <v>2480</v>
      </c>
      <c r="N3699" t="s">
        <v>124</v>
      </c>
      <c r="O3699" t="s">
        <v>1051</v>
      </c>
      <c r="S3699">
        <v>2</v>
      </c>
      <c r="T3699" t="s">
        <v>45</v>
      </c>
      <c r="U3699">
        <v>190</v>
      </c>
      <c r="V3699" t="s">
        <v>996</v>
      </c>
      <c r="W3699" t="s">
        <v>57</v>
      </c>
      <c r="X3699" t="s">
        <v>46</v>
      </c>
      <c r="Y3699">
        <v>1</v>
      </c>
      <c r="Z3699">
        <v>7</v>
      </c>
      <c r="AA3699">
        <v>7</v>
      </c>
      <c r="AB3699">
        <v>7</v>
      </c>
      <c r="AC3699">
        <v>7</v>
      </c>
      <c r="AD3699">
        <f t="shared" si="115"/>
        <v>7</v>
      </c>
      <c r="AF3699">
        <v>0</v>
      </c>
      <c r="AG3699">
        <v>0</v>
      </c>
      <c r="AH3699">
        <v>0</v>
      </c>
      <c r="AI3699">
        <v>0</v>
      </c>
      <c r="AJ3699">
        <f t="shared" si="116"/>
        <v>0</v>
      </c>
      <c r="AK3699" t="s">
        <v>474</v>
      </c>
      <c r="AL3699" t="s">
        <v>475</v>
      </c>
      <c r="AM3699" t="s">
        <v>476</v>
      </c>
    </row>
    <row r="3700" spans="1:39" x14ac:dyDescent="0.2">
      <c r="A3700">
        <v>41046</v>
      </c>
      <c r="B3700" t="s">
        <v>1089</v>
      </c>
      <c r="C3700">
        <v>610</v>
      </c>
      <c r="D3700" t="s">
        <v>990</v>
      </c>
      <c r="E3700">
        <v>12</v>
      </c>
      <c r="F3700" t="s">
        <v>991</v>
      </c>
      <c r="G3700">
        <v>122</v>
      </c>
      <c r="H3700" t="s">
        <v>72</v>
      </c>
      <c r="I3700">
        <v>1</v>
      </c>
      <c r="J3700" t="s">
        <v>1066</v>
      </c>
      <c r="K3700" t="s">
        <v>41</v>
      </c>
      <c r="L3700">
        <v>13811</v>
      </c>
      <c r="M3700" t="s">
        <v>4774</v>
      </c>
      <c r="N3700" t="s">
        <v>43</v>
      </c>
      <c r="O3700" t="s">
        <v>1068</v>
      </c>
      <c r="S3700">
        <v>2</v>
      </c>
      <c r="T3700" t="s">
        <v>45</v>
      </c>
      <c r="U3700">
        <v>332</v>
      </c>
      <c r="V3700" t="s">
        <v>76</v>
      </c>
      <c r="W3700" t="s">
        <v>57</v>
      </c>
      <c r="X3700" t="s">
        <v>46</v>
      </c>
      <c r="Y3700">
        <v>1</v>
      </c>
      <c r="Z3700">
        <v>1</v>
      </c>
      <c r="AA3700">
        <v>1</v>
      </c>
      <c r="AB3700">
        <v>1</v>
      </c>
      <c r="AC3700">
        <v>1</v>
      </c>
      <c r="AD3700">
        <f t="shared" si="115"/>
        <v>1</v>
      </c>
      <c r="AF3700">
        <v>0</v>
      </c>
      <c r="AG3700">
        <v>0</v>
      </c>
      <c r="AH3700">
        <v>0</v>
      </c>
      <c r="AI3700">
        <v>0</v>
      </c>
      <c r="AJ3700">
        <f t="shared" si="116"/>
        <v>0</v>
      </c>
      <c r="AK3700" t="s">
        <v>997</v>
      </c>
      <c r="AL3700" t="s">
        <v>998</v>
      </c>
      <c r="AM3700" t="s">
        <v>999</v>
      </c>
    </row>
    <row r="3701" spans="1:39" x14ac:dyDescent="0.2">
      <c r="A3701">
        <v>41046</v>
      </c>
      <c r="B3701" t="s">
        <v>1089</v>
      </c>
      <c r="C3701">
        <v>610</v>
      </c>
      <c r="D3701" t="s">
        <v>990</v>
      </c>
      <c r="E3701">
        <v>12</v>
      </c>
      <c r="F3701" t="s">
        <v>991</v>
      </c>
      <c r="G3701">
        <v>368</v>
      </c>
      <c r="H3701" t="s">
        <v>1014</v>
      </c>
      <c r="I3701">
        <v>104</v>
      </c>
      <c r="J3701" t="s">
        <v>1024</v>
      </c>
      <c r="K3701" t="s">
        <v>41</v>
      </c>
      <c r="L3701">
        <v>13806</v>
      </c>
      <c r="M3701" t="s">
        <v>2481</v>
      </c>
      <c r="N3701" t="s">
        <v>43</v>
      </c>
      <c r="O3701" t="s">
        <v>1044</v>
      </c>
      <c r="S3701">
        <v>2</v>
      </c>
      <c r="T3701" t="s">
        <v>45</v>
      </c>
      <c r="X3701" t="s">
        <v>46</v>
      </c>
      <c r="Y3701">
        <v>1</v>
      </c>
      <c r="Z3701">
        <v>0</v>
      </c>
      <c r="AA3701">
        <v>0</v>
      </c>
      <c r="AB3701">
        <v>0</v>
      </c>
      <c r="AC3701">
        <v>0</v>
      </c>
      <c r="AD3701">
        <f t="shared" si="115"/>
        <v>0</v>
      </c>
      <c r="AE3701" t="s">
        <v>1158</v>
      </c>
      <c r="AF3701">
        <v>267295</v>
      </c>
      <c r="AG3701">
        <v>882174</v>
      </c>
      <c r="AH3701">
        <v>305453</v>
      </c>
      <c r="AI3701">
        <v>324085</v>
      </c>
      <c r="AJ3701">
        <f t="shared" si="116"/>
        <v>1779007</v>
      </c>
      <c r="AK3701" t="s">
        <v>997</v>
      </c>
      <c r="AL3701" t="s">
        <v>998</v>
      </c>
      <c r="AM3701" t="s">
        <v>999</v>
      </c>
    </row>
    <row r="3702" spans="1:39" x14ac:dyDescent="0.2">
      <c r="A3702">
        <v>41046</v>
      </c>
      <c r="B3702" t="s">
        <v>1089</v>
      </c>
      <c r="C3702">
        <v>610</v>
      </c>
      <c r="D3702" t="s">
        <v>990</v>
      </c>
      <c r="E3702">
        <v>12</v>
      </c>
      <c r="F3702" t="s">
        <v>991</v>
      </c>
      <c r="G3702">
        <v>368</v>
      </c>
      <c r="H3702" t="s">
        <v>1014</v>
      </c>
      <c r="I3702">
        <v>144</v>
      </c>
      <c r="J3702" t="s">
        <v>1015</v>
      </c>
      <c r="K3702" t="s">
        <v>41</v>
      </c>
      <c r="L3702">
        <v>13809</v>
      </c>
      <c r="M3702" t="s">
        <v>3361</v>
      </c>
      <c r="N3702" t="s">
        <v>43</v>
      </c>
      <c r="O3702" t="s">
        <v>1017</v>
      </c>
      <c r="S3702">
        <v>2</v>
      </c>
      <c r="T3702" t="s">
        <v>45</v>
      </c>
      <c r="X3702" t="s">
        <v>46</v>
      </c>
      <c r="Y3702">
        <v>1</v>
      </c>
      <c r="Z3702">
        <v>0</v>
      </c>
      <c r="AA3702">
        <v>0</v>
      </c>
      <c r="AB3702">
        <v>0</v>
      </c>
      <c r="AC3702">
        <v>0</v>
      </c>
      <c r="AD3702">
        <f t="shared" si="115"/>
        <v>0</v>
      </c>
      <c r="AE3702" t="s">
        <v>1018</v>
      </c>
      <c r="AF3702">
        <v>228950</v>
      </c>
      <c r="AG3702">
        <v>250746</v>
      </c>
      <c r="AH3702">
        <v>275068</v>
      </c>
      <c r="AI3702">
        <v>297624</v>
      </c>
      <c r="AJ3702">
        <f t="shared" si="116"/>
        <v>1052388</v>
      </c>
      <c r="AK3702" t="s">
        <v>997</v>
      </c>
      <c r="AL3702" t="s">
        <v>998</v>
      </c>
      <c r="AM3702" t="s">
        <v>999</v>
      </c>
    </row>
    <row r="3703" spans="1:39" x14ac:dyDescent="0.2">
      <c r="A3703">
        <v>41046</v>
      </c>
      <c r="B3703" t="s">
        <v>1089</v>
      </c>
      <c r="C3703">
        <v>625</v>
      </c>
      <c r="D3703" t="s">
        <v>1008</v>
      </c>
      <c r="E3703">
        <v>12</v>
      </c>
      <c r="F3703" t="s">
        <v>991</v>
      </c>
      <c r="G3703">
        <v>122</v>
      </c>
      <c r="H3703" t="s">
        <v>72</v>
      </c>
      <c r="I3703">
        <v>949</v>
      </c>
      <c r="J3703" t="s">
        <v>78</v>
      </c>
      <c r="K3703" t="s">
        <v>41</v>
      </c>
      <c r="L3703">
        <v>13814</v>
      </c>
      <c r="M3703" t="s">
        <v>4775</v>
      </c>
      <c r="N3703" t="s">
        <v>43</v>
      </c>
      <c r="O3703" t="s">
        <v>530</v>
      </c>
      <c r="S3703">
        <v>2</v>
      </c>
      <c r="T3703" t="s">
        <v>45</v>
      </c>
      <c r="X3703" t="s">
        <v>46</v>
      </c>
      <c r="Y3703">
        <v>1</v>
      </c>
      <c r="Z3703">
        <v>0</v>
      </c>
      <c r="AA3703">
        <v>0</v>
      </c>
      <c r="AB3703">
        <v>0</v>
      </c>
      <c r="AC3703">
        <v>0</v>
      </c>
      <c r="AD3703">
        <f t="shared" si="115"/>
        <v>0</v>
      </c>
      <c r="AE3703" t="s">
        <v>85</v>
      </c>
      <c r="AF3703">
        <v>3116790</v>
      </c>
      <c r="AG3703">
        <v>3413508</v>
      </c>
      <c r="AH3703">
        <v>3744618</v>
      </c>
      <c r="AI3703">
        <v>4051677</v>
      </c>
      <c r="AJ3703">
        <f t="shared" si="116"/>
        <v>14326593</v>
      </c>
      <c r="AK3703" t="s">
        <v>1010</v>
      </c>
      <c r="AL3703" t="s">
        <v>1011</v>
      </c>
      <c r="AM3703" t="s">
        <v>1012</v>
      </c>
    </row>
    <row r="3704" spans="1:39" x14ac:dyDescent="0.2">
      <c r="A3704">
        <v>41046</v>
      </c>
      <c r="B3704" t="s">
        <v>1089</v>
      </c>
      <c r="C3704">
        <v>850</v>
      </c>
      <c r="D3704" t="s">
        <v>453</v>
      </c>
      <c r="E3704">
        <v>4</v>
      </c>
      <c r="F3704" t="s">
        <v>422</v>
      </c>
      <c r="G3704">
        <v>128</v>
      </c>
      <c r="H3704" t="s">
        <v>143</v>
      </c>
      <c r="I3704">
        <v>125</v>
      </c>
      <c r="J3704" t="s">
        <v>579</v>
      </c>
      <c r="K3704" t="s">
        <v>41</v>
      </c>
      <c r="L3704">
        <v>13815</v>
      </c>
      <c r="M3704" t="s">
        <v>1092</v>
      </c>
      <c r="N3704" t="s">
        <v>43</v>
      </c>
      <c r="O3704" t="s">
        <v>581</v>
      </c>
      <c r="S3704">
        <v>2</v>
      </c>
      <c r="T3704" t="s">
        <v>45</v>
      </c>
      <c r="U3704">
        <v>303</v>
      </c>
      <c r="V3704" t="s">
        <v>419</v>
      </c>
      <c r="W3704" t="s">
        <v>57</v>
      </c>
      <c r="X3704" t="s">
        <v>46</v>
      </c>
      <c r="Y3704">
        <v>1</v>
      </c>
      <c r="Z3704">
        <v>41</v>
      </c>
      <c r="AA3704">
        <v>41</v>
      </c>
      <c r="AB3704">
        <v>41</v>
      </c>
      <c r="AC3704">
        <v>41</v>
      </c>
      <c r="AD3704">
        <f t="shared" si="115"/>
        <v>41</v>
      </c>
      <c r="AF3704">
        <v>0</v>
      </c>
      <c r="AG3704">
        <v>0</v>
      </c>
      <c r="AH3704">
        <v>0</v>
      </c>
      <c r="AI3704">
        <v>0</v>
      </c>
      <c r="AJ3704">
        <f t="shared" si="116"/>
        <v>0</v>
      </c>
      <c r="AK3704" t="s">
        <v>458</v>
      </c>
      <c r="AL3704" t="s">
        <v>459</v>
      </c>
      <c r="AM3704" t="s">
        <v>460</v>
      </c>
    </row>
    <row r="3705" spans="1:39" x14ac:dyDescent="0.2">
      <c r="A3705">
        <v>41047</v>
      </c>
      <c r="B3705" t="s">
        <v>1093</v>
      </c>
      <c r="C3705">
        <v>130</v>
      </c>
      <c r="D3705" t="s">
        <v>1058</v>
      </c>
      <c r="E3705">
        <v>26</v>
      </c>
      <c r="F3705" t="s">
        <v>710</v>
      </c>
      <c r="G3705">
        <v>782</v>
      </c>
      <c r="H3705" t="s">
        <v>764</v>
      </c>
      <c r="I3705">
        <v>413</v>
      </c>
      <c r="J3705" t="s">
        <v>1059</v>
      </c>
      <c r="K3705" t="s">
        <v>41</v>
      </c>
      <c r="L3705">
        <v>13829</v>
      </c>
      <c r="M3705" t="s">
        <v>2484</v>
      </c>
      <c r="N3705" t="s">
        <v>124</v>
      </c>
      <c r="O3705" t="s">
        <v>1061</v>
      </c>
      <c r="S3705">
        <v>2</v>
      </c>
      <c r="T3705" t="s">
        <v>45</v>
      </c>
      <c r="U3705">
        <v>286</v>
      </c>
      <c r="V3705" t="s">
        <v>1062</v>
      </c>
      <c r="W3705" t="s">
        <v>845</v>
      </c>
      <c r="X3705" t="s">
        <v>46</v>
      </c>
      <c r="Y3705">
        <v>1</v>
      </c>
      <c r="Z3705">
        <v>32.4</v>
      </c>
      <c r="AA3705">
        <v>141</v>
      </c>
      <c r="AB3705">
        <v>141</v>
      </c>
      <c r="AC3705">
        <v>141</v>
      </c>
      <c r="AD3705">
        <f t="shared" si="115"/>
        <v>141</v>
      </c>
      <c r="AF3705">
        <v>0</v>
      </c>
      <c r="AG3705">
        <v>0</v>
      </c>
      <c r="AH3705">
        <v>0</v>
      </c>
      <c r="AI3705">
        <v>0</v>
      </c>
      <c r="AJ3705">
        <f t="shared" si="116"/>
        <v>0</v>
      </c>
      <c r="AK3705" t="s">
        <v>1063</v>
      </c>
      <c r="AL3705" t="s">
        <v>1064</v>
      </c>
      <c r="AM3705" t="s">
        <v>1065</v>
      </c>
    </row>
    <row r="3706" spans="1:39" x14ac:dyDescent="0.2">
      <c r="A3706">
        <v>41047</v>
      </c>
      <c r="B3706" t="s">
        <v>1093</v>
      </c>
      <c r="C3706">
        <v>210</v>
      </c>
      <c r="D3706" t="s">
        <v>469</v>
      </c>
      <c r="E3706">
        <v>4</v>
      </c>
      <c r="F3706" t="s">
        <v>422</v>
      </c>
      <c r="G3706">
        <v>121</v>
      </c>
      <c r="H3706" t="s">
        <v>423</v>
      </c>
      <c r="I3706">
        <v>574</v>
      </c>
      <c r="J3706" t="s">
        <v>1049</v>
      </c>
      <c r="K3706" t="s">
        <v>41</v>
      </c>
      <c r="L3706">
        <v>13838</v>
      </c>
      <c r="M3706" t="s">
        <v>1094</v>
      </c>
      <c r="N3706" t="s">
        <v>124</v>
      </c>
      <c r="O3706" t="s">
        <v>1051</v>
      </c>
      <c r="S3706">
        <v>2</v>
      </c>
      <c r="T3706" t="s">
        <v>45</v>
      </c>
      <c r="X3706" t="s">
        <v>46</v>
      </c>
      <c r="Y3706">
        <v>1</v>
      </c>
      <c r="Z3706">
        <v>0</v>
      </c>
      <c r="AA3706">
        <v>0</v>
      </c>
      <c r="AB3706">
        <v>0</v>
      </c>
      <c r="AC3706">
        <v>0</v>
      </c>
      <c r="AD3706">
        <f t="shared" si="115"/>
        <v>0</v>
      </c>
      <c r="AE3706" t="s">
        <v>85</v>
      </c>
      <c r="AF3706">
        <v>200000</v>
      </c>
      <c r="AG3706">
        <v>200000</v>
      </c>
      <c r="AH3706">
        <v>200000</v>
      </c>
      <c r="AI3706">
        <v>200000</v>
      </c>
      <c r="AJ3706">
        <f t="shared" si="116"/>
        <v>800000</v>
      </c>
      <c r="AK3706" t="s">
        <v>474</v>
      </c>
      <c r="AL3706" t="s">
        <v>475</v>
      </c>
      <c r="AM3706" t="s">
        <v>476</v>
      </c>
    </row>
    <row r="3707" spans="1:39" x14ac:dyDescent="0.2">
      <c r="A3707">
        <v>41047</v>
      </c>
      <c r="B3707" t="s">
        <v>1093</v>
      </c>
      <c r="C3707">
        <v>610</v>
      </c>
      <c r="D3707" t="s">
        <v>990</v>
      </c>
      <c r="E3707">
        <v>12</v>
      </c>
      <c r="F3707" t="s">
        <v>991</v>
      </c>
      <c r="G3707">
        <v>368</v>
      </c>
      <c r="H3707" t="s">
        <v>1014</v>
      </c>
      <c r="I3707">
        <v>144</v>
      </c>
      <c r="J3707" t="s">
        <v>1015</v>
      </c>
      <c r="K3707" t="s">
        <v>41</v>
      </c>
      <c r="L3707">
        <v>13835</v>
      </c>
      <c r="M3707" t="s">
        <v>1097</v>
      </c>
      <c r="N3707" t="s">
        <v>43</v>
      </c>
      <c r="O3707" t="s">
        <v>1017</v>
      </c>
      <c r="S3707">
        <v>2</v>
      </c>
      <c r="T3707" t="s">
        <v>45</v>
      </c>
      <c r="U3707">
        <v>431</v>
      </c>
      <c r="V3707" t="s">
        <v>1114</v>
      </c>
      <c r="W3707" t="s">
        <v>57</v>
      </c>
      <c r="X3707" t="s">
        <v>46</v>
      </c>
      <c r="Y3707">
        <v>1</v>
      </c>
      <c r="Z3707">
        <v>15</v>
      </c>
      <c r="AA3707">
        <v>15</v>
      </c>
      <c r="AB3707">
        <v>15</v>
      </c>
      <c r="AC3707">
        <v>15</v>
      </c>
      <c r="AD3707">
        <f t="shared" si="115"/>
        <v>15</v>
      </c>
      <c r="AF3707">
        <v>0</v>
      </c>
      <c r="AG3707">
        <v>0</v>
      </c>
      <c r="AH3707">
        <v>0</v>
      </c>
      <c r="AI3707">
        <v>0</v>
      </c>
      <c r="AJ3707">
        <f t="shared" si="116"/>
        <v>0</v>
      </c>
      <c r="AK3707" t="s">
        <v>997</v>
      </c>
      <c r="AL3707" t="s">
        <v>998</v>
      </c>
      <c r="AM3707" t="s">
        <v>999</v>
      </c>
    </row>
    <row r="3708" spans="1:39" x14ac:dyDescent="0.2">
      <c r="A3708">
        <v>41047</v>
      </c>
      <c r="B3708" t="s">
        <v>1093</v>
      </c>
      <c r="C3708">
        <v>900</v>
      </c>
      <c r="D3708" t="s">
        <v>461</v>
      </c>
      <c r="E3708">
        <v>4</v>
      </c>
      <c r="F3708" t="s">
        <v>422</v>
      </c>
      <c r="G3708">
        <v>126</v>
      </c>
      <c r="H3708" t="s">
        <v>62</v>
      </c>
      <c r="I3708">
        <v>948</v>
      </c>
      <c r="J3708" t="s">
        <v>462</v>
      </c>
      <c r="K3708" t="s">
        <v>41</v>
      </c>
      <c r="L3708">
        <v>13827</v>
      </c>
      <c r="M3708" t="s">
        <v>2490</v>
      </c>
      <c r="N3708" t="s">
        <v>43</v>
      </c>
      <c r="O3708" t="s">
        <v>464</v>
      </c>
      <c r="S3708">
        <v>2</v>
      </c>
      <c r="T3708" t="s">
        <v>45</v>
      </c>
      <c r="X3708" t="s">
        <v>46</v>
      </c>
      <c r="Y3708">
        <v>1</v>
      </c>
      <c r="Z3708">
        <v>0</v>
      </c>
      <c r="AA3708">
        <v>0</v>
      </c>
      <c r="AB3708">
        <v>0</v>
      </c>
      <c r="AC3708">
        <v>0</v>
      </c>
      <c r="AD3708">
        <f t="shared" si="115"/>
        <v>0</v>
      </c>
      <c r="AE3708" t="s">
        <v>85</v>
      </c>
      <c r="AF3708">
        <v>65000</v>
      </c>
      <c r="AG3708">
        <v>70000</v>
      </c>
      <c r="AH3708">
        <v>80000</v>
      </c>
      <c r="AI3708">
        <v>90000</v>
      </c>
      <c r="AJ3708">
        <f t="shared" si="116"/>
        <v>305000</v>
      </c>
      <c r="AK3708" t="s">
        <v>466</v>
      </c>
      <c r="AL3708" t="s">
        <v>467</v>
      </c>
      <c r="AM3708" t="s">
        <v>60</v>
      </c>
    </row>
    <row r="3709" spans="1:39" x14ac:dyDescent="0.2">
      <c r="A3709">
        <v>41048</v>
      </c>
      <c r="B3709" t="s">
        <v>1099</v>
      </c>
      <c r="C3709">
        <v>610</v>
      </c>
      <c r="D3709" t="s">
        <v>990</v>
      </c>
      <c r="E3709">
        <v>12</v>
      </c>
      <c r="F3709" t="s">
        <v>991</v>
      </c>
      <c r="G3709">
        <v>122</v>
      </c>
      <c r="H3709" t="s">
        <v>72</v>
      </c>
      <c r="I3709">
        <v>1</v>
      </c>
      <c r="J3709" t="s">
        <v>1066</v>
      </c>
      <c r="K3709" t="s">
        <v>41</v>
      </c>
      <c r="L3709">
        <v>13847</v>
      </c>
      <c r="M3709" t="s">
        <v>4401</v>
      </c>
      <c r="N3709" t="s">
        <v>43</v>
      </c>
      <c r="O3709" t="s">
        <v>1068</v>
      </c>
      <c r="S3709">
        <v>2</v>
      </c>
      <c r="T3709" t="s">
        <v>45</v>
      </c>
      <c r="X3709" t="s">
        <v>46</v>
      </c>
      <c r="Y3709">
        <v>1</v>
      </c>
      <c r="Z3709">
        <v>0</v>
      </c>
      <c r="AA3709">
        <v>0</v>
      </c>
      <c r="AB3709">
        <v>0</v>
      </c>
      <c r="AC3709">
        <v>0</v>
      </c>
      <c r="AD3709">
        <f t="shared" si="115"/>
        <v>0</v>
      </c>
      <c r="AE3709" t="s">
        <v>85</v>
      </c>
      <c r="AF3709">
        <v>275039</v>
      </c>
      <c r="AG3709">
        <v>301222</v>
      </c>
      <c r="AH3709">
        <v>330441</v>
      </c>
      <c r="AI3709">
        <v>357537</v>
      </c>
      <c r="AJ3709">
        <f t="shared" si="116"/>
        <v>1264239</v>
      </c>
      <c r="AK3709" t="s">
        <v>997</v>
      </c>
      <c r="AL3709" t="s">
        <v>998</v>
      </c>
      <c r="AM3709" t="s">
        <v>999</v>
      </c>
    </row>
    <row r="3710" spans="1:39" x14ac:dyDescent="0.2">
      <c r="A3710">
        <v>41048</v>
      </c>
      <c r="B3710" t="s">
        <v>1099</v>
      </c>
      <c r="C3710">
        <v>610</v>
      </c>
      <c r="D3710" t="s">
        <v>990</v>
      </c>
      <c r="E3710">
        <v>12</v>
      </c>
      <c r="F3710" t="s">
        <v>991</v>
      </c>
      <c r="G3710">
        <v>363</v>
      </c>
      <c r="H3710" t="s">
        <v>1004</v>
      </c>
      <c r="I3710">
        <v>104</v>
      </c>
      <c r="J3710" t="s">
        <v>1024</v>
      </c>
      <c r="K3710" t="s">
        <v>41</v>
      </c>
      <c r="L3710">
        <v>13856</v>
      </c>
      <c r="M3710" t="s">
        <v>3894</v>
      </c>
      <c r="N3710" t="s">
        <v>43</v>
      </c>
      <c r="O3710" t="s">
        <v>1096</v>
      </c>
      <c r="S3710">
        <v>2</v>
      </c>
      <c r="T3710" t="s">
        <v>45</v>
      </c>
      <c r="X3710" t="s">
        <v>46</v>
      </c>
      <c r="Y3710">
        <v>1</v>
      </c>
      <c r="Z3710">
        <v>0</v>
      </c>
      <c r="AA3710">
        <v>0</v>
      </c>
      <c r="AB3710">
        <v>0</v>
      </c>
      <c r="AC3710">
        <v>0</v>
      </c>
      <c r="AD3710">
        <f t="shared" si="115"/>
        <v>0</v>
      </c>
      <c r="AE3710" t="s">
        <v>85</v>
      </c>
      <c r="AF3710">
        <v>220943</v>
      </c>
      <c r="AG3710">
        <v>241977</v>
      </c>
      <c r="AH3710">
        <v>265449</v>
      </c>
      <c r="AI3710">
        <v>287215</v>
      </c>
      <c r="AJ3710">
        <f t="shared" si="116"/>
        <v>1015584</v>
      </c>
      <c r="AK3710" t="s">
        <v>997</v>
      </c>
      <c r="AL3710" t="s">
        <v>998</v>
      </c>
      <c r="AM3710" t="s">
        <v>999</v>
      </c>
    </row>
    <row r="3711" spans="1:39" x14ac:dyDescent="0.2">
      <c r="A3711">
        <v>41048</v>
      </c>
      <c r="B3711" t="s">
        <v>1099</v>
      </c>
      <c r="C3711">
        <v>625</v>
      </c>
      <c r="D3711" t="s">
        <v>1008</v>
      </c>
      <c r="E3711">
        <v>12</v>
      </c>
      <c r="F3711" t="s">
        <v>991</v>
      </c>
      <c r="G3711">
        <v>122</v>
      </c>
      <c r="H3711" t="s">
        <v>72</v>
      </c>
      <c r="I3711">
        <v>949</v>
      </c>
      <c r="J3711" t="s">
        <v>78</v>
      </c>
      <c r="K3711" t="s">
        <v>41</v>
      </c>
      <c r="L3711">
        <v>13862</v>
      </c>
      <c r="M3711" t="s">
        <v>4776</v>
      </c>
      <c r="N3711" t="s">
        <v>43</v>
      </c>
      <c r="O3711" t="s">
        <v>530</v>
      </c>
      <c r="S3711">
        <v>2</v>
      </c>
      <c r="T3711" t="s">
        <v>45</v>
      </c>
      <c r="U3711">
        <v>923</v>
      </c>
      <c r="V3711" t="s">
        <v>81</v>
      </c>
      <c r="W3711" t="s">
        <v>57</v>
      </c>
      <c r="X3711" t="s">
        <v>46</v>
      </c>
      <c r="Y3711">
        <v>1</v>
      </c>
      <c r="Z3711">
        <v>29</v>
      </c>
      <c r="AA3711">
        <v>29</v>
      </c>
      <c r="AB3711">
        <v>29</v>
      </c>
      <c r="AC3711">
        <v>29</v>
      </c>
      <c r="AD3711">
        <f t="shared" si="115"/>
        <v>29</v>
      </c>
      <c r="AF3711">
        <v>0</v>
      </c>
      <c r="AG3711">
        <v>0</v>
      </c>
      <c r="AH3711">
        <v>0</v>
      </c>
      <c r="AI3711">
        <v>0</v>
      </c>
      <c r="AJ3711">
        <f t="shared" si="116"/>
        <v>0</v>
      </c>
      <c r="AK3711" t="s">
        <v>1010</v>
      </c>
      <c r="AL3711" t="s">
        <v>1011</v>
      </c>
      <c r="AM3711" t="s">
        <v>1012</v>
      </c>
    </row>
    <row r="3712" spans="1:39" x14ac:dyDescent="0.2">
      <c r="A3712">
        <v>41048</v>
      </c>
      <c r="B3712" t="s">
        <v>1099</v>
      </c>
      <c r="C3712">
        <v>625</v>
      </c>
      <c r="D3712" t="s">
        <v>1008</v>
      </c>
      <c r="E3712">
        <v>12</v>
      </c>
      <c r="F3712" t="s">
        <v>991</v>
      </c>
      <c r="G3712">
        <v>122</v>
      </c>
      <c r="H3712" t="s">
        <v>72</v>
      </c>
      <c r="I3712">
        <v>949</v>
      </c>
      <c r="J3712" t="s">
        <v>78</v>
      </c>
      <c r="K3712" t="s">
        <v>41</v>
      </c>
      <c r="L3712">
        <v>13862</v>
      </c>
      <c r="M3712" t="s">
        <v>4776</v>
      </c>
      <c r="N3712" t="s">
        <v>43</v>
      </c>
      <c r="O3712" t="s">
        <v>530</v>
      </c>
      <c r="S3712">
        <v>2</v>
      </c>
      <c r="T3712" t="s">
        <v>45</v>
      </c>
      <c r="X3712" t="s">
        <v>46</v>
      </c>
      <c r="Y3712">
        <v>1</v>
      </c>
      <c r="Z3712">
        <v>0</v>
      </c>
      <c r="AA3712">
        <v>0</v>
      </c>
      <c r="AB3712">
        <v>0</v>
      </c>
      <c r="AC3712">
        <v>0</v>
      </c>
      <c r="AD3712">
        <f t="shared" si="115"/>
        <v>0</v>
      </c>
      <c r="AE3712" t="s">
        <v>85</v>
      </c>
      <c r="AF3712">
        <v>4041260</v>
      </c>
      <c r="AG3712">
        <v>4425987</v>
      </c>
      <c r="AH3712">
        <v>4855308</v>
      </c>
      <c r="AI3712">
        <v>5253443</v>
      </c>
      <c r="AJ3712">
        <f t="shared" si="116"/>
        <v>18575998</v>
      </c>
      <c r="AK3712" t="s">
        <v>1010</v>
      </c>
      <c r="AL3712" t="s">
        <v>1011</v>
      </c>
      <c r="AM3712" t="s">
        <v>1012</v>
      </c>
    </row>
    <row r="3713" spans="1:39" x14ac:dyDescent="0.2">
      <c r="A3713">
        <v>41048</v>
      </c>
      <c r="B3713" t="s">
        <v>1099</v>
      </c>
      <c r="C3713">
        <v>625</v>
      </c>
      <c r="D3713" t="s">
        <v>1008</v>
      </c>
      <c r="E3713">
        <v>12</v>
      </c>
      <c r="F3713" t="s">
        <v>991</v>
      </c>
      <c r="G3713">
        <v>368</v>
      </c>
      <c r="H3713" t="s">
        <v>1014</v>
      </c>
      <c r="I3713">
        <v>242</v>
      </c>
      <c r="J3713" t="s">
        <v>1019</v>
      </c>
      <c r="K3713" t="s">
        <v>41</v>
      </c>
      <c r="L3713">
        <v>13850</v>
      </c>
      <c r="M3713" t="s">
        <v>1100</v>
      </c>
      <c r="N3713" t="s">
        <v>43</v>
      </c>
      <c r="O3713" t="s">
        <v>1021</v>
      </c>
      <c r="S3713">
        <v>2</v>
      </c>
      <c r="T3713" t="s">
        <v>45</v>
      </c>
      <c r="U3713">
        <v>242</v>
      </c>
      <c r="V3713" t="s">
        <v>1022</v>
      </c>
      <c r="W3713" t="s">
        <v>57</v>
      </c>
      <c r="X3713" t="s">
        <v>46</v>
      </c>
      <c r="Y3713">
        <v>1</v>
      </c>
      <c r="Z3713">
        <v>474</v>
      </c>
      <c r="AA3713">
        <v>474</v>
      </c>
      <c r="AB3713">
        <v>474</v>
      </c>
      <c r="AC3713">
        <v>474</v>
      </c>
      <c r="AD3713">
        <f t="shared" si="115"/>
        <v>474</v>
      </c>
      <c r="AF3713">
        <v>0</v>
      </c>
      <c r="AG3713">
        <v>0</v>
      </c>
      <c r="AH3713">
        <v>0</v>
      </c>
      <c r="AI3713">
        <v>0</v>
      </c>
      <c r="AJ3713">
        <f t="shared" si="116"/>
        <v>0</v>
      </c>
      <c r="AK3713" t="s">
        <v>1010</v>
      </c>
      <c r="AL3713" t="s">
        <v>1011</v>
      </c>
      <c r="AM3713" t="s">
        <v>1012</v>
      </c>
    </row>
    <row r="3714" spans="1:39" x14ac:dyDescent="0.2">
      <c r="A3714">
        <v>41048</v>
      </c>
      <c r="B3714" t="s">
        <v>1099</v>
      </c>
      <c r="C3714">
        <v>850</v>
      </c>
      <c r="D3714" t="s">
        <v>453</v>
      </c>
      <c r="E3714">
        <v>4</v>
      </c>
      <c r="F3714" t="s">
        <v>422</v>
      </c>
      <c r="G3714">
        <v>122</v>
      </c>
      <c r="H3714" t="s">
        <v>72</v>
      </c>
      <c r="I3714">
        <v>949</v>
      </c>
      <c r="J3714" t="s">
        <v>78</v>
      </c>
      <c r="K3714" t="s">
        <v>41</v>
      </c>
      <c r="L3714">
        <v>13842</v>
      </c>
      <c r="M3714" t="s">
        <v>4777</v>
      </c>
      <c r="N3714" t="s">
        <v>43</v>
      </c>
      <c r="O3714" t="s">
        <v>530</v>
      </c>
      <c r="S3714">
        <v>2</v>
      </c>
      <c r="T3714" t="s">
        <v>45</v>
      </c>
      <c r="U3714">
        <v>923</v>
      </c>
      <c r="V3714" t="s">
        <v>81</v>
      </c>
      <c r="W3714" t="s">
        <v>57</v>
      </c>
      <c r="X3714" t="s">
        <v>46</v>
      </c>
      <c r="Y3714">
        <v>1</v>
      </c>
      <c r="Z3714">
        <v>42</v>
      </c>
      <c r="AA3714">
        <v>42</v>
      </c>
      <c r="AB3714">
        <v>42</v>
      </c>
      <c r="AC3714">
        <v>42</v>
      </c>
      <c r="AD3714">
        <f t="shared" si="115"/>
        <v>42</v>
      </c>
      <c r="AF3714">
        <v>0</v>
      </c>
      <c r="AG3714">
        <v>0</v>
      </c>
      <c r="AH3714">
        <v>0</v>
      </c>
      <c r="AI3714">
        <v>0</v>
      </c>
      <c r="AJ3714">
        <f t="shared" si="116"/>
        <v>0</v>
      </c>
      <c r="AK3714" t="s">
        <v>458</v>
      </c>
      <c r="AL3714" t="s">
        <v>459</v>
      </c>
      <c r="AM3714" t="s">
        <v>460</v>
      </c>
    </row>
    <row r="3715" spans="1:39" x14ac:dyDescent="0.2">
      <c r="A3715">
        <v>41048</v>
      </c>
      <c r="B3715" t="s">
        <v>1099</v>
      </c>
      <c r="C3715">
        <v>850</v>
      </c>
      <c r="D3715" t="s">
        <v>453</v>
      </c>
      <c r="E3715">
        <v>4</v>
      </c>
      <c r="F3715" t="s">
        <v>422</v>
      </c>
      <c r="G3715">
        <v>122</v>
      </c>
      <c r="H3715" t="s">
        <v>72</v>
      </c>
      <c r="I3715">
        <v>949</v>
      </c>
      <c r="J3715" t="s">
        <v>78</v>
      </c>
      <c r="K3715" t="s">
        <v>41</v>
      </c>
      <c r="L3715">
        <v>13842</v>
      </c>
      <c r="M3715" t="s">
        <v>4777</v>
      </c>
      <c r="N3715" t="s">
        <v>43</v>
      </c>
      <c r="O3715" t="s">
        <v>530</v>
      </c>
      <c r="S3715">
        <v>2</v>
      </c>
      <c r="T3715" t="s">
        <v>45</v>
      </c>
      <c r="X3715" t="s">
        <v>46</v>
      </c>
      <c r="Y3715">
        <v>1</v>
      </c>
      <c r="Z3715">
        <v>0</v>
      </c>
      <c r="AA3715">
        <v>0</v>
      </c>
      <c r="AB3715">
        <v>0</v>
      </c>
      <c r="AC3715">
        <v>0</v>
      </c>
      <c r="AD3715">
        <f t="shared" ref="AD3715:AD3778" si="117">IF(Y3715=1,LARGE(Z3715:AC3715,1),Z3715+AA3715+AB3715+AC3715)</f>
        <v>0</v>
      </c>
      <c r="AE3715" t="s">
        <v>85</v>
      </c>
      <c r="AF3715">
        <v>1450000</v>
      </c>
      <c r="AG3715">
        <v>1600000</v>
      </c>
      <c r="AH3715">
        <v>1760000</v>
      </c>
      <c r="AI3715">
        <v>1940000</v>
      </c>
      <c r="AJ3715">
        <f t="shared" si="116"/>
        <v>6750000</v>
      </c>
      <c r="AK3715" t="s">
        <v>458</v>
      </c>
      <c r="AL3715" t="s">
        <v>459</v>
      </c>
      <c r="AM3715" t="s">
        <v>460</v>
      </c>
    </row>
    <row r="3716" spans="1:39" x14ac:dyDescent="0.2">
      <c r="A3716">
        <v>41048</v>
      </c>
      <c r="B3716" t="s">
        <v>1099</v>
      </c>
      <c r="C3716">
        <v>850</v>
      </c>
      <c r="D3716" t="s">
        <v>453</v>
      </c>
      <c r="E3716">
        <v>4</v>
      </c>
      <c r="F3716" t="s">
        <v>422</v>
      </c>
      <c r="G3716">
        <v>128</v>
      </c>
      <c r="H3716" t="s">
        <v>143</v>
      </c>
      <c r="I3716">
        <v>6</v>
      </c>
      <c r="J3716" t="s">
        <v>454</v>
      </c>
      <c r="K3716" t="s">
        <v>41</v>
      </c>
      <c r="L3716">
        <v>13844</v>
      </c>
      <c r="M3716" t="s">
        <v>2493</v>
      </c>
      <c r="N3716" t="s">
        <v>43</v>
      </c>
      <c r="O3716" t="s">
        <v>456</v>
      </c>
      <c r="S3716">
        <v>2</v>
      </c>
      <c r="T3716" t="s">
        <v>45</v>
      </c>
      <c r="X3716" t="s">
        <v>46</v>
      </c>
      <c r="Y3716">
        <v>1</v>
      </c>
      <c r="Z3716">
        <v>0</v>
      </c>
      <c r="AA3716">
        <v>0</v>
      </c>
      <c r="AB3716">
        <v>0</v>
      </c>
      <c r="AC3716">
        <v>0</v>
      </c>
      <c r="AD3716">
        <f t="shared" si="117"/>
        <v>0</v>
      </c>
      <c r="AE3716" t="s">
        <v>85</v>
      </c>
      <c r="AF3716">
        <v>21000</v>
      </c>
      <c r="AG3716">
        <v>23000</v>
      </c>
      <c r="AH3716">
        <v>25000</v>
      </c>
      <c r="AI3716">
        <v>28000</v>
      </c>
      <c r="AJ3716">
        <f t="shared" si="116"/>
        <v>97000</v>
      </c>
      <c r="AK3716" t="s">
        <v>458</v>
      </c>
      <c r="AL3716" t="s">
        <v>459</v>
      </c>
      <c r="AM3716" t="s">
        <v>460</v>
      </c>
    </row>
    <row r="3717" spans="1:39" x14ac:dyDescent="0.2">
      <c r="A3717">
        <v>41048</v>
      </c>
      <c r="B3717" t="s">
        <v>1099</v>
      </c>
      <c r="C3717">
        <v>900</v>
      </c>
      <c r="D3717" t="s">
        <v>461</v>
      </c>
      <c r="E3717">
        <v>4</v>
      </c>
      <c r="F3717" t="s">
        <v>422</v>
      </c>
      <c r="G3717">
        <v>122</v>
      </c>
      <c r="H3717" t="s">
        <v>72</v>
      </c>
      <c r="I3717">
        <v>2</v>
      </c>
      <c r="J3717" t="s">
        <v>73</v>
      </c>
      <c r="K3717" t="s">
        <v>41</v>
      </c>
      <c r="L3717">
        <v>13845</v>
      </c>
      <c r="M3717" t="s">
        <v>4404</v>
      </c>
      <c r="N3717" t="s">
        <v>43</v>
      </c>
      <c r="O3717" t="s">
        <v>583</v>
      </c>
      <c r="S3717">
        <v>2</v>
      </c>
      <c r="T3717" t="s">
        <v>45</v>
      </c>
      <c r="U3717">
        <v>332</v>
      </c>
      <c r="V3717" t="s">
        <v>76</v>
      </c>
      <c r="W3717" t="s">
        <v>57</v>
      </c>
      <c r="X3717" t="s">
        <v>46</v>
      </c>
      <c r="Y3717">
        <v>1</v>
      </c>
      <c r="Z3717">
        <v>1</v>
      </c>
      <c r="AA3717">
        <v>1</v>
      </c>
      <c r="AB3717">
        <v>1</v>
      </c>
      <c r="AC3717">
        <v>1</v>
      </c>
      <c r="AD3717">
        <f t="shared" si="117"/>
        <v>1</v>
      </c>
      <c r="AF3717">
        <v>0</v>
      </c>
      <c r="AG3717">
        <v>0</v>
      </c>
      <c r="AH3717">
        <v>0</v>
      </c>
      <c r="AI3717">
        <v>0</v>
      </c>
      <c r="AJ3717">
        <f t="shared" si="116"/>
        <v>0</v>
      </c>
      <c r="AK3717" t="s">
        <v>466</v>
      </c>
      <c r="AL3717" t="s">
        <v>467</v>
      </c>
      <c r="AM3717" t="s">
        <v>60</v>
      </c>
    </row>
    <row r="3718" spans="1:39" x14ac:dyDescent="0.2">
      <c r="A3718">
        <v>41049</v>
      </c>
      <c r="B3718" t="s">
        <v>1101</v>
      </c>
      <c r="C3718">
        <v>210</v>
      </c>
      <c r="D3718" t="s">
        <v>469</v>
      </c>
      <c r="E3718">
        <v>4</v>
      </c>
      <c r="F3718" t="s">
        <v>422</v>
      </c>
      <c r="G3718">
        <v>121</v>
      </c>
      <c r="H3718" t="s">
        <v>423</v>
      </c>
      <c r="I3718">
        <v>574</v>
      </c>
      <c r="J3718" t="s">
        <v>1049</v>
      </c>
      <c r="K3718" t="s">
        <v>41</v>
      </c>
      <c r="L3718">
        <v>13880</v>
      </c>
      <c r="M3718" t="s">
        <v>1102</v>
      </c>
      <c r="N3718" t="s">
        <v>124</v>
      </c>
      <c r="O3718" t="s">
        <v>1051</v>
      </c>
      <c r="S3718">
        <v>2</v>
      </c>
      <c r="T3718" t="s">
        <v>45</v>
      </c>
      <c r="X3718" t="s">
        <v>46</v>
      </c>
      <c r="Y3718">
        <v>1</v>
      </c>
      <c r="Z3718">
        <v>0</v>
      </c>
      <c r="AA3718">
        <v>0</v>
      </c>
      <c r="AB3718">
        <v>0</v>
      </c>
      <c r="AC3718">
        <v>0</v>
      </c>
      <c r="AD3718">
        <f t="shared" si="117"/>
        <v>0</v>
      </c>
      <c r="AE3718" t="s">
        <v>85</v>
      </c>
      <c r="AF3718">
        <v>200000</v>
      </c>
      <c r="AG3718">
        <v>200000</v>
      </c>
      <c r="AH3718">
        <v>200000</v>
      </c>
      <c r="AI3718">
        <v>200000</v>
      </c>
      <c r="AJ3718">
        <f t="shared" si="116"/>
        <v>800000</v>
      </c>
      <c r="AK3718" t="s">
        <v>474</v>
      </c>
      <c r="AL3718" t="s">
        <v>475</v>
      </c>
      <c r="AM3718" t="s">
        <v>476</v>
      </c>
    </row>
    <row r="3719" spans="1:39" x14ac:dyDescent="0.2">
      <c r="A3719">
        <v>41049</v>
      </c>
      <c r="B3719" t="s">
        <v>1101</v>
      </c>
      <c r="C3719">
        <v>610</v>
      </c>
      <c r="D3719" t="s">
        <v>990</v>
      </c>
      <c r="E3719">
        <v>12</v>
      </c>
      <c r="F3719" t="s">
        <v>991</v>
      </c>
      <c r="G3719">
        <v>368</v>
      </c>
      <c r="H3719" t="s">
        <v>1014</v>
      </c>
      <c r="I3719">
        <v>144</v>
      </c>
      <c r="J3719" t="s">
        <v>1015</v>
      </c>
      <c r="K3719" t="s">
        <v>41</v>
      </c>
      <c r="L3719">
        <v>13876</v>
      </c>
      <c r="M3719" t="s">
        <v>2494</v>
      </c>
      <c r="N3719" t="s">
        <v>43</v>
      </c>
      <c r="O3719" t="s">
        <v>1017</v>
      </c>
      <c r="S3719">
        <v>2</v>
      </c>
      <c r="T3719" t="s">
        <v>45</v>
      </c>
      <c r="U3719">
        <v>431</v>
      </c>
      <c r="V3719" t="s">
        <v>1114</v>
      </c>
      <c r="W3719" t="s">
        <v>57</v>
      </c>
      <c r="X3719" t="s">
        <v>46</v>
      </c>
      <c r="Y3719">
        <v>1</v>
      </c>
      <c r="Z3719">
        <v>18</v>
      </c>
      <c r="AA3719">
        <v>18</v>
      </c>
      <c r="AB3719">
        <v>18</v>
      </c>
      <c r="AC3719">
        <v>18</v>
      </c>
      <c r="AD3719">
        <f t="shared" si="117"/>
        <v>18</v>
      </c>
      <c r="AF3719">
        <v>0</v>
      </c>
      <c r="AG3719">
        <v>0</v>
      </c>
      <c r="AH3719">
        <v>0</v>
      </c>
      <c r="AI3719">
        <v>0</v>
      </c>
      <c r="AJ3719">
        <f t="shared" si="116"/>
        <v>0</v>
      </c>
      <c r="AK3719" t="s">
        <v>997</v>
      </c>
      <c r="AL3719" t="s">
        <v>998</v>
      </c>
      <c r="AM3719" t="s">
        <v>999</v>
      </c>
    </row>
    <row r="3720" spans="1:39" x14ac:dyDescent="0.2">
      <c r="A3720">
        <v>41049</v>
      </c>
      <c r="B3720" t="s">
        <v>1101</v>
      </c>
      <c r="C3720">
        <v>625</v>
      </c>
      <c r="D3720" t="s">
        <v>1008</v>
      </c>
      <c r="E3720">
        <v>12</v>
      </c>
      <c r="F3720" t="s">
        <v>991</v>
      </c>
      <c r="G3720">
        <v>368</v>
      </c>
      <c r="H3720" t="s">
        <v>1014</v>
      </c>
      <c r="I3720">
        <v>242</v>
      </c>
      <c r="J3720" t="s">
        <v>1019</v>
      </c>
      <c r="K3720" t="s">
        <v>41</v>
      </c>
      <c r="L3720">
        <v>13874</v>
      </c>
      <c r="M3720" t="s">
        <v>2495</v>
      </c>
      <c r="N3720" t="s">
        <v>43</v>
      </c>
      <c r="O3720" t="s">
        <v>1021</v>
      </c>
      <c r="S3720">
        <v>2</v>
      </c>
      <c r="T3720" t="s">
        <v>45</v>
      </c>
      <c r="X3720" t="s">
        <v>46</v>
      </c>
      <c r="Y3720">
        <v>1</v>
      </c>
      <c r="Z3720">
        <v>0</v>
      </c>
      <c r="AA3720">
        <v>0</v>
      </c>
      <c r="AB3720">
        <v>0</v>
      </c>
      <c r="AC3720">
        <v>0</v>
      </c>
      <c r="AD3720">
        <f t="shared" si="117"/>
        <v>0</v>
      </c>
      <c r="AE3720" t="s">
        <v>1018</v>
      </c>
      <c r="AF3720">
        <v>66803</v>
      </c>
      <c r="AG3720">
        <v>73163</v>
      </c>
      <c r="AH3720">
        <v>80259</v>
      </c>
      <c r="AI3720">
        <v>86841</v>
      </c>
      <c r="AJ3720">
        <f t="shared" si="116"/>
        <v>307066</v>
      </c>
      <c r="AK3720" t="s">
        <v>1010</v>
      </c>
      <c r="AL3720" t="s">
        <v>1011</v>
      </c>
      <c r="AM3720" t="s">
        <v>1012</v>
      </c>
    </row>
    <row r="3721" spans="1:39" x14ac:dyDescent="0.2">
      <c r="A3721">
        <v>41049</v>
      </c>
      <c r="B3721" t="s">
        <v>1101</v>
      </c>
      <c r="C3721">
        <v>900</v>
      </c>
      <c r="D3721" t="s">
        <v>461</v>
      </c>
      <c r="E3721">
        <v>4</v>
      </c>
      <c r="F3721" t="s">
        <v>422</v>
      </c>
      <c r="G3721">
        <v>122</v>
      </c>
      <c r="H3721" t="s">
        <v>72</v>
      </c>
      <c r="I3721">
        <v>2</v>
      </c>
      <c r="J3721" t="s">
        <v>73</v>
      </c>
      <c r="K3721" t="s">
        <v>41</v>
      </c>
      <c r="L3721">
        <v>13868</v>
      </c>
      <c r="M3721" t="s">
        <v>1105</v>
      </c>
      <c r="N3721" t="s">
        <v>43</v>
      </c>
      <c r="O3721" t="s">
        <v>583</v>
      </c>
      <c r="S3721">
        <v>2</v>
      </c>
      <c r="T3721" t="s">
        <v>45</v>
      </c>
      <c r="U3721">
        <v>332</v>
      </c>
      <c r="V3721" t="s">
        <v>76</v>
      </c>
      <c r="W3721" t="s">
        <v>57</v>
      </c>
      <c r="X3721" t="s">
        <v>46</v>
      </c>
      <c r="Y3721">
        <v>1</v>
      </c>
      <c r="Z3721">
        <v>1</v>
      </c>
      <c r="AA3721">
        <v>1</v>
      </c>
      <c r="AB3721">
        <v>1</v>
      </c>
      <c r="AC3721">
        <v>1</v>
      </c>
      <c r="AD3721">
        <f t="shared" si="117"/>
        <v>1</v>
      </c>
      <c r="AF3721">
        <v>0</v>
      </c>
      <c r="AG3721">
        <v>0</v>
      </c>
      <c r="AH3721">
        <v>0</v>
      </c>
      <c r="AI3721">
        <v>0</v>
      </c>
      <c r="AJ3721">
        <f t="shared" si="116"/>
        <v>0</v>
      </c>
      <c r="AK3721" t="s">
        <v>466</v>
      </c>
      <c r="AL3721" t="s">
        <v>467</v>
      </c>
      <c r="AM3721" t="s">
        <v>60</v>
      </c>
    </row>
    <row r="3722" spans="1:39" x14ac:dyDescent="0.2">
      <c r="A3722">
        <v>41050</v>
      </c>
      <c r="B3722" t="s">
        <v>1107</v>
      </c>
      <c r="C3722">
        <v>130</v>
      </c>
      <c r="D3722" t="s">
        <v>1058</v>
      </c>
      <c r="E3722">
        <v>26</v>
      </c>
      <c r="F3722" t="s">
        <v>710</v>
      </c>
      <c r="G3722">
        <v>782</v>
      </c>
      <c r="H3722" t="s">
        <v>764</v>
      </c>
      <c r="I3722">
        <v>413</v>
      </c>
      <c r="J3722" t="s">
        <v>1059</v>
      </c>
      <c r="K3722" t="s">
        <v>41</v>
      </c>
      <c r="L3722">
        <v>13572</v>
      </c>
      <c r="M3722" t="s">
        <v>3895</v>
      </c>
      <c r="N3722" t="s">
        <v>124</v>
      </c>
      <c r="O3722" t="s">
        <v>1061</v>
      </c>
      <c r="S3722">
        <v>2</v>
      </c>
      <c r="T3722" t="s">
        <v>45</v>
      </c>
      <c r="X3722" t="s">
        <v>46</v>
      </c>
      <c r="Y3722">
        <v>1</v>
      </c>
      <c r="Z3722">
        <v>0</v>
      </c>
      <c r="AA3722">
        <v>0</v>
      </c>
      <c r="AB3722">
        <v>0</v>
      </c>
      <c r="AC3722">
        <v>0</v>
      </c>
      <c r="AD3722">
        <f t="shared" si="117"/>
        <v>0</v>
      </c>
      <c r="AE3722" t="s">
        <v>728</v>
      </c>
      <c r="AF3722">
        <v>2760</v>
      </c>
      <c r="AG3722">
        <v>9000</v>
      </c>
      <c r="AH3722">
        <v>13350</v>
      </c>
      <c r="AI3722">
        <v>13680</v>
      </c>
      <c r="AJ3722">
        <f t="shared" si="116"/>
        <v>38790</v>
      </c>
      <c r="AK3722" t="s">
        <v>1063</v>
      </c>
      <c r="AL3722" t="s">
        <v>1064</v>
      </c>
      <c r="AM3722" t="s">
        <v>1065</v>
      </c>
    </row>
    <row r="3723" spans="1:39" x14ac:dyDescent="0.2">
      <c r="A3723">
        <v>41050</v>
      </c>
      <c r="B3723" t="s">
        <v>1107</v>
      </c>
      <c r="C3723">
        <v>610</v>
      </c>
      <c r="D3723" t="s">
        <v>990</v>
      </c>
      <c r="E3723">
        <v>12</v>
      </c>
      <c r="F3723" t="s">
        <v>991</v>
      </c>
      <c r="G3723">
        <v>122</v>
      </c>
      <c r="H3723" t="s">
        <v>72</v>
      </c>
      <c r="I3723">
        <v>1</v>
      </c>
      <c r="J3723" t="s">
        <v>1066</v>
      </c>
      <c r="K3723" t="s">
        <v>41</v>
      </c>
      <c r="L3723">
        <v>13575</v>
      </c>
      <c r="M3723" t="s">
        <v>3896</v>
      </c>
      <c r="N3723" t="s">
        <v>43</v>
      </c>
      <c r="O3723" t="s">
        <v>1068</v>
      </c>
      <c r="S3723">
        <v>2</v>
      </c>
      <c r="T3723" t="s">
        <v>45</v>
      </c>
      <c r="U3723">
        <v>332</v>
      </c>
      <c r="V3723" t="s">
        <v>76</v>
      </c>
      <c r="W3723" t="s">
        <v>57</v>
      </c>
      <c r="X3723" t="s">
        <v>46</v>
      </c>
      <c r="Y3723">
        <v>1</v>
      </c>
      <c r="Z3723">
        <v>1</v>
      </c>
      <c r="AA3723">
        <v>1</v>
      </c>
      <c r="AB3723">
        <v>1</v>
      </c>
      <c r="AC3723">
        <v>1</v>
      </c>
      <c r="AD3723">
        <f t="shared" si="117"/>
        <v>1</v>
      </c>
      <c r="AF3723">
        <v>0</v>
      </c>
      <c r="AG3723">
        <v>0</v>
      </c>
      <c r="AH3723">
        <v>0</v>
      </c>
      <c r="AI3723">
        <v>0</v>
      </c>
      <c r="AJ3723">
        <f t="shared" si="116"/>
        <v>0</v>
      </c>
      <c r="AK3723" t="s">
        <v>997</v>
      </c>
      <c r="AL3723" t="s">
        <v>998</v>
      </c>
      <c r="AM3723" t="s">
        <v>999</v>
      </c>
    </row>
    <row r="3724" spans="1:39" x14ac:dyDescent="0.2">
      <c r="A3724">
        <v>41050</v>
      </c>
      <c r="B3724" t="s">
        <v>1107</v>
      </c>
      <c r="C3724">
        <v>610</v>
      </c>
      <c r="D3724" t="s">
        <v>990</v>
      </c>
      <c r="E3724">
        <v>12</v>
      </c>
      <c r="F3724" t="s">
        <v>991</v>
      </c>
      <c r="G3724">
        <v>368</v>
      </c>
      <c r="H3724" t="s">
        <v>1014</v>
      </c>
      <c r="I3724">
        <v>104</v>
      </c>
      <c r="J3724" t="s">
        <v>1024</v>
      </c>
      <c r="K3724" t="s">
        <v>41</v>
      </c>
      <c r="L3724">
        <v>13578</v>
      </c>
      <c r="M3724" t="s">
        <v>2497</v>
      </c>
      <c r="N3724" t="s">
        <v>43</v>
      </c>
      <c r="O3724" t="s">
        <v>1044</v>
      </c>
      <c r="S3724">
        <v>2</v>
      </c>
      <c r="T3724" t="s">
        <v>45</v>
      </c>
      <c r="X3724" t="s">
        <v>46</v>
      </c>
      <c r="Y3724">
        <v>1</v>
      </c>
      <c r="Z3724">
        <v>0</v>
      </c>
      <c r="AA3724">
        <v>0</v>
      </c>
      <c r="AB3724">
        <v>0</v>
      </c>
      <c r="AC3724">
        <v>0</v>
      </c>
      <c r="AD3724">
        <f t="shared" si="117"/>
        <v>0</v>
      </c>
      <c r="AE3724" t="s">
        <v>1158</v>
      </c>
      <c r="AF3724">
        <v>226012</v>
      </c>
      <c r="AG3724">
        <v>745938</v>
      </c>
      <c r="AH3724">
        <v>258275</v>
      </c>
      <c r="AI3724">
        <v>274030</v>
      </c>
      <c r="AJ3724">
        <f t="shared" si="116"/>
        <v>1504255</v>
      </c>
      <c r="AK3724" t="s">
        <v>997</v>
      </c>
      <c r="AL3724" t="s">
        <v>998</v>
      </c>
      <c r="AM3724" t="s">
        <v>999</v>
      </c>
    </row>
    <row r="3725" spans="1:39" x14ac:dyDescent="0.2">
      <c r="A3725">
        <v>41050</v>
      </c>
      <c r="B3725" t="s">
        <v>1107</v>
      </c>
      <c r="C3725">
        <v>610</v>
      </c>
      <c r="D3725" t="s">
        <v>990</v>
      </c>
      <c r="E3725">
        <v>12</v>
      </c>
      <c r="F3725" t="s">
        <v>991</v>
      </c>
      <c r="G3725">
        <v>368</v>
      </c>
      <c r="H3725" t="s">
        <v>1014</v>
      </c>
      <c r="I3725">
        <v>104</v>
      </c>
      <c r="J3725" t="s">
        <v>1024</v>
      </c>
      <c r="K3725" t="s">
        <v>41</v>
      </c>
      <c r="L3725">
        <v>13578</v>
      </c>
      <c r="M3725" t="s">
        <v>2497</v>
      </c>
      <c r="N3725" t="s">
        <v>43</v>
      </c>
      <c r="O3725" t="s">
        <v>1044</v>
      </c>
      <c r="S3725">
        <v>2</v>
      </c>
      <c r="T3725" t="s">
        <v>45</v>
      </c>
      <c r="X3725" t="s">
        <v>46</v>
      </c>
      <c r="Y3725">
        <v>1</v>
      </c>
      <c r="Z3725">
        <v>0</v>
      </c>
      <c r="AA3725">
        <v>0</v>
      </c>
      <c r="AB3725">
        <v>0</v>
      </c>
      <c r="AC3725">
        <v>0</v>
      </c>
      <c r="AD3725">
        <f t="shared" si="117"/>
        <v>0</v>
      </c>
      <c r="AE3725" t="s">
        <v>1018</v>
      </c>
      <c r="AF3725">
        <v>975041</v>
      </c>
      <c r="AG3725">
        <v>477916</v>
      </c>
      <c r="AH3725">
        <v>1171448</v>
      </c>
      <c r="AI3725">
        <v>1267507</v>
      </c>
      <c r="AJ3725">
        <f t="shared" si="116"/>
        <v>3891912</v>
      </c>
      <c r="AK3725" t="s">
        <v>997</v>
      </c>
      <c r="AL3725" t="s">
        <v>998</v>
      </c>
      <c r="AM3725" t="s">
        <v>999</v>
      </c>
    </row>
    <row r="3726" spans="1:39" x14ac:dyDescent="0.2">
      <c r="A3726">
        <v>41050</v>
      </c>
      <c r="B3726" t="s">
        <v>1107</v>
      </c>
      <c r="C3726">
        <v>900</v>
      </c>
      <c r="D3726" t="s">
        <v>461</v>
      </c>
      <c r="E3726">
        <v>4</v>
      </c>
      <c r="F3726" t="s">
        <v>422</v>
      </c>
      <c r="G3726">
        <v>122</v>
      </c>
      <c r="H3726" t="s">
        <v>72</v>
      </c>
      <c r="I3726">
        <v>2</v>
      </c>
      <c r="J3726" t="s">
        <v>73</v>
      </c>
      <c r="K3726" t="s">
        <v>41</v>
      </c>
      <c r="L3726">
        <v>13587</v>
      </c>
      <c r="M3726" t="s">
        <v>1110</v>
      </c>
      <c r="N3726" t="s">
        <v>43</v>
      </c>
      <c r="O3726" t="s">
        <v>583</v>
      </c>
      <c r="S3726">
        <v>2</v>
      </c>
      <c r="T3726" t="s">
        <v>45</v>
      </c>
      <c r="X3726" t="s">
        <v>46</v>
      </c>
      <c r="Y3726">
        <v>1</v>
      </c>
      <c r="Z3726">
        <v>0</v>
      </c>
      <c r="AA3726">
        <v>0</v>
      </c>
      <c r="AB3726">
        <v>0</v>
      </c>
      <c r="AC3726">
        <v>0</v>
      </c>
      <c r="AD3726">
        <f t="shared" si="117"/>
        <v>0</v>
      </c>
      <c r="AE3726" t="s">
        <v>85</v>
      </c>
      <c r="AF3726">
        <v>450000</v>
      </c>
      <c r="AG3726">
        <v>500000</v>
      </c>
      <c r="AH3726">
        <v>550000</v>
      </c>
      <c r="AI3726">
        <v>600000</v>
      </c>
      <c r="AJ3726">
        <f t="shared" si="116"/>
        <v>2100000</v>
      </c>
      <c r="AK3726" t="s">
        <v>466</v>
      </c>
      <c r="AL3726" t="s">
        <v>467</v>
      </c>
      <c r="AM3726" t="s">
        <v>60</v>
      </c>
    </row>
    <row r="3727" spans="1:39" x14ac:dyDescent="0.2">
      <c r="A3727">
        <v>41051</v>
      </c>
      <c r="B3727" t="s">
        <v>1111</v>
      </c>
      <c r="C3727">
        <v>610</v>
      </c>
      <c r="D3727" t="s">
        <v>990</v>
      </c>
      <c r="E3727">
        <v>12</v>
      </c>
      <c r="F3727" t="s">
        <v>991</v>
      </c>
      <c r="G3727">
        <v>368</v>
      </c>
      <c r="H3727" t="s">
        <v>1014</v>
      </c>
      <c r="I3727">
        <v>104</v>
      </c>
      <c r="J3727" t="s">
        <v>1024</v>
      </c>
      <c r="K3727" t="s">
        <v>41</v>
      </c>
      <c r="L3727">
        <v>13621</v>
      </c>
      <c r="M3727" t="s">
        <v>2501</v>
      </c>
      <c r="N3727" t="s">
        <v>43</v>
      </c>
      <c r="O3727" t="s">
        <v>1044</v>
      </c>
      <c r="S3727">
        <v>2</v>
      </c>
      <c r="T3727" t="s">
        <v>45</v>
      </c>
      <c r="U3727">
        <v>1</v>
      </c>
      <c r="V3727" t="s">
        <v>1027</v>
      </c>
      <c r="W3727" t="s">
        <v>57</v>
      </c>
      <c r="X3727" t="s">
        <v>46</v>
      </c>
      <c r="Y3727">
        <v>1</v>
      </c>
      <c r="Z3727">
        <v>32200</v>
      </c>
      <c r="AA3727">
        <v>32200</v>
      </c>
      <c r="AB3727">
        <v>32200</v>
      </c>
      <c r="AC3727">
        <v>32200</v>
      </c>
      <c r="AD3727">
        <f t="shared" si="117"/>
        <v>32200</v>
      </c>
      <c r="AF3727">
        <v>0</v>
      </c>
      <c r="AG3727">
        <v>0</v>
      </c>
      <c r="AH3727">
        <v>0</v>
      </c>
      <c r="AI3727">
        <v>0</v>
      </c>
      <c r="AJ3727">
        <f t="shared" si="116"/>
        <v>0</v>
      </c>
      <c r="AK3727" t="s">
        <v>997</v>
      </c>
      <c r="AL3727" t="s">
        <v>998</v>
      </c>
      <c r="AM3727" t="s">
        <v>999</v>
      </c>
    </row>
    <row r="3728" spans="1:39" x14ac:dyDescent="0.2">
      <c r="A3728">
        <v>41051</v>
      </c>
      <c r="B3728" t="s">
        <v>1111</v>
      </c>
      <c r="C3728">
        <v>625</v>
      </c>
      <c r="D3728" t="s">
        <v>1008</v>
      </c>
      <c r="E3728">
        <v>12</v>
      </c>
      <c r="F3728" t="s">
        <v>991</v>
      </c>
      <c r="G3728">
        <v>122</v>
      </c>
      <c r="H3728" t="s">
        <v>72</v>
      </c>
      <c r="I3728">
        <v>949</v>
      </c>
      <c r="J3728" t="s">
        <v>78</v>
      </c>
      <c r="K3728" t="s">
        <v>41</v>
      </c>
      <c r="L3728">
        <v>13635</v>
      </c>
      <c r="M3728" t="s">
        <v>4410</v>
      </c>
      <c r="N3728" t="s">
        <v>43</v>
      </c>
      <c r="O3728" t="s">
        <v>530</v>
      </c>
      <c r="S3728">
        <v>2</v>
      </c>
      <c r="T3728" t="s">
        <v>45</v>
      </c>
      <c r="U3728">
        <v>923</v>
      </c>
      <c r="V3728" t="s">
        <v>81</v>
      </c>
      <c r="W3728" t="s">
        <v>57</v>
      </c>
      <c r="X3728" t="s">
        <v>46</v>
      </c>
      <c r="Y3728">
        <v>1</v>
      </c>
      <c r="Z3728">
        <v>29</v>
      </c>
      <c r="AA3728">
        <v>29</v>
      </c>
      <c r="AB3728">
        <v>29</v>
      </c>
      <c r="AC3728">
        <v>29</v>
      </c>
      <c r="AD3728">
        <f t="shared" si="117"/>
        <v>29</v>
      </c>
      <c r="AF3728">
        <v>0</v>
      </c>
      <c r="AG3728">
        <v>0</v>
      </c>
      <c r="AH3728">
        <v>0</v>
      </c>
      <c r="AI3728">
        <v>0</v>
      </c>
      <c r="AJ3728">
        <f t="shared" si="116"/>
        <v>0</v>
      </c>
      <c r="AK3728" t="s">
        <v>1010</v>
      </c>
      <c r="AL3728" t="s">
        <v>1011</v>
      </c>
      <c r="AM3728" t="s">
        <v>1012</v>
      </c>
    </row>
    <row r="3729" spans="1:39" x14ac:dyDescent="0.2">
      <c r="A3729">
        <v>41052</v>
      </c>
      <c r="B3729" t="s">
        <v>1116</v>
      </c>
      <c r="C3729">
        <v>610</v>
      </c>
      <c r="D3729" t="s">
        <v>990</v>
      </c>
      <c r="E3729">
        <v>12</v>
      </c>
      <c r="F3729" t="s">
        <v>991</v>
      </c>
      <c r="G3729">
        <v>368</v>
      </c>
      <c r="H3729" t="s">
        <v>1014</v>
      </c>
      <c r="I3729">
        <v>144</v>
      </c>
      <c r="J3729" t="s">
        <v>1015</v>
      </c>
      <c r="K3729" t="s">
        <v>41</v>
      </c>
      <c r="L3729">
        <v>13670</v>
      </c>
      <c r="M3729" t="s">
        <v>4411</v>
      </c>
      <c r="N3729" t="s">
        <v>43</v>
      </c>
      <c r="O3729" t="s">
        <v>1017</v>
      </c>
      <c r="S3729">
        <v>2</v>
      </c>
      <c r="T3729" t="s">
        <v>45</v>
      </c>
      <c r="U3729">
        <v>431</v>
      </c>
      <c r="V3729" t="s">
        <v>1114</v>
      </c>
      <c r="W3729" t="s">
        <v>57</v>
      </c>
      <c r="X3729" t="s">
        <v>46</v>
      </c>
      <c r="Y3729">
        <v>1</v>
      </c>
      <c r="Z3729">
        <v>28</v>
      </c>
      <c r="AA3729">
        <v>28</v>
      </c>
      <c r="AB3729">
        <v>28</v>
      </c>
      <c r="AC3729">
        <v>28</v>
      </c>
      <c r="AD3729">
        <f t="shared" si="117"/>
        <v>28</v>
      </c>
      <c r="AF3729">
        <v>0</v>
      </c>
      <c r="AG3729">
        <v>0</v>
      </c>
      <c r="AH3729">
        <v>0</v>
      </c>
      <c r="AI3729">
        <v>0</v>
      </c>
      <c r="AJ3729">
        <f t="shared" si="116"/>
        <v>0</v>
      </c>
      <c r="AK3729" t="s">
        <v>997</v>
      </c>
      <c r="AL3729" t="s">
        <v>998</v>
      </c>
      <c r="AM3729" t="s">
        <v>999</v>
      </c>
    </row>
    <row r="3730" spans="1:39" x14ac:dyDescent="0.2">
      <c r="A3730">
        <v>41052</v>
      </c>
      <c r="B3730" t="s">
        <v>1116</v>
      </c>
      <c r="C3730">
        <v>625</v>
      </c>
      <c r="D3730" t="s">
        <v>1008</v>
      </c>
      <c r="E3730">
        <v>12</v>
      </c>
      <c r="F3730" t="s">
        <v>991</v>
      </c>
      <c r="G3730">
        <v>122</v>
      </c>
      <c r="H3730" t="s">
        <v>72</v>
      </c>
      <c r="I3730">
        <v>949</v>
      </c>
      <c r="J3730" t="s">
        <v>78</v>
      </c>
      <c r="K3730" t="s">
        <v>41</v>
      </c>
      <c r="L3730">
        <v>13678</v>
      </c>
      <c r="M3730" t="s">
        <v>4778</v>
      </c>
      <c r="N3730" t="s">
        <v>43</v>
      </c>
      <c r="O3730" t="s">
        <v>530</v>
      </c>
      <c r="S3730">
        <v>2</v>
      </c>
      <c r="T3730" t="s">
        <v>45</v>
      </c>
      <c r="X3730" t="s">
        <v>46</v>
      </c>
      <c r="Y3730">
        <v>1</v>
      </c>
      <c r="Z3730">
        <v>0</v>
      </c>
      <c r="AA3730">
        <v>0</v>
      </c>
      <c r="AB3730">
        <v>0</v>
      </c>
      <c r="AC3730">
        <v>0</v>
      </c>
      <c r="AD3730">
        <f t="shared" si="117"/>
        <v>0</v>
      </c>
      <c r="AE3730" t="s">
        <v>85</v>
      </c>
      <c r="AF3730">
        <v>3875255</v>
      </c>
      <c r="AG3730">
        <v>4244179</v>
      </c>
      <c r="AH3730">
        <v>4655864</v>
      </c>
      <c r="AI3730">
        <v>5037645</v>
      </c>
      <c r="AJ3730">
        <f t="shared" si="116"/>
        <v>17812943</v>
      </c>
      <c r="AK3730" t="s">
        <v>1010</v>
      </c>
      <c r="AL3730" t="s">
        <v>1011</v>
      </c>
      <c r="AM3730" t="s">
        <v>1012</v>
      </c>
    </row>
    <row r="3731" spans="1:39" x14ac:dyDescent="0.2">
      <c r="A3731">
        <v>41052</v>
      </c>
      <c r="B3731" t="s">
        <v>1116</v>
      </c>
      <c r="C3731">
        <v>625</v>
      </c>
      <c r="D3731" t="s">
        <v>1008</v>
      </c>
      <c r="E3731">
        <v>12</v>
      </c>
      <c r="F3731" t="s">
        <v>991</v>
      </c>
      <c r="G3731">
        <v>368</v>
      </c>
      <c r="H3731" t="s">
        <v>1014</v>
      </c>
      <c r="I3731">
        <v>242</v>
      </c>
      <c r="J3731" t="s">
        <v>1019</v>
      </c>
      <c r="K3731" t="s">
        <v>41</v>
      </c>
      <c r="L3731">
        <v>13662</v>
      </c>
      <c r="M3731" t="s">
        <v>4779</v>
      </c>
      <c r="N3731" t="s">
        <v>43</v>
      </c>
      <c r="O3731" t="s">
        <v>1021</v>
      </c>
      <c r="S3731">
        <v>2</v>
      </c>
      <c r="T3731" t="s">
        <v>45</v>
      </c>
      <c r="U3731">
        <v>242</v>
      </c>
      <c r="V3731" t="s">
        <v>1022</v>
      </c>
      <c r="W3731" t="s">
        <v>57</v>
      </c>
      <c r="X3731" t="s">
        <v>46</v>
      </c>
      <c r="Y3731">
        <v>1</v>
      </c>
      <c r="Z3731">
        <v>807</v>
      </c>
      <c r="AA3731">
        <v>807</v>
      </c>
      <c r="AB3731">
        <v>807</v>
      </c>
      <c r="AC3731">
        <v>807</v>
      </c>
      <c r="AD3731">
        <f t="shared" si="117"/>
        <v>807</v>
      </c>
      <c r="AF3731">
        <v>0</v>
      </c>
      <c r="AG3731">
        <v>0</v>
      </c>
      <c r="AH3731">
        <v>0</v>
      </c>
      <c r="AI3731">
        <v>0</v>
      </c>
      <c r="AJ3731">
        <f t="shared" si="116"/>
        <v>0</v>
      </c>
      <c r="AK3731" t="s">
        <v>1010</v>
      </c>
      <c r="AL3731" t="s">
        <v>1011</v>
      </c>
      <c r="AM3731" t="s">
        <v>1012</v>
      </c>
    </row>
    <row r="3732" spans="1:39" x14ac:dyDescent="0.2">
      <c r="A3732">
        <v>41052</v>
      </c>
      <c r="B3732" t="s">
        <v>1116</v>
      </c>
      <c r="C3732">
        <v>625</v>
      </c>
      <c r="D3732" t="s">
        <v>1008</v>
      </c>
      <c r="E3732">
        <v>12</v>
      </c>
      <c r="F3732" t="s">
        <v>991</v>
      </c>
      <c r="G3732">
        <v>368</v>
      </c>
      <c r="H3732" t="s">
        <v>1014</v>
      </c>
      <c r="I3732">
        <v>242</v>
      </c>
      <c r="J3732" t="s">
        <v>1019</v>
      </c>
      <c r="K3732" t="s">
        <v>41</v>
      </c>
      <c r="L3732">
        <v>13662</v>
      </c>
      <c r="M3732" t="s">
        <v>4779</v>
      </c>
      <c r="N3732" t="s">
        <v>43</v>
      </c>
      <c r="O3732" t="s">
        <v>1021</v>
      </c>
      <c r="S3732">
        <v>2</v>
      </c>
      <c r="T3732" t="s">
        <v>45</v>
      </c>
      <c r="X3732" t="s">
        <v>46</v>
      </c>
      <c r="Y3732">
        <v>1</v>
      </c>
      <c r="Z3732">
        <v>0</v>
      </c>
      <c r="AA3732">
        <v>0</v>
      </c>
      <c r="AB3732">
        <v>0</v>
      </c>
      <c r="AC3732">
        <v>0</v>
      </c>
      <c r="AD3732">
        <f t="shared" si="117"/>
        <v>0</v>
      </c>
      <c r="AE3732" t="s">
        <v>1018</v>
      </c>
      <c r="AF3732">
        <v>107393</v>
      </c>
      <c r="AG3732">
        <v>117617</v>
      </c>
      <c r="AH3732">
        <v>129026</v>
      </c>
      <c r="AI3732">
        <v>139606</v>
      </c>
      <c r="AJ3732">
        <f t="shared" si="116"/>
        <v>493642</v>
      </c>
      <c r="AK3732" t="s">
        <v>1010</v>
      </c>
      <c r="AL3732" t="s">
        <v>1011</v>
      </c>
      <c r="AM3732" t="s">
        <v>1012</v>
      </c>
    </row>
    <row r="3733" spans="1:39" x14ac:dyDescent="0.2">
      <c r="A3733">
        <v>41052</v>
      </c>
      <c r="B3733" t="s">
        <v>1116</v>
      </c>
      <c r="C3733">
        <v>850</v>
      </c>
      <c r="D3733" t="s">
        <v>453</v>
      </c>
      <c r="E3733">
        <v>4</v>
      </c>
      <c r="F3733" t="s">
        <v>422</v>
      </c>
      <c r="G3733">
        <v>122</v>
      </c>
      <c r="H3733" t="s">
        <v>72</v>
      </c>
      <c r="I3733">
        <v>949</v>
      </c>
      <c r="J3733" t="s">
        <v>78</v>
      </c>
      <c r="K3733" t="s">
        <v>41</v>
      </c>
      <c r="L3733">
        <v>13657</v>
      </c>
      <c r="M3733" t="s">
        <v>4780</v>
      </c>
      <c r="N3733" t="s">
        <v>43</v>
      </c>
      <c r="O3733" t="s">
        <v>530</v>
      </c>
      <c r="S3733">
        <v>2</v>
      </c>
      <c r="T3733" t="s">
        <v>45</v>
      </c>
      <c r="U3733">
        <v>923</v>
      </c>
      <c r="V3733" t="s">
        <v>81</v>
      </c>
      <c r="W3733" t="s">
        <v>57</v>
      </c>
      <c r="X3733" t="s">
        <v>46</v>
      </c>
      <c r="Y3733">
        <v>1</v>
      </c>
      <c r="Z3733">
        <v>39</v>
      </c>
      <c r="AA3733">
        <v>39</v>
      </c>
      <c r="AB3733">
        <v>39</v>
      </c>
      <c r="AC3733">
        <v>39</v>
      </c>
      <c r="AD3733">
        <f t="shared" si="117"/>
        <v>39</v>
      </c>
      <c r="AF3733">
        <v>0</v>
      </c>
      <c r="AG3733">
        <v>0</v>
      </c>
      <c r="AH3733">
        <v>0</v>
      </c>
      <c r="AI3733">
        <v>0</v>
      </c>
      <c r="AJ3733">
        <f t="shared" si="116"/>
        <v>0</v>
      </c>
      <c r="AK3733" t="s">
        <v>458</v>
      </c>
      <c r="AL3733" t="s">
        <v>459</v>
      </c>
      <c r="AM3733" t="s">
        <v>460</v>
      </c>
    </row>
    <row r="3734" spans="1:39" x14ac:dyDescent="0.2">
      <c r="A3734">
        <v>41052</v>
      </c>
      <c r="B3734" t="s">
        <v>1116</v>
      </c>
      <c r="C3734">
        <v>850</v>
      </c>
      <c r="D3734" t="s">
        <v>453</v>
      </c>
      <c r="E3734">
        <v>4</v>
      </c>
      <c r="F3734" t="s">
        <v>422</v>
      </c>
      <c r="G3734">
        <v>128</v>
      </c>
      <c r="H3734" t="s">
        <v>143</v>
      </c>
      <c r="I3734">
        <v>125</v>
      </c>
      <c r="J3734" t="s">
        <v>579</v>
      </c>
      <c r="K3734" t="s">
        <v>41</v>
      </c>
      <c r="L3734">
        <v>13680</v>
      </c>
      <c r="M3734" t="s">
        <v>3900</v>
      </c>
      <c r="N3734" t="s">
        <v>43</v>
      </c>
      <c r="O3734" t="s">
        <v>581</v>
      </c>
      <c r="S3734">
        <v>2</v>
      </c>
      <c r="T3734" t="s">
        <v>45</v>
      </c>
      <c r="X3734" t="s">
        <v>46</v>
      </c>
      <c r="Y3734">
        <v>1</v>
      </c>
      <c r="Z3734">
        <v>0</v>
      </c>
      <c r="AA3734">
        <v>0</v>
      </c>
      <c r="AB3734">
        <v>0</v>
      </c>
      <c r="AC3734">
        <v>0</v>
      </c>
      <c r="AD3734">
        <f t="shared" si="117"/>
        <v>0</v>
      </c>
      <c r="AE3734" t="s">
        <v>85</v>
      </c>
      <c r="AF3734">
        <v>5000</v>
      </c>
      <c r="AG3734">
        <v>10000</v>
      </c>
      <c r="AH3734">
        <v>15000</v>
      </c>
      <c r="AI3734">
        <v>20000</v>
      </c>
      <c r="AJ3734">
        <f t="shared" si="116"/>
        <v>50000</v>
      </c>
      <c r="AK3734" t="s">
        <v>458</v>
      </c>
      <c r="AL3734" t="s">
        <v>459</v>
      </c>
      <c r="AM3734" t="s">
        <v>460</v>
      </c>
    </row>
    <row r="3735" spans="1:39" x14ac:dyDescent="0.2">
      <c r="A3735">
        <v>41053</v>
      </c>
      <c r="B3735" t="s">
        <v>1118</v>
      </c>
      <c r="C3735">
        <v>130</v>
      </c>
      <c r="D3735" t="s">
        <v>1058</v>
      </c>
      <c r="E3735">
        <v>26</v>
      </c>
      <c r="F3735" t="s">
        <v>710</v>
      </c>
      <c r="G3735">
        <v>782</v>
      </c>
      <c r="H3735" t="s">
        <v>764</v>
      </c>
      <c r="I3735">
        <v>413</v>
      </c>
      <c r="J3735" t="s">
        <v>1059</v>
      </c>
      <c r="K3735" t="s">
        <v>41</v>
      </c>
      <c r="L3735">
        <v>14116</v>
      </c>
      <c r="M3735" t="s">
        <v>4412</v>
      </c>
      <c r="N3735" t="s">
        <v>124</v>
      </c>
      <c r="O3735" t="s">
        <v>1061</v>
      </c>
      <c r="S3735">
        <v>2</v>
      </c>
      <c r="T3735" t="s">
        <v>45</v>
      </c>
      <c r="U3735">
        <v>286</v>
      </c>
      <c r="V3735" t="s">
        <v>1062</v>
      </c>
      <c r="W3735" t="s">
        <v>845</v>
      </c>
      <c r="X3735" t="s">
        <v>46</v>
      </c>
      <c r="Y3735">
        <v>1</v>
      </c>
      <c r="Z3735">
        <v>0</v>
      </c>
      <c r="AA3735">
        <v>52</v>
      </c>
      <c r="AB3735">
        <v>52</v>
      </c>
      <c r="AC3735">
        <v>52</v>
      </c>
      <c r="AD3735">
        <f t="shared" si="117"/>
        <v>52</v>
      </c>
      <c r="AF3735">
        <v>0</v>
      </c>
      <c r="AG3735">
        <v>0</v>
      </c>
      <c r="AH3735">
        <v>0</v>
      </c>
      <c r="AI3735">
        <v>0</v>
      </c>
      <c r="AJ3735">
        <f t="shared" si="116"/>
        <v>0</v>
      </c>
      <c r="AK3735" t="s">
        <v>1063</v>
      </c>
      <c r="AL3735" t="s">
        <v>1064</v>
      </c>
      <c r="AM3735" t="s">
        <v>1065</v>
      </c>
    </row>
    <row r="3736" spans="1:39" x14ac:dyDescent="0.2">
      <c r="A3736">
        <v>41053</v>
      </c>
      <c r="B3736" t="s">
        <v>1118</v>
      </c>
      <c r="C3736">
        <v>850</v>
      </c>
      <c r="D3736" t="s">
        <v>453</v>
      </c>
      <c r="E3736">
        <v>4</v>
      </c>
      <c r="F3736" t="s">
        <v>422</v>
      </c>
      <c r="G3736">
        <v>128</v>
      </c>
      <c r="H3736" t="s">
        <v>143</v>
      </c>
      <c r="I3736">
        <v>6</v>
      </c>
      <c r="J3736" t="s">
        <v>454</v>
      </c>
      <c r="K3736" t="s">
        <v>41</v>
      </c>
      <c r="L3736">
        <v>13688</v>
      </c>
      <c r="M3736" t="s">
        <v>2506</v>
      </c>
      <c r="N3736" t="s">
        <v>43</v>
      </c>
      <c r="O3736" t="s">
        <v>456</v>
      </c>
      <c r="S3736">
        <v>2</v>
      </c>
      <c r="T3736" t="s">
        <v>45</v>
      </c>
      <c r="X3736" t="s">
        <v>46</v>
      </c>
      <c r="Y3736">
        <v>1</v>
      </c>
      <c r="Z3736">
        <v>0</v>
      </c>
      <c r="AA3736">
        <v>0</v>
      </c>
      <c r="AB3736">
        <v>0</v>
      </c>
      <c r="AC3736">
        <v>0</v>
      </c>
      <c r="AD3736">
        <f t="shared" si="117"/>
        <v>0</v>
      </c>
      <c r="AE3736" t="s">
        <v>85</v>
      </c>
      <c r="AF3736">
        <v>40000</v>
      </c>
      <c r="AG3736">
        <v>44000</v>
      </c>
      <c r="AH3736">
        <v>48000</v>
      </c>
      <c r="AI3736">
        <v>52000</v>
      </c>
      <c r="AJ3736">
        <f t="shared" si="116"/>
        <v>184000</v>
      </c>
      <c r="AK3736" t="s">
        <v>458</v>
      </c>
      <c r="AL3736" t="s">
        <v>459</v>
      </c>
      <c r="AM3736" t="s">
        <v>460</v>
      </c>
    </row>
    <row r="3737" spans="1:39" x14ac:dyDescent="0.2">
      <c r="A3737">
        <v>41054</v>
      </c>
      <c r="B3737" t="s">
        <v>1123</v>
      </c>
      <c r="C3737">
        <v>625</v>
      </c>
      <c r="D3737" t="s">
        <v>1008</v>
      </c>
      <c r="E3737">
        <v>12</v>
      </c>
      <c r="F3737" t="s">
        <v>991</v>
      </c>
      <c r="G3737">
        <v>122</v>
      </c>
      <c r="H3737" t="s">
        <v>72</v>
      </c>
      <c r="I3737">
        <v>949</v>
      </c>
      <c r="J3737" t="s">
        <v>78</v>
      </c>
      <c r="K3737" t="s">
        <v>41</v>
      </c>
      <c r="L3737">
        <v>13760</v>
      </c>
      <c r="M3737" t="s">
        <v>4781</v>
      </c>
      <c r="N3737" t="s">
        <v>43</v>
      </c>
      <c r="O3737" t="s">
        <v>530</v>
      </c>
      <c r="S3737">
        <v>2</v>
      </c>
      <c r="T3737" t="s">
        <v>45</v>
      </c>
      <c r="U3737">
        <v>923</v>
      </c>
      <c r="V3737" t="s">
        <v>81</v>
      </c>
      <c r="W3737" t="s">
        <v>57</v>
      </c>
      <c r="X3737" t="s">
        <v>46</v>
      </c>
      <c r="Y3737">
        <v>1</v>
      </c>
      <c r="Z3737">
        <v>35</v>
      </c>
      <c r="AA3737">
        <v>35</v>
      </c>
      <c r="AB3737">
        <v>35</v>
      </c>
      <c r="AC3737">
        <v>35</v>
      </c>
      <c r="AD3737">
        <f t="shared" si="117"/>
        <v>35</v>
      </c>
      <c r="AF3737">
        <v>0</v>
      </c>
      <c r="AG3737">
        <v>0</v>
      </c>
      <c r="AH3737">
        <v>0</v>
      </c>
      <c r="AI3737">
        <v>0</v>
      </c>
      <c r="AJ3737">
        <f t="shared" si="116"/>
        <v>0</v>
      </c>
      <c r="AK3737" t="s">
        <v>1010</v>
      </c>
      <c r="AL3737" t="s">
        <v>1011</v>
      </c>
      <c r="AM3737" t="s">
        <v>1012</v>
      </c>
    </row>
    <row r="3738" spans="1:39" x14ac:dyDescent="0.2">
      <c r="A3738">
        <v>41054</v>
      </c>
      <c r="B3738" t="s">
        <v>1123</v>
      </c>
      <c r="C3738">
        <v>850</v>
      </c>
      <c r="D3738" t="s">
        <v>453</v>
      </c>
      <c r="E3738">
        <v>4</v>
      </c>
      <c r="F3738" t="s">
        <v>422</v>
      </c>
      <c r="G3738">
        <v>122</v>
      </c>
      <c r="H3738" t="s">
        <v>72</v>
      </c>
      <c r="I3738">
        <v>949</v>
      </c>
      <c r="J3738" t="s">
        <v>78</v>
      </c>
      <c r="K3738" t="s">
        <v>41</v>
      </c>
      <c r="L3738">
        <v>13732</v>
      </c>
      <c r="M3738" t="s">
        <v>2513</v>
      </c>
      <c r="N3738" t="s">
        <v>43</v>
      </c>
      <c r="O3738" t="s">
        <v>530</v>
      </c>
      <c r="S3738">
        <v>2</v>
      </c>
      <c r="T3738" t="s">
        <v>45</v>
      </c>
      <c r="U3738">
        <v>923</v>
      </c>
      <c r="V3738" t="s">
        <v>81</v>
      </c>
      <c r="W3738" t="s">
        <v>57</v>
      </c>
      <c r="X3738" t="s">
        <v>46</v>
      </c>
      <c r="Y3738">
        <v>1</v>
      </c>
      <c r="Z3738">
        <v>57</v>
      </c>
      <c r="AA3738">
        <v>57</v>
      </c>
      <c r="AB3738">
        <v>57</v>
      </c>
      <c r="AC3738">
        <v>57</v>
      </c>
      <c r="AD3738">
        <f t="shared" si="117"/>
        <v>57</v>
      </c>
      <c r="AF3738">
        <v>0</v>
      </c>
      <c r="AG3738">
        <v>0</v>
      </c>
      <c r="AH3738">
        <v>0</v>
      </c>
      <c r="AI3738">
        <v>0</v>
      </c>
      <c r="AJ3738">
        <f t="shared" si="116"/>
        <v>0</v>
      </c>
      <c r="AK3738" t="s">
        <v>458</v>
      </c>
      <c r="AL3738" t="s">
        <v>459</v>
      </c>
      <c r="AM3738" t="s">
        <v>460</v>
      </c>
    </row>
    <row r="3739" spans="1:39" x14ac:dyDescent="0.2">
      <c r="A3739">
        <v>41054</v>
      </c>
      <c r="B3739" t="s">
        <v>1123</v>
      </c>
      <c r="C3739">
        <v>850</v>
      </c>
      <c r="D3739" t="s">
        <v>453</v>
      </c>
      <c r="E3739">
        <v>4</v>
      </c>
      <c r="F3739" t="s">
        <v>422</v>
      </c>
      <c r="G3739">
        <v>128</v>
      </c>
      <c r="H3739" t="s">
        <v>143</v>
      </c>
      <c r="I3739">
        <v>6</v>
      </c>
      <c r="J3739" t="s">
        <v>454</v>
      </c>
      <c r="K3739" t="s">
        <v>41</v>
      </c>
      <c r="L3739">
        <v>13738</v>
      </c>
      <c r="M3739" t="s">
        <v>3376</v>
      </c>
      <c r="N3739" t="s">
        <v>43</v>
      </c>
      <c r="O3739" t="s">
        <v>456</v>
      </c>
      <c r="S3739">
        <v>2</v>
      </c>
      <c r="T3739" t="s">
        <v>45</v>
      </c>
      <c r="X3739" t="s">
        <v>46</v>
      </c>
      <c r="Y3739">
        <v>1</v>
      </c>
      <c r="Z3739">
        <v>0</v>
      </c>
      <c r="AA3739">
        <v>0</v>
      </c>
      <c r="AB3739">
        <v>0</v>
      </c>
      <c r="AC3739">
        <v>0</v>
      </c>
      <c r="AD3739">
        <f t="shared" si="117"/>
        <v>0</v>
      </c>
      <c r="AE3739" t="s">
        <v>85</v>
      </c>
      <c r="AF3739">
        <v>40000</v>
      </c>
      <c r="AG3739">
        <v>44000</v>
      </c>
      <c r="AH3739">
        <v>48000</v>
      </c>
      <c r="AI3739">
        <v>52000</v>
      </c>
      <c r="AJ3739">
        <f t="shared" ref="AJ3739:AJ3802" si="118">AF3739+AG3739+AH3739+AI3739</f>
        <v>184000</v>
      </c>
      <c r="AK3739" t="s">
        <v>458</v>
      </c>
      <c r="AL3739" t="s">
        <v>459</v>
      </c>
      <c r="AM3739" t="s">
        <v>460</v>
      </c>
    </row>
    <row r="3740" spans="1:39" x14ac:dyDescent="0.2">
      <c r="A3740">
        <v>41055</v>
      </c>
      <c r="B3740" t="s">
        <v>1127</v>
      </c>
      <c r="C3740">
        <v>610</v>
      </c>
      <c r="D3740" t="s">
        <v>990</v>
      </c>
      <c r="E3740">
        <v>12</v>
      </c>
      <c r="F3740" t="s">
        <v>991</v>
      </c>
      <c r="G3740">
        <v>368</v>
      </c>
      <c r="H3740" t="s">
        <v>1014</v>
      </c>
      <c r="I3740">
        <v>104</v>
      </c>
      <c r="J3740" t="s">
        <v>1024</v>
      </c>
      <c r="K3740" t="s">
        <v>41</v>
      </c>
      <c r="L3740">
        <v>13781</v>
      </c>
      <c r="M3740" t="s">
        <v>3904</v>
      </c>
      <c r="N3740" t="s">
        <v>43</v>
      </c>
      <c r="O3740" t="s">
        <v>1044</v>
      </c>
      <c r="S3740">
        <v>2</v>
      </c>
      <c r="T3740" t="s">
        <v>45</v>
      </c>
      <c r="U3740">
        <v>1</v>
      </c>
      <c r="V3740" t="s">
        <v>1027</v>
      </c>
      <c r="W3740" t="s">
        <v>57</v>
      </c>
      <c r="X3740" t="s">
        <v>46</v>
      </c>
      <c r="Y3740">
        <v>1</v>
      </c>
      <c r="Z3740">
        <v>17100</v>
      </c>
      <c r="AA3740">
        <v>17100</v>
      </c>
      <c r="AB3740">
        <v>17100</v>
      </c>
      <c r="AC3740">
        <v>17100</v>
      </c>
      <c r="AD3740">
        <f t="shared" si="117"/>
        <v>17100</v>
      </c>
      <c r="AF3740">
        <v>0</v>
      </c>
      <c r="AG3740">
        <v>0</v>
      </c>
      <c r="AH3740">
        <v>0</v>
      </c>
      <c r="AI3740">
        <v>0</v>
      </c>
      <c r="AJ3740">
        <f t="shared" si="118"/>
        <v>0</v>
      </c>
      <c r="AK3740" t="s">
        <v>997</v>
      </c>
      <c r="AL3740" t="s">
        <v>998</v>
      </c>
      <c r="AM3740" t="s">
        <v>999</v>
      </c>
    </row>
    <row r="3741" spans="1:39" x14ac:dyDescent="0.2">
      <c r="A3741">
        <v>41055</v>
      </c>
      <c r="B3741" t="s">
        <v>1127</v>
      </c>
      <c r="C3741">
        <v>850</v>
      </c>
      <c r="D3741" t="s">
        <v>453</v>
      </c>
      <c r="E3741">
        <v>4</v>
      </c>
      <c r="F3741" t="s">
        <v>422</v>
      </c>
      <c r="G3741">
        <v>128</v>
      </c>
      <c r="H3741" t="s">
        <v>143</v>
      </c>
      <c r="I3741">
        <v>6</v>
      </c>
      <c r="J3741" t="s">
        <v>454</v>
      </c>
      <c r="K3741" t="s">
        <v>41</v>
      </c>
      <c r="L3741">
        <v>13769</v>
      </c>
      <c r="M3741" t="s">
        <v>4417</v>
      </c>
      <c r="N3741" t="s">
        <v>43</v>
      </c>
      <c r="O3741" t="s">
        <v>456</v>
      </c>
      <c r="S3741">
        <v>2</v>
      </c>
      <c r="T3741" t="s">
        <v>45</v>
      </c>
      <c r="U3741">
        <v>95</v>
      </c>
      <c r="V3741" t="s">
        <v>457</v>
      </c>
      <c r="W3741" t="s">
        <v>57</v>
      </c>
      <c r="X3741" t="s">
        <v>46</v>
      </c>
      <c r="Y3741">
        <v>1</v>
      </c>
      <c r="Z3741">
        <v>4</v>
      </c>
      <c r="AA3741">
        <v>4</v>
      </c>
      <c r="AB3741">
        <v>4</v>
      </c>
      <c r="AC3741">
        <v>4</v>
      </c>
      <c r="AD3741">
        <f t="shared" si="117"/>
        <v>4</v>
      </c>
      <c r="AF3741">
        <v>0</v>
      </c>
      <c r="AG3741">
        <v>0</v>
      </c>
      <c r="AH3741">
        <v>0</v>
      </c>
      <c r="AI3741">
        <v>0</v>
      </c>
      <c r="AJ3741">
        <f t="shared" si="118"/>
        <v>0</v>
      </c>
      <c r="AK3741" t="s">
        <v>458</v>
      </c>
      <c r="AL3741" t="s">
        <v>459</v>
      </c>
      <c r="AM3741" t="s">
        <v>460</v>
      </c>
    </row>
    <row r="3742" spans="1:39" x14ac:dyDescent="0.2">
      <c r="A3742">
        <v>41057</v>
      </c>
      <c r="B3742" t="s">
        <v>1136</v>
      </c>
      <c r="C3742">
        <v>210</v>
      </c>
      <c r="D3742" t="s">
        <v>469</v>
      </c>
      <c r="E3742">
        <v>4</v>
      </c>
      <c r="F3742" t="s">
        <v>422</v>
      </c>
      <c r="G3742">
        <v>121</v>
      </c>
      <c r="H3742" t="s">
        <v>423</v>
      </c>
      <c r="I3742">
        <v>574</v>
      </c>
      <c r="J3742" t="s">
        <v>1049</v>
      </c>
      <c r="K3742" t="s">
        <v>41</v>
      </c>
      <c r="L3742">
        <v>13867</v>
      </c>
      <c r="M3742" t="s">
        <v>2519</v>
      </c>
      <c r="N3742" t="s">
        <v>124</v>
      </c>
      <c r="O3742" t="s">
        <v>1051</v>
      </c>
      <c r="S3742">
        <v>2</v>
      </c>
      <c r="T3742" t="s">
        <v>45</v>
      </c>
      <c r="X3742" t="s">
        <v>46</v>
      </c>
      <c r="Y3742">
        <v>1</v>
      </c>
      <c r="Z3742">
        <v>0</v>
      </c>
      <c r="AA3742">
        <v>0</v>
      </c>
      <c r="AB3742">
        <v>0</v>
      </c>
      <c r="AC3742">
        <v>0</v>
      </c>
      <c r="AD3742">
        <f t="shared" si="117"/>
        <v>0</v>
      </c>
      <c r="AE3742" t="s">
        <v>85</v>
      </c>
      <c r="AF3742">
        <v>200000</v>
      </c>
      <c r="AG3742">
        <v>200000</v>
      </c>
      <c r="AH3742">
        <v>200000</v>
      </c>
      <c r="AI3742">
        <v>200000</v>
      </c>
      <c r="AJ3742">
        <f t="shared" si="118"/>
        <v>800000</v>
      </c>
      <c r="AK3742" t="s">
        <v>474</v>
      </c>
      <c r="AL3742" t="s">
        <v>475</v>
      </c>
      <c r="AM3742" t="s">
        <v>476</v>
      </c>
    </row>
    <row r="3743" spans="1:39" x14ac:dyDescent="0.2">
      <c r="A3743">
        <v>41057</v>
      </c>
      <c r="B3743" t="s">
        <v>1136</v>
      </c>
      <c r="C3743">
        <v>610</v>
      </c>
      <c r="D3743" t="s">
        <v>990</v>
      </c>
      <c r="E3743">
        <v>12</v>
      </c>
      <c r="F3743" t="s">
        <v>991</v>
      </c>
      <c r="G3743">
        <v>122</v>
      </c>
      <c r="H3743" t="s">
        <v>72</v>
      </c>
      <c r="I3743">
        <v>1</v>
      </c>
      <c r="J3743" t="s">
        <v>1066</v>
      </c>
      <c r="K3743" t="s">
        <v>41</v>
      </c>
      <c r="L3743">
        <v>13854</v>
      </c>
      <c r="M3743" t="s">
        <v>2520</v>
      </c>
      <c r="N3743" t="s">
        <v>43</v>
      </c>
      <c r="O3743" t="s">
        <v>1068</v>
      </c>
      <c r="S3743">
        <v>2</v>
      </c>
      <c r="T3743" t="s">
        <v>45</v>
      </c>
      <c r="U3743">
        <v>332</v>
      </c>
      <c r="V3743" t="s">
        <v>76</v>
      </c>
      <c r="W3743" t="s">
        <v>57</v>
      </c>
      <c r="X3743" t="s">
        <v>46</v>
      </c>
      <c r="Y3743">
        <v>1</v>
      </c>
      <c r="Z3743">
        <v>1</v>
      </c>
      <c r="AA3743">
        <v>1</v>
      </c>
      <c r="AB3743">
        <v>1</v>
      </c>
      <c r="AC3743">
        <v>1</v>
      </c>
      <c r="AD3743">
        <f t="shared" si="117"/>
        <v>1</v>
      </c>
      <c r="AF3743">
        <v>0</v>
      </c>
      <c r="AG3743">
        <v>0</v>
      </c>
      <c r="AH3743">
        <v>0</v>
      </c>
      <c r="AI3743">
        <v>0</v>
      </c>
      <c r="AJ3743">
        <f t="shared" si="118"/>
        <v>0</v>
      </c>
      <c r="AK3743" t="s">
        <v>997</v>
      </c>
      <c r="AL3743" t="s">
        <v>998</v>
      </c>
      <c r="AM3743" t="s">
        <v>999</v>
      </c>
    </row>
    <row r="3744" spans="1:39" x14ac:dyDescent="0.2">
      <c r="A3744">
        <v>41057</v>
      </c>
      <c r="B3744" t="s">
        <v>1136</v>
      </c>
      <c r="C3744">
        <v>850</v>
      </c>
      <c r="D3744" t="s">
        <v>453</v>
      </c>
      <c r="E3744">
        <v>4</v>
      </c>
      <c r="F3744" t="s">
        <v>422</v>
      </c>
      <c r="G3744">
        <v>122</v>
      </c>
      <c r="H3744" t="s">
        <v>72</v>
      </c>
      <c r="I3744">
        <v>949</v>
      </c>
      <c r="J3744" t="s">
        <v>78</v>
      </c>
      <c r="K3744" t="s">
        <v>41</v>
      </c>
      <c r="L3744">
        <v>13841</v>
      </c>
      <c r="M3744" t="s">
        <v>4782</v>
      </c>
      <c r="N3744" t="s">
        <v>43</v>
      </c>
      <c r="O3744" t="s">
        <v>530</v>
      </c>
      <c r="S3744">
        <v>2</v>
      </c>
      <c r="T3744" t="s">
        <v>45</v>
      </c>
      <c r="X3744" t="s">
        <v>46</v>
      </c>
      <c r="Y3744">
        <v>1</v>
      </c>
      <c r="Z3744">
        <v>0</v>
      </c>
      <c r="AA3744">
        <v>0</v>
      </c>
      <c r="AB3744">
        <v>0</v>
      </c>
      <c r="AC3744">
        <v>0</v>
      </c>
      <c r="AD3744">
        <f t="shared" si="117"/>
        <v>0</v>
      </c>
      <c r="AE3744" t="s">
        <v>85</v>
      </c>
      <c r="AF3744">
        <v>1500000</v>
      </c>
      <c r="AG3744">
        <v>2130000</v>
      </c>
      <c r="AH3744">
        <v>1820000</v>
      </c>
      <c r="AI3744">
        <v>2000000</v>
      </c>
      <c r="AJ3744">
        <f t="shared" si="118"/>
        <v>7450000</v>
      </c>
      <c r="AK3744" t="s">
        <v>458</v>
      </c>
      <c r="AL3744" t="s">
        <v>459</v>
      </c>
      <c r="AM3744" t="s">
        <v>460</v>
      </c>
    </row>
    <row r="3745" spans="1:39" x14ac:dyDescent="0.2">
      <c r="A3745">
        <v>41058</v>
      </c>
      <c r="B3745" t="s">
        <v>1140</v>
      </c>
      <c r="C3745">
        <v>610</v>
      </c>
      <c r="D3745" t="s">
        <v>990</v>
      </c>
      <c r="E3745">
        <v>12</v>
      </c>
      <c r="F3745" t="s">
        <v>991</v>
      </c>
      <c r="G3745">
        <v>368</v>
      </c>
      <c r="H3745" t="s">
        <v>1014</v>
      </c>
      <c r="I3745">
        <v>104</v>
      </c>
      <c r="J3745" t="s">
        <v>1024</v>
      </c>
      <c r="K3745" t="s">
        <v>41</v>
      </c>
      <c r="L3745">
        <v>13900</v>
      </c>
      <c r="M3745" t="s">
        <v>1142</v>
      </c>
      <c r="N3745" t="s">
        <v>43</v>
      </c>
      <c r="O3745" t="s">
        <v>1044</v>
      </c>
      <c r="S3745">
        <v>2</v>
      </c>
      <c r="T3745" t="s">
        <v>45</v>
      </c>
      <c r="X3745" t="s">
        <v>46</v>
      </c>
      <c r="Y3745">
        <v>1</v>
      </c>
      <c r="Z3745">
        <v>0</v>
      </c>
      <c r="AA3745">
        <v>0</v>
      </c>
      <c r="AB3745">
        <v>0</v>
      </c>
      <c r="AC3745">
        <v>0</v>
      </c>
      <c r="AD3745">
        <f t="shared" si="117"/>
        <v>0</v>
      </c>
      <c r="AE3745" t="s">
        <v>1018</v>
      </c>
      <c r="AF3745">
        <v>4146701</v>
      </c>
      <c r="AG3745">
        <v>1507562</v>
      </c>
      <c r="AH3745">
        <v>4981989</v>
      </c>
      <c r="AI3745">
        <v>5390512</v>
      </c>
      <c r="AJ3745">
        <f t="shared" si="118"/>
        <v>16026764</v>
      </c>
      <c r="AK3745" t="s">
        <v>997</v>
      </c>
      <c r="AL3745" t="s">
        <v>998</v>
      </c>
      <c r="AM3745" t="s">
        <v>999</v>
      </c>
    </row>
    <row r="3746" spans="1:39" x14ac:dyDescent="0.2">
      <c r="A3746">
        <v>41058</v>
      </c>
      <c r="B3746" t="s">
        <v>1140</v>
      </c>
      <c r="C3746">
        <v>625</v>
      </c>
      <c r="D3746" t="s">
        <v>1008</v>
      </c>
      <c r="E3746">
        <v>12</v>
      </c>
      <c r="F3746" t="s">
        <v>991</v>
      </c>
      <c r="G3746">
        <v>368</v>
      </c>
      <c r="H3746" t="s">
        <v>1014</v>
      </c>
      <c r="I3746">
        <v>242</v>
      </c>
      <c r="J3746" t="s">
        <v>1019</v>
      </c>
      <c r="K3746" t="s">
        <v>41</v>
      </c>
      <c r="L3746">
        <v>13897</v>
      </c>
      <c r="M3746" t="s">
        <v>4421</v>
      </c>
      <c r="N3746" t="s">
        <v>43</v>
      </c>
      <c r="O3746" t="s">
        <v>1021</v>
      </c>
      <c r="S3746">
        <v>2</v>
      </c>
      <c r="T3746" t="s">
        <v>45</v>
      </c>
      <c r="X3746" t="s">
        <v>46</v>
      </c>
      <c r="Y3746">
        <v>1</v>
      </c>
      <c r="Z3746">
        <v>0</v>
      </c>
      <c r="AA3746">
        <v>0</v>
      </c>
      <c r="AB3746">
        <v>0</v>
      </c>
      <c r="AC3746">
        <v>0</v>
      </c>
      <c r="AD3746">
        <f t="shared" si="117"/>
        <v>0</v>
      </c>
      <c r="AE3746" t="s">
        <v>1018</v>
      </c>
      <c r="AF3746">
        <v>207581</v>
      </c>
      <c r="AG3746">
        <v>227343</v>
      </c>
      <c r="AH3746">
        <v>249395</v>
      </c>
      <c r="AI3746">
        <v>269845</v>
      </c>
      <c r="AJ3746">
        <f t="shared" si="118"/>
        <v>954164</v>
      </c>
      <c r="AK3746" t="s">
        <v>1010</v>
      </c>
      <c r="AL3746" t="s">
        <v>1011</v>
      </c>
      <c r="AM3746" t="s">
        <v>1012</v>
      </c>
    </row>
    <row r="3747" spans="1:39" x14ac:dyDescent="0.2">
      <c r="A3747">
        <v>41058</v>
      </c>
      <c r="B3747" t="s">
        <v>1140</v>
      </c>
      <c r="C3747">
        <v>850</v>
      </c>
      <c r="D3747" t="s">
        <v>453</v>
      </c>
      <c r="E3747">
        <v>4</v>
      </c>
      <c r="F3747" t="s">
        <v>422</v>
      </c>
      <c r="G3747">
        <v>122</v>
      </c>
      <c r="H3747" t="s">
        <v>72</v>
      </c>
      <c r="I3747">
        <v>949</v>
      </c>
      <c r="J3747" t="s">
        <v>78</v>
      </c>
      <c r="K3747" t="s">
        <v>41</v>
      </c>
      <c r="L3747">
        <v>13877</v>
      </c>
      <c r="M3747" t="s">
        <v>4783</v>
      </c>
      <c r="N3747" t="s">
        <v>43</v>
      </c>
      <c r="O3747" t="s">
        <v>530</v>
      </c>
      <c r="S3747">
        <v>2</v>
      </c>
      <c r="T3747" t="s">
        <v>45</v>
      </c>
      <c r="X3747" t="s">
        <v>46</v>
      </c>
      <c r="Y3747">
        <v>1</v>
      </c>
      <c r="Z3747">
        <v>0</v>
      </c>
      <c r="AA3747">
        <v>0</v>
      </c>
      <c r="AB3747">
        <v>0</v>
      </c>
      <c r="AC3747">
        <v>0</v>
      </c>
      <c r="AD3747">
        <f t="shared" si="117"/>
        <v>0</v>
      </c>
      <c r="AE3747" t="s">
        <v>85</v>
      </c>
      <c r="AF3747">
        <v>3770000</v>
      </c>
      <c r="AG3747">
        <v>4465000</v>
      </c>
      <c r="AH3747">
        <v>4570000</v>
      </c>
      <c r="AI3747">
        <v>5020000</v>
      </c>
      <c r="AJ3747">
        <f t="shared" si="118"/>
        <v>17825000</v>
      </c>
      <c r="AK3747" t="s">
        <v>458</v>
      </c>
      <c r="AL3747" t="s">
        <v>459</v>
      </c>
      <c r="AM3747" t="s">
        <v>460</v>
      </c>
    </row>
    <row r="3748" spans="1:39" x14ac:dyDescent="0.2">
      <c r="A3748">
        <v>41058</v>
      </c>
      <c r="B3748" t="s">
        <v>1140</v>
      </c>
      <c r="C3748">
        <v>850</v>
      </c>
      <c r="D3748" t="s">
        <v>453</v>
      </c>
      <c r="E3748">
        <v>4</v>
      </c>
      <c r="F3748" t="s">
        <v>422</v>
      </c>
      <c r="G3748">
        <v>128</v>
      </c>
      <c r="H3748" t="s">
        <v>143</v>
      </c>
      <c r="I3748">
        <v>125</v>
      </c>
      <c r="J3748" t="s">
        <v>579</v>
      </c>
      <c r="K3748" t="s">
        <v>41</v>
      </c>
      <c r="L3748">
        <v>13916</v>
      </c>
      <c r="M3748" t="s">
        <v>4422</v>
      </c>
      <c r="N3748" t="s">
        <v>43</v>
      </c>
      <c r="O3748" t="s">
        <v>581</v>
      </c>
      <c r="S3748">
        <v>2</v>
      </c>
      <c r="T3748" t="s">
        <v>45</v>
      </c>
      <c r="U3748">
        <v>303</v>
      </c>
      <c r="V3748" t="s">
        <v>419</v>
      </c>
      <c r="W3748" t="s">
        <v>57</v>
      </c>
      <c r="X3748" t="s">
        <v>46</v>
      </c>
      <c r="Y3748">
        <v>1</v>
      </c>
      <c r="Z3748">
        <v>77</v>
      </c>
      <c r="AA3748">
        <v>77</v>
      </c>
      <c r="AB3748">
        <v>77</v>
      </c>
      <c r="AC3748">
        <v>77</v>
      </c>
      <c r="AD3748">
        <f t="shared" si="117"/>
        <v>77</v>
      </c>
      <c r="AF3748">
        <v>0</v>
      </c>
      <c r="AG3748">
        <v>0</v>
      </c>
      <c r="AH3748">
        <v>0</v>
      </c>
      <c r="AI3748">
        <v>0</v>
      </c>
      <c r="AJ3748">
        <f t="shared" si="118"/>
        <v>0</v>
      </c>
      <c r="AK3748" t="s">
        <v>458</v>
      </c>
      <c r="AL3748" t="s">
        <v>459</v>
      </c>
      <c r="AM3748" t="s">
        <v>460</v>
      </c>
    </row>
    <row r="3749" spans="1:39" x14ac:dyDescent="0.2">
      <c r="A3749">
        <v>41059</v>
      </c>
      <c r="B3749" t="s">
        <v>1145</v>
      </c>
      <c r="C3749">
        <v>610</v>
      </c>
      <c r="D3749" t="s">
        <v>990</v>
      </c>
      <c r="E3749">
        <v>12</v>
      </c>
      <c r="F3749" t="s">
        <v>991</v>
      </c>
      <c r="G3749">
        <v>363</v>
      </c>
      <c r="H3749" t="s">
        <v>1004</v>
      </c>
      <c r="I3749">
        <v>104</v>
      </c>
      <c r="J3749" t="s">
        <v>1024</v>
      </c>
      <c r="K3749" t="s">
        <v>41</v>
      </c>
      <c r="L3749">
        <v>13967</v>
      </c>
      <c r="M3749" t="s">
        <v>4784</v>
      </c>
      <c r="N3749" t="s">
        <v>43</v>
      </c>
      <c r="O3749" t="s">
        <v>1096</v>
      </c>
      <c r="S3749">
        <v>2</v>
      </c>
      <c r="T3749" t="s">
        <v>45</v>
      </c>
      <c r="X3749" t="s">
        <v>46</v>
      </c>
      <c r="Y3749">
        <v>1</v>
      </c>
      <c r="Z3749">
        <v>0</v>
      </c>
      <c r="AA3749">
        <v>0</v>
      </c>
      <c r="AB3749">
        <v>0</v>
      </c>
      <c r="AC3749">
        <v>0</v>
      </c>
      <c r="AD3749">
        <f t="shared" si="117"/>
        <v>0</v>
      </c>
      <c r="AE3749" t="s">
        <v>85</v>
      </c>
      <c r="AF3749">
        <v>200000</v>
      </c>
      <c r="AG3749">
        <v>219040</v>
      </c>
      <c r="AH3749">
        <v>240287</v>
      </c>
      <c r="AI3749">
        <v>259990</v>
      </c>
      <c r="AJ3749">
        <f t="shared" si="118"/>
        <v>919317</v>
      </c>
      <c r="AK3749" t="s">
        <v>997</v>
      </c>
      <c r="AL3749" t="s">
        <v>998</v>
      </c>
      <c r="AM3749" t="s">
        <v>999</v>
      </c>
    </row>
    <row r="3750" spans="1:39" x14ac:dyDescent="0.2">
      <c r="A3750">
        <v>41059</v>
      </c>
      <c r="B3750" t="s">
        <v>1145</v>
      </c>
      <c r="C3750">
        <v>610</v>
      </c>
      <c r="D3750" t="s">
        <v>990</v>
      </c>
      <c r="E3750">
        <v>12</v>
      </c>
      <c r="F3750" t="s">
        <v>991</v>
      </c>
      <c r="G3750">
        <v>368</v>
      </c>
      <c r="H3750" t="s">
        <v>1014</v>
      </c>
      <c r="I3750">
        <v>144</v>
      </c>
      <c r="J3750" t="s">
        <v>1015</v>
      </c>
      <c r="K3750" t="s">
        <v>41</v>
      </c>
      <c r="L3750">
        <v>13965</v>
      </c>
      <c r="M3750" t="s">
        <v>1147</v>
      </c>
      <c r="N3750" t="s">
        <v>43</v>
      </c>
      <c r="O3750" t="s">
        <v>1017</v>
      </c>
      <c r="S3750">
        <v>2</v>
      </c>
      <c r="T3750" t="s">
        <v>45</v>
      </c>
      <c r="X3750" t="s">
        <v>46</v>
      </c>
      <c r="Y3750">
        <v>1</v>
      </c>
      <c r="Z3750">
        <v>0</v>
      </c>
      <c r="AA3750">
        <v>0</v>
      </c>
      <c r="AB3750">
        <v>0</v>
      </c>
      <c r="AC3750">
        <v>0</v>
      </c>
      <c r="AD3750">
        <f t="shared" si="117"/>
        <v>0</v>
      </c>
      <c r="AE3750" t="s">
        <v>1018</v>
      </c>
      <c r="AF3750">
        <v>428328</v>
      </c>
      <c r="AG3750">
        <v>469105</v>
      </c>
      <c r="AH3750">
        <v>514608</v>
      </c>
      <c r="AI3750">
        <v>556806</v>
      </c>
      <c r="AJ3750">
        <f t="shared" si="118"/>
        <v>1968847</v>
      </c>
      <c r="AK3750" t="s">
        <v>997</v>
      </c>
      <c r="AL3750" t="s">
        <v>998</v>
      </c>
      <c r="AM3750" t="s">
        <v>999</v>
      </c>
    </row>
    <row r="3751" spans="1:39" x14ac:dyDescent="0.2">
      <c r="A3751">
        <v>41059</v>
      </c>
      <c r="B3751" t="s">
        <v>1145</v>
      </c>
      <c r="C3751">
        <v>850</v>
      </c>
      <c r="D3751" t="s">
        <v>453</v>
      </c>
      <c r="E3751">
        <v>4</v>
      </c>
      <c r="F3751" t="s">
        <v>422</v>
      </c>
      <c r="G3751">
        <v>128</v>
      </c>
      <c r="H3751" t="s">
        <v>143</v>
      </c>
      <c r="I3751">
        <v>6</v>
      </c>
      <c r="J3751" t="s">
        <v>454</v>
      </c>
      <c r="K3751" t="s">
        <v>41</v>
      </c>
      <c r="L3751">
        <v>13955</v>
      </c>
      <c r="M3751" t="s">
        <v>4785</v>
      </c>
      <c r="N3751" t="s">
        <v>43</v>
      </c>
      <c r="O3751" t="s">
        <v>456</v>
      </c>
      <c r="S3751">
        <v>2</v>
      </c>
      <c r="T3751" t="s">
        <v>45</v>
      </c>
      <c r="U3751">
        <v>95</v>
      </c>
      <c r="V3751" t="s">
        <v>457</v>
      </c>
      <c r="W3751" t="s">
        <v>57</v>
      </c>
      <c r="X3751" t="s">
        <v>46</v>
      </c>
      <c r="Y3751">
        <v>1</v>
      </c>
      <c r="Z3751">
        <v>3</v>
      </c>
      <c r="AA3751">
        <v>3</v>
      </c>
      <c r="AB3751">
        <v>3</v>
      </c>
      <c r="AC3751">
        <v>3</v>
      </c>
      <c r="AD3751">
        <f t="shared" si="117"/>
        <v>3</v>
      </c>
      <c r="AF3751">
        <v>0</v>
      </c>
      <c r="AG3751">
        <v>0</v>
      </c>
      <c r="AH3751">
        <v>0</v>
      </c>
      <c r="AI3751">
        <v>0</v>
      </c>
      <c r="AJ3751">
        <f t="shared" si="118"/>
        <v>0</v>
      </c>
      <c r="AK3751" t="s">
        <v>458</v>
      </c>
      <c r="AL3751" t="s">
        <v>459</v>
      </c>
      <c r="AM3751" t="s">
        <v>460</v>
      </c>
    </row>
    <row r="3752" spans="1:39" x14ac:dyDescent="0.2">
      <c r="A3752">
        <v>41059</v>
      </c>
      <c r="B3752" t="s">
        <v>1145</v>
      </c>
      <c r="C3752">
        <v>900</v>
      </c>
      <c r="D3752" t="s">
        <v>461</v>
      </c>
      <c r="E3752">
        <v>4</v>
      </c>
      <c r="F3752" t="s">
        <v>422</v>
      </c>
      <c r="G3752">
        <v>122</v>
      </c>
      <c r="H3752" t="s">
        <v>72</v>
      </c>
      <c r="I3752">
        <v>2</v>
      </c>
      <c r="J3752" t="s">
        <v>73</v>
      </c>
      <c r="K3752" t="s">
        <v>41</v>
      </c>
      <c r="L3752">
        <v>13954</v>
      </c>
      <c r="M3752" t="s">
        <v>3916</v>
      </c>
      <c r="N3752" t="s">
        <v>43</v>
      </c>
      <c r="O3752" t="s">
        <v>583</v>
      </c>
      <c r="S3752">
        <v>2</v>
      </c>
      <c r="T3752" t="s">
        <v>45</v>
      </c>
      <c r="X3752" t="s">
        <v>46</v>
      </c>
      <c r="Y3752">
        <v>1</v>
      </c>
      <c r="Z3752">
        <v>0</v>
      </c>
      <c r="AA3752">
        <v>0</v>
      </c>
      <c r="AB3752">
        <v>0</v>
      </c>
      <c r="AC3752">
        <v>0</v>
      </c>
      <c r="AD3752">
        <f t="shared" si="117"/>
        <v>0</v>
      </c>
      <c r="AE3752" t="s">
        <v>85</v>
      </c>
      <c r="AF3752">
        <v>655000</v>
      </c>
      <c r="AG3752">
        <v>660000</v>
      </c>
      <c r="AH3752">
        <v>670000</v>
      </c>
      <c r="AI3752">
        <v>710000</v>
      </c>
      <c r="AJ3752">
        <f t="shared" si="118"/>
        <v>2695000</v>
      </c>
      <c r="AK3752" t="s">
        <v>466</v>
      </c>
      <c r="AL3752" t="s">
        <v>467</v>
      </c>
      <c r="AM3752" t="s">
        <v>60</v>
      </c>
    </row>
    <row r="3753" spans="1:39" x14ac:dyDescent="0.2">
      <c r="A3753">
        <v>41059</v>
      </c>
      <c r="B3753" t="s">
        <v>1145</v>
      </c>
      <c r="C3753">
        <v>900</v>
      </c>
      <c r="D3753" t="s">
        <v>461</v>
      </c>
      <c r="E3753">
        <v>4</v>
      </c>
      <c r="F3753" t="s">
        <v>422</v>
      </c>
      <c r="G3753">
        <v>126</v>
      </c>
      <c r="H3753" t="s">
        <v>62</v>
      </c>
      <c r="I3753">
        <v>948</v>
      </c>
      <c r="J3753" t="s">
        <v>462</v>
      </c>
      <c r="K3753" t="s">
        <v>41</v>
      </c>
      <c r="L3753">
        <v>13956</v>
      </c>
      <c r="M3753" t="s">
        <v>1149</v>
      </c>
      <c r="N3753" t="s">
        <v>43</v>
      </c>
      <c r="O3753" t="s">
        <v>464</v>
      </c>
      <c r="S3753">
        <v>2</v>
      </c>
      <c r="T3753" t="s">
        <v>45</v>
      </c>
      <c r="X3753" t="s">
        <v>46</v>
      </c>
      <c r="Y3753">
        <v>1</v>
      </c>
      <c r="Z3753">
        <v>0</v>
      </c>
      <c r="AA3753">
        <v>0</v>
      </c>
      <c r="AB3753">
        <v>0</v>
      </c>
      <c r="AC3753">
        <v>0</v>
      </c>
      <c r="AD3753">
        <f t="shared" si="117"/>
        <v>0</v>
      </c>
      <c r="AE3753" t="s">
        <v>85</v>
      </c>
      <c r="AF3753">
        <v>30000</v>
      </c>
      <c r="AG3753">
        <v>35000</v>
      </c>
      <c r="AH3753">
        <v>40000</v>
      </c>
      <c r="AI3753">
        <v>45000</v>
      </c>
      <c r="AJ3753">
        <f t="shared" si="118"/>
        <v>150000</v>
      </c>
      <c r="AK3753" t="s">
        <v>466</v>
      </c>
      <c r="AL3753" t="s">
        <v>467</v>
      </c>
      <c r="AM3753" t="s">
        <v>60</v>
      </c>
    </row>
    <row r="3754" spans="1:39" x14ac:dyDescent="0.2">
      <c r="A3754">
        <v>41060</v>
      </c>
      <c r="B3754" t="s">
        <v>1150</v>
      </c>
      <c r="C3754">
        <v>610</v>
      </c>
      <c r="D3754" t="s">
        <v>990</v>
      </c>
      <c r="E3754">
        <v>12</v>
      </c>
      <c r="F3754" t="s">
        <v>991</v>
      </c>
      <c r="G3754">
        <v>368</v>
      </c>
      <c r="H3754" t="s">
        <v>1014</v>
      </c>
      <c r="I3754">
        <v>104</v>
      </c>
      <c r="J3754" t="s">
        <v>1024</v>
      </c>
      <c r="K3754" t="s">
        <v>41</v>
      </c>
      <c r="L3754">
        <v>13899</v>
      </c>
      <c r="M3754" t="s">
        <v>3386</v>
      </c>
      <c r="N3754" t="s">
        <v>43</v>
      </c>
      <c r="O3754" t="s">
        <v>1044</v>
      </c>
      <c r="S3754">
        <v>2</v>
      </c>
      <c r="T3754" t="s">
        <v>45</v>
      </c>
      <c r="X3754" t="s">
        <v>46</v>
      </c>
      <c r="Y3754">
        <v>1</v>
      </c>
      <c r="Z3754">
        <v>0</v>
      </c>
      <c r="AA3754">
        <v>0</v>
      </c>
      <c r="AB3754">
        <v>0</v>
      </c>
      <c r="AC3754">
        <v>0</v>
      </c>
      <c r="AD3754">
        <f t="shared" si="117"/>
        <v>0</v>
      </c>
      <c r="AE3754" t="s">
        <v>1018</v>
      </c>
      <c r="AF3754">
        <v>2192388</v>
      </c>
      <c r="AG3754">
        <v>791337</v>
      </c>
      <c r="AH3754">
        <v>2634010</v>
      </c>
      <c r="AI3754">
        <v>2849999</v>
      </c>
      <c r="AJ3754">
        <f t="shared" si="118"/>
        <v>8467734</v>
      </c>
      <c r="AK3754" t="s">
        <v>997</v>
      </c>
      <c r="AL3754" t="s">
        <v>998</v>
      </c>
      <c r="AM3754" t="s">
        <v>999</v>
      </c>
    </row>
    <row r="3755" spans="1:39" x14ac:dyDescent="0.2">
      <c r="A3755">
        <v>41060</v>
      </c>
      <c r="B3755" t="s">
        <v>1150</v>
      </c>
      <c r="C3755">
        <v>610</v>
      </c>
      <c r="D3755" t="s">
        <v>990</v>
      </c>
      <c r="E3755">
        <v>12</v>
      </c>
      <c r="F3755" t="s">
        <v>991</v>
      </c>
      <c r="G3755">
        <v>368</v>
      </c>
      <c r="H3755" t="s">
        <v>1014</v>
      </c>
      <c r="I3755">
        <v>144</v>
      </c>
      <c r="J3755" t="s">
        <v>1015</v>
      </c>
      <c r="K3755" t="s">
        <v>41</v>
      </c>
      <c r="L3755">
        <v>13892</v>
      </c>
      <c r="M3755" t="s">
        <v>1152</v>
      </c>
      <c r="N3755" t="s">
        <v>43</v>
      </c>
      <c r="O3755" t="s">
        <v>1017</v>
      </c>
      <c r="S3755">
        <v>2</v>
      </c>
      <c r="T3755" t="s">
        <v>45</v>
      </c>
      <c r="X3755" t="s">
        <v>46</v>
      </c>
      <c r="Y3755">
        <v>1</v>
      </c>
      <c r="Z3755">
        <v>0</v>
      </c>
      <c r="AA3755">
        <v>0</v>
      </c>
      <c r="AB3755">
        <v>0</v>
      </c>
      <c r="AC3755">
        <v>0</v>
      </c>
      <c r="AD3755">
        <f t="shared" si="117"/>
        <v>0</v>
      </c>
      <c r="AE3755" t="s">
        <v>1018</v>
      </c>
      <c r="AF3755">
        <v>528749</v>
      </c>
      <c r="AG3755">
        <v>579086</v>
      </c>
      <c r="AH3755">
        <v>635258</v>
      </c>
      <c r="AI3755">
        <v>687349</v>
      </c>
      <c r="AJ3755">
        <f t="shared" si="118"/>
        <v>2430442</v>
      </c>
      <c r="AK3755" t="s">
        <v>997</v>
      </c>
      <c r="AL3755" t="s">
        <v>998</v>
      </c>
      <c r="AM3755" t="s">
        <v>999</v>
      </c>
    </row>
    <row r="3756" spans="1:39" x14ac:dyDescent="0.2">
      <c r="A3756">
        <v>41061</v>
      </c>
      <c r="B3756" t="s">
        <v>1154</v>
      </c>
      <c r="C3756">
        <v>210</v>
      </c>
      <c r="D3756" t="s">
        <v>469</v>
      </c>
      <c r="E3756">
        <v>4</v>
      </c>
      <c r="F3756" t="s">
        <v>422</v>
      </c>
      <c r="G3756">
        <v>121</v>
      </c>
      <c r="H3756" t="s">
        <v>423</v>
      </c>
      <c r="I3756">
        <v>574</v>
      </c>
      <c r="J3756" t="s">
        <v>1049</v>
      </c>
      <c r="K3756" t="s">
        <v>41</v>
      </c>
      <c r="L3756">
        <v>13927</v>
      </c>
      <c r="M3756" t="s">
        <v>4786</v>
      </c>
      <c r="N3756" t="s">
        <v>124</v>
      </c>
      <c r="O3756" t="s">
        <v>1051</v>
      </c>
      <c r="S3756">
        <v>2</v>
      </c>
      <c r="T3756" t="s">
        <v>45</v>
      </c>
      <c r="U3756">
        <v>190</v>
      </c>
      <c r="V3756" t="s">
        <v>996</v>
      </c>
      <c r="W3756" t="s">
        <v>57</v>
      </c>
      <c r="X3756" t="s">
        <v>46</v>
      </c>
      <c r="Y3756">
        <v>1</v>
      </c>
      <c r="Z3756">
        <v>6</v>
      </c>
      <c r="AA3756">
        <v>6</v>
      </c>
      <c r="AB3756">
        <v>6</v>
      </c>
      <c r="AC3756">
        <v>6</v>
      </c>
      <c r="AD3756">
        <f t="shared" si="117"/>
        <v>6</v>
      </c>
      <c r="AF3756">
        <v>0</v>
      </c>
      <c r="AG3756">
        <v>0</v>
      </c>
      <c r="AH3756">
        <v>0</v>
      </c>
      <c r="AI3756">
        <v>0</v>
      </c>
      <c r="AJ3756">
        <f t="shared" si="118"/>
        <v>0</v>
      </c>
      <c r="AK3756" t="s">
        <v>474</v>
      </c>
      <c r="AL3756" t="s">
        <v>475</v>
      </c>
      <c r="AM3756" t="s">
        <v>476</v>
      </c>
    </row>
    <row r="3757" spans="1:39" x14ac:dyDescent="0.2">
      <c r="A3757">
        <v>41061</v>
      </c>
      <c r="B3757" t="s">
        <v>1154</v>
      </c>
      <c r="C3757">
        <v>210</v>
      </c>
      <c r="D3757" t="s">
        <v>469</v>
      </c>
      <c r="E3757">
        <v>4</v>
      </c>
      <c r="F3757" t="s">
        <v>422</v>
      </c>
      <c r="G3757">
        <v>121</v>
      </c>
      <c r="H3757" t="s">
        <v>423</v>
      </c>
      <c r="I3757">
        <v>574</v>
      </c>
      <c r="J3757" t="s">
        <v>1049</v>
      </c>
      <c r="K3757" t="s">
        <v>41</v>
      </c>
      <c r="L3757">
        <v>13927</v>
      </c>
      <c r="M3757" t="s">
        <v>4786</v>
      </c>
      <c r="N3757" t="s">
        <v>124</v>
      </c>
      <c r="O3757" t="s">
        <v>1051</v>
      </c>
      <c r="S3757">
        <v>2</v>
      </c>
      <c r="T3757" t="s">
        <v>45</v>
      </c>
      <c r="X3757" t="s">
        <v>46</v>
      </c>
      <c r="Y3757">
        <v>1</v>
      </c>
      <c r="Z3757">
        <v>0</v>
      </c>
      <c r="AA3757">
        <v>0</v>
      </c>
      <c r="AB3757">
        <v>0</v>
      </c>
      <c r="AC3757">
        <v>0</v>
      </c>
      <c r="AD3757">
        <f t="shared" si="117"/>
        <v>0</v>
      </c>
      <c r="AE3757" t="s">
        <v>85</v>
      </c>
      <c r="AF3757">
        <v>200000</v>
      </c>
      <c r="AG3757">
        <v>200000</v>
      </c>
      <c r="AH3757">
        <v>200000</v>
      </c>
      <c r="AI3757">
        <v>200000</v>
      </c>
      <c r="AJ3757">
        <f t="shared" si="118"/>
        <v>800000</v>
      </c>
      <c r="AK3757" t="s">
        <v>474</v>
      </c>
      <c r="AL3757" t="s">
        <v>475</v>
      </c>
      <c r="AM3757" t="s">
        <v>476</v>
      </c>
    </row>
    <row r="3758" spans="1:39" x14ac:dyDescent="0.2">
      <c r="A3758">
        <v>41061</v>
      </c>
      <c r="B3758" t="s">
        <v>1154</v>
      </c>
      <c r="C3758">
        <v>610</v>
      </c>
      <c r="D3758" t="s">
        <v>990</v>
      </c>
      <c r="E3758">
        <v>12</v>
      </c>
      <c r="F3758" t="s">
        <v>991</v>
      </c>
      <c r="G3758">
        <v>363</v>
      </c>
      <c r="H3758" t="s">
        <v>1004</v>
      </c>
      <c r="I3758">
        <v>104</v>
      </c>
      <c r="J3758" t="s">
        <v>1024</v>
      </c>
      <c r="K3758" t="s">
        <v>41</v>
      </c>
      <c r="L3758">
        <v>13925</v>
      </c>
      <c r="M3758" t="s">
        <v>1156</v>
      </c>
      <c r="N3758" t="s">
        <v>43</v>
      </c>
      <c r="O3758" t="s">
        <v>1096</v>
      </c>
      <c r="S3758">
        <v>2</v>
      </c>
      <c r="T3758" t="s">
        <v>45</v>
      </c>
      <c r="U3758">
        <v>1</v>
      </c>
      <c r="V3758" t="s">
        <v>1027</v>
      </c>
      <c r="W3758" t="s">
        <v>57</v>
      </c>
      <c r="X3758" t="s">
        <v>46</v>
      </c>
      <c r="Y3758">
        <v>1</v>
      </c>
      <c r="Z3758">
        <v>440</v>
      </c>
      <c r="AA3758">
        <v>440</v>
      </c>
      <c r="AB3758">
        <v>440</v>
      </c>
      <c r="AC3758">
        <v>440</v>
      </c>
      <c r="AD3758">
        <f t="shared" si="117"/>
        <v>440</v>
      </c>
      <c r="AF3758">
        <v>0</v>
      </c>
      <c r="AG3758">
        <v>0</v>
      </c>
      <c r="AH3758">
        <v>0</v>
      </c>
      <c r="AI3758">
        <v>0</v>
      </c>
      <c r="AJ3758">
        <f t="shared" si="118"/>
        <v>0</v>
      </c>
      <c r="AK3758" t="s">
        <v>997</v>
      </c>
      <c r="AL3758" t="s">
        <v>998</v>
      </c>
      <c r="AM3758" t="s">
        <v>999</v>
      </c>
    </row>
    <row r="3759" spans="1:39" x14ac:dyDescent="0.2">
      <c r="A3759">
        <v>41061</v>
      </c>
      <c r="B3759" t="s">
        <v>1154</v>
      </c>
      <c r="C3759">
        <v>610</v>
      </c>
      <c r="D3759" t="s">
        <v>990</v>
      </c>
      <c r="E3759">
        <v>12</v>
      </c>
      <c r="F3759" t="s">
        <v>991</v>
      </c>
      <c r="G3759">
        <v>368</v>
      </c>
      <c r="H3759" t="s">
        <v>1014</v>
      </c>
      <c r="I3759">
        <v>103</v>
      </c>
      <c r="J3759" t="s">
        <v>1028</v>
      </c>
      <c r="K3759" t="s">
        <v>41</v>
      </c>
      <c r="L3759">
        <v>13920</v>
      </c>
      <c r="M3759" t="s">
        <v>4787</v>
      </c>
      <c r="N3759" t="s">
        <v>43</v>
      </c>
      <c r="O3759" t="s">
        <v>1165</v>
      </c>
      <c r="S3759">
        <v>2</v>
      </c>
      <c r="T3759" t="s">
        <v>45</v>
      </c>
      <c r="X3759" t="s">
        <v>46</v>
      </c>
      <c r="Y3759">
        <v>1</v>
      </c>
      <c r="Z3759">
        <v>0</v>
      </c>
      <c r="AA3759">
        <v>0</v>
      </c>
      <c r="AB3759">
        <v>0</v>
      </c>
      <c r="AC3759">
        <v>0</v>
      </c>
      <c r="AD3759">
        <f t="shared" si="117"/>
        <v>0</v>
      </c>
      <c r="AE3759" t="s">
        <v>1018</v>
      </c>
      <c r="AF3759">
        <v>2019635</v>
      </c>
      <c r="AG3759">
        <v>2221699</v>
      </c>
      <c r="AH3759">
        <v>2426459</v>
      </c>
      <c r="AI3759">
        <v>2625429</v>
      </c>
      <c r="AJ3759">
        <f t="shared" si="118"/>
        <v>9293222</v>
      </c>
      <c r="AK3759" t="s">
        <v>997</v>
      </c>
      <c r="AL3759" t="s">
        <v>998</v>
      </c>
      <c r="AM3759" t="s">
        <v>999</v>
      </c>
    </row>
    <row r="3760" spans="1:39" x14ac:dyDescent="0.2">
      <c r="A3760">
        <v>41061</v>
      </c>
      <c r="B3760" t="s">
        <v>1154</v>
      </c>
      <c r="C3760">
        <v>625</v>
      </c>
      <c r="D3760" t="s">
        <v>1008</v>
      </c>
      <c r="E3760">
        <v>12</v>
      </c>
      <c r="F3760" t="s">
        <v>991</v>
      </c>
      <c r="G3760">
        <v>368</v>
      </c>
      <c r="H3760" t="s">
        <v>1014</v>
      </c>
      <c r="I3760">
        <v>242</v>
      </c>
      <c r="J3760" t="s">
        <v>1019</v>
      </c>
      <c r="K3760" t="s">
        <v>41</v>
      </c>
      <c r="L3760">
        <v>13919</v>
      </c>
      <c r="M3760" t="s">
        <v>3917</v>
      </c>
      <c r="N3760" t="s">
        <v>43</v>
      </c>
      <c r="O3760" t="s">
        <v>1021</v>
      </c>
      <c r="S3760">
        <v>2</v>
      </c>
      <c r="T3760" t="s">
        <v>45</v>
      </c>
      <c r="U3760">
        <v>242</v>
      </c>
      <c r="V3760" t="s">
        <v>1022</v>
      </c>
      <c r="W3760" t="s">
        <v>57</v>
      </c>
      <c r="X3760" t="s">
        <v>46</v>
      </c>
      <c r="Y3760">
        <v>1</v>
      </c>
      <c r="Z3760">
        <v>737</v>
      </c>
      <c r="AA3760">
        <v>737</v>
      </c>
      <c r="AB3760">
        <v>737</v>
      </c>
      <c r="AC3760">
        <v>737</v>
      </c>
      <c r="AD3760">
        <f t="shared" si="117"/>
        <v>737</v>
      </c>
      <c r="AF3760">
        <v>0</v>
      </c>
      <c r="AG3760">
        <v>0</v>
      </c>
      <c r="AH3760">
        <v>0</v>
      </c>
      <c r="AI3760">
        <v>0</v>
      </c>
      <c r="AJ3760">
        <f t="shared" si="118"/>
        <v>0</v>
      </c>
      <c r="AK3760" t="s">
        <v>1010</v>
      </c>
      <c r="AL3760" t="s">
        <v>1011</v>
      </c>
      <c r="AM3760" t="s">
        <v>1012</v>
      </c>
    </row>
    <row r="3761" spans="1:39" x14ac:dyDescent="0.2">
      <c r="A3761">
        <v>41061</v>
      </c>
      <c r="B3761" t="s">
        <v>1154</v>
      </c>
      <c r="C3761">
        <v>850</v>
      </c>
      <c r="D3761" t="s">
        <v>453</v>
      </c>
      <c r="E3761">
        <v>4</v>
      </c>
      <c r="F3761" t="s">
        <v>422</v>
      </c>
      <c r="G3761">
        <v>122</v>
      </c>
      <c r="H3761" t="s">
        <v>72</v>
      </c>
      <c r="I3761">
        <v>949</v>
      </c>
      <c r="J3761" t="s">
        <v>78</v>
      </c>
      <c r="K3761" t="s">
        <v>41</v>
      </c>
      <c r="L3761">
        <v>13909</v>
      </c>
      <c r="M3761" t="s">
        <v>2530</v>
      </c>
      <c r="N3761" t="s">
        <v>43</v>
      </c>
      <c r="O3761" t="s">
        <v>530</v>
      </c>
      <c r="S3761">
        <v>2</v>
      </c>
      <c r="T3761" t="s">
        <v>45</v>
      </c>
      <c r="U3761">
        <v>923</v>
      </c>
      <c r="V3761" t="s">
        <v>81</v>
      </c>
      <c r="W3761" t="s">
        <v>57</v>
      </c>
      <c r="X3761" t="s">
        <v>46</v>
      </c>
      <c r="Y3761">
        <v>1</v>
      </c>
      <c r="Z3761">
        <v>39</v>
      </c>
      <c r="AA3761">
        <v>39</v>
      </c>
      <c r="AB3761">
        <v>39</v>
      </c>
      <c r="AC3761">
        <v>39</v>
      </c>
      <c r="AD3761">
        <f t="shared" si="117"/>
        <v>39</v>
      </c>
      <c r="AF3761">
        <v>0</v>
      </c>
      <c r="AG3761">
        <v>0</v>
      </c>
      <c r="AH3761">
        <v>0</v>
      </c>
      <c r="AI3761">
        <v>0</v>
      </c>
      <c r="AJ3761">
        <f t="shared" si="118"/>
        <v>0</v>
      </c>
      <c r="AK3761" t="s">
        <v>458</v>
      </c>
      <c r="AL3761" t="s">
        <v>459</v>
      </c>
      <c r="AM3761" t="s">
        <v>460</v>
      </c>
    </row>
    <row r="3762" spans="1:39" x14ac:dyDescent="0.2">
      <c r="A3762">
        <v>41061</v>
      </c>
      <c r="B3762" t="s">
        <v>1154</v>
      </c>
      <c r="C3762">
        <v>850</v>
      </c>
      <c r="D3762" t="s">
        <v>453</v>
      </c>
      <c r="E3762">
        <v>4</v>
      </c>
      <c r="F3762" t="s">
        <v>422</v>
      </c>
      <c r="G3762">
        <v>128</v>
      </c>
      <c r="H3762" t="s">
        <v>143</v>
      </c>
      <c r="I3762">
        <v>125</v>
      </c>
      <c r="J3762" t="s">
        <v>579</v>
      </c>
      <c r="K3762" t="s">
        <v>41</v>
      </c>
      <c r="L3762">
        <v>13930</v>
      </c>
      <c r="M3762" t="s">
        <v>1161</v>
      </c>
      <c r="N3762" t="s">
        <v>43</v>
      </c>
      <c r="O3762" t="s">
        <v>581</v>
      </c>
      <c r="S3762">
        <v>2</v>
      </c>
      <c r="T3762" t="s">
        <v>45</v>
      </c>
      <c r="X3762" t="s">
        <v>46</v>
      </c>
      <c r="Y3762">
        <v>1</v>
      </c>
      <c r="Z3762">
        <v>0</v>
      </c>
      <c r="AA3762">
        <v>0</v>
      </c>
      <c r="AB3762">
        <v>0</v>
      </c>
      <c r="AC3762">
        <v>0</v>
      </c>
      <c r="AD3762">
        <f t="shared" si="117"/>
        <v>0</v>
      </c>
      <c r="AE3762" t="s">
        <v>85</v>
      </c>
      <c r="AF3762">
        <v>5000</v>
      </c>
      <c r="AG3762">
        <v>10000</v>
      </c>
      <c r="AH3762">
        <v>15000</v>
      </c>
      <c r="AI3762">
        <v>20000</v>
      </c>
      <c r="AJ3762">
        <f t="shared" si="118"/>
        <v>50000</v>
      </c>
      <c r="AK3762" t="s">
        <v>458</v>
      </c>
      <c r="AL3762" t="s">
        <v>459</v>
      </c>
      <c r="AM3762" t="s">
        <v>460</v>
      </c>
    </row>
    <row r="3763" spans="1:39" x14ac:dyDescent="0.2">
      <c r="A3763">
        <v>41062</v>
      </c>
      <c r="B3763" t="s">
        <v>1162</v>
      </c>
      <c r="C3763">
        <v>610</v>
      </c>
      <c r="D3763" t="s">
        <v>990</v>
      </c>
      <c r="E3763">
        <v>12</v>
      </c>
      <c r="F3763" t="s">
        <v>991</v>
      </c>
      <c r="G3763">
        <v>368</v>
      </c>
      <c r="H3763" t="s">
        <v>1014</v>
      </c>
      <c r="I3763">
        <v>104</v>
      </c>
      <c r="J3763" t="s">
        <v>1024</v>
      </c>
      <c r="K3763" t="s">
        <v>41</v>
      </c>
      <c r="L3763">
        <v>13937</v>
      </c>
      <c r="M3763" t="s">
        <v>4788</v>
      </c>
      <c r="N3763" t="s">
        <v>43</v>
      </c>
      <c r="O3763" t="s">
        <v>1044</v>
      </c>
      <c r="S3763">
        <v>2</v>
      </c>
      <c r="T3763" t="s">
        <v>45</v>
      </c>
      <c r="X3763" t="s">
        <v>46</v>
      </c>
      <c r="Y3763">
        <v>1</v>
      </c>
      <c r="Z3763">
        <v>0</v>
      </c>
      <c r="AA3763">
        <v>0</v>
      </c>
      <c r="AB3763">
        <v>0</v>
      </c>
      <c r="AC3763">
        <v>0</v>
      </c>
      <c r="AD3763">
        <f t="shared" si="117"/>
        <v>0</v>
      </c>
      <c r="AE3763" t="s">
        <v>1018</v>
      </c>
      <c r="AF3763">
        <v>2486790</v>
      </c>
      <c r="AG3763">
        <v>916800</v>
      </c>
      <c r="AH3763">
        <v>2987715</v>
      </c>
      <c r="AI3763">
        <v>3232708</v>
      </c>
      <c r="AJ3763">
        <f t="shared" si="118"/>
        <v>9624013</v>
      </c>
      <c r="AK3763" t="s">
        <v>997</v>
      </c>
      <c r="AL3763" t="s">
        <v>998</v>
      </c>
      <c r="AM3763" t="s">
        <v>999</v>
      </c>
    </row>
    <row r="3764" spans="1:39" x14ac:dyDescent="0.2">
      <c r="A3764">
        <v>41062</v>
      </c>
      <c r="B3764" t="s">
        <v>1162</v>
      </c>
      <c r="C3764">
        <v>625</v>
      </c>
      <c r="D3764" t="s">
        <v>1008</v>
      </c>
      <c r="E3764">
        <v>12</v>
      </c>
      <c r="F3764" t="s">
        <v>991</v>
      </c>
      <c r="G3764">
        <v>368</v>
      </c>
      <c r="H3764" t="s">
        <v>1014</v>
      </c>
      <c r="I3764">
        <v>242</v>
      </c>
      <c r="J3764" t="s">
        <v>1019</v>
      </c>
      <c r="K3764" t="s">
        <v>41</v>
      </c>
      <c r="L3764">
        <v>13942</v>
      </c>
      <c r="M3764" t="s">
        <v>3390</v>
      </c>
      <c r="N3764" t="s">
        <v>43</v>
      </c>
      <c r="O3764" t="s">
        <v>1021</v>
      </c>
      <c r="S3764">
        <v>2</v>
      </c>
      <c r="T3764" t="s">
        <v>45</v>
      </c>
      <c r="X3764" t="s">
        <v>46</v>
      </c>
      <c r="Y3764">
        <v>1</v>
      </c>
      <c r="Z3764">
        <v>0</v>
      </c>
      <c r="AA3764">
        <v>0</v>
      </c>
      <c r="AB3764">
        <v>0</v>
      </c>
      <c r="AC3764">
        <v>0</v>
      </c>
      <c r="AD3764">
        <f t="shared" si="117"/>
        <v>0</v>
      </c>
      <c r="AE3764" t="s">
        <v>1018</v>
      </c>
      <c r="AF3764">
        <v>137291</v>
      </c>
      <c r="AG3764">
        <v>150361</v>
      </c>
      <c r="AH3764">
        <v>164946</v>
      </c>
      <c r="AI3764">
        <v>178472</v>
      </c>
      <c r="AJ3764">
        <f t="shared" si="118"/>
        <v>631070</v>
      </c>
      <c r="AK3764" t="s">
        <v>1010</v>
      </c>
      <c r="AL3764" t="s">
        <v>1011</v>
      </c>
      <c r="AM3764" t="s">
        <v>1012</v>
      </c>
    </row>
    <row r="3765" spans="1:39" x14ac:dyDescent="0.2">
      <c r="A3765">
        <v>41062</v>
      </c>
      <c r="B3765" t="s">
        <v>1162</v>
      </c>
      <c r="C3765">
        <v>850</v>
      </c>
      <c r="D3765" t="s">
        <v>453</v>
      </c>
      <c r="E3765">
        <v>4</v>
      </c>
      <c r="F3765" t="s">
        <v>422</v>
      </c>
      <c r="G3765">
        <v>128</v>
      </c>
      <c r="H3765" t="s">
        <v>143</v>
      </c>
      <c r="I3765">
        <v>6</v>
      </c>
      <c r="J3765" t="s">
        <v>454</v>
      </c>
      <c r="K3765" t="s">
        <v>41</v>
      </c>
      <c r="L3765">
        <v>13933</v>
      </c>
      <c r="M3765" t="s">
        <v>4789</v>
      </c>
      <c r="N3765" t="s">
        <v>43</v>
      </c>
      <c r="O3765" t="s">
        <v>456</v>
      </c>
      <c r="S3765">
        <v>2</v>
      </c>
      <c r="T3765" t="s">
        <v>45</v>
      </c>
      <c r="U3765">
        <v>95</v>
      </c>
      <c r="V3765" t="s">
        <v>457</v>
      </c>
      <c r="W3765" t="s">
        <v>57</v>
      </c>
      <c r="X3765" t="s">
        <v>46</v>
      </c>
      <c r="Y3765">
        <v>1</v>
      </c>
      <c r="Z3765">
        <v>4</v>
      </c>
      <c r="AA3765">
        <v>4</v>
      </c>
      <c r="AB3765">
        <v>4</v>
      </c>
      <c r="AC3765">
        <v>4</v>
      </c>
      <c r="AD3765">
        <f t="shared" si="117"/>
        <v>4</v>
      </c>
      <c r="AF3765">
        <v>0</v>
      </c>
      <c r="AG3765">
        <v>0</v>
      </c>
      <c r="AH3765">
        <v>0</v>
      </c>
      <c r="AI3765">
        <v>0</v>
      </c>
      <c r="AJ3765">
        <f t="shared" si="118"/>
        <v>0</v>
      </c>
      <c r="AK3765" t="s">
        <v>458</v>
      </c>
      <c r="AL3765" t="s">
        <v>459</v>
      </c>
      <c r="AM3765" t="s">
        <v>460</v>
      </c>
    </row>
    <row r="3766" spans="1:39" x14ac:dyDescent="0.2">
      <c r="A3766">
        <v>41062</v>
      </c>
      <c r="B3766" t="s">
        <v>1162</v>
      </c>
      <c r="C3766">
        <v>850</v>
      </c>
      <c r="D3766" t="s">
        <v>453</v>
      </c>
      <c r="E3766">
        <v>4</v>
      </c>
      <c r="F3766" t="s">
        <v>422</v>
      </c>
      <c r="G3766">
        <v>128</v>
      </c>
      <c r="H3766" t="s">
        <v>143</v>
      </c>
      <c r="I3766">
        <v>6</v>
      </c>
      <c r="J3766" t="s">
        <v>454</v>
      </c>
      <c r="K3766" t="s">
        <v>41</v>
      </c>
      <c r="L3766">
        <v>13933</v>
      </c>
      <c r="M3766" t="s">
        <v>4789</v>
      </c>
      <c r="N3766" t="s">
        <v>43</v>
      </c>
      <c r="O3766" t="s">
        <v>456</v>
      </c>
      <c r="S3766">
        <v>2</v>
      </c>
      <c r="T3766" t="s">
        <v>45</v>
      </c>
      <c r="X3766" t="s">
        <v>46</v>
      </c>
      <c r="Y3766">
        <v>1</v>
      </c>
      <c r="Z3766">
        <v>0</v>
      </c>
      <c r="AA3766">
        <v>0</v>
      </c>
      <c r="AB3766">
        <v>0</v>
      </c>
      <c r="AC3766">
        <v>0</v>
      </c>
      <c r="AD3766">
        <f t="shared" si="117"/>
        <v>0</v>
      </c>
      <c r="AE3766" t="s">
        <v>85</v>
      </c>
      <c r="AF3766">
        <v>40000</v>
      </c>
      <c r="AG3766">
        <v>44000</v>
      </c>
      <c r="AH3766">
        <v>48000</v>
      </c>
      <c r="AI3766">
        <v>52000</v>
      </c>
      <c r="AJ3766">
        <f t="shared" si="118"/>
        <v>184000</v>
      </c>
      <c r="AK3766" t="s">
        <v>458</v>
      </c>
      <c r="AL3766" t="s">
        <v>459</v>
      </c>
      <c r="AM3766" t="s">
        <v>460</v>
      </c>
    </row>
    <row r="3767" spans="1:39" x14ac:dyDescent="0.2">
      <c r="A3767">
        <v>41062</v>
      </c>
      <c r="B3767" t="s">
        <v>1162</v>
      </c>
      <c r="C3767">
        <v>900</v>
      </c>
      <c r="D3767" t="s">
        <v>461</v>
      </c>
      <c r="E3767">
        <v>4</v>
      </c>
      <c r="F3767" t="s">
        <v>422</v>
      </c>
      <c r="G3767">
        <v>126</v>
      </c>
      <c r="H3767" t="s">
        <v>62</v>
      </c>
      <c r="I3767">
        <v>948</v>
      </c>
      <c r="J3767" t="s">
        <v>462</v>
      </c>
      <c r="K3767" t="s">
        <v>41</v>
      </c>
      <c r="L3767">
        <v>13936</v>
      </c>
      <c r="M3767" t="s">
        <v>3392</v>
      </c>
      <c r="N3767" t="s">
        <v>43</v>
      </c>
      <c r="O3767" t="s">
        <v>464</v>
      </c>
      <c r="S3767">
        <v>2</v>
      </c>
      <c r="T3767" t="s">
        <v>45</v>
      </c>
      <c r="U3767">
        <v>924</v>
      </c>
      <c r="V3767" t="s">
        <v>465</v>
      </c>
      <c r="W3767" t="s">
        <v>57</v>
      </c>
      <c r="X3767" t="s">
        <v>46</v>
      </c>
      <c r="Y3767">
        <v>1</v>
      </c>
      <c r="Z3767">
        <v>55</v>
      </c>
      <c r="AA3767">
        <v>55</v>
      </c>
      <c r="AB3767">
        <v>55</v>
      </c>
      <c r="AC3767">
        <v>55</v>
      </c>
      <c r="AD3767">
        <f t="shared" si="117"/>
        <v>55</v>
      </c>
      <c r="AF3767">
        <v>0</v>
      </c>
      <c r="AG3767">
        <v>0</v>
      </c>
      <c r="AH3767">
        <v>0</v>
      </c>
      <c r="AI3767">
        <v>0</v>
      </c>
      <c r="AJ3767">
        <f t="shared" si="118"/>
        <v>0</v>
      </c>
      <c r="AK3767" t="s">
        <v>466</v>
      </c>
      <c r="AL3767" t="s">
        <v>467</v>
      </c>
      <c r="AM3767" t="s">
        <v>60</v>
      </c>
    </row>
    <row r="3768" spans="1:39" x14ac:dyDescent="0.2">
      <c r="A3768">
        <v>41063</v>
      </c>
      <c r="B3768" t="s">
        <v>1167</v>
      </c>
      <c r="C3768">
        <v>610</v>
      </c>
      <c r="D3768" t="s">
        <v>990</v>
      </c>
      <c r="E3768">
        <v>12</v>
      </c>
      <c r="F3768" t="s">
        <v>991</v>
      </c>
      <c r="G3768">
        <v>368</v>
      </c>
      <c r="H3768" t="s">
        <v>1014</v>
      </c>
      <c r="I3768">
        <v>104</v>
      </c>
      <c r="J3768" t="s">
        <v>1024</v>
      </c>
      <c r="K3768" t="s">
        <v>41</v>
      </c>
      <c r="L3768">
        <v>13979</v>
      </c>
      <c r="M3768" t="s">
        <v>3394</v>
      </c>
      <c r="N3768" t="s">
        <v>43</v>
      </c>
      <c r="O3768" t="s">
        <v>1044</v>
      </c>
      <c r="S3768">
        <v>2</v>
      </c>
      <c r="T3768" t="s">
        <v>45</v>
      </c>
      <c r="U3768">
        <v>1</v>
      </c>
      <c r="V3768" t="s">
        <v>1027</v>
      </c>
      <c r="W3768" t="s">
        <v>57</v>
      </c>
      <c r="X3768" t="s">
        <v>46</v>
      </c>
      <c r="Y3768">
        <v>1</v>
      </c>
      <c r="Z3768">
        <v>5800</v>
      </c>
      <c r="AA3768">
        <v>5800</v>
      </c>
      <c r="AB3768">
        <v>5800</v>
      </c>
      <c r="AC3768">
        <v>5800</v>
      </c>
      <c r="AD3768">
        <f t="shared" si="117"/>
        <v>5800</v>
      </c>
      <c r="AF3768">
        <v>0</v>
      </c>
      <c r="AG3768">
        <v>0</v>
      </c>
      <c r="AH3768">
        <v>0</v>
      </c>
      <c r="AI3768">
        <v>0</v>
      </c>
      <c r="AJ3768">
        <f t="shared" si="118"/>
        <v>0</v>
      </c>
      <c r="AK3768" t="s">
        <v>997</v>
      </c>
      <c r="AL3768" t="s">
        <v>998</v>
      </c>
      <c r="AM3768" t="s">
        <v>999</v>
      </c>
    </row>
    <row r="3769" spans="1:39" x14ac:dyDescent="0.2">
      <c r="A3769">
        <v>41063</v>
      </c>
      <c r="B3769" t="s">
        <v>1167</v>
      </c>
      <c r="C3769">
        <v>610</v>
      </c>
      <c r="D3769" t="s">
        <v>990</v>
      </c>
      <c r="E3769">
        <v>12</v>
      </c>
      <c r="F3769" t="s">
        <v>991</v>
      </c>
      <c r="G3769">
        <v>368</v>
      </c>
      <c r="H3769" t="s">
        <v>1014</v>
      </c>
      <c r="I3769">
        <v>144</v>
      </c>
      <c r="J3769" t="s">
        <v>1015</v>
      </c>
      <c r="K3769" t="s">
        <v>41</v>
      </c>
      <c r="L3769">
        <v>13980</v>
      </c>
      <c r="M3769" t="s">
        <v>3395</v>
      </c>
      <c r="N3769" t="s">
        <v>43</v>
      </c>
      <c r="O3769" t="s">
        <v>1017</v>
      </c>
      <c r="S3769">
        <v>2</v>
      </c>
      <c r="T3769" t="s">
        <v>45</v>
      </c>
      <c r="U3769">
        <v>431</v>
      </c>
      <c r="V3769" t="s">
        <v>1114</v>
      </c>
      <c r="W3769" t="s">
        <v>57</v>
      </c>
      <c r="X3769" t="s">
        <v>46</v>
      </c>
      <c r="Y3769">
        <v>1</v>
      </c>
      <c r="Z3769">
        <v>11</v>
      </c>
      <c r="AA3769">
        <v>11</v>
      </c>
      <c r="AB3769">
        <v>11</v>
      </c>
      <c r="AC3769">
        <v>11</v>
      </c>
      <c r="AD3769">
        <f t="shared" si="117"/>
        <v>11</v>
      </c>
      <c r="AF3769">
        <v>0</v>
      </c>
      <c r="AG3769">
        <v>0</v>
      </c>
      <c r="AH3769">
        <v>0</v>
      </c>
      <c r="AI3769">
        <v>0</v>
      </c>
      <c r="AJ3769">
        <f t="shared" si="118"/>
        <v>0</v>
      </c>
      <c r="AK3769" t="s">
        <v>997</v>
      </c>
      <c r="AL3769" t="s">
        <v>998</v>
      </c>
      <c r="AM3769" t="s">
        <v>999</v>
      </c>
    </row>
    <row r="3770" spans="1:39" x14ac:dyDescent="0.2">
      <c r="A3770">
        <v>41063</v>
      </c>
      <c r="B3770" t="s">
        <v>1167</v>
      </c>
      <c r="C3770">
        <v>900</v>
      </c>
      <c r="D3770" t="s">
        <v>461</v>
      </c>
      <c r="E3770">
        <v>4</v>
      </c>
      <c r="F3770" t="s">
        <v>422</v>
      </c>
      <c r="G3770">
        <v>126</v>
      </c>
      <c r="H3770" t="s">
        <v>62</v>
      </c>
      <c r="I3770">
        <v>948</v>
      </c>
      <c r="J3770" t="s">
        <v>462</v>
      </c>
      <c r="K3770" t="s">
        <v>41</v>
      </c>
      <c r="L3770">
        <v>13974</v>
      </c>
      <c r="M3770" t="s">
        <v>1168</v>
      </c>
      <c r="N3770" t="s">
        <v>43</v>
      </c>
      <c r="O3770" t="s">
        <v>464</v>
      </c>
      <c r="S3770">
        <v>2</v>
      </c>
      <c r="T3770" t="s">
        <v>45</v>
      </c>
      <c r="X3770" t="s">
        <v>46</v>
      </c>
      <c r="Y3770">
        <v>1</v>
      </c>
      <c r="Z3770">
        <v>0</v>
      </c>
      <c r="AA3770">
        <v>0</v>
      </c>
      <c r="AB3770">
        <v>0</v>
      </c>
      <c r="AC3770">
        <v>0</v>
      </c>
      <c r="AD3770">
        <f t="shared" si="117"/>
        <v>0</v>
      </c>
      <c r="AE3770" t="s">
        <v>85</v>
      </c>
      <c r="AF3770">
        <v>30000</v>
      </c>
      <c r="AG3770">
        <v>33000</v>
      </c>
      <c r="AH3770">
        <v>36000</v>
      </c>
      <c r="AI3770">
        <v>40000</v>
      </c>
      <c r="AJ3770">
        <f t="shared" si="118"/>
        <v>139000</v>
      </c>
      <c r="AK3770" t="s">
        <v>466</v>
      </c>
      <c r="AL3770" t="s">
        <v>467</v>
      </c>
      <c r="AM3770" t="s">
        <v>60</v>
      </c>
    </row>
    <row r="3771" spans="1:39" x14ac:dyDescent="0.2">
      <c r="A3771">
        <v>41064</v>
      </c>
      <c r="B3771" t="s">
        <v>1169</v>
      </c>
      <c r="C3771">
        <v>200</v>
      </c>
      <c r="D3771" t="s">
        <v>979</v>
      </c>
      <c r="E3771">
        <v>23</v>
      </c>
      <c r="F3771" t="s">
        <v>480</v>
      </c>
      <c r="G3771">
        <v>694</v>
      </c>
      <c r="H3771" t="s">
        <v>980</v>
      </c>
      <c r="I3771">
        <v>603</v>
      </c>
      <c r="J3771" t="s">
        <v>637</v>
      </c>
      <c r="K3771" t="s">
        <v>41</v>
      </c>
      <c r="L3771">
        <v>13995</v>
      </c>
      <c r="M3771" t="s">
        <v>1171</v>
      </c>
      <c r="N3771" t="s">
        <v>124</v>
      </c>
      <c r="O3771" t="s">
        <v>1172</v>
      </c>
      <c r="S3771">
        <v>2</v>
      </c>
      <c r="T3771" t="s">
        <v>45</v>
      </c>
      <c r="X3771" t="s">
        <v>46</v>
      </c>
      <c r="Y3771">
        <v>1</v>
      </c>
      <c r="Z3771">
        <v>0</v>
      </c>
      <c r="AA3771">
        <v>0</v>
      </c>
      <c r="AB3771">
        <v>0</v>
      </c>
      <c r="AC3771">
        <v>0</v>
      </c>
      <c r="AD3771">
        <f t="shared" si="117"/>
        <v>0</v>
      </c>
      <c r="AE3771" t="s">
        <v>85</v>
      </c>
      <c r="AF3771">
        <v>100000</v>
      </c>
      <c r="AG3771">
        <v>100000</v>
      </c>
      <c r="AH3771">
        <v>100000</v>
      </c>
      <c r="AI3771">
        <v>100000</v>
      </c>
      <c r="AJ3771">
        <f t="shared" si="118"/>
        <v>400000</v>
      </c>
      <c r="AK3771" t="s">
        <v>984</v>
      </c>
      <c r="AL3771" t="s">
        <v>985</v>
      </c>
      <c r="AM3771" t="s">
        <v>986</v>
      </c>
    </row>
    <row r="3772" spans="1:39" x14ac:dyDescent="0.2">
      <c r="A3772">
        <v>41064</v>
      </c>
      <c r="B3772" t="s">
        <v>1169</v>
      </c>
      <c r="C3772">
        <v>610</v>
      </c>
      <c r="D3772" t="s">
        <v>990</v>
      </c>
      <c r="E3772">
        <v>12</v>
      </c>
      <c r="F3772" t="s">
        <v>991</v>
      </c>
      <c r="G3772">
        <v>368</v>
      </c>
      <c r="H3772" t="s">
        <v>1014</v>
      </c>
      <c r="I3772">
        <v>103</v>
      </c>
      <c r="J3772" t="s">
        <v>1028</v>
      </c>
      <c r="K3772" t="s">
        <v>41</v>
      </c>
      <c r="L3772">
        <v>13985</v>
      </c>
      <c r="M3772" t="s">
        <v>4430</v>
      </c>
      <c r="N3772" t="s">
        <v>43</v>
      </c>
      <c r="O3772" t="s">
        <v>1165</v>
      </c>
      <c r="S3772">
        <v>2</v>
      </c>
      <c r="T3772" t="s">
        <v>45</v>
      </c>
      <c r="U3772">
        <v>1</v>
      </c>
      <c r="V3772" t="s">
        <v>1027</v>
      </c>
      <c r="W3772" t="s">
        <v>57</v>
      </c>
      <c r="X3772" t="s">
        <v>46</v>
      </c>
      <c r="Y3772">
        <v>1</v>
      </c>
      <c r="Z3772">
        <v>2138</v>
      </c>
      <c r="AA3772">
        <v>2138</v>
      </c>
      <c r="AB3772">
        <v>2138</v>
      </c>
      <c r="AC3772">
        <v>2138</v>
      </c>
      <c r="AD3772">
        <f t="shared" si="117"/>
        <v>2138</v>
      </c>
      <c r="AF3772">
        <v>0</v>
      </c>
      <c r="AG3772">
        <v>0</v>
      </c>
      <c r="AH3772">
        <v>0</v>
      </c>
      <c r="AI3772">
        <v>0</v>
      </c>
      <c r="AJ3772">
        <f t="shared" si="118"/>
        <v>0</v>
      </c>
      <c r="AK3772" t="s">
        <v>997</v>
      </c>
      <c r="AL3772" t="s">
        <v>998</v>
      </c>
      <c r="AM3772" t="s">
        <v>999</v>
      </c>
    </row>
    <row r="3773" spans="1:39" x14ac:dyDescent="0.2">
      <c r="A3773">
        <v>41064</v>
      </c>
      <c r="B3773" t="s">
        <v>1169</v>
      </c>
      <c r="C3773">
        <v>610</v>
      </c>
      <c r="D3773" t="s">
        <v>990</v>
      </c>
      <c r="E3773">
        <v>12</v>
      </c>
      <c r="F3773" t="s">
        <v>991</v>
      </c>
      <c r="G3773">
        <v>368</v>
      </c>
      <c r="H3773" t="s">
        <v>1014</v>
      </c>
      <c r="I3773">
        <v>104</v>
      </c>
      <c r="J3773" t="s">
        <v>1024</v>
      </c>
      <c r="K3773" t="s">
        <v>41</v>
      </c>
      <c r="L3773">
        <v>13991</v>
      </c>
      <c r="M3773" t="s">
        <v>2542</v>
      </c>
      <c r="N3773" t="s">
        <v>43</v>
      </c>
      <c r="O3773" t="s">
        <v>1044</v>
      </c>
      <c r="S3773">
        <v>2</v>
      </c>
      <c r="T3773" t="s">
        <v>45</v>
      </c>
      <c r="X3773" t="s">
        <v>46</v>
      </c>
      <c r="Y3773">
        <v>1</v>
      </c>
      <c r="Z3773">
        <v>0</v>
      </c>
      <c r="AA3773">
        <v>0</v>
      </c>
      <c r="AB3773">
        <v>0</v>
      </c>
      <c r="AC3773">
        <v>0</v>
      </c>
      <c r="AD3773">
        <f t="shared" si="117"/>
        <v>0</v>
      </c>
      <c r="AE3773" t="s">
        <v>1018</v>
      </c>
      <c r="AF3773">
        <v>827632</v>
      </c>
      <c r="AG3773">
        <v>395056</v>
      </c>
      <c r="AH3773">
        <v>994346</v>
      </c>
      <c r="AI3773">
        <v>1075882</v>
      </c>
      <c r="AJ3773">
        <f t="shared" si="118"/>
        <v>3292916</v>
      </c>
      <c r="AK3773" t="s">
        <v>997</v>
      </c>
      <c r="AL3773" t="s">
        <v>998</v>
      </c>
      <c r="AM3773" t="s">
        <v>999</v>
      </c>
    </row>
    <row r="3774" spans="1:39" x14ac:dyDescent="0.2">
      <c r="A3774">
        <v>41064</v>
      </c>
      <c r="B3774" t="s">
        <v>1169</v>
      </c>
      <c r="C3774">
        <v>610</v>
      </c>
      <c r="D3774" t="s">
        <v>990</v>
      </c>
      <c r="E3774">
        <v>12</v>
      </c>
      <c r="F3774" t="s">
        <v>991</v>
      </c>
      <c r="G3774">
        <v>368</v>
      </c>
      <c r="H3774" t="s">
        <v>1014</v>
      </c>
      <c r="I3774">
        <v>144</v>
      </c>
      <c r="J3774" t="s">
        <v>1015</v>
      </c>
      <c r="K3774" t="s">
        <v>41</v>
      </c>
      <c r="L3774">
        <v>13986</v>
      </c>
      <c r="M3774" t="s">
        <v>2543</v>
      </c>
      <c r="N3774" t="s">
        <v>43</v>
      </c>
      <c r="O3774" t="s">
        <v>1017</v>
      </c>
      <c r="S3774">
        <v>2</v>
      </c>
      <c r="T3774" t="s">
        <v>45</v>
      </c>
      <c r="X3774" t="s">
        <v>46</v>
      </c>
      <c r="Y3774">
        <v>1</v>
      </c>
      <c r="Z3774">
        <v>0</v>
      </c>
      <c r="AA3774">
        <v>0</v>
      </c>
      <c r="AB3774">
        <v>0</v>
      </c>
      <c r="AC3774">
        <v>0</v>
      </c>
      <c r="AD3774">
        <f t="shared" si="117"/>
        <v>0</v>
      </c>
      <c r="AE3774" t="s">
        <v>1158</v>
      </c>
      <c r="AF3774">
        <v>188463</v>
      </c>
      <c r="AG3774">
        <v>200958</v>
      </c>
      <c r="AH3774">
        <v>215367</v>
      </c>
      <c r="AI3774">
        <v>228504</v>
      </c>
      <c r="AJ3774">
        <f t="shared" si="118"/>
        <v>833292</v>
      </c>
      <c r="AK3774" t="s">
        <v>997</v>
      </c>
      <c r="AL3774" t="s">
        <v>998</v>
      </c>
      <c r="AM3774" t="s">
        <v>999</v>
      </c>
    </row>
    <row r="3775" spans="1:39" x14ac:dyDescent="0.2">
      <c r="A3775">
        <v>41064</v>
      </c>
      <c r="B3775" t="s">
        <v>1169</v>
      </c>
      <c r="C3775">
        <v>625</v>
      </c>
      <c r="D3775" t="s">
        <v>1008</v>
      </c>
      <c r="E3775">
        <v>12</v>
      </c>
      <c r="F3775" t="s">
        <v>991</v>
      </c>
      <c r="G3775">
        <v>122</v>
      </c>
      <c r="H3775" t="s">
        <v>72</v>
      </c>
      <c r="I3775">
        <v>949</v>
      </c>
      <c r="J3775" t="s">
        <v>78</v>
      </c>
      <c r="K3775" t="s">
        <v>41</v>
      </c>
      <c r="L3775">
        <v>13993</v>
      </c>
      <c r="M3775" t="s">
        <v>1174</v>
      </c>
      <c r="N3775" t="s">
        <v>43</v>
      </c>
      <c r="O3775" t="s">
        <v>530</v>
      </c>
      <c r="S3775">
        <v>2</v>
      </c>
      <c r="T3775" t="s">
        <v>45</v>
      </c>
      <c r="X3775" t="s">
        <v>46</v>
      </c>
      <c r="Y3775">
        <v>1</v>
      </c>
      <c r="Z3775">
        <v>0</v>
      </c>
      <c r="AA3775">
        <v>0</v>
      </c>
      <c r="AB3775">
        <v>0</v>
      </c>
      <c r="AC3775">
        <v>0</v>
      </c>
      <c r="AD3775">
        <f t="shared" si="117"/>
        <v>0</v>
      </c>
      <c r="AE3775" t="s">
        <v>85</v>
      </c>
      <c r="AF3775">
        <v>3333897</v>
      </c>
      <c r="AG3775">
        <v>3651284</v>
      </c>
      <c r="AH3775">
        <v>4005458</v>
      </c>
      <c r="AI3775">
        <v>4333906</v>
      </c>
      <c r="AJ3775">
        <f t="shared" si="118"/>
        <v>15324545</v>
      </c>
      <c r="AK3775" t="s">
        <v>1010</v>
      </c>
      <c r="AL3775" t="s">
        <v>1011</v>
      </c>
      <c r="AM3775" t="s">
        <v>1012</v>
      </c>
    </row>
    <row r="3776" spans="1:39" x14ac:dyDescent="0.2">
      <c r="A3776">
        <v>41064</v>
      </c>
      <c r="B3776" t="s">
        <v>1169</v>
      </c>
      <c r="C3776">
        <v>625</v>
      </c>
      <c r="D3776" t="s">
        <v>1008</v>
      </c>
      <c r="E3776">
        <v>12</v>
      </c>
      <c r="F3776" t="s">
        <v>991</v>
      </c>
      <c r="G3776">
        <v>368</v>
      </c>
      <c r="H3776" t="s">
        <v>1014</v>
      </c>
      <c r="I3776">
        <v>242</v>
      </c>
      <c r="J3776" t="s">
        <v>1019</v>
      </c>
      <c r="K3776" t="s">
        <v>41</v>
      </c>
      <c r="L3776">
        <v>13990</v>
      </c>
      <c r="M3776" t="s">
        <v>3921</v>
      </c>
      <c r="N3776" t="s">
        <v>43</v>
      </c>
      <c r="O3776" t="s">
        <v>1021</v>
      </c>
      <c r="S3776">
        <v>2</v>
      </c>
      <c r="T3776" t="s">
        <v>45</v>
      </c>
      <c r="U3776">
        <v>242</v>
      </c>
      <c r="V3776" t="s">
        <v>1022</v>
      </c>
      <c r="W3776" t="s">
        <v>57</v>
      </c>
      <c r="X3776" t="s">
        <v>46</v>
      </c>
      <c r="Y3776">
        <v>1</v>
      </c>
      <c r="Z3776">
        <v>375</v>
      </c>
      <c r="AA3776">
        <v>375</v>
      </c>
      <c r="AB3776">
        <v>375</v>
      </c>
      <c r="AC3776">
        <v>375</v>
      </c>
      <c r="AD3776">
        <f t="shared" si="117"/>
        <v>375</v>
      </c>
      <c r="AF3776">
        <v>0</v>
      </c>
      <c r="AG3776">
        <v>0</v>
      </c>
      <c r="AH3776">
        <v>0</v>
      </c>
      <c r="AI3776">
        <v>0</v>
      </c>
      <c r="AJ3776">
        <f t="shared" si="118"/>
        <v>0</v>
      </c>
      <c r="AK3776" t="s">
        <v>1010</v>
      </c>
      <c r="AL3776" t="s">
        <v>1011</v>
      </c>
      <c r="AM3776" t="s">
        <v>1012</v>
      </c>
    </row>
    <row r="3777" spans="1:39" x14ac:dyDescent="0.2">
      <c r="A3777">
        <v>41065</v>
      </c>
      <c r="B3777" t="s">
        <v>1177</v>
      </c>
      <c r="C3777">
        <v>210</v>
      </c>
      <c r="D3777" t="s">
        <v>469</v>
      </c>
      <c r="E3777">
        <v>4</v>
      </c>
      <c r="F3777" t="s">
        <v>422</v>
      </c>
      <c r="G3777">
        <v>121</v>
      </c>
      <c r="H3777" t="s">
        <v>423</v>
      </c>
      <c r="I3777">
        <v>574</v>
      </c>
      <c r="J3777" t="s">
        <v>1049</v>
      </c>
      <c r="K3777" t="s">
        <v>41</v>
      </c>
      <c r="L3777">
        <v>14005</v>
      </c>
      <c r="M3777" t="s">
        <v>1178</v>
      </c>
      <c r="N3777" t="s">
        <v>124</v>
      </c>
      <c r="O3777" t="s">
        <v>1051</v>
      </c>
      <c r="S3777">
        <v>2</v>
      </c>
      <c r="T3777" t="s">
        <v>45</v>
      </c>
      <c r="U3777">
        <v>190</v>
      </c>
      <c r="V3777" t="s">
        <v>996</v>
      </c>
      <c r="W3777" t="s">
        <v>57</v>
      </c>
      <c r="X3777" t="s">
        <v>46</v>
      </c>
      <c r="Y3777">
        <v>1</v>
      </c>
      <c r="Z3777">
        <v>6</v>
      </c>
      <c r="AA3777">
        <v>6</v>
      </c>
      <c r="AB3777">
        <v>6</v>
      </c>
      <c r="AC3777">
        <v>6</v>
      </c>
      <c r="AD3777">
        <f t="shared" si="117"/>
        <v>6</v>
      </c>
      <c r="AF3777">
        <v>0</v>
      </c>
      <c r="AG3777">
        <v>0</v>
      </c>
      <c r="AH3777">
        <v>0</v>
      </c>
      <c r="AI3777">
        <v>0</v>
      </c>
      <c r="AJ3777">
        <f t="shared" si="118"/>
        <v>0</v>
      </c>
      <c r="AK3777" t="s">
        <v>474</v>
      </c>
      <c r="AL3777" t="s">
        <v>475</v>
      </c>
      <c r="AM3777" t="s">
        <v>476</v>
      </c>
    </row>
    <row r="3778" spans="1:39" x14ac:dyDescent="0.2">
      <c r="A3778">
        <v>41065</v>
      </c>
      <c r="B3778" t="s">
        <v>1177</v>
      </c>
      <c r="C3778">
        <v>610</v>
      </c>
      <c r="D3778" t="s">
        <v>990</v>
      </c>
      <c r="E3778">
        <v>12</v>
      </c>
      <c r="F3778" t="s">
        <v>991</v>
      </c>
      <c r="G3778">
        <v>122</v>
      </c>
      <c r="H3778" t="s">
        <v>72</v>
      </c>
      <c r="I3778">
        <v>1</v>
      </c>
      <c r="J3778" t="s">
        <v>1066</v>
      </c>
      <c r="K3778" t="s">
        <v>41</v>
      </c>
      <c r="L3778">
        <v>13999</v>
      </c>
      <c r="M3778" t="s">
        <v>1179</v>
      </c>
      <c r="N3778" t="s">
        <v>43</v>
      </c>
      <c r="O3778" t="s">
        <v>1068</v>
      </c>
      <c r="S3778">
        <v>2</v>
      </c>
      <c r="T3778" t="s">
        <v>45</v>
      </c>
      <c r="U3778">
        <v>332</v>
      </c>
      <c r="V3778" t="s">
        <v>76</v>
      </c>
      <c r="W3778" t="s">
        <v>57</v>
      </c>
      <c r="X3778" t="s">
        <v>46</v>
      </c>
      <c r="Y3778">
        <v>1</v>
      </c>
      <c r="Z3778">
        <v>1</v>
      </c>
      <c r="AA3778">
        <v>1</v>
      </c>
      <c r="AB3778">
        <v>1</v>
      </c>
      <c r="AC3778">
        <v>1</v>
      </c>
      <c r="AD3778">
        <f t="shared" si="117"/>
        <v>1</v>
      </c>
      <c r="AF3778">
        <v>0</v>
      </c>
      <c r="AG3778">
        <v>0</v>
      </c>
      <c r="AH3778">
        <v>0</v>
      </c>
      <c r="AI3778">
        <v>0</v>
      </c>
      <c r="AJ3778">
        <f t="shared" si="118"/>
        <v>0</v>
      </c>
      <c r="AK3778" t="s">
        <v>997</v>
      </c>
      <c r="AL3778" t="s">
        <v>998</v>
      </c>
      <c r="AM3778" t="s">
        <v>999</v>
      </c>
    </row>
    <row r="3779" spans="1:39" x14ac:dyDescent="0.2">
      <c r="A3779">
        <v>41065</v>
      </c>
      <c r="B3779" t="s">
        <v>1177</v>
      </c>
      <c r="C3779">
        <v>610</v>
      </c>
      <c r="D3779" t="s">
        <v>990</v>
      </c>
      <c r="E3779">
        <v>12</v>
      </c>
      <c r="F3779" t="s">
        <v>991</v>
      </c>
      <c r="G3779">
        <v>368</v>
      </c>
      <c r="H3779" t="s">
        <v>1014</v>
      </c>
      <c r="I3779">
        <v>104</v>
      </c>
      <c r="J3779" t="s">
        <v>1024</v>
      </c>
      <c r="K3779" t="s">
        <v>41</v>
      </c>
      <c r="L3779">
        <v>14004</v>
      </c>
      <c r="M3779" t="s">
        <v>4432</v>
      </c>
      <c r="N3779" t="s">
        <v>43</v>
      </c>
      <c r="O3779" t="s">
        <v>1044</v>
      </c>
      <c r="S3779">
        <v>2</v>
      </c>
      <c r="T3779" t="s">
        <v>45</v>
      </c>
      <c r="U3779">
        <v>1</v>
      </c>
      <c r="V3779" t="s">
        <v>1027</v>
      </c>
      <c r="W3779" t="s">
        <v>57</v>
      </c>
      <c r="X3779" t="s">
        <v>46</v>
      </c>
      <c r="Y3779">
        <v>1</v>
      </c>
      <c r="Z3779">
        <v>5700</v>
      </c>
      <c r="AA3779">
        <v>5700</v>
      </c>
      <c r="AB3779">
        <v>5700</v>
      </c>
      <c r="AC3779">
        <v>5700</v>
      </c>
      <c r="AD3779">
        <f t="shared" ref="AD3779:AD3842" si="119">IF(Y3779=1,LARGE(Z3779:AC3779,1),Z3779+AA3779+AB3779+AC3779)</f>
        <v>5700</v>
      </c>
      <c r="AF3779">
        <v>0</v>
      </c>
      <c r="AG3779">
        <v>0</v>
      </c>
      <c r="AH3779">
        <v>0</v>
      </c>
      <c r="AI3779">
        <v>0</v>
      </c>
      <c r="AJ3779">
        <f t="shared" si="118"/>
        <v>0</v>
      </c>
      <c r="AK3779" t="s">
        <v>997</v>
      </c>
      <c r="AL3779" t="s">
        <v>998</v>
      </c>
      <c r="AM3779" t="s">
        <v>999</v>
      </c>
    </row>
    <row r="3780" spans="1:39" x14ac:dyDescent="0.2">
      <c r="A3780">
        <v>41065</v>
      </c>
      <c r="B3780" t="s">
        <v>1177</v>
      </c>
      <c r="C3780">
        <v>610</v>
      </c>
      <c r="D3780" t="s">
        <v>990</v>
      </c>
      <c r="E3780">
        <v>12</v>
      </c>
      <c r="F3780" t="s">
        <v>991</v>
      </c>
      <c r="G3780">
        <v>368</v>
      </c>
      <c r="H3780" t="s">
        <v>1014</v>
      </c>
      <c r="I3780">
        <v>144</v>
      </c>
      <c r="J3780" t="s">
        <v>1015</v>
      </c>
      <c r="K3780" t="s">
        <v>41</v>
      </c>
      <c r="L3780">
        <v>14003</v>
      </c>
      <c r="M3780" t="s">
        <v>1180</v>
      </c>
      <c r="N3780" t="s">
        <v>43</v>
      </c>
      <c r="O3780" t="s">
        <v>1017</v>
      </c>
      <c r="S3780">
        <v>2</v>
      </c>
      <c r="T3780" t="s">
        <v>45</v>
      </c>
      <c r="X3780" t="s">
        <v>46</v>
      </c>
      <c r="Y3780">
        <v>1</v>
      </c>
      <c r="Z3780">
        <v>0</v>
      </c>
      <c r="AA3780">
        <v>0</v>
      </c>
      <c r="AB3780">
        <v>0</v>
      </c>
      <c r="AC3780">
        <v>0</v>
      </c>
      <c r="AD3780">
        <f t="shared" si="119"/>
        <v>0</v>
      </c>
      <c r="AE3780" t="s">
        <v>1018</v>
      </c>
      <c r="AF3780">
        <v>183560</v>
      </c>
      <c r="AG3780">
        <v>201035</v>
      </c>
      <c r="AH3780">
        <v>220535</v>
      </c>
      <c r="AI3780">
        <v>238619</v>
      </c>
      <c r="AJ3780">
        <f t="shared" si="118"/>
        <v>843749</v>
      </c>
      <c r="AK3780" t="s">
        <v>997</v>
      </c>
      <c r="AL3780" t="s">
        <v>998</v>
      </c>
      <c r="AM3780" t="s">
        <v>999</v>
      </c>
    </row>
    <row r="3781" spans="1:39" x14ac:dyDescent="0.2">
      <c r="A3781">
        <v>41065</v>
      </c>
      <c r="B3781" t="s">
        <v>1177</v>
      </c>
      <c r="C3781">
        <v>625</v>
      </c>
      <c r="D3781" t="s">
        <v>1008</v>
      </c>
      <c r="E3781">
        <v>12</v>
      </c>
      <c r="F3781" t="s">
        <v>991</v>
      </c>
      <c r="G3781">
        <v>368</v>
      </c>
      <c r="H3781" t="s">
        <v>1014</v>
      </c>
      <c r="I3781">
        <v>242</v>
      </c>
      <c r="J3781" t="s">
        <v>1019</v>
      </c>
      <c r="K3781" t="s">
        <v>41</v>
      </c>
      <c r="L3781">
        <v>14002</v>
      </c>
      <c r="M3781" t="s">
        <v>3396</v>
      </c>
      <c r="N3781" t="s">
        <v>43</v>
      </c>
      <c r="O3781" t="s">
        <v>1021</v>
      </c>
      <c r="S3781">
        <v>2</v>
      </c>
      <c r="T3781" t="s">
        <v>45</v>
      </c>
      <c r="X3781" t="s">
        <v>46</v>
      </c>
      <c r="Y3781">
        <v>1</v>
      </c>
      <c r="Z3781">
        <v>0</v>
      </c>
      <c r="AA3781">
        <v>0</v>
      </c>
      <c r="AB3781">
        <v>0</v>
      </c>
      <c r="AC3781">
        <v>0</v>
      </c>
      <c r="AD3781">
        <f t="shared" si="119"/>
        <v>0</v>
      </c>
      <c r="AE3781" t="s">
        <v>1018</v>
      </c>
      <c r="AF3781">
        <v>59576</v>
      </c>
      <c r="AG3781">
        <v>65248</v>
      </c>
      <c r="AH3781">
        <v>71577</v>
      </c>
      <c r="AI3781">
        <v>77446</v>
      </c>
      <c r="AJ3781">
        <f t="shared" si="118"/>
        <v>273847</v>
      </c>
      <c r="AK3781" t="s">
        <v>1010</v>
      </c>
      <c r="AL3781" t="s">
        <v>1011</v>
      </c>
      <c r="AM3781" t="s">
        <v>1012</v>
      </c>
    </row>
    <row r="3782" spans="1:39" x14ac:dyDescent="0.2">
      <c r="A3782">
        <v>41065</v>
      </c>
      <c r="B3782" t="s">
        <v>1177</v>
      </c>
      <c r="C3782">
        <v>850</v>
      </c>
      <c r="D3782" t="s">
        <v>453</v>
      </c>
      <c r="E3782">
        <v>4</v>
      </c>
      <c r="F3782" t="s">
        <v>422</v>
      </c>
      <c r="G3782">
        <v>122</v>
      </c>
      <c r="H3782" t="s">
        <v>72</v>
      </c>
      <c r="I3782">
        <v>949</v>
      </c>
      <c r="J3782" t="s">
        <v>78</v>
      </c>
      <c r="K3782" t="s">
        <v>41</v>
      </c>
      <c r="L3782">
        <v>14013</v>
      </c>
      <c r="M3782" t="s">
        <v>4434</v>
      </c>
      <c r="N3782" t="s">
        <v>43</v>
      </c>
      <c r="O3782" t="s">
        <v>530</v>
      </c>
      <c r="S3782">
        <v>2</v>
      </c>
      <c r="T3782" t="s">
        <v>45</v>
      </c>
      <c r="X3782" t="s">
        <v>46</v>
      </c>
      <c r="Y3782">
        <v>1</v>
      </c>
      <c r="Z3782">
        <v>0</v>
      </c>
      <c r="AA3782">
        <v>0</v>
      </c>
      <c r="AB3782">
        <v>0</v>
      </c>
      <c r="AC3782">
        <v>0</v>
      </c>
      <c r="AD3782">
        <f t="shared" si="119"/>
        <v>0</v>
      </c>
      <c r="AE3782" t="s">
        <v>85</v>
      </c>
      <c r="AF3782">
        <v>1100000</v>
      </c>
      <c r="AG3782">
        <v>1265000</v>
      </c>
      <c r="AH3782">
        <v>1330000</v>
      </c>
      <c r="AI3782">
        <v>1470000</v>
      </c>
      <c r="AJ3782">
        <f t="shared" si="118"/>
        <v>5165000</v>
      </c>
      <c r="AK3782" t="s">
        <v>458</v>
      </c>
      <c r="AL3782" t="s">
        <v>459</v>
      </c>
      <c r="AM3782" t="s">
        <v>460</v>
      </c>
    </row>
    <row r="3783" spans="1:39" x14ac:dyDescent="0.2">
      <c r="A3783">
        <v>41065</v>
      </c>
      <c r="B3783" t="s">
        <v>1177</v>
      </c>
      <c r="C3783">
        <v>850</v>
      </c>
      <c r="D3783" t="s">
        <v>453</v>
      </c>
      <c r="E3783">
        <v>4</v>
      </c>
      <c r="F3783" t="s">
        <v>422</v>
      </c>
      <c r="G3783">
        <v>128</v>
      </c>
      <c r="H3783" t="s">
        <v>143</v>
      </c>
      <c r="I3783">
        <v>6</v>
      </c>
      <c r="J3783" t="s">
        <v>454</v>
      </c>
      <c r="K3783" t="s">
        <v>41</v>
      </c>
      <c r="L3783">
        <v>13997</v>
      </c>
      <c r="M3783" t="s">
        <v>3397</v>
      </c>
      <c r="N3783" t="s">
        <v>43</v>
      </c>
      <c r="O3783" t="s">
        <v>456</v>
      </c>
      <c r="S3783">
        <v>2</v>
      </c>
      <c r="T3783" t="s">
        <v>45</v>
      </c>
      <c r="U3783">
        <v>95</v>
      </c>
      <c r="V3783" t="s">
        <v>457</v>
      </c>
      <c r="W3783" t="s">
        <v>57</v>
      </c>
      <c r="X3783" t="s">
        <v>46</v>
      </c>
      <c r="Y3783">
        <v>1</v>
      </c>
      <c r="Z3783">
        <v>2</v>
      </c>
      <c r="AA3783">
        <v>2</v>
      </c>
      <c r="AB3783">
        <v>2</v>
      </c>
      <c r="AC3783">
        <v>2</v>
      </c>
      <c r="AD3783">
        <f t="shared" si="119"/>
        <v>2</v>
      </c>
      <c r="AF3783">
        <v>0</v>
      </c>
      <c r="AG3783">
        <v>0</v>
      </c>
      <c r="AH3783">
        <v>0</v>
      </c>
      <c r="AI3783">
        <v>0</v>
      </c>
      <c r="AJ3783">
        <f t="shared" si="118"/>
        <v>0</v>
      </c>
      <c r="AK3783" t="s">
        <v>458</v>
      </c>
      <c r="AL3783" t="s">
        <v>459</v>
      </c>
      <c r="AM3783" t="s">
        <v>460</v>
      </c>
    </row>
    <row r="3784" spans="1:39" x14ac:dyDescent="0.2">
      <c r="A3784">
        <v>41065</v>
      </c>
      <c r="B3784" t="s">
        <v>1177</v>
      </c>
      <c r="C3784">
        <v>900</v>
      </c>
      <c r="D3784" t="s">
        <v>461</v>
      </c>
      <c r="E3784">
        <v>4</v>
      </c>
      <c r="F3784" t="s">
        <v>422</v>
      </c>
      <c r="G3784">
        <v>122</v>
      </c>
      <c r="H3784" t="s">
        <v>72</v>
      </c>
      <c r="I3784">
        <v>2</v>
      </c>
      <c r="J3784" t="s">
        <v>73</v>
      </c>
      <c r="K3784" t="s">
        <v>41</v>
      </c>
      <c r="L3784">
        <v>13998</v>
      </c>
      <c r="M3784" t="s">
        <v>3398</v>
      </c>
      <c r="N3784" t="s">
        <v>43</v>
      </c>
      <c r="O3784" t="s">
        <v>583</v>
      </c>
      <c r="S3784">
        <v>2</v>
      </c>
      <c r="T3784" t="s">
        <v>45</v>
      </c>
      <c r="X3784" t="s">
        <v>46</v>
      </c>
      <c r="Y3784">
        <v>1</v>
      </c>
      <c r="Z3784">
        <v>0</v>
      </c>
      <c r="AA3784">
        <v>0</v>
      </c>
      <c r="AB3784">
        <v>0</v>
      </c>
      <c r="AC3784">
        <v>0</v>
      </c>
      <c r="AD3784">
        <f t="shared" si="119"/>
        <v>0</v>
      </c>
      <c r="AE3784" t="s">
        <v>85</v>
      </c>
      <c r="AF3784">
        <v>510000</v>
      </c>
      <c r="AG3784">
        <v>520000</v>
      </c>
      <c r="AH3784">
        <v>520000</v>
      </c>
      <c r="AI3784">
        <v>600000</v>
      </c>
      <c r="AJ3784">
        <f t="shared" si="118"/>
        <v>2150000</v>
      </c>
      <c r="AK3784" t="s">
        <v>466</v>
      </c>
      <c r="AL3784" t="s">
        <v>467</v>
      </c>
      <c r="AM3784" t="s">
        <v>60</v>
      </c>
    </row>
    <row r="3785" spans="1:39" x14ac:dyDescent="0.2">
      <c r="A3785">
        <v>41094</v>
      </c>
      <c r="B3785" t="s">
        <v>1183</v>
      </c>
      <c r="C3785">
        <v>110</v>
      </c>
      <c r="D3785" t="s">
        <v>1184</v>
      </c>
      <c r="E3785">
        <v>26</v>
      </c>
      <c r="F3785" t="s">
        <v>710</v>
      </c>
      <c r="G3785">
        <v>782</v>
      </c>
      <c r="H3785" t="s">
        <v>764</v>
      </c>
      <c r="I3785">
        <v>417</v>
      </c>
      <c r="J3785" t="s">
        <v>1185</v>
      </c>
      <c r="K3785" t="s">
        <v>41</v>
      </c>
      <c r="L3785">
        <v>11126</v>
      </c>
      <c r="M3785" t="s">
        <v>1186</v>
      </c>
      <c r="N3785" t="s">
        <v>124</v>
      </c>
      <c r="O3785" t="s">
        <v>1187</v>
      </c>
      <c r="S3785">
        <v>2</v>
      </c>
      <c r="T3785" t="s">
        <v>45</v>
      </c>
      <c r="U3785">
        <v>322</v>
      </c>
      <c r="V3785" t="s">
        <v>2885</v>
      </c>
      <c r="W3785" t="s">
        <v>57</v>
      </c>
      <c r="X3785" t="s">
        <v>66</v>
      </c>
      <c r="Y3785">
        <v>0</v>
      </c>
      <c r="Z3785">
        <v>520</v>
      </c>
      <c r="AA3785">
        <v>520</v>
      </c>
      <c r="AB3785">
        <v>520</v>
      </c>
      <c r="AC3785">
        <v>520</v>
      </c>
      <c r="AD3785">
        <f t="shared" si="119"/>
        <v>2080</v>
      </c>
      <c r="AF3785">
        <v>0</v>
      </c>
      <c r="AG3785">
        <v>0</v>
      </c>
      <c r="AH3785">
        <v>0</v>
      </c>
      <c r="AI3785">
        <v>0</v>
      </c>
      <c r="AJ3785">
        <f t="shared" si="118"/>
        <v>0</v>
      </c>
      <c r="AK3785" t="s">
        <v>1189</v>
      </c>
      <c r="AL3785" t="s">
        <v>1064</v>
      </c>
      <c r="AM3785" t="s">
        <v>1190</v>
      </c>
    </row>
    <row r="3786" spans="1:39" x14ac:dyDescent="0.2">
      <c r="A3786">
        <v>41094</v>
      </c>
      <c r="B3786" t="s">
        <v>1183</v>
      </c>
      <c r="C3786">
        <v>360</v>
      </c>
      <c r="D3786" t="s">
        <v>883</v>
      </c>
      <c r="E3786">
        <v>17</v>
      </c>
      <c r="F3786" t="s">
        <v>884</v>
      </c>
      <c r="G3786">
        <v>512</v>
      </c>
      <c r="H3786" t="s">
        <v>885</v>
      </c>
      <c r="I3786">
        <v>403</v>
      </c>
      <c r="J3786" t="s">
        <v>4790</v>
      </c>
      <c r="K3786" t="s">
        <v>41</v>
      </c>
      <c r="L3786">
        <v>11121</v>
      </c>
      <c r="M3786" t="s">
        <v>4791</v>
      </c>
      <c r="N3786" t="s">
        <v>43</v>
      </c>
      <c r="O3786" t="s">
        <v>4792</v>
      </c>
      <c r="S3786">
        <v>2</v>
      </c>
      <c r="T3786" t="s">
        <v>45</v>
      </c>
      <c r="X3786" t="s">
        <v>66</v>
      </c>
      <c r="Y3786">
        <v>0</v>
      </c>
      <c r="Z3786">
        <v>0</v>
      </c>
      <c r="AA3786">
        <v>0</v>
      </c>
      <c r="AB3786">
        <v>0</v>
      </c>
      <c r="AC3786">
        <v>0</v>
      </c>
      <c r="AD3786">
        <f t="shared" si="119"/>
        <v>0</v>
      </c>
      <c r="AE3786" t="s">
        <v>609</v>
      </c>
      <c r="AF3786">
        <v>1000000</v>
      </c>
      <c r="AG3786">
        <v>1000000</v>
      </c>
      <c r="AH3786">
        <v>1147000</v>
      </c>
      <c r="AI3786">
        <v>1747000</v>
      </c>
      <c r="AJ3786">
        <f t="shared" si="118"/>
        <v>4894000</v>
      </c>
      <c r="AK3786" t="s">
        <v>891</v>
      </c>
      <c r="AL3786" t="s">
        <v>892</v>
      </c>
      <c r="AM3786" t="s">
        <v>893</v>
      </c>
    </row>
    <row r="3787" spans="1:39" x14ac:dyDescent="0.2">
      <c r="A3787">
        <v>41094</v>
      </c>
      <c r="B3787" t="s">
        <v>1183</v>
      </c>
      <c r="C3787">
        <v>360</v>
      </c>
      <c r="D3787" t="s">
        <v>883</v>
      </c>
      <c r="E3787">
        <v>17</v>
      </c>
      <c r="F3787" t="s">
        <v>884</v>
      </c>
      <c r="G3787">
        <v>512</v>
      </c>
      <c r="H3787" t="s">
        <v>885</v>
      </c>
      <c r="I3787">
        <v>403</v>
      </c>
      <c r="J3787" t="s">
        <v>4790</v>
      </c>
      <c r="K3787" t="s">
        <v>41</v>
      </c>
      <c r="L3787">
        <v>11121</v>
      </c>
      <c r="M3787" t="s">
        <v>4791</v>
      </c>
      <c r="N3787" t="s">
        <v>43</v>
      </c>
      <c r="O3787" t="s">
        <v>4792</v>
      </c>
      <c r="S3787">
        <v>2</v>
      </c>
      <c r="T3787" t="s">
        <v>45</v>
      </c>
      <c r="X3787" t="s">
        <v>66</v>
      </c>
      <c r="Y3787">
        <v>0</v>
      </c>
      <c r="Z3787">
        <v>0</v>
      </c>
      <c r="AA3787">
        <v>0</v>
      </c>
      <c r="AB3787">
        <v>0</v>
      </c>
      <c r="AC3787">
        <v>0</v>
      </c>
      <c r="AD3787">
        <f t="shared" si="119"/>
        <v>0</v>
      </c>
      <c r="AE3787" t="s">
        <v>1191</v>
      </c>
      <c r="AF3787">
        <v>0</v>
      </c>
      <c r="AG3787">
        <v>700000</v>
      </c>
      <c r="AH3787">
        <v>700000</v>
      </c>
      <c r="AI3787">
        <v>700000</v>
      </c>
      <c r="AJ3787">
        <f t="shared" si="118"/>
        <v>2100000</v>
      </c>
      <c r="AK3787" t="s">
        <v>891</v>
      </c>
      <c r="AL3787" t="s">
        <v>892</v>
      </c>
      <c r="AM3787" t="s">
        <v>893</v>
      </c>
    </row>
    <row r="3788" spans="1:39" x14ac:dyDescent="0.2">
      <c r="A3788">
        <v>41094</v>
      </c>
      <c r="B3788" t="s">
        <v>1183</v>
      </c>
      <c r="C3788">
        <v>510</v>
      </c>
      <c r="D3788" t="s">
        <v>545</v>
      </c>
      <c r="E3788">
        <v>8</v>
      </c>
      <c r="F3788" t="s">
        <v>540</v>
      </c>
      <c r="G3788">
        <v>243</v>
      </c>
      <c r="H3788" t="s">
        <v>1207</v>
      </c>
      <c r="I3788">
        <v>404</v>
      </c>
      <c r="J3788" t="s">
        <v>1208</v>
      </c>
      <c r="K3788" t="s">
        <v>41</v>
      </c>
      <c r="L3788">
        <v>11110</v>
      </c>
      <c r="M3788" t="s">
        <v>1209</v>
      </c>
      <c r="N3788" t="s">
        <v>43</v>
      </c>
      <c r="O3788" t="s">
        <v>1210</v>
      </c>
      <c r="S3788">
        <v>2</v>
      </c>
      <c r="T3788" t="s">
        <v>45</v>
      </c>
      <c r="X3788" t="s">
        <v>66</v>
      </c>
      <c r="Y3788">
        <v>0</v>
      </c>
      <c r="Z3788">
        <v>0</v>
      </c>
      <c r="AA3788">
        <v>0</v>
      </c>
      <c r="AB3788">
        <v>0</v>
      </c>
      <c r="AC3788">
        <v>0</v>
      </c>
      <c r="AD3788">
        <f t="shared" si="119"/>
        <v>0</v>
      </c>
      <c r="AE3788" t="s">
        <v>609</v>
      </c>
      <c r="AF3788">
        <v>4421189</v>
      </c>
      <c r="AG3788">
        <v>7842118</v>
      </c>
      <c r="AH3788">
        <v>8421190</v>
      </c>
      <c r="AI3788">
        <v>8421190</v>
      </c>
      <c r="AJ3788">
        <f t="shared" si="118"/>
        <v>29105687</v>
      </c>
      <c r="AK3788" t="s">
        <v>549</v>
      </c>
      <c r="AL3788" t="s">
        <v>550</v>
      </c>
      <c r="AM3788" t="s">
        <v>551</v>
      </c>
    </row>
    <row r="3789" spans="1:39" x14ac:dyDescent="0.2">
      <c r="A3789">
        <v>41094</v>
      </c>
      <c r="B3789" t="s">
        <v>1183</v>
      </c>
      <c r="C3789">
        <v>640</v>
      </c>
      <c r="D3789" t="s">
        <v>479</v>
      </c>
      <c r="E3789">
        <v>23</v>
      </c>
      <c r="F3789" t="s">
        <v>480</v>
      </c>
      <c r="G3789">
        <v>695</v>
      </c>
      <c r="H3789" t="s">
        <v>481</v>
      </c>
      <c r="I3789">
        <v>408</v>
      </c>
      <c r="J3789" t="s">
        <v>489</v>
      </c>
      <c r="K3789" t="s">
        <v>41</v>
      </c>
      <c r="L3789">
        <v>11124</v>
      </c>
      <c r="M3789" t="s">
        <v>3401</v>
      </c>
      <c r="N3789" t="s">
        <v>124</v>
      </c>
      <c r="O3789" t="s">
        <v>3402</v>
      </c>
      <c r="S3789">
        <v>2</v>
      </c>
      <c r="T3789" t="s">
        <v>45</v>
      </c>
      <c r="X3789" t="s">
        <v>66</v>
      </c>
      <c r="Y3789">
        <v>0</v>
      </c>
      <c r="Z3789">
        <v>0</v>
      </c>
      <c r="AA3789">
        <v>0</v>
      </c>
      <c r="AB3789">
        <v>0</v>
      </c>
      <c r="AC3789">
        <v>0</v>
      </c>
      <c r="AD3789">
        <f t="shared" si="119"/>
        <v>0</v>
      </c>
      <c r="AE3789" t="s">
        <v>609</v>
      </c>
      <c r="AF3789">
        <v>3615024</v>
      </c>
      <c r="AG3789">
        <v>0</v>
      </c>
      <c r="AH3789">
        <v>0</v>
      </c>
      <c r="AI3789">
        <v>0</v>
      </c>
      <c r="AJ3789">
        <f t="shared" si="118"/>
        <v>3615024</v>
      </c>
      <c r="AK3789" t="s">
        <v>486</v>
      </c>
      <c r="AL3789" t="s">
        <v>487</v>
      </c>
      <c r="AM3789" t="s">
        <v>488</v>
      </c>
    </row>
    <row r="3790" spans="1:39" x14ac:dyDescent="0.2">
      <c r="A3790">
        <v>41094</v>
      </c>
      <c r="B3790" t="s">
        <v>1183</v>
      </c>
      <c r="C3790">
        <v>650</v>
      </c>
      <c r="D3790" t="s">
        <v>497</v>
      </c>
      <c r="E3790">
        <v>27</v>
      </c>
      <c r="F3790" t="s">
        <v>498</v>
      </c>
      <c r="G3790">
        <v>812</v>
      </c>
      <c r="H3790" t="s">
        <v>499</v>
      </c>
      <c r="I3790">
        <v>420</v>
      </c>
      <c r="J3790" t="s">
        <v>2546</v>
      </c>
      <c r="K3790" t="s">
        <v>41</v>
      </c>
      <c r="L3790">
        <v>11130</v>
      </c>
      <c r="M3790" t="s">
        <v>2547</v>
      </c>
      <c r="N3790" t="s">
        <v>43</v>
      </c>
      <c r="O3790" t="s">
        <v>2548</v>
      </c>
      <c r="S3790">
        <v>2</v>
      </c>
      <c r="T3790" t="s">
        <v>45</v>
      </c>
      <c r="X3790" t="s">
        <v>66</v>
      </c>
      <c r="Y3790">
        <v>0</v>
      </c>
      <c r="Z3790">
        <v>0</v>
      </c>
      <c r="AA3790">
        <v>0</v>
      </c>
      <c r="AB3790">
        <v>0</v>
      </c>
      <c r="AC3790">
        <v>0</v>
      </c>
      <c r="AD3790">
        <f t="shared" si="119"/>
        <v>0</v>
      </c>
      <c r="AE3790" t="s">
        <v>609</v>
      </c>
      <c r="AF3790">
        <v>9896878</v>
      </c>
      <c r="AG3790">
        <v>7696878</v>
      </c>
      <c r="AH3790">
        <v>7696878</v>
      </c>
      <c r="AI3790">
        <v>7696878</v>
      </c>
      <c r="AJ3790">
        <f t="shared" si="118"/>
        <v>32987512</v>
      </c>
      <c r="AK3790" t="s">
        <v>503</v>
      </c>
      <c r="AL3790" t="s">
        <v>325</v>
      </c>
      <c r="AM3790" t="s">
        <v>504</v>
      </c>
    </row>
    <row r="3791" spans="1:39" x14ac:dyDescent="0.2">
      <c r="A3791">
        <v>41094</v>
      </c>
      <c r="B3791" t="s">
        <v>1183</v>
      </c>
      <c r="C3791">
        <v>900</v>
      </c>
      <c r="D3791" t="s">
        <v>461</v>
      </c>
      <c r="E3791">
        <v>4</v>
      </c>
      <c r="F3791" t="s">
        <v>422</v>
      </c>
      <c r="G3791">
        <v>122</v>
      </c>
      <c r="H3791" t="s">
        <v>72</v>
      </c>
      <c r="I3791">
        <v>401</v>
      </c>
      <c r="J3791" t="s">
        <v>4437</v>
      </c>
      <c r="K3791" t="s">
        <v>41</v>
      </c>
      <c r="L3791">
        <v>11106</v>
      </c>
      <c r="M3791" t="s">
        <v>4438</v>
      </c>
      <c r="N3791" t="s">
        <v>124</v>
      </c>
      <c r="O3791" t="s">
        <v>4439</v>
      </c>
      <c r="S3791">
        <v>2</v>
      </c>
      <c r="T3791" t="s">
        <v>45</v>
      </c>
      <c r="X3791" t="s">
        <v>66</v>
      </c>
      <c r="Y3791">
        <v>0</v>
      </c>
      <c r="Z3791">
        <v>0</v>
      </c>
      <c r="AA3791">
        <v>0</v>
      </c>
      <c r="AB3791">
        <v>0</v>
      </c>
      <c r="AC3791">
        <v>0</v>
      </c>
      <c r="AD3791">
        <f t="shared" si="119"/>
        <v>0</v>
      </c>
      <c r="AE3791" t="s">
        <v>609</v>
      </c>
      <c r="AF3791">
        <v>21659807</v>
      </c>
      <c r="AG3791">
        <v>25659807</v>
      </c>
      <c r="AH3791">
        <v>25659807</v>
      </c>
      <c r="AI3791">
        <v>25659807</v>
      </c>
      <c r="AJ3791">
        <f t="shared" si="118"/>
        <v>98639228</v>
      </c>
      <c r="AK3791" t="s">
        <v>466</v>
      </c>
      <c r="AL3791" t="s">
        <v>467</v>
      </c>
      <c r="AM3791" t="s">
        <v>60</v>
      </c>
    </row>
    <row r="3792" spans="1:39" x14ac:dyDescent="0.2">
      <c r="A3792">
        <v>41094</v>
      </c>
      <c r="B3792" t="s">
        <v>1183</v>
      </c>
      <c r="C3792">
        <v>900</v>
      </c>
      <c r="D3792" t="s">
        <v>461</v>
      </c>
      <c r="E3792">
        <v>4</v>
      </c>
      <c r="F3792" t="s">
        <v>422</v>
      </c>
      <c r="G3792">
        <v>122</v>
      </c>
      <c r="H3792" t="s">
        <v>72</v>
      </c>
      <c r="I3792">
        <v>401</v>
      </c>
      <c r="J3792" t="s">
        <v>4437</v>
      </c>
      <c r="K3792" t="s">
        <v>41</v>
      </c>
      <c r="L3792">
        <v>11106</v>
      </c>
      <c r="M3792" t="s">
        <v>4438</v>
      </c>
      <c r="N3792" t="s">
        <v>124</v>
      </c>
      <c r="O3792" t="s">
        <v>4439</v>
      </c>
      <c r="S3792">
        <v>2</v>
      </c>
      <c r="T3792" t="s">
        <v>45</v>
      </c>
      <c r="X3792" t="s">
        <v>66</v>
      </c>
      <c r="Y3792">
        <v>0</v>
      </c>
      <c r="Z3792">
        <v>0</v>
      </c>
      <c r="AA3792">
        <v>0</v>
      </c>
      <c r="AB3792">
        <v>0</v>
      </c>
      <c r="AC3792">
        <v>0</v>
      </c>
      <c r="AD3792">
        <f t="shared" si="119"/>
        <v>0</v>
      </c>
      <c r="AE3792" t="s">
        <v>1191</v>
      </c>
      <c r="AF3792">
        <v>0</v>
      </c>
      <c r="AG3792">
        <v>25000000</v>
      </c>
      <c r="AH3792">
        <v>25000000</v>
      </c>
      <c r="AI3792">
        <v>25000000</v>
      </c>
      <c r="AJ3792">
        <f t="shared" si="118"/>
        <v>75000000</v>
      </c>
      <c r="AK3792" t="s">
        <v>466</v>
      </c>
      <c r="AL3792" t="s">
        <v>467</v>
      </c>
      <c r="AM3792" t="s">
        <v>60</v>
      </c>
    </row>
    <row r="3793" spans="1:39" x14ac:dyDescent="0.2">
      <c r="A3793">
        <v>42001</v>
      </c>
      <c r="B3793" t="s">
        <v>2552</v>
      </c>
      <c r="C3793">
        <v>900</v>
      </c>
      <c r="D3793" t="s">
        <v>461</v>
      </c>
      <c r="E3793">
        <v>4</v>
      </c>
      <c r="F3793" t="s">
        <v>422</v>
      </c>
      <c r="G3793">
        <v>126</v>
      </c>
      <c r="H3793" t="s">
        <v>62</v>
      </c>
      <c r="I3793">
        <v>948</v>
      </c>
      <c r="J3793" t="s">
        <v>462</v>
      </c>
      <c r="K3793" t="s">
        <v>41</v>
      </c>
      <c r="L3793">
        <v>4677</v>
      </c>
      <c r="M3793" t="s">
        <v>2554</v>
      </c>
      <c r="N3793" t="s">
        <v>43</v>
      </c>
      <c r="O3793" t="s">
        <v>464</v>
      </c>
      <c r="S3793">
        <v>2</v>
      </c>
      <c r="T3793" t="s">
        <v>45</v>
      </c>
      <c r="U3793">
        <v>924</v>
      </c>
      <c r="V3793" t="s">
        <v>465</v>
      </c>
      <c r="W3793" t="s">
        <v>57</v>
      </c>
      <c r="X3793" t="s">
        <v>46</v>
      </c>
      <c r="Y3793">
        <v>1</v>
      </c>
      <c r="Z3793">
        <v>26</v>
      </c>
      <c r="AA3793">
        <v>26</v>
      </c>
      <c r="AB3793">
        <v>26</v>
      </c>
      <c r="AC3793">
        <v>26</v>
      </c>
      <c r="AD3793">
        <f t="shared" si="119"/>
        <v>26</v>
      </c>
      <c r="AF3793">
        <v>0</v>
      </c>
      <c r="AG3793">
        <v>0</v>
      </c>
      <c r="AH3793">
        <v>0</v>
      </c>
      <c r="AI3793">
        <v>0</v>
      </c>
      <c r="AJ3793">
        <f t="shared" si="118"/>
        <v>0</v>
      </c>
      <c r="AK3793" t="s">
        <v>466</v>
      </c>
      <c r="AL3793" t="s">
        <v>467</v>
      </c>
      <c r="AM3793" t="s">
        <v>60</v>
      </c>
    </row>
    <row r="3794" spans="1:39" x14ac:dyDescent="0.2">
      <c r="A3794">
        <v>43001</v>
      </c>
      <c r="B3794" t="s">
        <v>1232</v>
      </c>
      <c r="C3794">
        <v>850</v>
      </c>
      <c r="D3794" t="s">
        <v>453</v>
      </c>
      <c r="E3794">
        <v>4</v>
      </c>
      <c r="F3794" t="s">
        <v>422</v>
      </c>
      <c r="G3794">
        <v>128</v>
      </c>
      <c r="H3794" t="s">
        <v>143</v>
      </c>
      <c r="I3794">
        <v>6</v>
      </c>
      <c r="J3794" t="s">
        <v>454</v>
      </c>
      <c r="K3794" t="s">
        <v>41</v>
      </c>
      <c r="L3794">
        <v>4717</v>
      </c>
      <c r="M3794" t="s">
        <v>4440</v>
      </c>
      <c r="N3794" t="s">
        <v>43</v>
      </c>
      <c r="O3794" t="s">
        <v>456</v>
      </c>
      <c r="S3794">
        <v>2</v>
      </c>
      <c r="T3794" t="s">
        <v>45</v>
      </c>
      <c r="U3794">
        <v>95</v>
      </c>
      <c r="V3794" t="s">
        <v>457</v>
      </c>
      <c r="W3794" t="s">
        <v>57</v>
      </c>
      <c r="X3794" t="s">
        <v>46</v>
      </c>
      <c r="Y3794">
        <v>1</v>
      </c>
      <c r="Z3794">
        <v>11</v>
      </c>
      <c r="AA3794">
        <v>11</v>
      </c>
      <c r="AB3794">
        <v>11</v>
      </c>
      <c r="AC3794">
        <v>11</v>
      </c>
      <c r="AD3794">
        <f t="shared" si="119"/>
        <v>11</v>
      </c>
      <c r="AF3794">
        <v>0</v>
      </c>
      <c r="AG3794">
        <v>0</v>
      </c>
      <c r="AH3794">
        <v>0</v>
      </c>
      <c r="AI3794">
        <v>0</v>
      </c>
      <c r="AJ3794">
        <f t="shared" si="118"/>
        <v>0</v>
      </c>
      <c r="AK3794" t="s">
        <v>458</v>
      </c>
      <c r="AL3794" t="s">
        <v>459</v>
      </c>
      <c r="AM3794" t="s">
        <v>460</v>
      </c>
    </row>
    <row r="3795" spans="1:39" x14ac:dyDescent="0.2">
      <c r="A3795">
        <v>43001</v>
      </c>
      <c r="B3795" t="s">
        <v>1232</v>
      </c>
      <c r="C3795">
        <v>850</v>
      </c>
      <c r="D3795" t="s">
        <v>453</v>
      </c>
      <c r="E3795">
        <v>4</v>
      </c>
      <c r="F3795" t="s">
        <v>422</v>
      </c>
      <c r="G3795">
        <v>128</v>
      </c>
      <c r="H3795" t="s">
        <v>143</v>
      </c>
      <c r="I3795">
        <v>125</v>
      </c>
      <c r="J3795" t="s">
        <v>579</v>
      </c>
      <c r="K3795" t="s">
        <v>41</v>
      </c>
      <c r="L3795">
        <v>12928</v>
      </c>
      <c r="M3795" t="s">
        <v>1233</v>
      </c>
      <c r="N3795" t="s">
        <v>43</v>
      </c>
      <c r="O3795" t="s">
        <v>581</v>
      </c>
      <c r="S3795">
        <v>2</v>
      </c>
      <c r="T3795" t="s">
        <v>45</v>
      </c>
      <c r="U3795">
        <v>303</v>
      </c>
      <c r="V3795" t="s">
        <v>419</v>
      </c>
      <c r="W3795" t="s">
        <v>57</v>
      </c>
      <c r="X3795" t="s">
        <v>46</v>
      </c>
      <c r="Y3795">
        <v>1</v>
      </c>
      <c r="Z3795">
        <v>40</v>
      </c>
      <c r="AA3795">
        <v>40</v>
      </c>
      <c r="AB3795">
        <v>40</v>
      </c>
      <c r="AC3795">
        <v>40</v>
      </c>
      <c r="AD3795">
        <f t="shared" si="119"/>
        <v>40</v>
      </c>
      <c r="AF3795">
        <v>0</v>
      </c>
      <c r="AG3795">
        <v>0</v>
      </c>
      <c r="AH3795">
        <v>0</v>
      </c>
      <c r="AI3795">
        <v>0</v>
      </c>
      <c r="AJ3795">
        <f t="shared" si="118"/>
        <v>0</v>
      </c>
      <c r="AK3795" t="s">
        <v>458</v>
      </c>
      <c r="AL3795" t="s">
        <v>459</v>
      </c>
      <c r="AM3795" t="s">
        <v>460</v>
      </c>
    </row>
    <row r="3796" spans="1:39" x14ac:dyDescent="0.2">
      <c r="A3796">
        <v>44001</v>
      </c>
      <c r="B3796" t="s">
        <v>1234</v>
      </c>
      <c r="C3796">
        <v>300</v>
      </c>
      <c r="D3796" t="s">
        <v>1193</v>
      </c>
      <c r="E3796">
        <v>20</v>
      </c>
      <c r="F3796" t="s">
        <v>1201</v>
      </c>
      <c r="G3796">
        <v>128</v>
      </c>
      <c r="H3796" t="s">
        <v>143</v>
      </c>
      <c r="I3796">
        <v>600</v>
      </c>
      <c r="J3796" t="s">
        <v>1241</v>
      </c>
      <c r="K3796" t="s">
        <v>41</v>
      </c>
      <c r="L3796">
        <v>13435</v>
      </c>
      <c r="M3796" t="s">
        <v>1242</v>
      </c>
      <c r="N3796" t="s">
        <v>124</v>
      </c>
      <c r="O3796" t="s">
        <v>1243</v>
      </c>
      <c r="S3796">
        <v>2</v>
      </c>
      <c r="T3796" t="s">
        <v>45</v>
      </c>
      <c r="X3796" t="s">
        <v>46</v>
      </c>
      <c r="Y3796">
        <v>1</v>
      </c>
      <c r="Z3796">
        <v>0</v>
      </c>
      <c r="AA3796">
        <v>0</v>
      </c>
      <c r="AB3796">
        <v>0</v>
      </c>
      <c r="AC3796">
        <v>0</v>
      </c>
      <c r="AD3796">
        <f t="shared" si="119"/>
        <v>0</v>
      </c>
      <c r="AE3796" t="s">
        <v>85</v>
      </c>
      <c r="AF3796">
        <v>100000</v>
      </c>
      <c r="AG3796">
        <v>100000</v>
      </c>
      <c r="AH3796">
        <v>100000</v>
      </c>
      <c r="AI3796">
        <v>100000</v>
      </c>
      <c r="AJ3796">
        <f t="shared" si="118"/>
        <v>400000</v>
      </c>
      <c r="AK3796" t="s">
        <v>1198</v>
      </c>
      <c r="AL3796" t="s">
        <v>1199</v>
      </c>
      <c r="AM3796" t="s">
        <v>1200</v>
      </c>
    </row>
    <row r="3797" spans="1:39" x14ac:dyDescent="0.2">
      <c r="A3797">
        <v>44001</v>
      </c>
      <c r="B3797" t="s">
        <v>1234</v>
      </c>
      <c r="C3797">
        <v>300</v>
      </c>
      <c r="D3797" t="s">
        <v>1193</v>
      </c>
      <c r="E3797">
        <v>20</v>
      </c>
      <c r="F3797" t="s">
        <v>1201</v>
      </c>
      <c r="G3797">
        <v>606</v>
      </c>
      <c r="H3797" t="s">
        <v>1202</v>
      </c>
      <c r="I3797">
        <v>603</v>
      </c>
      <c r="J3797" t="s">
        <v>637</v>
      </c>
      <c r="K3797" t="s">
        <v>41</v>
      </c>
      <c r="L3797">
        <v>13393</v>
      </c>
      <c r="M3797" t="s">
        <v>1246</v>
      </c>
      <c r="N3797" t="s">
        <v>124</v>
      </c>
      <c r="O3797" t="s">
        <v>1247</v>
      </c>
      <c r="S3797">
        <v>2</v>
      </c>
      <c r="T3797" t="s">
        <v>45</v>
      </c>
      <c r="U3797">
        <v>249</v>
      </c>
      <c r="V3797" t="s">
        <v>650</v>
      </c>
      <c r="W3797" t="s">
        <v>57</v>
      </c>
      <c r="X3797" t="s">
        <v>46</v>
      </c>
      <c r="Y3797">
        <v>1</v>
      </c>
      <c r="Z3797">
        <v>1</v>
      </c>
      <c r="AA3797">
        <v>1</v>
      </c>
      <c r="AB3797">
        <v>1</v>
      </c>
      <c r="AC3797">
        <v>1</v>
      </c>
      <c r="AD3797">
        <f t="shared" si="119"/>
        <v>1</v>
      </c>
      <c r="AF3797">
        <v>0</v>
      </c>
      <c r="AG3797">
        <v>0</v>
      </c>
      <c r="AH3797">
        <v>0</v>
      </c>
      <c r="AI3797">
        <v>0</v>
      </c>
      <c r="AJ3797">
        <f t="shared" si="118"/>
        <v>0</v>
      </c>
      <c r="AK3797" t="s">
        <v>1198</v>
      </c>
      <c r="AL3797" t="s">
        <v>1199</v>
      </c>
      <c r="AM3797" t="s">
        <v>1200</v>
      </c>
    </row>
    <row r="3798" spans="1:39" x14ac:dyDescent="0.2">
      <c r="A3798">
        <v>44001</v>
      </c>
      <c r="B3798" t="s">
        <v>1234</v>
      </c>
      <c r="C3798">
        <v>300</v>
      </c>
      <c r="D3798" t="s">
        <v>1193</v>
      </c>
      <c r="E3798">
        <v>20</v>
      </c>
      <c r="F3798" t="s">
        <v>1201</v>
      </c>
      <c r="G3798">
        <v>606</v>
      </c>
      <c r="H3798" t="s">
        <v>1202</v>
      </c>
      <c r="I3798">
        <v>603</v>
      </c>
      <c r="J3798" t="s">
        <v>637</v>
      </c>
      <c r="K3798" t="s">
        <v>41</v>
      </c>
      <c r="L3798">
        <v>13409</v>
      </c>
      <c r="M3798" t="s">
        <v>1248</v>
      </c>
      <c r="N3798" t="s">
        <v>124</v>
      </c>
      <c r="O3798" t="s">
        <v>1249</v>
      </c>
      <c r="S3798">
        <v>2</v>
      </c>
      <c r="T3798" t="s">
        <v>45</v>
      </c>
      <c r="U3798">
        <v>249</v>
      </c>
      <c r="V3798" t="s">
        <v>650</v>
      </c>
      <c r="W3798" t="s">
        <v>57</v>
      </c>
      <c r="X3798" t="s">
        <v>46</v>
      </c>
      <c r="Y3798">
        <v>1</v>
      </c>
      <c r="Z3798">
        <v>1</v>
      </c>
      <c r="AA3798">
        <v>1</v>
      </c>
      <c r="AB3798">
        <v>1</v>
      </c>
      <c r="AC3798">
        <v>1</v>
      </c>
      <c r="AD3798">
        <f t="shared" si="119"/>
        <v>1</v>
      </c>
      <c r="AF3798">
        <v>0</v>
      </c>
      <c r="AG3798">
        <v>0</v>
      </c>
      <c r="AH3798">
        <v>0</v>
      </c>
      <c r="AI3798">
        <v>0</v>
      </c>
      <c r="AJ3798">
        <f t="shared" si="118"/>
        <v>0</v>
      </c>
      <c r="AK3798" t="s">
        <v>1198</v>
      </c>
      <c r="AL3798" t="s">
        <v>1199</v>
      </c>
      <c r="AM3798" t="s">
        <v>1200</v>
      </c>
    </row>
    <row r="3799" spans="1:39" x14ac:dyDescent="0.2">
      <c r="A3799">
        <v>44001</v>
      </c>
      <c r="B3799" t="s">
        <v>1234</v>
      </c>
      <c r="C3799">
        <v>320</v>
      </c>
      <c r="D3799" t="s">
        <v>1295</v>
      </c>
      <c r="E3799">
        <v>20</v>
      </c>
      <c r="F3799" t="s">
        <v>1201</v>
      </c>
      <c r="G3799">
        <v>607</v>
      </c>
      <c r="H3799" t="s">
        <v>2582</v>
      </c>
      <c r="I3799">
        <v>971</v>
      </c>
      <c r="J3799" t="s">
        <v>1315</v>
      </c>
      <c r="K3799" t="s">
        <v>41</v>
      </c>
      <c r="L3799">
        <v>11367</v>
      </c>
      <c r="M3799" t="s">
        <v>3417</v>
      </c>
      <c r="N3799" t="s">
        <v>43</v>
      </c>
      <c r="O3799" t="s">
        <v>3418</v>
      </c>
      <c r="S3799">
        <v>2</v>
      </c>
      <c r="T3799" t="s">
        <v>45</v>
      </c>
      <c r="X3799" t="s">
        <v>66</v>
      </c>
      <c r="Y3799">
        <v>0</v>
      </c>
      <c r="Z3799">
        <v>0</v>
      </c>
      <c r="AA3799">
        <v>0</v>
      </c>
      <c r="AB3799">
        <v>0</v>
      </c>
      <c r="AC3799">
        <v>0</v>
      </c>
      <c r="AD3799">
        <f t="shared" si="119"/>
        <v>0</v>
      </c>
      <c r="AE3799" t="s">
        <v>513</v>
      </c>
      <c r="AF3799">
        <v>0</v>
      </c>
      <c r="AG3799">
        <v>850000</v>
      </c>
      <c r="AH3799">
        <v>900000</v>
      </c>
      <c r="AI3799">
        <v>950000</v>
      </c>
      <c r="AJ3799">
        <f t="shared" si="118"/>
        <v>2700000</v>
      </c>
      <c r="AK3799" t="s">
        <v>1299</v>
      </c>
      <c r="AL3799" t="s">
        <v>1300</v>
      </c>
      <c r="AM3799" t="s">
        <v>1301</v>
      </c>
    </row>
    <row r="3800" spans="1:39" x14ac:dyDescent="0.2">
      <c r="A3800">
        <v>44001</v>
      </c>
      <c r="B3800" t="s">
        <v>1234</v>
      </c>
      <c r="C3800">
        <v>335</v>
      </c>
      <c r="D3800" t="s">
        <v>663</v>
      </c>
      <c r="E3800">
        <v>20</v>
      </c>
      <c r="F3800" t="s">
        <v>1201</v>
      </c>
      <c r="G3800">
        <v>122</v>
      </c>
      <c r="H3800" t="s">
        <v>72</v>
      </c>
      <c r="I3800">
        <v>387</v>
      </c>
      <c r="J3800" t="s">
        <v>2566</v>
      </c>
      <c r="K3800" t="s">
        <v>41</v>
      </c>
      <c r="L3800">
        <v>10726</v>
      </c>
      <c r="M3800" t="s">
        <v>2567</v>
      </c>
      <c r="N3800" t="s">
        <v>124</v>
      </c>
      <c r="O3800" t="s">
        <v>2568</v>
      </c>
      <c r="S3800">
        <v>2</v>
      </c>
      <c r="T3800" t="s">
        <v>45</v>
      </c>
      <c r="U3800">
        <v>444</v>
      </c>
      <c r="V3800" t="s">
        <v>434</v>
      </c>
      <c r="W3800" t="s">
        <v>57</v>
      </c>
      <c r="X3800" t="s">
        <v>46</v>
      </c>
      <c r="Y3800">
        <v>1</v>
      </c>
      <c r="Z3800">
        <v>1</v>
      </c>
      <c r="AA3800">
        <v>1</v>
      </c>
      <c r="AB3800">
        <v>0</v>
      </c>
      <c r="AC3800">
        <v>0</v>
      </c>
      <c r="AD3800">
        <f t="shared" si="119"/>
        <v>1</v>
      </c>
      <c r="AF3800">
        <v>0</v>
      </c>
      <c r="AG3800">
        <v>0</v>
      </c>
      <c r="AH3800">
        <v>0</v>
      </c>
      <c r="AI3800">
        <v>0</v>
      </c>
      <c r="AJ3800">
        <f t="shared" si="118"/>
        <v>0</v>
      </c>
      <c r="AK3800" t="s">
        <v>668</v>
      </c>
      <c r="AL3800" t="s">
        <v>669</v>
      </c>
      <c r="AM3800" t="s">
        <v>670</v>
      </c>
    </row>
    <row r="3801" spans="1:39" x14ac:dyDescent="0.2">
      <c r="A3801">
        <v>44001</v>
      </c>
      <c r="B3801" t="s">
        <v>1234</v>
      </c>
      <c r="C3801">
        <v>335</v>
      </c>
      <c r="D3801" t="s">
        <v>663</v>
      </c>
      <c r="E3801">
        <v>20</v>
      </c>
      <c r="F3801" t="s">
        <v>1201</v>
      </c>
      <c r="G3801">
        <v>122</v>
      </c>
      <c r="H3801" t="s">
        <v>72</v>
      </c>
      <c r="I3801">
        <v>387</v>
      </c>
      <c r="J3801" t="s">
        <v>2566</v>
      </c>
      <c r="K3801" t="s">
        <v>41</v>
      </c>
      <c r="L3801">
        <v>10726</v>
      </c>
      <c r="M3801" t="s">
        <v>2567</v>
      </c>
      <c r="N3801" t="s">
        <v>124</v>
      </c>
      <c r="O3801" t="s">
        <v>2568</v>
      </c>
      <c r="S3801">
        <v>2</v>
      </c>
      <c r="T3801" t="s">
        <v>45</v>
      </c>
      <c r="X3801" t="s">
        <v>46</v>
      </c>
      <c r="Y3801">
        <v>1</v>
      </c>
      <c r="Z3801">
        <v>0</v>
      </c>
      <c r="AA3801">
        <v>0</v>
      </c>
      <c r="AB3801">
        <v>0</v>
      </c>
      <c r="AC3801">
        <v>0</v>
      </c>
      <c r="AD3801">
        <f t="shared" si="119"/>
        <v>0</v>
      </c>
      <c r="AE3801" t="s">
        <v>85</v>
      </c>
      <c r="AF3801">
        <v>2463480</v>
      </c>
      <c r="AG3801">
        <v>2936300</v>
      </c>
      <c r="AH3801">
        <v>0</v>
      </c>
      <c r="AI3801">
        <v>0</v>
      </c>
      <c r="AJ3801">
        <f t="shared" si="118"/>
        <v>5399780</v>
      </c>
      <c r="AK3801" t="s">
        <v>668</v>
      </c>
      <c r="AL3801" t="s">
        <v>669</v>
      </c>
      <c r="AM3801" t="s">
        <v>670</v>
      </c>
    </row>
    <row r="3802" spans="1:39" x14ac:dyDescent="0.2">
      <c r="A3802">
        <v>44001</v>
      </c>
      <c r="B3802" t="s">
        <v>1234</v>
      </c>
      <c r="C3802">
        <v>900</v>
      </c>
      <c r="D3802" t="s">
        <v>461</v>
      </c>
      <c r="E3802">
        <v>20</v>
      </c>
      <c r="F3802" t="s">
        <v>1201</v>
      </c>
      <c r="G3802">
        <v>122</v>
      </c>
      <c r="H3802" t="s">
        <v>72</v>
      </c>
      <c r="I3802">
        <v>2</v>
      </c>
      <c r="J3802" t="s">
        <v>73</v>
      </c>
      <c r="K3802" t="s">
        <v>41</v>
      </c>
      <c r="L3802">
        <v>1126</v>
      </c>
      <c r="M3802" t="s">
        <v>2569</v>
      </c>
      <c r="N3802" t="s">
        <v>43</v>
      </c>
      <c r="O3802" t="s">
        <v>583</v>
      </c>
      <c r="S3802">
        <v>2</v>
      </c>
      <c r="T3802" t="s">
        <v>45</v>
      </c>
      <c r="X3802" t="s">
        <v>46</v>
      </c>
      <c r="Y3802">
        <v>1</v>
      </c>
      <c r="Z3802">
        <v>0</v>
      </c>
      <c r="AA3802">
        <v>0</v>
      </c>
      <c r="AB3802">
        <v>0</v>
      </c>
      <c r="AC3802">
        <v>0</v>
      </c>
      <c r="AD3802">
        <f t="shared" si="119"/>
        <v>0</v>
      </c>
      <c r="AE3802" t="s">
        <v>85</v>
      </c>
      <c r="AF3802">
        <v>5000000</v>
      </c>
      <c r="AG3802">
        <v>5000000</v>
      </c>
      <c r="AH3802">
        <v>6000000</v>
      </c>
      <c r="AI3802">
        <v>6500000</v>
      </c>
      <c r="AJ3802">
        <f t="shared" si="118"/>
        <v>22500000</v>
      </c>
      <c r="AK3802" t="s">
        <v>466</v>
      </c>
      <c r="AL3802" t="s">
        <v>467</v>
      </c>
      <c r="AM3802" t="s">
        <v>60</v>
      </c>
    </row>
    <row r="3803" spans="1:39" x14ac:dyDescent="0.2">
      <c r="A3803">
        <v>44022</v>
      </c>
      <c r="B3803" t="s">
        <v>1254</v>
      </c>
      <c r="C3803">
        <v>310</v>
      </c>
      <c r="D3803" t="s">
        <v>1255</v>
      </c>
      <c r="E3803">
        <v>20</v>
      </c>
      <c r="F3803" t="s">
        <v>1201</v>
      </c>
      <c r="G3803">
        <v>128</v>
      </c>
      <c r="H3803" t="s">
        <v>143</v>
      </c>
      <c r="I3803">
        <v>223</v>
      </c>
      <c r="J3803" t="s">
        <v>3933</v>
      </c>
      <c r="K3803" t="s">
        <v>41</v>
      </c>
      <c r="L3803">
        <v>10720</v>
      </c>
      <c r="M3803" t="s">
        <v>3934</v>
      </c>
      <c r="N3803" t="s">
        <v>124</v>
      </c>
      <c r="O3803" t="s">
        <v>3935</v>
      </c>
      <c r="S3803">
        <v>2</v>
      </c>
      <c r="T3803" t="s">
        <v>45</v>
      </c>
      <c r="U3803">
        <v>30</v>
      </c>
      <c r="V3803" t="s">
        <v>4793</v>
      </c>
      <c r="W3803" t="s">
        <v>57</v>
      </c>
      <c r="X3803" t="s">
        <v>66</v>
      </c>
      <c r="Y3803">
        <v>0</v>
      </c>
      <c r="Z3803">
        <v>400</v>
      </c>
      <c r="AA3803">
        <v>320</v>
      </c>
      <c r="AB3803">
        <v>0</v>
      </c>
      <c r="AC3803">
        <v>0</v>
      </c>
      <c r="AD3803">
        <f t="shared" si="119"/>
        <v>720</v>
      </c>
      <c r="AF3803">
        <v>0</v>
      </c>
      <c r="AG3803">
        <v>0</v>
      </c>
      <c r="AH3803">
        <v>0</v>
      </c>
      <c r="AI3803">
        <v>0</v>
      </c>
      <c r="AJ3803">
        <f t="shared" ref="AJ3803:AJ3866" si="120">AF3803+AG3803+AH3803+AI3803</f>
        <v>0</v>
      </c>
      <c r="AK3803" t="s">
        <v>1262</v>
      </c>
      <c r="AL3803" t="s">
        <v>1263</v>
      </c>
      <c r="AM3803" t="s">
        <v>1264</v>
      </c>
    </row>
    <row r="3804" spans="1:39" x14ac:dyDescent="0.2">
      <c r="A3804">
        <v>44022</v>
      </c>
      <c r="B3804" t="s">
        <v>1254</v>
      </c>
      <c r="C3804">
        <v>310</v>
      </c>
      <c r="D3804" t="s">
        <v>1255</v>
      </c>
      <c r="E3804">
        <v>20</v>
      </c>
      <c r="F3804" t="s">
        <v>1201</v>
      </c>
      <c r="G3804">
        <v>128</v>
      </c>
      <c r="H3804" t="s">
        <v>143</v>
      </c>
      <c r="I3804">
        <v>231</v>
      </c>
      <c r="J3804" t="s">
        <v>4794</v>
      </c>
      <c r="K3804" t="s">
        <v>41</v>
      </c>
      <c r="L3804">
        <v>10721</v>
      </c>
      <c r="M3804" t="s">
        <v>4795</v>
      </c>
      <c r="N3804" t="s">
        <v>124</v>
      </c>
      <c r="O3804" t="s">
        <v>4796</v>
      </c>
      <c r="S3804">
        <v>2</v>
      </c>
      <c r="T3804" t="s">
        <v>45</v>
      </c>
      <c r="X3804" t="s">
        <v>66</v>
      </c>
      <c r="Y3804">
        <v>0</v>
      </c>
      <c r="Z3804">
        <v>0</v>
      </c>
      <c r="AA3804">
        <v>0</v>
      </c>
      <c r="AB3804">
        <v>0</v>
      </c>
      <c r="AC3804">
        <v>0</v>
      </c>
      <c r="AD3804">
        <f t="shared" si="119"/>
        <v>0</v>
      </c>
      <c r="AE3804" t="s">
        <v>85</v>
      </c>
      <c r="AF3804">
        <v>1371318</v>
      </c>
      <c r="AG3804">
        <v>150000</v>
      </c>
      <c r="AH3804">
        <v>0</v>
      </c>
      <c r="AI3804">
        <v>0</v>
      </c>
      <c r="AJ3804">
        <f t="shared" si="120"/>
        <v>1521318</v>
      </c>
      <c r="AK3804" t="s">
        <v>1262</v>
      </c>
      <c r="AL3804" t="s">
        <v>1263</v>
      </c>
      <c r="AM3804" t="s">
        <v>1264</v>
      </c>
    </row>
    <row r="3805" spans="1:39" x14ac:dyDescent="0.2">
      <c r="A3805">
        <v>44022</v>
      </c>
      <c r="B3805" t="s">
        <v>1254</v>
      </c>
      <c r="C3805">
        <v>310</v>
      </c>
      <c r="D3805" t="s">
        <v>1255</v>
      </c>
      <c r="E3805">
        <v>20</v>
      </c>
      <c r="F3805" t="s">
        <v>1201</v>
      </c>
      <c r="G3805">
        <v>691</v>
      </c>
      <c r="H3805" t="s">
        <v>1256</v>
      </c>
      <c r="I3805">
        <v>91</v>
      </c>
      <c r="J3805" t="s">
        <v>1257</v>
      </c>
      <c r="K3805" t="s">
        <v>41</v>
      </c>
      <c r="L3805">
        <v>183</v>
      </c>
      <c r="M3805" t="s">
        <v>1258</v>
      </c>
      <c r="N3805" t="s">
        <v>43</v>
      </c>
      <c r="O3805" t="s">
        <v>1259</v>
      </c>
      <c r="S3805">
        <v>2</v>
      </c>
      <c r="T3805" t="s">
        <v>45</v>
      </c>
      <c r="X3805" t="s">
        <v>66</v>
      </c>
      <c r="Y3805">
        <v>0</v>
      </c>
      <c r="Z3805">
        <v>0</v>
      </c>
      <c r="AA3805">
        <v>0</v>
      </c>
      <c r="AB3805">
        <v>0</v>
      </c>
      <c r="AC3805">
        <v>0</v>
      </c>
      <c r="AD3805">
        <f t="shared" si="119"/>
        <v>0</v>
      </c>
      <c r="AE3805" t="s">
        <v>595</v>
      </c>
      <c r="AF3805">
        <v>8174417</v>
      </c>
      <c r="AG3805">
        <v>8910114</v>
      </c>
      <c r="AH3805">
        <v>9712024</v>
      </c>
      <c r="AI3805">
        <v>10586106</v>
      </c>
      <c r="AJ3805">
        <f t="shared" si="120"/>
        <v>37382661</v>
      </c>
      <c r="AK3805" t="s">
        <v>1262</v>
      </c>
      <c r="AL3805" t="s">
        <v>1263</v>
      </c>
      <c r="AM3805" t="s">
        <v>1264</v>
      </c>
    </row>
    <row r="3806" spans="1:39" x14ac:dyDescent="0.2">
      <c r="A3806">
        <v>44022</v>
      </c>
      <c r="B3806" t="s">
        <v>1254</v>
      </c>
      <c r="C3806">
        <v>315</v>
      </c>
      <c r="D3806" t="s">
        <v>1265</v>
      </c>
      <c r="E3806">
        <v>20</v>
      </c>
      <c r="F3806" t="s">
        <v>1201</v>
      </c>
      <c r="G3806">
        <v>603</v>
      </c>
      <c r="H3806" t="s">
        <v>1273</v>
      </c>
      <c r="I3806">
        <v>318</v>
      </c>
      <c r="J3806" t="s">
        <v>1281</v>
      </c>
      <c r="K3806" t="s">
        <v>41</v>
      </c>
      <c r="L3806">
        <v>2625</v>
      </c>
      <c r="M3806" t="s">
        <v>3936</v>
      </c>
      <c r="N3806" t="s">
        <v>43</v>
      </c>
      <c r="O3806" t="s">
        <v>3937</v>
      </c>
      <c r="S3806">
        <v>2</v>
      </c>
      <c r="T3806" t="s">
        <v>45</v>
      </c>
      <c r="X3806" t="s">
        <v>66</v>
      </c>
      <c r="Y3806">
        <v>0</v>
      </c>
      <c r="Z3806">
        <v>0</v>
      </c>
      <c r="AA3806">
        <v>0</v>
      </c>
      <c r="AB3806">
        <v>0</v>
      </c>
      <c r="AC3806">
        <v>0</v>
      </c>
      <c r="AD3806">
        <f t="shared" si="119"/>
        <v>0</v>
      </c>
      <c r="AE3806" t="s">
        <v>85</v>
      </c>
      <c r="AF3806">
        <v>412500</v>
      </c>
      <c r="AG3806">
        <v>550300</v>
      </c>
      <c r="AH3806">
        <v>0</v>
      </c>
      <c r="AI3806">
        <v>0</v>
      </c>
      <c r="AJ3806">
        <f t="shared" si="120"/>
        <v>962800</v>
      </c>
      <c r="AK3806" t="s">
        <v>1270</v>
      </c>
      <c r="AL3806" t="s">
        <v>1271</v>
      </c>
      <c r="AM3806" t="s">
        <v>1272</v>
      </c>
    </row>
    <row r="3807" spans="1:39" x14ac:dyDescent="0.2">
      <c r="A3807">
        <v>44022</v>
      </c>
      <c r="B3807" t="s">
        <v>1254</v>
      </c>
      <c r="C3807">
        <v>315</v>
      </c>
      <c r="D3807" t="s">
        <v>1265</v>
      </c>
      <c r="E3807">
        <v>20</v>
      </c>
      <c r="F3807" t="s">
        <v>1201</v>
      </c>
      <c r="G3807">
        <v>604</v>
      </c>
      <c r="H3807" t="s">
        <v>1280</v>
      </c>
      <c r="I3807">
        <v>318</v>
      </c>
      <c r="J3807" t="s">
        <v>1281</v>
      </c>
      <c r="K3807" t="s">
        <v>41</v>
      </c>
      <c r="L3807">
        <v>2967</v>
      </c>
      <c r="M3807" t="s">
        <v>1282</v>
      </c>
      <c r="N3807" t="s">
        <v>43</v>
      </c>
      <c r="O3807" t="s">
        <v>1283</v>
      </c>
      <c r="S3807">
        <v>2</v>
      </c>
      <c r="T3807" t="s">
        <v>45</v>
      </c>
      <c r="U3807">
        <v>955</v>
      </c>
      <c r="V3807" t="s">
        <v>3938</v>
      </c>
      <c r="W3807" t="s">
        <v>57</v>
      </c>
      <c r="X3807" t="s">
        <v>66</v>
      </c>
      <c r="Y3807">
        <v>0</v>
      </c>
      <c r="Z3807">
        <v>12000</v>
      </c>
      <c r="AA3807">
        <v>13000</v>
      </c>
      <c r="AB3807">
        <v>14000</v>
      </c>
      <c r="AC3807">
        <v>15000</v>
      </c>
      <c r="AD3807">
        <f t="shared" si="119"/>
        <v>54000</v>
      </c>
      <c r="AF3807">
        <v>0</v>
      </c>
      <c r="AG3807">
        <v>0</v>
      </c>
      <c r="AH3807">
        <v>0</v>
      </c>
      <c r="AI3807">
        <v>0</v>
      </c>
      <c r="AJ3807">
        <f t="shared" si="120"/>
        <v>0</v>
      </c>
      <c r="AK3807" t="s">
        <v>1270</v>
      </c>
      <c r="AL3807" t="s">
        <v>1271</v>
      </c>
      <c r="AM3807" t="s">
        <v>1272</v>
      </c>
    </row>
    <row r="3808" spans="1:39" x14ac:dyDescent="0.2">
      <c r="A3808">
        <v>44022</v>
      </c>
      <c r="B3808" t="s">
        <v>1254</v>
      </c>
      <c r="C3808">
        <v>315</v>
      </c>
      <c r="D3808" t="s">
        <v>1265</v>
      </c>
      <c r="E3808">
        <v>20</v>
      </c>
      <c r="F3808" t="s">
        <v>1201</v>
      </c>
      <c r="G3808">
        <v>604</v>
      </c>
      <c r="H3808" t="s">
        <v>1280</v>
      </c>
      <c r="I3808">
        <v>318</v>
      </c>
      <c r="J3808" t="s">
        <v>1281</v>
      </c>
      <c r="K3808" t="s">
        <v>41</v>
      </c>
      <c r="L3808">
        <v>2967</v>
      </c>
      <c r="M3808" t="s">
        <v>1282</v>
      </c>
      <c r="N3808" t="s">
        <v>43</v>
      </c>
      <c r="O3808" t="s">
        <v>1283</v>
      </c>
      <c r="S3808">
        <v>2</v>
      </c>
      <c r="T3808" t="s">
        <v>45</v>
      </c>
      <c r="X3808" t="s">
        <v>66</v>
      </c>
      <c r="Y3808">
        <v>0</v>
      </c>
      <c r="Z3808">
        <v>0</v>
      </c>
      <c r="AA3808">
        <v>0</v>
      </c>
      <c r="AB3808">
        <v>0</v>
      </c>
      <c r="AC3808">
        <v>0</v>
      </c>
      <c r="AD3808">
        <f t="shared" si="119"/>
        <v>0</v>
      </c>
      <c r="AE3808" t="s">
        <v>166</v>
      </c>
      <c r="AF3808">
        <v>1544128</v>
      </c>
      <c r="AG3808">
        <v>1454200</v>
      </c>
      <c r="AH3808">
        <v>1585077</v>
      </c>
      <c r="AI3808">
        <v>1517734</v>
      </c>
      <c r="AJ3808">
        <f t="shared" si="120"/>
        <v>6101139</v>
      </c>
      <c r="AK3808" t="s">
        <v>1270</v>
      </c>
      <c r="AL3808" t="s">
        <v>1271</v>
      </c>
      <c r="AM3808" t="s">
        <v>1272</v>
      </c>
    </row>
    <row r="3809" spans="1:39" x14ac:dyDescent="0.2">
      <c r="A3809">
        <v>44022</v>
      </c>
      <c r="B3809" t="s">
        <v>1254</v>
      </c>
      <c r="C3809">
        <v>900</v>
      </c>
      <c r="D3809" t="s">
        <v>461</v>
      </c>
      <c r="E3809">
        <v>20</v>
      </c>
      <c r="F3809" t="s">
        <v>1201</v>
      </c>
      <c r="G3809">
        <v>122</v>
      </c>
      <c r="H3809" t="s">
        <v>72</v>
      </c>
      <c r="I3809">
        <v>2</v>
      </c>
      <c r="J3809" t="s">
        <v>73</v>
      </c>
      <c r="K3809" t="s">
        <v>41</v>
      </c>
      <c r="L3809">
        <v>2555</v>
      </c>
      <c r="M3809" t="s">
        <v>3426</v>
      </c>
      <c r="N3809" t="s">
        <v>43</v>
      </c>
      <c r="O3809" t="s">
        <v>583</v>
      </c>
      <c r="S3809">
        <v>2</v>
      </c>
      <c r="T3809" t="s">
        <v>45</v>
      </c>
      <c r="X3809" t="s">
        <v>46</v>
      </c>
      <c r="Y3809">
        <v>1</v>
      </c>
      <c r="Z3809">
        <v>0</v>
      </c>
      <c r="AA3809">
        <v>0</v>
      </c>
      <c r="AB3809">
        <v>0</v>
      </c>
      <c r="AC3809">
        <v>0</v>
      </c>
      <c r="AD3809">
        <f t="shared" si="119"/>
        <v>0</v>
      </c>
      <c r="AE3809" t="s">
        <v>728</v>
      </c>
      <c r="AF3809">
        <v>42790</v>
      </c>
      <c r="AG3809">
        <v>46641</v>
      </c>
      <c r="AH3809">
        <v>50839</v>
      </c>
      <c r="AI3809">
        <v>55414</v>
      </c>
      <c r="AJ3809">
        <f t="shared" si="120"/>
        <v>195684</v>
      </c>
      <c r="AK3809" t="s">
        <v>466</v>
      </c>
      <c r="AL3809" t="s">
        <v>467</v>
      </c>
      <c r="AM3809" t="s">
        <v>60</v>
      </c>
    </row>
    <row r="3810" spans="1:39" x14ac:dyDescent="0.2">
      <c r="A3810">
        <v>44023</v>
      </c>
      <c r="B3810" t="s">
        <v>1286</v>
      </c>
      <c r="C3810">
        <v>310</v>
      </c>
      <c r="D3810" t="s">
        <v>1255</v>
      </c>
      <c r="E3810">
        <v>20</v>
      </c>
      <c r="F3810" t="s">
        <v>1201</v>
      </c>
      <c r="G3810">
        <v>128</v>
      </c>
      <c r="H3810" t="s">
        <v>143</v>
      </c>
      <c r="I3810">
        <v>410</v>
      </c>
      <c r="J3810" t="s">
        <v>2576</v>
      </c>
      <c r="K3810" t="s">
        <v>41</v>
      </c>
      <c r="L3810">
        <v>2171</v>
      </c>
      <c r="M3810" t="s">
        <v>4446</v>
      </c>
      <c r="N3810" t="s">
        <v>43</v>
      </c>
      <c r="O3810" t="s">
        <v>4447</v>
      </c>
      <c r="S3810">
        <v>2</v>
      </c>
      <c r="T3810" t="s">
        <v>45</v>
      </c>
      <c r="X3810" t="s">
        <v>66</v>
      </c>
      <c r="Y3810">
        <v>0</v>
      </c>
      <c r="Z3810">
        <v>0</v>
      </c>
      <c r="AA3810">
        <v>0</v>
      </c>
      <c r="AB3810">
        <v>0</v>
      </c>
      <c r="AC3810">
        <v>0</v>
      </c>
      <c r="AD3810">
        <f t="shared" si="119"/>
        <v>0</v>
      </c>
      <c r="AE3810" t="s">
        <v>595</v>
      </c>
      <c r="AF3810">
        <v>1050000</v>
      </c>
      <c r="AG3810">
        <v>887265</v>
      </c>
      <c r="AH3810">
        <v>900000</v>
      </c>
      <c r="AI3810">
        <v>915000</v>
      </c>
      <c r="AJ3810">
        <f t="shared" si="120"/>
        <v>3752265</v>
      </c>
      <c r="AK3810" t="s">
        <v>1262</v>
      </c>
      <c r="AL3810" t="s">
        <v>1263</v>
      </c>
      <c r="AM3810" t="s">
        <v>1264</v>
      </c>
    </row>
    <row r="3811" spans="1:39" x14ac:dyDescent="0.2">
      <c r="A3811">
        <v>44023</v>
      </c>
      <c r="B3811" t="s">
        <v>1286</v>
      </c>
      <c r="C3811">
        <v>310</v>
      </c>
      <c r="D3811" t="s">
        <v>1255</v>
      </c>
      <c r="E3811">
        <v>20</v>
      </c>
      <c r="F3811" t="s">
        <v>1201</v>
      </c>
      <c r="G3811">
        <v>606</v>
      </c>
      <c r="H3811" t="s">
        <v>1202</v>
      </c>
      <c r="I3811">
        <v>409</v>
      </c>
      <c r="J3811" t="s">
        <v>1290</v>
      </c>
      <c r="K3811" t="s">
        <v>41</v>
      </c>
      <c r="L3811">
        <v>2117</v>
      </c>
      <c r="M3811" t="s">
        <v>1291</v>
      </c>
      <c r="N3811" t="s">
        <v>43</v>
      </c>
      <c r="O3811" t="s">
        <v>1292</v>
      </c>
      <c r="S3811">
        <v>2</v>
      </c>
      <c r="T3811" t="s">
        <v>45</v>
      </c>
      <c r="X3811" t="s">
        <v>66</v>
      </c>
      <c r="Y3811">
        <v>0</v>
      </c>
      <c r="Z3811">
        <v>0</v>
      </c>
      <c r="AA3811">
        <v>0</v>
      </c>
      <c r="AB3811">
        <v>0</v>
      </c>
      <c r="AC3811">
        <v>0</v>
      </c>
      <c r="AD3811">
        <f t="shared" si="119"/>
        <v>0</v>
      </c>
      <c r="AE3811" t="s">
        <v>1689</v>
      </c>
      <c r="AF3811">
        <v>0</v>
      </c>
      <c r="AG3811">
        <v>600000</v>
      </c>
      <c r="AH3811">
        <v>0</v>
      </c>
      <c r="AI3811">
        <v>0</v>
      </c>
      <c r="AJ3811">
        <f t="shared" si="120"/>
        <v>600000</v>
      </c>
      <c r="AK3811" t="s">
        <v>1262</v>
      </c>
      <c r="AL3811" t="s">
        <v>1263</v>
      </c>
      <c r="AM3811" t="s">
        <v>1264</v>
      </c>
    </row>
    <row r="3812" spans="1:39" x14ac:dyDescent="0.2">
      <c r="A3812">
        <v>44023</v>
      </c>
      <c r="B3812" t="s">
        <v>1286</v>
      </c>
      <c r="C3812">
        <v>310</v>
      </c>
      <c r="D3812" t="s">
        <v>1255</v>
      </c>
      <c r="E3812">
        <v>20</v>
      </c>
      <c r="F3812" t="s">
        <v>1201</v>
      </c>
      <c r="G3812">
        <v>606</v>
      </c>
      <c r="H3812" t="s">
        <v>1202</v>
      </c>
      <c r="I3812">
        <v>414</v>
      </c>
      <c r="J3812" t="s">
        <v>4359</v>
      </c>
      <c r="K3812" t="s">
        <v>41</v>
      </c>
      <c r="L3812">
        <v>10463</v>
      </c>
      <c r="M3812" t="s">
        <v>4797</v>
      </c>
      <c r="N3812" t="s">
        <v>124</v>
      </c>
      <c r="O3812" t="s">
        <v>4798</v>
      </c>
      <c r="S3812">
        <v>2</v>
      </c>
      <c r="T3812" t="s">
        <v>45</v>
      </c>
      <c r="X3812" t="s">
        <v>66</v>
      </c>
      <c r="Y3812">
        <v>0</v>
      </c>
      <c r="Z3812">
        <v>0</v>
      </c>
      <c r="AA3812">
        <v>0</v>
      </c>
      <c r="AB3812">
        <v>0</v>
      </c>
      <c r="AC3812">
        <v>0</v>
      </c>
      <c r="AD3812">
        <f t="shared" si="119"/>
        <v>0</v>
      </c>
      <c r="AE3812" t="s">
        <v>85</v>
      </c>
      <c r="AF3812">
        <v>589800</v>
      </c>
      <c r="AG3812">
        <v>150000</v>
      </c>
      <c r="AH3812">
        <v>0</v>
      </c>
      <c r="AI3812">
        <v>0</v>
      </c>
      <c r="AJ3812">
        <f t="shared" si="120"/>
        <v>739800</v>
      </c>
      <c r="AK3812" t="s">
        <v>1262</v>
      </c>
      <c r="AL3812" t="s">
        <v>1263</v>
      </c>
      <c r="AM3812" t="s">
        <v>1264</v>
      </c>
    </row>
    <row r="3813" spans="1:39" x14ac:dyDescent="0.2">
      <c r="A3813">
        <v>44023</v>
      </c>
      <c r="B3813" t="s">
        <v>1286</v>
      </c>
      <c r="C3813">
        <v>310</v>
      </c>
      <c r="D3813" t="s">
        <v>1255</v>
      </c>
      <c r="E3813">
        <v>20</v>
      </c>
      <c r="F3813" t="s">
        <v>1201</v>
      </c>
      <c r="G3813">
        <v>606</v>
      </c>
      <c r="H3813" t="s">
        <v>1202</v>
      </c>
      <c r="I3813">
        <v>416</v>
      </c>
      <c r="J3813" t="s">
        <v>4448</v>
      </c>
      <c r="K3813" t="s">
        <v>41</v>
      </c>
      <c r="L3813">
        <v>10466</v>
      </c>
      <c r="M3813" t="s">
        <v>4449</v>
      </c>
      <c r="N3813" t="s">
        <v>124</v>
      </c>
      <c r="O3813" t="s">
        <v>4450</v>
      </c>
      <c r="S3813">
        <v>2</v>
      </c>
      <c r="T3813" t="s">
        <v>45</v>
      </c>
      <c r="U3813">
        <v>298</v>
      </c>
      <c r="V3813" t="s">
        <v>744</v>
      </c>
      <c r="W3813" t="s">
        <v>57</v>
      </c>
      <c r="X3813" t="s">
        <v>46</v>
      </c>
      <c r="Y3813">
        <v>1</v>
      </c>
      <c r="Z3813">
        <v>1</v>
      </c>
      <c r="AA3813">
        <v>1</v>
      </c>
      <c r="AB3813">
        <v>0</v>
      </c>
      <c r="AC3813">
        <v>0</v>
      </c>
      <c r="AD3813">
        <f t="shared" si="119"/>
        <v>1</v>
      </c>
      <c r="AF3813">
        <v>0</v>
      </c>
      <c r="AG3813">
        <v>0</v>
      </c>
      <c r="AH3813">
        <v>0</v>
      </c>
      <c r="AI3813">
        <v>0</v>
      </c>
      <c r="AJ3813">
        <f t="shared" si="120"/>
        <v>0</v>
      </c>
      <c r="AK3813" t="s">
        <v>1262</v>
      </c>
      <c r="AL3813" t="s">
        <v>1263</v>
      </c>
      <c r="AM3813" t="s">
        <v>1264</v>
      </c>
    </row>
    <row r="3814" spans="1:39" x14ac:dyDescent="0.2">
      <c r="A3814">
        <v>44023</v>
      </c>
      <c r="B3814" t="s">
        <v>1286</v>
      </c>
      <c r="C3814">
        <v>900</v>
      </c>
      <c r="D3814" t="s">
        <v>461</v>
      </c>
      <c r="E3814">
        <v>20</v>
      </c>
      <c r="F3814" t="s">
        <v>1201</v>
      </c>
      <c r="G3814">
        <v>122</v>
      </c>
      <c r="H3814" t="s">
        <v>72</v>
      </c>
      <c r="I3814">
        <v>2</v>
      </c>
      <c r="J3814" t="s">
        <v>73</v>
      </c>
      <c r="K3814" t="s">
        <v>41</v>
      </c>
      <c r="L3814">
        <v>3698</v>
      </c>
      <c r="M3814" t="s">
        <v>1293</v>
      </c>
      <c r="N3814" t="s">
        <v>43</v>
      </c>
      <c r="O3814" t="s">
        <v>583</v>
      </c>
      <c r="S3814">
        <v>2</v>
      </c>
      <c r="T3814" t="s">
        <v>45</v>
      </c>
      <c r="U3814">
        <v>332</v>
      </c>
      <c r="V3814" t="s">
        <v>76</v>
      </c>
      <c r="W3814" t="s">
        <v>57</v>
      </c>
      <c r="X3814" t="s">
        <v>46</v>
      </c>
      <c r="Y3814">
        <v>1</v>
      </c>
      <c r="Z3814">
        <v>1</v>
      </c>
      <c r="AA3814">
        <v>1</v>
      </c>
      <c r="AB3814">
        <v>1</v>
      </c>
      <c r="AC3814">
        <v>1</v>
      </c>
      <c r="AD3814">
        <f t="shared" si="119"/>
        <v>1</v>
      </c>
      <c r="AF3814">
        <v>0</v>
      </c>
      <c r="AG3814">
        <v>0</v>
      </c>
      <c r="AH3814">
        <v>0</v>
      </c>
      <c r="AI3814">
        <v>0</v>
      </c>
      <c r="AJ3814">
        <f t="shared" si="120"/>
        <v>0</v>
      </c>
      <c r="AK3814" t="s">
        <v>466</v>
      </c>
      <c r="AL3814" t="s">
        <v>467</v>
      </c>
      <c r="AM3814" t="s">
        <v>60</v>
      </c>
    </row>
    <row r="3815" spans="1:39" x14ac:dyDescent="0.2">
      <c r="A3815">
        <v>44023</v>
      </c>
      <c r="B3815" t="s">
        <v>1286</v>
      </c>
      <c r="C3815">
        <v>900</v>
      </c>
      <c r="D3815" t="s">
        <v>461</v>
      </c>
      <c r="E3815">
        <v>20</v>
      </c>
      <c r="F3815" t="s">
        <v>1201</v>
      </c>
      <c r="G3815">
        <v>122</v>
      </c>
      <c r="H3815" t="s">
        <v>72</v>
      </c>
      <c r="I3815">
        <v>2</v>
      </c>
      <c r="J3815" t="s">
        <v>73</v>
      </c>
      <c r="K3815" t="s">
        <v>41</v>
      </c>
      <c r="L3815">
        <v>3698</v>
      </c>
      <c r="M3815" t="s">
        <v>1293</v>
      </c>
      <c r="N3815" t="s">
        <v>43</v>
      </c>
      <c r="O3815" t="s">
        <v>583</v>
      </c>
      <c r="S3815">
        <v>2</v>
      </c>
      <c r="T3815" t="s">
        <v>45</v>
      </c>
      <c r="X3815" t="s">
        <v>46</v>
      </c>
      <c r="Y3815">
        <v>1</v>
      </c>
      <c r="Z3815">
        <v>0</v>
      </c>
      <c r="AA3815">
        <v>0</v>
      </c>
      <c r="AB3815">
        <v>0</v>
      </c>
      <c r="AC3815">
        <v>0</v>
      </c>
      <c r="AD3815">
        <f t="shared" si="119"/>
        <v>0</v>
      </c>
      <c r="AE3815" t="s">
        <v>3480</v>
      </c>
      <c r="AF3815">
        <v>650000</v>
      </c>
      <c r="AG3815">
        <v>650000</v>
      </c>
      <c r="AH3815">
        <v>650000</v>
      </c>
      <c r="AI3815">
        <v>650000</v>
      </c>
      <c r="AJ3815">
        <f t="shared" si="120"/>
        <v>2600000</v>
      </c>
      <c r="AK3815" t="s">
        <v>466</v>
      </c>
      <c r="AL3815" t="s">
        <v>467</v>
      </c>
      <c r="AM3815" t="s">
        <v>60</v>
      </c>
    </row>
    <row r="3816" spans="1:39" x14ac:dyDescent="0.2">
      <c r="A3816">
        <v>44024</v>
      </c>
      <c r="B3816" t="s">
        <v>1294</v>
      </c>
      <c r="C3816">
        <v>320</v>
      </c>
      <c r="D3816" t="s">
        <v>1295</v>
      </c>
      <c r="E3816">
        <v>20</v>
      </c>
      <c r="F3816" t="s">
        <v>1201</v>
      </c>
      <c r="G3816">
        <v>605</v>
      </c>
      <c r="H3816" t="s">
        <v>1296</v>
      </c>
      <c r="I3816">
        <v>24</v>
      </c>
      <c r="J3816" t="s">
        <v>3946</v>
      </c>
      <c r="K3816" t="s">
        <v>41</v>
      </c>
      <c r="L3816">
        <v>14063</v>
      </c>
      <c r="M3816" t="s">
        <v>3947</v>
      </c>
      <c r="N3816" t="s">
        <v>124</v>
      </c>
      <c r="O3816" t="s">
        <v>3948</v>
      </c>
      <c r="S3816">
        <v>1</v>
      </c>
      <c r="T3816" t="s">
        <v>696</v>
      </c>
      <c r="U3816">
        <v>92</v>
      </c>
      <c r="V3816" t="s">
        <v>286</v>
      </c>
      <c r="W3816" t="s">
        <v>57</v>
      </c>
      <c r="X3816" t="s">
        <v>66</v>
      </c>
      <c r="Y3816">
        <v>0</v>
      </c>
      <c r="Z3816">
        <v>0</v>
      </c>
      <c r="AA3816">
        <v>1</v>
      </c>
      <c r="AB3816">
        <v>1</v>
      </c>
      <c r="AC3816">
        <v>1</v>
      </c>
      <c r="AD3816">
        <f t="shared" si="119"/>
        <v>3</v>
      </c>
      <c r="AF3816">
        <v>0</v>
      </c>
      <c r="AG3816">
        <v>0</v>
      </c>
      <c r="AH3816">
        <v>0</v>
      </c>
      <c r="AI3816">
        <v>0</v>
      </c>
      <c r="AJ3816">
        <f t="shared" si="120"/>
        <v>0</v>
      </c>
      <c r="AK3816" t="s">
        <v>1299</v>
      </c>
      <c r="AL3816" t="s">
        <v>1300</v>
      </c>
      <c r="AM3816" t="s">
        <v>1301</v>
      </c>
    </row>
    <row r="3817" spans="1:39" x14ac:dyDescent="0.2">
      <c r="A3817">
        <v>44091</v>
      </c>
      <c r="B3817" t="s">
        <v>1302</v>
      </c>
      <c r="C3817">
        <v>320</v>
      </c>
      <c r="D3817" t="s">
        <v>1295</v>
      </c>
      <c r="E3817">
        <v>20</v>
      </c>
      <c r="F3817" t="s">
        <v>1201</v>
      </c>
      <c r="G3817">
        <v>334</v>
      </c>
      <c r="H3817" t="s">
        <v>1303</v>
      </c>
      <c r="I3817">
        <v>979</v>
      </c>
      <c r="J3817" t="s">
        <v>1304</v>
      </c>
      <c r="K3817" t="s">
        <v>41</v>
      </c>
      <c r="L3817">
        <v>11319</v>
      </c>
      <c r="M3817" t="s">
        <v>1305</v>
      </c>
      <c r="N3817" t="s">
        <v>43</v>
      </c>
      <c r="O3817" t="s">
        <v>1306</v>
      </c>
      <c r="S3817">
        <v>2</v>
      </c>
      <c r="T3817" t="s">
        <v>45</v>
      </c>
      <c r="U3817">
        <v>8</v>
      </c>
      <c r="V3817" t="s">
        <v>608</v>
      </c>
      <c r="W3817" t="s">
        <v>57</v>
      </c>
      <c r="X3817" t="s">
        <v>66</v>
      </c>
      <c r="Y3817">
        <v>0</v>
      </c>
      <c r="Z3817">
        <v>250</v>
      </c>
      <c r="AA3817">
        <v>250</v>
      </c>
      <c r="AB3817">
        <v>250</v>
      </c>
      <c r="AC3817">
        <v>250</v>
      </c>
      <c r="AD3817">
        <f t="shared" si="119"/>
        <v>1000</v>
      </c>
      <c r="AF3817">
        <v>0</v>
      </c>
      <c r="AG3817">
        <v>0</v>
      </c>
      <c r="AH3817">
        <v>0</v>
      </c>
      <c r="AI3817">
        <v>0</v>
      </c>
      <c r="AJ3817">
        <f t="shared" si="120"/>
        <v>0</v>
      </c>
      <c r="AK3817" t="s">
        <v>1299</v>
      </c>
      <c r="AL3817" t="s">
        <v>1300</v>
      </c>
      <c r="AM3817" t="s">
        <v>1301</v>
      </c>
    </row>
    <row r="3818" spans="1:39" x14ac:dyDescent="0.2">
      <c r="A3818">
        <v>44093</v>
      </c>
      <c r="B3818" t="s">
        <v>1308</v>
      </c>
      <c r="C3818">
        <v>100</v>
      </c>
      <c r="D3818" t="s">
        <v>1501</v>
      </c>
      <c r="E3818">
        <v>20</v>
      </c>
      <c r="F3818" t="s">
        <v>1201</v>
      </c>
      <c r="G3818">
        <v>606</v>
      </c>
      <c r="H3818" t="s">
        <v>1202</v>
      </c>
      <c r="I3818">
        <v>649</v>
      </c>
      <c r="J3818" t="s">
        <v>3434</v>
      </c>
      <c r="K3818" t="s">
        <v>41</v>
      </c>
      <c r="L3818">
        <v>12415</v>
      </c>
      <c r="M3818" t="s">
        <v>3435</v>
      </c>
      <c r="N3818" t="s">
        <v>124</v>
      </c>
      <c r="O3818" t="s">
        <v>3436</v>
      </c>
      <c r="S3818">
        <v>2</v>
      </c>
      <c r="T3818" t="s">
        <v>45</v>
      </c>
      <c r="X3818" t="s">
        <v>46</v>
      </c>
      <c r="Y3818">
        <v>1</v>
      </c>
      <c r="Z3818">
        <v>0</v>
      </c>
      <c r="AA3818">
        <v>0</v>
      </c>
      <c r="AB3818">
        <v>0</v>
      </c>
      <c r="AC3818">
        <v>0</v>
      </c>
      <c r="AD3818">
        <f t="shared" si="119"/>
        <v>0</v>
      </c>
      <c r="AE3818" t="s">
        <v>323</v>
      </c>
      <c r="AF3818">
        <v>0</v>
      </c>
      <c r="AG3818">
        <v>13000000</v>
      </c>
      <c r="AH3818">
        <v>0</v>
      </c>
      <c r="AI3818">
        <v>0</v>
      </c>
      <c r="AJ3818">
        <f t="shared" si="120"/>
        <v>13000000</v>
      </c>
      <c r="AK3818" t="s">
        <v>1505</v>
      </c>
      <c r="AL3818" t="s">
        <v>325</v>
      </c>
      <c r="AM3818" t="s">
        <v>326</v>
      </c>
    </row>
    <row r="3819" spans="1:39" x14ac:dyDescent="0.2">
      <c r="A3819">
        <v>44093</v>
      </c>
      <c r="B3819" t="s">
        <v>1308</v>
      </c>
      <c r="C3819">
        <v>320</v>
      </c>
      <c r="D3819" t="s">
        <v>1295</v>
      </c>
      <c r="E3819">
        <v>20</v>
      </c>
      <c r="F3819" t="s">
        <v>1201</v>
      </c>
      <c r="G3819">
        <v>304</v>
      </c>
      <c r="H3819" t="s">
        <v>1565</v>
      </c>
      <c r="I3819">
        <v>449</v>
      </c>
      <c r="J3819" t="s">
        <v>1309</v>
      </c>
      <c r="K3819" t="s">
        <v>41</v>
      </c>
      <c r="L3819">
        <v>11418</v>
      </c>
      <c r="M3819" t="s">
        <v>3437</v>
      </c>
      <c r="N3819" t="s">
        <v>43</v>
      </c>
      <c r="O3819" t="s">
        <v>3438</v>
      </c>
      <c r="S3819">
        <v>2</v>
      </c>
      <c r="T3819" t="s">
        <v>45</v>
      </c>
      <c r="X3819" t="s">
        <v>66</v>
      </c>
      <c r="Y3819">
        <v>0</v>
      </c>
      <c r="Z3819">
        <v>0</v>
      </c>
      <c r="AA3819">
        <v>0</v>
      </c>
      <c r="AB3819">
        <v>0</v>
      </c>
      <c r="AC3819">
        <v>0</v>
      </c>
      <c r="AD3819">
        <f t="shared" si="119"/>
        <v>0</v>
      </c>
      <c r="AE3819" t="s">
        <v>2592</v>
      </c>
      <c r="AF3819">
        <v>0</v>
      </c>
      <c r="AG3819">
        <v>3000000</v>
      </c>
      <c r="AH3819">
        <v>3000000</v>
      </c>
      <c r="AI3819">
        <v>3000000</v>
      </c>
      <c r="AJ3819">
        <f t="shared" si="120"/>
        <v>9000000</v>
      </c>
      <c r="AK3819" t="s">
        <v>1299</v>
      </c>
      <c r="AL3819" t="s">
        <v>1300</v>
      </c>
      <c r="AM3819" t="s">
        <v>1301</v>
      </c>
    </row>
    <row r="3820" spans="1:39" x14ac:dyDescent="0.2">
      <c r="A3820">
        <v>44093</v>
      </c>
      <c r="B3820" t="s">
        <v>1308</v>
      </c>
      <c r="C3820">
        <v>320</v>
      </c>
      <c r="D3820" t="s">
        <v>1295</v>
      </c>
      <c r="E3820">
        <v>20</v>
      </c>
      <c r="F3820" t="s">
        <v>1201</v>
      </c>
      <c r="G3820">
        <v>602</v>
      </c>
      <c r="H3820" t="s">
        <v>4799</v>
      </c>
      <c r="I3820">
        <v>453</v>
      </c>
      <c r="J3820" t="s">
        <v>4800</v>
      </c>
      <c r="K3820" t="s">
        <v>41</v>
      </c>
      <c r="L3820">
        <v>11409</v>
      </c>
      <c r="M3820" t="s">
        <v>4801</v>
      </c>
      <c r="N3820" t="s">
        <v>43</v>
      </c>
      <c r="O3820" t="s">
        <v>4802</v>
      </c>
      <c r="S3820">
        <v>2</v>
      </c>
      <c r="T3820" t="s">
        <v>45</v>
      </c>
      <c r="U3820">
        <v>571</v>
      </c>
      <c r="V3820" t="s">
        <v>4803</v>
      </c>
      <c r="W3820" t="s">
        <v>57</v>
      </c>
      <c r="X3820" t="s">
        <v>66</v>
      </c>
      <c r="Y3820">
        <v>0</v>
      </c>
      <c r="Z3820">
        <v>100</v>
      </c>
      <c r="AA3820">
        <v>250</v>
      </c>
      <c r="AB3820">
        <v>250</v>
      </c>
      <c r="AC3820">
        <v>250</v>
      </c>
      <c r="AD3820">
        <f t="shared" si="119"/>
        <v>850</v>
      </c>
      <c r="AF3820">
        <v>0</v>
      </c>
      <c r="AG3820">
        <v>0</v>
      </c>
      <c r="AH3820">
        <v>0</v>
      </c>
      <c r="AI3820">
        <v>0</v>
      </c>
      <c r="AJ3820">
        <f t="shared" si="120"/>
        <v>0</v>
      </c>
      <c r="AK3820" t="s">
        <v>1299</v>
      </c>
      <c r="AL3820" t="s">
        <v>1300</v>
      </c>
      <c r="AM3820" t="s">
        <v>1301</v>
      </c>
    </row>
    <row r="3821" spans="1:39" x14ac:dyDescent="0.2">
      <c r="A3821">
        <v>44093</v>
      </c>
      <c r="B3821" t="s">
        <v>1308</v>
      </c>
      <c r="C3821">
        <v>320</v>
      </c>
      <c r="D3821" t="s">
        <v>1295</v>
      </c>
      <c r="E3821">
        <v>20</v>
      </c>
      <c r="F3821" t="s">
        <v>1201</v>
      </c>
      <c r="G3821">
        <v>602</v>
      </c>
      <c r="H3821" t="s">
        <v>4799</v>
      </c>
      <c r="I3821">
        <v>453</v>
      </c>
      <c r="J3821" t="s">
        <v>4800</v>
      </c>
      <c r="K3821" t="s">
        <v>41</v>
      </c>
      <c r="L3821">
        <v>11409</v>
      </c>
      <c r="M3821" t="s">
        <v>4801</v>
      </c>
      <c r="N3821" t="s">
        <v>43</v>
      </c>
      <c r="O3821" t="s">
        <v>4802</v>
      </c>
      <c r="S3821">
        <v>2</v>
      </c>
      <c r="T3821" t="s">
        <v>45</v>
      </c>
      <c r="X3821" t="s">
        <v>66</v>
      </c>
      <c r="Y3821">
        <v>0</v>
      </c>
      <c r="Z3821">
        <v>0</v>
      </c>
      <c r="AA3821">
        <v>0</v>
      </c>
      <c r="AB3821">
        <v>0</v>
      </c>
      <c r="AC3821">
        <v>0</v>
      </c>
      <c r="AD3821">
        <f t="shared" si="119"/>
        <v>0</v>
      </c>
      <c r="AE3821" t="s">
        <v>2592</v>
      </c>
      <c r="AF3821">
        <v>7200000</v>
      </c>
      <c r="AG3821">
        <v>28000000</v>
      </c>
      <c r="AH3821">
        <v>9000000</v>
      </c>
      <c r="AI3821">
        <v>9000000</v>
      </c>
      <c r="AJ3821">
        <f t="shared" si="120"/>
        <v>53200000</v>
      </c>
      <c r="AK3821" t="s">
        <v>1299</v>
      </c>
      <c r="AL3821" t="s">
        <v>1300</v>
      </c>
      <c r="AM3821" t="s">
        <v>1301</v>
      </c>
    </row>
    <row r="3822" spans="1:39" x14ac:dyDescent="0.2">
      <c r="A3822">
        <v>44093</v>
      </c>
      <c r="B3822" t="s">
        <v>1308</v>
      </c>
      <c r="C3822">
        <v>320</v>
      </c>
      <c r="D3822" t="s">
        <v>1295</v>
      </c>
      <c r="E3822">
        <v>20</v>
      </c>
      <c r="F3822" t="s">
        <v>1201</v>
      </c>
      <c r="G3822">
        <v>606</v>
      </c>
      <c r="H3822" t="s">
        <v>1202</v>
      </c>
      <c r="I3822">
        <v>576</v>
      </c>
      <c r="J3822" t="s">
        <v>1241</v>
      </c>
      <c r="K3822" t="s">
        <v>41</v>
      </c>
      <c r="L3822">
        <v>12342</v>
      </c>
      <c r="M3822" t="s">
        <v>4456</v>
      </c>
      <c r="N3822" t="s">
        <v>124</v>
      </c>
      <c r="O3822" t="s">
        <v>4457</v>
      </c>
      <c r="S3822">
        <v>2</v>
      </c>
      <c r="T3822" t="s">
        <v>45</v>
      </c>
      <c r="X3822" t="s">
        <v>46</v>
      </c>
      <c r="Y3822">
        <v>1</v>
      </c>
      <c r="Z3822">
        <v>0</v>
      </c>
      <c r="AA3822">
        <v>0</v>
      </c>
      <c r="AB3822">
        <v>0</v>
      </c>
      <c r="AC3822">
        <v>0</v>
      </c>
      <c r="AD3822">
        <f t="shared" si="119"/>
        <v>0</v>
      </c>
      <c r="AE3822" t="s">
        <v>85</v>
      </c>
      <c r="AF3822">
        <v>100000</v>
      </c>
      <c r="AG3822">
        <v>100000</v>
      </c>
      <c r="AH3822">
        <v>100000</v>
      </c>
      <c r="AI3822">
        <v>100000</v>
      </c>
      <c r="AJ3822">
        <f t="shared" si="120"/>
        <v>400000</v>
      </c>
      <c r="AK3822" t="s">
        <v>1299</v>
      </c>
      <c r="AL3822" t="s">
        <v>1300</v>
      </c>
      <c r="AM3822" t="s">
        <v>1301</v>
      </c>
    </row>
    <row r="3823" spans="1:39" x14ac:dyDescent="0.2">
      <c r="A3823">
        <v>44093</v>
      </c>
      <c r="B3823" t="s">
        <v>1308</v>
      </c>
      <c r="C3823">
        <v>320</v>
      </c>
      <c r="D3823" t="s">
        <v>1295</v>
      </c>
      <c r="E3823">
        <v>20</v>
      </c>
      <c r="F3823" t="s">
        <v>1201</v>
      </c>
      <c r="G3823">
        <v>606</v>
      </c>
      <c r="H3823" t="s">
        <v>1202</v>
      </c>
      <c r="I3823">
        <v>971</v>
      </c>
      <c r="J3823" t="s">
        <v>1315</v>
      </c>
      <c r="K3823" t="s">
        <v>41</v>
      </c>
      <c r="L3823">
        <v>11335</v>
      </c>
      <c r="M3823" t="s">
        <v>4804</v>
      </c>
      <c r="N3823" t="s">
        <v>43</v>
      </c>
      <c r="O3823" t="s">
        <v>4805</v>
      </c>
      <c r="S3823">
        <v>2</v>
      </c>
      <c r="T3823" t="s">
        <v>45</v>
      </c>
      <c r="U3823">
        <v>106</v>
      </c>
      <c r="V3823" t="s">
        <v>1312</v>
      </c>
      <c r="W3823" t="s">
        <v>57</v>
      </c>
      <c r="X3823" t="s">
        <v>66</v>
      </c>
      <c r="Y3823">
        <v>0</v>
      </c>
      <c r="Z3823">
        <v>0</v>
      </c>
      <c r="AA3823">
        <v>2500</v>
      </c>
      <c r="AB3823">
        <v>2500</v>
      </c>
      <c r="AC3823">
        <v>2500</v>
      </c>
      <c r="AD3823">
        <f t="shared" si="119"/>
        <v>7500</v>
      </c>
      <c r="AF3823">
        <v>0</v>
      </c>
      <c r="AG3823">
        <v>0</v>
      </c>
      <c r="AH3823">
        <v>0</v>
      </c>
      <c r="AI3823">
        <v>0</v>
      </c>
      <c r="AJ3823">
        <f t="shared" si="120"/>
        <v>0</v>
      </c>
      <c r="AK3823" t="s">
        <v>1299</v>
      </c>
      <c r="AL3823" t="s">
        <v>1300</v>
      </c>
      <c r="AM3823" t="s">
        <v>1301</v>
      </c>
    </row>
    <row r="3824" spans="1:39" x14ac:dyDescent="0.2">
      <c r="A3824">
        <v>44093</v>
      </c>
      <c r="B3824" t="s">
        <v>1308</v>
      </c>
      <c r="C3824">
        <v>320</v>
      </c>
      <c r="D3824" t="s">
        <v>1295</v>
      </c>
      <c r="E3824">
        <v>20</v>
      </c>
      <c r="F3824" t="s">
        <v>1201</v>
      </c>
      <c r="G3824">
        <v>606</v>
      </c>
      <c r="H3824" t="s">
        <v>1202</v>
      </c>
      <c r="I3824">
        <v>971</v>
      </c>
      <c r="J3824" t="s">
        <v>1315</v>
      </c>
      <c r="K3824" t="s">
        <v>41</v>
      </c>
      <c r="L3824">
        <v>11335</v>
      </c>
      <c r="M3824" t="s">
        <v>4804</v>
      </c>
      <c r="N3824" t="s">
        <v>43</v>
      </c>
      <c r="O3824" t="s">
        <v>4805</v>
      </c>
      <c r="S3824">
        <v>2</v>
      </c>
      <c r="T3824" t="s">
        <v>45</v>
      </c>
      <c r="X3824" t="s">
        <v>66</v>
      </c>
      <c r="Y3824">
        <v>0</v>
      </c>
      <c r="Z3824">
        <v>0</v>
      </c>
      <c r="AA3824">
        <v>0</v>
      </c>
      <c r="AB3824">
        <v>0</v>
      </c>
      <c r="AC3824">
        <v>0</v>
      </c>
      <c r="AD3824">
        <f t="shared" si="119"/>
        <v>0</v>
      </c>
      <c r="AE3824" t="s">
        <v>2592</v>
      </c>
      <c r="AF3824">
        <v>4000000</v>
      </c>
      <c r="AG3824">
        <v>4500000</v>
      </c>
      <c r="AH3824">
        <v>4000000</v>
      </c>
      <c r="AI3824">
        <v>4000000</v>
      </c>
      <c r="AJ3824">
        <f t="shared" si="120"/>
        <v>16500000</v>
      </c>
      <c r="AK3824" t="s">
        <v>1299</v>
      </c>
      <c r="AL3824" t="s">
        <v>1300</v>
      </c>
      <c r="AM3824" t="s">
        <v>1301</v>
      </c>
    </row>
    <row r="3825" spans="1:39" x14ac:dyDescent="0.2">
      <c r="A3825">
        <v>44093</v>
      </c>
      <c r="B3825" t="s">
        <v>1308</v>
      </c>
      <c r="C3825">
        <v>335</v>
      </c>
      <c r="D3825" t="s">
        <v>663</v>
      </c>
      <c r="E3825">
        <v>20</v>
      </c>
      <c r="F3825" t="s">
        <v>1201</v>
      </c>
      <c r="G3825">
        <v>304</v>
      </c>
      <c r="H3825" t="s">
        <v>1565</v>
      </c>
      <c r="I3825">
        <v>14</v>
      </c>
      <c r="J3825" t="s">
        <v>637</v>
      </c>
      <c r="K3825" t="s">
        <v>41</v>
      </c>
      <c r="L3825">
        <v>11414</v>
      </c>
      <c r="M3825" t="s">
        <v>4806</v>
      </c>
      <c r="N3825" t="s">
        <v>43</v>
      </c>
      <c r="O3825" t="s">
        <v>4807</v>
      </c>
      <c r="S3825">
        <v>2</v>
      </c>
      <c r="T3825" t="s">
        <v>45</v>
      </c>
      <c r="U3825">
        <v>249</v>
      </c>
      <c r="V3825" t="s">
        <v>650</v>
      </c>
      <c r="W3825" t="s">
        <v>57</v>
      </c>
      <c r="X3825" t="s">
        <v>66</v>
      </c>
      <c r="Y3825">
        <v>0</v>
      </c>
      <c r="Z3825">
        <v>24</v>
      </c>
      <c r="AA3825">
        <v>20</v>
      </c>
      <c r="AB3825">
        <v>0</v>
      </c>
      <c r="AC3825">
        <v>0</v>
      </c>
      <c r="AD3825">
        <f t="shared" si="119"/>
        <v>44</v>
      </c>
      <c r="AF3825">
        <v>0</v>
      </c>
      <c r="AG3825">
        <v>0</v>
      </c>
      <c r="AH3825">
        <v>0</v>
      </c>
      <c r="AI3825">
        <v>0</v>
      </c>
      <c r="AJ3825">
        <f t="shared" si="120"/>
        <v>0</v>
      </c>
      <c r="AK3825" t="s">
        <v>668</v>
      </c>
      <c r="AL3825" t="s">
        <v>669</v>
      </c>
      <c r="AM3825" t="s">
        <v>670</v>
      </c>
    </row>
    <row r="3826" spans="1:39" x14ac:dyDescent="0.2">
      <c r="A3826">
        <v>44093</v>
      </c>
      <c r="B3826" t="s">
        <v>1308</v>
      </c>
      <c r="C3826">
        <v>335</v>
      </c>
      <c r="D3826" t="s">
        <v>663</v>
      </c>
      <c r="E3826">
        <v>20</v>
      </c>
      <c r="F3826" t="s">
        <v>1201</v>
      </c>
      <c r="G3826">
        <v>304</v>
      </c>
      <c r="H3826" t="s">
        <v>1565</v>
      </c>
      <c r="I3826">
        <v>14</v>
      </c>
      <c r="J3826" t="s">
        <v>637</v>
      </c>
      <c r="K3826" t="s">
        <v>41</v>
      </c>
      <c r="L3826">
        <v>11414</v>
      </c>
      <c r="M3826" t="s">
        <v>4806</v>
      </c>
      <c r="N3826" t="s">
        <v>43</v>
      </c>
      <c r="O3826" t="s">
        <v>4807</v>
      </c>
      <c r="S3826">
        <v>2</v>
      </c>
      <c r="T3826" t="s">
        <v>45</v>
      </c>
      <c r="X3826" t="s">
        <v>66</v>
      </c>
      <c r="Y3826">
        <v>0</v>
      </c>
      <c r="Z3826">
        <v>0</v>
      </c>
      <c r="AA3826">
        <v>0</v>
      </c>
      <c r="AB3826">
        <v>0</v>
      </c>
      <c r="AC3826">
        <v>0</v>
      </c>
      <c r="AD3826">
        <f t="shared" si="119"/>
        <v>0</v>
      </c>
      <c r="AE3826" t="s">
        <v>85</v>
      </c>
      <c r="AF3826">
        <v>2472800</v>
      </c>
      <c r="AG3826">
        <v>3000000</v>
      </c>
      <c r="AH3826">
        <v>0</v>
      </c>
      <c r="AI3826">
        <v>0</v>
      </c>
      <c r="AJ3826">
        <f t="shared" si="120"/>
        <v>5472800</v>
      </c>
      <c r="AK3826" t="s">
        <v>668</v>
      </c>
      <c r="AL3826" t="s">
        <v>669</v>
      </c>
      <c r="AM3826" t="s">
        <v>670</v>
      </c>
    </row>
    <row r="3827" spans="1:39" x14ac:dyDescent="0.2">
      <c r="A3827">
        <v>44093</v>
      </c>
      <c r="B3827" t="s">
        <v>1308</v>
      </c>
      <c r="C3827">
        <v>335</v>
      </c>
      <c r="D3827" t="s">
        <v>663</v>
      </c>
      <c r="E3827">
        <v>20</v>
      </c>
      <c r="F3827" t="s">
        <v>1201</v>
      </c>
      <c r="G3827">
        <v>606</v>
      </c>
      <c r="H3827" t="s">
        <v>1202</v>
      </c>
      <c r="I3827">
        <v>388</v>
      </c>
      <c r="J3827" t="s">
        <v>4808</v>
      </c>
      <c r="K3827" t="s">
        <v>41</v>
      </c>
      <c r="L3827">
        <v>10727</v>
      </c>
      <c r="M3827" t="s">
        <v>4809</v>
      </c>
      <c r="N3827" t="s">
        <v>43</v>
      </c>
      <c r="O3827" t="s">
        <v>4810</v>
      </c>
      <c r="S3827">
        <v>2</v>
      </c>
      <c r="T3827" t="s">
        <v>45</v>
      </c>
      <c r="U3827">
        <v>504</v>
      </c>
      <c r="V3827" t="s">
        <v>4811</v>
      </c>
      <c r="W3827" t="s">
        <v>57</v>
      </c>
      <c r="X3827" t="s">
        <v>66</v>
      </c>
      <c r="Y3827">
        <v>0</v>
      </c>
      <c r="Z3827">
        <v>30</v>
      </c>
      <c r="AA3827">
        <v>510</v>
      </c>
      <c r="AB3827">
        <v>0</v>
      </c>
      <c r="AC3827">
        <v>0</v>
      </c>
      <c r="AD3827">
        <f t="shared" si="119"/>
        <v>540</v>
      </c>
      <c r="AF3827">
        <v>0</v>
      </c>
      <c r="AG3827">
        <v>0</v>
      </c>
      <c r="AH3827">
        <v>0</v>
      </c>
      <c r="AI3827">
        <v>0</v>
      </c>
      <c r="AJ3827">
        <f t="shared" si="120"/>
        <v>0</v>
      </c>
      <c r="AK3827" t="s">
        <v>668</v>
      </c>
      <c r="AL3827" t="s">
        <v>669</v>
      </c>
      <c r="AM3827" t="s">
        <v>670</v>
      </c>
    </row>
    <row r="3828" spans="1:39" x14ac:dyDescent="0.2">
      <c r="A3828">
        <v>44093</v>
      </c>
      <c r="B3828" t="s">
        <v>1308</v>
      </c>
      <c r="C3828">
        <v>335</v>
      </c>
      <c r="D3828" t="s">
        <v>663</v>
      </c>
      <c r="E3828">
        <v>20</v>
      </c>
      <c r="F3828" t="s">
        <v>1201</v>
      </c>
      <c r="G3828">
        <v>606</v>
      </c>
      <c r="H3828" t="s">
        <v>1202</v>
      </c>
      <c r="I3828">
        <v>388</v>
      </c>
      <c r="J3828" t="s">
        <v>4808</v>
      </c>
      <c r="K3828" t="s">
        <v>41</v>
      </c>
      <c r="L3828">
        <v>10727</v>
      </c>
      <c r="M3828" t="s">
        <v>4809</v>
      </c>
      <c r="N3828" t="s">
        <v>43</v>
      </c>
      <c r="O3828" t="s">
        <v>4810</v>
      </c>
      <c r="S3828">
        <v>2</v>
      </c>
      <c r="T3828" t="s">
        <v>45</v>
      </c>
      <c r="X3828" t="s">
        <v>66</v>
      </c>
      <c r="Y3828">
        <v>0</v>
      </c>
      <c r="Z3828">
        <v>0</v>
      </c>
      <c r="AA3828">
        <v>0</v>
      </c>
      <c r="AB3828">
        <v>0</v>
      </c>
      <c r="AC3828">
        <v>0</v>
      </c>
      <c r="AD3828">
        <f t="shared" si="119"/>
        <v>0</v>
      </c>
      <c r="AE3828" t="s">
        <v>85</v>
      </c>
      <c r="AF3828">
        <v>3677960</v>
      </c>
      <c r="AG3828">
        <v>4034722</v>
      </c>
      <c r="AH3828">
        <v>0</v>
      </c>
      <c r="AI3828">
        <v>0</v>
      </c>
      <c r="AJ3828">
        <f t="shared" si="120"/>
        <v>7712682</v>
      </c>
      <c r="AK3828" t="s">
        <v>668</v>
      </c>
      <c r="AL3828" t="s">
        <v>669</v>
      </c>
      <c r="AM3828" t="s">
        <v>670</v>
      </c>
    </row>
    <row r="3829" spans="1:39" x14ac:dyDescent="0.2">
      <c r="A3829">
        <v>45001</v>
      </c>
      <c r="B3829" t="s">
        <v>1327</v>
      </c>
      <c r="C3829">
        <v>100</v>
      </c>
      <c r="D3829" t="s">
        <v>1501</v>
      </c>
      <c r="E3829">
        <v>12</v>
      </c>
      <c r="F3829" t="s">
        <v>991</v>
      </c>
      <c r="G3829">
        <v>368</v>
      </c>
      <c r="H3829" t="s">
        <v>1014</v>
      </c>
      <c r="I3829">
        <v>975</v>
      </c>
      <c r="J3829" t="s">
        <v>3952</v>
      </c>
      <c r="K3829" t="s">
        <v>41</v>
      </c>
      <c r="L3829">
        <v>12519</v>
      </c>
      <c r="M3829" t="s">
        <v>4812</v>
      </c>
      <c r="N3829" t="s">
        <v>124</v>
      </c>
      <c r="O3829" t="s">
        <v>4813</v>
      </c>
      <c r="S3829">
        <v>2</v>
      </c>
      <c r="T3829" t="s">
        <v>45</v>
      </c>
      <c r="U3829">
        <v>383</v>
      </c>
      <c r="V3829" t="s">
        <v>3955</v>
      </c>
      <c r="W3829" t="s">
        <v>57</v>
      </c>
      <c r="X3829" t="s">
        <v>66</v>
      </c>
      <c r="Y3829">
        <v>0</v>
      </c>
      <c r="Z3829">
        <v>0</v>
      </c>
      <c r="AA3829">
        <v>1</v>
      </c>
      <c r="AB3829">
        <v>0</v>
      </c>
      <c r="AC3829">
        <v>0</v>
      </c>
      <c r="AD3829">
        <f t="shared" si="119"/>
        <v>1</v>
      </c>
      <c r="AF3829">
        <v>0</v>
      </c>
      <c r="AG3829">
        <v>0</v>
      </c>
      <c r="AH3829">
        <v>0</v>
      </c>
      <c r="AI3829">
        <v>0</v>
      </c>
      <c r="AJ3829">
        <f t="shared" si="120"/>
        <v>0</v>
      </c>
      <c r="AK3829" t="s">
        <v>1505</v>
      </c>
      <c r="AL3829" t="s">
        <v>325</v>
      </c>
      <c r="AM3829" t="s">
        <v>326</v>
      </c>
    </row>
    <row r="3830" spans="1:39" x14ac:dyDescent="0.2">
      <c r="A3830">
        <v>45001</v>
      </c>
      <c r="B3830" t="s">
        <v>1327</v>
      </c>
      <c r="C3830">
        <v>610</v>
      </c>
      <c r="D3830" t="s">
        <v>990</v>
      </c>
      <c r="E3830">
        <v>12</v>
      </c>
      <c r="F3830" t="s">
        <v>991</v>
      </c>
      <c r="G3830">
        <v>244</v>
      </c>
      <c r="H3830" t="s">
        <v>541</v>
      </c>
      <c r="I3830">
        <v>234</v>
      </c>
      <c r="J3830" t="s">
        <v>2803</v>
      </c>
      <c r="K3830" t="s">
        <v>41</v>
      </c>
      <c r="L3830">
        <v>10673</v>
      </c>
      <c r="M3830" t="s">
        <v>3956</v>
      </c>
      <c r="N3830" t="s">
        <v>43</v>
      </c>
      <c r="O3830" t="s">
        <v>2805</v>
      </c>
      <c r="S3830">
        <v>2</v>
      </c>
      <c r="T3830" t="s">
        <v>45</v>
      </c>
      <c r="X3830" t="s">
        <v>46</v>
      </c>
      <c r="Y3830">
        <v>1</v>
      </c>
      <c r="Z3830">
        <v>0</v>
      </c>
      <c r="AA3830">
        <v>0</v>
      </c>
      <c r="AB3830">
        <v>0</v>
      </c>
      <c r="AC3830">
        <v>0</v>
      </c>
      <c r="AD3830">
        <f t="shared" si="119"/>
        <v>0</v>
      </c>
      <c r="AE3830" t="s">
        <v>85</v>
      </c>
      <c r="AF3830">
        <v>600000</v>
      </c>
      <c r="AG3830">
        <v>657000</v>
      </c>
      <c r="AH3830">
        <v>720000</v>
      </c>
      <c r="AI3830">
        <v>780000</v>
      </c>
      <c r="AJ3830">
        <f t="shared" si="120"/>
        <v>2757000</v>
      </c>
      <c r="AK3830" t="s">
        <v>997</v>
      </c>
      <c r="AL3830" t="s">
        <v>998</v>
      </c>
      <c r="AM3830" t="s">
        <v>999</v>
      </c>
    </row>
    <row r="3831" spans="1:39" x14ac:dyDescent="0.2">
      <c r="A3831">
        <v>45001</v>
      </c>
      <c r="B3831" t="s">
        <v>1327</v>
      </c>
      <c r="C3831">
        <v>610</v>
      </c>
      <c r="D3831" t="s">
        <v>990</v>
      </c>
      <c r="E3831">
        <v>12</v>
      </c>
      <c r="F3831" t="s">
        <v>991</v>
      </c>
      <c r="G3831">
        <v>361</v>
      </c>
      <c r="H3831" t="s">
        <v>1328</v>
      </c>
      <c r="I3831">
        <v>598</v>
      </c>
      <c r="J3831" t="s">
        <v>1329</v>
      </c>
      <c r="K3831" t="s">
        <v>41</v>
      </c>
      <c r="L3831">
        <v>13410</v>
      </c>
      <c r="M3831" t="s">
        <v>4814</v>
      </c>
      <c r="N3831" t="s">
        <v>124</v>
      </c>
      <c r="O3831" t="s">
        <v>4815</v>
      </c>
      <c r="S3831">
        <v>2</v>
      </c>
      <c r="T3831" t="s">
        <v>45</v>
      </c>
      <c r="X3831" t="s">
        <v>46</v>
      </c>
      <c r="Y3831">
        <v>1</v>
      </c>
      <c r="Z3831">
        <v>0</v>
      </c>
      <c r="AA3831">
        <v>0</v>
      </c>
      <c r="AB3831">
        <v>0</v>
      </c>
      <c r="AC3831">
        <v>0</v>
      </c>
      <c r="AD3831">
        <f t="shared" si="119"/>
        <v>0</v>
      </c>
      <c r="AE3831" t="s">
        <v>85</v>
      </c>
      <c r="AF3831">
        <v>100000</v>
      </c>
      <c r="AG3831">
        <v>100000</v>
      </c>
      <c r="AH3831">
        <v>100000</v>
      </c>
      <c r="AI3831">
        <v>100000</v>
      </c>
      <c r="AJ3831">
        <f t="shared" si="120"/>
        <v>400000</v>
      </c>
      <c r="AK3831" t="s">
        <v>997</v>
      </c>
      <c r="AL3831" t="s">
        <v>998</v>
      </c>
      <c r="AM3831" t="s">
        <v>999</v>
      </c>
    </row>
    <row r="3832" spans="1:39" x14ac:dyDescent="0.2">
      <c r="A3832">
        <v>45001</v>
      </c>
      <c r="B3832" t="s">
        <v>1327</v>
      </c>
      <c r="C3832">
        <v>610</v>
      </c>
      <c r="D3832" t="s">
        <v>990</v>
      </c>
      <c r="E3832">
        <v>12</v>
      </c>
      <c r="F3832" t="s">
        <v>991</v>
      </c>
      <c r="G3832">
        <v>361</v>
      </c>
      <c r="H3832" t="s">
        <v>1328</v>
      </c>
      <c r="I3832">
        <v>598</v>
      </c>
      <c r="J3832" t="s">
        <v>1329</v>
      </c>
      <c r="K3832" t="s">
        <v>41</v>
      </c>
      <c r="L3832">
        <v>13444</v>
      </c>
      <c r="M3832" t="s">
        <v>4816</v>
      </c>
      <c r="N3832" t="s">
        <v>124</v>
      </c>
      <c r="O3832" t="s">
        <v>4817</v>
      </c>
      <c r="S3832">
        <v>2</v>
      </c>
      <c r="T3832" t="s">
        <v>45</v>
      </c>
      <c r="U3832">
        <v>178</v>
      </c>
      <c r="V3832" t="s">
        <v>427</v>
      </c>
      <c r="W3832" t="s">
        <v>57</v>
      </c>
      <c r="X3832" t="s">
        <v>46</v>
      </c>
      <c r="Y3832">
        <v>1</v>
      </c>
      <c r="Z3832">
        <v>1</v>
      </c>
      <c r="AA3832">
        <v>1</v>
      </c>
      <c r="AB3832">
        <v>1</v>
      </c>
      <c r="AC3832">
        <v>1</v>
      </c>
      <c r="AD3832">
        <f t="shared" si="119"/>
        <v>1</v>
      </c>
      <c r="AF3832">
        <v>0</v>
      </c>
      <c r="AG3832">
        <v>0</v>
      </c>
      <c r="AH3832">
        <v>0</v>
      </c>
      <c r="AI3832">
        <v>0</v>
      </c>
      <c r="AJ3832">
        <f t="shared" si="120"/>
        <v>0</v>
      </c>
      <c r="AK3832" t="s">
        <v>997</v>
      </c>
      <c r="AL3832" t="s">
        <v>998</v>
      </c>
      <c r="AM3832" t="s">
        <v>999</v>
      </c>
    </row>
    <row r="3833" spans="1:39" x14ac:dyDescent="0.2">
      <c r="A3833">
        <v>45001</v>
      </c>
      <c r="B3833" t="s">
        <v>1327</v>
      </c>
      <c r="C3833">
        <v>610</v>
      </c>
      <c r="D3833" t="s">
        <v>990</v>
      </c>
      <c r="E3833">
        <v>12</v>
      </c>
      <c r="F3833" t="s">
        <v>991</v>
      </c>
      <c r="G3833">
        <v>363</v>
      </c>
      <c r="H3833" t="s">
        <v>1004</v>
      </c>
      <c r="I3833">
        <v>469</v>
      </c>
      <c r="J3833" t="s">
        <v>1005</v>
      </c>
      <c r="K3833" t="s">
        <v>41</v>
      </c>
      <c r="L3833">
        <v>11492</v>
      </c>
      <c r="M3833" t="s">
        <v>2604</v>
      </c>
      <c r="N3833" t="s">
        <v>124</v>
      </c>
      <c r="O3833" t="s">
        <v>2605</v>
      </c>
      <c r="S3833">
        <v>2</v>
      </c>
      <c r="T3833" t="s">
        <v>45</v>
      </c>
      <c r="X3833" t="s">
        <v>46</v>
      </c>
      <c r="Y3833">
        <v>1</v>
      </c>
      <c r="Z3833">
        <v>0</v>
      </c>
      <c r="AA3833">
        <v>0</v>
      </c>
      <c r="AB3833">
        <v>0</v>
      </c>
      <c r="AC3833">
        <v>0</v>
      </c>
      <c r="AD3833">
        <f t="shared" si="119"/>
        <v>0</v>
      </c>
      <c r="AE3833" t="s">
        <v>1336</v>
      </c>
      <c r="AF3833">
        <v>12300000</v>
      </c>
      <c r="AG3833">
        <v>3700000</v>
      </c>
      <c r="AH3833">
        <v>8000000</v>
      </c>
      <c r="AI3833">
        <v>8000000</v>
      </c>
      <c r="AJ3833">
        <f t="shared" si="120"/>
        <v>32000000</v>
      </c>
      <c r="AK3833" t="s">
        <v>997</v>
      </c>
      <c r="AL3833" t="s">
        <v>998</v>
      </c>
      <c r="AM3833" t="s">
        <v>999</v>
      </c>
    </row>
    <row r="3834" spans="1:39" x14ac:dyDescent="0.2">
      <c r="A3834">
        <v>45001</v>
      </c>
      <c r="B3834" t="s">
        <v>1327</v>
      </c>
      <c r="C3834">
        <v>610</v>
      </c>
      <c r="D3834" t="s">
        <v>990</v>
      </c>
      <c r="E3834">
        <v>12</v>
      </c>
      <c r="F3834" t="s">
        <v>991</v>
      </c>
      <c r="G3834">
        <v>368</v>
      </c>
      <c r="H3834" t="s">
        <v>1014</v>
      </c>
      <c r="I3834">
        <v>341</v>
      </c>
      <c r="J3834" t="s">
        <v>1344</v>
      </c>
      <c r="K3834" t="s">
        <v>41</v>
      </c>
      <c r="L3834">
        <v>7113</v>
      </c>
      <c r="M3834" t="s">
        <v>1345</v>
      </c>
      <c r="N3834" t="s">
        <v>43</v>
      </c>
      <c r="O3834" t="s">
        <v>1346</v>
      </c>
      <c r="S3834">
        <v>2</v>
      </c>
      <c r="T3834" t="s">
        <v>45</v>
      </c>
      <c r="X3834" t="s">
        <v>46</v>
      </c>
      <c r="Y3834">
        <v>1</v>
      </c>
      <c r="Z3834">
        <v>0</v>
      </c>
      <c r="AA3834">
        <v>0</v>
      </c>
      <c r="AB3834">
        <v>0</v>
      </c>
      <c r="AC3834">
        <v>0</v>
      </c>
      <c r="AD3834">
        <f t="shared" si="119"/>
        <v>0</v>
      </c>
      <c r="AE3834" t="s">
        <v>1018</v>
      </c>
      <c r="AF3834">
        <v>5000000</v>
      </c>
      <c r="AG3834">
        <v>6708000</v>
      </c>
      <c r="AH3834">
        <v>5206000</v>
      </c>
      <c r="AI3834">
        <v>5800000</v>
      </c>
      <c r="AJ3834">
        <f t="shared" si="120"/>
        <v>22714000</v>
      </c>
      <c r="AK3834" t="s">
        <v>997</v>
      </c>
      <c r="AL3834" t="s">
        <v>998</v>
      </c>
      <c r="AM3834" t="s">
        <v>999</v>
      </c>
    </row>
    <row r="3835" spans="1:39" x14ac:dyDescent="0.2">
      <c r="A3835">
        <v>45001</v>
      </c>
      <c r="B3835" t="s">
        <v>1327</v>
      </c>
      <c r="C3835">
        <v>610</v>
      </c>
      <c r="D3835" t="s">
        <v>990</v>
      </c>
      <c r="E3835">
        <v>12</v>
      </c>
      <c r="F3835" t="s">
        <v>991</v>
      </c>
      <c r="G3835">
        <v>368</v>
      </c>
      <c r="H3835" t="s">
        <v>1014</v>
      </c>
      <c r="I3835">
        <v>371</v>
      </c>
      <c r="J3835" t="s">
        <v>1347</v>
      </c>
      <c r="K3835" t="s">
        <v>41</v>
      </c>
      <c r="L3835">
        <v>12482</v>
      </c>
      <c r="M3835" t="s">
        <v>1348</v>
      </c>
      <c r="N3835" t="s">
        <v>43</v>
      </c>
      <c r="O3835" t="s">
        <v>1349</v>
      </c>
      <c r="S3835">
        <v>2</v>
      </c>
      <c r="T3835" t="s">
        <v>45</v>
      </c>
      <c r="X3835" t="s">
        <v>46</v>
      </c>
      <c r="Y3835">
        <v>1</v>
      </c>
      <c r="Z3835">
        <v>0</v>
      </c>
      <c r="AA3835">
        <v>0</v>
      </c>
      <c r="AB3835">
        <v>0</v>
      </c>
      <c r="AC3835">
        <v>0</v>
      </c>
      <c r="AD3835">
        <f t="shared" si="119"/>
        <v>0</v>
      </c>
      <c r="AE3835" t="s">
        <v>1336</v>
      </c>
      <c r="AF3835">
        <v>2000000</v>
      </c>
      <c r="AG3835">
        <v>2000000</v>
      </c>
      <c r="AH3835">
        <v>2000000</v>
      </c>
      <c r="AI3835">
        <v>2000000</v>
      </c>
      <c r="AJ3835">
        <f t="shared" si="120"/>
        <v>8000000</v>
      </c>
      <c r="AK3835" t="s">
        <v>997</v>
      </c>
      <c r="AL3835" t="s">
        <v>998</v>
      </c>
      <c r="AM3835" t="s">
        <v>999</v>
      </c>
    </row>
    <row r="3836" spans="1:39" x14ac:dyDescent="0.2">
      <c r="A3836">
        <v>45001</v>
      </c>
      <c r="B3836" t="s">
        <v>1327</v>
      </c>
      <c r="C3836">
        <v>610</v>
      </c>
      <c r="D3836" t="s">
        <v>990</v>
      </c>
      <c r="E3836">
        <v>12</v>
      </c>
      <c r="F3836" t="s">
        <v>991</v>
      </c>
      <c r="G3836">
        <v>368</v>
      </c>
      <c r="H3836" t="s">
        <v>1014</v>
      </c>
      <c r="I3836">
        <v>371</v>
      </c>
      <c r="J3836" t="s">
        <v>1347</v>
      </c>
      <c r="K3836" t="s">
        <v>41</v>
      </c>
      <c r="L3836">
        <v>12482</v>
      </c>
      <c r="M3836" t="s">
        <v>1348</v>
      </c>
      <c r="N3836" t="s">
        <v>43</v>
      </c>
      <c r="O3836" t="s">
        <v>1349</v>
      </c>
      <c r="S3836">
        <v>2</v>
      </c>
      <c r="T3836" t="s">
        <v>45</v>
      </c>
      <c r="X3836" t="s">
        <v>46</v>
      </c>
      <c r="Y3836">
        <v>1</v>
      </c>
      <c r="Z3836">
        <v>0</v>
      </c>
      <c r="AA3836">
        <v>0</v>
      </c>
      <c r="AB3836">
        <v>0</v>
      </c>
      <c r="AC3836">
        <v>0</v>
      </c>
      <c r="AD3836">
        <f t="shared" si="119"/>
        <v>0</v>
      </c>
      <c r="AE3836" t="s">
        <v>2607</v>
      </c>
      <c r="AF3836">
        <v>2000000</v>
      </c>
      <c r="AG3836">
        <v>2200000</v>
      </c>
      <c r="AH3836">
        <v>2300000</v>
      </c>
      <c r="AI3836">
        <v>2400000</v>
      </c>
      <c r="AJ3836">
        <f t="shared" si="120"/>
        <v>8900000</v>
      </c>
      <c r="AK3836" t="s">
        <v>997</v>
      </c>
      <c r="AL3836" t="s">
        <v>998</v>
      </c>
      <c r="AM3836" t="s">
        <v>999</v>
      </c>
    </row>
    <row r="3837" spans="1:39" x14ac:dyDescent="0.2">
      <c r="A3837">
        <v>45001</v>
      </c>
      <c r="B3837" t="s">
        <v>1327</v>
      </c>
      <c r="C3837">
        <v>610</v>
      </c>
      <c r="D3837" t="s">
        <v>990</v>
      </c>
      <c r="E3837">
        <v>12</v>
      </c>
      <c r="F3837" t="s">
        <v>991</v>
      </c>
      <c r="G3837">
        <v>368</v>
      </c>
      <c r="H3837" t="s">
        <v>1014</v>
      </c>
      <c r="I3837">
        <v>371</v>
      </c>
      <c r="J3837" t="s">
        <v>1347</v>
      </c>
      <c r="K3837" t="s">
        <v>41</v>
      </c>
      <c r="L3837">
        <v>14131</v>
      </c>
      <c r="M3837" t="s">
        <v>4818</v>
      </c>
      <c r="N3837" t="s">
        <v>124</v>
      </c>
      <c r="O3837" t="s">
        <v>4819</v>
      </c>
      <c r="S3837">
        <v>2</v>
      </c>
      <c r="T3837" t="s">
        <v>45</v>
      </c>
      <c r="X3837" t="s">
        <v>46</v>
      </c>
      <c r="Y3837">
        <v>1</v>
      </c>
      <c r="Z3837">
        <v>0</v>
      </c>
      <c r="AA3837">
        <v>0</v>
      </c>
      <c r="AB3837">
        <v>0</v>
      </c>
      <c r="AC3837">
        <v>0</v>
      </c>
      <c r="AD3837">
        <f t="shared" si="119"/>
        <v>0</v>
      </c>
      <c r="AE3837" t="s">
        <v>85</v>
      </c>
      <c r="AF3837">
        <v>0</v>
      </c>
      <c r="AG3837">
        <v>150000</v>
      </c>
      <c r="AH3837">
        <v>150000</v>
      </c>
      <c r="AI3837">
        <v>200000</v>
      </c>
      <c r="AJ3837">
        <f t="shared" si="120"/>
        <v>500000</v>
      </c>
      <c r="AK3837" t="s">
        <v>997</v>
      </c>
      <c r="AL3837" t="s">
        <v>998</v>
      </c>
      <c r="AM3837" t="s">
        <v>999</v>
      </c>
    </row>
    <row r="3838" spans="1:39" x14ac:dyDescent="0.2">
      <c r="A3838">
        <v>45001</v>
      </c>
      <c r="B3838" t="s">
        <v>1327</v>
      </c>
      <c r="C3838">
        <v>610</v>
      </c>
      <c r="D3838" t="s">
        <v>990</v>
      </c>
      <c r="E3838">
        <v>12</v>
      </c>
      <c r="F3838" t="s">
        <v>991</v>
      </c>
      <c r="G3838">
        <v>368</v>
      </c>
      <c r="H3838" t="s">
        <v>1014</v>
      </c>
      <c r="I3838">
        <v>469</v>
      </c>
      <c r="J3838" t="s">
        <v>1005</v>
      </c>
      <c r="K3838" t="s">
        <v>41</v>
      </c>
      <c r="L3838">
        <v>11490</v>
      </c>
      <c r="M3838" t="s">
        <v>2611</v>
      </c>
      <c r="N3838" t="s">
        <v>124</v>
      </c>
      <c r="O3838" t="s">
        <v>2612</v>
      </c>
      <c r="S3838">
        <v>2</v>
      </c>
      <c r="T3838" t="s">
        <v>45</v>
      </c>
      <c r="X3838" t="s">
        <v>66</v>
      </c>
      <c r="Y3838">
        <v>0</v>
      </c>
      <c r="Z3838">
        <v>0</v>
      </c>
      <c r="AA3838">
        <v>0</v>
      </c>
      <c r="AB3838">
        <v>0</v>
      </c>
      <c r="AC3838">
        <v>0</v>
      </c>
      <c r="AD3838">
        <f t="shared" si="119"/>
        <v>0</v>
      </c>
      <c r="AE3838" t="s">
        <v>47</v>
      </c>
      <c r="AF3838">
        <v>5000000</v>
      </c>
      <c r="AG3838">
        <v>5050000</v>
      </c>
      <c r="AH3838">
        <v>5500000</v>
      </c>
      <c r="AI3838">
        <v>6000000</v>
      </c>
      <c r="AJ3838">
        <f t="shared" si="120"/>
        <v>21550000</v>
      </c>
      <c r="AK3838" t="s">
        <v>997</v>
      </c>
      <c r="AL3838" t="s">
        <v>998</v>
      </c>
      <c r="AM3838" t="s">
        <v>999</v>
      </c>
    </row>
    <row r="3839" spans="1:39" x14ac:dyDescent="0.2">
      <c r="A3839">
        <v>45001</v>
      </c>
      <c r="B3839" t="s">
        <v>1327</v>
      </c>
      <c r="C3839">
        <v>623</v>
      </c>
      <c r="D3839" t="s">
        <v>1359</v>
      </c>
      <c r="E3839">
        <v>12</v>
      </c>
      <c r="F3839" t="s">
        <v>991</v>
      </c>
      <c r="G3839">
        <v>122</v>
      </c>
      <c r="H3839" t="s">
        <v>72</v>
      </c>
      <c r="I3839">
        <v>26</v>
      </c>
      <c r="J3839" t="s">
        <v>4458</v>
      </c>
      <c r="K3839" t="s">
        <v>41</v>
      </c>
      <c r="L3839">
        <v>14073</v>
      </c>
      <c r="M3839" t="s">
        <v>4459</v>
      </c>
      <c r="N3839" t="s">
        <v>43</v>
      </c>
      <c r="O3839" t="s">
        <v>4460</v>
      </c>
      <c r="S3839">
        <v>2</v>
      </c>
      <c r="T3839" t="s">
        <v>45</v>
      </c>
      <c r="X3839" t="s">
        <v>46</v>
      </c>
      <c r="Y3839">
        <v>1</v>
      </c>
      <c r="Z3839">
        <v>0</v>
      </c>
      <c r="AA3839">
        <v>0</v>
      </c>
      <c r="AB3839">
        <v>0</v>
      </c>
      <c r="AC3839">
        <v>0</v>
      </c>
      <c r="AD3839">
        <f t="shared" si="119"/>
        <v>0</v>
      </c>
      <c r="AE3839" t="s">
        <v>85</v>
      </c>
      <c r="AF3839">
        <v>0</v>
      </c>
      <c r="AG3839">
        <v>2000000</v>
      </c>
      <c r="AH3839">
        <v>2000000</v>
      </c>
      <c r="AI3839">
        <v>2000000</v>
      </c>
      <c r="AJ3839">
        <f t="shared" si="120"/>
        <v>6000000</v>
      </c>
      <c r="AK3839" t="s">
        <v>1363</v>
      </c>
      <c r="AL3839" t="s">
        <v>998</v>
      </c>
      <c r="AM3839" t="s">
        <v>1364</v>
      </c>
    </row>
    <row r="3840" spans="1:39" x14ac:dyDescent="0.2">
      <c r="A3840">
        <v>45001</v>
      </c>
      <c r="B3840" t="s">
        <v>1327</v>
      </c>
      <c r="C3840">
        <v>625</v>
      </c>
      <c r="D3840" t="s">
        <v>1008</v>
      </c>
      <c r="E3840">
        <v>12</v>
      </c>
      <c r="F3840" t="s">
        <v>991</v>
      </c>
      <c r="G3840">
        <v>122</v>
      </c>
      <c r="H3840" t="s">
        <v>72</v>
      </c>
      <c r="I3840">
        <v>949</v>
      </c>
      <c r="J3840" t="s">
        <v>78</v>
      </c>
      <c r="K3840" t="s">
        <v>41</v>
      </c>
      <c r="L3840">
        <v>1021</v>
      </c>
      <c r="M3840" t="s">
        <v>4462</v>
      </c>
      <c r="N3840" t="s">
        <v>43</v>
      </c>
      <c r="O3840" t="s">
        <v>530</v>
      </c>
      <c r="S3840">
        <v>2</v>
      </c>
      <c r="T3840" t="s">
        <v>45</v>
      </c>
      <c r="U3840">
        <v>923</v>
      </c>
      <c r="V3840" t="s">
        <v>81</v>
      </c>
      <c r="W3840" t="s">
        <v>57</v>
      </c>
      <c r="X3840" t="s">
        <v>46</v>
      </c>
      <c r="Y3840">
        <v>1</v>
      </c>
      <c r="Z3840">
        <v>640</v>
      </c>
      <c r="AA3840">
        <v>640</v>
      </c>
      <c r="AB3840">
        <v>640</v>
      </c>
      <c r="AC3840">
        <v>640</v>
      </c>
      <c r="AD3840">
        <f t="shared" si="119"/>
        <v>640</v>
      </c>
      <c r="AF3840">
        <v>0</v>
      </c>
      <c r="AG3840">
        <v>0</v>
      </c>
      <c r="AH3840">
        <v>0</v>
      </c>
      <c r="AI3840">
        <v>0</v>
      </c>
      <c r="AJ3840">
        <f t="shared" si="120"/>
        <v>0</v>
      </c>
      <c r="AK3840" t="s">
        <v>1010</v>
      </c>
      <c r="AL3840" t="s">
        <v>1011</v>
      </c>
      <c r="AM3840" t="s">
        <v>1012</v>
      </c>
    </row>
    <row r="3841" spans="1:39" x14ac:dyDescent="0.2">
      <c r="A3841">
        <v>45001</v>
      </c>
      <c r="B3841" t="s">
        <v>1327</v>
      </c>
      <c r="C3841">
        <v>625</v>
      </c>
      <c r="D3841" t="s">
        <v>1008</v>
      </c>
      <c r="E3841">
        <v>12</v>
      </c>
      <c r="F3841" t="s">
        <v>991</v>
      </c>
      <c r="G3841">
        <v>362</v>
      </c>
      <c r="H3841" t="s">
        <v>3443</v>
      </c>
      <c r="I3841">
        <v>949</v>
      </c>
      <c r="J3841" t="s">
        <v>78</v>
      </c>
      <c r="K3841" t="s">
        <v>41</v>
      </c>
      <c r="L3841">
        <v>8662</v>
      </c>
      <c r="M3841" t="s">
        <v>3444</v>
      </c>
      <c r="N3841" t="s">
        <v>43</v>
      </c>
      <c r="O3841" t="s">
        <v>530</v>
      </c>
      <c r="S3841">
        <v>2</v>
      </c>
      <c r="T3841" t="s">
        <v>45</v>
      </c>
      <c r="X3841" t="s">
        <v>46</v>
      </c>
      <c r="Y3841">
        <v>1</v>
      </c>
      <c r="Z3841">
        <v>0</v>
      </c>
      <c r="AA3841">
        <v>0</v>
      </c>
      <c r="AB3841">
        <v>0</v>
      </c>
      <c r="AC3841">
        <v>0</v>
      </c>
      <c r="AD3841">
        <f t="shared" si="119"/>
        <v>0</v>
      </c>
      <c r="AE3841" t="s">
        <v>85</v>
      </c>
      <c r="AF3841">
        <v>10000000</v>
      </c>
      <c r="AG3841">
        <v>14750000</v>
      </c>
      <c r="AH3841">
        <v>20050000</v>
      </c>
      <c r="AI3841">
        <v>25000000</v>
      </c>
      <c r="AJ3841">
        <f t="shared" si="120"/>
        <v>69800000</v>
      </c>
      <c r="AK3841" t="s">
        <v>1010</v>
      </c>
      <c r="AL3841" t="s">
        <v>1011</v>
      </c>
      <c r="AM3841" t="s">
        <v>1012</v>
      </c>
    </row>
    <row r="3842" spans="1:39" x14ac:dyDescent="0.2">
      <c r="A3842">
        <v>45001</v>
      </c>
      <c r="B3842" t="s">
        <v>1327</v>
      </c>
      <c r="C3842">
        <v>625</v>
      </c>
      <c r="D3842" t="s">
        <v>1008</v>
      </c>
      <c r="E3842">
        <v>12</v>
      </c>
      <c r="F3842" t="s">
        <v>991</v>
      </c>
      <c r="G3842">
        <v>363</v>
      </c>
      <c r="H3842" t="s">
        <v>1004</v>
      </c>
      <c r="I3842">
        <v>242</v>
      </c>
      <c r="J3842" t="s">
        <v>1019</v>
      </c>
      <c r="K3842" t="s">
        <v>41</v>
      </c>
      <c r="L3842">
        <v>7133</v>
      </c>
      <c r="M3842" t="s">
        <v>2613</v>
      </c>
      <c r="N3842" t="s">
        <v>43</v>
      </c>
      <c r="O3842" t="s">
        <v>2614</v>
      </c>
      <c r="S3842">
        <v>2</v>
      </c>
      <c r="T3842" t="s">
        <v>45</v>
      </c>
      <c r="U3842">
        <v>242</v>
      </c>
      <c r="V3842" t="s">
        <v>1022</v>
      </c>
      <c r="W3842" t="s">
        <v>57</v>
      </c>
      <c r="X3842" t="s">
        <v>46</v>
      </c>
      <c r="Y3842">
        <v>1</v>
      </c>
      <c r="Z3842">
        <v>1000</v>
      </c>
      <c r="AA3842">
        <v>1000</v>
      </c>
      <c r="AB3842">
        <v>1000</v>
      </c>
      <c r="AC3842">
        <v>1000</v>
      </c>
      <c r="AD3842">
        <f t="shared" si="119"/>
        <v>1000</v>
      </c>
      <c r="AF3842">
        <v>0</v>
      </c>
      <c r="AG3842">
        <v>0</v>
      </c>
      <c r="AH3842">
        <v>0</v>
      </c>
      <c r="AI3842">
        <v>0</v>
      </c>
      <c r="AJ3842">
        <f t="shared" si="120"/>
        <v>0</v>
      </c>
      <c r="AK3842" t="s">
        <v>1010</v>
      </c>
      <c r="AL3842" t="s">
        <v>1011</v>
      </c>
      <c r="AM3842" t="s">
        <v>1012</v>
      </c>
    </row>
    <row r="3843" spans="1:39" x14ac:dyDescent="0.2">
      <c r="A3843">
        <v>45001</v>
      </c>
      <c r="B3843" t="s">
        <v>1327</v>
      </c>
      <c r="C3843">
        <v>900</v>
      </c>
      <c r="D3843" t="s">
        <v>461</v>
      </c>
      <c r="E3843">
        <v>12</v>
      </c>
      <c r="F3843" t="s">
        <v>991</v>
      </c>
      <c r="G3843">
        <v>122</v>
      </c>
      <c r="H3843" t="s">
        <v>72</v>
      </c>
      <c r="I3843">
        <v>2</v>
      </c>
      <c r="J3843" t="s">
        <v>73</v>
      </c>
      <c r="K3843" t="s">
        <v>41</v>
      </c>
      <c r="L3843">
        <v>4840</v>
      </c>
      <c r="M3843" t="s">
        <v>4820</v>
      </c>
      <c r="N3843" t="s">
        <v>43</v>
      </c>
      <c r="O3843" t="s">
        <v>4821</v>
      </c>
      <c r="S3843">
        <v>2</v>
      </c>
      <c r="T3843" t="s">
        <v>45</v>
      </c>
      <c r="U3843">
        <v>332</v>
      </c>
      <c r="V3843" t="s">
        <v>76</v>
      </c>
      <c r="W3843" t="s">
        <v>57</v>
      </c>
      <c r="X3843" t="s">
        <v>46</v>
      </c>
      <c r="Y3843">
        <v>1</v>
      </c>
      <c r="Z3843">
        <v>1</v>
      </c>
      <c r="AA3843">
        <v>1</v>
      </c>
      <c r="AB3843">
        <v>1</v>
      </c>
      <c r="AC3843">
        <v>1</v>
      </c>
      <c r="AD3843">
        <f t="shared" ref="AD3843:AD3906" si="121">IF(Y3843=1,LARGE(Z3843:AC3843,1),Z3843+AA3843+AB3843+AC3843)</f>
        <v>1</v>
      </c>
      <c r="AF3843">
        <v>0</v>
      </c>
      <c r="AG3843">
        <v>0</v>
      </c>
      <c r="AH3843">
        <v>0</v>
      </c>
      <c r="AI3843">
        <v>0</v>
      </c>
      <c r="AJ3843">
        <f t="shared" si="120"/>
        <v>0</v>
      </c>
      <c r="AK3843" t="s">
        <v>466</v>
      </c>
      <c r="AL3843" t="s">
        <v>467</v>
      </c>
      <c r="AM3843" t="s">
        <v>60</v>
      </c>
    </row>
    <row r="3844" spans="1:39" x14ac:dyDescent="0.2">
      <c r="A3844">
        <v>45021</v>
      </c>
      <c r="B3844" t="s">
        <v>1381</v>
      </c>
      <c r="C3844">
        <v>520</v>
      </c>
      <c r="D3844" t="s">
        <v>557</v>
      </c>
      <c r="E3844">
        <v>12</v>
      </c>
      <c r="F3844" t="s">
        <v>991</v>
      </c>
      <c r="G3844">
        <v>367</v>
      </c>
      <c r="H3844" t="s">
        <v>1382</v>
      </c>
      <c r="I3844">
        <v>621</v>
      </c>
      <c r="J3844" t="s">
        <v>1383</v>
      </c>
      <c r="K3844" t="s">
        <v>41</v>
      </c>
      <c r="L3844">
        <v>11714</v>
      </c>
      <c r="M3844" t="s">
        <v>1384</v>
      </c>
      <c r="N3844" t="s">
        <v>43</v>
      </c>
      <c r="O3844" t="s">
        <v>1385</v>
      </c>
      <c r="S3844">
        <v>2</v>
      </c>
      <c r="T3844" t="s">
        <v>45</v>
      </c>
      <c r="X3844" t="s">
        <v>46</v>
      </c>
      <c r="Y3844">
        <v>1</v>
      </c>
      <c r="Z3844">
        <v>0</v>
      </c>
      <c r="AA3844">
        <v>0</v>
      </c>
      <c r="AB3844">
        <v>0</v>
      </c>
      <c r="AC3844">
        <v>0</v>
      </c>
      <c r="AD3844">
        <f t="shared" si="121"/>
        <v>0</v>
      </c>
      <c r="AE3844" t="s">
        <v>85</v>
      </c>
      <c r="AF3844">
        <v>93000</v>
      </c>
      <c r="AG3844">
        <v>0</v>
      </c>
      <c r="AH3844">
        <v>93000</v>
      </c>
      <c r="AI3844">
        <v>93000</v>
      </c>
      <c r="AJ3844">
        <f t="shared" si="120"/>
        <v>279000</v>
      </c>
      <c r="AK3844" t="s">
        <v>562</v>
      </c>
      <c r="AL3844" t="s">
        <v>563</v>
      </c>
      <c r="AM3844" t="s">
        <v>564</v>
      </c>
    </row>
    <row r="3845" spans="1:39" x14ac:dyDescent="0.2">
      <c r="A3845">
        <v>45021</v>
      </c>
      <c r="B3845" t="s">
        <v>1381</v>
      </c>
      <c r="C3845">
        <v>520</v>
      </c>
      <c r="D3845" t="s">
        <v>557</v>
      </c>
      <c r="E3845">
        <v>12</v>
      </c>
      <c r="F3845" t="s">
        <v>991</v>
      </c>
      <c r="G3845">
        <v>367</v>
      </c>
      <c r="H3845" t="s">
        <v>1382</v>
      </c>
      <c r="I3845">
        <v>625</v>
      </c>
      <c r="J3845" t="s">
        <v>3445</v>
      </c>
      <c r="K3845" t="s">
        <v>41</v>
      </c>
      <c r="L3845">
        <v>11654</v>
      </c>
      <c r="M3845" t="s">
        <v>3446</v>
      </c>
      <c r="N3845" t="s">
        <v>43</v>
      </c>
      <c r="O3845" t="s">
        <v>3447</v>
      </c>
      <c r="S3845">
        <v>2</v>
      </c>
      <c r="T3845" t="s">
        <v>45</v>
      </c>
      <c r="X3845" t="s">
        <v>46</v>
      </c>
      <c r="Y3845">
        <v>1</v>
      </c>
      <c r="Z3845">
        <v>0</v>
      </c>
      <c r="AA3845">
        <v>0</v>
      </c>
      <c r="AB3845">
        <v>0</v>
      </c>
      <c r="AC3845">
        <v>0</v>
      </c>
      <c r="AD3845">
        <f t="shared" si="121"/>
        <v>0</v>
      </c>
      <c r="AE3845" t="s">
        <v>1018</v>
      </c>
      <c r="AF3845">
        <v>3700000</v>
      </c>
      <c r="AG3845">
        <v>3902205</v>
      </c>
      <c r="AH3845">
        <v>3944800</v>
      </c>
      <c r="AI3845">
        <v>4000000</v>
      </c>
      <c r="AJ3845">
        <f t="shared" si="120"/>
        <v>15547005</v>
      </c>
      <c r="AK3845" t="s">
        <v>562</v>
      </c>
      <c r="AL3845" t="s">
        <v>563</v>
      </c>
      <c r="AM3845" t="s">
        <v>564</v>
      </c>
    </row>
    <row r="3846" spans="1:39" x14ac:dyDescent="0.2">
      <c r="A3846">
        <v>45021</v>
      </c>
      <c r="B3846" t="s">
        <v>1381</v>
      </c>
      <c r="C3846">
        <v>520</v>
      </c>
      <c r="D3846" t="s">
        <v>557</v>
      </c>
      <c r="E3846">
        <v>12</v>
      </c>
      <c r="F3846" t="s">
        <v>991</v>
      </c>
      <c r="G3846">
        <v>367</v>
      </c>
      <c r="H3846" t="s">
        <v>1382</v>
      </c>
      <c r="I3846">
        <v>627</v>
      </c>
      <c r="J3846" t="s">
        <v>2623</v>
      </c>
      <c r="K3846" t="s">
        <v>41</v>
      </c>
      <c r="L3846">
        <v>11655</v>
      </c>
      <c r="M3846" t="s">
        <v>2624</v>
      </c>
      <c r="N3846" t="s">
        <v>124</v>
      </c>
      <c r="O3846" t="s">
        <v>2625</v>
      </c>
      <c r="S3846">
        <v>2</v>
      </c>
      <c r="T3846" t="s">
        <v>45</v>
      </c>
      <c r="X3846" t="s">
        <v>66</v>
      </c>
      <c r="Y3846">
        <v>0</v>
      </c>
      <c r="Z3846">
        <v>0</v>
      </c>
      <c r="AA3846">
        <v>0</v>
      </c>
      <c r="AB3846">
        <v>0</v>
      </c>
      <c r="AC3846">
        <v>0</v>
      </c>
      <c r="AD3846">
        <f t="shared" si="121"/>
        <v>0</v>
      </c>
      <c r="AE3846" t="s">
        <v>85</v>
      </c>
      <c r="AF3846">
        <v>651566</v>
      </c>
      <c r="AG3846">
        <v>670266</v>
      </c>
      <c r="AH3846">
        <v>651566</v>
      </c>
      <c r="AI3846">
        <v>651566</v>
      </c>
      <c r="AJ3846">
        <f t="shared" si="120"/>
        <v>2624964</v>
      </c>
      <c r="AK3846" t="s">
        <v>562</v>
      </c>
      <c r="AL3846" t="s">
        <v>563</v>
      </c>
      <c r="AM3846" t="s">
        <v>564</v>
      </c>
    </row>
    <row r="3847" spans="1:39" x14ac:dyDescent="0.2">
      <c r="A3847">
        <v>45021</v>
      </c>
      <c r="B3847" t="s">
        <v>1381</v>
      </c>
      <c r="C3847">
        <v>520</v>
      </c>
      <c r="D3847" t="s">
        <v>557</v>
      </c>
      <c r="E3847">
        <v>12</v>
      </c>
      <c r="F3847" t="s">
        <v>991</v>
      </c>
      <c r="G3847">
        <v>367</v>
      </c>
      <c r="H3847" t="s">
        <v>1382</v>
      </c>
      <c r="I3847">
        <v>628</v>
      </c>
      <c r="J3847" t="s">
        <v>1388</v>
      </c>
      <c r="K3847" t="s">
        <v>41</v>
      </c>
      <c r="L3847">
        <v>11669</v>
      </c>
      <c r="M3847" t="s">
        <v>1388</v>
      </c>
      <c r="N3847" t="s">
        <v>124</v>
      </c>
      <c r="O3847" t="s">
        <v>1389</v>
      </c>
      <c r="S3847">
        <v>2</v>
      </c>
      <c r="T3847" t="s">
        <v>45</v>
      </c>
      <c r="U3847">
        <v>858</v>
      </c>
      <c r="V3847" t="s">
        <v>4822</v>
      </c>
      <c r="W3847" t="s">
        <v>57</v>
      </c>
      <c r="X3847" t="s">
        <v>66</v>
      </c>
      <c r="Y3847">
        <v>0</v>
      </c>
      <c r="Z3847">
        <v>5</v>
      </c>
      <c r="AA3847">
        <v>5</v>
      </c>
      <c r="AB3847">
        <v>5</v>
      </c>
      <c r="AC3847">
        <v>5</v>
      </c>
      <c r="AD3847">
        <f t="shared" si="121"/>
        <v>20</v>
      </c>
      <c r="AF3847">
        <v>0</v>
      </c>
      <c r="AG3847">
        <v>0</v>
      </c>
      <c r="AH3847">
        <v>0</v>
      </c>
      <c r="AI3847">
        <v>0</v>
      </c>
      <c r="AJ3847">
        <f t="shared" si="120"/>
        <v>0</v>
      </c>
      <c r="AK3847" t="s">
        <v>562</v>
      </c>
      <c r="AL3847" t="s">
        <v>563</v>
      </c>
      <c r="AM3847" t="s">
        <v>564</v>
      </c>
    </row>
    <row r="3848" spans="1:39" x14ac:dyDescent="0.2">
      <c r="A3848">
        <v>45021</v>
      </c>
      <c r="B3848" t="s">
        <v>1381</v>
      </c>
      <c r="C3848">
        <v>520</v>
      </c>
      <c r="D3848" t="s">
        <v>557</v>
      </c>
      <c r="E3848">
        <v>12</v>
      </c>
      <c r="F3848" t="s">
        <v>991</v>
      </c>
      <c r="G3848">
        <v>367</v>
      </c>
      <c r="H3848" t="s">
        <v>1382</v>
      </c>
      <c r="I3848">
        <v>628</v>
      </c>
      <c r="J3848" t="s">
        <v>1388</v>
      </c>
      <c r="K3848" t="s">
        <v>41</v>
      </c>
      <c r="L3848">
        <v>11669</v>
      </c>
      <c r="M3848" t="s">
        <v>1388</v>
      </c>
      <c r="N3848" t="s">
        <v>124</v>
      </c>
      <c r="O3848" t="s">
        <v>1389</v>
      </c>
      <c r="S3848">
        <v>2</v>
      </c>
      <c r="T3848" t="s">
        <v>45</v>
      </c>
      <c r="X3848" t="s">
        <v>66</v>
      </c>
      <c r="Y3848">
        <v>0</v>
      </c>
      <c r="Z3848">
        <v>0</v>
      </c>
      <c r="AA3848">
        <v>0</v>
      </c>
      <c r="AB3848">
        <v>0</v>
      </c>
      <c r="AC3848">
        <v>0</v>
      </c>
      <c r="AD3848">
        <f t="shared" si="121"/>
        <v>0</v>
      </c>
      <c r="AE3848" t="s">
        <v>1018</v>
      </c>
      <c r="AF3848">
        <v>800000</v>
      </c>
      <c r="AG3848">
        <v>530000</v>
      </c>
      <c r="AH3848">
        <v>849000</v>
      </c>
      <c r="AI3848">
        <v>861000</v>
      </c>
      <c r="AJ3848">
        <f t="shared" si="120"/>
        <v>3040000</v>
      </c>
      <c r="AK3848" t="s">
        <v>562</v>
      </c>
      <c r="AL3848" t="s">
        <v>563</v>
      </c>
      <c r="AM3848" t="s">
        <v>564</v>
      </c>
    </row>
    <row r="3849" spans="1:39" x14ac:dyDescent="0.2">
      <c r="A3849">
        <v>45021</v>
      </c>
      <c r="B3849" t="s">
        <v>1381</v>
      </c>
      <c r="C3849">
        <v>850</v>
      </c>
      <c r="D3849" t="s">
        <v>453</v>
      </c>
      <c r="E3849">
        <v>12</v>
      </c>
      <c r="F3849" t="s">
        <v>991</v>
      </c>
      <c r="G3849">
        <v>122</v>
      </c>
      <c r="H3849" t="s">
        <v>72</v>
      </c>
      <c r="I3849">
        <v>949</v>
      </c>
      <c r="J3849" t="s">
        <v>78</v>
      </c>
      <c r="K3849" t="s">
        <v>41</v>
      </c>
      <c r="L3849">
        <v>878</v>
      </c>
      <c r="M3849" t="s">
        <v>4823</v>
      </c>
      <c r="N3849" t="s">
        <v>43</v>
      </c>
      <c r="O3849" t="s">
        <v>530</v>
      </c>
      <c r="S3849">
        <v>2</v>
      </c>
      <c r="T3849" t="s">
        <v>45</v>
      </c>
      <c r="X3849" t="s">
        <v>46</v>
      </c>
      <c r="Y3849">
        <v>1</v>
      </c>
      <c r="Z3849">
        <v>0</v>
      </c>
      <c r="AA3849">
        <v>0</v>
      </c>
      <c r="AB3849">
        <v>0</v>
      </c>
      <c r="AC3849">
        <v>0</v>
      </c>
      <c r="AD3849">
        <f t="shared" si="121"/>
        <v>0</v>
      </c>
      <c r="AE3849" t="s">
        <v>85</v>
      </c>
      <c r="AF3849">
        <v>29800000</v>
      </c>
      <c r="AG3849">
        <v>29800000</v>
      </c>
      <c r="AH3849">
        <v>29800000</v>
      </c>
      <c r="AI3849">
        <v>29800000</v>
      </c>
      <c r="AJ3849">
        <f t="shared" si="120"/>
        <v>119200000</v>
      </c>
      <c r="AK3849" t="s">
        <v>458</v>
      </c>
      <c r="AL3849" t="s">
        <v>459</v>
      </c>
      <c r="AM3849" t="s">
        <v>460</v>
      </c>
    </row>
    <row r="3850" spans="1:39" x14ac:dyDescent="0.2">
      <c r="A3850">
        <v>45022</v>
      </c>
      <c r="B3850" t="s">
        <v>1392</v>
      </c>
      <c r="C3850">
        <v>630</v>
      </c>
      <c r="D3850" t="s">
        <v>1393</v>
      </c>
      <c r="E3850">
        <v>12</v>
      </c>
      <c r="F3850" t="s">
        <v>991</v>
      </c>
      <c r="G3850">
        <v>364</v>
      </c>
      <c r="H3850" t="s">
        <v>1394</v>
      </c>
      <c r="I3850">
        <v>13</v>
      </c>
      <c r="J3850" t="s">
        <v>1395</v>
      </c>
      <c r="K3850" t="s">
        <v>41</v>
      </c>
      <c r="L3850">
        <v>3176</v>
      </c>
      <c r="M3850" t="s">
        <v>1396</v>
      </c>
      <c r="N3850" t="s">
        <v>43</v>
      </c>
      <c r="O3850" t="s">
        <v>1397</v>
      </c>
      <c r="S3850">
        <v>2</v>
      </c>
      <c r="T3850" t="s">
        <v>45</v>
      </c>
      <c r="U3850">
        <v>249</v>
      </c>
      <c r="V3850" t="s">
        <v>650</v>
      </c>
      <c r="W3850" t="s">
        <v>57</v>
      </c>
      <c r="X3850" t="s">
        <v>66</v>
      </c>
      <c r="Y3850">
        <v>0</v>
      </c>
      <c r="Z3850">
        <v>120</v>
      </c>
      <c r="AA3850">
        <v>120</v>
      </c>
      <c r="AB3850">
        <v>120</v>
      </c>
      <c r="AC3850">
        <v>120</v>
      </c>
      <c r="AD3850">
        <f t="shared" si="121"/>
        <v>480</v>
      </c>
      <c r="AF3850">
        <v>0</v>
      </c>
      <c r="AG3850">
        <v>0</v>
      </c>
      <c r="AH3850">
        <v>0</v>
      </c>
      <c r="AI3850">
        <v>0</v>
      </c>
      <c r="AJ3850">
        <f t="shared" si="120"/>
        <v>0</v>
      </c>
      <c r="AK3850" t="s">
        <v>1398</v>
      </c>
      <c r="AL3850" t="s">
        <v>1399</v>
      </c>
      <c r="AM3850" t="s">
        <v>1400</v>
      </c>
    </row>
    <row r="3851" spans="1:39" x14ac:dyDescent="0.2">
      <c r="A3851">
        <v>45022</v>
      </c>
      <c r="B3851" t="s">
        <v>1392</v>
      </c>
      <c r="C3851">
        <v>630</v>
      </c>
      <c r="D3851" t="s">
        <v>1393</v>
      </c>
      <c r="E3851">
        <v>12</v>
      </c>
      <c r="F3851" t="s">
        <v>991</v>
      </c>
      <c r="G3851">
        <v>364</v>
      </c>
      <c r="H3851" t="s">
        <v>1394</v>
      </c>
      <c r="I3851">
        <v>53</v>
      </c>
      <c r="J3851" t="s">
        <v>793</v>
      </c>
      <c r="K3851" t="s">
        <v>41</v>
      </c>
      <c r="L3851">
        <v>12758</v>
      </c>
      <c r="M3851" t="s">
        <v>2631</v>
      </c>
      <c r="N3851" t="s">
        <v>43</v>
      </c>
      <c r="O3851" t="s">
        <v>2632</v>
      </c>
      <c r="S3851">
        <v>2</v>
      </c>
      <c r="T3851" t="s">
        <v>45</v>
      </c>
      <c r="U3851">
        <v>101</v>
      </c>
      <c r="V3851" t="s">
        <v>796</v>
      </c>
      <c r="W3851" t="s">
        <v>57</v>
      </c>
      <c r="X3851" t="s">
        <v>46</v>
      </c>
      <c r="Y3851">
        <v>1</v>
      </c>
      <c r="Z3851">
        <v>10</v>
      </c>
      <c r="AA3851">
        <v>8</v>
      </c>
      <c r="AB3851">
        <v>10</v>
      </c>
      <c r="AC3851">
        <v>10</v>
      </c>
      <c r="AD3851">
        <f t="shared" si="121"/>
        <v>10</v>
      </c>
      <c r="AF3851">
        <v>0</v>
      </c>
      <c r="AG3851">
        <v>0</v>
      </c>
      <c r="AH3851">
        <v>0</v>
      </c>
      <c r="AI3851">
        <v>0</v>
      </c>
      <c r="AJ3851">
        <f t="shared" si="120"/>
        <v>0</v>
      </c>
      <c r="AK3851" t="s">
        <v>1398</v>
      </c>
      <c r="AL3851" t="s">
        <v>1399</v>
      </c>
      <c r="AM3851" t="s">
        <v>1400</v>
      </c>
    </row>
    <row r="3852" spans="1:39" x14ac:dyDescent="0.2">
      <c r="A3852">
        <v>45022</v>
      </c>
      <c r="B3852" t="s">
        <v>1392</v>
      </c>
      <c r="C3852">
        <v>630</v>
      </c>
      <c r="D3852" t="s">
        <v>1393</v>
      </c>
      <c r="E3852">
        <v>12</v>
      </c>
      <c r="F3852" t="s">
        <v>991</v>
      </c>
      <c r="G3852">
        <v>364</v>
      </c>
      <c r="H3852" t="s">
        <v>1394</v>
      </c>
      <c r="I3852">
        <v>56</v>
      </c>
      <c r="J3852" t="s">
        <v>1403</v>
      </c>
      <c r="K3852" t="s">
        <v>41</v>
      </c>
      <c r="L3852">
        <v>5321</v>
      </c>
      <c r="M3852" t="s">
        <v>4824</v>
      </c>
      <c r="N3852" t="s">
        <v>124</v>
      </c>
      <c r="O3852" t="s">
        <v>4825</v>
      </c>
      <c r="S3852">
        <v>2</v>
      </c>
      <c r="T3852" t="s">
        <v>45</v>
      </c>
      <c r="U3852">
        <v>195</v>
      </c>
      <c r="V3852" t="s">
        <v>363</v>
      </c>
      <c r="W3852" t="s">
        <v>57</v>
      </c>
      <c r="X3852" t="s">
        <v>46</v>
      </c>
      <c r="Y3852">
        <v>1</v>
      </c>
      <c r="Z3852">
        <v>1</v>
      </c>
      <c r="AA3852">
        <v>1</v>
      </c>
      <c r="AB3852">
        <v>0</v>
      </c>
      <c r="AC3852">
        <v>0</v>
      </c>
      <c r="AD3852">
        <f t="shared" si="121"/>
        <v>1</v>
      </c>
      <c r="AF3852">
        <v>0</v>
      </c>
      <c r="AG3852">
        <v>0</v>
      </c>
      <c r="AH3852">
        <v>0</v>
      </c>
      <c r="AI3852">
        <v>0</v>
      </c>
      <c r="AJ3852">
        <f t="shared" si="120"/>
        <v>0</v>
      </c>
      <c r="AK3852" t="s">
        <v>1398</v>
      </c>
      <c r="AL3852" t="s">
        <v>1399</v>
      </c>
      <c r="AM3852" t="s">
        <v>1400</v>
      </c>
    </row>
    <row r="3853" spans="1:39" x14ac:dyDescent="0.2">
      <c r="A3853">
        <v>45022</v>
      </c>
      <c r="B3853" t="s">
        <v>1392</v>
      </c>
      <c r="C3853">
        <v>630</v>
      </c>
      <c r="D3853" t="s">
        <v>1393</v>
      </c>
      <c r="E3853">
        <v>12</v>
      </c>
      <c r="F3853" t="s">
        <v>991</v>
      </c>
      <c r="G3853">
        <v>364</v>
      </c>
      <c r="H3853" t="s">
        <v>1394</v>
      </c>
      <c r="I3853">
        <v>56</v>
      </c>
      <c r="J3853" t="s">
        <v>1403</v>
      </c>
      <c r="K3853" t="s">
        <v>41</v>
      </c>
      <c r="L3853">
        <v>5321</v>
      </c>
      <c r="M3853" t="s">
        <v>4824</v>
      </c>
      <c r="N3853" t="s">
        <v>124</v>
      </c>
      <c r="O3853" t="s">
        <v>4825</v>
      </c>
      <c r="S3853">
        <v>2</v>
      </c>
      <c r="T3853" t="s">
        <v>45</v>
      </c>
      <c r="X3853" t="s">
        <v>46</v>
      </c>
      <c r="Y3853">
        <v>1</v>
      </c>
      <c r="Z3853">
        <v>0</v>
      </c>
      <c r="AA3853">
        <v>0</v>
      </c>
      <c r="AB3853">
        <v>0</v>
      </c>
      <c r="AC3853">
        <v>0</v>
      </c>
      <c r="AD3853">
        <f t="shared" si="121"/>
        <v>0</v>
      </c>
      <c r="AE3853" t="s">
        <v>85</v>
      </c>
      <c r="AF3853">
        <v>200000</v>
      </c>
      <c r="AG3853">
        <v>200000</v>
      </c>
      <c r="AH3853">
        <v>0</v>
      </c>
      <c r="AI3853">
        <v>0</v>
      </c>
      <c r="AJ3853">
        <f t="shared" si="120"/>
        <v>400000</v>
      </c>
      <c r="AK3853" t="s">
        <v>1398</v>
      </c>
      <c r="AL3853" t="s">
        <v>1399</v>
      </c>
      <c r="AM3853" t="s">
        <v>1400</v>
      </c>
    </row>
    <row r="3854" spans="1:39" x14ac:dyDescent="0.2">
      <c r="A3854">
        <v>45022</v>
      </c>
      <c r="B3854" t="s">
        <v>1392</v>
      </c>
      <c r="C3854">
        <v>630</v>
      </c>
      <c r="D3854" t="s">
        <v>1393</v>
      </c>
      <c r="E3854">
        <v>12</v>
      </c>
      <c r="F3854" t="s">
        <v>991</v>
      </c>
      <c r="G3854">
        <v>364</v>
      </c>
      <c r="H3854" t="s">
        <v>1394</v>
      </c>
      <c r="I3854">
        <v>56</v>
      </c>
      <c r="J3854" t="s">
        <v>1403</v>
      </c>
      <c r="K3854" t="s">
        <v>41</v>
      </c>
      <c r="L3854">
        <v>9111</v>
      </c>
      <c r="M3854" t="s">
        <v>1406</v>
      </c>
      <c r="N3854" t="s">
        <v>124</v>
      </c>
      <c r="O3854" t="s">
        <v>1407</v>
      </c>
      <c r="S3854">
        <v>2</v>
      </c>
      <c r="T3854" t="s">
        <v>45</v>
      </c>
      <c r="X3854" t="s">
        <v>46</v>
      </c>
      <c r="Y3854">
        <v>1</v>
      </c>
      <c r="Z3854">
        <v>0</v>
      </c>
      <c r="AA3854">
        <v>0</v>
      </c>
      <c r="AB3854">
        <v>0</v>
      </c>
      <c r="AC3854">
        <v>0</v>
      </c>
      <c r="AD3854">
        <f t="shared" si="121"/>
        <v>0</v>
      </c>
      <c r="AE3854" t="s">
        <v>85</v>
      </c>
      <c r="AF3854">
        <v>3800000</v>
      </c>
      <c r="AG3854">
        <v>1500000</v>
      </c>
      <c r="AH3854">
        <v>4300000</v>
      </c>
      <c r="AI3854">
        <v>3800000</v>
      </c>
      <c r="AJ3854">
        <f t="shared" si="120"/>
        <v>13400000</v>
      </c>
      <c r="AK3854" t="s">
        <v>1398</v>
      </c>
      <c r="AL3854" t="s">
        <v>1399</v>
      </c>
      <c r="AM3854" t="s">
        <v>1400</v>
      </c>
    </row>
    <row r="3855" spans="1:39" x14ac:dyDescent="0.2">
      <c r="A3855">
        <v>45022</v>
      </c>
      <c r="B3855" t="s">
        <v>1392</v>
      </c>
      <c r="C3855">
        <v>630</v>
      </c>
      <c r="D3855" t="s">
        <v>1393</v>
      </c>
      <c r="E3855">
        <v>12</v>
      </c>
      <c r="F3855" t="s">
        <v>991</v>
      </c>
      <c r="G3855">
        <v>364</v>
      </c>
      <c r="H3855" t="s">
        <v>1394</v>
      </c>
      <c r="I3855">
        <v>396</v>
      </c>
      <c r="J3855" t="s">
        <v>1415</v>
      </c>
      <c r="K3855" t="s">
        <v>41</v>
      </c>
      <c r="L3855">
        <v>12100</v>
      </c>
      <c r="M3855" t="s">
        <v>3975</v>
      </c>
      <c r="N3855" t="s">
        <v>124</v>
      </c>
      <c r="O3855" t="s">
        <v>1827</v>
      </c>
      <c r="S3855">
        <v>2</v>
      </c>
      <c r="T3855" t="s">
        <v>45</v>
      </c>
      <c r="U3855">
        <v>933</v>
      </c>
      <c r="V3855" t="s">
        <v>567</v>
      </c>
      <c r="W3855" t="s">
        <v>57</v>
      </c>
      <c r="X3855" t="s">
        <v>46</v>
      </c>
      <c r="Y3855">
        <v>1</v>
      </c>
      <c r="Z3855">
        <v>2</v>
      </c>
      <c r="AA3855">
        <v>2</v>
      </c>
      <c r="AB3855">
        <v>0</v>
      </c>
      <c r="AC3855">
        <v>0</v>
      </c>
      <c r="AD3855">
        <f t="shared" si="121"/>
        <v>2</v>
      </c>
      <c r="AF3855">
        <v>0</v>
      </c>
      <c r="AG3855">
        <v>0</v>
      </c>
      <c r="AH3855">
        <v>0</v>
      </c>
      <c r="AI3855">
        <v>0</v>
      </c>
      <c r="AJ3855">
        <f t="shared" si="120"/>
        <v>0</v>
      </c>
      <c r="AK3855" t="s">
        <v>1398</v>
      </c>
      <c r="AL3855" t="s">
        <v>1399</v>
      </c>
      <c r="AM3855" t="s">
        <v>1400</v>
      </c>
    </row>
    <row r="3856" spans="1:39" x14ac:dyDescent="0.2">
      <c r="A3856">
        <v>45022</v>
      </c>
      <c r="B3856" t="s">
        <v>1392</v>
      </c>
      <c r="C3856">
        <v>630</v>
      </c>
      <c r="D3856" t="s">
        <v>1393</v>
      </c>
      <c r="E3856">
        <v>12</v>
      </c>
      <c r="F3856" t="s">
        <v>991</v>
      </c>
      <c r="G3856">
        <v>364</v>
      </c>
      <c r="H3856" t="s">
        <v>1394</v>
      </c>
      <c r="I3856">
        <v>396</v>
      </c>
      <c r="J3856" t="s">
        <v>1415</v>
      </c>
      <c r="K3856" t="s">
        <v>41</v>
      </c>
      <c r="L3856">
        <v>12101</v>
      </c>
      <c r="M3856" t="s">
        <v>4826</v>
      </c>
      <c r="N3856" t="s">
        <v>124</v>
      </c>
      <c r="O3856" t="s">
        <v>4827</v>
      </c>
      <c r="S3856">
        <v>2</v>
      </c>
      <c r="T3856" t="s">
        <v>45</v>
      </c>
      <c r="X3856" t="s">
        <v>46</v>
      </c>
      <c r="Y3856">
        <v>1</v>
      </c>
      <c r="Z3856">
        <v>0</v>
      </c>
      <c r="AA3856">
        <v>0</v>
      </c>
      <c r="AB3856">
        <v>0</v>
      </c>
      <c r="AC3856">
        <v>0</v>
      </c>
      <c r="AD3856">
        <f t="shared" si="121"/>
        <v>0</v>
      </c>
      <c r="AE3856" t="s">
        <v>85</v>
      </c>
      <c r="AF3856">
        <v>100000</v>
      </c>
      <c r="AG3856">
        <v>100000</v>
      </c>
      <c r="AH3856">
        <v>100000</v>
      </c>
      <c r="AI3856">
        <v>100000</v>
      </c>
      <c r="AJ3856">
        <f t="shared" si="120"/>
        <v>400000</v>
      </c>
      <c r="AK3856" t="s">
        <v>1398</v>
      </c>
      <c r="AL3856" t="s">
        <v>1399</v>
      </c>
      <c r="AM3856" t="s">
        <v>1400</v>
      </c>
    </row>
    <row r="3857" spans="1:39" x14ac:dyDescent="0.2">
      <c r="A3857">
        <v>45022</v>
      </c>
      <c r="B3857" t="s">
        <v>1392</v>
      </c>
      <c r="C3857">
        <v>630</v>
      </c>
      <c r="D3857" t="s">
        <v>1393</v>
      </c>
      <c r="E3857">
        <v>12</v>
      </c>
      <c r="F3857" t="s">
        <v>991</v>
      </c>
      <c r="G3857">
        <v>364</v>
      </c>
      <c r="H3857" t="s">
        <v>1394</v>
      </c>
      <c r="I3857">
        <v>396</v>
      </c>
      <c r="J3857" t="s">
        <v>1415</v>
      </c>
      <c r="K3857" t="s">
        <v>41</v>
      </c>
      <c r="L3857">
        <v>13401</v>
      </c>
      <c r="M3857" t="s">
        <v>3976</v>
      </c>
      <c r="N3857" t="s">
        <v>124</v>
      </c>
      <c r="O3857" t="s">
        <v>3977</v>
      </c>
      <c r="S3857">
        <v>2</v>
      </c>
      <c r="T3857" t="s">
        <v>45</v>
      </c>
      <c r="U3857">
        <v>933</v>
      </c>
      <c r="V3857" t="s">
        <v>567</v>
      </c>
      <c r="W3857" t="s">
        <v>57</v>
      </c>
      <c r="X3857" t="s">
        <v>46</v>
      </c>
      <c r="Y3857">
        <v>1</v>
      </c>
      <c r="Z3857">
        <v>1</v>
      </c>
      <c r="AA3857">
        <v>1</v>
      </c>
      <c r="AB3857">
        <v>1</v>
      </c>
      <c r="AC3857">
        <v>1</v>
      </c>
      <c r="AD3857">
        <f t="shared" si="121"/>
        <v>1</v>
      </c>
      <c r="AF3857">
        <v>0</v>
      </c>
      <c r="AG3857">
        <v>0</v>
      </c>
      <c r="AH3857">
        <v>0</v>
      </c>
      <c r="AI3857">
        <v>0</v>
      </c>
      <c r="AJ3857">
        <f t="shared" si="120"/>
        <v>0</v>
      </c>
      <c r="AK3857" t="s">
        <v>1398</v>
      </c>
      <c r="AL3857" t="s">
        <v>1399</v>
      </c>
      <c r="AM3857" t="s">
        <v>1400</v>
      </c>
    </row>
    <row r="3858" spans="1:39" x14ac:dyDescent="0.2">
      <c r="A3858">
        <v>45022</v>
      </c>
      <c r="B3858" t="s">
        <v>1392</v>
      </c>
      <c r="C3858">
        <v>850</v>
      </c>
      <c r="D3858" t="s">
        <v>453</v>
      </c>
      <c r="E3858">
        <v>12</v>
      </c>
      <c r="F3858" t="s">
        <v>991</v>
      </c>
      <c r="G3858">
        <v>364</v>
      </c>
      <c r="H3858" t="s">
        <v>1394</v>
      </c>
      <c r="I3858">
        <v>949</v>
      </c>
      <c r="J3858" t="s">
        <v>78</v>
      </c>
      <c r="K3858" t="s">
        <v>41</v>
      </c>
      <c r="L3858">
        <v>7856</v>
      </c>
      <c r="M3858" t="s">
        <v>3979</v>
      </c>
      <c r="N3858" t="s">
        <v>43</v>
      </c>
      <c r="O3858" t="s">
        <v>530</v>
      </c>
      <c r="S3858">
        <v>2</v>
      </c>
      <c r="T3858" t="s">
        <v>45</v>
      </c>
      <c r="X3858" t="s">
        <v>46</v>
      </c>
      <c r="Y3858">
        <v>1</v>
      </c>
      <c r="Z3858">
        <v>0</v>
      </c>
      <c r="AA3858">
        <v>0</v>
      </c>
      <c r="AB3858">
        <v>0</v>
      </c>
      <c r="AC3858">
        <v>0</v>
      </c>
      <c r="AD3858">
        <f t="shared" si="121"/>
        <v>0</v>
      </c>
      <c r="AE3858" t="s">
        <v>338</v>
      </c>
      <c r="AF3858">
        <v>200000</v>
      </c>
      <c r="AG3858">
        <v>50000</v>
      </c>
      <c r="AH3858">
        <v>50000</v>
      </c>
      <c r="AI3858">
        <v>50000</v>
      </c>
      <c r="AJ3858">
        <f t="shared" si="120"/>
        <v>350000</v>
      </c>
      <c r="AK3858" t="s">
        <v>458</v>
      </c>
      <c r="AL3858" t="s">
        <v>459</v>
      </c>
      <c r="AM3858" t="s">
        <v>460</v>
      </c>
    </row>
    <row r="3859" spans="1:39" x14ac:dyDescent="0.2">
      <c r="A3859">
        <v>45091</v>
      </c>
      <c r="B3859" t="s">
        <v>1424</v>
      </c>
      <c r="C3859">
        <v>627</v>
      </c>
      <c r="D3859" t="s">
        <v>1425</v>
      </c>
      <c r="E3859">
        <v>12</v>
      </c>
      <c r="F3859" t="s">
        <v>991</v>
      </c>
      <c r="G3859">
        <v>364</v>
      </c>
      <c r="H3859" t="s">
        <v>1394</v>
      </c>
      <c r="I3859">
        <v>240</v>
      </c>
      <c r="J3859" t="s">
        <v>1409</v>
      </c>
      <c r="K3859" t="s">
        <v>41</v>
      </c>
      <c r="L3859">
        <v>10748</v>
      </c>
      <c r="M3859" t="s">
        <v>1426</v>
      </c>
      <c r="N3859" t="s">
        <v>43</v>
      </c>
      <c r="O3859" t="s">
        <v>1427</v>
      </c>
      <c r="S3859">
        <v>2</v>
      </c>
      <c r="T3859" t="s">
        <v>45</v>
      </c>
      <c r="X3859" t="s">
        <v>46</v>
      </c>
      <c r="Y3859">
        <v>1</v>
      </c>
      <c r="Z3859">
        <v>0</v>
      </c>
      <c r="AA3859">
        <v>0</v>
      </c>
      <c r="AB3859">
        <v>0</v>
      </c>
      <c r="AC3859">
        <v>0</v>
      </c>
      <c r="AD3859">
        <f t="shared" si="121"/>
        <v>0</v>
      </c>
      <c r="AE3859" t="s">
        <v>289</v>
      </c>
      <c r="AF3859">
        <v>3500000</v>
      </c>
      <c r="AG3859">
        <v>3200000</v>
      </c>
      <c r="AH3859">
        <v>3000000</v>
      </c>
      <c r="AI3859">
        <v>3800000</v>
      </c>
      <c r="AJ3859">
        <f t="shared" si="120"/>
        <v>13500000</v>
      </c>
      <c r="AK3859" t="s">
        <v>1428</v>
      </c>
      <c r="AL3859" t="s">
        <v>998</v>
      </c>
      <c r="AM3859" t="s">
        <v>1429</v>
      </c>
    </row>
    <row r="3860" spans="1:39" x14ac:dyDescent="0.2">
      <c r="A3860">
        <v>45092</v>
      </c>
      <c r="B3860" t="s">
        <v>2645</v>
      </c>
      <c r="C3860">
        <v>100</v>
      </c>
      <c r="D3860" t="s">
        <v>1501</v>
      </c>
      <c r="E3860">
        <v>12</v>
      </c>
      <c r="F3860" t="s">
        <v>991</v>
      </c>
      <c r="G3860">
        <v>368</v>
      </c>
      <c r="H3860" t="s">
        <v>1014</v>
      </c>
      <c r="I3860">
        <v>565</v>
      </c>
      <c r="J3860" t="s">
        <v>2646</v>
      </c>
      <c r="K3860" t="s">
        <v>41</v>
      </c>
      <c r="L3860">
        <v>12842</v>
      </c>
      <c r="M3860" t="s">
        <v>2647</v>
      </c>
      <c r="N3860" t="s">
        <v>124</v>
      </c>
      <c r="O3860" t="s">
        <v>2648</v>
      </c>
      <c r="S3860">
        <v>2</v>
      </c>
      <c r="T3860" t="s">
        <v>45</v>
      </c>
      <c r="X3860" t="s">
        <v>46</v>
      </c>
      <c r="Y3860">
        <v>1</v>
      </c>
      <c r="Z3860">
        <v>0</v>
      </c>
      <c r="AA3860">
        <v>0</v>
      </c>
      <c r="AB3860">
        <v>0</v>
      </c>
      <c r="AC3860">
        <v>0</v>
      </c>
      <c r="AD3860">
        <f t="shared" si="121"/>
        <v>0</v>
      </c>
      <c r="AE3860" t="s">
        <v>323</v>
      </c>
      <c r="AF3860">
        <v>16200000</v>
      </c>
      <c r="AG3860">
        <v>2000000</v>
      </c>
      <c r="AH3860">
        <v>0</v>
      </c>
      <c r="AI3860">
        <v>0</v>
      </c>
      <c r="AJ3860">
        <f t="shared" si="120"/>
        <v>18200000</v>
      </c>
      <c r="AK3860" t="s">
        <v>1505</v>
      </c>
      <c r="AL3860" t="s">
        <v>325</v>
      </c>
      <c r="AM3860" t="s">
        <v>326</v>
      </c>
    </row>
    <row r="3861" spans="1:39" x14ac:dyDescent="0.2">
      <c r="A3861">
        <v>47001</v>
      </c>
      <c r="B3861" t="s">
        <v>1430</v>
      </c>
      <c r="C3861">
        <v>850</v>
      </c>
      <c r="D3861" t="s">
        <v>453</v>
      </c>
      <c r="E3861">
        <v>4</v>
      </c>
      <c r="F3861" t="s">
        <v>422</v>
      </c>
      <c r="G3861">
        <v>122</v>
      </c>
      <c r="H3861" t="s">
        <v>72</v>
      </c>
      <c r="I3861">
        <v>949</v>
      </c>
      <c r="J3861" t="s">
        <v>78</v>
      </c>
      <c r="K3861" t="s">
        <v>41</v>
      </c>
      <c r="L3861">
        <v>919</v>
      </c>
      <c r="M3861" t="s">
        <v>2649</v>
      </c>
      <c r="N3861" t="s">
        <v>43</v>
      </c>
      <c r="O3861" t="s">
        <v>530</v>
      </c>
      <c r="S3861">
        <v>2</v>
      </c>
      <c r="T3861" t="s">
        <v>45</v>
      </c>
      <c r="U3861">
        <v>923</v>
      </c>
      <c r="V3861" t="s">
        <v>81</v>
      </c>
      <c r="W3861" t="s">
        <v>57</v>
      </c>
      <c r="X3861" t="s">
        <v>46</v>
      </c>
      <c r="Y3861">
        <v>1</v>
      </c>
      <c r="Z3861">
        <v>634</v>
      </c>
      <c r="AA3861">
        <v>634</v>
      </c>
      <c r="AB3861">
        <v>634</v>
      </c>
      <c r="AC3861">
        <v>634</v>
      </c>
      <c r="AD3861">
        <f t="shared" si="121"/>
        <v>634</v>
      </c>
      <c r="AF3861">
        <v>0</v>
      </c>
      <c r="AG3861">
        <v>0</v>
      </c>
      <c r="AH3861">
        <v>0</v>
      </c>
      <c r="AI3861">
        <v>0</v>
      </c>
      <c r="AJ3861">
        <f t="shared" si="120"/>
        <v>0</v>
      </c>
      <c r="AK3861" t="s">
        <v>458</v>
      </c>
      <c r="AL3861" t="s">
        <v>459</v>
      </c>
      <c r="AM3861" t="s">
        <v>460</v>
      </c>
    </row>
    <row r="3862" spans="1:39" x14ac:dyDescent="0.2">
      <c r="A3862">
        <v>47001</v>
      </c>
      <c r="B3862" t="s">
        <v>1430</v>
      </c>
      <c r="C3862">
        <v>855</v>
      </c>
      <c r="D3862" t="s">
        <v>3470</v>
      </c>
      <c r="E3862">
        <v>10</v>
      </c>
      <c r="F3862" t="s">
        <v>1223</v>
      </c>
      <c r="G3862">
        <v>331</v>
      </c>
      <c r="H3862" t="s">
        <v>391</v>
      </c>
      <c r="I3862">
        <v>445</v>
      </c>
      <c r="J3862" t="s">
        <v>392</v>
      </c>
      <c r="K3862" t="s">
        <v>41</v>
      </c>
      <c r="L3862">
        <v>11345</v>
      </c>
      <c r="M3862" t="s">
        <v>4828</v>
      </c>
      <c r="N3862" t="s">
        <v>43</v>
      </c>
      <c r="O3862" t="s">
        <v>394</v>
      </c>
      <c r="S3862">
        <v>2</v>
      </c>
      <c r="T3862" t="s">
        <v>45</v>
      </c>
      <c r="X3862" t="s">
        <v>46</v>
      </c>
      <c r="Y3862">
        <v>1</v>
      </c>
      <c r="Z3862">
        <v>0</v>
      </c>
      <c r="AA3862">
        <v>0</v>
      </c>
      <c r="AB3862">
        <v>0</v>
      </c>
      <c r="AC3862">
        <v>0</v>
      </c>
      <c r="AD3862">
        <f t="shared" si="121"/>
        <v>0</v>
      </c>
      <c r="AE3862" t="s">
        <v>85</v>
      </c>
      <c r="AF3862">
        <v>1500000</v>
      </c>
      <c r="AG3862">
        <v>1620000</v>
      </c>
      <c r="AH3862">
        <v>1749600</v>
      </c>
      <c r="AI3862">
        <v>1889568</v>
      </c>
      <c r="AJ3862">
        <f t="shared" si="120"/>
        <v>6759168</v>
      </c>
      <c r="AK3862" t="s">
        <v>3473</v>
      </c>
      <c r="AL3862" t="s">
        <v>2846</v>
      </c>
      <c r="AM3862" t="s">
        <v>3474</v>
      </c>
    </row>
    <row r="3863" spans="1:39" x14ac:dyDescent="0.2">
      <c r="A3863">
        <v>47001</v>
      </c>
      <c r="B3863" t="s">
        <v>1430</v>
      </c>
      <c r="C3863">
        <v>870</v>
      </c>
      <c r="D3863" t="s">
        <v>1436</v>
      </c>
      <c r="E3863">
        <v>4</v>
      </c>
      <c r="F3863" t="s">
        <v>422</v>
      </c>
      <c r="G3863">
        <v>274</v>
      </c>
      <c r="H3863" t="s">
        <v>1437</v>
      </c>
      <c r="I3863">
        <v>55</v>
      </c>
      <c r="J3863" t="s">
        <v>1438</v>
      </c>
      <c r="K3863" t="s">
        <v>41</v>
      </c>
      <c r="L3863">
        <v>1054</v>
      </c>
      <c r="M3863" t="s">
        <v>2653</v>
      </c>
      <c r="N3863" t="s">
        <v>43</v>
      </c>
      <c r="O3863" t="s">
        <v>2654</v>
      </c>
      <c r="S3863">
        <v>2</v>
      </c>
      <c r="T3863" t="s">
        <v>45</v>
      </c>
      <c r="U3863">
        <v>215</v>
      </c>
      <c r="V3863" t="s">
        <v>93</v>
      </c>
      <c r="W3863" t="s">
        <v>57</v>
      </c>
      <c r="X3863" t="s">
        <v>46</v>
      </c>
      <c r="Y3863">
        <v>1</v>
      </c>
      <c r="Z3863">
        <v>24</v>
      </c>
      <c r="AA3863">
        <v>24</v>
      </c>
      <c r="AB3863">
        <v>24</v>
      </c>
      <c r="AC3863">
        <v>24</v>
      </c>
      <c r="AD3863">
        <f t="shared" si="121"/>
        <v>24</v>
      </c>
      <c r="AF3863">
        <v>0</v>
      </c>
      <c r="AG3863">
        <v>0</v>
      </c>
      <c r="AH3863">
        <v>0</v>
      </c>
      <c r="AI3863">
        <v>0</v>
      </c>
      <c r="AJ3863">
        <f t="shared" si="120"/>
        <v>0</v>
      </c>
      <c r="AK3863" t="s">
        <v>1441</v>
      </c>
      <c r="AL3863" t="s">
        <v>1442</v>
      </c>
      <c r="AM3863" t="s">
        <v>1443</v>
      </c>
    </row>
    <row r="3864" spans="1:39" x14ac:dyDescent="0.2">
      <c r="A3864">
        <v>47001</v>
      </c>
      <c r="B3864" t="s">
        <v>1430</v>
      </c>
      <c r="C3864">
        <v>870</v>
      </c>
      <c r="D3864" t="s">
        <v>1436</v>
      </c>
      <c r="E3864">
        <v>4</v>
      </c>
      <c r="F3864" t="s">
        <v>422</v>
      </c>
      <c r="G3864">
        <v>274</v>
      </c>
      <c r="H3864" t="s">
        <v>1437</v>
      </c>
      <c r="I3864">
        <v>55</v>
      </c>
      <c r="J3864" t="s">
        <v>1438</v>
      </c>
      <c r="K3864" t="s">
        <v>41</v>
      </c>
      <c r="L3864">
        <v>1057</v>
      </c>
      <c r="M3864" t="s">
        <v>3982</v>
      </c>
      <c r="N3864" t="s">
        <v>43</v>
      </c>
      <c r="O3864" t="s">
        <v>3983</v>
      </c>
      <c r="S3864">
        <v>2</v>
      </c>
      <c r="T3864" t="s">
        <v>45</v>
      </c>
      <c r="U3864">
        <v>215</v>
      </c>
      <c r="V3864" t="s">
        <v>93</v>
      </c>
      <c r="W3864" t="s">
        <v>57</v>
      </c>
      <c r="X3864" t="s">
        <v>46</v>
      </c>
      <c r="Y3864">
        <v>1</v>
      </c>
      <c r="Z3864">
        <v>6</v>
      </c>
      <c r="AA3864">
        <v>6</v>
      </c>
      <c r="AB3864">
        <v>6</v>
      </c>
      <c r="AC3864">
        <v>6</v>
      </c>
      <c r="AD3864">
        <f t="shared" si="121"/>
        <v>6</v>
      </c>
      <c r="AF3864">
        <v>0</v>
      </c>
      <c r="AG3864">
        <v>0</v>
      </c>
      <c r="AH3864">
        <v>0</v>
      </c>
      <c r="AI3864">
        <v>0</v>
      </c>
      <c r="AJ3864">
        <f t="shared" si="120"/>
        <v>0</v>
      </c>
      <c r="AK3864" t="s">
        <v>1441</v>
      </c>
      <c r="AL3864" t="s">
        <v>1442</v>
      </c>
      <c r="AM3864" t="s">
        <v>1443</v>
      </c>
    </row>
    <row r="3865" spans="1:39" x14ac:dyDescent="0.2">
      <c r="A3865">
        <v>47001</v>
      </c>
      <c r="B3865" t="s">
        <v>1430</v>
      </c>
      <c r="C3865">
        <v>870</v>
      </c>
      <c r="D3865" t="s">
        <v>1436</v>
      </c>
      <c r="E3865">
        <v>8</v>
      </c>
      <c r="F3865" t="s">
        <v>540</v>
      </c>
      <c r="G3865">
        <v>274</v>
      </c>
      <c r="H3865" t="s">
        <v>1437</v>
      </c>
      <c r="I3865">
        <v>55</v>
      </c>
      <c r="J3865" t="s">
        <v>1438</v>
      </c>
      <c r="K3865" t="s">
        <v>41</v>
      </c>
      <c r="L3865">
        <v>1051</v>
      </c>
      <c r="M3865" t="s">
        <v>3984</v>
      </c>
      <c r="N3865" t="s">
        <v>43</v>
      </c>
      <c r="O3865" t="s">
        <v>3985</v>
      </c>
      <c r="S3865">
        <v>2</v>
      </c>
      <c r="T3865" t="s">
        <v>45</v>
      </c>
      <c r="U3865">
        <v>215</v>
      </c>
      <c r="V3865" t="s">
        <v>93</v>
      </c>
      <c r="W3865" t="s">
        <v>57</v>
      </c>
      <c r="X3865" t="s">
        <v>46</v>
      </c>
      <c r="Y3865">
        <v>1</v>
      </c>
      <c r="Z3865">
        <v>346</v>
      </c>
      <c r="AA3865">
        <v>356</v>
      </c>
      <c r="AB3865">
        <v>366</v>
      </c>
      <c r="AC3865">
        <v>376</v>
      </c>
      <c r="AD3865">
        <f t="shared" si="121"/>
        <v>376</v>
      </c>
      <c r="AF3865">
        <v>0</v>
      </c>
      <c r="AG3865">
        <v>0</v>
      </c>
      <c r="AH3865">
        <v>0</v>
      </c>
      <c r="AI3865">
        <v>0</v>
      </c>
      <c r="AJ3865">
        <f t="shared" si="120"/>
        <v>0</v>
      </c>
      <c r="AK3865" t="s">
        <v>1441</v>
      </c>
      <c r="AL3865" t="s">
        <v>1442</v>
      </c>
      <c r="AM3865" t="s">
        <v>1443</v>
      </c>
    </row>
    <row r="3866" spans="1:39" x14ac:dyDescent="0.2">
      <c r="A3866">
        <v>47022</v>
      </c>
      <c r="B3866" t="s">
        <v>1453</v>
      </c>
      <c r="C3866">
        <v>850</v>
      </c>
      <c r="D3866" t="s">
        <v>453</v>
      </c>
      <c r="E3866">
        <v>9</v>
      </c>
      <c r="F3866" t="s">
        <v>1454</v>
      </c>
      <c r="G3866">
        <v>122</v>
      </c>
      <c r="H3866" t="s">
        <v>72</v>
      </c>
      <c r="I3866">
        <v>949</v>
      </c>
      <c r="J3866" t="s">
        <v>78</v>
      </c>
      <c r="K3866" t="s">
        <v>41</v>
      </c>
      <c r="L3866">
        <v>669</v>
      </c>
      <c r="M3866" t="s">
        <v>1455</v>
      </c>
      <c r="N3866" t="s">
        <v>43</v>
      </c>
      <c r="O3866" t="s">
        <v>530</v>
      </c>
      <c r="S3866">
        <v>3</v>
      </c>
      <c r="T3866" t="s">
        <v>55</v>
      </c>
      <c r="X3866" t="s">
        <v>46</v>
      </c>
      <c r="Y3866">
        <v>1</v>
      </c>
      <c r="Z3866">
        <v>0</v>
      </c>
      <c r="AA3866">
        <v>0</v>
      </c>
      <c r="AB3866">
        <v>0</v>
      </c>
      <c r="AC3866">
        <v>0</v>
      </c>
      <c r="AD3866">
        <f t="shared" si="121"/>
        <v>0</v>
      </c>
      <c r="AE3866" t="s">
        <v>85</v>
      </c>
      <c r="AF3866">
        <v>45000000</v>
      </c>
      <c r="AG3866">
        <v>0</v>
      </c>
      <c r="AH3866">
        <v>55000000</v>
      </c>
      <c r="AI3866">
        <v>60500000</v>
      </c>
      <c r="AJ3866">
        <f t="shared" si="120"/>
        <v>160500000</v>
      </c>
      <c r="AK3866" t="s">
        <v>458</v>
      </c>
      <c r="AL3866" t="s">
        <v>459</v>
      </c>
      <c r="AM3866" t="s">
        <v>460</v>
      </c>
    </row>
    <row r="3867" spans="1:39" x14ac:dyDescent="0.2">
      <c r="A3867">
        <v>47022</v>
      </c>
      <c r="B3867" t="s">
        <v>1453</v>
      </c>
      <c r="C3867">
        <v>860</v>
      </c>
      <c r="D3867" t="s">
        <v>1459</v>
      </c>
      <c r="E3867">
        <v>9</v>
      </c>
      <c r="F3867" t="s">
        <v>1454</v>
      </c>
      <c r="G3867">
        <v>122</v>
      </c>
      <c r="H3867" t="s">
        <v>72</v>
      </c>
      <c r="I3867">
        <v>301</v>
      </c>
      <c r="J3867" t="s">
        <v>2659</v>
      </c>
      <c r="K3867" t="s">
        <v>41</v>
      </c>
      <c r="L3867">
        <v>2240</v>
      </c>
      <c r="M3867" t="s">
        <v>2660</v>
      </c>
      <c r="N3867" t="s">
        <v>43</v>
      </c>
      <c r="O3867" t="s">
        <v>2661</v>
      </c>
      <c r="S3867">
        <v>3</v>
      </c>
      <c r="T3867" t="s">
        <v>55</v>
      </c>
      <c r="X3867" t="s">
        <v>46</v>
      </c>
      <c r="Y3867">
        <v>1</v>
      </c>
      <c r="Z3867">
        <v>0</v>
      </c>
      <c r="AA3867">
        <v>0</v>
      </c>
      <c r="AB3867">
        <v>0</v>
      </c>
      <c r="AC3867">
        <v>0</v>
      </c>
      <c r="AD3867">
        <f t="shared" si="121"/>
        <v>0</v>
      </c>
      <c r="AE3867" t="s">
        <v>1456</v>
      </c>
      <c r="AF3867">
        <v>0</v>
      </c>
      <c r="AG3867">
        <v>825000</v>
      </c>
      <c r="AH3867">
        <v>0</v>
      </c>
      <c r="AI3867">
        <v>0</v>
      </c>
      <c r="AJ3867">
        <f t="shared" ref="AJ3867:AJ3930" si="122">AF3867+AG3867+AH3867+AI3867</f>
        <v>825000</v>
      </c>
      <c r="AK3867" t="s">
        <v>1462</v>
      </c>
      <c r="AL3867" t="s">
        <v>459</v>
      </c>
      <c r="AM3867" t="s">
        <v>1463</v>
      </c>
    </row>
    <row r="3868" spans="1:39" x14ac:dyDescent="0.2">
      <c r="A3868">
        <v>47022</v>
      </c>
      <c r="B3868" t="s">
        <v>1453</v>
      </c>
      <c r="C3868">
        <v>900</v>
      </c>
      <c r="D3868" t="s">
        <v>461</v>
      </c>
      <c r="E3868">
        <v>9</v>
      </c>
      <c r="F3868" t="s">
        <v>1454</v>
      </c>
      <c r="G3868">
        <v>122</v>
      </c>
      <c r="H3868" t="s">
        <v>72</v>
      </c>
      <c r="I3868">
        <v>2</v>
      </c>
      <c r="J3868" t="s">
        <v>73</v>
      </c>
      <c r="K3868" t="s">
        <v>41</v>
      </c>
      <c r="L3868">
        <v>2264</v>
      </c>
      <c r="M3868" t="s">
        <v>2665</v>
      </c>
      <c r="N3868" t="s">
        <v>43</v>
      </c>
      <c r="O3868" t="s">
        <v>583</v>
      </c>
      <c r="S3868">
        <v>3</v>
      </c>
      <c r="T3868" t="s">
        <v>55</v>
      </c>
      <c r="X3868" t="s">
        <v>46</v>
      </c>
      <c r="Y3868">
        <v>1</v>
      </c>
      <c r="Z3868">
        <v>0</v>
      </c>
      <c r="AA3868">
        <v>0</v>
      </c>
      <c r="AB3868">
        <v>0</v>
      </c>
      <c r="AC3868">
        <v>0</v>
      </c>
      <c r="AD3868">
        <f t="shared" si="121"/>
        <v>0</v>
      </c>
      <c r="AE3868" t="s">
        <v>1307</v>
      </c>
      <c r="AF3868">
        <v>200</v>
      </c>
      <c r="AG3868">
        <v>200</v>
      </c>
      <c r="AH3868">
        <v>200</v>
      </c>
      <c r="AI3868">
        <v>200</v>
      </c>
      <c r="AJ3868">
        <f t="shared" si="122"/>
        <v>800</v>
      </c>
      <c r="AK3868" t="s">
        <v>466</v>
      </c>
      <c r="AL3868" t="s">
        <v>467</v>
      </c>
      <c r="AM3868" t="s">
        <v>60</v>
      </c>
    </row>
    <row r="3869" spans="1:39" x14ac:dyDescent="0.2">
      <c r="A3869">
        <v>47022</v>
      </c>
      <c r="B3869" t="s">
        <v>1453</v>
      </c>
      <c r="C3869">
        <v>900</v>
      </c>
      <c r="D3869" t="s">
        <v>461</v>
      </c>
      <c r="E3869">
        <v>9</v>
      </c>
      <c r="F3869" t="s">
        <v>1454</v>
      </c>
      <c r="G3869">
        <v>122</v>
      </c>
      <c r="H3869" t="s">
        <v>72</v>
      </c>
      <c r="I3869">
        <v>8</v>
      </c>
      <c r="J3869" t="s">
        <v>4829</v>
      </c>
      <c r="K3869" t="s">
        <v>41</v>
      </c>
      <c r="L3869">
        <v>2301</v>
      </c>
      <c r="M3869" t="s">
        <v>4830</v>
      </c>
      <c r="N3869" t="s">
        <v>43</v>
      </c>
      <c r="O3869" t="s">
        <v>4831</v>
      </c>
      <c r="S3869">
        <v>3</v>
      </c>
      <c r="T3869" t="s">
        <v>55</v>
      </c>
      <c r="X3869" t="s">
        <v>46</v>
      </c>
      <c r="Y3869">
        <v>1</v>
      </c>
      <c r="Z3869">
        <v>0</v>
      </c>
      <c r="AA3869">
        <v>0</v>
      </c>
      <c r="AB3869">
        <v>0</v>
      </c>
      <c r="AC3869">
        <v>0</v>
      </c>
      <c r="AD3869">
        <f t="shared" si="121"/>
        <v>0</v>
      </c>
      <c r="AE3869" t="s">
        <v>85</v>
      </c>
      <c r="AF3869">
        <v>1000000</v>
      </c>
      <c r="AG3869">
        <v>0</v>
      </c>
      <c r="AH3869">
        <v>1000000</v>
      </c>
      <c r="AI3869">
        <v>1000000</v>
      </c>
      <c r="AJ3869">
        <f t="shared" si="122"/>
        <v>3000000</v>
      </c>
      <c r="AK3869" t="s">
        <v>466</v>
      </c>
      <c r="AL3869" t="s">
        <v>467</v>
      </c>
      <c r="AM3869" t="s">
        <v>60</v>
      </c>
    </row>
    <row r="3870" spans="1:39" x14ac:dyDescent="0.2">
      <c r="A3870">
        <v>47022</v>
      </c>
      <c r="B3870" t="s">
        <v>1453</v>
      </c>
      <c r="C3870">
        <v>900</v>
      </c>
      <c r="D3870" t="s">
        <v>461</v>
      </c>
      <c r="E3870">
        <v>9</v>
      </c>
      <c r="F3870" t="s">
        <v>1454</v>
      </c>
      <c r="G3870">
        <v>126</v>
      </c>
      <c r="H3870" t="s">
        <v>62</v>
      </c>
      <c r="I3870">
        <v>948</v>
      </c>
      <c r="J3870" t="s">
        <v>462</v>
      </c>
      <c r="K3870" t="s">
        <v>41</v>
      </c>
      <c r="L3870">
        <v>8419</v>
      </c>
      <c r="M3870" t="s">
        <v>2666</v>
      </c>
      <c r="N3870" t="s">
        <v>43</v>
      </c>
      <c r="O3870" t="s">
        <v>464</v>
      </c>
      <c r="S3870">
        <v>3</v>
      </c>
      <c r="T3870" t="s">
        <v>55</v>
      </c>
      <c r="U3870">
        <v>924</v>
      </c>
      <c r="V3870" t="s">
        <v>465</v>
      </c>
      <c r="W3870" t="s">
        <v>57</v>
      </c>
      <c r="X3870" t="s">
        <v>46</v>
      </c>
      <c r="Y3870">
        <v>1</v>
      </c>
      <c r="Z3870">
        <v>28</v>
      </c>
      <c r="AA3870">
        <v>28</v>
      </c>
      <c r="AB3870">
        <v>28</v>
      </c>
      <c r="AC3870">
        <v>28</v>
      </c>
      <c r="AD3870">
        <f t="shared" si="121"/>
        <v>28</v>
      </c>
      <c r="AF3870">
        <v>0</v>
      </c>
      <c r="AG3870">
        <v>0</v>
      </c>
      <c r="AH3870">
        <v>0</v>
      </c>
      <c r="AI3870">
        <v>0</v>
      </c>
      <c r="AJ3870">
        <f t="shared" si="122"/>
        <v>0</v>
      </c>
      <c r="AK3870" t="s">
        <v>466</v>
      </c>
      <c r="AL3870" t="s">
        <v>467</v>
      </c>
      <c r="AM3870" t="s">
        <v>60</v>
      </c>
    </row>
    <row r="3871" spans="1:39" x14ac:dyDescent="0.2">
      <c r="A3871">
        <v>47076</v>
      </c>
      <c r="B3871" t="s">
        <v>1458</v>
      </c>
      <c r="C3871">
        <v>860</v>
      </c>
      <c r="D3871" t="s">
        <v>1459</v>
      </c>
      <c r="E3871">
        <v>9</v>
      </c>
      <c r="F3871" t="s">
        <v>1454</v>
      </c>
      <c r="G3871">
        <v>272</v>
      </c>
      <c r="H3871" t="s">
        <v>52</v>
      </c>
      <c r="I3871">
        <v>136</v>
      </c>
      <c r="J3871" t="s">
        <v>53</v>
      </c>
      <c r="K3871" t="s">
        <v>41</v>
      </c>
      <c r="L3871">
        <v>9349</v>
      </c>
      <c r="M3871" t="s">
        <v>3463</v>
      </c>
      <c r="N3871" t="s">
        <v>43</v>
      </c>
      <c r="O3871" t="s">
        <v>3464</v>
      </c>
      <c r="S3871">
        <v>3</v>
      </c>
      <c r="T3871" t="s">
        <v>55</v>
      </c>
      <c r="U3871">
        <v>363</v>
      </c>
      <c r="V3871" t="s">
        <v>56</v>
      </c>
      <c r="W3871" t="s">
        <v>57</v>
      </c>
      <c r="X3871" t="s">
        <v>46</v>
      </c>
      <c r="Y3871">
        <v>1</v>
      </c>
      <c r="Z3871">
        <v>12100</v>
      </c>
      <c r="AA3871">
        <v>12700</v>
      </c>
      <c r="AB3871">
        <v>13350</v>
      </c>
      <c r="AC3871">
        <v>14000</v>
      </c>
      <c r="AD3871">
        <f t="shared" si="121"/>
        <v>14000</v>
      </c>
      <c r="AF3871">
        <v>0</v>
      </c>
      <c r="AG3871">
        <v>0</v>
      </c>
      <c r="AH3871">
        <v>0</v>
      </c>
      <c r="AI3871">
        <v>0</v>
      </c>
      <c r="AJ3871">
        <f t="shared" si="122"/>
        <v>0</v>
      </c>
      <c r="AK3871" t="s">
        <v>1462</v>
      </c>
      <c r="AL3871" t="s">
        <v>459</v>
      </c>
      <c r="AM3871" t="s">
        <v>1463</v>
      </c>
    </row>
    <row r="3872" spans="1:39" x14ac:dyDescent="0.2">
      <c r="A3872">
        <v>47076</v>
      </c>
      <c r="B3872" t="s">
        <v>1458</v>
      </c>
      <c r="C3872">
        <v>860</v>
      </c>
      <c r="D3872" t="s">
        <v>1459</v>
      </c>
      <c r="E3872">
        <v>9</v>
      </c>
      <c r="F3872" t="s">
        <v>1454</v>
      </c>
      <c r="G3872">
        <v>272</v>
      </c>
      <c r="H3872" t="s">
        <v>52</v>
      </c>
      <c r="I3872">
        <v>136</v>
      </c>
      <c r="J3872" t="s">
        <v>53</v>
      </c>
      <c r="K3872" t="s">
        <v>41</v>
      </c>
      <c r="L3872">
        <v>9350</v>
      </c>
      <c r="M3872" t="s">
        <v>4832</v>
      </c>
      <c r="N3872" t="s">
        <v>43</v>
      </c>
      <c r="O3872" t="s">
        <v>4833</v>
      </c>
      <c r="S3872">
        <v>3</v>
      </c>
      <c r="T3872" t="s">
        <v>55</v>
      </c>
      <c r="U3872">
        <v>363</v>
      </c>
      <c r="V3872" t="s">
        <v>56</v>
      </c>
      <c r="W3872" t="s">
        <v>57</v>
      </c>
      <c r="X3872" t="s">
        <v>46</v>
      </c>
      <c r="Y3872">
        <v>1</v>
      </c>
      <c r="Z3872">
        <v>490</v>
      </c>
      <c r="AA3872">
        <v>530</v>
      </c>
      <c r="AB3872">
        <v>555</v>
      </c>
      <c r="AC3872">
        <v>580</v>
      </c>
      <c r="AD3872">
        <f t="shared" si="121"/>
        <v>580</v>
      </c>
      <c r="AF3872">
        <v>0</v>
      </c>
      <c r="AG3872">
        <v>0</v>
      </c>
      <c r="AH3872">
        <v>0</v>
      </c>
      <c r="AI3872">
        <v>0</v>
      </c>
      <c r="AJ3872">
        <f t="shared" si="122"/>
        <v>0</v>
      </c>
      <c r="AK3872" t="s">
        <v>1462</v>
      </c>
      <c r="AL3872" t="s">
        <v>459</v>
      </c>
      <c r="AM3872" t="s">
        <v>1463</v>
      </c>
    </row>
    <row r="3873" spans="1:39" x14ac:dyDescent="0.2">
      <c r="A3873">
        <v>47076</v>
      </c>
      <c r="B3873" t="s">
        <v>1458</v>
      </c>
      <c r="C3873">
        <v>860</v>
      </c>
      <c r="D3873" t="s">
        <v>1459</v>
      </c>
      <c r="E3873">
        <v>9</v>
      </c>
      <c r="F3873" t="s">
        <v>1454</v>
      </c>
      <c r="G3873">
        <v>272</v>
      </c>
      <c r="H3873" t="s">
        <v>52</v>
      </c>
      <c r="I3873">
        <v>136</v>
      </c>
      <c r="J3873" t="s">
        <v>53</v>
      </c>
      <c r="K3873" t="s">
        <v>41</v>
      </c>
      <c r="L3873">
        <v>9356</v>
      </c>
      <c r="M3873" t="s">
        <v>1472</v>
      </c>
      <c r="N3873" t="s">
        <v>43</v>
      </c>
      <c r="O3873" t="s">
        <v>1473</v>
      </c>
      <c r="S3873">
        <v>3</v>
      </c>
      <c r="T3873" t="s">
        <v>55</v>
      </c>
      <c r="X3873" t="s">
        <v>46</v>
      </c>
      <c r="Y3873">
        <v>1</v>
      </c>
      <c r="Z3873">
        <v>0</v>
      </c>
      <c r="AA3873">
        <v>0</v>
      </c>
      <c r="AB3873">
        <v>0</v>
      </c>
      <c r="AC3873">
        <v>0</v>
      </c>
      <c r="AD3873">
        <f t="shared" si="121"/>
        <v>0</v>
      </c>
      <c r="AE3873" t="s">
        <v>85</v>
      </c>
      <c r="AF3873">
        <v>4000000</v>
      </c>
      <c r="AG3873">
        <v>4400000</v>
      </c>
      <c r="AH3873">
        <v>4850000</v>
      </c>
      <c r="AI3873">
        <v>5325000</v>
      </c>
      <c r="AJ3873">
        <f t="shared" si="122"/>
        <v>18575000</v>
      </c>
      <c r="AK3873" t="s">
        <v>1462</v>
      </c>
      <c r="AL3873" t="s">
        <v>459</v>
      </c>
      <c r="AM3873" t="s">
        <v>1463</v>
      </c>
    </row>
    <row r="3874" spans="1:39" x14ac:dyDescent="0.2">
      <c r="A3874">
        <v>47076</v>
      </c>
      <c r="B3874" t="s">
        <v>1458</v>
      </c>
      <c r="C3874">
        <v>860</v>
      </c>
      <c r="D3874" t="s">
        <v>1459</v>
      </c>
      <c r="E3874">
        <v>9</v>
      </c>
      <c r="F3874" t="s">
        <v>1454</v>
      </c>
      <c r="G3874">
        <v>272</v>
      </c>
      <c r="H3874" t="s">
        <v>52</v>
      </c>
      <c r="I3874">
        <v>136</v>
      </c>
      <c r="J3874" t="s">
        <v>53</v>
      </c>
      <c r="K3874" t="s">
        <v>41</v>
      </c>
      <c r="L3874">
        <v>9359</v>
      </c>
      <c r="M3874" t="s">
        <v>3466</v>
      </c>
      <c r="N3874" t="s">
        <v>43</v>
      </c>
      <c r="O3874" t="s">
        <v>3467</v>
      </c>
      <c r="S3874">
        <v>3</v>
      </c>
      <c r="T3874" t="s">
        <v>55</v>
      </c>
      <c r="X3874" t="s">
        <v>46</v>
      </c>
      <c r="Y3874">
        <v>1</v>
      </c>
      <c r="Z3874">
        <v>0</v>
      </c>
      <c r="AA3874">
        <v>0</v>
      </c>
      <c r="AB3874">
        <v>0</v>
      </c>
      <c r="AC3874">
        <v>0</v>
      </c>
      <c r="AD3874">
        <f t="shared" si="121"/>
        <v>0</v>
      </c>
      <c r="AE3874" t="s">
        <v>85</v>
      </c>
      <c r="AF3874">
        <v>35000000</v>
      </c>
      <c r="AG3874">
        <v>38500000</v>
      </c>
      <c r="AH3874">
        <v>42360000</v>
      </c>
      <c r="AI3874">
        <v>46600000</v>
      </c>
      <c r="AJ3874">
        <f t="shared" si="122"/>
        <v>162460000</v>
      </c>
      <c r="AK3874" t="s">
        <v>1462</v>
      </c>
      <c r="AL3874" t="s">
        <v>459</v>
      </c>
      <c r="AM3874" t="s">
        <v>1463</v>
      </c>
    </row>
    <row r="3875" spans="1:39" x14ac:dyDescent="0.2">
      <c r="A3875">
        <v>47076</v>
      </c>
      <c r="B3875" t="s">
        <v>1458</v>
      </c>
      <c r="C3875">
        <v>860</v>
      </c>
      <c r="D3875" t="s">
        <v>1459</v>
      </c>
      <c r="E3875">
        <v>9</v>
      </c>
      <c r="F3875" t="s">
        <v>1454</v>
      </c>
      <c r="G3875">
        <v>272</v>
      </c>
      <c r="H3875" t="s">
        <v>52</v>
      </c>
      <c r="I3875">
        <v>329</v>
      </c>
      <c r="J3875" t="s">
        <v>2675</v>
      </c>
      <c r="K3875" t="s">
        <v>41</v>
      </c>
      <c r="L3875">
        <v>9659</v>
      </c>
      <c r="M3875" t="s">
        <v>4470</v>
      </c>
      <c r="N3875" t="s">
        <v>43</v>
      </c>
      <c r="O3875" t="s">
        <v>4471</v>
      </c>
      <c r="S3875">
        <v>3</v>
      </c>
      <c r="T3875" t="s">
        <v>55</v>
      </c>
      <c r="X3875" t="s">
        <v>46</v>
      </c>
      <c r="Y3875">
        <v>1</v>
      </c>
      <c r="Z3875">
        <v>0</v>
      </c>
      <c r="AA3875">
        <v>0</v>
      </c>
      <c r="AB3875">
        <v>0</v>
      </c>
      <c r="AC3875">
        <v>0</v>
      </c>
      <c r="AD3875">
        <f t="shared" si="121"/>
        <v>0</v>
      </c>
      <c r="AE3875" t="s">
        <v>1456</v>
      </c>
      <c r="AF3875">
        <v>14800000</v>
      </c>
      <c r="AG3875">
        <v>16300000</v>
      </c>
      <c r="AH3875">
        <v>18010000</v>
      </c>
      <c r="AI3875">
        <v>19800000</v>
      </c>
      <c r="AJ3875">
        <f t="shared" si="122"/>
        <v>68910000</v>
      </c>
      <c r="AK3875" t="s">
        <v>1462</v>
      </c>
      <c r="AL3875" t="s">
        <v>459</v>
      </c>
      <c r="AM3875" t="s">
        <v>1463</v>
      </c>
    </row>
    <row r="3876" spans="1:39" x14ac:dyDescent="0.2">
      <c r="A3876">
        <v>47091</v>
      </c>
      <c r="B3876" t="s">
        <v>1479</v>
      </c>
      <c r="C3876">
        <v>520</v>
      </c>
      <c r="D3876" t="s">
        <v>557</v>
      </c>
      <c r="E3876">
        <v>12</v>
      </c>
      <c r="F3876" t="s">
        <v>991</v>
      </c>
      <c r="G3876">
        <v>334</v>
      </c>
      <c r="H3876" t="s">
        <v>1303</v>
      </c>
      <c r="I3876">
        <v>280</v>
      </c>
      <c r="J3876" t="s">
        <v>2255</v>
      </c>
      <c r="K3876" t="s">
        <v>41</v>
      </c>
      <c r="L3876">
        <v>2740</v>
      </c>
      <c r="M3876" t="s">
        <v>2680</v>
      </c>
      <c r="N3876" t="s">
        <v>43</v>
      </c>
      <c r="O3876" t="s">
        <v>2681</v>
      </c>
      <c r="S3876">
        <v>2</v>
      </c>
      <c r="T3876" t="s">
        <v>45</v>
      </c>
      <c r="U3876">
        <v>218</v>
      </c>
      <c r="V3876" t="s">
        <v>1540</v>
      </c>
      <c r="W3876" t="s">
        <v>57</v>
      </c>
      <c r="X3876" t="s">
        <v>46</v>
      </c>
      <c r="Y3876">
        <v>1</v>
      </c>
      <c r="Z3876">
        <v>12</v>
      </c>
      <c r="AA3876">
        <v>12</v>
      </c>
      <c r="AB3876">
        <v>12</v>
      </c>
      <c r="AC3876">
        <v>12</v>
      </c>
      <c r="AD3876">
        <f t="shared" si="121"/>
        <v>12</v>
      </c>
      <c r="AF3876">
        <v>0</v>
      </c>
      <c r="AG3876">
        <v>0</v>
      </c>
      <c r="AH3876">
        <v>0</v>
      </c>
      <c r="AI3876">
        <v>0</v>
      </c>
      <c r="AJ3876">
        <f t="shared" si="122"/>
        <v>0</v>
      </c>
      <c r="AK3876" t="s">
        <v>562</v>
      </c>
      <c r="AL3876" t="s">
        <v>563</v>
      </c>
      <c r="AM3876" t="s">
        <v>564</v>
      </c>
    </row>
    <row r="3877" spans="1:39" x14ac:dyDescent="0.2">
      <c r="A3877">
        <v>47091</v>
      </c>
      <c r="B3877" t="s">
        <v>1479</v>
      </c>
      <c r="C3877">
        <v>900</v>
      </c>
      <c r="D3877" t="s">
        <v>461</v>
      </c>
      <c r="E3877">
        <v>4</v>
      </c>
      <c r="F3877" t="s">
        <v>422</v>
      </c>
      <c r="G3877">
        <v>122</v>
      </c>
      <c r="H3877" t="s">
        <v>72</v>
      </c>
      <c r="I3877">
        <v>313</v>
      </c>
      <c r="J3877" t="s">
        <v>1450</v>
      </c>
      <c r="K3877" t="s">
        <v>41</v>
      </c>
      <c r="L3877">
        <v>12453</v>
      </c>
      <c r="M3877" t="s">
        <v>3475</v>
      </c>
      <c r="N3877" t="s">
        <v>43</v>
      </c>
      <c r="O3877" t="s">
        <v>3476</v>
      </c>
      <c r="S3877">
        <v>2</v>
      </c>
      <c r="T3877" t="s">
        <v>45</v>
      </c>
      <c r="X3877" t="s">
        <v>46</v>
      </c>
      <c r="Y3877">
        <v>1</v>
      </c>
      <c r="Z3877">
        <v>0</v>
      </c>
      <c r="AA3877">
        <v>0</v>
      </c>
      <c r="AB3877">
        <v>0</v>
      </c>
      <c r="AC3877">
        <v>0</v>
      </c>
      <c r="AD3877">
        <f t="shared" si="121"/>
        <v>0</v>
      </c>
      <c r="AE3877" t="s">
        <v>728</v>
      </c>
      <c r="AF3877">
        <v>30000</v>
      </c>
      <c r="AG3877">
        <v>160000</v>
      </c>
      <c r="AH3877">
        <v>160000</v>
      </c>
      <c r="AI3877">
        <v>160000</v>
      </c>
      <c r="AJ3877">
        <f t="shared" si="122"/>
        <v>510000</v>
      </c>
      <c r="AK3877" t="s">
        <v>466</v>
      </c>
      <c r="AL3877" t="s">
        <v>467</v>
      </c>
      <c r="AM3877" t="s">
        <v>60</v>
      </c>
    </row>
    <row r="3878" spans="1:39" x14ac:dyDescent="0.2">
      <c r="A3878">
        <v>47092</v>
      </c>
      <c r="B3878" t="s">
        <v>1490</v>
      </c>
      <c r="C3878">
        <v>850</v>
      </c>
      <c r="D3878" t="s">
        <v>453</v>
      </c>
      <c r="E3878">
        <v>4</v>
      </c>
      <c r="F3878" t="s">
        <v>422</v>
      </c>
      <c r="G3878">
        <v>122</v>
      </c>
      <c r="H3878" t="s">
        <v>72</v>
      </c>
      <c r="I3878">
        <v>949</v>
      </c>
      <c r="J3878" t="s">
        <v>78</v>
      </c>
      <c r="K3878" t="s">
        <v>41</v>
      </c>
      <c r="L3878">
        <v>14126</v>
      </c>
      <c r="M3878" t="s">
        <v>1491</v>
      </c>
      <c r="N3878" t="s">
        <v>43</v>
      </c>
      <c r="O3878" t="s">
        <v>530</v>
      </c>
      <c r="S3878">
        <v>2</v>
      </c>
      <c r="T3878" t="s">
        <v>45</v>
      </c>
      <c r="X3878" t="s">
        <v>46</v>
      </c>
      <c r="Y3878">
        <v>1</v>
      </c>
      <c r="Z3878">
        <v>0</v>
      </c>
      <c r="AA3878">
        <v>0</v>
      </c>
      <c r="AB3878">
        <v>0</v>
      </c>
      <c r="AC3878">
        <v>0</v>
      </c>
      <c r="AD3878">
        <f t="shared" si="121"/>
        <v>0</v>
      </c>
      <c r="AE3878" t="s">
        <v>85</v>
      </c>
      <c r="AF3878">
        <v>0</v>
      </c>
      <c r="AG3878">
        <v>9100000</v>
      </c>
      <c r="AH3878">
        <v>9100000</v>
      </c>
      <c r="AI3878">
        <v>9100000</v>
      </c>
      <c r="AJ3878">
        <f t="shared" si="122"/>
        <v>27300000</v>
      </c>
      <c r="AK3878" t="s">
        <v>458</v>
      </c>
      <c r="AL3878" t="s">
        <v>459</v>
      </c>
      <c r="AM3878" t="s">
        <v>460</v>
      </c>
    </row>
    <row r="3879" spans="1:39" x14ac:dyDescent="0.2">
      <c r="A3879">
        <v>47092</v>
      </c>
      <c r="B3879" t="s">
        <v>1490</v>
      </c>
      <c r="C3879">
        <v>855</v>
      </c>
      <c r="D3879" t="s">
        <v>3470</v>
      </c>
      <c r="E3879">
        <v>10</v>
      </c>
      <c r="F3879" t="s">
        <v>1223</v>
      </c>
      <c r="G3879">
        <v>331</v>
      </c>
      <c r="H3879" t="s">
        <v>391</v>
      </c>
      <c r="I3879">
        <v>445</v>
      </c>
      <c r="J3879" t="s">
        <v>392</v>
      </c>
      <c r="K3879" t="s">
        <v>41</v>
      </c>
      <c r="L3879">
        <v>12971</v>
      </c>
      <c r="M3879" t="s">
        <v>4834</v>
      </c>
      <c r="N3879" t="s">
        <v>43</v>
      </c>
      <c r="O3879" t="s">
        <v>394</v>
      </c>
      <c r="S3879">
        <v>2</v>
      </c>
      <c r="T3879" t="s">
        <v>45</v>
      </c>
      <c r="U3879">
        <v>193</v>
      </c>
      <c r="V3879" t="s">
        <v>2152</v>
      </c>
      <c r="W3879" t="s">
        <v>57</v>
      </c>
      <c r="X3879" t="s">
        <v>46</v>
      </c>
      <c r="Y3879">
        <v>1</v>
      </c>
      <c r="Z3879">
        <v>190000</v>
      </c>
      <c r="AA3879">
        <v>190000</v>
      </c>
      <c r="AB3879">
        <v>190000</v>
      </c>
      <c r="AC3879">
        <v>190000</v>
      </c>
      <c r="AD3879">
        <f t="shared" si="121"/>
        <v>190000</v>
      </c>
      <c r="AF3879">
        <v>0</v>
      </c>
      <c r="AG3879">
        <v>0</v>
      </c>
      <c r="AH3879">
        <v>0</v>
      </c>
      <c r="AI3879">
        <v>0</v>
      </c>
      <c r="AJ3879">
        <f t="shared" si="122"/>
        <v>0</v>
      </c>
      <c r="AK3879" t="s">
        <v>3473</v>
      </c>
      <c r="AL3879" t="s">
        <v>2846</v>
      </c>
      <c r="AM3879" t="s">
        <v>3474</v>
      </c>
    </row>
    <row r="3880" spans="1:39" x14ac:dyDescent="0.2">
      <c r="A3880">
        <v>47092</v>
      </c>
      <c r="B3880" t="s">
        <v>1490</v>
      </c>
      <c r="C3880">
        <v>900</v>
      </c>
      <c r="D3880" t="s">
        <v>461</v>
      </c>
      <c r="E3880">
        <v>4</v>
      </c>
      <c r="F3880" t="s">
        <v>422</v>
      </c>
      <c r="G3880">
        <v>126</v>
      </c>
      <c r="H3880" t="s">
        <v>62</v>
      </c>
      <c r="I3880">
        <v>948</v>
      </c>
      <c r="J3880" t="s">
        <v>462</v>
      </c>
      <c r="K3880" t="s">
        <v>41</v>
      </c>
      <c r="L3880">
        <v>10258</v>
      </c>
      <c r="M3880" t="s">
        <v>3998</v>
      </c>
      <c r="N3880" t="s">
        <v>43</v>
      </c>
      <c r="O3880" t="s">
        <v>464</v>
      </c>
      <c r="S3880">
        <v>2</v>
      </c>
      <c r="T3880" t="s">
        <v>45</v>
      </c>
      <c r="U3880">
        <v>924</v>
      </c>
      <c r="V3880" t="s">
        <v>465</v>
      </c>
      <c r="W3880" t="s">
        <v>57</v>
      </c>
      <c r="X3880" t="s">
        <v>46</v>
      </c>
      <c r="Y3880">
        <v>1</v>
      </c>
      <c r="Z3880">
        <v>103</v>
      </c>
      <c r="AA3880">
        <v>103</v>
      </c>
      <c r="AB3880">
        <v>103</v>
      </c>
      <c r="AC3880">
        <v>103</v>
      </c>
      <c r="AD3880">
        <f t="shared" si="121"/>
        <v>103</v>
      </c>
      <c r="AF3880">
        <v>0</v>
      </c>
      <c r="AG3880">
        <v>0</v>
      </c>
      <c r="AH3880">
        <v>0</v>
      </c>
      <c r="AI3880">
        <v>0</v>
      </c>
      <c r="AJ3880">
        <f t="shared" si="122"/>
        <v>0</v>
      </c>
      <c r="AK3880" t="s">
        <v>466</v>
      </c>
      <c r="AL3880" t="s">
        <v>467</v>
      </c>
      <c r="AM3880" t="s">
        <v>60</v>
      </c>
    </row>
    <row r="3881" spans="1:39" x14ac:dyDescent="0.2">
      <c r="A3881">
        <v>47093</v>
      </c>
      <c r="B3881" t="s">
        <v>1497</v>
      </c>
      <c r="C3881">
        <v>900</v>
      </c>
      <c r="D3881" t="s">
        <v>461</v>
      </c>
      <c r="E3881">
        <v>4</v>
      </c>
      <c r="F3881" t="s">
        <v>422</v>
      </c>
      <c r="G3881">
        <v>122</v>
      </c>
      <c r="H3881" t="s">
        <v>72</v>
      </c>
      <c r="I3881">
        <v>2</v>
      </c>
      <c r="J3881" t="s">
        <v>73</v>
      </c>
      <c r="K3881" t="s">
        <v>41</v>
      </c>
      <c r="L3881">
        <v>10987</v>
      </c>
      <c r="M3881" t="s">
        <v>3479</v>
      </c>
      <c r="N3881" t="s">
        <v>43</v>
      </c>
      <c r="O3881" t="s">
        <v>583</v>
      </c>
      <c r="S3881">
        <v>2</v>
      </c>
      <c r="T3881" t="s">
        <v>45</v>
      </c>
      <c r="X3881" t="s">
        <v>46</v>
      </c>
      <c r="Y3881">
        <v>1</v>
      </c>
      <c r="Z3881">
        <v>0</v>
      </c>
      <c r="AA3881">
        <v>0</v>
      </c>
      <c r="AB3881">
        <v>0</v>
      </c>
      <c r="AC3881">
        <v>0</v>
      </c>
      <c r="AD3881">
        <f t="shared" si="121"/>
        <v>0</v>
      </c>
      <c r="AE3881" t="s">
        <v>728</v>
      </c>
      <c r="AF3881">
        <v>2833328</v>
      </c>
      <c r="AG3881">
        <v>2508995</v>
      </c>
      <c r="AH3881">
        <v>2800714</v>
      </c>
      <c r="AI3881">
        <v>3159771</v>
      </c>
      <c r="AJ3881">
        <f t="shared" si="122"/>
        <v>11302808</v>
      </c>
      <c r="AK3881" t="s">
        <v>466</v>
      </c>
      <c r="AL3881" t="s">
        <v>467</v>
      </c>
      <c r="AM3881" t="s">
        <v>60</v>
      </c>
    </row>
    <row r="3882" spans="1:39" x14ac:dyDescent="0.2">
      <c r="A3882">
        <v>47093</v>
      </c>
      <c r="B3882" t="s">
        <v>1497</v>
      </c>
      <c r="C3882">
        <v>900</v>
      </c>
      <c r="D3882" t="s">
        <v>461</v>
      </c>
      <c r="E3882">
        <v>4</v>
      </c>
      <c r="F3882" t="s">
        <v>422</v>
      </c>
      <c r="G3882">
        <v>122</v>
      </c>
      <c r="H3882" t="s">
        <v>72</v>
      </c>
      <c r="I3882">
        <v>2</v>
      </c>
      <c r="J3882" t="s">
        <v>73</v>
      </c>
      <c r="K3882" t="s">
        <v>41</v>
      </c>
      <c r="L3882">
        <v>10987</v>
      </c>
      <c r="M3882" t="s">
        <v>3479</v>
      </c>
      <c r="N3882" t="s">
        <v>43</v>
      </c>
      <c r="O3882" t="s">
        <v>583</v>
      </c>
      <c r="S3882">
        <v>2</v>
      </c>
      <c r="T3882" t="s">
        <v>45</v>
      </c>
      <c r="X3882" t="s">
        <v>46</v>
      </c>
      <c r="Y3882">
        <v>1</v>
      </c>
      <c r="Z3882">
        <v>0</v>
      </c>
      <c r="AA3882">
        <v>0</v>
      </c>
      <c r="AB3882">
        <v>0</v>
      </c>
      <c r="AC3882">
        <v>0</v>
      </c>
      <c r="AD3882">
        <f t="shared" si="121"/>
        <v>0</v>
      </c>
      <c r="AE3882" t="s">
        <v>149</v>
      </c>
      <c r="AF3882">
        <v>0</v>
      </c>
      <c r="AG3882">
        <v>3000</v>
      </c>
      <c r="AH3882">
        <v>3000</v>
      </c>
      <c r="AI3882">
        <v>3000</v>
      </c>
      <c r="AJ3882">
        <f t="shared" si="122"/>
        <v>9000</v>
      </c>
      <c r="AK3882" t="s">
        <v>466</v>
      </c>
      <c r="AL3882" t="s">
        <v>467</v>
      </c>
      <c r="AM3882" t="s">
        <v>60</v>
      </c>
    </row>
    <row r="3883" spans="1:39" x14ac:dyDescent="0.2">
      <c r="A3883">
        <v>47093</v>
      </c>
      <c r="B3883" t="s">
        <v>1497</v>
      </c>
      <c r="C3883">
        <v>900</v>
      </c>
      <c r="D3883" t="s">
        <v>461</v>
      </c>
      <c r="E3883">
        <v>4</v>
      </c>
      <c r="F3883" t="s">
        <v>422</v>
      </c>
      <c r="G3883">
        <v>122</v>
      </c>
      <c r="H3883" t="s">
        <v>72</v>
      </c>
      <c r="I3883">
        <v>353</v>
      </c>
      <c r="J3883" t="s">
        <v>2691</v>
      </c>
      <c r="K3883" t="s">
        <v>41</v>
      </c>
      <c r="L3883">
        <v>9259</v>
      </c>
      <c r="M3883" t="s">
        <v>2692</v>
      </c>
      <c r="N3883" t="s">
        <v>43</v>
      </c>
      <c r="O3883" t="s">
        <v>2693</v>
      </c>
      <c r="S3883">
        <v>2</v>
      </c>
      <c r="T3883" t="s">
        <v>45</v>
      </c>
      <c r="X3883" t="s">
        <v>46</v>
      </c>
      <c r="Y3883">
        <v>1</v>
      </c>
      <c r="Z3883">
        <v>0</v>
      </c>
      <c r="AA3883">
        <v>0</v>
      </c>
      <c r="AB3883">
        <v>0</v>
      </c>
      <c r="AC3883">
        <v>0</v>
      </c>
      <c r="AD3883">
        <f t="shared" si="121"/>
        <v>0</v>
      </c>
      <c r="AE3883" t="s">
        <v>728</v>
      </c>
      <c r="AF3883">
        <v>0</v>
      </c>
      <c r="AG3883">
        <v>70000</v>
      </c>
      <c r="AH3883">
        <v>70000</v>
      </c>
      <c r="AI3883">
        <v>70000</v>
      </c>
      <c r="AJ3883">
        <f t="shared" si="122"/>
        <v>210000</v>
      </c>
      <c r="AK3883" t="s">
        <v>466</v>
      </c>
      <c r="AL3883" t="s">
        <v>467</v>
      </c>
      <c r="AM3883" t="s">
        <v>60</v>
      </c>
    </row>
    <row r="3884" spans="1:39" x14ac:dyDescent="0.2">
      <c r="A3884">
        <v>47093</v>
      </c>
      <c r="B3884" t="s">
        <v>1497</v>
      </c>
      <c r="C3884">
        <v>900</v>
      </c>
      <c r="D3884" t="s">
        <v>461</v>
      </c>
      <c r="E3884">
        <v>4</v>
      </c>
      <c r="F3884" t="s">
        <v>422</v>
      </c>
      <c r="G3884">
        <v>122</v>
      </c>
      <c r="H3884" t="s">
        <v>72</v>
      </c>
      <c r="I3884">
        <v>353</v>
      </c>
      <c r="J3884" t="s">
        <v>2691</v>
      </c>
      <c r="K3884" t="s">
        <v>41</v>
      </c>
      <c r="L3884">
        <v>9259</v>
      </c>
      <c r="M3884" t="s">
        <v>2692</v>
      </c>
      <c r="N3884" t="s">
        <v>43</v>
      </c>
      <c r="O3884" t="s">
        <v>2693</v>
      </c>
      <c r="S3884">
        <v>2</v>
      </c>
      <c r="T3884" t="s">
        <v>45</v>
      </c>
      <c r="X3884" t="s">
        <v>46</v>
      </c>
      <c r="Y3884">
        <v>1</v>
      </c>
      <c r="Z3884">
        <v>0</v>
      </c>
      <c r="AA3884">
        <v>0</v>
      </c>
      <c r="AB3884">
        <v>0</v>
      </c>
      <c r="AC3884">
        <v>0</v>
      </c>
      <c r="AD3884">
        <f t="shared" si="121"/>
        <v>0</v>
      </c>
      <c r="AE3884" t="s">
        <v>3480</v>
      </c>
      <c r="AF3884">
        <v>11650000</v>
      </c>
      <c r="AG3884">
        <v>1400000</v>
      </c>
      <c r="AH3884">
        <v>1400000</v>
      </c>
      <c r="AI3884">
        <v>1400000</v>
      </c>
      <c r="AJ3884">
        <f t="shared" si="122"/>
        <v>15850000</v>
      </c>
      <c r="AK3884" t="s">
        <v>466</v>
      </c>
      <c r="AL3884" t="s">
        <v>467</v>
      </c>
      <c r="AM3884" t="s">
        <v>60</v>
      </c>
    </row>
    <row r="3885" spans="1:39" x14ac:dyDescent="0.2">
      <c r="A3885">
        <v>47093</v>
      </c>
      <c r="B3885" t="s">
        <v>1497</v>
      </c>
      <c r="C3885">
        <v>900</v>
      </c>
      <c r="D3885" t="s">
        <v>461</v>
      </c>
      <c r="E3885">
        <v>4</v>
      </c>
      <c r="F3885" t="s">
        <v>422</v>
      </c>
      <c r="G3885">
        <v>122</v>
      </c>
      <c r="H3885" t="s">
        <v>72</v>
      </c>
      <c r="I3885">
        <v>525</v>
      </c>
      <c r="J3885" t="s">
        <v>4835</v>
      </c>
      <c r="K3885" t="s">
        <v>41</v>
      </c>
      <c r="L3885">
        <v>12753</v>
      </c>
      <c r="M3885" t="s">
        <v>4836</v>
      </c>
      <c r="N3885" t="s">
        <v>43</v>
      </c>
      <c r="O3885" t="s">
        <v>4837</v>
      </c>
      <c r="S3885">
        <v>2</v>
      </c>
      <c r="T3885" t="s">
        <v>45</v>
      </c>
      <c r="U3885">
        <v>800</v>
      </c>
      <c r="V3885" t="s">
        <v>4838</v>
      </c>
      <c r="W3885" t="s">
        <v>57</v>
      </c>
      <c r="X3885" t="s">
        <v>46</v>
      </c>
      <c r="Y3885">
        <v>1</v>
      </c>
      <c r="Z3885">
        <v>85</v>
      </c>
      <c r="AA3885">
        <v>85</v>
      </c>
      <c r="AB3885">
        <v>85</v>
      </c>
      <c r="AC3885">
        <v>85</v>
      </c>
      <c r="AD3885">
        <f t="shared" si="121"/>
        <v>85</v>
      </c>
      <c r="AF3885">
        <v>0</v>
      </c>
      <c r="AG3885">
        <v>0</v>
      </c>
      <c r="AH3885">
        <v>0</v>
      </c>
      <c r="AI3885">
        <v>0</v>
      </c>
      <c r="AJ3885">
        <f t="shared" si="122"/>
        <v>0</v>
      </c>
      <c r="AK3885" t="s">
        <v>466</v>
      </c>
      <c r="AL3885" t="s">
        <v>467</v>
      </c>
      <c r="AM3885" t="s">
        <v>60</v>
      </c>
    </row>
    <row r="3886" spans="1:39" x14ac:dyDescent="0.2">
      <c r="A3886">
        <v>48091</v>
      </c>
      <c r="B3886" t="s">
        <v>1500</v>
      </c>
      <c r="C3886">
        <v>101</v>
      </c>
      <c r="D3886" t="s">
        <v>319</v>
      </c>
      <c r="E3886">
        <v>10</v>
      </c>
      <c r="F3886" t="s">
        <v>1223</v>
      </c>
      <c r="G3886">
        <v>122</v>
      </c>
      <c r="H3886" t="s">
        <v>72</v>
      </c>
      <c r="I3886">
        <v>261</v>
      </c>
      <c r="J3886" t="s">
        <v>760</v>
      </c>
      <c r="K3886" t="s">
        <v>41</v>
      </c>
      <c r="L3886">
        <v>14016</v>
      </c>
      <c r="M3886" t="s">
        <v>2697</v>
      </c>
      <c r="N3886" t="s">
        <v>124</v>
      </c>
      <c r="O3886" t="s">
        <v>2698</v>
      </c>
      <c r="S3886">
        <v>3</v>
      </c>
      <c r="T3886" t="s">
        <v>55</v>
      </c>
      <c r="X3886" t="s">
        <v>66</v>
      </c>
      <c r="Y3886">
        <v>0</v>
      </c>
      <c r="Z3886">
        <v>0</v>
      </c>
      <c r="AA3886">
        <v>0</v>
      </c>
      <c r="AB3886">
        <v>0</v>
      </c>
      <c r="AC3886">
        <v>0</v>
      </c>
      <c r="AD3886">
        <f t="shared" si="121"/>
        <v>0</v>
      </c>
      <c r="AE3886" t="s">
        <v>323</v>
      </c>
      <c r="AF3886">
        <v>24000000</v>
      </c>
      <c r="AG3886">
        <v>1650000</v>
      </c>
      <c r="AH3886">
        <v>0</v>
      </c>
      <c r="AI3886">
        <v>0</v>
      </c>
      <c r="AJ3886">
        <f t="shared" si="122"/>
        <v>25650000</v>
      </c>
      <c r="AK3886" t="s">
        <v>324</v>
      </c>
      <c r="AL3886" t="s">
        <v>325</v>
      </c>
      <c r="AM3886" t="s">
        <v>326</v>
      </c>
    </row>
    <row r="3887" spans="1:39" x14ac:dyDescent="0.2">
      <c r="A3887">
        <v>48091</v>
      </c>
      <c r="B3887" t="s">
        <v>1500</v>
      </c>
      <c r="C3887">
        <v>101</v>
      </c>
      <c r="D3887" t="s">
        <v>319</v>
      </c>
      <c r="E3887">
        <v>10</v>
      </c>
      <c r="F3887" t="s">
        <v>1223</v>
      </c>
      <c r="G3887">
        <v>302</v>
      </c>
      <c r="H3887" t="s">
        <v>1224</v>
      </c>
      <c r="I3887">
        <v>58</v>
      </c>
      <c r="J3887" t="s">
        <v>1502</v>
      </c>
      <c r="K3887" t="s">
        <v>41</v>
      </c>
      <c r="L3887">
        <v>12191</v>
      </c>
      <c r="M3887" t="s">
        <v>1514</v>
      </c>
      <c r="N3887" t="s">
        <v>124</v>
      </c>
      <c r="O3887" t="s">
        <v>1515</v>
      </c>
      <c r="S3887">
        <v>3</v>
      </c>
      <c r="T3887" t="s">
        <v>55</v>
      </c>
      <c r="U3887">
        <v>195</v>
      </c>
      <c r="V3887" t="s">
        <v>363</v>
      </c>
      <c r="W3887" t="s">
        <v>57</v>
      </c>
      <c r="X3887" t="s">
        <v>46</v>
      </c>
      <c r="Y3887">
        <v>1</v>
      </c>
      <c r="Z3887">
        <v>1</v>
      </c>
      <c r="AA3887">
        <v>1</v>
      </c>
      <c r="AB3887">
        <v>1</v>
      </c>
      <c r="AC3887">
        <v>0</v>
      </c>
      <c r="AD3887">
        <f t="shared" si="121"/>
        <v>1</v>
      </c>
      <c r="AF3887">
        <v>0</v>
      </c>
      <c r="AG3887">
        <v>0</v>
      </c>
      <c r="AH3887">
        <v>0</v>
      </c>
      <c r="AI3887">
        <v>0</v>
      </c>
      <c r="AJ3887">
        <f t="shared" si="122"/>
        <v>0</v>
      </c>
      <c r="AK3887" t="s">
        <v>324</v>
      </c>
      <c r="AL3887" t="s">
        <v>325</v>
      </c>
      <c r="AM3887" t="s">
        <v>326</v>
      </c>
    </row>
    <row r="3888" spans="1:39" x14ac:dyDescent="0.2">
      <c r="A3888">
        <v>48091</v>
      </c>
      <c r="B3888" t="s">
        <v>1500</v>
      </c>
      <c r="C3888">
        <v>101</v>
      </c>
      <c r="D3888" t="s">
        <v>319</v>
      </c>
      <c r="E3888">
        <v>10</v>
      </c>
      <c r="F3888" t="s">
        <v>1223</v>
      </c>
      <c r="G3888">
        <v>302</v>
      </c>
      <c r="H3888" t="s">
        <v>1224</v>
      </c>
      <c r="I3888">
        <v>58</v>
      </c>
      <c r="J3888" t="s">
        <v>1502</v>
      </c>
      <c r="K3888" t="s">
        <v>41</v>
      </c>
      <c r="L3888">
        <v>12575</v>
      </c>
      <c r="M3888" t="s">
        <v>1516</v>
      </c>
      <c r="N3888" t="s">
        <v>124</v>
      </c>
      <c r="O3888" t="s">
        <v>1517</v>
      </c>
      <c r="S3888">
        <v>3</v>
      </c>
      <c r="T3888" t="s">
        <v>55</v>
      </c>
      <c r="U3888">
        <v>195</v>
      </c>
      <c r="V3888" t="s">
        <v>363</v>
      </c>
      <c r="W3888" t="s">
        <v>57</v>
      </c>
      <c r="X3888" t="s">
        <v>46</v>
      </c>
      <c r="Y3888">
        <v>1</v>
      </c>
      <c r="Z3888">
        <v>1</v>
      </c>
      <c r="AA3888">
        <v>1</v>
      </c>
      <c r="AB3888">
        <v>0</v>
      </c>
      <c r="AC3888">
        <v>0</v>
      </c>
      <c r="AD3888">
        <f t="shared" si="121"/>
        <v>1</v>
      </c>
      <c r="AF3888">
        <v>0</v>
      </c>
      <c r="AG3888">
        <v>0</v>
      </c>
      <c r="AH3888">
        <v>0</v>
      </c>
      <c r="AI3888">
        <v>0</v>
      </c>
      <c r="AJ3888">
        <f t="shared" si="122"/>
        <v>0</v>
      </c>
      <c r="AK3888" t="s">
        <v>324</v>
      </c>
      <c r="AL3888" t="s">
        <v>325</v>
      </c>
      <c r="AM3888" t="s">
        <v>326</v>
      </c>
    </row>
    <row r="3889" spans="1:39" x14ac:dyDescent="0.2">
      <c r="A3889">
        <v>48091</v>
      </c>
      <c r="B3889" t="s">
        <v>1500</v>
      </c>
      <c r="C3889">
        <v>101</v>
      </c>
      <c r="D3889" t="s">
        <v>319</v>
      </c>
      <c r="E3889">
        <v>10</v>
      </c>
      <c r="F3889" t="s">
        <v>1223</v>
      </c>
      <c r="G3889">
        <v>302</v>
      </c>
      <c r="H3889" t="s">
        <v>1224</v>
      </c>
      <c r="I3889">
        <v>58</v>
      </c>
      <c r="J3889" t="s">
        <v>1502</v>
      </c>
      <c r="K3889" t="s">
        <v>41</v>
      </c>
      <c r="L3889">
        <v>12579</v>
      </c>
      <c r="M3889" t="s">
        <v>4839</v>
      </c>
      <c r="N3889" t="s">
        <v>124</v>
      </c>
      <c r="O3889" t="s">
        <v>4840</v>
      </c>
      <c r="S3889">
        <v>3</v>
      </c>
      <c r="T3889" t="s">
        <v>55</v>
      </c>
      <c r="X3889" t="s">
        <v>46</v>
      </c>
      <c r="Y3889">
        <v>1</v>
      </c>
      <c r="Z3889">
        <v>0</v>
      </c>
      <c r="AA3889">
        <v>0</v>
      </c>
      <c r="AB3889">
        <v>0</v>
      </c>
      <c r="AC3889">
        <v>0</v>
      </c>
      <c r="AD3889">
        <f t="shared" si="121"/>
        <v>0</v>
      </c>
      <c r="AE3889" t="s">
        <v>323</v>
      </c>
      <c r="AF3889">
        <v>1000000</v>
      </c>
      <c r="AG3889">
        <v>500000</v>
      </c>
      <c r="AH3889">
        <v>0</v>
      </c>
      <c r="AI3889">
        <v>0</v>
      </c>
      <c r="AJ3889">
        <f t="shared" si="122"/>
        <v>1500000</v>
      </c>
      <c r="AK3889" t="s">
        <v>324</v>
      </c>
      <c r="AL3889" t="s">
        <v>325</v>
      </c>
      <c r="AM3889" t="s">
        <v>326</v>
      </c>
    </row>
    <row r="3890" spans="1:39" x14ac:dyDescent="0.2">
      <c r="A3890">
        <v>48091</v>
      </c>
      <c r="B3890" t="s">
        <v>1500</v>
      </c>
      <c r="C3890">
        <v>101</v>
      </c>
      <c r="D3890" t="s">
        <v>319</v>
      </c>
      <c r="E3890">
        <v>10</v>
      </c>
      <c r="F3890" t="s">
        <v>1223</v>
      </c>
      <c r="G3890">
        <v>302</v>
      </c>
      <c r="H3890" t="s">
        <v>1224</v>
      </c>
      <c r="I3890">
        <v>256</v>
      </c>
      <c r="J3890" t="s">
        <v>1509</v>
      </c>
      <c r="K3890" t="s">
        <v>41</v>
      </c>
      <c r="L3890">
        <v>12664</v>
      </c>
      <c r="M3890" t="s">
        <v>2704</v>
      </c>
      <c r="N3890" t="s">
        <v>124</v>
      </c>
      <c r="O3890" t="s">
        <v>2705</v>
      </c>
      <c r="S3890">
        <v>3</v>
      </c>
      <c r="T3890" t="s">
        <v>55</v>
      </c>
      <c r="X3890" t="s">
        <v>46</v>
      </c>
      <c r="Y3890">
        <v>1</v>
      </c>
      <c r="Z3890">
        <v>0</v>
      </c>
      <c r="AA3890">
        <v>0</v>
      </c>
      <c r="AB3890">
        <v>0</v>
      </c>
      <c r="AC3890">
        <v>0</v>
      </c>
      <c r="AD3890">
        <f t="shared" si="121"/>
        <v>0</v>
      </c>
      <c r="AE3890" t="s">
        <v>323</v>
      </c>
      <c r="AF3890">
        <v>7543178</v>
      </c>
      <c r="AG3890">
        <v>15000000</v>
      </c>
      <c r="AH3890">
        <v>0</v>
      </c>
      <c r="AI3890">
        <v>0</v>
      </c>
      <c r="AJ3890">
        <f t="shared" si="122"/>
        <v>22543178</v>
      </c>
      <c r="AK3890" t="s">
        <v>324</v>
      </c>
      <c r="AL3890" t="s">
        <v>325</v>
      </c>
      <c r="AM3890" t="s">
        <v>326</v>
      </c>
    </row>
    <row r="3891" spans="1:39" x14ac:dyDescent="0.2">
      <c r="A3891">
        <v>48091</v>
      </c>
      <c r="B3891" t="s">
        <v>1500</v>
      </c>
      <c r="C3891">
        <v>101</v>
      </c>
      <c r="D3891" t="s">
        <v>319</v>
      </c>
      <c r="E3891">
        <v>10</v>
      </c>
      <c r="F3891" t="s">
        <v>1223</v>
      </c>
      <c r="G3891">
        <v>302</v>
      </c>
      <c r="H3891" t="s">
        <v>1224</v>
      </c>
      <c r="I3891">
        <v>394</v>
      </c>
      <c r="J3891" t="s">
        <v>2708</v>
      </c>
      <c r="K3891" t="s">
        <v>41</v>
      </c>
      <c r="L3891">
        <v>12727</v>
      </c>
      <c r="M3891" t="s">
        <v>2709</v>
      </c>
      <c r="N3891" t="s">
        <v>124</v>
      </c>
      <c r="O3891" t="s">
        <v>2710</v>
      </c>
      <c r="S3891">
        <v>3</v>
      </c>
      <c r="T3891" t="s">
        <v>55</v>
      </c>
      <c r="U3891">
        <v>936</v>
      </c>
      <c r="V3891" t="s">
        <v>2778</v>
      </c>
      <c r="W3891" t="s">
        <v>57</v>
      </c>
      <c r="X3891" t="s">
        <v>46</v>
      </c>
      <c r="Y3891">
        <v>1</v>
      </c>
      <c r="Z3891">
        <v>1</v>
      </c>
      <c r="AA3891">
        <v>1</v>
      </c>
      <c r="AB3891">
        <v>0</v>
      </c>
      <c r="AC3891">
        <v>0</v>
      </c>
      <c r="AD3891">
        <f t="shared" si="121"/>
        <v>1</v>
      </c>
      <c r="AF3891">
        <v>0</v>
      </c>
      <c r="AG3891">
        <v>0</v>
      </c>
      <c r="AH3891">
        <v>0</v>
      </c>
      <c r="AI3891">
        <v>0</v>
      </c>
      <c r="AJ3891">
        <f t="shared" si="122"/>
        <v>0</v>
      </c>
      <c r="AK3891" t="s">
        <v>324</v>
      </c>
      <c r="AL3891" t="s">
        <v>325</v>
      </c>
      <c r="AM3891" t="s">
        <v>326</v>
      </c>
    </row>
    <row r="3892" spans="1:39" x14ac:dyDescent="0.2">
      <c r="A3892">
        <v>48091</v>
      </c>
      <c r="B3892" t="s">
        <v>1500</v>
      </c>
      <c r="C3892">
        <v>101</v>
      </c>
      <c r="D3892" t="s">
        <v>319</v>
      </c>
      <c r="E3892">
        <v>10</v>
      </c>
      <c r="F3892" t="s">
        <v>1223</v>
      </c>
      <c r="G3892">
        <v>302</v>
      </c>
      <c r="H3892" t="s">
        <v>1224</v>
      </c>
      <c r="I3892">
        <v>394</v>
      </c>
      <c r="J3892" t="s">
        <v>2708</v>
      </c>
      <c r="K3892" t="s">
        <v>41</v>
      </c>
      <c r="L3892">
        <v>12728</v>
      </c>
      <c r="M3892" t="s">
        <v>4841</v>
      </c>
      <c r="N3892" t="s">
        <v>124</v>
      </c>
      <c r="O3892" t="s">
        <v>4842</v>
      </c>
      <c r="S3892">
        <v>3</v>
      </c>
      <c r="T3892" t="s">
        <v>55</v>
      </c>
      <c r="X3892" t="s">
        <v>46</v>
      </c>
      <c r="Y3892">
        <v>1</v>
      </c>
      <c r="Z3892">
        <v>0</v>
      </c>
      <c r="AA3892">
        <v>0</v>
      </c>
      <c r="AB3892">
        <v>0</v>
      </c>
      <c r="AC3892">
        <v>0</v>
      </c>
      <c r="AD3892">
        <f t="shared" si="121"/>
        <v>0</v>
      </c>
      <c r="AE3892" t="s">
        <v>323</v>
      </c>
      <c r="AF3892">
        <v>5120000</v>
      </c>
      <c r="AG3892">
        <v>500000</v>
      </c>
      <c r="AH3892">
        <v>0</v>
      </c>
      <c r="AI3892">
        <v>0</v>
      </c>
      <c r="AJ3892">
        <f t="shared" si="122"/>
        <v>5620000</v>
      </c>
      <c r="AK3892" t="s">
        <v>324</v>
      </c>
      <c r="AL3892" t="s">
        <v>325</v>
      </c>
      <c r="AM3892" t="s">
        <v>326</v>
      </c>
    </row>
    <row r="3893" spans="1:39" x14ac:dyDescent="0.2">
      <c r="A3893">
        <v>48091</v>
      </c>
      <c r="B3893" t="s">
        <v>1500</v>
      </c>
      <c r="C3893">
        <v>101</v>
      </c>
      <c r="D3893" t="s">
        <v>319</v>
      </c>
      <c r="E3893">
        <v>10</v>
      </c>
      <c r="F3893" t="s">
        <v>1223</v>
      </c>
      <c r="G3893">
        <v>302</v>
      </c>
      <c r="H3893" t="s">
        <v>1224</v>
      </c>
      <c r="I3893">
        <v>492</v>
      </c>
      <c r="J3893" t="s">
        <v>2712</v>
      </c>
      <c r="K3893" t="s">
        <v>41</v>
      </c>
      <c r="L3893">
        <v>13257</v>
      </c>
      <c r="M3893" t="s">
        <v>4843</v>
      </c>
      <c r="N3893" t="s">
        <v>124</v>
      </c>
      <c r="O3893" t="s">
        <v>4844</v>
      </c>
      <c r="S3893">
        <v>3</v>
      </c>
      <c r="T3893" t="s">
        <v>55</v>
      </c>
      <c r="U3893">
        <v>195</v>
      </c>
      <c r="V3893" t="s">
        <v>363</v>
      </c>
      <c r="W3893" t="s">
        <v>57</v>
      </c>
      <c r="X3893" t="s">
        <v>46</v>
      </c>
      <c r="Y3893">
        <v>1</v>
      </c>
      <c r="Z3893">
        <v>1</v>
      </c>
      <c r="AA3893">
        <v>1</v>
      </c>
      <c r="AB3893">
        <v>0</v>
      </c>
      <c r="AC3893">
        <v>0</v>
      </c>
      <c r="AD3893">
        <f t="shared" si="121"/>
        <v>1</v>
      </c>
      <c r="AF3893">
        <v>0</v>
      </c>
      <c r="AG3893">
        <v>0</v>
      </c>
      <c r="AH3893">
        <v>0</v>
      </c>
      <c r="AI3893">
        <v>0</v>
      </c>
      <c r="AJ3893">
        <f t="shared" si="122"/>
        <v>0</v>
      </c>
      <c r="AK3893" t="s">
        <v>324</v>
      </c>
      <c r="AL3893" t="s">
        <v>325</v>
      </c>
      <c r="AM3893" t="s">
        <v>326</v>
      </c>
    </row>
    <row r="3894" spans="1:39" x14ac:dyDescent="0.2">
      <c r="A3894">
        <v>48091</v>
      </c>
      <c r="B3894" t="s">
        <v>1500</v>
      </c>
      <c r="C3894">
        <v>101</v>
      </c>
      <c r="D3894" t="s">
        <v>319</v>
      </c>
      <c r="E3894">
        <v>10</v>
      </c>
      <c r="F3894" t="s">
        <v>1223</v>
      </c>
      <c r="G3894">
        <v>541</v>
      </c>
      <c r="H3894" t="s">
        <v>657</v>
      </c>
      <c r="I3894">
        <v>98</v>
      </c>
      <c r="J3894" t="s">
        <v>4845</v>
      </c>
      <c r="K3894" t="s">
        <v>41</v>
      </c>
      <c r="L3894">
        <v>12729</v>
      </c>
      <c r="M3894" t="s">
        <v>4846</v>
      </c>
      <c r="N3894" t="s">
        <v>124</v>
      </c>
      <c r="O3894" t="s">
        <v>4846</v>
      </c>
      <c r="S3894">
        <v>3</v>
      </c>
      <c r="T3894" t="s">
        <v>55</v>
      </c>
      <c r="U3894">
        <v>98</v>
      </c>
      <c r="V3894" t="s">
        <v>721</v>
      </c>
      <c r="W3894" t="s">
        <v>57</v>
      </c>
      <c r="X3894" t="s">
        <v>46</v>
      </c>
      <c r="Y3894">
        <v>1</v>
      </c>
      <c r="Z3894">
        <v>1</v>
      </c>
      <c r="AA3894">
        <v>0</v>
      </c>
      <c r="AB3894">
        <v>0</v>
      </c>
      <c r="AC3894">
        <v>0</v>
      </c>
      <c r="AD3894">
        <f t="shared" si="121"/>
        <v>1</v>
      </c>
      <c r="AF3894">
        <v>0</v>
      </c>
      <c r="AG3894">
        <v>0</v>
      </c>
      <c r="AH3894">
        <v>0</v>
      </c>
      <c r="AI3894">
        <v>0</v>
      </c>
      <c r="AJ3894">
        <f t="shared" si="122"/>
        <v>0</v>
      </c>
      <c r="AK3894" t="s">
        <v>324</v>
      </c>
      <c r="AL3894" t="s">
        <v>325</v>
      </c>
      <c r="AM3894" t="s">
        <v>326</v>
      </c>
    </row>
    <row r="3895" spans="1:39" x14ac:dyDescent="0.2">
      <c r="A3895">
        <v>48091</v>
      </c>
      <c r="B3895" t="s">
        <v>1500</v>
      </c>
      <c r="C3895">
        <v>400</v>
      </c>
      <c r="D3895" t="s">
        <v>1522</v>
      </c>
      <c r="E3895">
        <v>10</v>
      </c>
      <c r="F3895" t="s">
        <v>1223</v>
      </c>
      <c r="G3895">
        <v>122</v>
      </c>
      <c r="H3895" t="s">
        <v>72</v>
      </c>
      <c r="I3895">
        <v>638</v>
      </c>
      <c r="J3895" t="s">
        <v>4017</v>
      </c>
      <c r="K3895" t="s">
        <v>41</v>
      </c>
      <c r="L3895">
        <v>11481</v>
      </c>
      <c r="M3895" t="s">
        <v>4018</v>
      </c>
      <c r="N3895" t="s">
        <v>43</v>
      </c>
      <c r="O3895" t="s">
        <v>4019</v>
      </c>
      <c r="S3895">
        <v>3</v>
      </c>
      <c r="T3895" t="s">
        <v>55</v>
      </c>
      <c r="U3895">
        <v>332</v>
      </c>
      <c r="V3895" t="s">
        <v>76</v>
      </c>
      <c r="W3895" t="s">
        <v>57</v>
      </c>
      <c r="X3895" t="s">
        <v>46</v>
      </c>
      <c r="Y3895">
        <v>1</v>
      </c>
      <c r="Z3895">
        <v>36</v>
      </c>
      <c r="AA3895">
        <v>35</v>
      </c>
      <c r="AB3895">
        <v>35</v>
      </c>
      <c r="AC3895">
        <v>35</v>
      </c>
      <c r="AD3895">
        <f t="shared" si="121"/>
        <v>36</v>
      </c>
      <c r="AF3895">
        <v>0</v>
      </c>
      <c r="AG3895">
        <v>0</v>
      </c>
      <c r="AH3895">
        <v>0</v>
      </c>
      <c r="AI3895">
        <v>0</v>
      </c>
      <c r="AJ3895">
        <f t="shared" si="122"/>
        <v>0</v>
      </c>
      <c r="AK3895" t="s">
        <v>1526</v>
      </c>
      <c r="AL3895" t="s">
        <v>1527</v>
      </c>
      <c r="AM3895" t="s">
        <v>1231</v>
      </c>
    </row>
    <row r="3896" spans="1:39" x14ac:dyDescent="0.2">
      <c r="A3896">
        <v>48091</v>
      </c>
      <c r="B3896" t="s">
        <v>1500</v>
      </c>
      <c r="C3896">
        <v>400</v>
      </c>
      <c r="D3896" t="s">
        <v>1522</v>
      </c>
      <c r="E3896">
        <v>10</v>
      </c>
      <c r="F3896" t="s">
        <v>1223</v>
      </c>
      <c r="G3896">
        <v>122</v>
      </c>
      <c r="H3896" t="s">
        <v>72</v>
      </c>
      <c r="I3896">
        <v>1017</v>
      </c>
      <c r="J3896" t="s">
        <v>1528</v>
      </c>
      <c r="K3896" t="s">
        <v>41</v>
      </c>
      <c r="L3896">
        <v>11443</v>
      </c>
      <c r="M3896" t="s">
        <v>1529</v>
      </c>
      <c r="N3896" t="s">
        <v>43</v>
      </c>
      <c r="O3896" t="s">
        <v>1530</v>
      </c>
      <c r="S3896">
        <v>3</v>
      </c>
      <c r="T3896" t="s">
        <v>55</v>
      </c>
      <c r="X3896" t="s">
        <v>66</v>
      </c>
      <c r="Y3896">
        <v>0</v>
      </c>
      <c r="Z3896">
        <v>0</v>
      </c>
      <c r="AA3896">
        <v>0</v>
      </c>
      <c r="AB3896">
        <v>0</v>
      </c>
      <c r="AC3896">
        <v>0</v>
      </c>
      <c r="AD3896">
        <f t="shared" si="121"/>
        <v>0</v>
      </c>
      <c r="AE3896" t="s">
        <v>85</v>
      </c>
      <c r="AF3896">
        <v>40000</v>
      </c>
      <c r="AG3896">
        <v>50000</v>
      </c>
      <c r="AH3896">
        <v>50000</v>
      </c>
      <c r="AI3896">
        <v>53240</v>
      </c>
      <c r="AJ3896">
        <f t="shared" si="122"/>
        <v>193240</v>
      </c>
      <c r="AK3896" t="s">
        <v>1526</v>
      </c>
      <c r="AL3896" t="s">
        <v>1527</v>
      </c>
      <c r="AM3896" t="s">
        <v>1231</v>
      </c>
    </row>
    <row r="3897" spans="1:39" x14ac:dyDescent="0.2">
      <c r="A3897">
        <v>48091</v>
      </c>
      <c r="B3897" t="s">
        <v>1500</v>
      </c>
      <c r="C3897">
        <v>400</v>
      </c>
      <c r="D3897" t="s">
        <v>1522</v>
      </c>
      <c r="E3897">
        <v>10</v>
      </c>
      <c r="F3897" t="s">
        <v>1223</v>
      </c>
      <c r="G3897">
        <v>302</v>
      </c>
      <c r="H3897" t="s">
        <v>1224</v>
      </c>
      <c r="I3897">
        <v>547</v>
      </c>
      <c r="J3897" t="s">
        <v>1541</v>
      </c>
      <c r="K3897" t="s">
        <v>41</v>
      </c>
      <c r="L3897">
        <v>13253</v>
      </c>
      <c r="M3897" t="s">
        <v>1542</v>
      </c>
      <c r="N3897" t="s">
        <v>43</v>
      </c>
      <c r="O3897" t="s">
        <v>1543</v>
      </c>
      <c r="S3897">
        <v>3</v>
      </c>
      <c r="T3897" t="s">
        <v>55</v>
      </c>
      <c r="X3897" t="s">
        <v>46</v>
      </c>
      <c r="Y3897">
        <v>1</v>
      </c>
      <c r="Z3897">
        <v>0</v>
      </c>
      <c r="AA3897">
        <v>0</v>
      </c>
      <c r="AB3897">
        <v>0</v>
      </c>
      <c r="AC3897">
        <v>0</v>
      </c>
      <c r="AD3897">
        <f t="shared" si="121"/>
        <v>0</v>
      </c>
      <c r="AE3897" t="s">
        <v>1339</v>
      </c>
      <c r="AF3897">
        <v>0</v>
      </c>
      <c r="AG3897">
        <v>100000</v>
      </c>
      <c r="AH3897">
        <v>0</v>
      </c>
      <c r="AI3897">
        <v>0</v>
      </c>
      <c r="AJ3897">
        <f t="shared" si="122"/>
        <v>100000</v>
      </c>
      <c r="AK3897" t="s">
        <v>1526</v>
      </c>
      <c r="AL3897" t="s">
        <v>1527</v>
      </c>
      <c r="AM3897" t="s">
        <v>1231</v>
      </c>
    </row>
    <row r="3898" spans="1:39" x14ac:dyDescent="0.2">
      <c r="A3898">
        <v>48091</v>
      </c>
      <c r="B3898" t="s">
        <v>1500</v>
      </c>
      <c r="C3898">
        <v>410</v>
      </c>
      <c r="D3898" t="s">
        <v>1548</v>
      </c>
      <c r="E3898">
        <v>10</v>
      </c>
      <c r="F3898" t="s">
        <v>1223</v>
      </c>
      <c r="G3898">
        <v>305</v>
      </c>
      <c r="H3898" t="s">
        <v>1554</v>
      </c>
      <c r="I3898">
        <v>640</v>
      </c>
      <c r="J3898" t="s">
        <v>1555</v>
      </c>
      <c r="K3898" t="s">
        <v>41</v>
      </c>
      <c r="L3898">
        <v>11205</v>
      </c>
      <c r="M3898" t="s">
        <v>2729</v>
      </c>
      <c r="N3898" t="s">
        <v>43</v>
      </c>
      <c r="O3898" t="s">
        <v>2730</v>
      </c>
      <c r="S3898">
        <v>3</v>
      </c>
      <c r="T3898" t="s">
        <v>55</v>
      </c>
      <c r="X3898" t="s">
        <v>66</v>
      </c>
      <c r="Y3898">
        <v>0</v>
      </c>
      <c r="Z3898">
        <v>0</v>
      </c>
      <c r="AA3898">
        <v>0</v>
      </c>
      <c r="AB3898">
        <v>0</v>
      </c>
      <c r="AC3898">
        <v>0</v>
      </c>
      <c r="AD3898">
        <f t="shared" si="121"/>
        <v>0</v>
      </c>
      <c r="AE3898" t="s">
        <v>1535</v>
      </c>
      <c r="AF3898">
        <v>3000000</v>
      </c>
      <c r="AG3898">
        <v>3085000</v>
      </c>
      <c r="AH3898">
        <v>3630000</v>
      </c>
      <c r="AI3898">
        <v>3993000</v>
      </c>
      <c r="AJ3898">
        <f t="shared" si="122"/>
        <v>13708000</v>
      </c>
      <c r="AK3898" t="s">
        <v>1553</v>
      </c>
      <c r="AL3898" t="s">
        <v>325</v>
      </c>
      <c r="AM3898" t="s">
        <v>1231</v>
      </c>
    </row>
    <row r="3899" spans="1:39" x14ac:dyDescent="0.2">
      <c r="A3899">
        <v>48091</v>
      </c>
      <c r="B3899" t="s">
        <v>1500</v>
      </c>
      <c r="C3899">
        <v>410</v>
      </c>
      <c r="D3899" t="s">
        <v>1548</v>
      </c>
      <c r="E3899">
        <v>10</v>
      </c>
      <c r="F3899" t="s">
        <v>1223</v>
      </c>
      <c r="G3899">
        <v>305</v>
      </c>
      <c r="H3899" t="s">
        <v>1554</v>
      </c>
      <c r="I3899">
        <v>965</v>
      </c>
      <c r="J3899" t="s">
        <v>1592</v>
      </c>
      <c r="K3899" t="s">
        <v>41</v>
      </c>
      <c r="L3899">
        <v>11480</v>
      </c>
      <c r="M3899" t="s">
        <v>2731</v>
      </c>
      <c r="N3899" t="s">
        <v>43</v>
      </c>
      <c r="O3899" t="s">
        <v>2732</v>
      </c>
      <c r="S3899">
        <v>3</v>
      </c>
      <c r="T3899" t="s">
        <v>55</v>
      </c>
      <c r="X3899" t="s">
        <v>66</v>
      </c>
      <c r="Y3899">
        <v>0</v>
      </c>
      <c r="Z3899">
        <v>0</v>
      </c>
      <c r="AA3899">
        <v>0</v>
      </c>
      <c r="AB3899">
        <v>0</v>
      </c>
      <c r="AC3899">
        <v>0</v>
      </c>
      <c r="AD3899">
        <f t="shared" si="121"/>
        <v>0</v>
      </c>
      <c r="AE3899" t="s">
        <v>1535</v>
      </c>
      <c r="AF3899">
        <v>25000000</v>
      </c>
      <c r="AG3899">
        <v>2332500</v>
      </c>
      <c r="AH3899">
        <v>30250000</v>
      </c>
      <c r="AI3899">
        <v>33275000</v>
      </c>
      <c r="AJ3899">
        <f t="shared" si="122"/>
        <v>90857500</v>
      </c>
      <c r="AK3899" t="s">
        <v>1553</v>
      </c>
      <c r="AL3899" t="s">
        <v>325</v>
      </c>
      <c r="AM3899" t="s">
        <v>1231</v>
      </c>
    </row>
    <row r="3900" spans="1:39" x14ac:dyDescent="0.2">
      <c r="A3900">
        <v>48091</v>
      </c>
      <c r="B3900" t="s">
        <v>1500</v>
      </c>
      <c r="C3900">
        <v>410</v>
      </c>
      <c r="D3900" t="s">
        <v>1548</v>
      </c>
      <c r="E3900">
        <v>10</v>
      </c>
      <c r="F3900" t="s">
        <v>1223</v>
      </c>
      <c r="G3900">
        <v>305</v>
      </c>
      <c r="H3900" t="s">
        <v>1554</v>
      </c>
      <c r="I3900">
        <v>965</v>
      </c>
      <c r="J3900" t="s">
        <v>1592</v>
      </c>
      <c r="K3900" t="s">
        <v>41</v>
      </c>
      <c r="L3900">
        <v>11480</v>
      </c>
      <c r="M3900" t="s">
        <v>2731</v>
      </c>
      <c r="N3900" t="s">
        <v>43</v>
      </c>
      <c r="O3900" t="s">
        <v>2732</v>
      </c>
      <c r="S3900">
        <v>3</v>
      </c>
      <c r="T3900" t="s">
        <v>55</v>
      </c>
      <c r="X3900" t="s">
        <v>66</v>
      </c>
      <c r="Y3900">
        <v>0</v>
      </c>
      <c r="Z3900">
        <v>0</v>
      </c>
      <c r="AA3900">
        <v>0</v>
      </c>
      <c r="AB3900">
        <v>0</v>
      </c>
      <c r="AC3900">
        <v>0</v>
      </c>
      <c r="AD3900">
        <f t="shared" si="121"/>
        <v>0</v>
      </c>
      <c r="AE3900" t="s">
        <v>289</v>
      </c>
      <c r="AF3900">
        <v>300000</v>
      </c>
      <c r="AG3900">
        <v>400000</v>
      </c>
      <c r="AH3900">
        <v>363000</v>
      </c>
      <c r="AI3900">
        <v>399300</v>
      </c>
      <c r="AJ3900">
        <f t="shared" si="122"/>
        <v>1462300</v>
      </c>
      <c r="AK3900" t="s">
        <v>1553</v>
      </c>
      <c r="AL3900" t="s">
        <v>325</v>
      </c>
      <c r="AM3900" t="s">
        <v>1231</v>
      </c>
    </row>
    <row r="3901" spans="1:39" x14ac:dyDescent="0.2">
      <c r="A3901">
        <v>48091</v>
      </c>
      <c r="B3901" t="s">
        <v>1500</v>
      </c>
      <c r="C3901">
        <v>420</v>
      </c>
      <c r="D3901" t="s">
        <v>1560</v>
      </c>
      <c r="E3901">
        <v>10</v>
      </c>
      <c r="F3901" t="s">
        <v>1223</v>
      </c>
      <c r="G3901">
        <v>243</v>
      </c>
      <c r="H3901" t="s">
        <v>1207</v>
      </c>
      <c r="I3901">
        <v>242</v>
      </c>
      <c r="J3901" t="s">
        <v>1019</v>
      </c>
      <c r="K3901" t="s">
        <v>41</v>
      </c>
      <c r="L3901">
        <v>12001</v>
      </c>
      <c r="M3901" t="s">
        <v>4495</v>
      </c>
      <c r="N3901" t="s">
        <v>43</v>
      </c>
      <c r="O3901" t="s">
        <v>4496</v>
      </c>
      <c r="S3901">
        <v>3</v>
      </c>
      <c r="T3901" t="s">
        <v>55</v>
      </c>
      <c r="X3901" t="s">
        <v>46</v>
      </c>
      <c r="Y3901">
        <v>1</v>
      </c>
      <c r="Z3901">
        <v>0</v>
      </c>
      <c r="AA3901">
        <v>0</v>
      </c>
      <c r="AB3901">
        <v>0</v>
      </c>
      <c r="AC3901">
        <v>0</v>
      </c>
      <c r="AD3901">
        <f t="shared" si="121"/>
        <v>0</v>
      </c>
      <c r="AE3901" t="s">
        <v>1535</v>
      </c>
      <c r="AF3901">
        <v>100000</v>
      </c>
      <c r="AG3901">
        <v>310000</v>
      </c>
      <c r="AH3901">
        <v>121000</v>
      </c>
      <c r="AI3901">
        <v>133100</v>
      </c>
      <c r="AJ3901">
        <f t="shared" si="122"/>
        <v>664100</v>
      </c>
      <c r="AK3901" t="s">
        <v>1564</v>
      </c>
      <c r="AL3901" t="s">
        <v>325</v>
      </c>
      <c r="AM3901" t="s">
        <v>1231</v>
      </c>
    </row>
    <row r="3902" spans="1:39" x14ac:dyDescent="0.2">
      <c r="A3902">
        <v>48091</v>
      </c>
      <c r="B3902" t="s">
        <v>1500</v>
      </c>
      <c r="C3902">
        <v>420</v>
      </c>
      <c r="D3902" t="s">
        <v>1560</v>
      </c>
      <c r="E3902">
        <v>10</v>
      </c>
      <c r="F3902" t="s">
        <v>1223</v>
      </c>
      <c r="G3902">
        <v>301</v>
      </c>
      <c r="H3902" t="s">
        <v>1560</v>
      </c>
      <c r="I3902">
        <v>339</v>
      </c>
      <c r="J3902" t="s">
        <v>2733</v>
      </c>
      <c r="K3902" t="s">
        <v>41</v>
      </c>
      <c r="L3902">
        <v>11485</v>
      </c>
      <c r="M3902" t="s">
        <v>2734</v>
      </c>
      <c r="N3902" t="s">
        <v>43</v>
      </c>
      <c r="O3902" t="s">
        <v>2735</v>
      </c>
      <c r="S3902">
        <v>3</v>
      </c>
      <c r="T3902" t="s">
        <v>55</v>
      </c>
      <c r="U3902">
        <v>191</v>
      </c>
      <c r="V3902" t="s">
        <v>374</v>
      </c>
      <c r="W3902" t="s">
        <v>57</v>
      </c>
      <c r="X3902" t="s">
        <v>46</v>
      </c>
      <c r="Y3902">
        <v>1</v>
      </c>
      <c r="Z3902">
        <v>295</v>
      </c>
      <c r="AA3902">
        <v>295</v>
      </c>
      <c r="AB3902">
        <v>295</v>
      </c>
      <c r="AC3902">
        <v>295</v>
      </c>
      <c r="AD3902">
        <f t="shared" si="121"/>
        <v>295</v>
      </c>
      <c r="AF3902">
        <v>0</v>
      </c>
      <c r="AG3902">
        <v>0</v>
      </c>
      <c r="AH3902">
        <v>0</v>
      </c>
      <c r="AI3902">
        <v>0</v>
      </c>
      <c r="AJ3902">
        <f t="shared" si="122"/>
        <v>0</v>
      </c>
      <c r="AK3902" t="s">
        <v>1564</v>
      </c>
      <c r="AL3902" t="s">
        <v>325</v>
      </c>
      <c r="AM3902" t="s">
        <v>1231</v>
      </c>
    </row>
    <row r="3903" spans="1:39" x14ac:dyDescent="0.2">
      <c r="A3903">
        <v>48091</v>
      </c>
      <c r="B3903" t="s">
        <v>1500</v>
      </c>
      <c r="C3903">
        <v>420</v>
      </c>
      <c r="D3903" t="s">
        <v>1560</v>
      </c>
      <c r="E3903">
        <v>10</v>
      </c>
      <c r="F3903" t="s">
        <v>1223</v>
      </c>
      <c r="G3903">
        <v>301</v>
      </c>
      <c r="H3903" t="s">
        <v>1560</v>
      </c>
      <c r="I3903">
        <v>1015</v>
      </c>
      <c r="J3903" t="s">
        <v>1561</v>
      </c>
      <c r="K3903" t="s">
        <v>41</v>
      </c>
      <c r="L3903">
        <v>11483</v>
      </c>
      <c r="M3903" t="s">
        <v>1562</v>
      </c>
      <c r="N3903" t="s">
        <v>43</v>
      </c>
      <c r="O3903" t="s">
        <v>1563</v>
      </c>
      <c r="S3903">
        <v>3</v>
      </c>
      <c r="T3903" t="s">
        <v>55</v>
      </c>
      <c r="X3903" t="s">
        <v>66</v>
      </c>
      <c r="Y3903">
        <v>0</v>
      </c>
      <c r="Z3903">
        <v>0</v>
      </c>
      <c r="AA3903">
        <v>0</v>
      </c>
      <c r="AB3903">
        <v>0</v>
      </c>
      <c r="AC3903">
        <v>0</v>
      </c>
      <c r="AD3903">
        <f t="shared" si="121"/>
        <v>0</v>
      </c>
      <c r="AE3903" t="s">
        <v>85</v>
      </c>
      <c r="AF3903">
        <v>1000000</v>
      </c>
      <c r="AG3903">
        <v>100000</v>
      </c>
      <c r="AH3903">
        <v>851000</v>
      </c>
      <c r="AI3903">
        <v>1331000</v>
      </c>
      <c r="AJ3903">
        <f t="shared" si="122"/>
        <v>3282000</v>
      </c>
      <c r="AK3903" t="s">
        <v>1564</v>
      </c>
      <c r="AL3903" t="s">
        <v>325</v>
      </c>
      <c r="AM3903" t="s">
        <v>1231</v>
      </c>
    </row>
    <row r="3904" spans="1:39" x14ac:dyDescent="0.2">
      <c r="A3904">
        <v>48091</v>
      </c>
      <c r="B3904" t="s">
        <v>1500</v>
      </c>
      <c r="C3904">
        <v>420</v>
      </c>
      <c r="D3904" t="s">
        <v>1560</v>
      </c>
      <c r="E3904">
        <v>10</v>
      </c>
      <c r="F3904" t="s">
        <v>1223</v>
      </c>
      <c r="G3904">
        <v>301</v>
      </c>
      <c r="H3904" t="s">
        <v>1560</v>
      </c>
      <c r="I3904">
        <v>1015</v>
      </c>
      <c r="J3904" t="s">
        <v>1561</v>
      </c>
      <c r="K3904" t="s">
        <v>41</v>
      </c>
      <c r="L3904">
        <v>11493</v>
      </c>
      <c r="M3904" t="s">
        <v>3494</v>
      </c>
      <c r="N3904" t="s">
        <v>43</v>
      </c>
      <c r="O3904" t="s">
        <v>3495</v>
      </c>
      <c r="S3904">
        <v>3</v>
      </c>
      <c r="T3904" t="s">
        <v>55</v>
      </c>
      <c r="U3904">
        <v>190</v>
      </c>
      <c r="V3904" t="s">
        <v>996</v>
      </c>
      <c r="W3904" t="s">
        <v>57</v>
      </c>
      <c r="X3904" t="s">
        <v>66</v>
      </c>
      <c r="Y3904">
        <v>0</v>
      </c>
      <c r="Z3904">
        <v>45</v>
      </c>
      <c r="AA3904">
        <v>48</v>
      </c>
      <c r="AB3904">
        <v>48</v>
      </c>
      <c r="AC3904">
        <v>48</v>
      </c>
      <c r="AD3904">
        <f t="shared" si="121"/>
        <v>189</v>
      </c>
      <c r="AF3904">
        <v>0</v>
      </c>
      <c r="AG3904">
        <v>0</v>
      </c>
      <c r="AH3904">
        <v>0</v>
      </c>
      <c r="AI3904">
        <v>0</v>
      </c>
      <c r="AJ3904">
        <f t="shared" si="122"/>
        <v>0</v>
      </c>
      <c r="AK3904" t="s">
        <v>1564</v>
      </c>
      <c r="AL3904" t="s">
        <v>325</v>
      </c>
      <c r="AM3904" t="s">
        <v>1231</v>
      </c>
    </row>
    <row r="3905" spans="1:39" x14ac:dyDescent="0.2">
      <c r="A3905">
        <v>48091</v>
      </c>
      <c r="B3905" t="s">
        <v>1500</v>
      </c>
      <c r="C3905">
        <v>420</v>
      </c>
      <c r="D3905" t="s">
        <v>1560</v>
      </c>
      <c r="E3905">
        <v>10</v>
      </c>
      <c r="F3905" t="s">
        <v>1223</v>
      </c>
      <c r="G3905">
        <v>301</v>
      </c>
      <c r="H3905" t="s">
        <v>1560</v>
      </c>
      <c r="I3905">
        <v>1015</v>
      </c>
      <c r="J3905" t="s">
        <v>1561</v>
      </c>
      <c r="K3905" t="s">
        <v>41</v>
      </c>
      <c r="L3905">
        <v>11495</v>
      </c>
      <c r="M3905" t="s">
        <v>4847</v>
      </c>
      <c r="N3905" t="s">
        <v>43</v>
      </c>
      <c r="O3905" t="s">
        <v>4848</v>
      </c>
      <c r="S3905">
        <v>3</v>
      </c>
      <c r="T3905" t="s">
        <v>55</v>
      </c>
      <c r="X3905" t="s">
        <v>46</v>
      </c>
      <c r="Y3905">
        <v>1</v>
      </c>
      <c r="Z3905">
        <v>0</v>
      </c>
      <c r="AA3905">
        <v>0</v>
      </c>
      <c r="AB3905">
        <v>0</v>
      </c>
      <c r="AC3905">
        <v>0</v>
      </c>
      <c r="AD3905">
        <f t="shared" si="121"/>
        <v>0</v>
      </c>
      <c r="AE3905" t="s">
        <v>85</v>
      </c>
      <c r="AF3905">
        <v>1000000</v>
      </c>
      <c r="AG3905">
        <v>2100600</v>
      </c>
      <c r="AH3905">
        <v>2100600</v>
      </c>
      <c r="AI3905">
        <v>2100600</v>
      </c>
      <c r="AJ3905">
        <f t="shared" si="122"/>
        <v>7301800</v>
      </c>
      <c r="AK3905" t="s">
        <v>1564</v>
      </c>
      <c r="AL3905" t="s">
        <v>325</v>
      </c>
      <c r="AM3905" t="s">
        <v>1231</v>
      </c>
    </row>
    <row r="3906" spans="1:39" x14ac:dyDescent="0.2">
      <c r="A3906">
        <v>48091</v>
      </c>
      <c r="B3906" t="s">
        <v>1500</v>
      </c>
      <c r="C3906">
        <v>420</v>
      </c>
      <c r="D3906" t="s">
        <v>1560</v>
      </c>
      <c r="E3906">
        <v>10</v>
      </c>
      <c r="F3906" t="s">
        <v>1223</v>
      </c>
      <c r="G3906">
        <v>301</v>
      </c>
      <c r="H3906" t="s">
        <v>1560</v>
      </c>
      <c r="I3906">
        <v>1015</v>
      </c>
      <c r="J3906" t="s">
        <v>1561</v>
      </c>
      <c r="K3906" t="s">
        <v>41</v>
      </c>
      <c r="L3906">
        <v>13264</v>
      </c>
      <c r="M3906" t="s">
        <v>2738</v>
      </c>
      <c r="N3906" t="s">
        <v>43</v>
      </c>
      <c r="O3906" t="s">
        <v>2739</v>
      </c>
      <c r="S3906">
        <v>3</v>
      </c>
      <c r="T3906" t="s">
        <v>55</v>
      </c>
      <c r="X3906" t="s">
        <v>66</v>
      </c>
      <c r="Y3906">
        <v>0</v>
      </c>
      <c r="Z3906">
        <v>0</v>
      </c>
      <c r="AA3906">
        <v>0</v>
      </c>
      <c r="AB3906">
        <v>0</v>
      </c>
      <c r="AC3906">
        <v>0</v>
      </c>
      <c r="AD3906">
        <f t="shared" si="121"/>
        <v>0</v>
      </c>
      <c r="AE3906" t="s">
        <v>85</v>
      </c>
      <c r="AF3906">
        <v>1000000</v>
      </c>
      <c r="AG3906">
        <v>1100000</v>
      </c>
      <c r="AH3906">
        <v>1210000</v>
      </c>
      <c r="AI3906">
        <v>1331000</v>
      </c>
      <c r="AJ3906">
        <f t="shared" si="122"/>
        <v>4641000</v>
      </c>
      <c r="AK3906" t="s">
        <v>1564</v>
      </c>
      <c r="AL3906" t="s">
        <v>325</v>
      </c>
      <c r="AM3906" t="s">
        <v>1231</v>
      </c>
    </row>
    <row r="3907" spans="1:39" x14ac:dyDescent="0.2">
      <c r="A3907">
        <v>48091</v>
      </c>
      <c r="B3907" t="s">
        <v>1500</v>
      </c>
      <c r="C3907">
        <v>420</v>
      </c>
      <c r="D3907" t="s">
        <v>1560</v>
      </c>
      <c r="E3907">
        <v>10</v>
      </c>
      <c r="F3907" t="s">
        <v>1223</v>
      </c>
      <c r="G3907">
        <v>302</v>
      </c>
      <c r="H3907" t="s">
        <v>1224</v>
      </c>
      <c r="I3907">
        <v>560</v>
      </c>
      <c r="J3907" t="s">
        <v>1571</v>
      </c>
      <c r="K3907" t="s">
        <v>41</v>
      </c>
      <c r="L3907">
        <v>13351</v>
      </c>
      <c r="M3907" t="s">
        <v>2740</v>
      </c>
      <c r="N3907" t="s">
        <v>124</v>
      </c>
      <c r="O3907" t="s">
        <v>2741</v>
      </c>
      <c r="S3907">
        <v>3</v>
      </c>
      <c r="T3907" t="s">
        <v>55</v>
      </c>
      <c r="U3907">
        <v>195</v>
      </c>
      <c r="V3907" t="s">
        <v>363</v>
      </c>
      <c r="W3907" t="s">
        <v>57</v>
      </c>
      <c r="X3907" t="s">
        <v>46</v>
      </c>
      <c r="Y3907">
        <v>1</v>
      </c>
      <c r="Z3907">
        <v>1</v>
      </c>
      <c r="AA3907">
        <v>1</v>
      </c>
      <c r="AB3907">
        <v>1</v>
      </c>
      <c r="AC3907">
        <v>1</v>
      </c>
      <c r="AD3907">
        <f t="shared" ref="AD3907:AD3970" si="123">IF(Y3907=1,LARGE(Z3907:AC3907,1),Z3907+AA3907+AB3907+AC3907)</f>
        <v>1</v>
      </c>
      <c r="AF3907">
        <v>0</v>
      </c>
      <c r="AG3907">
        <v>0</v>
      </c>
      <c r="AH3907">
        <v>0</v>
      </c>
      <c r="AI3907">
        <v>0</v>
      </c>
      <c r="AJ3907">
        <f t="shared" si="122"/>
        <v>0</v>
      </c>
      <c r="AK3907" t="s">
        <v>1564</v>
      </c>
      <c r="AL3907" t="s">
        <v>325</v>
      </c>
      <c r="AM3907" t="s">
        <v>1231</v>
      </c>
    </row>
    <row r="3908" spans="1:39" x14ac:dyDescent="0.2">
      <c r="A3908">
        <v>48091</v>
      </c>
      <c r="B3908" t="s">
        <v>1500</v>
      </c>
      <c r="C3908">
        <v>420</v>
      </c>
      <c r="D3908" t="s">
        <v>1560</v>
      </c>
      <c r="E3908">
        <v>10</v>
      </c>
      <c r="F3908" t="s">
        <v>1223</v>
      </c>
      <c r="G3908">
        <v>304</v>
      </c>
      <c r="H3908" t="s">
        <v>1565</v>
      </c>
      <c r="I3908">
        <v>575</v>
      </c>
      <c r="J3908" t="s">
        <v>1561</v>
      </c>
      <c r="K3908" t="s">
        <v>41</v>
      </c>
      <c r="L3908">
        <v>13343</v>
      </c>
      <c r="M3908" t="s">
        <v>1566</v>
      </c>
      <c r="N3908" t="s">
        <v>124</v>
      </c>
      <c r="O3908" t="s">
        <v>1567</v>
      </c>
      <c r="S3908">
        <v>3</v>
      </c>
      <c r="T3908" t="s">
        <v>55</v>
      </c>
      <c r="X3908" t="s">
        <v>66</v>
      </c>
      <c r="Y3908">
        <v>0</v>
      </c>
      <c r="Z3908">
        <v>0</v>
      </c>
      <c r="AA3908">
        <v>0</v>
      </c>
      <c r="AB3908">
        <v>0</v>
      </c>
      <c r="AC3908">
        <v>0</v>
      </c>
      <c r="AD3908">
        <f t="shared" si="123"/>
        <v>0</v>
      </c>
      <c r="AE3908" t="s">
        <v>85</v>
      </c>
      <c r="AF3908">
        <v>100000</v>
      </c>
      <c r="AG3908">
        <v>100000</v>
      </c>
      <c r="AH3908">
        <v>100000</v>
      </c>
      <c r="AI3908">
        <v>100000</v>
      </c>
      <c r="AJ3908">
        <f t="shared" si="122"/>
        <v>400000</v>
      </c>
      <c r="AK3908" t="s">
        <v>1564</v>
      </c>
      <c r="AL3908" t="s">
        <v>325</v>
      </c>
      <c r="AM3908" t="s">
        <v>1231</v>
      </c>
    </row>
    <row r="3909" spans="1:39" x14ac:dyDescent="0.2">
      <c r="A3909">
        <v>48091</v>
      </c>
      <c r="B3909" t="s">
        <v>1500</v>
      </c>
      <c r="C3909">
        <v>430</v>
      </c>
      <c r="D3909" t="s">
        <v>1222</v>
      </c>
      <c r="E3909">
        <v>10</v>
      </c>
      <c r="F3909" t="s">
        <v>1223</v>
      </c>
      <c r="G3909">
        <v>302</v>
      </c>
      <c r="H3909" t="s">
        <v>1224</v>
      </c>
      <c r="I3909">
        <v>433</v>
      </c>
      <c r="J3909" t="s">
        <v>2746</v>
      </c>
      <c r="K3909" t="s">
        <v>41</v>
      </c>
      <c r="L3909">
        <v>11435</v>
      </c>
      <c r="M3909" t="s">
        <v>2747</v>
      </c>
      <c r="N3909" t="s">
        <v>43</v>
      </c>
      <c r="O3909" t="s">
        <v>2748</v>
      </c>
      <c r="S3909">
        <v>3</v>
      </c>
      <c r="T3909" t="s">
        <v>55</v>
      </c>
      <c r="U3909">
        <v>169</v>
      </c>
      <c r="V3909" t="s">
        <v>4849</v>
      </c>
      <c r="W3909" t="s">
        <v>57</v>
      </c>
      <c r="X3909" t="s">
        <v>46</v>
      </c>
      <c r="Y3909">
        <v>1</v>
      </c>
      <c r="Z3909">
        <v>16</v>
      </c>
      <c r="AA3909">
        <v>16</v>
      </c>
      <c r="AB3909">
        <v>16</v>
      </c>
      <c r="AC3909">
        <v>16</v>
      </c>
      <c r="AD3909">
        <f t="shared" si="123"/>
        <v>16</v>
      </c>
      <c r="AF3909">
        <v>0</v>
      </c>
      <c r="AG3909">
        <v>0</v>
      </c>
      <c r="AH3909">
        <v>0</v>
      </c>
      <c r="AI3909">
        <v>0</v>
      </c>
      <c r="AJ3909">
        <f t="shared" si="122"/>
        <v>0</v>
      </c>
      <c r="AK3909" t="s">
        <v>1229</v>
      </c>
      <c r="AL3909" t="s">
        <v>1230</v>
      </c>
      <c r="AM3909" t="s">
        <v>1231</v>
      </c>
    </row>
    <row r="3910" spans="1:39" x14ac:dyDescent="0.2">
      <c r="A3910">
        <v>48091</v>
      </c>
      <c r="B3910" t="s">
        <v>1500</v>
      </c>
      <c r="C3910">
        <v>430</v>
      </c>
      <c r="D3910" t="s">
        <v>1222</v>
      </c>
      <c r="E3910">
        <v>10</v>
      </c>
      <c r="F3910" t="s">
        <v>1223</v>
      </c>
      <c r="G3910">
        <v>302</v>
      </c>
      <c r="H3910" t="s">
        <v>1224</v>
      </c>
      <c r="I3910">
        <v>441</v>
      </c>
      <c r="J3910" t="s">
        <v>2749</v>
      </c>
      <c r="K3910" t="s">
        <v>41</v>
      </c>
      <c r="L3910">
        <v>11324</v>
      </c>
      <c r="M3910" t="s">
        <v>2750</v>
      </c>
      <c r="N3910" t="s">
        <v>43</v>
      </c>
      <c r="O3910" t="s">
        <v>2751</v>
      </c>
      <c r="S3910">
        <v>3</v>
      </c>
      <c r="T3910" t="s">
        <v>55</v>
      </c>
      <c r="X3910" t="s">
        <v>66</v>
      </c>
      <c r="Y3910">
        <v>0</v>
      </c>
      <c r="Z3910">
        <v>0</v>
      </c>
      <c r="AA3910">
        <v>0</v>
      </c>
      <c r="AB3910">
        <v>0</v>
      </c>
      <c r="AC3910">
        <v>0</v>
      </c>
      <c r="AD3910">
        <f t="shared" si="123"/>
        <v>0</v>
      </c>
      <c r="AE3910" t="s">
        <v>1535</v>
      </c>
      <c r="AF3910">
        <v>15000000</v>
      </c>
      <c r="AG3910">
        <v>36000000</v>
      </c>
      <c r="AH3910">
        <v>18150000</v>
      </c>
      <c r="AI3910">
        <v>19965000</v>
      </c>
      <c r="AJ3910">
        <f t="shared" si="122"/>
        <v>89115000</v>
      </c>
      <c r="AK3910" t="s">
        <v>1229</v>
      </c>
      <c r="AL3910" t="s">
        <v>1230</v>
      </c>
      <c r="AM3910" t="s">
        <v>1231</v>
      </c>
    </row>
    <row r="3911" spans="1:39" x14ac:dyDescent="0.2">
      <c r="A3911">
        <v>48091</v>
      </c>
      <c r="B3911" t="s">
        <v>1500</v>
      </c>
      <c r="C3911">
        <v>430</v>
      </c>
      <c r="D3911" t="s">
        <v>1222</v>
      </c>
      <c r="E3911">
        <v>10</v>
      </c>
      <c r="F3911" t="s">
        <v>1223</v>
      </c>
      <c r="G3911">
        <v>302</v>
      </c>
      <c r="H3911" t="s">
        <v>1224</v>
      </c>
      <c r="I3911">
        <v>547</v>
      </c>
      <c r="J3911" t="s">
        <v>1541</v>
      </c>
      <c r="K3911" t="s">
        <v>41</v>
      </c>
      <c r="L3911">
        <v>13251</v>
      </c>
      <c r="M3911" t="s">
        <v>4026</v>
      </c>
      <c r="N3911" t="s">
        <v>43</v>
      </c>
      <c r="O3911" t="s">
        <v>4027</v>
      </c>
      <c r="S3911">
        <v>3</v>
      </c>
      <c r="T3911" t="s">
        <v>55</v>
      </c>
      <c r="U3911">
        <v>73</v>
      </c>
      <c r="V3911" t="s">
        <v>1228</v>
      </c>
      <c r="W3911" t="s">
        <v>57</v>
      </c>
      <c r="X3911" t="s">
        <v>46</v>
      </c>
      <c r="Y3911">
        <v>1</v>
      </c>
      <c r="Z3911">
        <v>0</v>
      </c>
      <c r="AA3911">
        <v>0</v>
      </c>
      <c r="AB3911">
        <v>1</v>
      </c>
      <c r="AC3911">
        <v>1</v>
      </c>
      <c r="AD3911">
        <f t="shared" si="123"/>
        <v>1</v>
      </c>
      <c r="AF3911">
        <v>0</v>
      </c>
      <c r="AG3911">
        <v>0</v>
      </c>
      <c r="AH3911">
        <v>0</v>
      </c>
      <c r="AI3911">
        <v>0</v>
      </c>
      <c r="AJ3911">
        <f t="shared" si="122"/>
        <v>0</v>
      </c>
      <c r="AK3911" t="s">
        <v>1229</v>
      </c>
      <c r="AL3911" t="s">
        <v>1230</v>
      </c>
      <c r="AM3911" t="s">
        <v>1231</v>
      </c>
    </row>
    <row r="3912" spans="1:39" x14ac:dyDescent="0.2">
      <c r="A3912">
        <v>48091</v>
      </c>
      <c r="B3912" t="s">
        <v>1500</v>
      </c>
      <c r="C3912">
        <v>430</v>
      </c>
      <c r="D3912" t="s">
        <v>1222</v>
      </c>
      <c r="E3912">
        <v>10</v>
      </c>
      <c r="F3912" t="s">
        <v>1223</v>
      </c>
      <c r="G3912">
        <v>302</v>
      </c>
      <c r="H3912" t="s">
        <v>1224</v>
      </c>
      <c r="I3912">
        <v>547</v>
      </c>
      <c r="J3912" t="s">
        <v>1541</v>
      </c>
      <c r="K3912" t="s">
        <v>41</v>
      </c>
      <c r="L3912">
        <v>13251</v>
      </c>
      <c r="M3912" t="s">
        <v>4026</v>
      </c>
      <c r="N3912" t="s">
        <v>43</v>
      </c>
      <c r="O3912" t="s">
        <v>4027</v>
      </c>
      <c r="S3912">
        <v>3</v>
      </c>
      <c r="T3912" t="s">
        <v>55</v>
      </c>
      <c r="X3912" t="s">
        <v>46</v>
      </c>
      <c r="Y3912">
        <v>1</v>
      </c>
      <c r="Z3912">
        <v>0</v>
      </c>
      <c r="AA3912">
        <v>0</v>
      </c>
      <c r="AB3912">
        <v>0</v>
      </c>
      <c r="AC3912">
        <v>0</v>
      </c>
      <c r="AD3912">
        <f t="shared" si="123"/>
        <v>0</v>
      </c>
      <c r="AE3912" t="s">
        <v>149</v>
      </c>
      <c r="AF3912">
        <v>0</v>
      </c>
      <c r="AG3912">
        <v>0</v>
      </c>
      <c r="AH3912">
        <v>55000</v>
      </c>
      <c r="AI3912">
        <v>60500</v>
      </c>
      <c r="AJ3912">
        <f t="shared" si="122"/>
        <v>115500</v>
      </c>
      <c r="AK3912" t="s">
        <v>1229</v>
      </c>
      <c r="AL3912" t="s">
        <v>1230</v>
      </c>
      <c r="AM3912" t="s">
        <v>1231</v>
      </c>
    </row>
    <row r="3913" spans="1:39" x14ac:dyDescent="0.2">
      <c r="A3913">
        <v>48091</v>
      </c>
      <c r="B3913" t="s">
        <v>1500</v>
      </c>
      <c r="C3913">
        <v>430</v>
      </c>
      <c r="D3913" t="s">
        <v>1222</v>
      </c>
      <c r="E3913">
        <v>10</v>
      </c>
      <c r="F3913" t="s">
        <v>1223</v>
      </c>
      <c r="G3913">
        <v>302</v>
      </c>
      <c r="H3913" t="s">
        <v>1224</v>
      </c>
      <c r="I3913">
        <v>547</v>
      </c>
      <c r="J3913" t="s">
        <v>1541</v>
      </c>
      <c r="K3913" t="s">
        <v>41</v>
      </c>
      <c r="L3913">
        <v>13251</v>
      </c>
      <c r="M3913" t="s">
        <v>4026</v>
      </c>
      <c r="N3913" t="s">
        <v>43</v>
      </c>
      <c r="O3913" t="s">
        <v>4027</v>
      </c>
      <c r="S3913">
        <v>3</v>
      </c>
      <c r="T3913" t="s">
        <v>55</v>
      </c>
      <c r="X3913" t="s">
        <v>46</v>
      </c>
      <c r="Y3913">
        <v>1</v>
      </c>
      <c r="Z3913">
        <v>0</v>
      </c>
      <c r="AA3913">
        <v>0</v>
      </c>
      <c r="AB3913">
        <v>0</v>
      </c>
      <c r="AC3913">
        <v>0</v>
      </c>
      <c r="AD3913">
        <f t="shared" si="123"/>
        <v>0</v>
      </c>
      <c r="AE3913" t="s">
        <v>289</v>
      </c>
      <c r="AF3913">
        <v>0</v>
      </c>
      <c r="AG3913">
        <v>0</v>
      </c>
      <c r="AH3913">
        <v>55000</v>
      </c>
      <c r="AI3913">
        <v>60500</v>
      </c>
      <c r="AJ3913">
        <f t="shared" si="122"/>
        <v>115500</v>
      </c>
      <c r="AK3913" t="s">
        <v>1229</v>
      </c>
      <c r="AL3913" t="s">
        <v>1230</v>
      </c>
      <c r="AM3913" t="s">
        <v>1231</v>
      </c>
    </row>
    <row r="3914" spans="1:39" x14ac:dyDescent="0.2">
      <c r="A3914">
        <v>48091</v>
      </c>
      <c r="B3914" t="s">
        <v>1500</v>
      </c>
      <c r="C3914">
        <v>430</v>
      </c>
      <c r="D3914" t="s">
        <v>1222</v>
      </c>
      <c r="E3914">
        <v>10</v>
      </c>
      <c r="F3914" t="s">
        <v>1223</v>
      </c>
      <c r="G3914">
        <v>302</v>
      </c>
      <c r="H3914" t="s">
        <v>1224</v>
      </c>
      <c r="I3914">
        <v>560</v>
      </c>
      <c r="J3914" t="s">
        <v>1571</v>
      </c>
      <c r="K3914" t="s">
        <v>41</v>
      </c>
      <c r="L3914">
        <v>12354</v>
      </c>
      <c r="M3914" t="s">
        <v>4850</v>
      </c>
      <c r="N3914" t="s">
        <v>124</v>
      </c>
      <c r="O3914" t="s">
        <v>4851</v>
      </c>
      <c r="S3914">
        <v>3</v>
      </c>
      <c r="T3914" t="s">
        <v>55</v>
      </c>
      <c r="U3914">
        <v>195</v>
      </c>
      <c r="V3914" t="s">
        <v>363</v>
      </c>
      <c r="W3914" t="s">
        <v>57</v>
      </c>
      <c r="X3914" t="s">
        <v>46</v>
      </c>
      <c r="Y3914">
        <v>1</v>
      </c>
      <c r="Z3914">
        <v>1</v>
      </c>
      <c r="AA3914">
        <v>1</v>
      </c>
      <c r="AB3914">
        <v>1</v>
      </c>
      <c r="AC3914">
        <v>1</v>
      </c>
      <c r="AD3914">
        <f t="shared" si="123"/>
        <v>1</v>
      </c>
      <c r="AF3914">
        <v>0</v>
      </c>
      <c r="AG3914">
        <v>0</v>
      </c>
      <c r="AH3914">
        <v>0</v>
      </c>
      <c r="AI3914">
        <v>0</v>
      </c>
      <c r="AJ3914">
        <f t="shared" si="122"/>
        <v>0</v>
      </c>
      <c r="AK3914" t="s">
        <v>1229</v>
      </c>
      <c r="AL3914" t="s">
        <v>1230</v>
      </c>
      <c r="AM3914" t="s">
        <v>1231</v>
      </c>
    </row>
    <row r="3915" spans="1:39" x14ac:dyDescent="0.2">
      <c r="A3915">
        <v>48091</v>
      </c>
      <c r="B3915" t="s">
        <v>1500</v>
      </c>
      <c r="C3915">
        <v>430</v>
      </c>
      <c r="D3915" t="s">
        <v>1222</v>
      </c>
      <c r="E3915">
        <v>10</v>
      </c>
      <c r="F3915" t="s">
        <v>1223</v>
      </c>
      <c r="G3915">
        <v>302</v>
      </c>
      <c r="H3915" t="s">
        <v>1224</v>
      </c>
      <c r="I3915">
        <v>560</v>
      </c>
      <c r="J3915" t="s">
        <v>1571</v>
      </c>
      <c r="K3915" t="s">
        <v>41</v>
      </c>
      <c r="L3915">
        <v>12354</v>
      </c>
      <c r="M3915" t="s">
        <v>4850</v>
      </c>
      <c r="N3915" t="s">
        <v>124</v>
      </c>
      <c r="O3915" t="s">
        <v>4851</v>
      </c>
      <c r="S3915">
        <v>3</v>
      </c>
      <c r="T3915" t="s">
        <v>55</v>
      </c>
      <c r="X3915" t="s">
        <v>46</v>
      </c>
      <c r="Y3915">
        <v>1</v>
      </c>
      <c r="Z3915">
        <v>0</v>
      </c>
      <c r="AA3915">
        <v>0</v>
      </c>
      <c r="AB3915">
        <v>0</v>
      </c>
      <c r="AC3915">
        <v>0</v>
      </c>
      <c r="AD3915">
        <f t="shared" si="123"/>
        <v>0</v>
      </c>
      <c r="AE3915" t="s">
        <v>85</v>
      </c>
      <c r="AF3915">
        <v>100000</v>
      </c>
      <c r="AG3915">
        <v>100000</v>
      </c>
      <c r="AH3915">
        <v>100000</v>
      </c>
      <c r="AI3915">
        <v>100000</v>
      </c>
      <c r="AJ3915">
        <f t="shared" si="122"/>
        <v>400000</v>
      </c>
      <c r="AK3915" t="s">
        <v>1229</v>
      </c>
      <c r="AL3915" t="s">
        <v>1230</v>
      </c>
      <c r="AM3915" t="s">
        <v>1231</v>
      </c>
    </row>
    <row r="3916" spans="1:39" x14ac:dyDescent="0.2">
      <c r="A3916">
        <v>48091</v>
      </c>
      <c r="B3916" t="s">
        <v>1500</v>
      </c>
      <c r="C3916">
        <v>430</v>
      </c>
      <c r="D3916" t="s">
        <v>1222</v>
      </c>
      <c r="E3916">
        <v>10</v>
      </c>
      <c r="F3916" t="s">
        <v>1223</v>
      </c>
      <c r="G3916">
        <v>302</v>
      </c>
      <c r="H3916" t="s">
        <v>1224</v>
      </c>
      <c r="I3916">
        <v>560</v>
      </c>
      <c r="J3916" t="s">
        <v>1571</v>
      </c>
      <c r="K3916" t="s">
        <v>41</v>
      </c>
      <c r="L3916">
        <v>13345</v>
      </c>
      <c r="M3916" t="s">
        <v>3502</v>
      </c>
      <c r="N3916" t="s">
        <v>124</v>
      </c>
      <c r="O3916" t="s">
        <v>3503</v>
      </c>
      <c r="S3916">
        <v>3</v>
      </c>
      <c r="T3916" t="s">
        <v>55</v>
      </c>
      <c r="X3916" t="s">
        <v>46</v>
      </c>
      <c r="Y3916">
        <v>1</v>
      </c>
      <c r="Z3916">
        <v>0</v>
      </c>
      <c r="AA3916">
        <v>0</v>
      </c>
      <c r="AB3916">
        <v>0</v>
      </c>
      <c r="AC3916">
        <v>0</v>
      </c>
      <c r="AD3916">
        <f t="shared" si="123"/>
        <v>0</v>
      </c>
      <c r="AE3916" t="s">
        <v>85</v>
      </c>
      <c r="AF3916">
        <v>100000</v>
      </c>
      <c r="AG3916">
        <v>100000</v>
      </c>
      <c r="AH3916">
        <v>100000</v>
      </c>
      <c r="AI3916">
        <v>100000</v>
      </c>
      <c r="AJ3916">
        <f t="shared" si="122"/>
        <v>400000</v>
      </c>
      <c r="AK3916" t="s">
        <v>1229</v>
      </c>
      <c r="AL3916" t="s">
        <v>1230</v>
      </c>
      <c r="AM3916" t="s">
        <v>1231</v>
      </c>
    </row>
    <row r="3917" spans="1:39" x14ac:dyDescent="0.2">
      <c r="A3917">
        <v>48091</v>
      </c>
      <c r="B3917" t="s">
        <v>1500</v>
      </c>
      <c r="C3917">
        <v>430</v>
      </c>
      <c r="D3917" t="s">
        <v>1222</v>
      </c>
      <c r="E3917">
        <v>10</v>
      </c>
      <c r="F3917" t="s">
        <v>1223</v>
      </c>
      <c r="G3917">
        <v>302</v>
      </c>
      <c r="H3917" t="s">
        <v>1224</v>
      </c>
      <c r="I3917">
        <v>560</v>
      </c>
      <c r="J3917" t="s">
        <v>1571</v>
      </c>
      <c r="K3917" t="s">
        <v>41</v>
      </c>
      <c r="L3917">
        <v>13349</v>
      </c>
      <c r="M3917" t="s">
        <v>4852</v>
      </c>
      <c r="N3917" t="s">
        <v>124</v>
      </c>
      <c r="O3917" t="s">
        <v>4853</v>
      </c>
      <c r="S3917">
        <v>3</v>
      </c>
      <c r="T3917" t="s">
        <v>55</v>
      </c>
      <c r="U3917">
        <v>195</v>
      </c>
      <c r="V3917" t="s">
        <v>363</v>
      </c>
      <c r="W3917" t="s">
        <v>57</v>
      </c>
      <c r="X3917" t="s">
        <v>46</v>
      </c>
      <c r="Y3917">
        <v>1</v>
      </c>
      <c r="Z3917">
        <v>1</v>
      </c>
      <c r="AA3917">
        <v>1</v>
      </c>
      <c r="AB3917">
        <v>1</v>
      </c>
      <c r="AC3917">
        <v>1</v>
      </c>
      <c r="AD3917">
        <f t="shared" si="123"/>
        <v>1</v>
      </c>
      <c r="AF3917">
        <v>0</v>
      </c>
      <c r="AG3917">
        <v>0</v>
      </c>
      <c r="AH3917">
        <v>0</v>
      </c>
      <c r="AI3917">
        <v>0</v>
      </c>
      <c r="AJ3917">
        <f t="shared" si="122"/>
        <v>0</v>
      </c>
      <c r="AK3917" t="s">
        <v>1229</v>
      </c>
      <c r="AL3917" t="s">
        <v>1230</v>
      </c>
      <c r="AM3917" t="s">
        <v>1231</v>
      </c>
    </row>
    <row r="3918" spans="1:39" x14ac:dyDescent="0.2">
      <c r="A3918">
        <v>48091</v>
      </c>
      <c r="B3918" t="s">
        <v>1500</v>
      </c>
      <c r="C3918">
        <v>430</v>
      </c>
      <c r="D3918" t="s">
        <v>1222</v>
      </c>
      <c r="E3918">
        <v>10</v>
      </c>
      <c r="F3918" t="s">
        <v>1223</v>
      </c>
      <c r="G3918">
        <v>302</v>
      </c>
      <c r="H3918" t="s">
        <v>1224</v>
      </c>
      <c r="I3918">
        <v>560</v>
      </c>
      <c r="J3918" t="s">
        <v>1571</v>
      </c>
      <c r="K3918" t="s">
        <v>41</v>
      </c>
      <c r="L3918">
        <v>13349</v>
      </c>
      <c r="M3918" t="s">
        <v>4852</v>
      </c>
      <c r="N3918" t="s">
        <v>124</v>
      </c>
      <c r="O3918" t="s">
        <v>4853</v>
      </c>
      <c r="S3918">
        <v>3</v>
      </c>
      <c r="T3918" t="s">
        <v>55</v>
      </c>
      <c r="X3918" t="s">
        <v>46</v>
      </c>
      <c r="Y3918">
        <v>1</v>
      </c>
      <c r="Z3918">
        <v>0</v>
      </c>
      <c r="AA3918">
        <v>0</v>
      </c>
      <c r="AB3918">
        <v>0</v>
      </c>
      <c r="AC3918">
        <v>0</v>
      </c>
      <c r="AD3918">
        <f t="shared" si="123"/>
        <v>0</v>
      </c>
      <c r="AE3918" t="s">
        <v>85</v>
      </c>
      <c r="AF3918">
        <v>100000</v>
      </c>
      <c r="AG3918">
        <v>100000</v>
      </c>
      <c r="AH3918">
        <v>100000</v>
      </c>
      <c r="AI3918">
        <v>100000</v>
      </c>
      <c r="AJ3918">
        <f t="shared" si="122"/>
        <v>400000</v>
      </c>
      <c r="AK3918" t="s">
        <v>1229</v>
      </c>
      <c r="AL3918" t="s">
        <v>1230</v>
      </c>
      <c r="AM3918" t="s">
        <v>1231</v>
      </c>
    </row>
    <row r="3919" spans="1:39" x14ac:dyDescent="0.2">
      <c r="A3919">
        <v>48091</v>
      </c>
      <c r="B3919" t="s">
        <v>1500</v>
      </c>
      <c r="C3919">
        <v>430</v>
      </c>
      <c r="D3919" t="s">
        <v>1222</v>
      </c>
      <c r="E3919">
        <v>10</v>
      </c>
      <c r="F3919" t="s">
        <v>1223</v>
      </c>
      <c r="G3919">
        <v>302</v>
      </c>
      <c r="H3919" t="s">
        <v>1224</v>
      </c>
      <c r="I3919">
        <v>560</v>
      </c>
      <c r="J3919" t="s">
        <v>1571</v>
      </c>
      <c r="K3919" t="s">
        <v>41</v>
      </c>
      <c r="L3919">
        <v>13350</v>
      </c>
      <c r="M3919" t="s">
        <v>1572</v>
      </c>
      <c r="N3919" t="s">
        <v>124</v>
      </c>
      <c r="O3919" t="s">
        <v>1573</v>
      </c>
      <c r="S3919">
        <v>3</v>
      </c>
      <c r="T3919" t="s">
        <v>55</v>
      </c>
      <c r="X3919" t="s">
        <v>46</v>
      </c>
      <c r="Y3919">
        <v>1</v>
      </c>
      <c r="Z3919">
        <v>0</v>
      </c>
      <c r="AA3919">
        <v>0</v>
      </c>
      <c r="AB3919">
        <v>0</v>
      </c>
      <c r="AC3919">
        <v>0</v>
      </c>
      <c r="AD3919">
        <f t="shared" si="123"/>
        <v>0</v>
      </c>
      <c r="AE3919" t="s">
        <v>85</v>
      </c>
      <c r="AF3919">
        <v>100000</v>
      </c>
      <c r="AG3919">
        <v>100000</v>
      </c>
      <c r="AH3919">
        <v>100000</v>
      </c>
      <c r="AI3919">
        <v>100000</v>
      </c>
      <c r="AJ3919">
        <f t="shared" si="122"/>
        <v>400000</v>
      </c>
      <c r="AK3919" t="s">
        <v>1229</v>
      </c>
      <c r="AL3919" t="s">
        <v>1230</v>
      </c>
      <c r="AM3919" t="s">
        <v>1231</v>
      </c>
    </row>
    <row r="3920" spans="1:39" x14ac:dyDescent="0.2">
      <c r="A3920">
        <v>48091</v>
      </c>
      <c r="B3920" t="s">
        <v>1500</v>
      </c>
      <c r="C3920">
        <v>430</v>
      </c>
      <c r="D3920" t="s">
        <v>1222</v>
      </c>
      <c r="E3920">
        <v>10</v>
      </c>
      <c r="F3920" t="s">
        <v>1223</v>
      </c>
      <c r="G3920">
        <v>302</v>
      </c>
      <c r="H3920" t="s">
        <v>1224</v>
      </c>
      <c r="I3920">
        <v>560</v>
      </c>
      <c r="J3920" t="s">
        <v>1571</v>
      </c>
      <c r="K3920" t="s">
        <v>41</v>
      </c>
      <c r="L3920">
        <v>13358</v>
      </c>
      <c r="M3920" t="s">
        <v>4854</v>
      </c>
      <c r="N3920" t="s">
        <v>124</v>
      </c>
      <c r="O3920" t="s">
        <v>4855</v>
      </c>
      <c r="S3920">
        <v>3</v>
      </c>
      <c r="T3920" t="s">
        <v>55</v>
      </c>
      <c r="U3920">
        <v>195</v>
      </c>
      <c r="V3920" t="s">
        <v>363</v>
      </c>
      <c r="W3920" t="s">
        <v>57</v>
      </c>
      <c r="X3920" t="s">
        <v>46</v>
      </c>
      <c r="Y3920">
        <v>1</v>
      </c>
      <c r="Z3920">
        <v>1</v>
      </c>
      <c r="AA3920">
        <v>1</v>
      </c>
      <c r="AB3920">
        <v>1</v>
      </c>
      <c r="AC3920">
        <v>1</v>
      </c>
      <c r="AD3920">
        <f t="shared" si="123"/>
        <v>1</v>
      </c>
      <c r="AF3920">
        <v>0</v>
      </c>
      <c r="AG3920">
        <v>0</v>
      </c>
      <c r="AH3920">
        <v>0</v>
      </c>
      <c r="AI3920">
        <v>0</v>
      </c>
      <c r="AJ3920">
        <f t="shared" si="122"/>
        <v>0</v>
      </c>
      <c r="AK3920" t="s">
        <v>1229</v>
      </c>
      <c r="AL3920" t="s">
        <v>1230</v>
      </c>
      <c r="AM3920" t="s">
        <v>1231</v>
      </c>
    </row>
    <row r="3921" spans="1:39" x14ac:dyDescent="0.2">
      <c r="A3921">
        <v>48091</v>
      </c>
      <c r="B3921" t="s">
        <v>1500</v>
      </c>
      <c r="C3921">
        <v>430</v>
      </c>
      <c r="D3921" t="s">
        <v>1222</v>
      </c>
      <c r="E3921">
        <v>10</v>
      </c>
      <c r="F3921" t="s">
        <v>1223</v>
      </c>
      <c r="G3921">
        <v>302</v>
      </c>
      <c r="H3921" t="s">
        <v>1224</v>
      </c>
      <c r="I3921">
        <v>575</v>
      </c>
      <c r="J3921" t="s">
        <v>1561</v>
      </c>
      <c r="K3921" t="s">
        <v>41</v>
      </c>
      <c r="L3921">
        <v>13315</v>
      </c>
      <c r="M3921" t="s">
        <v>4856</v>
      </c>
      <c r="N3921" t="s">
        <v>124</v>
      </c>
      <c r="O3921" t="s">
        <v>4857</v>
      </c>
      <c r="S3921">
        <v>3</v>
      </c>
      <c r="T3921" t="s">
        <v>55</v>
      </c>
      <c r="X3921" t="s">
        <v>46</v>
      </c>
      <c r="Y3921">
        <v>1</v>
      </c>
      <c r="Z3921">
        <v>0</v>
      </c>
      <c r="AA3921">
        <v>0</v>
      </c>
      <c r="AB3921">
        <v>0</v>
      </c>
      <c r="AC3921">
        <v>0</v>
      </c>
      <c r="AD3921">
        <f t="shared" si="123"/>
        <v>0</v>
      </c>
      <c r="AE3921" t="s">
        <v>85</v>
      </c>
      <c r="AF3921">
        <v>100000</v>
      </c>
      <c r="AG3921">
        <v>100000</v>
      </c>
      <c r="AH3921">
        <v>100000</v>
      </c>
      <c r="AI3921">
        <v>100000</v>
      </c>
      <c r="AJ3921">
        <f t="shared" si="122"/>
        <v>400000</v>
      </c>
      <c r="AK3921" t="s">
        <v>1229</v>
      </c>
      <c r="AL3921" t="s">
        <v>1230</v>
      </c>
      <c r="AM3921" t="s">
        <v>1231</v>
      </c>
    </row>
    <row r="3922" spans="1:39" x14ac:dyDescent="0.2">
      <c r="A3922">
        <v>48091</v>
      </c>
      <c r="B3922" t="s">
        <v>1500</v>
      </c>
      <c r="C3922">
        <v>430</v>
      </c>
      <c r="D3922" t="s">
        <v>1222</v>
      </c>
      <c r="E3922">
        <v>10</v>
      </c>
      <c r="F3922" t="s">
        <v>1223</v>
      </c>
      <c r="G3922">
        <v>302</v>
      </c>
      <c r="H3922" t="s">
        <v>1224</v>
      </c>
      <c r="I3922">
        <v>575</v>
      </c>
      <c r="J3922" t="s">
        <v>1561</v>
      </c>
      <c r="K3922" t="s">
        <v>41</v>
      </c>
      <c r="L3922">
        <v>13325</v>
      </c>
      <c r="M3922" t="s">
        <v>4036</v>
      </c>
      <c r="N3922" t="s">
        <v>124</v>
      </c>
      <c r="O3922" t="s">
        <v>4037</v>
      </c>
      <c r="S3922">
        <v>3</v>
      </c>
      <c r="T3922" t="s">
        <v>55</v>
      </c>
      <c r="U3922">
        <v>190</v>
      </c>
      <c r="V3922" t="s">
        <v>996</v>
      </c>
      <c r="W3922" t="s">
        <v>57</v>
      </c>
      <c r="X3922" t="s">
        <v>46</v>
      </c>
      <c r="Y3922">
        <v>1</v>
      </c>
      <c r="Z3922">
        <v>7</v>
      </c>
      <c r="AA3922">
        <v>7</v>
      </c>
      <c r="AB3922">
        <v>7</v>
      </c>
      <c r="AC3922">
        <v>7</v>
      </c>
      <c r="AD3922">
        <f t="shared" si="123"/>
        <v>7</v>
      </c>
      <c r="AF3922">
        <v>0</v>
      </c>
      <c r="AG3922">
        <v>0</v>
      </c>
      <c r="AH3922">
        <v>0</v>
      </c>
      <c r="AI3922">
        <v>0</v>
      </c>
      <c r="AJ3922">
        <f t="shared" si="122"/>
        <v>0</v>
      </c>
      <c r="AK3922" t="s">
        <v>1229</v>
      </c>
      <c r="AL3922" t="s">
        <v>1230</v>
      </c>
      <c r="AM3922" t="s">
        <v>1231</v>
      </c>
    </row>
    <row r="3923" spans="1:39" x14ac:dyDescent="0.2">
      <c r="A3923">
        <v>48091</v>
      </c>
      <c r="B3923" t="s">
        <v>1500</v>
      </c>
      <c r="C3923">
        <v>430</v>
      </c>
      <c r="D3923" t="s">
        <v>1222</v>
      </c>
      <c r="E3923">
        <v>10</v>
      </c>
      <c r="F3923" t="s">
        <v>1223</v>
      </c>
      <c r="G3923">
        <v>302</v>
      </c>
      <c r="H3923" t="s">
        <v>1224</v>
      </c>
      <c r="I3923">
        <v>575</v>
      </c>
      <c r="J3923" t="s">
        <v>1561</v>
      </c>
      <c r="K3923" t="s">
        <v>41</v>
      </c>
      <c r="L3923">
        <v>13338</v>
      </c>
      <c r="M3923" t="s">
        <v>4042</v>
      </c>
      <c r="N3923" t="s">
        <v>124</v>
      </c>
      <c r="O3923" t="s">
        <v>4043</v>
      </c>
      <c r="S3923">
        <v>3</v>
      </c>
      <c r="T3923" t="s">
        <v>55</v>
      </c>
      <c r="U3923">
        <v>190</v>
      </c>
      <c r="V3923" t="s">
        <v>996</v>
      </c>
      <c r="W3923" t="s">
        <v>57</v>
      </c>
      <c r="X3923" t="s">
        <v>46</v>
      </c>
      <c r="Y3923">
        <v>1</v>
      </c>
      <c r="Z3923">
        <v>1</v>
      </c>
      <c r="AA3923">
        <v>1</v>
      </c>
      <c r="AB3923">
        <v>1</v>
      </c>
      <c r="AC3923">
        <v>1</v>
      </c>
      <c r="AD3923">
        <f t="shared" si="123"/>
        <v>1</v>
      </c>
      <c r="AF3923">
        <v>0</v>
      </c>
      <c r="AG3923">
        <v>0</v>
      </c>
      <c r="AH3923">
        <v>0</v>
      </c>
      <c r="AI3923">
        <v>0</v>
      </c>
      <c r="AJ3923">
        <f t="shared" si="122"/>
        <v>0</v>
      </c>
      <c r="AK3923" t="s">
        <v>1229</v>
      </c>
      <c r="AL3923" t="s">
        <v>1230</v>
      </c>
      <c r="AM3923" t="s">
        <v>1231</v>
      </c>
    </row>
    <row r="3924" spans="1:39" x14ac:dyDescent="0.2">
      <c r="A3924">
        <v>48091</v>
      </c>
      <c r="B3924" t="s">
        <v>1500</v>
      </c>
      <c r="C3924">
        <v>430</v>
      </c>
      <c r="D3924" t="s">
        <v>1222</v>
      </c>
      <c r="E3924">
        <v>10</v>
      </c>
      <c r="F3924" t="s">
        <v>1223</v>
      </c>
      <c r="G3924">
        <v>302</v>
      </c>
      <c r="H3924" t="s">
        <v>1224</v>
      </c>
      <c r="I3924">
        <v>575</v>
      </c>
      <c r="J3924" t="s">
        <v>1561</v>
      </c>
      <c r="K3924" t="s">
        <v>41</v>
      </c>
      <c r="L3924">
        <v>13347</v>
      </c>
      <c r="M3924" t="s">
        <v>4507</v>
      </c>
      <c r="N3924" t="s">
        <v>43</v>
      </c>
      <c r="O3924" t="s">
        <v>4508</v>
      </c>
      <c r="S3924">
        <v>3</v>
      </c>
      <c r="T3924" t="s">
        <v>55</v>
      </c>
      <c r="X3924" t="s">
        <v>46</v>
      </c>
      <c r="Y3924">
        <v>1</v>
      </c>
      <c r="Z3924">
        <v>0</v>
      </c>
      <c r="AA3924">
        <v>0</v>
      </c>
      <c r="AB3924">
        <v>0</v>
      </c>
      <c r="AC3924">
        <v>0</v>
      </c>
      <c r="AD3924">
        <f t="shared" si="123"/>
        <v>0</v>
      </c>
      <c r="AE3924" t="s">
        <v>85</v>
      </c>
      <c r="AF3924">
        <v>100000</v>
      </c>
      <c r="AG3924">
        <v>100000</v>
      </c>
      <c r="AH3924">
        <v>100000</v>
      </c>
      <c r="AI3924">
        <v>100000</v>
      </c>
      <c r="AJ3924">
        <f t="shared" si="122"/>
        <v>400000</v>
      </c>
      <c r="AK3924" t="s">
        <v>1229</v>
      </c>
      <c r="AL3924" t="s">
        <v>1230</v>
      </c>
      <c r="AM3924" t="s">
        <v>1231</v>
      </c>
    </row>
    <row r="3925" spans="1:39" x14ac:dyDescent="0.2">
      <c r="A3925">
        <v>48091</v>
      </c>
      <c r="B3925" t="s">
        <v>1500</v>
      </c>
      <c r="C3925">
        <v>430</v>
      </c>
      <c r="D3925" t="s">
        <v>1222</v>
      </c>
      <c r="E3925">
        <v>10</v>
      </c>
      <c r="F3925" t="s">
        <v>1223</v>
      </c>
      <c r="G3925">
        <v>302</v>
      </c>
      <c r="H3925" t="s">
        <v>1224</v>
      </c>
      <c r="I3925">
        <v>575</v>
      </c>
      <c r="J3925" t="s">
        <v>1561</v>
      </c>
      <c r="K3925" t="s">
        <v>41</v>
      </c>
      <c r="L3925">
        <v>13348</v>
      </c>
      <c r="M3925" t="s">
        <v>3514</v>
      </c>
      <c r="N3925" t="s">
        <v>43</v>
      </c>
      <c r="O3925" t="s">
        <v>3515</v>
      </c>
      <c r="S3925">
        <v>3</v>
      </c>
      <c r="T3925" t="s">
        <v>55</v>
      </c>
      <c r="X3925" t="s">
        <v>46</v>
      </c>
      <c r="Y3925">
        <v>1</v>
      </c>
      <c r="Z3925">
        <v>0</v>
      </c>
      <c r="AA3925">
        <v>0</v>
      </c>
      <c r="AB3925">
        <v>0</v>
      </c>
      <c r="AC3925">
        <v>0</v>
      </c>
      <c r="AD3925">
        <f t="shared" si="123"/>
        <v>0</v>
      </c>
      <c r="AE3925" t="s">
        <v>85</v>
      </c>
      <c r="AF3925">
        <v>100000</v>
      </c>
      <c r="AG3925">
        <v>100000</v>
      </c>
      <c r="AH3925">
        <v>100000</v>
      </c>
      <c r="AI3925">
        <v>100000</v>
      </c>
      <c r="AJ3925">
        <f t="shared" si="122"/>
        <v>400000</v>
      </c>
      <c r="AK3925" t="s">
        <v>1229</v>
      </c>
      <c r="AL3925" t="s">
        <v>1230</v>
      </c>
      <c r="AM3925" t="s">
        <v>1231</v>
      </c>
    </row>
    <row r="3926" spans="1:39" x14ac:dyDescent="0.2">
      <c r="A3926">
        <v>48091</v>
      </c>
      <c r="B3926" t="s">
        <v>1500</v>
      </c>
      <c r="C3926">
        <v>430</v>
      </c>
      <c r="D3926" t="s">
        <v>1222</v>
      </c>
      <c r="E3926">
        <v>10</v>
      </c>
      <c r="F3926" t="s">
        <v>1223</v>
      </c>
      <c r="G3926">
        <v>302</v>
      </c>
      <c r="H3926" t="s">
        <v>1224</v>
      </c>
      <c r="I3926">
        <v>611</v>
      </c>
      <c r="J3926" t="s">
        <v>2718</v>
      </c>
      <c r="K3926" t="s">
        <v>41</v>
      </c>
      <c r="L3926">
        <v>13321</v>
      </c>
      <c r="M3926" t="s">
        <v>4511</v>
      </c>
      <c r="N3926" t="s">
        <v>124</v>
      </c>
      <c r="O3926" t="s">
        <v>4512</v>
      </c>
      <c r="S3926">
        <v>3</v>
      </c>
      <c r="T3926" t="s">
        <v>55</v>
      </c>
      <c r="X3926" t="s">
        <v>46</v>
      </c>
      <c r="Y3926">
        <v>1</v>
      </c>
      <c r="Z3926">
        <v>0</v>
      </c>
      <c r="AA3926">
        <v>0</v>
      </c>
      <c r="AB3926">
        <v>0</v>
      </c>
      <c r="AC3926">
        <v>0</v>
      </c>
      <c r="AD3926">
        <f t="shared" si="123"/>
        <v>0</v>
      </c>
      <c r="AE3926" t="s">
        <v>85</v>
      </c>
      <c r="AF3926">
        <v>100000</v>
      </c>
      <c r="AG3926">
        <v>100000</v>
      </c>
      <c r="AH3926">
        <v>100000</v>
      </c>
      <c r="AI3926">
        <v>100000</v>
      </c>
      <c r="AJ3926">
        <f t="shared" si="122"/>
        <v>400000</v>
      </c>
      <c r="AK3926" t="s">
        <v>1229</v>
      </c>
      <c r="AL3926" t="s">
        <v>1230</v>
      </c>
      <c r="AM3926" t="s">
        <v>1231</v>
      </c>
    </row>
    <row r="3927" spans="1:39" x14ac:dyDescent="0.2">
      <c r="A3927">
        <v>48091</v>
      </c>
      <c r="B3927" t="s">
        <v>1500</v>
      </c>
      <c r="C3927">
        <v>430</v>
      </c>
      <c r="D3927" t="s">
        <v>1222</v>
      </c>
      <c r="E3927">
        <v>10</v>
      </c>
      <c r="F3927" t="s">
        <v>1223</v>
      </c>
      <c r="G3927">
        <v>302</v>
      </c>
      <c r="H3927" t="s">
        <v>1224</v>
      </c>
      <c r="I3927">
        <v>611</v>
      </c>
      <c r="J3927" t="s">
        <v>2718</v>
      </c>
      <c r="K3927" t="s">
        <v>41</v>
      </c>
      <c r="L3927">
        <v>13329</v>
      </c>
      <c r="M3927" t="s">
        <v>4858</v>
      </c>
      <c r="N3927" t="s">
        <v>124</v>
      </c>
      <c r="O3927" t="s">
        <v>4859</v>
      </c>
      <c r="S3927">
        <v>3</v>
      </c>
      <c r="T3927" t="s">
        <v>55</v>
      </c>
      <c r="X3927" t="s">
        <v>46</v>
      </c>
      <c r="Y3927">
        <v>1</v>
      </c>
      <c r="Z3927">
        <v>0</v>
      </c>
      <c r="AA3927">
        <v>0</v>
      </c>
      <c r="AB3927">
        <v>0</v>
      </c>
      <c r="AC3927">
        <v>0</v>
      </c>
      <c r="AD3927">
        <f t="shared" si="123"/>
        <v>0</v>
      </c>
      <c r="AE3927" t="s">
        <v>85</v>
      </c>
      <c r="AF3927">
        <v>100000</v>
      </c>
      <c r="AG3927">
        <v>100000</v>
      </c>
      <c r="AH3927">
        <v>100000</v>
      </c>
      <c r="AI3927">
        <v>100000</v>
      </c>
      <c r="AJ3927">
        <f t="shared" si="122"/>
        <v>400000</v>
      </c>
      <c r="AK3927" t="s">
        <v>1229</v>
      </c>
      <c r="AL3927" t="s">
        <v>1230</v>
      </c>
      <c r="AM3927" t="s">
        <v>1231</v>
      </c>
    </row>
    <row r="3928" spans="1:39" x14ac:dyDescent="0.2">
      <c r="A3928">
        <v>48091</v>
      </c>
      <c r="B3928" t="s">
        <v>1500</v>
      </c>
      <c r="C3928">
        <v>430</v>
      </c>
      <c r="D3928" t="s">
        <v>1222</v>
      </c>
      <c r="E3928">
        <v>10</v>
      </c>
      <c r="F3928" t="s">
        <v>1223</v>
      </c>
      <c r="G3928">
        <v>302</v>
      </c>
      <c r="H3928" t="s">
        <v>1224</v>
      </c>
      <c r="I3928">
        <v>612</v>
      </c>
      <c r="J3928" t="s">
        <v>4860</v>
      </c>
      <c r="K3928" t="s">
        <v>41</v>
      </c>
      <c r="L3928">
        <v>13323</v>
      </c>
      <c r="M3928" t="s">
        <v>4861</v>
      </c>
      <c r="N3928" t="s">
        <v>124</v>
      </c>
      <c r="O3928" t="s">
        <v>4862</v>
      </c>
      <c r="S3928">
        <v>3</v>
      </c>
      <c r="T3928" t="s">
        <v>55</v>
      </c>
      <c r="U3928">
        <v>385</v>
      </c>
      <c r="V3928" t="s">
        <v>485</v>
      </c>
      <c r="W3928" t="s">
        <v>57</v>
      </c>
      <c r="X3928" t="s">
        <v>46</v>
      </c>
      <c r="Y3928">
        <v>1</v>
      </c>
      <c r="Z3928">
        <v>1</v>
      </c>
      <c r="AA3928">
        <v>1</v>
      </c>
      <c r="AB3928">
        <v>1</v>
      </c>
      <c r="AC3928">
        <v>1</v>
      </c>
      <c r="AD3928">
        <f t="shared" si="123"/>
        <v>1</v>
      </c>
      <c r="AF3928">
        <v>0</v>
      </c>
      <c r="AG3928">
        <v>0</v>
      </c>
      <c r="AH3928">
        <v>0</v>
      </c>
      <c r="AI3928">
        <v>0</v>
      </c>
      <c r="AJ3928">
        <f t="shared" si="122"/>
        <v>0</v>
      </c>
      <c r="AK3928" t="s">
        <v>1229</v>
      </c>
      <c r="AL3928" t="s">
        <v>1230</v>
      </c>
      <c r="AM3928" t="s">
        <v>1231</v>
      </c>
    </row>
    <row r="3929" spans="1:39" x14ac:dyDescent="0.2">
      <c r="A3929">
        <v>48091</v>
      </c>
      <c r="B3929" t="s">
        <v>1500</v>
      </c>
      <c r="C3929">
        <v>430</v>
      </c>
      <c r="D3929" t="s">
        <v>1222</v>
      </c>
      <c r="E3929">
        <v>10</v>
      </c>
      <c r="F3929" t="s">
        <v>1223</v>
      </c>
      <c r="G3929">
        <v>302</v>
      </c>
      <c r="H3929" t="s">
        <v>1224</v>
      </c>
      <c r="I3929">
        <v>965</v>
      </c>
      <c r="J3929" t="s">
        <v>1592</v>
      </c>
      <c r="K3929" t="s">
        <v>41</v>
      </c>
      <c r="L3929">
        <v>13270</v>
      </c>
      <c r="M3929" t="s">
        <v>1593</v>
      </c>
      <c r="N3929" t="s">
        <v>43</v>
      </c>
      <c r="O3929" t="s">
        <v>1594</v>
      </c>
      <c r="S3929">
        <v>3</v>
      </c>
      <c r="T3929" t="s">
        <v>55</v>
      </c>
      <c r="X3929" t="s">
        <v>66</v>
      </c>
      <c r="Y3929">
        <v>0</v>
      </c>
      <c r="Z3929">
        <v>0</v>
      </c>
      <c r="AA3929">
        <v>0</v>
      </c>
      <c r="AB3929">
        <v>0</v>
      </c>
      <c r="AC3929">
        <v>0</v>
      </c>
      <c r="AD3929">
        <f t="shared" si="123"/>
        <v>0</v>
      </c>
      <c r="AE3929" t="s">
        <v>1535</v>
      </c>
      <c r="AF3929">
        <v>970000</v>
      </c>
      <c r="AG3929">
        <v>1770000</v>
      </c>
      <c r="AH3929">
        <v>1173700</v>
      </c>
      <c r="AI3929">
        <v>1291070</v>
      </c>
      <c r="AJ3929">
        <f t="shared" si="122"/>
        <v>5204770</v>
      </c>
      <c r="AK3929" t="s">
        <v>1229</v>
      </c>
      <c r="AL3929" t="s">
        <v>1230</v>
      </c>
      <c r="AM3929" t="s">
        <v>1231</v>
      </c>
    </row>
    <row r="3930" spans="1:39" x14ac:dyDescent="0.2">
      <c r="A3930">
        <v>48091</v>
      </c>
      <c r="B3930" t="s">
        <v>1500</v>
      </c>
      <c r="C3930">
        <v>430</v>
      </c>
      <c r="D3930" t="s">
        <v>1222</v>
      </c>
      <c r="E3930">
        <v>10</v>
      </c>
      <c r="F3930" t="s">
        <v>1223</v>
      </c>
      <c r="G3930">
        <v>302</v>
      </c>
      <c r="H3930" t="s">
        <v>1224</v>
      </c>
      <c r="I3930">
        <v>968</v>
      </c>
      <c r="J3930" t="s">
        <v>1603</v>
      </c>
      <c r="K3930" t="s">
        <v>41</v>
      </c>
      <c r="L3930">
        <v>13240</v>
      </c>
      <c r="M3930" t="s">
        <v>2786</v>
      </c>
      <c r="N3930" t="s">
        <v>43</v>
      </c>
      <c r="O3930" t="s">
        <v>2787</v>
      </c>
      <c r="S3930">
        <v>3</v>
      </c>
      <c r="T3930" t="s">
        <v>55</v>
      </c>
      <c r="X3930" t="s">
        <v>46</v>
      </c>
      <c r="Y3930">
        <v>1</v>
      </c>
      <c r="Z3930">
        <v>0</v>
      </c>
      <c r="AA3930">
        <v>0</v>
      </c>
      <c r="AB3930">
        <v>0</v>
      </c>
      <c r="AC3930">
        <v>0</v>
      </c>
      <c r="AD3930">
        <f t="shared" si="123"/>
        <v>0</v>
      </c>
      <c r="AE3930" t="s">
        <v>595</v>
      </c>
      <c r="AF3930">
        <v>50000</v>
      </c>
      <c r="AG3930">
        <v>0</v>
      </c>
      <c r="AH3930">
        <v>60500</v>
      </c>
      <c r="AI3930">
        <v>88578</v>
      </c>
      <c r="AJ3930">
        <f t="shared" si="122"/>
        <v>199078</v>
      </c>
      <c r="AK3930" t="s">
        <v>1229</v>
      </c>
      <c r="AL3930" t="s">
        <v>1230</v>
      </c>
      <c r="AM3930" t="s">
        <v>1231</v>
      </c>
    </row>
    <row r="3931" spans="1:39" x14ac:dyDescent="0.2">
      <c r="A3931">
        <v>48091</v>
      </c>
      <c r="B3931" t="s">
        <v>1500</v>
      </c>
      <c r="C3931">
        <v>430</v>
      </c>
      <c r="D3931" t="s">
        <v>1222</v>
      </c>
      <c r="E3931">
        <v>10</v>
      </c>
      <c r="F3931" t="s">
        <v>1223</v>
      </c>
      <c r="G3931">
        <v>302</v>
      </c>
      <c r="H3931" t="s">
        <v>1224</v>
      </c>
      <c r="I3931">
        <v>968</v>
      </c>
      <c r="J3931" t="s">
        <v>1603</v>
      </c>
      <c r="K3931" t="s">
        <v>41</v>
      </c>
      <c r="L3931">
        <v>13242</v>
      </c>
      <c r="M3931" t="s">
        <v>2788</v>
      </c>
      <c r="N3931" t="s">
        <v>43</v>
      </c>
      <c r="O3931" t="s">
        <v>2789</v>
      </c>
      <c r="S3931">
        <v>3</v>
      </c>
      <c r="T3931" t="s">
        <v>55</v>
      </c>
      <c r="X3931" t="s">
        <v>46</v>
      </c>
      <c r="Y3931">
        <v>1</v>
      </c>
      <c r="Z3931">
        <v>0</v>
      </c>
      <c r="AA3931">
        <v>0</v>
      </c>
      <c r="AB3931">
        <v>0</v>
      </c>
      <c r="AC3931">
        <v>0</v>
      </c>
      <c r="AD3931">
        <f t="shared" si="123"/>
        <v>0</v>
      </c>
      <c r="AE3931" t="s">
        <v>1535</v>
      </c>
      <c r="AF3931">
        <v>0</v>
      </c>
      <c r="AG3931">
        <v>0</v>
      </c>
      <c r="AH3931">
        <v>55000</v>
      </c>
      <c r="AI3931">
        <v>60500</v>
      </c>
      <c r="AJ3931">
        <f t="shared" ref="AJ3931:AJ3994" si="124">AF3931+AG3931+AH3931+AI3931</f>
        <v>115500</v>
      </c>
      <c r="AK3931" t="s">
        <v>1229</v>
      </c>
      <c r="AL3931" t="s">
        <v>1230</v>
      </c>
      <c r="AM3931" t="s">
        <v>1231</v>
      </c>
    </row>
    <row r="3932" spans="1:39" x14ac:dyDescent="0.2">
      <c r="A3932">
        <v>48091</v>
      </c>
      <c r="B3932" t="s">
        <v>1500</v>
      </c>
      <c r="C3932">
        <v>430</v>
      </c>
      <c r="D3932" t="s">
        <v>1222</v>
      </c>
      <c r="E3932">
        <v>10</v>
      </c>
      <c r="F3932" t="s">
        <v>1223</v>
      </c>
      <c r="G3932">
        <v>302</v>
      </c>
      <c r="H3932" t="s">
        <v>1224</v>
      </c>
      <c r="I3932">
        <v>968</v>
      </c>
      <c r="J3932" t="s">
        <v>1603</v>
      </c>
      <c r="K3932" t="s">
        <v>41</v>
      </c>
      <c r="L3932">
        <v>13242</v>
      </c>
      <c r="M3932" t="s">
        <v>2788</v>
      </c>
      <c r="N3932" t="s">
        <v>43</v>
      </c>
      <c r="O3932" t="s">
        <v>2789</v>
      </c>
      <c r="S3932">
        <v>3</v>
      </c>
      <c r="T3932" t="s">
        <v>55</v>
      </c>
      <c r="X3932" t="s">
        <v>46</v>
      </c>
      <c r="Y3932">
        <v>1</v>
      </c>
      <c r="Z3932">
        <v>0</v>
      </c>
      <c r="AA3932">
        <v>0</v>
      </c>
      <c r="AB3932">
        <v>0</v>
      </c>
      <c r="AC3932">
        <v>0</v>
      </c>
      <c r="AD3932">
        <f t="shared" si="123"/>
        <v>0</v>
      </c>
      <c r="AE3932" t="s">
        <v>289</v>
      </c>
      <c r="AF3932">
        <v>0</v>
      </c>
      <c r="AG3932">
        <v>0</v>
      </c>
      <c r="AH3932">
        <v>55000</v>
      </c>
      <c r="AI3932">
        <v>60500</v>
      </c>
      <c r="AJ3932">
        <f t="shared" si="124"/>
        <v>115500</v>
      </c>
      <c r="AK3932" t="s">
        <v>1229</v>
      </c>
      <c r="AL3932" t="s">
        <v>1230</v>
      </c>
      <c r="AM3932" t="s">
        <v>1231</v>
      </c>
    </row>
    <row r="3933" spans="1:39" x14ac:dyDescent="0.2">
      <c r="A3933">
        <v>48091</v>
      </c>
      <c r="B3933" t="s">
        <v>1500</v>
      </c>
      <c r="C3933">
        <v>430</v>
      </c>
      <c r="D3933" t="s">
        <v>1222</v>
      </c>
      <c r="E3933">
        <v>10</v>
      </c>
      <c r="F3933" t="s">
        <v>1223</v>
      </c>
      <c r="G3933">
        <v>302</v>
      </c>
      <c r="H3933" t="s">
        <v>1224</v>
      </c>
      <c r="I3933">
        <v>968</v>
      </c>
      <c r="J3933" t="s">
        <v>1603</v>
      </c>
      <c r="K3933" t="s">
        <v>41</v>
      </c>
      <c r="L3933">
        <v>13243</v>
      </c>
      <c r="M3933" t="s">
        <v>2790</v>
      </c>
      <c r="N3933" t="s">
        <v>43</v>
      </c>
      <c r="O3933" t="s">
        <v>2791</v>
      </c>
      <c r="S3933">
        <v>3</v>
      </c>
      <c r="T3933" t="s">
        <v>55</v>
      </c>
      <c r="U3933">
        <v>73</v>
      </c>
      <c r="V3933" t="s">
        <v>1228</v>
      </c>
      <c r="W3933" t="s">
        <v>57</v>
      </c>
      <c r="X3933" t="s">
        <v>46</v>
      </c>
      <c r="Y3933">
        <v>1</v>
      </c>
      <c r="Z3933">
        <v>0</v>
      </c>
      <c r="AA3933">
        <v>0</v>
      </c>
      <c r="AB3933">
        <v>1</v>
      </c>
      <c r="AC3933">
        <v>1</v>
      </c>
      <c r="AD3933">
        <f t="shared" si="123"/>
        <v>1</v>
      </c>
      <c r="AF3933">
        <v>0</v>
      </c>
      <c r="AG3933">
        <v>0</v>
      </c>
      <c r="AH3933">
        <v>0</v>
      </c>
      <c r="AI3933">
        <v>0</v>
      </c>
      <c r="AJ3933">
        <f t="shared" si="124"/>
        <v>0</v>
      </c>
      <c r="AK3933" t="s">
        <v>1229</v>
      </c>
      <c r="AL3933" t="s">
        <v>1230</v>
      </c>
      <c r="AM3933" t="s">
        <v>1231</v>
      </c>
    </row>
    <row r="3934" spans="1:39" x14ac:dyDescent="0.2">
      <c r="A3934">
        <v>48091</v>
      </c>
      <c r="B3934" t="s">
        <v>1500</v>
      </c>
      <c r="C3934">
        <v>430</v>
      </c>
      <c r="D3934" t="s">
        <v>1222</v>
      </c>
      <c r="E3934">
        <v>10</v>
      </c>
      <c r="F3934" t="s">
        <v>1223</v>
      </c>
      <c r="G3934">
        <v>302</v>
      </c>
      <c r="H3934" t="s">
        <v>1224</v>
      </c>
      <c r="I3934">
        <v>968</v>
      </c>
      <c r="J3934" t="s">
        <v>1603</v>
      </c>
      <c r="K3934" t="s">
        <v>41</v>
      </c>
      <c r="L3934">
        <v>13244</v>
      </c>
      <c r="M3934" t="s">
        <v>1608</v>
      </c>
      <c r="N3934" t="s">
        <v>43</v>
      </c>
      <c r="O3934" t="s">
        <v>1609</v>
      </c>
      <c r="S3934">
        <v>3</v>
      </c>
      <c r="T3934" t="s">
        <v>55</v>
      </c>
      <c r="X3934" t="s">
        <v>46</v>
      </c>
      <c r="Y3934">
        <v>1</v>
      </c>
      <c r="Z3934">
        <v>0</v>
      </c>
      <c r="AA3934">
        <v>0</v>
      </c>
      <c r="AB3934">
        <v>0</v>
      </c>
      <c r="AC3934">
        <v>0</v>
      </c>
      <c r="AD3934">
        <f t="shared" si="123"/>
        <v>0</v>
      </c>
      <c r="AE3934" t="s">
        <v>289</v>
      </c>
      <c r="AF3934">
        <v>0</v>
      </c>
      <c r="AG3934">
        <v>0</v>
      </c>
      <c r="AH3934">
        <v>55000</v>
      </c>
      <c r="AI3934">
        <v>60500</v>
      </c>
      <c r="AJ3934">
        <f t="shared" si="124"/>
        <v>115500</v>
      </c>
      <c r="AK3934" t="s">
        <v>1229</v>
      </c>
      <c r="AL3934" t="s">
        <v>1230</v>
      </c>
      <c r="AM3934" t="s">
        <v>1231</v>
      </c>
    </row>
    <row r="3935" spans="1:39" x14ac:dyDescent="0.2">
      <c r="A3935">
        <v>48091</v>
      </c>
      <c r="B3935" t="s">
        <v>1500</v>
      </c>
      <c r="C3935">
        <v>430</v>
      </c>
      <c r="D3935" t="s">
        <v>1222</v>
      </c>
      <c r="E3935">
        <v>10</v>
      </c>
      <c r="F3935" t="s">
        <v>1223</v>
      </c>
      <c r="G3935">
        <v>302</v>
      </c>
      <c r="H3935" t="s">
        <v>1224</v>
      </c>
      <c r="I3935">
        <v>968</v>
      </c>
      <c r="J3935" t="s">
        <v>1603</v>
      </c>
      <c r="K3935" t="s">
        <v>41</v>
      </c>
      <c r="L3935">
        <v>13245</v>
      </c>
      <c r="M3935" t="s">
        <v>1610</v>
      </c>
      <c r="N3935" t="s">
        <v>43</v>
      </c>
      <c r="O3935" t="s">
        <v>1611</v>
      </c>
      <c r="S3935">
        <v>3</v>
      </c>
      <c r="T3935" t="s">
        <v>55</v>
      </c>
      <c r="U3935">
        <v>73</v>
      </c>
      <c r="V3935" t="s">
        <v>1228</v>
      </c>
      <c r="W3935" t="s">
        <v>57</v>
      </c>
      <c r="X3935" t="s">
        <v>46</v>
      </c>
      <c r="Y3935">
        <v>1</v>
      </c>
      <c r="Z3935">
        <v>0</v>
      </c>
      <c r="AA3935">
        <v>0</v>
      </c>
      <c r="AB3935">
        <v>1</v>
      </c>
      <c r="AC3935">
        <v>1</v>
      </c>
      <c r="AD3935">
        <f t="shared" si="123"/>
        <v>1</v>
      </c>
      <c r="AF3935">
        <v>0</v>
      </c>
      <c r="AG3935">
        <v>0</v>
      </c>
      <c r="AH3935">
        <v>0</v>
      </c>
      <c r="AI3935">
        <v>0</v>
      </c>
      <c r="AJ3935">
        <f t="shared" si="124"/>
        <v>0</v>
      </c>
      <c r="AK3935" t="s">
        <v>1229</v>
      </c>
      <c r="AL3935" t="s">
        <v>1230</v>
      </c>
      <c r="AM3935" t="s">
        <v>1231</v>
      </c>
    </row>
    <row r="3936" spans="1:39" x14ac:dyDescent="0.2">
      <c r="A3936">
        <v>48091</v>
      </c>
      <c r="B3936" t="s">
        <v>1500</v>
      </c>
      <c r="C3936">
        <v>430</v>
      </c>
      <c r="D3936" t="s">
        <v>1222</v>
      </c>
      <c r="E3936">
        <v>10</v>
      </c>
      <c r="F3936" t="s">
        <v>1223</v>
      </c>
      <c r="G3936">
        <v>302</v>
      </c>
      <c r="H3936" t="s">
        <v>1224</v>
      </c>
      <c r="I3936">
        <v>968</v>
      </c>
      <c r="J3936" t="s">
        <v>1603</v>
      </c>
      <c r="K3936" t="s">
        <v>41</v>
      </c>
      <c r="L3936">
        <v>13245</v>
      </c>
      <c r="M3936" t="s">
        <v>1610</v>
      </c>
      <c r="N3936" t="s">
        <v>43</v>
      </c>
      <c r="O3936" t="s">
        <v>1611</v>
      </c>
      <c r="S3936">
        <v>3</v>
      </c>
      <c r="T3936" t="s">
        <v>55</v>
      </c>
      <c r="X3936" t="s">
        <v>46</v>
      </c>
      <c r="Y3936">
        <v>1</v>
      </c>
      <c r="Z3936">
        <v>0</v>
      </c>
      <c r="AA3936">
        <v>0</v>
      </c>
      <c r="AB3936">
        <v>0</v>
      </c>
      <c r="AC3936">
        <v>0</v>
      </c>
      <c r="AD3936">
        <f t="shared" si="123"/>
        <v>0</v>
      </c>
      <c r="AE3936" t="s">
        <v>609</v>
      </c>
      <c r="AF3936">
        <v>0</v>
      </c>
      <c r="AG3936">
        <v>0</v>
      </c>
      <c r="AH3936">
        <v>55000</v>
      </c>
      <c r="AI3936">
        <v>60500</v>
      </c>
      <c r="AJ3936">
        <f t="shared" si="124"/>
        <v>115500</v>
      </c>
      <c r="AK3936" t="s">
        <v>1229</v>
      </c>
      <c r="AL3936" t="s">
        <v>1230</v>
      </c>
      <c r="AM3936" t="s">
        <v>1231</v>
      </c>
    </row>
    <row r="3937" spans="1:39" x14ac:dyDescent="0.2">
      <c r="A3937">
        <v>48091</v>
      </c>
      <c r="B3937" t="s">
        <v>1500</v>
      </c>
      <c r="C3937">
        <v>430</v>
      </c>
      <c r="D3937" t="s">
        <v>1222</v>
      </c>
      <c r="E3937">
        <v>10</v>
      </c>
      <c r="F3937" t="s">
        <v>1223</v>
      </c>
      <c r="G3937">
        <v>302</v>
      </c>
      <c r="H3937" t="s">
        <v>1224</v>
      </c>
      <c r="I3937">
        <v>968</v>
      </c>
      <c r="J3937" t="s">
        <v>1603</v>
      </c>
      <c r="K3937" t="s">
        <v>41</v>
      </c>
      <c r="L3937">
        <v>13245</v>
      </c>
      <c r="M3937" t="s">
        <v>1610</v>
      </c>
      <c r="N3937" t="s">
        <v>43</v>
      </c>
      <c r="O3937" t="s">
        <v>1611</v>
      </c>
      <c r="S3937">
        <v>3</v>
      </c>
      <c r="T3937" t="s">
        <v>55</v>
      </c>
      <c r="X3937" t="s">
        <v>46</v>
      </c>
      <c r="Y3937">
        <v>1</v>
      </c>
      <c r="Z3937">
        <v>0</v>
      </c>
      <c r="AA3937">
        <v>0</v>
      </c>
      <c r="AB3937">
        <v>0</v>
      </c>
      <c r="AC3937">
        <v>0</v>
      </c>
      <c r="AD3937">
        <f t="shared" si="123"/>
        <v>0</v>
      </c>
      <c r="AE3937" t="s">
        <v>1535</v>
      </c>
      <c r="AF3937">
        <v>0</v>
      </c>
      <c r="AG3937">
        <v>0</v>
      </c>
      <c r="AH3937">
        <v>55000</v>
      </c>
      <c r="AI3937">
        <v>60500</v>
      </c>
      <c r="AJ3937">
        <f t="shared" si="124"/>
        <v>115500</v>
      </c>
      <c r="AK3937" t="s">
        <v>1229</v>
      </c>
      <c r="AL3937" t="s">
        <v>1230</v>
      </c>
      <c r="AM3937" t="s">
        <v>1231</v>
      </c>
    </row>
    <row r="3938" spans="1:39" x14ac:dyDescent="0.2">
      <c r="A3938">
        <v>48091</v>
      </c>
      <c r="B3938" t="s">
        <v>1500</v>
      </c>
      <c r="C3938">
        <v>430</v>
      </c>
      <c r="D3938" t="s">
        <v>1222</v>
      </c>
      <c r="E3938">
        <v>10</v>
      </c>
      <c r="F3938" t="s">
        <v>1223</v>
      </c>
      <c r="G3938">
        <v>302</v>
      </c>
      <c r="H3938" t="s">
        <v>1224</v>
      </c>
      <c r="I3938">
        <v>968</v>
      </c>
      <c r="J3938" t="s">
        <v>1603</v>
      </c>
      <c r="K3938" t="s">
        <v>41</v>
      </c>
      <c r="L3938">
        <v>13245</v>
      </c>
      <c r="M3938" t="s">
        <v>1610</v>
      </c>
      <c r="N3938" t="s">
        <v>43</v>
      </c>
      <c r="O3938" t="s">
        <v>1611</v>
      </c>
      <c r="S3938">
        <v>3</v>
      </c>
      <c r="T3938" t="s">
        <v>55</v>
      </c>
      <c r="X3938" t="s">
        <v>46</v>
      </c>
      <c r="Y3938">
        <v>1</v>
      </c>
      <c r="Z3938">
        <v>0</v>
      </c>
      <c r="AA3938">
        <v>0</v>
      </c>
      <c r="AB3938">
        <v>0</v>
      </c>
      <c r="AC3938">
        <v>0</v>
      </c>
      <c r="AD3938">
        <f t="shared" si="123"/>
        <v>0</v>
      </c>
      <c r="AE3938" t="s">
        <v>289</v>
      </c>
      <c r="AF3938">
        <v>0</v>
      </c>
      <c r="AG3938">
        <v>0</v>
      </c>
      <c r="AH3938">
        <v>55000</v>
      </c>
      <c r="AI3938">
        <v>60500</v>
      </c>
      <c r="AJ3938">
        <f t="shared" si="124"/>
        <v>115500</v>
      </c>
      <c r="AK3938" t="s">
        <v>1229</v>
      </c>
      <c r="AL3938" t="s">
        <v>1230</v>
      </c>
      <c r="AM3938" t="s">
        <v>1231</v>
      </c>
    </row>
    <row r="3939" spans="1:39" x14ac:dyDescent="0.2">
      <c r="A3939">
        <v>48091</v>
      </c>
      <c r="B3939" t="s">
        <v>1500</v>
      </c>
      <c r="C3939">
        <v>430</v>
      </c>
      <c r="D3939" t="s">
        <v>1222</v>
      </c>
      <c r="E3939">
        <v>10</v>
      </c>
      <c r="F3939" t="s">
        <v>1223</v>
      </c>
      <c r="G3939">
        <v>302</v>
      </c>
      <c r="H3939" t="s">
        <v>1224</v>
      </c>
      <c r="I3939">
        <v>968</v>
      </c>
      <c r="J3939" t="s">
        <v>1603</v>
      </c>
      <c r="K3939" t="s">
        <v>41</v>
      </c>
      <c r="L3939">
        <v>13246</v>
      </c>
      <c r="M3939" t="s">
        <v>1612</v>
      </c>
      <c r="N3939" t="s">
        <v>43</v>
      </c>
      <c r="O3939" t="s">
        <v>1613</v>
      </c>
      <c r="S3939">
        <v>3</v>
      </c>
      <c r="T3939" t="s">
        <v>55</v>
      </c>
      <c r="X3939" t="s">
        <v>46</v>
      </c>
      <c r="Y3939">
        <v>1</v>
      </c>
      <c r="Z3939">
        <v>0</v>
      </c>
      <c r="AA3939">
        <v>0</v>
      </c>
      <c r="AB3939">
        <v>0</v>
      </c>
      <c r="AC3939">
        <v>0</v>
      </c>
      <c r="AD3939">
        <f t="shared" si="123"/>
        <v>0</v>
      </c>
      <c r="AE3939" t="s">
        <v>85</v>
      </c>
      <c r="AF3939">
        <v>0</v>
      </c>
      <c r="AG3939">
        <v>0</v>
      </c>
      <c r="AH3939">
        <v>55000</v>
      </c>
      <c r="AI3939">
        <v>60500</v>
      </c>
      <c r="AJ3939">
        <f t="shared" si="124"/>
        <v>115500</v>
      </c>
      <c r="AK3939" t="s">
        <v>1229</v>
      </c>
      <c r="AL3939" t="s">
        <v>1230</v>
      </c>
      <c r="AM3939" t="s">
        <v>1231</v>
      </c>
    </row>
    <row r="3940" spans="1:39" x14ac:dyDescent="0.2">
      <c r="A3940">
        <v>48091</v>
      </c>
      <c r="B3940" t="s">
        <v>1500</v>
      </c>
      <c r="C3940">
        <v>430</v>
      </c>
      <c r="D3940" t="s">
        <v>1222</v>
      </c>
      <c r="E3940">
        <v>10</v>
      </c>
      <c r="F3940" t="s">
        <v>1223</v>
      </c>
      <c r="G3940">
        <v>302</v>
      </c>
      <c r="H3940" t="s">
        <v>1224</v>
      </c>
      <c r="I3940">
        <v>968</v>
      </c>
      <c r="J3940" t="s">
        <v>1603</v>
      </c>
      <c r="K3940" t="s">
        <v>41</v>
      </c>
      <c r="L3940">
        <v>13246</v>
      </c>
      <c r="M3940" t="s">
        <v>1612</v>
      </c>
      <c r="N3940" t="s">
        <v>43</v>
      </c>
      <c r="O3940" t="s">
        <v>1613</v>
      </c>
      <c r="S3940">
        <v>3</v>
      </c>
      <c r="T3940" t="s">
        <v>55</v>
      </c>
      <c r="X3940" t="s">
        <v>46</v>
      </c>
      <c r="Y3940">
        <v>1</v>
      </c>
      <c r="Z3940">
        <v>0</v>
      </c>
      <c r="AA3940">
        <v>0</v>
      </c>
      <c r="AB3940">
        <v>0</v>
      </c>
      <c r="AC3940">
        <v>0</v>
      </c>
      <c r="AD3940">
        <f t="shared" si="123"/>
        <v>0</v>
      </c>
      <c r="AE3940" t="s">
        <v>149</v>
      </c>
      <c r="AF3940">
        <v>0</v>
      </c>
      <c r="AG3940">
        <v>0</v>
      </c>
      <c r="AH3940">
        <v>55000</v>
      </c>
      <c r="AI3940">
        <v>60500</v>
      </c>
      <c r="AJ3940">
        <f t="shared" si="124"/>
        <v>115500</v>
      </c>
      <c r="AK3940" t="s">
        <v>1229</v>
      </c>
      <c r="AL3940" t="s">
        <v>1230</v>
      </c>
      <c r="AM3940" t="s">
        <v>1231</v>
      </c>
    </row>
    <row r="3941" spans="1:39" x14ac:dyDescent="0.2">
      <c r="A3941">
        <v>48091</v>
      </c>
      <c r="B3941" t="s">
        <v>1500</v>
      </c>
      <c r="C3941">
        <v>430</v>
      </c>
      <c r="D3941" t="s">
        <v>1222</v>
      </c>
      <c r="E3941">
        <v>10</v>
      </c>
      <c r="F3941" t="s">
        <v>1223</v>
      </c>
      <c r="G3941">
        <v>302</v>
      </c>
      <c r="H3941" t="s">
        <v>1224</v>
      </c>
      <c r="I3941">
        <v>968</v>
      </c>
      <c r="J3941" t="s">
        <v>1603</v>
      </c>
      <c r="K3941" t="s">
        <v>41</v>
      </c>
      <c r="L3941">
        <v>13247</v>
      </c>
      <c r="M3941" t="s">
        <v>3532</v>
      </c>
      <c r="N3941" t="s">
        <v>43</v>
      </c>
      <c r="O3941" t="s">
        <v>3533</v>
      </c>
      <c r="S3941">
        <v>3</v>
      </c>
      <c r="T3941" t="s">
        <v>55</v>
      </c>
      <c r="X3941" t="s">
        <v>46</v>
      </c>
      <c r="Y3941">
        <v>1</v>
      </c>
      <c r="Z3941">
        <v>0</v>
      </c>
      <c r="AA3941">
        <v>0</v>
      </c>
      <c r="AB3941">
        <v>0</v>
      </c>
      <c r="AC3941">
        <v>0</v>
      </c>
      <c r="AD3941">
        <f t="shared" si="123"/>
        <v>0</v>
      </c>
      <c r="AE3941" t="s">
        <v>595</v>
      </c>
      <c r="AF3941">
        <v>0</v>
      </c>
      <c r="AG3941">
        <v>0</v>
      </c>
      <c r="AH3941">
        <v>55000</v>
      </c>
      <c r="AI3941">
        <v>60500</v>
      </c>
      <c r="AJ3941">
        <f t="shared" si="124"/>
        <v>115500</v>
      </c>
      <c r="AK3941" t="s">
        <v>1229</v>
      </c>
      <c r="AL3941" t="s">
        <v>1230</v>
      </c>
      <c r="AM3941" t="s">
        <v>1231</v>
      </c>
    </row>
    <row r="3942" spans="1:39" x14ac:dyDescent="0.2">
      <c r="A3942">
        <v>48091</v>
      </c>
      <c r="B3942" t="s">
        <v>1500</v>
      </c>
      <c r="C3942">
        <v>430</v>
      </c>
      <c r="D3942" t="s">
        <v>1222</v>
      </c>
      <c r="E3942">
        <v>10</v>
      </c>
      <c r="F3942" t="s">
        <v>1223</v>
      </c>
      <c r="G3942">
        <v>302</v>
      </c>
      <c r="H3942" t="s">
        <v>1224</v>
      </c>
      <c r="I3942">
        <v>968</v>
      </c>
      <c r="J3942" t="s">
        <v>1603</v>
      </c>
      <c r="K3942" t="s">
        <v>41</v>
      </c>
      <c r="L3942">
        <v>13247</v>
      </c>
      <c r="M3942" t="s">
        <v>3532</v>
      </c>
      <c r="N3942" t="s">
        <v>43</v>
      </c>
      <c r="O3942" t="s">
        <v>3533</v>
      </c>
      <c r="S3942">
        <v>3</v>
      </c>
      <c r="T3942" t="s">
        <v>55</v>
      </c>
      <c r="X3942" t="s">
        <v>46</v>
      </c>
      <c r="Y3942">
        <v>1</v>
      </c>
      <c r="Z3942">
        <v>0</v>
      </c>
      <c r="AA3942">
        <v>0</v>
      </c>
      <c r="AB3942">
        <v>0</v>
      </c>
      <c r="AC3942">
        <v>0</v>
      </c>
      <c r="AD3942">
        <f t="shared" si="123"/>
        <v>0</v>
      </c>
      <c r="AE3942" t="s">
        <v>149</v>
      </c>
      <c r="AF3942">
        <v>0</v>
      </c>
      <c r="AG3942">
        <v>0</v>
      </c>
      <c r="AH3942">
        <v>55000</v>
      </c>
      <c r="AI3942">
        <v>60500</v>
      </c>
      <c r="AJ3942">
        <f t="shared" si="124"/>
        <v>115500</v>
      </c>
      <c r="AK3942" t="s">
        <v>1229</v>
      </c>
      <c r="AL3942" t="s">
        <v>1230</v>
      </c>
      <c r="AM3942" t="s">
        <v>1231</v>
      </c>
    </row>
    <row r="3943" spans="1:39" x14ac:dyDescent="0.2">
      <c r="A3943">
        <v>48091</v>
      </c>
      <c r="B3943" t="s">
        <v>1500</v>
      </c>
      <c r="C3943">
        <v>430</v>
      </c>
      <c r="D3943" t="s">
        <v>1222</v>
      </c>
      <c r="E3943">
        <v>10</v>
      </c>
      <c r="F3943" t="s">
        <v>1223</v>
      </c>
      <c r="G3943">
        <v>302</v>
      </c>
      <c r="H3943" t="s">
        <v>1224</v>
      </c>
      <c r="I3943">
        <v>968</v>
      </c>
      <c r="J3943" t="s">
        <v>1603</v>
      </c>
      <c r="K3943" t="s">
        <v>41</v>
      </c>
      <c r="L3943">
        <v>13248</v>
      </c>
      <c r="M3943" t="s">
        <v>1614</v>
      </c>
      <c r="N3943" t="s">
        <v>43</v>
      </c>
      <c r="O3943" t="s">
        <v>1615</v>
      </c>
      <c r="S3943">
        <v>3</v>
      </c>
      <c r="T3943" t="s">
        <v>55</v>
      </c>
      <c r="X3943" t="s">
        <v>46</v>
      </c>
      <c r="Y3943">
        <v>1</v>
      </c>
      <c r="Z3943">
        <v>0</v>
      </c>
      <c r="AA3943">
        <v>0</v>
      </c>
      <c r="AB3943">
        <v>0</v>
      </c>
      <c r="AC3943">
        <v>0</v>
      </c>
      <c r="AD3943">
        <f t="shared" si="123"/>
        <v>0</v>
      </c>
      <c r="AE3943" t="s">
        <v>149</v>
      </c>
      <c r="AF3943">
        <v>0</v>
      </c>
      <c r="AG3943">
        <v>0</v>
      </c>
      <c r="AH3943">
        <v>55000</v>
      </c>
      <c r="AI3943">
        <v>60500</v>
      </c>
      <c r="AJ3943">
        <f t="shared" si="124"/>
        <v>115500</v>
      </c>
      <c r="AK3943" t="s">
        <v>1229</v>
      </c>
      <c r="AL3943" t="s">
        <v>1230</v>
      </c>
      <c r="AM3943" t="s">
        <v>1231</v>
      </c>
    </row>
    <row r="3944" spans="1:39" x14ac:dyDescent="0.2">
      <c r="A3944">
        <v>48091</v>
      </c>
      <c r="B3944" t="s">
        <v>1500</v>
      </c>
      <c r="C3944">
        <v>430</v>
      </c>
      <c r="D3944" t="s">
        <v>1222</v>
      </c>
      <c r="E3944">
        <v>10</v>
      </c>
      <c r="F3944" t="s">
        <v>1223</v>
      </c>
      <c r="G3944">
        <v>302</v>
      </c>
      <c r="H3944" t="s">
        <v>1224</v>
      </c>
      <c r="I3944">
        <v>968</v>
      </c>
      <c r="J3944" t="s">
        <v>1603</v>
      </c>
      <c r="K3944" t="s">
        <v>41</v>
      </c>
      <c r="L3944">
        <v>13249</v>
      </c>
      <c r="M3944" t="s">
        <v>1616</v>
      </c>
      <c r="N3944" t="s">
        <v>43</v>
      </c>
      <c r="O3944" t="s">
        <v>1617</v>
      </c>
      <c r="S3944">
        <v>3</v>
      </c>
      <c r="T3944" t="s">
        <v>55</v>
      </c>
      <c r="X3944" t="s">
        <v>46</v>
      </c>
      <c r="Y3944">
        <v>1</v>
      </c>
      <c r="Z3944">
        <v>0</v>
      </c>
      <c r="AA3944">
        <v>0</v>
      </c>
      <c r="AB3944">
        <v>0</v>
      </c>
      <c r="AC3944">
        <v>0</v>
      </c>
      <c r="AD3944">
        <f t="shared" si="123"/>
        <v>0</v>
      </c>
      <c r="AE3944" t="s">
        <v>595</v>
      </c>
      <c r="AF3944">
        <v>0</v>
      </c>
      <c r="AG3944">
        <v>0</v>
      </c>
      <c r="AH3944">
        <v>55000</v>
      </c>
      <c r="AI3944">
        <v>60500</v>
      </c>
      <c r="AJ3944">
        <f t="shared" si="124"/>
        <v>115500</v>
      </c>
      <c r="AK3944" t="s">
        <v>1229</v>
      </c>
      <c r="AL3944" t="s">
        <v>1230</v>
      </c>
      <c r="AM3944" t="s">
        <v>1231</v>
      </c>
    </row>
    <row r="3945" spans="1:39" x14ac:dyDescent="0.2">
      <c r="A3945">
        <v>48091</v>
      </c>
      <c r="B3945" t="s">
        <v>1500</v>
      </c>
      <c r="C3945">
        <v>430</v>
      </c>
      <c r="D3945" t="s">
        <v>1222</v>
      </c>
      <c r="E3945">
        <v>10</v>
      </c>
      <c r="F3945" t="s">
        <v>1223</v>
      </c>
      <c r="G3945">
        <v>302</v>
      </c>
      <c r="H3945" t="s">
        <v>1224</v>
      </c>
      <c r="I3945">
        <v>974</v>
      </c>
      <c r="J3945" t="s">
        <v>4057</v>
      </c>
      <c r="K3945" t="s">
        <v>41</v>
      </c>
      <c r="L3945">
        <v>12668</v>
      </c>
      <c r="M3945" t="s">
        <v>4058</v>
      </c>
      <c r="N3945" t="s">
        <v>43</v>
      </c>
      <c r="O3945" t="s">
        <v>4059</v>
      </c>
      <c r="S3945">
        <v>3</v>
      </c>
      <c r="T3945" t="s">
        <v>55</v>
      </c>
      <c r="X3945" t="s">
        <v>46</v>
      </c>
      <c r="Y3945">
        <v>1</v>
      </c>
      <c r="Z3945">
        <v>0</v>
      </c>
      <c r="AA3945">
        <v>0</v>
      </c>
      <c r="AB3945">
        <v>0</v>
      </c>
      <c r="AC3945">
        <v>0</v>
      </c>
      <c r="AD3945">
        <f t="shared" si="123"/>
        <v>0</v>
      </c>
      <c r="AE3945" t="s">
        <v>1535</v>
      </c>
      <c r="AF3945">
        <v>500000</v>
      </c>
      <c r="AG3945">
        <v>300000</v>
      </c>
      <c r="AH3945">
        <v>605000</v>
      </c>
      <c r="AI3945">
        <v>665500</v>
      </c>
      <c r="AJ3945">
        <f t="shared" si="124"/>
        <v>2070500</v>
      </c>
      <c r="AK3945" t="s">
        <v>1229</v>
      </c>
      <c r="AL3945" t="s">
        <v>1230</v>
      </c>
      <c r="AM3945" t="s">
        <v>1231</v>
      </c>
    </row>
    <row r="3946" spans="1:39" x14ac:dyDescent="0.2">
      <c r="A3946">
        <v>48091</v>
      </c>
      <c r="B3946" t="s">
        <v>1500</v>
      </c>
      <c r="C3946">
        <v>440</v>
      </c>
      <c r="D3946" t="s">
        <v>2796</v>
      </c>
      <c r="E3946">
        <v>10</v>
      </c>
      <c r="F3946" t="s">
        <v>1223</v>
      </c>
      <c r="G3946">
        <v>303</v>
      </c>
      <c r="H3946" t="s">
        <v>2797</v>
      </c>
      <c r="I3946">
        <v>1015</v>
      </c>
      <c r="J3946" t="s">
        <v>1561</v>
      </c>
      <c r="K3946" t="s">
        <v>41</v>
      </c>
      <c r="L3946">
        <v>11477</v>
      </c>
      <c r="M3946" t="s">
        <v>4863</v>
      </c>
      <c r="N3946" t="s">
        <v>43</v>
      </c>
      <c r="O3946" t="s">
        <v>4864</v>
      </c>
      <c r="S3946">
        <v>3</v>
      </c>
      <c r="T3946" t="s">
        <v>55</v>
      </c>
      <c r="U3946">
        <v>190</v>
      </c>
      <c r="V3946" t="s">
        <v>996</v>
      </c>
      <c r="W3946" t="s">
        <v>57</v>
      </c>
      <c r="X3946" t="s">
        <v>66</v>
      </c>
      <c r="Y3946">
        <v>0</v>
      </c>
      <c r="Z3946">
        <v>1</v>
      </c>
      <c r="AA3946">
        <v>295</v>
      </c>
      <c r="AB3946">
        <v>295</v>
      </c>
      <c r="AC3946">
        <v>295</v>
      </c>
      <c r="AD3946">
        <f t="shared" si="123"/>
        <v>886</v>
      </c>
      <c r="AF3946">
        <v>0</v>
      </c>
      <c r="AG3946">
        <v>0</v>
      </c>
      <c r="AH3946">
        <v>0</v>
      </c>
      <c r="AI3946">
        <v>0</v>
      </c>
      <c r="AJ3946">
        <f t="shared" si="124"/>
        <v>0</v>
      </c>
      <c r="AK3946" t="s">
        <v>2801</v>
      </c>
      <c r="AL3946" t="s">
        <v>2802</v>
      </c>
      <c r="AM3946" t="s">
        <v>1231</v>
      </c>
    </row>
    <row r="3947" spans="1:39" x14ac:dyDescent="0.2">
      <c r="A3947">
        <v>48091</v>
      </c>
      <c r="B3947" t="s">
        <v>1500</v>
      </c>
      <c r="C3947">
        <v>440</v>
      </c>
      <c r="D3947" t="s">
        <v>2796</v>
      </c>
      <c r="E3947">
        <v>10</v>
      </c>
      <c r="F3947" t="s">
        <v>1223</v>
      </c>
      <c r="G3947">
        <v>303</v>
      </c>
      <c r="H3947" t="s">
        <v>2797</v>
      </c>
      <c r="I3947">
        <v>1015</v>
      </c>
      <c r="J3947" t="s">
        <v>1561</v>
      </c>
      <c r="K3947" t="s">
        <v>41</v>
      </c>
      <c r="L3947">
        <v>11477</v>
      </c>
      <c r="M3947" t="s">
        <v>4863</v>
      </c>
      <c r="N3947" t="s">
        <v>43</v>
      </c>
      <c r="O3947" t="s">
        <v>4864</v>
      </c>
      <c r="S3947">
        <v>3</v>
      </c>
      <c r="T3947" t="s">
        <v>55</v>
      </c>
      <c r="X3947" t="s">
        <v>66</v>
      </c>
      <c r="Y3947">
        <v>0</v>
      </c>
      <c r="Z3947">
        <v>0</v>
      </c>
      <c r="AA3947">
        <v>0</v>
      </c>
      <c r="AB3947">
        <v>0</v>
      </c>
      <c r="AC3947">
        <v>0</v>
      </c>
      <c r="AD3947">
        <f t="shared" si="123"/>
        <v>0</v>
      </c>
      <c r="AE3947" t="s">
        <v>85</v>
      </c>
      <c r="AF3947">
        <v>29200000</v>
      </c>
      <c r="AG3947">
        <v>32120000</v>
      </c>
      <c r="AH3947">
        <v>35332000</v>
      </c>
      <c r="AI3947">
        <v>38865200</v>
      </c>
      <c r="AJ3947">
        <f t="shared" si="124"/>
        <v>135517200</v>
      </c>
      <c r="AK3947" t="s">
        <v>2801</v>
      </c>
      <c r="AL3947" t="s">
        <v>2802</v>
      </c>
      <c r="AM3947" t="s">
        <v>1231</v>
      </c>
    </row>
    <row r="3948" spans="1:39" x14ac:dyDescent="0.2">
      <c r="A3948">
        <v>48091</v>
      </c>
      <c r="B3948" t="s">
        <v>1500</v>
      </c>
      <c r="C3948">
        <v>705</v>
      </c>
      <c r="D3948" t="s">
        <v>327</v>
      </c>
      <c r="E3948">
        <v>10</v>
      </c>
      <c r="F3948" t="s">
        <v>1223</v>
      </c>
      <c r="G3948">
        <v>244</v>
      </c>
      <c r="H3948" t="s">
        <v>541</v>
      </c>
      <c r="I3948">
        <v>234</v>
      </c>
      <c r="J3948" t="s">
        <v>2803</v>
      </c>
      <c r="K3948" t="s">
        <v>41</v>
      </c>
      <c r="L3948">
        <v>10674</v>
      </c>
      <c r="M3948" t="s">
        <v>2804</v>
      </c>
      <c r="N3948" t="s">
        <v>43</v>
      </c>
      <c r="O3948" t="s">
        <v>2805</v>
      </c>
      <c r="S3948">
        <v>3</v>
      </c>
      <c r="T3948" t="s">
        <v>55</v>
      </c>
      <c r="X3948" t="s">
        <v>46</v>
      </c>
      <c r="Y3948">
        <v>1</v>
      </c>
      <c r="Z3948">
        <v>0</v>
      </c>
      <c r="AA3948">
        <v>0</v>
      </c>
      <c r="AB3948">
        <v>0</v>
      </c>
      <c r="AC3948">
        <v>0</v>
      </c>
      <c r="AD3948">
        <f t="shared" si="123"/>
        <v>0</v>
      </c>
      <c r="AE3948" t="s">
        <v>85</v>
      </c>
      <c r="AF3948">
        <v>200000</v>
      </c>
      <c r="AG3948">
        <v>220000</v>
      </c>
      <c r="AH3948">
        <v>242000</v>
      </c>
      <c r="AI3948">
        <v>266200</v>
      </c>
      <c r="AJ3948">
        <f t="shared" si="124"/>
        <v>928200</v>
      </c>
      <c r="AK3948" t="s">
        <v>331</v>
      </c>
      <c r="AL3948" t="s">
        <v>268</v>
      </c>
      <c r="AM3948" t="s">
        <v>332</v>
      </c>
    </row>
    <row r="3949" spans="1:39" x14ac:dyDescent="0.2">
      <c r="A3949">
        <v>48091</v>
      </c>
      <c r="B3949" t="s">
        <v>1500</v>
      </c>
      <c r="C3949">
        <v>900</v>
      </c>
      <c r="D3949" t="s">
        <v>461</v>
      </c>
      <c r="E3949">
        <v>10</v>
      </c>
      <c r="F3949" t="s">
        <v>1223</v>
      </c>
      <c r="G3949">
        <v>122</v>
      </c>
      <c r="H3949" t="s">
        <v>72</v>
      </c>
      <c r="I3949">
        <v>2</v>
      </c>
      <c r="J3949" t="s">
        <v>73</v>
      </c>
      <c r="K3949" t="s">
        <v>41</v>
      </c>
      <c r="L3949">
        <v>4650</v>
      </c>
      <c r="M3949" t="s">
        <v>1632</v>
      </c>
      <c r="N3949" t="s">
        <v>43</v>
      </c>
      <c r="O3949" t="s">
        <v>583</v>
      </c>
      <c r="S3949">
        <v>3</v>
      </c>
      <c r="T3949" t="s">
        <v>55</v>
      </c>
      <c r="X3949" t="s">
        <v>46</v>
      </c>
      <c r="Y3949">
        <v>1</v>
      </c>
      <c r="Z3949">
        <v>0</v>
      </c>
      <c r="AA3949">
        <v>0</v>
      </c>
      <c r="AB3949">
        <v>0</v>
      </c>
      <c r="AC3949">
        <v>0</v>
      </c>
      <c r="AD3949">
        <f t="shared" si="123"/>
        <v>0</v>
      </c>
      <c r="AE3949" t="s">
        <v>85</v>
      </c>
      <c r="AF3949">
        <v>140000000</v>
      </c>
      <c r="AG3949">
        <v>125000000</v>
      </c>
      <c r="AH3949">
        <v>181500000</v>
      </c>
      <c r="AI3949">
        <v>199650000</v>
      </c>
      <c r="AJ3949">
        <f t="shared" si="124"/>
        <v>646150000</v>
      </c>
      <c r="AK3949" t="s">
        <v>466</v>
      </c>
      <c r="AL3949" t="s">
        <v>467</v>
      </c>
      <c r="AM3949" t="s">
        <v>60</v>
      </c>
    </row>
    <row r="3950" spans="1:39" x14ac:dyDescent="0.2">
      <c r="A3950">
        <v>48091</v>
      </c>
      <c r="B3950" t="s">
        <v>1500</v>
      </c>
      <c r="C3950">
        <v>900</v>
      </c>
      <c r="D3950" t="s">
        <v>461</v>
      </c>
      <c r="E3950">
        <v>10</v>
      </c>
      <c r="F3950" t="s">
        <v>1223</v>
      </c>
      <c r="G3950">
        <v>122</v>
      </c>
      <c r="H3950" t="s">
        <v>72</v>
      </c>
      <c r="I3950">
        <v>2</v>
      </c>
      <c r="J3950" t="s">
        <v>73</v>
      </c>
      <c r="K3950" t="s">
        <v>41</v>
      </c>
      <c r="L3950">
        <v>4650</v>
      </c>
      <c r="M3950" t="s">
        <v>1632</v>
      </c>
      <c r="N3950" t="s">
        <v>43</v>
      </c>
      <c r="O3950" t="s">
        <v>583</v>
      </c>
      <c r="S3950">
        <v>3</v>
      </c>
      <c r="T3950" t="s">
        <v>55</v>
      </c>
      <c r="X3950" t="s">
        <v>46</v>
      </c>
      <c r="Y3950">
        <v>1</v>
      </c>
      <c r="Z3950">
        <v>0</v>
      </c>
      <c r="AA3950">
        <v>0</v>
      </c>
      <c r="AB3950">
        <v>0</v>
      </c>
      <c r="AC3950">
        <v>0</v>
      </c>
      <c r="AD3950">
        <f t="shared" si="123"/>
        <v>0</v>
      </c>
      <c r="AE3950" t="s">
        <v>289</v>
      </c>
      <c r="AF3950">
        <v>50000</v>
      </c>
      <c r="AG3950">
        <v>50000</v>
      </c>
      <c r="AH3950">
        <v>60500</v>
      </c>
      <c r="AI3950">
        <v>66550</v>
      </c>
      <c r="AJ3950">
        <f t="shared" si="124"/>
        <v>227050</v>
      </c>
      <c r="AK3950" t="s">
        <v>466</v>
      </c>
      <c r="AL3950" t="s">
        <v>467</v>
      </c>
      <c r="AM3950" t="s">
        <v>60</v>
      </c>
    </row>
    <row r="3951" spans="1:39" x14ac:dyDescent="0.2">
      <c r="A3951">
        <v>52001</v>
      </c>
      <c r="B3951" t="s">
        <v>2808</v>
      </c>
      <c r="C3951">
        <v>830</v>
      </c>
      <c r="D3951" t="s">
        <v>1679</v>
      </c>
      <c r="E3951">
        <v>4</v>
      </c>
      <c r="F3951" t="s">
        <v>422</v>
      </c>
      <c r="G3951">
        <v>123</v>
      </c>
      <c r="H3951" t="s">
        <v>1637</v>
      </c>
      <c r="I3951">
        <v>996</v>
      </c>
      <c r="J3951" t="s">
        <v>2809</v>
      </c>
      <c r="K3951" t="s">
        <v>41</v>
      </c>
      <c r="L3951">
        <v>9488</v>
      </c>
      <c r="M3951" t="s">
        <v>2810</v>
      </c>
      <c r="N3951" t="s">
        <v>43</v>
      </c>
      <c r="O3951" t="s">
        <v>2811</v>
      </c>
      <c r="S3951">
        <v>2</v>
      </c>
      <c r="T3951" t="s">
        <v>45</v>
      </c>
      <c r="X3951" t="s">
        <v>66</v>
      </c>
      <c r="Y3951">
        <v>0</v>
      </c>
      <c r="Z3951">
        <v>0</v>
      </c>
      <c r="AA3951">
        <v>0</v>
      </c>
      <c r="AB3951">
        <v>0</v>
      </c>
      <c r="AC3951">
        <v>0</v>
      </c>
      <c r="AD3951">
        <f t="shared" si="123"/>
        <v>0</v>
      </c>
      <c r="AE3951" t="s">
        <v>85</v>
      </c>
      <c r="AF3951">
        <v>429969</v>
      </c>
      <c r="AG3951">
        <v>90000</v>
      </c>
      <c r="AH3951">
        <v>90000</v>
      </c>
      <c r="AI3951">
        <v>90000</v>
      </c>
      <c r="AJ3951">
        <f t="shared" si="124"/>
        <v>699969</v>
      </c>
      <c r="AK3951" t="s">
        <v>1684</v>
      </c>
      <c r="AL3951" t="s">
        <v>451</v>
      </c>
      <c r="AM3951" t="s">
        <v>1685</v>
      </c>
    </row>
    <row r="3952" spans="1:39" x14ac:dyDescent="0.2">
      <c r="A3952">
        <v>52001</v>
      </c>
      <c r="B3952" t="s">
        <v>2808</v>
      </c>
      <c r="C3952">
        <v>830</v>
      </c>
      <c r="D3952" t="s">
        <v>1679</v>
      </c>
      <c r="E3952">
        <v>4</v>
      </c>
      <c r="F3952" t="s">
        <v>422</v>
      </c>
      <c r="G3952">
        <v>124</v>
      </c>
      <c r="H3952" t="s">
        <v>4865</v>
      </c>
      <c r="I3952">
        <v>35</v>
      </c>
      <c r="J3952" t="s">
        <v>4866</v>
      </c>
      <c r="K3952" t="s">
        <v>41</v>
      </c>
      <c r="L3952">
        <v>14092</v>
      </c>
      <c r="M3952" t="s">
        <v>4866</v>
      </c>
      <c r="N3952" t="s">
        <v>43</v>
      </c>
      <c r="O3952" t="s">
        <v>4867</v>
      </c>
      <c r="S3952">
        <v>2</v>
      </c>
      <c r="T3952" t="s">
        <v>45</v>
      </c>
      <c r="U3952">
        <v>831</v>
      </c>
      <c r="V3952" t="s">
        <v>4868</v>
      </c>
      <c r="W3952" t="s">
        <v>57</v>
      </c>
      <c r="X3952" t="s">
        <v>66</v>
      </c>
      <c r="Y3952">
        <v>0</v>
      </c>
      <c r="Z3952">
        <v>0</v>
      </c>
      <c r="AA3952">
        <v>140</v>
      </c>
      <c r="AB3952">
        <v>140</v>
      </c>
      <c r="AC3952">
        <v>140</v>
      </c>
      <c r="AD3952">
        <f t="shared" si="123"/>
        <v>420</v>
      </c>
      <c r="AF3952">
        <v>0</v>
      </c>
      <c r="AG3952">
        <v>0</v>
      </c>
      <c r="AH3952">
        <v>0</v>
      </c>
      <c r="AI3952">
        <v>0</v>
      </c>
      <c r="AJ3952">
        <f t="shared" si="124"/>
        <v>0</v>
      </c>
      <c r="AK3952" t="s">
        <v>1684</v>
      </c>
      <c r="AL3952" t="s">
        <v>451</v>
      </c>
      <c r="AM3952" t="s">
        <v>1685</v>
      </c>
    </row>
    <row r="3953" spans="1:39" x14ac:dyDescent="0.2">
      <c r="A3953">
        <v>52001</v>
      </c>
      <c r="B3953" t="s">
        <v>2808</v>
      </c>
      <c r="C3953">
        <v>830</v>
      </c>
      <c r="D3953" t="s">
        <v>1679</v>
      </c>
      <c r="E3953">
        <v>4</v>
      </c>
      <c r="F3953" t="s">
        <v>422</v>
      </c>
      <c r="G3953">
        <v>124</v>
      </c>
      <c r="H3953" t="s">
        <v>4865</v>
      </c>
      <c r="I3953">
        <v>35</v>
      </c>
      <c r="J3953" t="s">
        <v>4866</v>
      </c>
      <c r="K3953" t="s">
        <v>41</v>
      </c>
      <c r="L3953">
        <v>14092</v>
      </c>
      <c r="M3953" t="s">
        <v>4866</v>
      </c>
      <c r="N3953" t="s">
        <v>43</v>
      </c>
      <c r="O3953" t="s">
        <v>4867</v>
      </c>
      <c r="S3953">
        <v>2</v>
      </c>
      <c r="T3953" t="s">
        <v>45</v>
      </c>
      <c r="X3953" t="s">
        <v>66</v>
      </c>
      <c r="Y3953">
        <v>0</v>
      </c>
      <c r="Z3953">
        <v>0</v>
      </c>
      <c r="AA3953">
        <v>0</v>
      </c>
      <c r="AB3953">
        <v>0</v>
      </c>
      <c r="AC3953">
        <v>0</v>
      </c>
      <c r="AD3953">
        <f t="shared" si="123"/>
        <v>0</v>
      </c>
      <c r="AE3953" t="s">
        <v>85</v>
      </c>
      <c r="AF3953">
        <v>0</v>
      </c>
      <c r="AG3953">
        <v>950000</v>
      </c>
      <c r="AH3953">
        <v>950000</v>
      </c>
      <c r="AI3953">
        <v>950000</v>
      </c>
      <c r="AJ3953">
        <f t="shared" si="124"/>
        <v>2850000</v>
      </c>
      <c r="AK3953" t="s">
        <v>1684</v>
      </c>
      <c r="AL3953" t="s">
        <v>451</v>
      </c>
      <c r="AM3953" t="s">
        <v>1685</v>
      </c>
    </row>
    <row r="3954" spans="1:39" x14ac:dyDescent="0.2">
      <c r="A3954">
        <v>52001</v>
      </c>
      <c r="B3954" t="s">
        <v>2808</v>
      </c>
      <c r="C3954">
        <v>850</v>
      </c>
      <c r="D3954" t="s">
        <v>453</v>
      </c>
      <c r="E3954">
        <v>4</v>
      </c>
      <c r="F3954" t="s">
        <v>422</v>
      </c>
      <c r="G3954">
        <v>128</v>
      </c>
      <c r="H3954" t="s">
        <v>143</v>
      </c>
      <c r="I3954">
        <v>125</v>
      </c>
      <c r="J3954" t="s">
        <v>579</v>
      </c>
      <c r="K3954" t="s">
        <v>41</v>
      </c>
      <c r="L3954">
        <v>11357</v>
      </c>
      <c r="M3954" t="s">
        <v>3548</v>
      </c>
      <c r="N3954" t="s">
        <v>43</v>
      </c>
      <c r="O3954" t="s">
        <v>581</v>
      </c>
      <c r="S3954">
        <v>2</v>
      </c>
      <c r="T3954" t="s">
        <v>45</v>
      </c>
      <c r="X3954" t="s">
        <v>46</v>
      </c>
      <c r="Y3954">
        <v>1</v>
      </c>
      <c r="Z3954">
        <v>0</v>
      </c>
      <c r="AA3954">
        <v>0</v>
      </c>
      <c r="AB3954">
        <v>0</v>
      </c>
      <c r="AC3954">
        <v>0</v>
      </c>
      <c r="AD3954">
        <f t="shared" si="123"/>
        <v>0</v>
      </c>
      <c r="AE3954" t="s">
        <v>85</v>
      </c>
      <c r="AF3954">
        <v>275000</v>
      </c>
      <c r="AG3954">
        <v>302500</v>
      </c>
      <c r="AH3954">
        <v>302500</v>
      </c>
      <c r="AI3954">
        <v>302500</v>
      </c>
      <c r="AJ3954">
        <f t="shared" si="124"/>
        <v>1182500</v>
      </c>
      <c r="AK3954" t="s">
        <v>458</v>
      </c>
      <c r="AL3954" t="s">
        <v>459</v>
      </c>
      <c r="AM3954" t="s">
        <v>460</v>
      </c>
    </row>
    <row r="3955" spans="1:39" x14ac:dyDescent="0.2">
      <c r="A3955">
        <v>52002</v>
      </c>
      <c r="B3955" t="s">
        <v>1636</v>
      </c>
      <c r="C3955">
        <v>900</v>
      </c>
      <c r="D3955" t="s">
        <v>461</v>
      </c>
      <c r="E3955">
        <v>4</v>
      </c>
      <c r="F3955" t="s">
        <v>422</v>
      </c>
      <c r="G3955">
        <v>123</v>
      </c>
      <c r="H3955" t="s">
        <v>1637</v>
      </c>
      <c r="I3955">
        <v>323</v>
      </c>
      <c r="J3955" t="s">
        <v>1638</v>
      </c>
      <c r="K3955" t="s">
        <v>41</v>
      </c>
      <c r="L3955">
        <v>3207</v>
      </c>
      <c r="M3955" t="s">
        <v>1646</v>
      </c>
      <c r="N3955" t="s">
        <v>43</v>
      </c>
      <c r="O3955" t="s">
        <v>1647</v>
      </c>
      <c r="S3955">
        <v>2</v>
      </c>
      <c r="T3955" t="s">
        <v>45</v>
      </c>
      <c r="U3955">
        <v>54</v>
      </c>
      <c r="V3955" t="s">
        <v>1640</v>
      </c>
      <c r="W3955" t="s">
        <v>1641</v>
      </c>
      <c r="X3955" t="s">
        <v>46</v>
      </c>
      <c r="Y3955">
        <v>1</v>
      </c>
      <c r="Z3955">
        <v>100</v>
      </c>
      <c r="AA3955">
        <v>100</v>
      </c>
      <c r="AB3955">
        <v>100</v>
      </c>
      <c r="AC3955">
        <v>100</v>
      </c>
      <c r="AD3955">
        <f t="shared" si="123"/>
        <v>100</v>
      </c>
      <c r="AF3955">
        <v>0</v>
      </c>
      <c r="AG3955">
        <v>0</v>
      </c>
      <c r="AH3955">
        <v>0</v>
      </c>
      <c r="AI3955">
        <v>0</v>
      </c>
      <c r="AJ3955">
        <f t="shared" si="124"/>
        <v>0</v>
      </c>
      <c r="AK3955" t="s">
        <v>466</v>
      </c>
      <c r="AL3955" t="s">
        <v>467</v>
      </c>
      <c r="AM3955" t="s">
        <v>60</v>
      </c>
    </row>
    <row r="3956" spans="1:39" x14ac:dyDescent="0.2">
      <c r="A3956">
        <v>52002</v>
      </c>
      <c r="B3956" t="s">
        <v>1636</v>
      </c>
      <c r="C3956">
        <v>900</v>
      </c>
      <c r="D3956" t="s">
        <v>461</v>
      </c>
      <c r="E3956">
        <v>4</v>
      </c>
      <c r="F3956" t="s">
        <v>422</v>
      </c>
      <c r="G3956">
        <v>123</v>
      </c>
      <c r="H3956" t="s">
        <v>1637</v>
      </c>
      <c r="I3956">
        <v>323</v>
      </c>
      <c r="J3956" t="s">
        <v>1638</v>
      </c>
      <c r="K3956" t="s">
        <v>41</v>
      </c>
      <c r="L3956">
        <v>3218</v>
      </c>
      <c r="M3956" t="s">
        <v>4522</v>
      </c>
      <c r="N3956" t="s">
        <v>43</v>
      </c>
      <c r="O3956" t="s">
        <v>4523</v>
      </c>
      <c r="S3956">
        <v>2</v>
      </c>
      <c r="T3956" t="s">
        <v>45</v>
      </c>
      <c r="U3956">
        <v>54</v>
      </c>
      <c r="V3956" t="s">
        <v>1640</v>
      </c>
      <c r="W3956" t="s">
        <v>1641</v>
      </c>
      <c r="X3956" t="s">
        <v>46</v>
      </c>
      <c r="Y3956">
        <v>1</v>
      </c>
      <c r="Z3956">
        <v>100</v>
      </c>
      <c r="AA3956">
        <v>100</v>
      </c>
      <c r="AB3956">
        <v>100</v>
      </c>
      <c r="AC3956">
        <v>100</v>
      </c>
      <c r="AD3956">
        <f t="shared" si="123"/>
        <v>100</v>
      </c>
      <c r="AF3956">
        <v>0</v>
      </c>
      <c r="AG3956">
        <v>0</v>
      </c>
      <c r="AH3956">
        <v>0</v>
      </c>
      <c r="AI3956">
        <v>0</v>
      </c>
      <c r="AJ3956">
        <f t="shared" si="124"/>
        <v>0</v>
      </c>
      <c r="AK3956" t="s">
        <v>466</v>
      </c>
      <c r="AL3956" t="s">
        <v>467</v>
      </c>
      <c r="AM3956" t="s">
        <v>60</v>
      </c>
    </row>
    <row r="3957" spans="1:39" x14ac:dyDescent="0.2">
      <c r="A3957">
        <v>52002</v>
      </c>
      <c r="B3957" t="s">
        <v>1636</v>
      </c>
      <c r="C3957">
        <v>900</v>
      </c>
      <c r="D3957" t="s">
        <v>461</v>
      </c>
      <c r="E3957">
        <v>4</v>
      </c>
      <c r="F3957" t="s">
        <v>422</v>
      </c>
      <c r="G3957">
        <v>123</v>
      </c>
      <c r="H3957" t="s">
        <v>1637</v>
      </c>
      <c r="I3957">
        <v>323</v>
      </c>
      <c r="J3957" t="s">
        <v>1638</v>
      </c>
      <c r="K3957" t="s">
        <v>41</v>
      </c>
      <c r="L3957">
        <v>3320</v>
      </c>
      <c r="M3957" t="s">
        <v>1650</v>
      </c>
      <c r="N3957" t="s">
        <v>43</v>
      </c>
      <c r="O3957" t="s">
        <v>1651</v>
      </c>
      <c r="S3957">
        <v>2</v>
      </c>
      <c r="T3957" t="s">
        <v>45</v>
      </c>
      <c r="X3957" t="s">
        <v>46</v>
      </c>
      <c r="Y3957">
        <v>1</v>
      </c>
      <c r="Z3957">
        <v>0</v>
      </c>
      <c r="AA3957">
        <v>0</v>
      </c>
      <c r="AB3957">
        <v>0</v>
      </c>
      <c r="AC3957">
        <v>0</v>
      </c>
      <c r="AD3957">
        <f t="shared" si="123"/>
        <v>0</v>
      </c>
      <c r="AE3957" t="s">
        <v>85</v>
      </c>
      <c r="AF3957">
        <v>1000</v>
      </c>
      <c r="AG3957">
        <v>1000</v>
      </c>
      <c r="AH3957">
        <v>1000</v>
      </c>
      <c r="AI3957">
        <v>1000</v>
      </c>
      <c r="AJ3957">
        <f t="shared" si="124"/>
        <v>4000</v>
      </c>
      <c r="AK3957" t="s">
        <v>466</v>
      </c>
      <c r="AL3957" t="s">
        <v>467</v>
      </c>
      <c r="AM3957" t="s">
        <v>60</v>
      </c>
    </row>
    <row r="3958" spans="1:39" x14ac:dyDescent="0.2">
      <c r="A3958">
        <v>52002</v>
      </c>
      <c r="B3958" t="s">
        <v>1636</v>
      </c>
      <c r="C3958">
        <v>900</v>
      </c>
      <c r="D3958" t="s">
        <v>461</v>
      </c>
      <c r="E3958">
        <v>4</v>
      </c>
      <c r="F3958" t="s">
        <v>422</v>
      </c>
      <c r="G3958">
        <v>123</v>
      </c>
      <c r="H3958" t="s">
        <v>1637</v>
      </c>
      <c r="I3958">
        <v>323</v>
      </c>
      <c r="J3958" t="s">
        <v>1638</v>
      </c>
      <c r="K3958" t="s">
        <v>41</v>
      </c>
      <c r="L3958">
        <v>10033</v>
      </c>
      <c r="M3958" t="s">
        <v>3549</v>
      </c>
      <c r="N3958" t="s">
        <v>43</v>
      </c>
      <c r="O3958" t="s">
        <v>1647</v>
      </c>
      <c r="S3958">
        <v>2</v>
      </c>
      <c r="T3958" t="s">
        <v>45</v>
      </c>
      <c r="X3958" t="s">
        <v>46</v>
      </c>
      <c r="Y3958">
        <v>1</v>
      </c>
      <c r="Z3958">
        <v>0</v>
      </c>
      <c r="AA3958">
        <v>0</v>
      </c>
      <c r="AB3958">
        <v>0</v>
      </c>
      <c r="AC3958">
        <v>0</v>
      </c>
      <c r="AD3958">
        <f t="shared" si="123"/>
        <v>0</v>
      </c>
      <c r="AE3958" t="s">
        <v>85</v>
      </c>
      <c r="AF3958">
        <v>1000</v>
      </c>
      <c r="AG3958">
        <v>1000</v>
      </c>
      <c r="AH3958">
        <v>1000</v>
      </c>
      <c r="AI3958">
        <v>1000</v>
      </c>
      <c r="AJ3958">
        <f t="shared" si="124"/>
        <v>4000</v>
      </c>
      <c r="AK3958" t="s">
        <v>466</v>
      </c>
      <c r="AL3958" t="s">
        <v>467</v>
      </c>
      <c r="AM3958" t="s">
        <v>60</v>
      </c>
    </row>
    <row r="3959" spans="1:39" x14ac:dyDescent="0.2">
      <c r="A3959">
        <v>52002</v>
      </c>
      <c r="B3959" t="s">
        <v>1636</v>
      </c>
      <c r="C3959">
        <v>900</v>
      </c>
      <c r="D3959" t="s">
        <v>461</v>
      </c>
      <c r="E3959">
        <v>4</v>
      </c>
      <c r="F3959" t="s">
        <v>422</v>
      </c>
      <c r="G3959">
        <v>123</v>
      </c>
      <c r="H3959" t="s">
        <v>1637</v>
      </c>
      <c r="I3959">
        <v>323</v>
      </c>
      <c r="J3959" t="s">
        <v>1638</v>
      </c>
      <c r="K3959" t="s">
        <v>41</v>
      </c>
      <c r="L3959">
        <v>10216</v>
      </c>
      <c r="M3959" t="s">
        <v>4074</v>
      </c>
      <c r="N3959" t="s">
        <v>43</v>
      </c>
      <c r="O3959" t="s">
        <v>4075</v>
      </c>
      <c r="S3959">
        <v>2</v>
      </c>
      <c r="T3959" t="s">
        <v>45</v>
      </c>
      <c r="U3959">
        <v>54</v>
      </c>
      <c r="V3959" t="s">
        <v>1640</v>
      </c>
      <c r="W3959" t="s">
        <v>1641</v>
      </c>
      <c r="X3959" t="s">
        <v>46</v>
      </c>
      <c r="Y3959">
        <v>1</v>
      </c>
      <c r="Z3959">
        <v>100</v>
      </c>
      <c r="AA3959">
        <v>100</v>
      </c>
      <c r="AB3959">
        <v>100</v>
      </c>
      <c r="AC3959">
        <v>100</v>
      </c>
      <c r="AD3959">
        <f t="shared" si="123"/>
        <v>100</v>
      </c>
      <c r="AF3959">
        <v>0</v>
      </c>
      <c r="AG3959">
        <v>0</v>
      </c>
      <c r="AH3959">
        <v>0</v>
      </c>
      <c r="AI3959">
        <v>0</v>
      </c>
      <c r="AJ3959">
        <f t="shared" si="124"/>
        <v>0</v>
      </c>
      <c r="AK3959" t="s">
        <v>466</v>
      </c>
      <c r="AL3959" t="s">
        <v>467</v>
      </c>
      <c r="AM3959" t="s">
        <v>60</v>
      </c>
    </row>
    <row r="3960" spans="1:39" x14ac:dyDescent="0.2">
      <c r="A3960">
        <v>52002</v>
      </c>
      <c r="B3960" t="s">
        <v>1636</v>
      </c>
      <c r="C3960">
        <v>900</v>
      </c>
      <c r="D3960" t="s">
        <v>461</v>
      </c>
      <c r="E3960">
        <v>4</v>
      </c>
      <c r="F3960" t="s">
        <v>422</v>
      </c>
      <c r="G3960">
        <v>123</v>
      </c>
      <c r="H3960" t="s">
        <v>1637</v>
      </c>
      <c r="I3960">
        <v>323</v>
      </c>
      <c r="J3960" t="s">
        <v>1638</v>
      </c>
      <c r="K3960" t="s">
        <v>41</v>
      </c>
      <c r="L3960">
        <v>14094</v>
      </c>
      <c r="M3960" t="s">
        <v>4869</v>
      </c>
      <c r="N3960" t="s">
        <v>43</v>
      </c>
      <c r="O3960" t="s">
        <v>4870</v>
      </c>
      <c r="S3960">
        <v>2</v>
      </c>
      <c r="T3960" t="s">
        <v>45</v>
      </c>
      <c r="X3960" t="s">
        <v>46</v>
      </c>
      <c r="Y3960">
        <v>1</v>
      </c>
      <c r="Z3960">
        <v>0</v>
      </c>
      <c r="AA3960">
        <v>0</v>
      </c>
      <c r="AB3960">
        <v>0</v>
      </c>
      <c r="AC3960">
        <v>0</v>
      </c>
      <c r="AD3960">
        <f t="shared" si="123"/>
        <v>0</v>
      </c>
      <c r="AE3960" t="s">
        <v>85</v>
      </c>
      <c r="AF3960">
        <v>0</v>
      </c>
      <c r="AG3960">
        <v>1000</v>
      </c>
      <c r="AH3960">
        <v>1000</v>
      </c>
      <c r="AI3960">
        <v>1000</v>
      </c>
      <c r="AJ3960">
        <f t="shared" si="124"/>
        <v>3000</v>
      </c>
      <c r="AK3960" t="s">
        <v>466</v>
      </c>
      <c r="AL3960" t="s">
        <v>467</v>
      </c>
      <c r="AM3960" t="s">
        <v>60</v>
      </c>
    </row>
    <row r="3961" spans="1:39" x14ac:dyDescent="0.2">
      <c r="A3961">
        <v>52002</v>
      </c>
      <c r="B3961" t="s">
        <v>1636</v>
      </c>
      <c r="C3961">
        <v>990</v>
      </c>
      <c r="D3961" t="s">
        <v>1658</v>
      </c>
      <c r="E3961">
        <v>28</v>
      </c>
      <c r="F3961" t="s">
        <v>1658</v>
      </c>
      <c r="G3961">
        <v>846</v>
      </c>
      <c r="H3961" t="s">
        <v>1659</v>
      </c>
      <c r="I3961">
        <v>326</v>
      </c>
      <c r="J3961" t="s">
        <v>1660</v>
      </c>
      <c r="K3961" t="s">
        <v>41</v>
      </c>
      <c r="L3961">
        <v>3562</v>
      </c>
      <c r="M3961" t="s">
        <v>1667</v>
      </c>
      <c r="N3961" t="s">
        <v>1668</v>
      </c>
      <c r="O3961" t="s">
        <v>1669</v>
      </c>
      <c r="S3961">
        <v>2</v>
      </c>
      <c r="T3961" t="s">
        <v>45</v>
      </c>
      <c r="X3961" t="s">
        <v>46</v>
      </c>
      <c r="Y3961">
        <v>1</v>
      </c>
      <c r="Z3961">
        <v>0</v>
      </c>
      <c r="AA3961">
        <v>0</v>
      </c>
      <c r="AB3961">
        <v>0</v>
      </c>
      <c r="AC3961">
        <v>0</v>
      </c>
      <c r="AD3961">
        <f t="shared" si="123"/>
        <v>0</v>
      </c>
      <c r="AE3961" t="s">
        <v>102</v>
      </c>
      <c r="AF3961">
        <v>73725418</v>
      </c>
      <c r="AG3961">
        <v>112943679</v>
      </c>
      <c r="AH3961">
        <v>63676844</v>
      </c>
      <c r="AI3961">
        <v>101602114</v>
      </c>
      <c r="AJ3961">
        <f t="shared" si="124"/>
        <v>351948055</v>
      </c>
      <c r="AK3961" t="s">
        <v>1664</v>
      </c>
      <c r="AL3961" t="s">
        <v>1665</v>
      </c>
      <c r="AM3961" t="s">
        <v>1666</v>
      </c>
    </row>
    <row r="3962" spans="1:39" x14ac:dyDescent="0.2">
      <c r="A3962">
        <v>52030</v>
      </c>
      <c r="B3962" t="s">
        <v>1675</v>
      </c>
      <c r="C3962">
        <v>825</v>
      </c>
      <c r="D3962" t="s">
        <v>2841</v>
      </c>
      <c r="E3962">
        <v>4</v>
      </c>
      <c r="F3962" t="s">
        <v>422</v>
      </c>
      <c r="G3962">
        <v>128</v>
      </c>
      <c r="H3962" t="s">
        <v>143</v>
      </c>
      <c r="I3962">
        <v>157</v>
      </c>
      <c r="J3962" t="s">
        <v>2842</v>
      </c>
      <c r="K3962" t="s">
        <v>41</v>
      </c>
      <c r="L3962">
        <v>11484</v>
      </c>
      <c r="M3962" t="s">
        <v>3554</v>
      </c>
      <c r="N3962" t="s">
        <v>43</v>
      </c>
      <c r="O3962" t="s">
        <v>3555</v>
      </c>
      <c r="S3962">
        <v>2</v>
      </c>
      <c r="T3962" t="s">
        <v>45</v>
      </c>
      <c r="X3962" t="s">
        <v>46</v>
      </c>
      <c r="Y3962">
        <v>1</v>
      </c>
      <c r="Z3962">
        <v>0</v>
      </c>
      <c r="AA3962">
        <v>0</v>
      </c>
      <c r="AB3962">
        <v>0</v>
      </c>
      <c r="AC3962">
        <v>0</v>
      </c>
      <c r="AD3962">
        <f t="shared" si="123"/>
        <v>0</v>
      </c>
      <c r="AE3962" t="s">
        <v>595</v>
      </c>
      <c r="AF3962">
        <v>865000</v>
      </c>
      <c r="AG3962">
        <v>951500</v>
      </c>
      <c r="AH3962">
        <v>1046000</v>
      </c>
      <c r="AI3962">
        <v>1150600</v>
      </c>
      <c r="AJ3962">
        <f t="shared" si="124"/>
        <v>4013100</v>
      </c>
      <c r="AK3962" t="s">
        <v>2845</v>
      </c>
      <c r="AL3962" t="s">
        <v>2846</v>
      </c>
      <c r="AM3962" t="s">
        <v>2847</v>
      </c>
    </row>
    <row r="3963" spans="1:39" x14ac:dyDescent="0.2">
      <c r="A3963">
        <v>52030</v>
      </c>
      <c r="B3963" t="s">
        <v>1675</v>
      </c>
      <c r="C3963">
        <v>900</v>
      </c>
      <c r="D3963" t="s">
        <v>461</v>
      </c>
      <c r="E3963">
        <v>4</v>
      </c>
      <c r="F3963" t="s">
        <v>422</v>
      </c>
      <c r="G3963">
        <v>122</v>
      </c>
      <c r="H3963" t="s">
        <v>72</v>
      </c>
      <c r="I3963">
        <v>2</v>
      </c>
      <c r="J3963" t="s">
        <v>73</v>
      </c>
      <c r="K3963" t="s">
        <v>41</v>
      </c>
      <c r="L3963">
        <v>10941</v>
      </c>
      <c r="M3963" t="s">
        <v>1677</v>
      </c>
      <c r="N3963" t="s">
        <v>43</v>
      </c>
      <c r="O3963" t="s">
        <v>583</v>
      </c>
      <c r="S3963">
        <v>2</v>
      </c>
      <c r="T3963" t="s">
        <v>45</v>
      </c>
      <c r="X3963" t="s">
        <v>46</v>
      </c>
      <c r="Y3963">
        <v>1</v>
      </c>
      <c r="Z3963">
        <v>0</v>
      </c>
      <c r="AA3963">
        <v>0</v>
      </c>
      <c r="AB3963">
        <v>0</v>
      </c>
      <c r="AC3963">
        <v>0</v>
      </c>
      <c r="AD3963">
        <f t="shared" si="123"/>
        <v>0</v>
      </c>
      <c r="AE3963" t="s">
        <v>595</v>
      </c>
      <c r="AF3963">
        <v>1040000</v>
      </c>
      <c r="AG3963">
        <v>472000</v>
      </c>
      <c r="AH3963">
        <v>871000</v>
      </c>
      <c r="AI3963">
        <v>958000</v>
      </c>
      <c r="AJ3963">
        <f t="shared" si="124"/>
        <v>3341000</v>
      </c>
      <c r="AK3963" t="s">
        <v>466</v>
      </c>
      <c r="AL3963" t="s">
        <v>467</v>
      </c>
      <c r="AM3963" t="s">
        <v>60</v>
      </c>
    </row>
    <row r="3964" spans="1:39" x14ac:dyDescent="0.2">
      <c r="A3964">
        <v>52030</v>
      </c>
      <c r="B3964" t="s">
        <v>1675</v>
      </c>
      <c r="C3964">
        <v>900</v>
      </c>
      <c r="D3964" t="s">
        <v>461</v>
      </c>
      <c r="E3964">
        <v>4</v>
      </c>
      <c r="F3964" t="s">
        <v>422</v>
      </c>
      <c r="G3964">
        <v>126</v>
      </c>
      <c r="H3964" t="s">
        <v>62</v>
      </c>
      <c r="I3964">
        <v>948</v>
      </c>
      <c r="J3964" t="s">
        <v>462</v>
      </c>
      <c r="K3964" t="s">
        <v>41</v>
      </c>
      <c r="L3964">
        <v>10940</v>
      </c>
      <c r="M3964" t="s">
        <v>4871</v>
      </c>
      <c r="N3964" t="s">
        <v>43</v>
      </c>
      <c r="O3964" t="s">
        <v>464</v>
      </c>
      <c r="S3964">
        <v>2</v>
      </c>
      <c r="T3964" t="s">
        <v>45</v>
      </c>
      <c r="X3964" t="s">
        <v>46</v>
      </c>
      <c r="Y3964">
        <v>1</v>
      </c>
      <c r="Z3964">
        <v>0</v>
      </c>
      <c r="AA3964">
        <v>0</v>
      </c>
      <c r="AB3964">
        <v>0</v>
      </c>
      <c r="AC3964">
        <v>0</v>
      </c>
      <c r="AD3964">
        <f t="shared" si="123"/>
        <v>0</v>
      </c>
      <c r="AE3964" t="s">
        <v>85</v>
      </c>
      <c r="AF3964">
        <v>36000</v>
      </c>
      <c r="AG3964">
        <v>4620</v>
      </c>
      <c r="AH3964">
        <v>5080</v>
      </c>
      <c r="AI3964">
        <v>5580</v>
      </c>
      <c r="AJ3964">
        <f t="shared" si="124"/>
        <v>51280</v>
      </c>
      <c r="AK3964" t="s">
        <v>466</v>
      </c>
      <c r="AL3964" t="s">
        <v>467</v>
      </c>
      <c r="AM3964" t="s">
        <v>60</v>
      </c>
    </row>
    <row r="3965" spans="1:39" x14ac:dyDescent="0.2">
      <c r="A3965">
        <v>52090</v>
      </c>
      <c r="B3965" t="s">
        <v>2850</v>
      </c>
      <c r="C3965">
        <v>100</v>
      </c>
      <c r="D3965" t="s">
        <v>1501</v>
      </c>
      <c r="E3965">
        <v>4</v>
      </c>
      <c r="F3965" t="s">
        <v>422</v>
      </c>
      <c r="G3965">
        <v>123</v>
      </c>
      <c r="H3965" t="s">
        <v>1637</v>
      </c>
      <c r="I3965">
        <v>2248</v>
      </c>
      <c r="J3965" t="s">
        <v>4077</v>
      </c>
      <c r="K3965" t="s">
        <v>41</v>
      </c>
      <c r="L3965">
        <v>13416</v>
      </c>
      <c r="M3965" t="s">
        <v>4078</v>
      </c>
      <c r="N3965" t="s">
        <v>124</v>
      </c>
      <c r="O3965" t="s">
        <v>4079</v>
      </c>
      <c r="S3965">
        <v>2</v>
      </c>
      <c r="T3965" t="s">
        <v>45</v>
      </c>
      <c r="U3965">
        <v>249</v>
      </c>
      <c r="V3965" t="s">
        <v>650</v>
      </c>
      <c r="W3965" t="s">
        <v>57</v>
      </c>
      <c r="X3965" t="s">
        <v>66</v>
      </c>
      <c r="Y3965">
        <v>0</v>
      </c>
      <c r="Z3965">
        <v>0</v>
      </c>
      <c r="AA3965">
        <v>3</v>
      </c>
      <c r="AB3965">
        <v>0</v>
      </c>
      <c r="AC3965">
        <v>0</v>
      </c>
      <c r="AD3965">
        <f t="shared" si="123"/>
        <v>3</v>
      </c>
      <c r="AF3965">
        <v>0</v>
      </c>
      <c r="AG3965">
        <v>0</v>
      </c>
      <c r="AH3965">
        <v>0</v>
      </c>
      <c r="AI3965">
        <v>0</v>
      </c>
      <c r="AJ3965">
        <f t="shared" si="124"/>
        <v>0</v>
      </c>
      <c r="AK3965" t="s">
        <v>1505</v>
      </c>
      <c r="AL3965" t="s">
        <v>325</v>
      </c>
      <c r="AM3965" t="s">
        <v>326</v>
      </c>
    </row>
    <row r="3966" spans="1:39" x14ac:dyDescent="0.2">
      <c r="A3966">
        <v>52090</v>
      </c>
      <c r="B3966" t="s">
        <v>2850</v>
      </c>
      <c r="C3966">
        <v>101</v>
      </c>
      <c r="D3966" t="s">
        <v>319</v>
      </c>
      <c r="E3966">
        <v>4</v>
      </c>
      <c r="F3966" t="s">
        <v>422</v>
      </c>
      <c r="G3966">
        <v>123</v>
      </c>
      <c r="H3966" t="s">
        <v>1637</v>
      </c>
      <c r="I3966">
        <v>14</v>
      </c>
      <c r="J3966" t="s">
        <v>637</v>
      </c>
      <c r="K3966" t="s">
        <v>41</v>
      </c>
      <c r="L3966">
        <v>12719</v>
      </c>
      <c r="M3966" t="s">
        <v>2851</v>
      </c>
      <c r="N3966" t="s">
        <v>124</v>
      </c>
      <c r="O3966" t="s">
        <v>2852</v>
      </c>
      <c r="S3966">
        <v>2</v>
      </c>
      <c r="T3966" t="s">
        <v>45</v>
      </c>
      <c r="X3966" t="s">
        <v>66</v>
      </c>
      <c r="Y3966">
        <v>0</v>
      </c>
      <c r="Z3966">
        <v>0</v>
      </c>
      <c r="AA3966">
        <v>0</v>
      </c>
      <c r="AB3966">
        <v>0</v>
      </c>
      <c r="AC3966">
        <v>0</v>
      </c>
      <c r="AD3966">
        <f t="shared" si="123"/>
        <v>0</v>
      </c>
      <c r="AE3966" t="s">
        <v>609</v>
      </c>
      <c r="AF3966">
        <v>0</v>
      </c>
      <c r="AG3966">
        <v>10000000</v>
      </c>
      <c r="AH3966">
        <v>0</v>
      </c>
      <c r="AI3966">
        <v>0</v>
      </c>
      <c r="AJ3966">
        <f t="shared" si="124"/>
        <v>10000000</v>
      </c>
      <c r="AK3966" t="s">
        <v>324</v>
      </c>
      <c r="AL3966" t="s">
        <v>325</v>
      </c>
      <c r="AM3966" t="s">
        <v>326</v>
      </c>
    </row>
    <row r="3967" spans="1:39" x14ac:dyDescent="0.2">
      <c r="A3967">
        <v>52090</v>
      </c>
      <c r="B3967" t="s">
        <v>2850</v>
      </c>
      <c r="C3967">
        <v>101</v>
      </c>
      <c r="D3967" t="s">
        <v>319</v>
      </c>
      <c r="E3967">
        <v>4</v>
      </c>
      <c r="F3967" t="s">
        <v>422</v>
      </c>
      <c r="G3967">
        <v>123</v>
      </c>
      <c r="H3967" t="s">
        <v>1637</v>
      </c>
      <c r="I3967">
        <v>14</v>
      </c>
      <c r="J3967" t="s">
        <v>637</v>
      </c>
      <c r="K3967" t="s">
        <v>41</v>
      </c>
      <c r="L3967">
        <v>12719</v>
      </c>
      <c r="M3967" t="s">
        <v>2851</v>
      </c>
      <c r="N3967" t="s">
        <v>124</v>
      </c>
      <c r="O3967" t="s">
        <v>2852</v>
      </c>
      <c r="S3967">
        <v>2</v>
      </c>
      <c r="T3967" t="s">
        <v>45</v>
      </c>
      <c r="X3967" t="s">
        <v>66</v>
      </c>
      <c r="Y3967">
        <v>0</v>
      </c>
      <c r="Z3967">
        <v>0</v>
      </c>
      <c r="AA3967">
        <v>0</v>
      </c>
      <c r="AB3967">
        <v>0</v>
      </c>
      <c r="AC3967">
        <v>0</v>
      </c>
      <c r="AD3967">
        <f t="shared" si="123"/>
        <v>0</v>
      </c>
      <c r="AE3967" t="s">
        <v>1191</v>
      </c>
      <c r="AF3967">
        <v>0</v>
      </c>
      <c r="AG3967">
        <v>50000000</v>
      </c>
      <c r="AH3967">
        <v>0</v>
      </c>
      <c r="AI3967">
        <v>0</v>
      </c>
      <c r="AJ3967">
        <f t="shared" si="124"/>
        <v>50000000</v>
      </c>
      <c r="AK3967" t="s">
        <v>324</v>
      </c>
      <c r="AL3967" t="s">
        <v>325</v>
      </c>
      <c r="AM3967" t="s">
        <v>326</v>
      </c>
    </row>
    <row r="3968" spans="1:39" x14ac:dyDescent="0.2">
      <c r="A3968">
        <v>52092</v>
      </c>
      <c r="B3968" t="s">
        <v>1678</v>
      </c>
      <c r="C3968">
        <v>830</v>
      </c>
      <c r="D3968" t="s">
        <v>1679</v>
      </c>
      <c r="E3968">
        <v>4</v>
      </c>
      <c r="F3968" t="s">
        <v>422</v>
      </c>
      <c r="G3968">
        <v>123</v>
      </c>
      <c r="H3968" t="s">
        <v>1637</v>
      </c>
      <c r="I3968">
        <v>276</v>
      </c>
      <c r="J3968" t="s">
        <v>2853</v>
      </c>
      <c r="K3968" t="s">
        <v>41</v>
      </c>
      <c r="L3968">
        <v>10599</v>
      </c>
      <c r="M3968" t="s">
        <v>2854</v>
      </c>
      <c r="N3968" t="s">
        <v>124</v>
      </c>
      <c r="O3968" t="s">
        <v>2855</v>
      </c>
      <c r="S3968">
        <v>2</v>
      </c>
      <c r="T3968" t="s">
        <v>45</v>
      </c>
      <c r="X3968" t="s">
        <v>46</v>
      </c>
      <c r="Y3968">
        <v>1</v>
      </c>
      <c r="Z3968">
        <v>0</v>
      </c>
      <c r="AA3968">
        <v>0</v>
      </c>
      <c r="AB3968">
        <v>0</v>
      </c>
      <c r="AC3968">
        <v>0</v>
      </c>
      <c r="AD3968">
        <f t="shared" si="123"/>
        <v>0</v>
      </c>
      <c r="AE3968" t="s">
        <v>1689</v>
      </c>
      <c r="AF3968">
        <v>3000000</v>
      </c>
      <c r="AG3968">
        <v>1333166</v>
      </c>
      <c r="AH3968">
        <v>0</v>
      </c>
      <c r="AI3968">
        <v>0</v>
      </c>
      <c r="AJ3968">
        <f t="shared" si="124"/>
        <v>4333166</v>
      </c>
      <c r="AK3968" t="s">
        <v>1684</v>
      </c>
      <c r="AL3968" t="s">
        <v>451</v>
      </c>
      <c r="AM3968" t="s">
        <v>1685</v>
      </c>
    </row>
    <row r="3969" spans="1:39" x14ac:dyDescent="0.2">
      <c r="A3969">
        <v>52093</v>
      </c>
      <c r="B3969" t="s">
        <v>2856</v>
      </c>
      <c r="C3969">
        <v>530</v>
      </c>
      <c r="D3969" t="s">
        <v>2227</v>
      </c>
      <c r="E3969">
        <v>11</v>
      </c>
      <c r="F3969" t="s">
        <v>2228</v>
      </c>
      <c r="G3969">
        <v>334</v>
      </c>
      <c r="H3969" t="s">
        <v>1303</v>
      </c>
      <c r="I3969">
        <v>14</v>
      </c>
      <c r="J3969" t="s">
        <v>637</v>
      </c>
      <c r="K3969" t="s">
        <v>41</v>
      </c>
      <c r="L3969">
        <v>6231</v>
      </c>
      <c r="M3969" t="s">
        <v>2857</v>
      </c>
      <c r="N3969" t="s">
        <v>43</v>
      </c>
      <c r="O3969" t="s">
        <v>2858</v>
      </c>
      <c r="S3969">
        <v>2</v>
      </c>
      <c r="T3969" t="s">
        <v>45</v>
      </c>
      <c r="U3969">
        <v>249</v>
      </c>
      <c r="V3969" t="s">
        <v>650</v>
      </c>
      <c r="W3969" t="s">
        <v>57</v>
      </c>
      <c r="X3969" t="s">
        <v>66</v>
      </c>
      <c r="Y3969">
        <v>0</v>
      </c>
      <c r="Z3969">
        <v>40</v>
      </c>
      <c r="AA3969">
        <v>40</v>
      </c>
      <c r="AB3969">
        <v>40</v>
      </c>
      <c r="AC3969">
        <v>40</v>
      </c>
      <c r="AD3969">
        <f t="shared" si="123"/>
        <v>160</v>
      </c>
      <c r="AF3969">
        <v>0</v>
      </c>
      <c r="AG3969">
        <v>0</v>
      </c>
      <c r="AH3969">
        <v>0</v>
      </c>
      <c r="AI3969">
        <v>0</v>
      </c>
      <c r="AJ3969">
        <f t="shared" si="124"/>
        <v>0</v>
      </c>
      <c r="AK3969" t="s">
        <v>2232</v>
      </c>
      <c r="AL3969" t="s">
        <v>2233</v>
      </c>
      <c r="AM3969" t="s">
        <v>2234</v>
      </c>
    </row>
    <row r="3970" spans="1:39" x14ac:dyDescent="0.2">
      <c r="A3970">
        <v>53001</v>
      </c>
      <c r="B3970" t="s">
        <v>1690</v>
      </c>
      <c r="C3970">
        <v>100</v>
      </c>
      <c r="D3970" t="s">
        <v>1501</v>
      </c>
      <c r="E3970">
        <v>26</v>
      </c>
      <c r="F3970" t="s">
        <v>710</v>
      </c>
      <c r="G3970">
        <v>784</v>
      </c>
      <c r="H3970" t="s">
        <v>711</v>
      </c>
      <c r="I3970">
        <v>83</v>
      </c>
      <c r="J3970" t="s">
        <v>2859</v>
      </c>
      <c r="K3970" t="s">
        <v>41</v>
      </c>
      <c r="L3970">
        <v>12639</v>
      </c>
      <c r="M3970" t="s">
        <v>2860</v>
      </c>
      <c r="N3970" t="s">
        <v>124</v>
      </c>
      <c r="O3970" t="s">
        <v>2861</v>
      </c>
      <c r="S3970">
        <v>2</v>
      </c>
      <c r="T3970" t="s">
        <v>45</v>
      </c>
      <c r="X3970" t="s">
        <v>46</v>
      </c>
      <c r="Y3970">
        <v>1</v>
      </c>
      <c r="Z3970">
        <v>0</v>
      </c>
      <c r="AA3970">
        <v>0</v>
      </c>
      <c r="AB3970">
        <v>0</v>
      </c>
      <c r="AC3970">
        <v>0</v>
      </c>
      <c r="AD3970">
        <f t="shared" si="123"/>
        <v>0</v>
      </c>
      <c r="AE3970" t="s">
        <v>513</v>
      </c>
      <c r="AF3970">
        <v>7000000</v>
      </c>
      <c r="AG3970">
        <v>10000000</v>
      </c>
      <c r="AH3970">
        <v>0</v>
      </c>
      <c r="AI3970">
        <v>0</v>
      </c>
      <c r="AJ3970">
        <f t="shared" si="124"/>
        <v>17000000</v>
      </c>
      <c r="AK3970" t="s">
        <v>1505</v>
      </c>
      <c r="AL3970" t="s">
        <v>325</v>
      </c>
      <c r="AM3970" t="s">
        <v>326</v>
      </c>
    </row>
    <row r="3971" spans="1:39" x14ac:dyDescent="0.2">
      <c r="A3971">
        <v>53001</v>
      </c>
      <c r="B3971" t="s">
        <v>1690</v>
      </c>
      <c r="C3971">
        <v>105</v>
      </c>
      <c r="D3971" t="s">
        <v>1694</v>
      </c>
      <c r="E3971">
        <v>26</v>
      </c>
      <c r="F3971" t="s">
        <v>710</v>
      </c>
      <c r="G3971">
        <v>782</v>
      </c>
      <c r="H3971" t="s">
        <v>764</v>
      </c>
      <c r="I3971">
        <v>9</v>
      </c>
      <c r="J3971" t="s">
        <v>1695</v>
      </c>
      <c r="K3971" t="s">
        <v>41</v>
      </c>
      <c r="L3971">
        <v>12936</v>
      </c>
      <c r="M3971" t="s">
        <v>1701</v>
      </c>
      <c r="N3971" t="s">
        <v>124</v>
      </c>
      <c r="O3971" t="s">
        <v>1702</v>
      </c>
      <c r="S3971">
        <v>2</v>
      </c>
      <c r="T3971" t="s">
        <v>45</v>
      </c>
      <c r="U3971">
        <v>288</v>
      </c>
      <c r="V3971" t="s">
        <v>1766</v>
      </c>
      <c r="W3971" t="s">
        <v>845</v>
      </c>
      <c r="X3971" t="s">
        <v>46</v>
      </c>
      <c r="Y3971">
        <v>1</v>
      </c>
      <c r="Z3971">
        <v>11</v>
      </c>
      <c r="AA3971">
        <v>11</v>
      </c>
      <c r="AB3971">
        <v>0</v>
      </c>
      <c r="AC3971">
        <v>0</v>
      </c>
      <c r="AD3971">
        <f t="shared" ref="AD3971:AD4034" si="125">IF(Y3971=1,LARGE(Z3971:AC3971,1),Z3971+AA3971+AB3971+AC3971)</f>
        <v>11</v>
      </c>
      <c r="AF3971">
        <v>0</v>
      </c>
      <c r="AG3971">
        <v>0</v>
      </c>
      <c r="AH3971">
        <v>0</v>
      </c>
      <c r="AI3971">
        <v>0</v>
      </c>
      <c r="AJ3971">
        <f t="shared" si="124"/>
        <v>0</v>
      </c>
      <c r="AK3971" t="s">
        <v>1698</v>
      </c>
      <c r="AL3971" t="s">
        <v>1699</v>
      </c>
      <c r="AM3971" t="s">
        <v>1700</v>
      </c>
    </row>
    <row r="3972" spans="1:39" x14ac:dyDescent="0.2">
      <c r="A3972">
        <v>53001</v>
      </c>
      <c r="B3972" t="s">
        <v>1690</v>
      </c>
      <c r="C3972">
        <v>105</v>
      </c>
      <c r="D3972" t="s">
        <v>1694</v>
      </c>
      <c r="E3972">
        <v>26</v>
      </c>
      <c r="F3972" t="s">
        <v>710</v>
      </c>
      <c r="G3972">
        <v>782</v>
      </c>
      <c r="H3972" t="s">
        <v>764</v>
      </c>
      <c r="I3972">
        <v>9</v>
      </c>
      <c r="J3972" t="s">
        <v>1695</v>
      </c>
      <c r="K3972" t="s">
        <v>41</v>
      </c>
      <c r="L3972">
        <v>12937</v>
      </c>
      <c r="M3972" t="s">
        <v>4872</v>
      </c>
      <c r="N3972" t="s">
        <v>124</v>
      </c>
      <c r="O3972" t="s">
        <v>4873</v>
      </c>
      <c r="S3972">
        <v>2</v>
      </c>
      <c r="T3972" t="s">
        <v>45</v>
      </c>
      <c r="X3972" t="s">
        <v>46</v>
      </c>
      <c r="Y3972">
        <v>1</v>
      </c>
      <c r="Z3972">
        <v>0</v>
      </c>
      <c r="AA3972">
        <v>0</v>
      </c>
      <c r="AB3972">
        <v>0</v>
      </c>
      <c r="AC3972">
        <v>0</v>
      </c>
      <c r="AD3972">
        <f t="shared" si="125"/>
        <v>0</v>
      </c>
      <c r="AE3972" t="s">
        <v>85</v>
      </c>
      <c r="AF3972">
        <v>800000</v>
      </c>
      <c r="AG3972">
        <v>0</v>
      </c>
      <c r="AH3972">
        <v>0</v>
      </c>
      <c r="AI3972">
        <v>0</v>
      </c>
      <c r="AJ3972">
        <f t="shared" si="124"/>
        <v>800000</v>
      </c>
      <c r="AK3972" t="s">
        <v>1698</v>
      </c>
      <c r="AL3972" t="s">
        <v>1699</v>
      </c>
      <c r="AM3972" t="s">
        <v>1700</v>
      </c>
    </row>
    <row r="3973" spans="1:39" x14ac:dyDescent="0.2">
      <c r="A3973">
        <v>53001</v>
      </c>
      <c r="B3973" t="s">
        <v>1690</v>
      </c>
      <c r="C3973">
        <v>105</v>
      </c>
      <c r="D3973" t="s">
        <v>1694</v>
      </c>
      <c r="E3973">
        <v>26</v>
      </c>
      <c r="F3973" t="s">
        <v>710</v>
      </c>
      <c r="G3973">
        <v>782</v>
      </c>
      <c r="H3973" t="s">
        <v>764</v>
      </c>
      <c r="I3973">
        <v>9</v>
      </c>
      <c r="J3973" t="s">
        <v>1695</v>
      </c>
      <c r="K3973" t="s">
        <v>41</v>
      </c>
      <c r="L3973">
        <v>12937</v>
      </c>
      <c r="M3973" t="s">
        <v>4872</v>
      </c>
      <c r="N3973" t="s">
        <v>124</v>
      </c>
      <c r="O3973" t="s">
        <v>4873</v>
      </c>
      <c r="S3973">
        <v>2</v>
      </c>
      <c r="T3973" t="s">
        <v>45</v>
      </c>
      <c r="X3973" t="s">
        <v>46</v>
      </c>
      <c r="Y3973">
        <v>1</v>
      </c>
      <c r="Z3973">
        <v>0</v>
      </c>
      <c r="AA3973">
        <v>0</v>
      </c>
      <c r="AB3973">
        <v>0</v>
      </c>
      <c r="AC3973">
        <v>0</v>
      </c>
      <c r="AD3973">
        <f t="shared" si="125"/>
        <v>0</v>
      </c>
      <c r="AE3973" t="s">
        <v>1188</v>
      </c>
      <c r="AF3973">
        <v>5000000</v>
      </c>
      <c r="AG3973">
        <v>0</v>
      </c>
      <c r="AH3973">
        <v>0</v>
      </c>
      <c r="AI3973">
        <v>0</v>
      </c>
      <c r="AJ3973">
        <f t="shared" si="124"/>
        <v>5000000</v>
      </c>
      <c r="AK3973" t="s">
        <v>1698</v>
      </c>
      <c r="AL3973" t="s">
        <v>1699</v>
      </c>
      <c r="AM3973" t="s">
        <v>1700</v>
      </c>
    </row>
    <row r="3974" spans="1:39" x14ac:dyDescent="0.2">
      <c r="A3974">
        <v>53001</v>
      </c>
      <c r="B3974" t="s">
        <v>1690</v>
      </c>
      <c r="C3974">
        <v>105</v>
      </c>
      <c r="D3974" t="s">
        <v>1694</v>
      </c>
      <c r="E3974">
        <v>26</v>
      </c>
      <c r="F3974" t="s">
        <v>710</v>
      </c>
      <c r="G3974">
        <v>782</v>
      </c>
      <c r="H3974" t="s">
        <v>764</v>
      </c>
      <c r="I3974">
        <v>340</v>
      </c>
      <c r="J3974" t="s">
        <v>1185</v>
      </c>
      <c r="K3974" t="s">
        <v>41</v>
      </c>
      <c r="L3974">
        <v>8577</v>
      </c>
      <c r="M3974" t="s">
        <v>1705</v>
      </c>
      <c r="N3974" t="s">
        <v>43</v>
      </c>
      <c r="O3974" t="s">
        <v>1706</v>
      </c>
      <c r="S3974">
        <v>2</v>
      </c>
      <c r="T3974" t="s">
        <v>45</v>
      </c>
      <c r="X3974" t="s">
        <v>46</v>
      </c>
      <c r="Y3974">
        <v>1</v>
      </c>
      <c r="Z3974">
        <v>0</v>
      </c>
      <c r="AA3974">
        <v>0</v>
      </c>
      <c r="AB3974">
        <v>0</v>
      </c>
      <c r="AC3974">
        <v>0</v>
      </c>
      <c r="AD3974">
        <f t="shared" si="125"/>
        <v>0</v>
      </c>
      <c r="AE3974" t="s">
        <v>1188</v>
      </c>
      <c r="AF3974">
        <v>0</v>
      </c>
      <c r="AG3974">
        <v>5000000</v>
      </c>
      <c r="AH3974">
        <v>5000000</v>
      </c>
      <c r="AI3974">
        <v>5000000</v>
      </c>
      <c r="AJ3974">
        <f t="shared" si="124"/>
        <v>15000000</v>
      </c>
      <c r="AK3974" t="s">
        <v>1698</v>
      </c>
      <c r="AL3974" t="s">
        <v>1699</v>
      </c>
      <c r="AM3974" t="s">
        <v>1700</v>
      </c>
    </row>
    <row r="3975" spans="1:39" x14ac:dyDescent="0.2">
      <c r="A3975">
        <v>53001</v>
      </c>
      <c r="B3975" t="s">
        <v>1690</v>
      </c>
      <c r="C3975">
        <v>105</v>
      </c>
      <c r="D3975" t="s">
        <v>1694</v>
      </c>
      <c r="E3975">
        <v>26</v>
      </c>
      <c r="F3975" t="s">
        <v>710</v>
      </c>
      <c r="G3975">
        <v>782</v>
      </c>
      <c r="H3975" t="s">
        <v>764</v>
      </c>
      <c r="I3975">
        <v>340</v>
      </c>
      <c r="J3975" t="s">
        <v>1185</v>
      </c>
      <c r="K3975" t="s">
        <v>41</v>
      </c>
      <c r="L3975">
        <v>8579</v>
      </c>
      <c r="M3975" t="s">
        <v>2862</v>
      </c>
      <c r="N3975" t="s">
        <v>43</v>
      </c>
      <c r="O3975" t="s">
        <v>2863</v>
      </c>
      <c r="S3975">
        <v>2</v>
      </c>
      <c r="T3975" t="s">
        <v>45</v>
      </c>
      <c r="X3975" t="s">
        <v>46</v>
      </c>
      <c r="Y3975">
        <v>1</v>
      </c>
      <c r="Z3975">
        <v>0</v>
      </c>
      <c r="AA3975">
        <v>0</v>
      </c>
      <c r="AB3975">
        <v>0</v>
      </c>
      <c r="AC3975">
        <v>0</v>
      </c>
      <c r="AD3975">
        <f t="shared" si="125"/>
        <v>0</v>
      </c>
      <c r="AE3975" t="s">
        <v>323</v>
      </c>
      <c r="AF3975">
        <v>0</v>
      </c>
      <c r="AG3975">
        <v>18000000</v>
      </c>
      <c r="AH3975">
        <v>0</v>
      </c>
      <c r="AI3975">
        <v>0</v>
      </c>
      <c r="AJ3975">
        <f t="shared" si="124"/>
        <v>18000000</v>
      </c>
      <c r="AK3975" t="s">
        <v>1698</v>
      </c>
      <c r="AL3975" t="s">
        <v>1699</v>
      </c>
      <c r="AM3975" t="s">
        <v>1700</v>
      </c>
    </row>
    <row r="3976" spans="1:39" x14ac:dyDescent="0.2">
      <c r="A3976">
        <v>53001</v>
      </c>
      <c r="B3976" t="s">
        <v>1690</v>
      </c>
      <c r="C3976">
        <v>110</v>
      </c>
      <c r="D3976" t="s">
        <v>1184</v>
      </c>
      <c r="E3976">
        <v>26</v>
      </c>
      <c r="F3976" t="s">
        <v>710</v>
      </c>
      <c r="G3976">
        <v>782</v>
      </c>
      <c r="H3976" t="s">
        <v>764</v>
      </c>
      <c r="I3976">
        <v>271</v>
      </c>
      <c r="J3976" t="s">
        <v>1691</v>
      </c>
      <c r="K3976" t="s">
        <v>41</v>
      </c>
      <c r="L3976">
        <v>12640</v>
      </c>
      <c r="M3976" t="s">
        <v>1719</v>
      </c>
      <c r="N3976" t="s">
        <v>124</v>
      </c>
      <c r="O3976" t="s">
        <v>1720</v>
      </c>
      <c r="S3976">
        <v>2</v>
      </c>
      <c r="T3976" t="s">
        <v>45</v>
      </c>
      <c r="U3976">
        <v>244</v>
      </c>
      <c r="V3976" t="s">
        <v>1718</v>
      </c>
      <c r="W3976" t="s">
        <v>57</v>
      </c>
      <c r="X3976" t="s">
        <v>46</v>
      </c>
      <c r="Y3976">
        <v>1</v>
      </c>
      <c r="Z3976">
        <v>2</v>
      </c>
      <c r="AA3976">
        <v>2</v>
      </c>
      <c r="AB3976">
        <v>2</v>
      </c>
      <c r="AC3976">
        <v>2</v>
      </c>
      <c r="AD3976">
        <f t="shared" si="125"/>
        <v>2</v>
      </c>
      <c r="AF3976">
        <v>0</v>
      </c>
      <c r="AG3976">
        <v>0</v>
      </c>
      <c r="AH3976">
        <v>0</v>
      </c>
      <c r="AI3976">
        <v>0</v>
      </c>
      <c r="AJ3976">
        <f t="shared" si="124"/>
        <v>0</v>
      </c>
      <c r="AK3976" t="s">
        <v>1189</v>
      </c>
      <c r="AL3976" t="s">
        <v>1064</v>
      </c>
      <c r="AM3976" t="s">
        <v>1190</v>
      </c>
    </row>
    <row r="3977" spans="1:39" x14ac:dyDescent="0.2">
      <c r="A3977">
        <v>53001</v>
      </c>
      <c r="B3977" t="s">
        <v>1690</v>
      </c>
      <c r="C3977">
        <v>110</v>
      </c>
      <c r="D3977" t="s">
        <v>1184</v>
      </c>
      <c r="E3977">
        <v>26</v>
      </c>
      <c r="F3977" t="s">
        <v>710</v>
      </c>
      <c r="G3977">
        <v>782</v>
      </c>
      <c r="H3977" t="s">
        <v>764</v>
      </c>
      <c r="I3977">
        <v>583</v>
      </c>
      <c r="J3977" t="s">
        <v>1711</v>
      </c>
      <c r="K3977" t="s">
        <v>41</v>
      </c>
      <c r="L3977">
        <v>8575</v>
      </c>
      <c r="M3977" t="s">
        <v>2864</v>
      </c>
      <c r="N3977" t="s">
        <v>43</v>
      </c>
      <c r="O3977" t="s">
        <v>2865</v>
      </c>
      <c r="S3977">
        <v>2</v>
      </c>
      <c r="T3977" t="s">
        <v>45</v>
      </c>
      <c r="X3977" t="s">
        <v>46</v>
      </c>
      <c r="Y3977">
        <v>1</v>
      </c>
      <c r="Z3977">
        <v>0</v>
      </c>
      <c r="AA3977">
        <v>0</v>
      </c>
      <c r="AB3977">
        <v>0</v>
      </c>
      <c r="AC3977">
        <v>0</v>
      </c>
      <c r="AD3977">
        <f t="shared" si="125"/>
        <v>0</v>
      </c>
      <c r="AE3977" t="s">
        <v>1188</v>
      </c>
      <c r="AF3977">
        <v>32100000</v>
      </c>
      <c r="AG3977">
        <v>38000000</v>
      </c>
      <c r="AH3977">
        <v>38000000</v>
      </c>
      <c r="AI3977">
        <v>38000000</v>
      </c>
      <c r="AJ3977">
        <f t="shared" si="124"/>
        <v>146100000</v>
      </c>
      <c r="AK3977" t="s">
        <v>1189</v>
      </c>
      <c r="AL3977" t="s">
        <v>1064</v>
      </c>
      <c r="AM3977" t="s">
        <v>1190</v>
      </c>
    </row>
    <row r="3978" spans="1:39" x14ac:dyDescent="0.2">
      <c r="A3978">
        <v>53001</v>
      </c>
      <c r="B3978" t="s">
        <v>1690</v>
      </c>
      <c r="C3978">
        <v>120</v>
      </c>
      <c r="D3978" t="s">
        <v>1723</v>
      </c>
      <c r="E3978">
        <v>26</v>
      </c>
      <c r="F3978" t="s">
        <v>710</v>
      </c>
      <c r="G3978">
        <v>781</v>
      </c>
      <c r="H3978" t="s">
        <v>1724</v>
      </c>
      <c r="I3978">
        <v>196</v>
      </c>
      <c r="J3978" t="s">
        <v>1725</v>
      </c>
      <c r="K3978" t="s">
        <v>41</v>
      </c>
      <c r="L3978">
        <v>5693</v>
      </c>
      <c r="M3978" t="s">
        <v>2868</v>
      </c>
      <c r="N3978" t="s">
        <v>124</v>
      </c>
      <c r="O3978" t="s">
        <v>2869</v>
      </c>
      <c r="S3978">
        <v>2</v>
      </c>
      <c r="T3978" t="s">
        <v>45</v>
      </c>
      <c r="X3978" t="s">
        <v>46</v>
      </c>
      <c r="Y3978">
        <v>1</v>
      </c>
      <c r="Z3978">
        <v>0</v>
      </c>
      <c r="AA3978">
        <v>0</v>
      </c>
      <c r="AB3978">
        <v>0</v>
      </c>
      <c r="AC3978">
        <v>0</v>
      </c>
      <c r="AD3978">
        <f t="shared" si="125"/>
        <v>0</v>
      </c>
      <c r="AE3978" t="s">
        <v>85</v>
      </c>
      <c r="AF3978">
        <v>2000000</v>
      </c>
      <c r="AG3978">
        <v>2000000</v>
      </c>
      <c r="AH3978">
        <v>2000000</v>
      </c>
      <c r="AI3978">
        <v>2000000</v>
      </c>
      <c r="AJ3978">
        <f t="shared" si="124"/>
        <v>8000000</v>
      </c>
      <c r="AK3978" t="s">
        <v>1728</v>
      </c>
      <c r="AL3978" t="s">
        <v>1064</v>
      </c>
      <c r="AM3978" t="s">
        <v>1729</v>
      </c>
    </row>
    <row r="3979" spans="1:39" x14ac:dyDescent="0.2">
      <c r="A3979">
        <v>53001</v>
      </c>
      <c r="B3979" t="s">
        <v>1690</v>
      </c>
      <c r="C3979">
        <v>120</v>
      </c>
      <c r="D3979" t="s">
        <v>1723</v>
      </c>
      <c r="E3979">
        <v>26</v>
      </c>
      <c r="F3979" t="s">
        <v>710</v>
      </c>
      <c r="G3979">
        <v>781</v>
      </c>
      <c r="H3979" t="s">
        <v>1724</v>
      </c>
      <c r="I3979">
        <v>196</v>
      </c>
      <c r="J3979" t="s">
        <v>1725</v>
      </c>
      <c r="K3979" t="s">
        <v>41</v>
      </c>
      <c r="L3979">
        <v>5693</v>
      </c>
      <c r="M3979" t="s">
        <v>2868</v>
      </c>
      <c r="N3979" t="s">
        <v>124</v>
      </c>
      <c r="O3979" t="s">
        <v>2869</v>
      </c>
      <c r="S3979">
        <v>2</v>
      </c>
      <c r="T3979" t="s">
        <v>45</v>
      </c>
      <c r="X3979" t="s">
        <v>46</v>
      </c>
      <c r="Y3979">
        <v>1</v>
      </c>
      <c r="Z3979">
        <v>0</v>
      </c>
      <c r="AA3979">
        <v>0</v>
      </c>
      <c r="AB3979">
        <v>0</v>
      </c>
      <c r="AC3979">
        <v>0</v>
      </c>
      <c r="AD3979">
        <f t="shared" si="125"/>
        <v>0</v>
      </c>
      <c r="AE3979" t="s">
        <v>1188</v>
      </c>
      <c r="AF3979">
        <v>2000000</v>
      </c>
      <c r="AG3979">
        <v>2500000</v>
      </c>
      <c r="AH3979">
        <v>3000000</v>
      </c>
      <c r="AI3979">
        <v>3000000</v>
      </c>
      <c r="AJ3979">
        <f t="shared" si="124"/>
        <v>10500000</v>
      </c>
      <c r="AK3979" t="s">
        <v>1728</v>
      </c>
      <c r="AL3979" t="s">
        <v>1064</v>
      </c>
      <c r="AM3979" t="s">
        <v>1729</v>
      </c>
    </row>
    <row r="3980" spans="1:39" x14ac:dyDescent="0.2">
      <c r="A3980">
        <v>53001</v>
      </c>
      <c r="B3980" t="s">
        <v>1690</v>
      </c>
      <c r="C3980">
        <v>120</v>
      </c>
      <c r="D3980" t="s">
        <v>1723</v>
      </c>
      <c r="E3980">
        <v>26</v>
      </c>
      <c r="F3980" t="s">
        <v>710</v>
      </c>
      <c r="G3980">
        <v>781</v>
      </c>
      <c r="H3980" t="s">
        <v>1724</v>
      </c>
      <c r="I3980">
        <v>196</v>
      </c>
      <c r="J3980" t="s">
        <v>1725</v>
      </c>
      <c r="K3980" t="s">
        <v>41</v>
      </c>
      <c r="L3980">
        <v>12947</v>
      </c>
      <c r="M3980" t="s">
        <v>4093</v>
      </c>
      <c r="N3980" t="s">
        <v>124</v>
      </c>
      <c r="O3980" t="s">
        <v>4094</v>
      </c>
      <c r="S3980">
        <v>2</v>
      </c>
      <c r="T3980" t="s">
        <v>45</v>
      </c>
      <c r="U3980">
        <v>6</v>
      </c>
      <c r="V3980" t="s">
        <v>2872</v>
      </c>
      <c r="W3980" t="s">
        <v>57</v>
      </c>
      <c r="X3980" t="s">
        <v>46</v>
      </c>
      <c r="Y3980">
        <v>1</v>
      </c>
      <c r="Z3980">
        <v>1</v>
      </c>
      <c r="AA3980">
        <v>1</v>
      </c>
      <c r="AB3980">
        <v>0</v>
      </c>
      <c r="AC3980">
        <v>0</v>
      </c>
      <c r="AD3980">
        <f t="shared" si="125"/>
        <v>1</v>
      </c>
      <c r="AF3980">
        <v>0</v>
      </c>
      <c r="AG3980">
        <v>0</v>
      </c>
      <c r="AH3980">
        <v>0</v>
      </c>
      <c r="AI3980">
        <v>0</v>
      </c>
      <c r="AJ3980">
        <f t="shared" si="124"/>
        <v>0</v>
      </c>
      <c r="AK3980" t="s">
        <v>1728</v>
      </c>
      <c r="AL3980" t="s">
        <v>1064</v>
      </c>
      <c r="AM3980" t="s">
        <v>1729</v>
      </c>
    </row>
    <row r="3981" spans="1:39" x14ac:dyDescent="0.2">
      <c r="A3981">
        <v>53001</v>
      </c>
      <c r="B3981" t="s">
        <v>1690</v>
      </c>
      <c r="C3981">
        <v>120</v>
      </c>
      <c r="D3981" t="s">
        <v>1723</v>
      </c>
      <c r="E3981">
        <v>26</v>
      </c>
      <c r="F3981" t="s">
        <v>710</v>
      </c>
      <c r="G3981">
        <v>782</v>
      </c>
      <c r="H3981" t="s">
        <v>764</v>
      </c>
      <c r="I3981">
        <v>198</v>
      </c>
      <c r="J3981" t="s">
        <v>4541</v>
      </c>
      <c r="K3981" t="s">
        <v>41</v>
      </c>
      <c r="L3981">
        <v>12956</v>
      </c>
      <c r="M3981" t="s">
        <v>4542</v>
      </c>
      <c r="N3981" t="s">
        <v>124</v>
      </c>
      <c r="O3981" t="s">
        <v>4543</v>
      </c>
      <c r="S3981">
        <v>2</v>
      </c>
      <c r="T3981" t="s">
        <v>45</v>
      </c>
      <c r="U3981">
        <v>6</v>
      </c>
      <c r="V3981" t="s">
        <v>2872</v>
      </c>
      <c r="W3981" t="s">
        <v>57</v>
      </c>
      <c r="X3981" t="s">
        <v>46</v>
      </c>
      <c r="Y3981">
        <v>1</v>
      </c>
      <c r="Z3981">
        <v>4</v>
      </c>
      <c r="AA3981">
        <v>4</v>
      </c>
      <c r="AB3981">
        <v>4</v>
      </c>
      <c r="AC3981">
        <v>4</v>
      </c>
      <c r="AD3981">
        <f t="shared" si="125"/>
        <v>4</v>
      </c>
      <c r="AF3981">
        <v>0</v>
      </c>
      <c r="AG3981">
        <v>0</v>
      </c>
      <c r="AH3981">
        <v>0</v>
      </c>
      <c r="AI3981">
        <v>0</v>
      </c>
      <c r="AJ3981">
        <f t="shared" si="124"/>
        <v>0</v>
      </c>
      <c r="AK3981" t="s">
        <v>1728</v>
      </c>
      <c r="AL3981" t="s">
        <v>1064</v>
      </c>
      <c r="AM3981" t="s">
        <v>1729</v>
      </c>
    </row>
    <row r="3982" spans="1:39" x14ac:dyDescent="0.2">
      <c r="A3982">
        <v>53001</v>
      </c>
      <c r="B3982" t="s">
        <v>1690</v>
      </c>
      <c r="C3982">
        <v>120</v>
      </c>
      <c r="D3982" t="s">
        <v>1723</v>
      </c>
      <c r="E3982">
        <v>26</v>
      </c>
      <c r="F3982" t="s">
        <v>710</v>
      </c>
      <c r="G3982">
        <v>782</v>
      </c>
      <c r="H3982" t="s">
        <v>764</v>
      </c>
      <c r="I3982">
        <v>198</v>
      </c>
      <c r="J3982" t="s">
        <v>4541</v>
      </c>
      <c r="K3982" t="s">
        <v>41</v>
      </c>
      <c r="L3982">
        <v>12956</v>
      </c>
      <c r="M3982" t="s">
        <v>4542</v>
      </c>
      <c r="N3982" t="s">
        <v>124</v>
      </c>
      <c r="O3982" t="s">
        <v>4543</v>
      </c>
      <c r="S3982">
        <v>2</v>
      </c>
      <c r="T3982" t="s">
        <v>45</v>
      </c>
      <c r="X3982" t="s">
        <v>46</v>
      </c>
      <c r="Y3982">
        <v>1</v>
      </c>
      <c r="Z3982">
        <v>0</v>
      </c>
      <c r="AA3982">
        <v>0</v>
      </c>
      <c r="AB3982">
        <v>0</v>
      </c>
      <c r="AC3982">
        <v>0</v>
      </c>
      <c r="AD3982">
        <f t="shared" si="125"/>
        <v>0</v>
      </c>
      <c r="AE3982" t="s">
        <v>85</v>
      </c>
      <c r="AF3982">
        <v>1500000</v>
      </c>
      <c r="AG3982">
        <v>2500000</v>
      </c>
      <c r="AH3982">
        <v>2500000</v>
      </c>
      <c r="AI3982">
        <v>2500000</v>
      </c>
      <c r="AJ3982">
        <f t="shared" si="124"/>
        <v>9000000</v>
      </c>
      <c r="AK3982" t="s">
        <v>1728</v>
      </c>
      <c r="AL3982" t="s">
        <v>1064</v>
      </c>
      <c r="AM3982" t="s">
        <v>1729</v>
      </c>
    </row>
    <row r="3983" spans="1:39" x14ac:dyDescent="0.2">
      <c r="A3983">
        <v>53001</v>
      </c>
      <c r="B3983" t="s">
        <v>1690</v>
      </c>
      <c r="C3983">
        <v>145</v>
      </c>
      <c r="D3983" t="s">
        <v>1906</v>
      </c>
      <c r="E3983">
        <v>26</v>
      </c>
      <c r="F3983" t="s">
        <v>710</v>
      </c>
      <c r="G3983">
        <v>783</v>
      </c>
      <c r="H3983" t="s">
        <v>4544</v>
      </c>
      <c r="I3983">
        <v>92</v>
      </c>
      <c r="J3983" t="s">
        <v>2879</v>
      </c>
      <c r="K3983" t="s">
        <v>41</v>
      </c>
      <c r="L3983">
        <v>12959</v>
      </c>
      <c r="M3983" t="s">
        <v>4545</v>
      </c>
      <c r="N3983" t="s">
        <v>124</v>
      </c>
      <c r="O3983" t="s">
        <v>4546</v>
      </c>
      <c r="S3983">
        <v>2</v>
      </c>
      <c r="T3983" t="s">
        <v>45</v>
      </c>
      <c r="U3983">
        <v>220</v>
      </c>
      <c r="V3983" t="s">
        <v>4102</v>
      </c>
      <c r="W3983" t="s">
        <v>57</v>
      </c>
      <c r="X3983" t="s">
        <v>46</v>
      </c>
      <c r="Y3983">
        <v>1</v>
      </c>
      <c r="Z3983">
        <v>1</v>
      </c>
      <c r="AA3983">
        <v>1</v>
      </c>
      <c r="AB3983">
        <v>1</v>
      </c>
      <c r="AC3983">
        <v>1</v>
      </c>
      <c r="AD3983">
        <f t="shared" si="125"/>
        <v>1</v>
      </c>
      <c r="AF3983">
        <v>0</v>
      </c>
      <c r="AG3983">
        <v>0</v>
      </c>
      <c r="AH3983">
        <v>0</v>
      </c>
      <c r="AI3983">
        <v>0</v>
      </c>
      <c r="AJ3983">
        <f t="shared" si="124"/>
        <v>0</v>
      </c>
      <c r="AK3983" t="s">
        <v>1909</v>
      </c>
      <c r="AL3983" t="s">
        <v>475</v>
      </c>
      <c r="AM3983" t="s">
        <v>1910</v>
      </c>
    </row>
    <row r="3984" spans="1:39" x14ac:dyDescent="0.2">
      <c r="A3984">
        <v>53001</v>
      </c>
      <c r="B3984" t="s">
        <v>1690</v>
      </c>
      <c r="C3984">
        <v>150</v>
      </c>
      <c r="D3984" t="s">
        <v>709</v>
      </c>
      <c r="E3984">
        <v>26</v>
      </c>
      <c r="F3984" t="s">
        <v>710</v>
      </c>
      <c r="G3984">
        <v>782</v>
      </c>
      <c r="H3984" t="s">
        <v>764</v>
      </c>
      <c r="I3984">
        <v>630</v>
      </c>
      <c r="J3984" t="s">
        <v>2882</v>
      </c>
      <c r="K3984" t="s">
        <v>41</v>
      </c>
      <c r="L3984">
        <v>12962</v>
      </c>
      <c r="M3984" t="s">
        <v>2883</v>
      </c>
      <c r="N3984" t="s">
        <v>124</v>
      </c>
      <c r="O3984" t="s">
        <v>2884</v>
      </c>
      <c r="S3984">
        <v>2</v>
      </c>
      <c r="T3984" t="s">
        <v>45</v>
      </c>
      <c r="X3984" t="s">
        <v>46</v>
      </c>
      <c r="Y3984">
        <v>1</v>
      </c>
      <c r="Z3984">
        <v>0</v>
      </c>
      <c r="AA3984">
        <v>0</v>
      </c>
      <c r="AB3984">
        <v>0</v>
      </c>
      <c r="AC3984">
        <v>0</v>
      </c>
      <c r="AD3984">
        <f t="shared" si="125"/>
        <v>0</v>
      </c>
      <c r="AE3984" t="s">
        <v>85</v>
      </c>
      <c r="AF3984">
        <v>750000</v>
      </c>
      <c r="AG3984">
        <v>100000</v>
      </c>
      <c r="AH3984">
        <v>100000</v>
      </c>
      <c r="AI3984">
        <v>100000</v>
      </c>
      <c r="AJ3984">
        <f t="shared" si="124"/>
        <v>1050000</v>
      </c>
      <c r="AK3984" t="s">
        <v>715</v>
      </c>
      <c r="AL3984" t="s">
        <v>716</v>
      </c>
      <c r="AM3984" t="s">
        <v>717</v>
      </c>
    </row>
    <row r="3985" spans="1:39" x14ac:dyDescent="0.2">
      <c r="A3985">
        <v>53001</v>
      </c>
      <c r="B3985" t="s">
        <v>1690</v>
      </c>
      <c r="C3985">
        <v>850</v>
      </c>
      <c r="D3985" t="s">
        <v>453</v>
      </c>
      <c r="E3985">
        <v>26</v>
      </c>
      <c r="F3985" t="s">
        <v>710</v>
      </c>
      <c r="G3985">
        <v>128</v>
      </c>
      <c r="H3985" t="s">
        <v>143</v>
      </c>
      <c r="I3985">
        <v>6</v>
      </c>
      <c r="J3985" t="s">
        <v>454</v>
      </c>
      <c r="K3985" t="s">
        <v>41</v>
      </c>
      <c r="L3985">
        <v>4205</v>
      </c>
      <c r="M3985" t="s">
        <v>2889</v>
      </c>
      <c r="N3985" t="s">
        <v>43</v>
      </c>
      <c r="O3985" t="s">
        <v>456</v>
      </c>
      <c r="S3985">
        <v>2</v>
      </c>
      <c r="T3985" t="s">
        <v>45</v>
      </c>
      <c r="X3985" t="s">
        <v>46</v>
      </c>
      <c r="Y3985">
        <v>1</v>
      </c>
      <c r="Z3985">
        <v>0</v>
      </c>
      <c r="AA3985">
        <v>0</v>
      </c>
      <c r="AB3985">
        <v>0</v>
      </c>
      <c r="AC3985">
        <v>0</v>
      </c>
      <c r="AD3985">
        <f t="shared" si="125"/>
        <v>0</v>
      </c>
      <c r="AE3985" t="s">
        <v>85</v>
      </c>
      <c r="AF3985">
        <v>2000</v>
      </c>
      <c r="AG3985">
        <v>2000</v>
      </c>
      <c r="AH3985">
        <v>2000</v>
      </c>
      <c r="AI3985">
        <v>2000</v>
      </c>
      <c r="AJ3985">
        <f t="shared" si="124"/>
        <v>8000</v>
      </c>
      <c r="AK3985" t="s">
        <v>458</v>
      </c>
      <c r="AL3985" t="s">
        <v>459</v>
      </c>
      <c r="AM3985" t="s">
        <v>460</v>
      </c>
    </row>
    <row r="3986" spans="1:39" x14ac:dyDescent="0.2">
      <c r="A3986">
        <v>53001</v>
      </c>
      <c r="B3986" t="s">
        <v>1690</v>
      </c>
      <c r="C3986">
        <v>850</v>
      </c>
      <c r="D3986" t="s">
        <v>453</v>
      </c>
      <c r="E3986">
        <v>26</v>
      </c>
      <c r="F3986" t="s">
        <v>710</v>
      </c>
      <c r="G3986">
        <v>128</v>
      </c>
      <c r="H3986" t="s">
        <v>143</v>
      </c>
      <c r="I3986">
        <v>125</v>
      </c>
      <c r="J3986" t="s">
        <v>579</v>
      </c>
      <c r="K3986" t="s">
        <v>41</v>
      </c>
      <c r="L3986">
        <v>4783</v>
      </c>
      <c r="M3986" t="s">
        <v>1737</v>
      </c>
      <c r="N3986" t="s">
        <v>43</v>
      </c>
      <c r="O3986" t="s">
        <v>581</v>
      </c>
      <c r="S3986">
        <v>2</v>
      </c>
      <c r="T3986" t="s">
        <v>45</v>
      </c>
      <c r="X3986" t="s">
        <v>46</v>
      </c>
      <c r="Y3986">
        <v>1</v>
      </c>
      <c r="Z3986">
        <v>0</v>
      </c>
      <c r="AA3986">
        <v>0</v>
      </c>
      <c r="AB3986">
        <v>0</v>
      </c>
      <c r="AC3986">
        <v>0</v>
      </c>
      <c r="AD3986">
        <f t="shared" si="125"/>
        <v>0</v>
      </c>
      <c r="AE3986" t="s">
        <v>85</v>
      </c>
      <c r="AF3986">
        <v>10000</v>
      </c>
      <c r="AG3986">
        <v>15000</v>
      </c>
      <c r="AH3986">
        <v>20000</v>
      </c>
      <c r="AI3986">
        <v>25000</v>
      </c>
      <c r="AJ3986">
        <f t="shared" si="124"/>
        <v>70000</v>
      </c>
      <c r="AK3986" t="s">
        <v>458</v>
      </c>
      <c r="AL3986" t="s">
        <v>459</v>
      </c>
      <c r="AM3986" t="s">
        <v>460</v>
      </c>
    </row>
    <row r="3987" spans="1:39" x14ac:dyDescent="0.2">
      <c r="A3987">
        <v>53001</v>
      </c>
      <c r="B3987" t="s">
        <v>1690</v>
      </c>
      <c r="C3987">
        <v>900</v>
      </c>
      <c r="D3987" t="s">
        <v>461</v>
      </c>
      <c r="E3987">
        <v>26</v>
      </c>
      <c r="F3987" t="s">
        <v>710</v>
      </c>
      <c r="G3987">
        <v>126</v>
      </c>
      <c r="H3987" t="s">
        <v>62</v>
      </c>
      <c r="I3987">
        <v>948</v>
      </c>
      <c r="J3987" t="s">
        <v>462</v>
      </c>
      <c r="K3987" t="s">
        <v>41</v>
      </c>
      <c r="L3987">
        <v>8474</v>
      </c>
      <c r="M3987" t="s">
        <v>4874</v>
      </c>
      <c r="N3987" t="s">
        <v>43</v>
      </c>
      <c r="O3987" t="s">
        <v>464</v>
      </c>
      <c r="S3987">
        <v>2</v>
      </c>
      <c r="T3987" t="s">
        <v>45</v>
      </c>
      <c r="U3987">
        <v>924</v>
      </c>
      <c r="V3987" t="s">
        <v>465</v>
      </c>
      <c r="W3987" t="s">
        <v>57</v>
      </c>
      <c r="X3987" t="s">
        <v>46</v>
      </c>
      <c r="Y3987">
        <v>1</v>
      </c>
      <c r="Z3987">
        <v>30</v>
      </c>
      <c r="AA3987">
        <v>30</v>
      </c>
      <c r="AB3987">
        <v>30</v>
      </c>
      <c r="AC3987">
        <v>30</v>
      </c>
      <c r="AD3987">
        <f t="shared" si="125"/>
        <v>30</v>
      </c>
      <c r="AF3987">
        <v>0</v>
      </c>
      <c r="AG3987">
        <v>0</v>
      </c>
      <c r="AH3987">
        <v>0</v>
      </c>
      <c r="AI3987">
        <v>0</v>
      </c>
      <c r="AJ3987">
        <f t="shared" si="124"/>
        <v>0</v>
      </c>
      <c r="AK3987" t="s">
        <v>466</v>
      </c>
      <c r="AL3987" t="s">
        <v>467</v>
      </c>
      <c r="AM3987" t="s">
        <v>60</v>
      </c>
    </row>
    <row r="3988" spans="1:39" x14ac:dyDescent="0.2">
      <c r="A3988">
        <v>53001</v>
      </c>
      <c r="B3988" t="s">
        <v>1690</v>
      </c>
      <c r="C3988">
        <v>900</v>
      </c>
      <c r="D3988" t="s">
        <v>461</v>
      </c>
      <c r="E3988">
        <v>26</v>
      </c>
      <c r="F3988" t="s">
        <v>710</v>
      </c>
      <c r="G3988">
        <v>126</v>
      </c>
      <c r="H3988" t="s">
        <v>62</v>
      </c>
      <c r="I3988">
        <v>948</v>
      </c>
      <c r="J3988" t="s">
        <v>462</v>
      </c>
      <c r="K3988" t="s">
        <v>41</v>
      </c>
      <c r="L3988">
        <v>8474</v>
      </c>
      <c r="M3988" t="s">
        <v>4874</v>
      </c>
      <c r="N3988" t="s">
        <v>43</v>
      </c>
      <c r="O3988" t="s">
        <v>464</v>
      </c>
      <c r="S3988">
        <v>2</v>
      </c>
      <c r="T3988" t="s">
        <v>45</v>
      </c>
      <c r="X3988" t="s">
        <v>46</v>
      </c>
      <c r="Y3988">
        <v>1</v>
      </c>
      <c r="Z3988">
        <v>0</v>
      </c>
      <c r="AA3988">
        <v>0</v>
      </c>
      <c r="AB3988">
        <v>0</v>
      </c>
      <c r="AC3988">
        <v>0</v>
      </c>
      <c r="AD3988">
        <f t="shared" si="125"/>
        <v>0</v>
      </c>
      <c r="AE3988" t="s">
        <v>1689</v>
      </c>
      <c r="AF3988">
        <v>0</v>
      </c>
      <c r="AG3988">
        <v>800000</v>
      </c>
      <c r="AH3988">
        <v>500000</v>
      </c>
      <c r="AI3988">
        <v>0</v>
      </c>
      <c r="AJ3988">
        <f t="shared" si="124"/>
        <v>1300000</v>
      </c>
      <c r="AK3988" t="s">
        <v>466</v>
      </c>
      <c r="AL3988" t="s">
        <v>467</v>
      </c>
      <c r="AM3988" t="s">
        <v>60</v>
      </c>
    </row>
    <row r="3989" spans="1:39" x14ac:dyDescent="0.2">
      <c r="A3989">
        <v>53023</v>
      </c>
      <c r="B3989" t="s">
        <v>1739</v>
      </c>
      <c r="C3989">
        <v>115</v>
      </c>
      <c r="D3989" t="s">
        <v>1740</v>
      </c>
      <c r="E3989">
        <v>26</v>
      </c>
      <c r="F3989" t="s">
        <v>710</v>
      </c>
      <c r="G3989">
        <v>782</v>
      </c>
      <c r="H3989" t="s">
        <v>764</v>
      </c>
      <c r="I3989">
        <v>80</v>
      </c>
      <c r="J3989" t="s">
        <v>4547</v>
      </c>
      <c r="K3989" t="s">
        <v>41</v>
      </c>
      <c r="L3989">
        <v>11581</v>
      </c>
      <c r="M3989" t="s">
        <v>4547</v>
      </c>
      <c r="N3989" t="s">
        <v>124</v>
      </c>
      <c r="O3989" t="s">
        <v>4548</v>
      </c>
      <c r="S3989">
        <v>2</v>
      </c>
      <c r="T3989" t="s">
        <v>45</v>
      </c>
      <c r="X3989" t="s">
        <v>66</v>
      </c>
      <c r="Y3989">
        <v>0</v>
      </c>
      <c r="Z3989">
        <v>0</v>
      </c>
      <c r="AA3989">
        <v>0</v>
      </c>
      <c r="AB3989">
        <v>0</v>
      </c>
      <c r="AC3989">
        <v>0</v>
      </c>
      <c r="AD3989">
        <f t="shared" si="125"/>
        <v>0</v>
      </c>
      <c r="AE3989" t="s">
        <v>595</v>
      </c>
      <c r="AF3989">
        <v>100500</v>
      </c>
      <c r="AG3989">
        <v>110200</v>
      </c>
      <c r="AH3989">
        <v>120703</v>
      </c>
      <c r="AI3989">
        <v>132193</v>
      </c>
      <c r="AJ3989">
        <f t="shared" si="124"/>
        <v>463596</v>
      </c>
      <c r="AK3989" t="s">
        <v>1744</v>
      </c>
      <c r="AL3989" t="s">
        <v>1745</v>
      </c>
      <c r="AM3989" t="s">
        <v>1746</v>
      </c>
    </row>
    <row r="3990" spans="1:39" x14ac:dyDescent="0.2">
      <c r="A3990">
        <v>53023</v>
      </c>
      <c r="B3990" t="s">
        <v>1739</v>
      </c>
      <c r="C3990">
        <v>115</v>
      </c>
      <c r="D3990" t="s">
        <v>1740</v>
      </c>
      <c r="E3990">
        <v>26</v>
      </c>
      <c r="F3990" t="s">
        <v>710</v>
      </c>
      <c r="G3990">
        <v>782</v>
      </c>
      <c r="H3990" t="s">
        <v>764</v>
      </c>
      <c r="I3990">
        <v>165</v>
      </c>
      <c r="J3990" t="s">
        <v>4549</v>
      </c>
      <c r="K3990" t="s">
        <v>41</v>
      </c>
      <c r="L3990">
        <v>4873</v>
      </c>
      <c r="M3990" t="s">
        <v>4550</v>
      </c>
      <c r="N3990" t="s">
        <v>43</v>
      </c>
      <c r="O3990" t="s">
        <v>4551</v>
      </c>
      <c r="S3990">
        <v>2</v>
      </c>
      <c r="T3990" t="s">
        <v>45</v>
      </c>
      <c r="U3990">
        <v>215</v>
      </c>
      <c r="V3990" t="s">
        <v>93</v>
      </c>
      <c r="W3990" t="s">
        <v>57</v>
      </c>
      <c r="X3990" t="s">
        <v>66</v>
      </c>
      <c r="Y3990">
        <v>0</v>
      </c>
      <c r="Z3990">
        <v>2760000</v>
      </c>
      <c r="AA3990">
        <v>2760000</v>
      </c>
      <c r="AB3990">
        <v>2760000</v>
      </c>
      <c r="AC3990">
        <v>2760000</v>
      </c>
      <c r="AD3990">
        <f t="shared" si="125"/>
        <v>11040000</v>
      </c>
      <c r="AF3990">
        <v>0</v>
      </c>
      <c r="AG3990">
        <v>0</v>
      </c>
      <c r="AH3990">
        <v>0</v>
      </c>
      <c r="AI3990">
        <v>0</v>
      </c>
      <c r="AJ3990">
        <f t="shared" si="124"/>
        <v>0</v>
      </c>
      <c r="AK3990" t="s">
        <v>1744</v>
      </c>
      <c r="AL3990" t="s">
        <v>1745</v>
      </c>
      <c r="AM3990" t="s">
        <v>1746</v>
      </c>
    </row>
    <row r="3991" spans="1:39" x14ac:dyDescent="0.2">
      <c r="A3991">
        <v>53023</v>
      </c>
      <c r="B3991" t="s">
        <v>1739</v>
      </c>
      <c r="C3991">
        <v>115</v>
      </c>
      <c r="D3991" t="s">
        <v>1740</v>
      </c>
      <c r="E3991">
        <v>26</v>
      </c>
      <c r="F3991" t="s">
        <v>710</v>
      </c>
      <c r="G3991">
        <v>784</v>
      </c>
      <c r="H3991" t="s">
        <v>711</v>
      </c>
      <c r="I3991">
        <v>317</v>
      </c>
      <c r="J3991" t="s">
        <v>3313</v>
      </c>
      <c r="K3991" t="s">
        <v>41</v>
      </c>
      <c r="L3991">
        <v>12765</v>
      </c>
      <c r="M3991" t="s">
        <v>4875</v>
      </c>
      <c r="N3991" t="s">
        <v>43</v>
      </c>
      <c r="O3991" t="s">
        <v>4876</v>
      </c>
      <c r="S3991">
        <v>2</v>
      </c>
      <c r="T3991" t="s">
        <v>45</v>
      </c>
      <c r="X3991" t="s">
        <v>66</v>
      </c>
      <c r="Y3991">
        <v>0</v>
      </c>
      <c r="Z3991">
        <v>0</v>
      </c>
      <c r="AA3991">
        <v>0</v>
      </c>
      <c r="AB3991">
        <v>0</v>
      </c>
      <c r="AC3991">
        <v>0</v>
      </c>
      <c r="AD3991">
        <f t="shared" si="125"/>
        <v>0</v>
      </c>
      <c r="AE3991" t="s">
        <v>595</v>
      </c>
      <c r="AF3991">
        <v>100000</v>
      </c>
      <c r="AG3991">
        <v>109500</v>
      </c>
      <c r="AH3991">
        <v>119903</v>
      </c>
      <c r="AI3991">
        <v>131293</v>
      </c>
      <c r="AJ3991">
        <f t="shared" si="124"/>
        <v>460696</v>
      </c>
      <c r="AK3991" t="s">
        <v>1744</v>
      </c>
      <c r="AL3991" t="s">
        <v>1745</v>
      </c>
      <c r="AM3991" t="s">
        <v>1746</v>
      </c>
    </row>
    <row r="3992" spans="1:39" x14ac:dyDescent="0.2">
      <c r="A3992">
        <v>53023</v>
      </c>
      <c r="B3992" t="s">
        <v>1739</v>
      </c>
      <c r="C3992">
        <v>900</v>
      </c>
      <c r="D3992" t="s">
        <v>461</v>
      </c>
      <c r="E3992">
        <v>26</v>
      </c>
      <c r="F3992" t="s">
        <v>710</v>
      </c>
      <c r="G3992">
        <v>122</v>
      </c>
      <c r="H3992" t="s">
        <v>72</v>
      </c>
      <c r="I3992">
        <v>2</v>
      </c>
      <c r="J3992" t="s">
        <v>73</v>
      </c>
      <c r="K3992" t="s">
        <v>41</v>
      </c>
      <c r="L3992">
        <v>3912</v>
      </c>
      <c r="M3992" t="s">
        <v>1749</v>
      </c>
      <c r="N3992" t="s">
        <v>43</v>
      </c>
      <c r="O3992" t="s">
        <v>583</v>
      </c>
      <c r="S3992">
        <v>2</v>
      </c>
      <c r="T3992" t="s">
        <v>45</v>
      </c>
      <c r="X3992" t="s">
        <v>46</v>
      </c>
      <c r="Y3992">
        <v>1</v>
      </c>
      <c r="Z3992">
        <v>0</v>
      </c>
      <c r="AA3992">
        <v>0</v>
      </c>
      <c r="AB3992">
        <v>0</v>
      </c>
      <c r="AC3992">
        <v>0</v>
      </c>
      <c r="AD3992">
        <f t="shared" si="125"/>
        <v>0</v>
      </c>
      <c r="AE3992" t="s">
        <v>595</v>
      </c>
      <c r="AF3992">
        <v>6231495</v>
      </c>
      <c r="AG3992">
        <v>4120000</v>
      </c>
      <c r="AH3992">
        <v>5620000</v>
      </c>
      <c r="AI3992">
        <v>6250000</v>
      </c>
      <c r="AJ3992">
        <f t="shared" si="124"/>
        <v>22221495</v>
      </c>
      <c r="AK3992" t="s">
        <v>466</v>
      </c>
      <c r="AL3992" t="s">
        <v>467</v>
      </c>
      <c r="AM3992" t="s">
        <v>60</v>
      </c>
    </row>
    <row r="3993" spans="1:39" x14ac:dyDescent="0.2">
      <c r="A3993">
        <v>53025</v>
      </c>
      <c r="B3993" t="s">
        <v>1751</v>
      </c>
      <c r="C3993">
        <v>100</v>
      </c>
      <c r="D3993" t="s">
        <v>1501</v>
      </c>
      <c r="E3993">
        <v>26</v>
      </c>
      <c r="F3993" t="s">
        <v>710</v>
      </c>
      <c r="G3993">
        <v>782</v>
      </c>
      <c r="H3993" t="s">
        <v>764</v>
      </c>
      <c r="I3993">
        <v>10</v>
      </c>
      <c r="J3993" t="s">
        <v>1817</v>
      </c>
      <c r="K3993" t="s">
        <v>41</v>
      </c>
      <c r="L3993">
        <v>124</v>
      </c>
      <c r="M3993" t="s">
        <v>2891</v>
      </c>
      <c r="N3993" t="s">
        <v>124</v>
      </c>
      <c r="O3993" t="s">
        <v>2892</v>
      </c>
      <c r="S3993">
        <v>2</v>
      </c>
      <c r="T3993" t="s">
        <v>45</v>
      </c>
      <c r="U3993">
        <v>354</v>
      </c>
      <c r="V3993" t="s">
        <v>2935</v>
      </c>
      <c r="W3993" t="s">
        <v>57</v>
      </c>
      <c r="X3993" t="s">
        <v>66</v>
      </c>
      <c r="Y3993">
        <v>0</v>
      </c>
      <c r="Z3993">
        <v>30</v>
      </c>
      <c r="AA3993">
        <v>30</v>
      </c>
      <c r="AB3993">
        <v>30</v>
      </c>
      <c r="AC3993">
        <v>30</v>
      </c>
      <c r="AD3993">
        <f t="shared" si="125"/>
        <v>120</v>
      </c>
      <c r="AF3993">
        <v>0</v>
      </c>
      <c r="AG3993">
        <v>0</v>
      </c>
      <c r="AH3993">
        <v>0</v>
      </c>
      <c r="AI3993">
        <v>0</v>
      </c>
      <c r="AJ3993">
        <f t="shared" si="124"/>
        <v>0</v>
      </c>
      <c r="AK3993" t="s">
        <v>1505</v>
      </c>
      <c r="AL3993" t="s">
        <v>325</v>
      </c>
      <c r="AM3993" t="s">
        <v>326</v>
      </c>
    </row>
    <row r="3994" spans="1:39" x14ac:dyDescent="0.2">
      <c r="A3994">
        <v>53025</v>
      </c>
      <c r="B3994" t="s">
        <v>1751</v>
      </c>
      <c r="C3994">
        <v>100</v>
      </c>
      <c r="D3994" t="s">
        <v>1501</v>
      </c>
      <c r="E3994">
        <v>26</v>
      </c>
      <c r="F3994" t="s">
        <v>710</v>
      </c>
      <c r="G3994">
        <v>782</v>
      </c>
      <c r="H3994" t="s">
        <v>764</v>
      </c>
      <c r="I3994">
        <v>178</v>
      </c>
      <c r="J3994" t="s">
        <v>1755</v>
      </c>
      <c r="K3994" t="s">
        <v>41</v>
      </c>
      <c r="L3994">
        <v>2007</v>
      </c>
      <c r="M3994" t="s">
        <v>2893</v>
      </c>
      <c r="N3994" t="s">
        <v>124</v>
      </c>
      <c r="O3994" t="s">
        <v>2894</v>
      </c>
      <c r="S3994">
        <v>2</v>
      </c>
      <c r="T3994" t="s">
        <v>45</v>
      </c>
      <c r="X3994" t="s">
        <v>46</v>
      </c>
      <c r="Y3994">
        <v>1</v>
      </c>
      <c r="Z3994">
        <v>0</v>
      </c>
      <c r="AA3994">
        <v>0</v>
      </c>
      <c r="AB3994">
        <v>0</v>
      </c>
      <c r="AC3994">
        <v>0</v>
      </c>
      <c r="AD3994">
        <f t="shared" si="125"/>
        <v>0</v>
      </c>
      <c r="AE3994" t="s">
        <v>323</v>
      </c>
      <c r="AF3994">
        <v>2000000</v>
      </c>
      <c r="AG3994">
        <v>3000000</v>
      </c>
      <c r="AH3994">
        <v>0</v>
      </c>
      <c r="AI3994">
        <v>0</v>
      </c>
      <c r="AJ3994">
        <f t="shared" si="124"/>
        <v>5000000</v>
      </c>
      <c r="AK3994" t="s">
        <v>1505</v>
      </c>
      <c r="AL3994" t="s">
        <v>325</v>
      </c>
      <c r="AM3994" t="s">
        <v>326</v>
      </c>
    </row>
    <row r="3995" spans="1:39" x14ac:dyDescent="0.2">
      <c r="A3995">
        <v>53025</v>
      </c>
      <c r="B3995" t="s">
        <v>1751</v>
      </c>
      <c r="C3995">
        <v>100</v>
      </c>
      <c r="D3995" t="s">
        <v>1501</v>
      </c>
      <c r="E3995">
        <v>26</v>
      </c>
      <c r="F3995" t="s">
        <v>710</v>
      </c>
      <c r="G3995">
        <v>782</v>
      </c>
      <c r="H3995" t="s">
        <v>764</v>
      </c>
      <c r="I3995">
        <v>178</v>
      </c>
      <c r="J3995" t="s">
        <v>1755</v>
      </c>
      <c r="K3995" t="s">
        <v>41</v>
      </c>
      <c r="L3995">
        <v>2009</v>
      </c>
      <c r="M3995" t="s">
        <v>4554</v>
      </c>
      <c r="N3995" t="s">
        <v>124</v>
      </c>
      <c r="O3995" t="s">
        <v>4555</v>
      </c>
      <c r="S3995">
        <v>2</v>
      </c>
      <c r="T3995" t="s">
        <v>45</v>
      </c>
      <c r="X3995" t="s">
        <v>46</v>
      </c>
      <c r="Y3995">
        <v>1</v>
      </c>
      <c r="Z3995">
        <v>0</v>
      </c>
      <c r="AA3995">
        <v>0</v>
      </c>
      <c r="AB3995">
        <v>0</v>
      </c>
      <c r="AC3995">
        <v>0</v>
      </c>
      <c r="AD3995">
        <f t="shared" si="125"/>
        <v>0</v>
      </c>
      <c r="AE3995" t="s">
        <v>1689</v>
      </c>
      <c r="AF3995">
        <v>27200000</v>
      </c>
      <c r="AG3995">
        <v>8000000</v>
      </c>
      <c r="AH3995">
        <v>0</v>
      </c>
      <c r="AI3995">
        <v>0</v>
      </c>
      <c r="AJ3995">
        <f t="shared" ref="AJ3995:AJ4058" si="126">AF3995+AG3995+AH3995+AI3995</f>
        <v>35200000</v>
      </c>
      <c r="AK3995" t="s">
        <v>1505</v>
      </c>
      <c r="AL3995" t="s">
        <v>325</v>
      </c>
      <c r="AM3995" t="s">
        <v>326</v>
      </c>
    </row>
    <row r="3996" spans="1:39" x14ac:dyDescent="0.2">
      <c r="A3996">
        <v>53025</v>
      </c>
      <c r="B3996" t="s">
        <v>1751</v>
      </c>
      <c r="C3996">
        <v>100</v>
      </c>
      <c r="D3996" t="s">
        <v>1501</v>
      </c>
      <c r="E3996">
        <v>26</v>
      </c>
      <c r="F3996" t="s">
        <v>710</v>
      </c>
      <c r="G3996">
        <v>782</v>
      </c>
      <c r="H3996" t="s">
        <v>764</v>
      </c>
      <c r="I3996">
        <v>178</v>
      </c>
      <c r="J3996" t="s">
        <v>1755</v>
      </c>
      <c r="K3996" t="s">
        <v>41</v>
      </c>
      <c r="L3996">
        <v>2221</v>
      </c>
      <c r="M3996" t="s">
        <v>4108</v>
      </c>
      <c r="N3996" t="s">
        <v>124</v>
      </c>
      <c r="O3996" t="s">
        <v>4109</v>
      </c>
      <c r="S3996">
        <v>2</v>
      </c>
      <c r="T3996" t="s">
        <v>45</v>
      </c>
      <c r="U3996">
        <v>289</v>
      </c>
      <c r="V3996" t="s">
        <v>1758</v>
      </c>
      <c r="W3996" t="s">
        <v>845</v>
      </c>
      <c r="X3996" t="s">
        <v>46</v>
      </c>
      <c r="Y3996">
        <v>1</v>
      </c>
      <c r="Z3996">
        <v>30</v>
      </c>
      <c r="AA3996">
        <v>30</v>
      </c>
      <c r="AB3996">
        <v>0</v>
      </c>
      <c r="AC3996">
        <v>0</v>
      </c>
      <c r="AD3996">
        <f t="shared" si="125"/>
        <v>30</v>
      </c>
      <c r="AF3996">
        <v>0</v>
      </c>
      <c r="AG3996">
        <v>0</v>
      </c>
      <c r="AH3996">
        <v>0</v>
      </c>
      <c r="AI3996">
        <v>0</v>
      </c>
      <c r="AJ3996">
        <f t="shared" si="126"/>
        <v>0</v>
      </c>
      <c r="AK3996" t="s">
        <v>1505</v>
      </c>
      <c r="AL3996" t="s">
        <v>325</v>
      </c>
      <c r="AM3996" t="s">
        <v>326</v>
      </c>
    </row>
    <row r="3997" spans="1:39" x14ac:dyDescent="0.2">
      <c r="A3997">
        <v>53025</v>
      </c>
      <c r="B3997" t="s">
        <v>1751</v>
      </c>
      <c r="C3997">
        <v>100</v>
      </c>
      <c r="D3997" t="s">
        <v>1501</v>
      </c>
      <c r="E3997">
        <v>26</v>
      </c>
      <c r="F3997" t="s">
        <v>710</v>
      </c>
      <c r="G3997">
        <v>782</v>
      </c>
      <c r="H3997" t="s">
        <v>764</v>
      </c>
      <c r="I3997">
        <v>178</v>
      </c>
      <c r="J3997" t="s">
        <v>1755</v>
      </c>
      <c r="K3997" t="s">
        <v>41</v>
      </c>
      <c r="L3997">
        <v>12440</v>
      </c>
      <c r="M3997" t="s">
        <v>2895</v>
      </c>
      <c r="N3997" t="s">
        <v>124</v>
      </c>
      <c r="O3997" t="s">
        <v>2896</v>
      </c>
      <c r="S3997">
        <v>2</v>
      </c>
      <c r="T3997" t="s">
        <v>45</v>
      </c>
      <c r="X3997" t="s">
        <v>46</v>
      </c>
      <c r="Y3997">
        <v>1</v>
      </c>
      <c r="Z3997">
        <v>0</v>
      </c>
      <c r="AA3997">
        <v>0</v>
      </c>
      <c r="AB3997">
        <v>0</v>
      </c>
      <c r="AC3997">
        <v>0</v>
      </c>
      <c r="AD3997">
        <f t="shared" si="125"/>
        <v>0</v>
      </c>
      <c r="AE3997" t="s">
        <v>1874</v>
      </c>
      <c r="AF3997">
        <v>0</v>
      </c>
      <c r="AG3997">
        <v>5000000</v>
      </c>
      <c r="AH3997">
        <v>5000000</v>
      </c>
      <c r="AI3997">
        <v>0</v>
      </c>
      <c r="AJ3997">
        <f t="shared" si="126"/>
        <v>10000000</v>
      </c>
      <c r="AK3997" t="s">
        <v>1505</v>
      </c>
      <c r="AL3997" t="s">
        <v>325</v>
      </c>
      <c r="AM3997" t="s">
        <v>326</v>
      </c>
    </row>
    <row r="3998" spans="1:39" x14ac:dyDescent="0.2">
      <c r="A3998">
        <v>53025</v>
      </c>
      <c r="B3998" t="s">
        <v>1751</v>
      </c>
      <c r="C3998">
        <v>101</v>
      </c>
      <c r="D3998" t="s">
        <v>319</v>
      </c>
      <c r="E3998">
        <v>26</v>
      </c>
      <c r="F3998" t="s">
        <v>710</v>
      </c>
      <c r="G3998">
        <v>782</v>
      </c>
      <c r="H3998" t="s">
        <v>764</v>
      </c>
      <c r="I3998">
        <v>9</v>
      </c>
      <c r="J3998" t="s">
        <v>1695</v>
      </c>
      <c r="K3998" t="s">
        <v>41</v>
      </c>
      <c r="L3998">
        <v>1302</v>
      </c>
      <c r="M3998" t="s">
        <v>1759</v>
      </c>
      <c r="N3998" t="s">
        <v>124</v>
      </c>
      <c r="O3998" t="s">
        <v>1760</v>
      </c>
      <c r="S3998">
        <v>2</v>
      </c>
      <c r="T3998" t="s">
        <v>45</v>
      </c>
      <c r="X3998" t="s">
        <v>46</v>
      </c>
      <c r="Y3998">
        <v>1</v>
      </c>
      <c r="Z3998">
        <v>0</v>
      </c>
      <c r="AA3998">
        <v>0</v>
      </c>
      <c r="AB3998">
        <v>0</v>
      </c>
      <c r="AC3998">
        <v>0</v>
      </c>
      <c r="AD3998">
        <f t="shared" si="125"/>
        <v>0</v>
      </c>
      <c r="AE3998" t="s">
        <v>323</v>
      </c>
      <c r="AF3998">
        <v>20000000</v>
      </c>
      <c r="AG3998">
        <v>53000000</v>
      </c>
      <c r="AH3998">
        <v>0</v>
      </c>
      <c r="AI3998">
        <v>0</v>
      </c>
      <c r="AJ3998">
        <f t="shared" si="126"/>
        <v>73000000</v>
      </c>
      <c r="AK3998" t="s">
        <v>324</v>
      </c>
      <c r="AL3998" t="s">
        <v>325</v>
      </c>
      <c r="AM3998" t="s">
        <v>326</v>
      </c>
    </row>
    <row r="3999" spans="1:39" x14ac:dyDescent="0.2">
      <c r="A3999">
        <v>53025</v>
      </c>
      <c r="B3999" t="s">
        <v>1751</v>
      </c>
      <c r="C3999">
        <v>101</v>
      </c>
      <c r="D3999" t="s">
        <v>319</v>
      </c>
      <c r="E3999">
        <v>26</v>
      </c>
      <c r="F3999" t="s">
        <v>710</v>
      </c>
      <c r="G3999">
        <v>782</v>
      </c>
      <c r="H3999" t="s">
        <v>764</v>
      </c>
      <c r="I3999">
        <v>298</v>
      </c>
      <c r="J3999" t="s">
        <v>4558</v>
      </c>
      <c r="K3999" t="s">
        <v>41</v>
      </c>
      <c r="L3999">
        <v>1450</v>
      </c>
      <c r="M3999" t="s">
        <v>4559</v>
      </c>
      <c r="N3999" t="s">
        <v>124</v>
      </c>
      <c r="O3999" t="s">
        <v>4560</v>
      </c>
      <c r="S3999">
        <v>2</v>
      </c>
      <c r="T3999" t="s">
        <v>45</v>
      </c>
      <c r="X3999" t="s">
        <v>46</v>
      </c>
      <c r="Y3999">
        <v>1</v>
      </c>
      <c r="Z3999">
        <v>0</v>
      </c>
      <c r="AA3999">
        <v>0</v>
      </c>
      <c r="AB3999">
        <v>0</v>
      </c>
      <c r="AC3999">
        <v>0</v>
      </c>
      <c r="AD3999">
        <f t="shared" si="125"/>
        <v>0</v>
      </c>
      <c r="AE3999" t="s">
        <v>1867</v>
      </c>
      <c r="AF3999">
        <v>0</v>
      </c>
      <c r="AG3999">
        <v>0</v>
      </c>
      <c r="AH3999">
        <v>32000000</v>
      </c>
      <c r="AI3999">
        <v>0</v>
      </c>
      <c r="AJ3999">
        <f t="shared" si="126"/>
        <v>32000000</v>
      </c>
      <c r="AK3999" t="s">
        <v>324</v>
      </c>
      <c r="AL3999" t="s">
        <v>325</v>
      </c>
      <c r="AM3999" t="s">
        <v>326</v>
      </c>
    </row>
    <row r="4000" spans="1:39" x14ac:dyDescent="0.2">
      <c r="A4000">
        <v>53025</v>
      </c>
      <c r="B4000" t="s">
        <v>1751</v>
      </c>
      <c r="C4000">
        <v>105</v>
      </c>
      <c r="D4000" t="s">
        <v>1694</v>
      </c>
      <c r="E4000">
        <v>26</v>
      </c>
      <c r="F4000" t="s">
        <v>710</v>
      </c>
      <c r="G4000">
        <v>782</v>
      </c>
      <c r="H4000" t="s">
        <v>764</v>
      </c>
      <c r="I4000">
        <v>9</v>
      </c>
      <c r="J4000" t="s">
        <v>1695</v>
      </c>
      <c r="K4000" t="s">
        <v>41</v>
      </c>
      <c r="L4000">
        <v>11166</v>
      </c>
      <c r="M4000" t="s">
        <v>1767</v>
      </c>
      <c r="N4000" t="s">
        <v>124</v>
      </c>
      <c r="O4000" t="s">
        <v>1768</v>
      </c>
      <c r="S4000">
        <v>2</v>
      </c>
      <c r="T4000" t="s">
        <v>45</v>
      </c>
      <c r="U4000">
        <v>288</v>
      </c>
      <c r="V4000" t="s">
        <v>1766</v>
      </c>
      <c r="W4000" t="s">
        <v>845</v>
      </c>
      <c r="X4000" t="s">
        <v>46</v>
      </c>
      <c r="Y4000">
        <v>1</v>
      </c>
      <c r="Z4000">
        <v>13</v>
      </c>
      <c r="AA4000">
        <v>13</v>
      </c>
      <c r="AB4000">
        <v>13</v>
      </c>
      <c r="AC4000">
        <v>0</v>
      </c>
      <c r="AD4000">
        <f t="shared" si="125"/>
        <v>13</v>
      </c>
      <c r="AF4000">
        <v>0</v>
      </c>
      <c r="AG4000">
        <v>0</v>
      </c>
      <c r="AH4000">
        <v>0</v>
      </c>
      <c r="AI4000">
        <v>0</v>
      </c>
      <c r="AJ4000">
        <f t="shared" si="126"/>
        <v>0</v>
      </c>
      <c r="AK4000" t="s">
        <v>1698</v>
      </c>
      <c r="AL4000" t="s">
        <v>1699</v>
      </c>
      <c r="AM4000" t="s">
        <v>1700</v>
      </c>
    </row>
    <row r="4001" spans="1:39" x14ac:dyDescent="0.2">
      <c r="A4001">
        <v>53025</v>
      </c>
      <c r="B4001" t="s">
        <v>1751</v>
      </c>
      <c r="C4001">
        <v>105</v>
      </c>
      <c r="D4001" t="s">
        <v>1694</v>
      </c>
      <c r="E4001">
        <v>26</v>
      </c>
      <c r="F4001" t="s">
        <v>710</v>
      </c>
      <c r="G4001">
        <v>782</v>
      </c>
      <c r="H4001" t="s">
        <v>764</v>
      </c>
      <c r="I4001">
        <v>9</v>
      </c>
      <c r="J4001" t="s">
        <v>1695</v>
      </c>
      <c r="K4001" t="s">
        <v>41</v>
      </c>
      <c r="L4001">
        <v>12137</v>
      </c>
      <c r="M4001" t="s">
        <v>3567</v>
      </c>
      <c r="N4001" t="s">
        <v>124</v>
      </c>
      <c r="O4001" t="s">
        <v>3568</v>
      </c>
      <c r="S4001">
        <v>2</v>
      </c>
      <c r="T4001" t="s">
        <v>45</v>
      </c>
      <c r="X4001" t="s">
        <v>46</v>
      </c>
      <c r="Y4001">
        <v>1</v>
      </c>
      <c r="Z4001">
        <v>0</v>
      </c>
      <c r="AA4001">
        <v>0</v>
      </c>
      <c r="AB4001">
        <v>0</v>
      </c>
      <c r="AC4001">
        <v>0</v>
      </c>
      <c r="AD4001">
        <f t="shared" si="125"/>
        <v>0</v>
      </c>
      <c r="AE4001" t="s">
        <v>85</v>
      </c>
      <c r="AF4001">
        <v>100000</v>
      </c>
      <c r="AG4001">
        <v>100000</v>
      </c>
      <c r="AH4001">
        <v>100000</v>
      </c>
      <c r="AI4001">
        <v>100000</v>
      </c>
      <c r="AJ4001">
        <f t="shared" si="126"/>
        <v>400000</v>
      </c>
      <c r="AK4001" t="s">
        <v>1698</v>
      </c>
      <c r="AL4001" t="s">
        <v>1699</v>
      </c>
      <c r="AM4001" t="s">
        <v>1700</v>
      </c>
    </row>
    <row r="4002" spans="1:39" x14ac:dyDescent="0.2">
      <c r="A4002">
        <v>53025</v>
      </c>
      <c r="B4002" t="s">
        <v>1751</v>
      </c>
      <c r="C4002">
        <v>105</v>
      </c>
      <c r="D4002" t="s">
        <v>1694</v>
      </c>
      <c r="E4002">
        <v>26</v>
      </c>
      <c r="F4002" t="s">
        <v>710</v>
      </c>
      <c r="G4002">
        <v>782</v>
      </c>
      <c r="H4002" t="s">
        <v>764</v>
      </c>
      <c r="I4002">
        <v>9</v>
      </c>
      <c r="J4002" t="s">
        <v>1695</v>
      </c>
      <c r="K4002" t="s">
        <v>41</v>
      </c>
      <c r="L4002">
        <v>12672</v>
      </c>
      <c r="M4002" t="s">
        <v>3569</v>
      </c>
      <c r="N4002" t="s">
        <v>124</v>
      </c>
      <c r="O4002" t="s">
        <v>3570</v>
      </c>
      <c r="S4002">
        <v>2</v>
      </c>
      <c r="T4002" t="s">
        <v>45</v>
      </c>
      <c r="U4002">
        <v>288</v>
      </c>
      <c r="V4002" t="s">
        <v>1766</v>
      </c>
      <c r="W4002" t="s">
        <v>845</v>
      </c>
      <c r="X4002" t="s">
        <v>46</v>
      </c>
      <c r="Y4002">
        <v>1</v>
      </c>
      <c r="Z4002">
        <v>5</v>
      </c>
      <c r="AA4002">
        <v>5</v>
      </c>
      <c r="AB4002">
        <v>0</v>
      </c>
      <c r="AC4002">
        <v>0</v>
      </c>
      <c r="AD4002">
        <f t="shared" si="125"/>
        <v>5</v>
      </c>
      <c r="AF4002">
        <v>0</v>
      </c>
      <c r="AG4002">
        <v>0</v>
      </c>
      <c r="AH4002">
        <v>0</v>
      </c>
      <c r="AI4002">
        <v>0</v>
      </c>
      <c r="AJ4002">
        <f t="shared" si="126"/>
        <v>0</v>
      </c>
      <c r="AK4002" t="s">
        <v>1698</v>
      </c>
      <c r="AL4002" t="s">
        <v>1699</v>
      </c>
      <c r="AM4002" t="s">
        <v>1700</v>
      </c>
    </row>
    <row r="4003" spans="1:39" x14ac:dyDescent="0.2">
      <c r="A4003">
        <v>53025</v>
      </c>
      <c r="B4003" t="s">
        <v>1751</v>
      </c>
      <c r="C4003">
        <v>105</v>
      </c>
      <c r="D4003" t="s">
        <v>1694</v>
      </c>
      <c r="E4003">
        <v>26</v>
      </c>
      <c r="F4003" t="s">
        <v>710</v>
      </c>
      <c r="G4003">
        <v>782</v>
      </c>
      <c r="H4003" t="s">
        <v>764</v>
      </c>
      <c r="I4003">
        <v>19</v>
      </c>
      <c r="J4003" t="s">
        <v>1771</v>
      </c>
      <c r="K4003" t="s">
        <v>41</v>
      </c>
      <c r="L4003">
        <v>70</v>
      </c>
      <c r="M4003" t="s">
        <v>1772</v>
      </c>
      <c r="N4003" t="s">
        <v>43</v>
      </c>
      <c r="O4003" t="s">
        <v>1773</v>
      </c>
      <c r="S4003">
        <v>2</v>
      </c>
      <c r="T4003" t="s">
        <v>45</v>
      </c>
      <c r="X4003" t="s">
        <v>46</v>
      </c>
      <c r="Y4003">
        <v>1</v>
      </c>
      <c r="Z4003">
        <v>0</v>
      </c>
      <c r="AA4003">
        <v>0</v>
      </c>
      <c r="AB4003">
        <v>0</v>
      </c>
      <c r="AC4003">
        <v>0</v>
      </c>
      <c r="AD4003">
        <f t="shared" si="125"/>
        <v>0</v>
      </c>
      <c r="AE4003" t="s">
        <v>1192</v>
      </c>
      <c r="AF4003">
        <v>5000000</v>
      </c>
      <c r="AG4003">
        <v>5000000</v>
      </c>
      <c r="AH4003">
        <v>5000000</v>
      </c>
      <c r="AI4003">
        <v>5000000</v>
      </c>
      <c r="AJ4003">
        <f t="shared" si="126"/>
        <v>20000000</v>
      </c>
      <c r="AK4003" t="s">
        <v>1698</v>
      </c>
      <c r="AL4003" t="s">
        <v>1699</v>
      </c>
      <c r="AM4003" t="s">
        <v>1700</v>
      </c>
    </row>
    <row r="4004" spans="1:39" x14ac:dyDescent="0.2">
      <c r="A4004">
        <v>53025</v>
      </c>
      <c r="B4004" t="s">
        <v>1751</v>
      </c>
      <c r="C4004">
        <v>105</v>
      </c>
      <c r="D4004" t="s">
        <v>1694</v>
      </c>
      <c r="E4004">
        <v>26</v>
      </c>
      <c r="F4004" t="s">
        <v>710</v>
      </c>
      <c r="G4004">
        <v>782</v>
      </c>
      <c r="H4004" t="s">
        <v>764</v>
      </c>
      <c r="I4004">
        <v>22</v>
      </c>
      <c r="J4004" t="s">
        <v>1820</v>
      </c>
      <c r="K4004" t="s">
        <v>41</v>
      </c>
      <c r="L4004">
        <v>10131</v>
      </c>
      <c r="M4004" t="s">
        <v>4877</v>
      </c>
      <c r="N4004" t="s">
        <v>124</v>
      </c>
      <c r="O4004" t="s">
        <v>4878</v>
      </c>
      <c r="S4004">
        <v>2</v>
      </c>
      <c r="T4004" t="s">
        <v>45</v>
      </c>
      <c r="X4004" t="s">
        <v>66</v>
      </c>
      <c r="Y4004">
        <v>0</v>
      </c>
      <c r="Z4004">
        <v>0</v>
      </c>
      <c r="AA4004">
        <v>0</v>
      </c>
      <c r="AB4004">
        <v>0</v>
      </c>
      <c r="AC4004">
        <v>0</v>
      </c>
      <c r="AD4004">
        <f t="shared" si="125"/>
        <v>0</v>
      </c>
      <c r="AE4004" t="s">
        <v>85</v>
      </c>
      <c r="AF4004">
        <v>0</v>
      </c>
      <c r="AG4004">
        <v>0</v>
      </c>
      <c r="AH4004">
        <v>500000</v>
      </c>
      <c r="AI4004">
        <v>0</v>
      </c>
      <c r="AJ4004">
        <f t="shared" si="126"/>
        <v>500000</v>
      </c>
      <c r="AK4004" t="s">
        <v>1698</v>
      </c>
      <c r="AL4004" t="s">
        <v>1699</v>
      </c>
      <c r="AM4004" t="s">
        <v>1700</v>
      </c>
    </row>
    <row r="4005" spans="1:39" x14ac:dyDescent="0.2">
      <c r="A4005">
        <v>53025</v>
      </c>
      <c r="B4005" t="s">
        <v>1751</v>
      </c>
      <c r="C4005">
        <v>105</v>
      </c>
      <c r="D4005" t="s">
        <v>1694</v>
      </c>
      <c r="E4005">
        <v>26</v>
      </c>
      <c r="F4005" t="s">
        <v>710</v>
      </c>
      <c r="G4005">
        <v>782</v>
      </c>
      <c r="H4005" t="s">
        <v>764</v>
      </c>
      <c r="I4005">
        <v>22</v>
      </c>
      <c r="J4005" t="s">
        <v>1820</v>
      </c>
      <c r="K4005" t="s">
        <v>41</v>
      </c>
      <c r="L4005">
        <v>10131</v>
      </c>
      <c r="M4005" t="s">
        <v>4877</v>
      </c>
      <c r="N4005" t="s">
        <v>124</v>
      </c>
      <c r="O4005" t="s">
        <v>4878</v>
      </c>
      <c r="S4005">
        <v>2</v>
      </c>
      <c r="T4005" t="s">
        <v>45</v>
      </c>
      <c r="X4005" t="s">
        <v>66</v>
      </c>
      <c r="Y4005">
        <v>0</v>
      </c>
      <c r="Z4005">
        <v>0</v>
      </c>
      <c r="AA4005">
        <v>0</v>
      </c>
      <c r="AB4005">
        <v>0</v>
      </c>
      <c r="AC4005">
        <v>0</v>
      </c>
      <c r="AD4005">
        <f t="shared" si="125"/>
        <v>0</v>
      </c>
      <c r="AE4005" t="s">
        <v>323</v>
      </c>
      <c r="AF4005">
        <v>1000000</v>
      </c>
      <c r="AG4005">
        <v>500000</v>
      </c>
      <c r="AH4005">
        <v>0</v>
      </c>
      <c r="AI4005">
        <v>0</v>
      </c>
      <c r="AJ4005">
        <f t="shared" si="126"/>
        <v>1500000</v>
      </c>
      <c r="AK4005" t="s">
        <v>1698</v>
      </c>
      <c r="AL4005" t="s">
        <v>1699</v>
      </c>
      <c r="AM4005" t="s">
        <v>1700</v>
      </c>
    </row>
    <row r="4006" spans="1:39" x14ac:dyDescent="0.2">
      <c r="A4006">
        <v>53025</v>
      </c>
      <c r="B4006" t="s">
        <v>1751</v>
      </c>
      <c r="C4006">
        <v>105</v>
      </c>
      <c r="D4006" t="s">
        <v>1694</v>
      </c>
      <c r="E4006">
        <v>26</v>
      </c>
      <c r="F4006" t="s">
        <v>710</v>
      </c>
      <c r="G4006">
        <v>782</v>
      </c>
      <c r="H4006" t="s">
        <v>764</v>
      </c>
      <c r="I4006">
        <v>75</v>
      </c>
      <c r="J4006" t="s">
        <v>2903</v>
      </c>
      <c r="K4006" t="s">
        <v>41</v>
      </c>
      <c r="L4006">
        <v>10129</v>
      </c>
      <c r="M4006" t="s">
        <v>2904</v>
      </c>
      <c r="N4006" t="s">
        <v>124</v>
      </c>
      <c r="O4006" t="s">
        <v>2905</v>
      </c>
      <c r="S4006">
        <v>2</v>
      </c>
      <c r="T4006" t="s">
        <v>45</v>
      </c>
      <c r="U4006">
        <v>195</v>
      </c>
      <c r="V4006" t="s">
        <v>363</v>
      </c>
      <c r="W4006" t="s">
        <v>57</v>
      </c>
      <c r="X4006" t="s">
        <v>46</v>
      </c>
      <c r="Y4006">
        <v>1</v>
      </c>
      <c r="Z4006">
        <v>30</v>
      </c>
      <c r="AA4006">
        <v>30</v>
      </c>
      <c r="AB4006">
        <v>30</v>
      </c>
      <c r="AC4006">
        <v>0</v>
      </c>
      <c r="AD4006">
        <f t="shared" si="125"/>
        <v>30</v>
      </c>
      <c r="AF4006">
        <v>0</v>
      </c>
      <c r="AG4006">
        <v>0</v>
      </c>
      <c r="AH4006">
        <v>0</v>
      </c>
      <c r="AI4006">
        <v>0</v>
      </c>
      <c r="AJ4006">
        <f t="shared" si="126"/>
        <v>0</v>
      </c>
      <c r="AK4006" t="s">
        <v>1698</v>
      </c>
      <c r="AL4006" t="s">
        <v>1699</v>
      </c>
      <c r="AM4006" t="s">
        <v>1700</v>
      </c>
    </row>
    <row r="4007" spans="1:39" x14ac:dyDescent="0.2">
      <c r="A4007">
        <v>53025</v>
      </c>
      <c r="B4007" t="s">
        <v>1751</v>
      </c>
      <c r="C4007">
        <v>105</v>
      </c>
      <c r="D4007" t="s">
        <v>1694</v>
      </c>
      <c r="E4007">
        <v>26</v>
      </c>
      <c r="F4007" t="s">
        <v>710</v>
      </c>
      <c r="G4007">
        <v>782</v>
      </c>
      <c r="H4007" t="s">
        <v>764</v>
      </c>
      <c r="I4007">
        <v>75</v>
      </c>
      <c r="J4007" t="s">
        <v>2903</v>
      </c>
      <c r="K4007" t="s">
        <v>41</v>
      </c>
      <c r="L4007">
        <v>10129</v>
      </c>
      <c r="M4007" t="s">
        <v>2904</v>
      </c>
      <c r="N4007" t="s">
        <v>124</v>
      </c>
      <c r="O4007" t="s">
        <v>2905</v>
      </c>
      <c r="S4007">
        <v>2</v>
      </c>
      <c r="T4007" t="s">
        <v>45</v>
      </c>
      <c r="X4007" t="s">
        <v>46</v>
      </c>
      <c r="Y4007">
        <v>1</v>
      </c>
      <c r="Z4007">
        <v>0</v>
      </c>
      <c r="AA4007">
        <v>0</v>
      </c>
      <c r="AB4007">
        <v>0</v>
      </c>
      <c r="AC4007">
        <v>0</v>
      </c>
      <c r="AD4007">
        <f t="shared" si="125"/>
        <v>0</v>
      </c>
      <c r="AE4007" t="s">
        <v>323</v>
      </c>
      <c r="AF4007">
        <v>1500000</v>
      </c>
      <c r="AG4007">
        <v>1000000</v>
      </c>
      <c r="AH4007">
        <v>0</v>
      </c>
      <c r="AI4007">
        <v>0</v>
      </c>
      <c r="AJ4007">
        <f t="shared" si="126"/>
        <v>2500000</v>
      </c>
      <c r="AK4007" t="s">
        <v>1698</v>
      </c>
      <c r="AL4007" t="s">
        <v>1699</v>
      </c>
      <c r="AM4007" t="s">
        <v>1700</v>
      </c>
    </row>
    <row r="4008" spans="1:39" x14ac:dyDescent="0.2">
      <c r="A4008">
        <v>53025</v>
      </c>
      <c r="B4008" t="s">
        <v>1751</v>
      </c>
      <c r="C4008">
        <v>105</v>
      </c>
      <c r="D4008" t="s">
        <v>1694</v>
      </c>
      <c r="E4008">
        <v>26</v>
      </c>
      <c r="F4008" t="s">
        <v>710</v>
      </c>
      <c r="G4008">
        <v>782</v>
      </c>
      <c r="H4008" t="s">
        <v>764</v>
      </c>
      <c r="I4008">
        <v>76</v>
      </c>
      <c r="J4008" t="s">
        <v>3571</v>
      </c>
      <c r="K4008" t="s">
        <v>41</v>
      </c>
      <c r="L4008">
        <v>10121</v>
      </c>
      <c r="M4008" t="s">
        <v>3572</v>
      </c>
      <c r="N4008" t="s">
        <v>124</v>
      </c>
      <c r="O4008" t="s">
        <v>3573</v>
      </c>
      <c r="S4008">
        <v>2</v>
      </c>
      <c r="T4008" t="s">
        <v>45</v>
      </c>
      <c r="U4008">
        <v>195</v>
      </c>
      <c r="V4008" t="s">
        <v>363</v>
      </c>
      <c r="W4008" t="s">
        <v>57</v>
      </c>
      <c r="X4008" t="s">
        <v>46</v>
      </c>
      <c r="Y4008">
        <v>1</v>
      </c>
      <c r="Z4008">
        <v>40</v>
      </c>
      <c r="AA4008">
        <v>40</v>
      </c>
      <c r="AB4008">
        <v>4</v>
      </c>
      <c r="AC4008">
        <v>0</v>
      </c>
      <c r="AD4008">
        <f t="shared" si="125"/>
        <v>40</v>
      </c>
      <c r="AF4008">
        <v>0</v>
      </c>
      <c r="AG4008">
        <v>0</v>
      </c>
      <c r="AH4008">
        <v>0</v>
      </c>
      <c r="AI4008">
        <v>0</v>
      </c>
      <c r="AJ4008">
        <f t="shared" si="126"/>
        <v>0</v>
      </c>
      <c r="AK4008" t="s">
        <v>1698</v>
      </c>
      <c r="AL4008" t="s">
        <v>1699</v>
      </c>
      <c r="AM4008" t="s">
        <v>1700</v>
      </c>
    </row>
    <row r="4009" spans="1:39" x14ac:dyDescent="0.2">
      <c r="A4009">
        <v>53025</v>
      </c>
      <c r="B4009" t="s">
        <v>1751</v>
      </c>
      <c r="C4009">
        <v>105</v>
      </c>
      <c r="D4009" t="s">
        <v>1694</v>
      </c>
      <c r="E4009">
        <v>26</v>
      </c>
      <c r="F4009" t="s">
        <v>710</v>
      </c>
      <c r="G4009">
        <v>782</v>
      </c>
      <c r="H4009" t="s">
        <v>764</v>
      </c>
      <c r="I4009">
        <v>558</v>
      </c>
      <c r="J4009" t="s">
        <v>1708</v>
      </c>
      <c r="K4009" t="s">
        <v>41</v>
      </c>
      <c r="L4009">
        <v>12347</v>
      </c>
      <c r="M4009" t="s">
        <v>1775</v>
      </c>
      <c r="N4009" t="s">
        <v>124</v>
      </c>
      <c r="O4009" t="s">
        <v>1776</v>
      </c>
      <c r="S4009">
        <v>2</v>
      </c>
      <c r="T4009" t="s">
        <v>45</v>
      </c>
      <c r="U4009">
        <v>195</v>
      </c>
      <c r="V4009" t="s">
        <v>363</v>
      </c>
      <c r="W4009" t="s">
        <v>57</v>
      </c>
      <c r="X4009" t="s">
        <v>46</v>
      </c>
      <c r="Y4009">
        <v>1</v>
      </c>
      <c r="Z4009">
        <v>1</v>
      </c>
      <c r="AA4009">
        <v>1</v>
      </c>
      <c r="AB4009">
        <v>1</v>
      </c>
      <c r="AC4009">
        <v>1</v>
      </c>
      <c r="AD4009">
        <f t="shared" si="125"/>
        <v>1</v>
      </c>
      <c r="AF4009">
        <v>0</v>
      </c>
      <c r="AG4009">
        <v>0</v>
      </c>
      <c r="AH4009">
        <v>0</v>
      </c>
      <c r="AI4009">
        <v>0</v>
      </c>
      <c r="AJ4009">
        <f t="shared" si="126"/>
        <v>0</v>
      </c>
      <c r="AK4009" t="s">
        <v>1698</v>
      </c>
      <c r="AL4009" t="s">
        <v>1699</v>
      </c>
      <c r="AM4009" t="s">
        <v>1700</v>
      </c>
    </row>
    <row r="4010" spans="1:39" x14ac:dyDescent="0.2">
      <c r="A4010">
        <v>53025</v>
      </c>
      <c r="B4010" t="s">
        <v>1751</v>
      </c>
      <c r="C4010">
        <v>110</v>
      </c>
      <c r="D4010" t="s">
        <v>1184</v>
      </c>
      <c r="E4010">
        <v>26</v>
      </c>
      <c r="F4010" t="s">
        <v>710</v>
      </c>
      <c r="G4010">
        <v>782</v>
      </c>
      <c r="H4010" t="s">
        <v>764</v>
      </c>
      <c r="I4010">
        <v>9</v>
      </c>
      <c r="J4010" t="s">
        <v>1695</v>
      </c>
      <c r="K4010" t="s">
        <v>41</v>
      </c>
      <c r="L4010">
        <v>333</v>
      </c>
      <c r="M4010" t="s">
        <v>1779</v>
      </c>
      <c r="N4010" t="s">
        <v>124</v>
      </c>
      <c r="O4010" t="s">
        <v>1780</v>
      </c>
      <c r="S4010">
        <v>2</v>
      </c>
      <c r="T4010" t="s">
        <v>45</v>
      </c>
      <c r="X4010" t="s">
        <v>46</v>
      </c>
      <c r="Y4010">
        <v>1</v>
      </c>
      <c r="Z4010">
        <v>0</v>
      </c>
      <c r="AA4010">
        <v>0</v>
      </c>
      <c r="AB4010">
        <v>0</v>
      </c>
      <c r="AC4010">
        <v>0</v>
      </c>
      <c r="AD4010">
        <f t="shared" si="125"/>
        <v>0</v>
      </c>
      <c r="AE4010" t="s">
        <v>323</v>
      </c>
      <c r="AF4010">
        <v>0</v>
      </c>
      <c r="AG4010">
        <v>13000000</v>
      </c>
      <c r="AH4010">
        <v>0</v>
      </c>
      <c r="AI4010">
        <v>0</v>
      </c>
      <c r="AJ4010">
        <f t="shared" si="126"/>
        <v>13000000</v>
      </c>
      <c r="AK4010" t="s">
        <v>1189</v>
      </c>
      <c r="AL4010" t="s">
        <v>1064</v>
      </c>
      <c r="AM4010" t="s">
        <v>1190</v>
      </c>
    </row>
    <row r="4011" spans="1:39" x14ac:dyDescent="0.2">
      <c r="A4011">
        <v>53025</v>
      </c>
      <c r="B4011" t="s">
        <v>1751</v>
      </c>
      <c r="C4011">
        <v>110</v>
      </c>
      <c r="D4011" t="s">
        <v>1184</v>
      </c>
      <c r="E4011">
        <v>26</v>
      </c>
      <c r="F4011" t="s">
        <v>710</v>
      </c>
      <c r="G4011">
        <v>782</v>
      </c>
      <c r="H4011" t="s">
        <v>764</v>
      </c>
      <c r="I4011">
        <v>9</v>
      </c>
      <c r="J4011" t="s">
        <v>1695</v>
      </c>
      <c r="K4011" t="s">
        <v>41</v>
      </c>
      <c r="L4011">
        <v>335</v>
      </c>
      <c r="M4011" t="s">
        <v>1781</v>
      </c>
      <c r="N4011" t="s">
        <v>124</v>
      </c>
      <c r="O4011" t="s">
        <v>1782</v>
      </c>
      <c r="S4011">
        <v>2</v>
      </c>
      <c r="T4011" t="s">
        <v>45</v>
      </c>
      <c r="X4011" t="s">
        <v>46</v>
      </c>
      <c r="Y4011">
        <v>1</v>
      </c>
      <c r="Z4011">
        <v>0</v>
      </c>
      <c r="AA4011">
        <v>0</v>
      </c>
      <c r="AB4011">
        <v>0</v>
      </c>
      <c r="AC4011">
        <v>0</v>
      </c>
      <c r="AD4011">
        <f t="shared" si="125"/>
        <v>0</v>
      </c>
      <c r="AE4011" t="s">
        <v>2930</v>
      </c>
      <c r="AF4011">
        <v>750000</v>
      </c>
      <c r="AG4011">
        <v>1000000</v>
      </c>
      <c r="AH4011">
        <v>1000000</v>
      </c>
      <c r="AI4011">
        <v>5000000</v>
      </c>
      <c r="AJ4011">
        <f t="shared" si="126"/>
        <v>7750000</v>
      </c>
      <c r="AK4011" t="s">
        <v>1189</v>
      </c>
      <c r="AL4011" t="s">
        <v>1064</v>
      </c>
      <c r="AM4011" t="s">
        <v>1190</v>
      </c>
    </row>
    <row r="4012" spans="1:39" x14ac:dyDescent="0.2">
      <c r="A4012">
        <v>53025</v>
      </c>
      <c r="B4012" t="s">
        <v>1751</v>
      </c>
      <c r="C4012">
        <v>110</v>
      </c>
      <c r="D4012" t="s">
        <v>1184</v>
      </c>
      <c r="E4012">
        <v>26</v>
      </c>
      <c r="F4012" t="s">
        <v>710</v>
      </c>
      <c r="G4012">
        <v>782</v>
      </c>
      <c r="H4012" t="s">
        <v>764</v>
      </c>
      <c r="I4012">
        <v>9</v>
      </c>
      <c r="J4012" t="s">
        <v>1695</v>
      </c>
      <c r="K4012" t="s">
        <v>41</v>
      </c>
      <c r="L4012">
        <v>350</v>
      </c>
      <c r="M4012" t="s">
        <v>1784</v>
      </c>
      <c r="N4012" t="s">
        <v>124</v>
      </c>
      <c r="O4012" t="s">
        <v>1785</v>
      </c>
      <c r="S4012">
        <v>2</v>
      </c>
      <c r="T4012" t="s">
        <v>45</v>
      </c>
      <c r="X4012" t="s">
        <v>46</v>
      </c>
      <c r="Y4012">
        <v>1</v>
      </c>
      <c r="Z4012">
        <v>0</v>
      </c>
      <c r="AA4012">
        <v>0</v>
      </c>
      <c r="AB4012">
        <v>0</v>
      </c>
      <c r="AC4012">
        <v>0</v>
      </c>
      <c r="AD4012">
        <f t="shared" si="125"/>
        <v>0</v>
      </c>
      <c r="AE4012" t="s">
        <v>323</v>
      </c>
      <c r="AF4012">
        <v>6000000</v>
      </c>
      <c r="AG4012">
        <v>1700000</v>
      </c>
      <c r="AH4012">
        <v>0</v>
      </c>
      <c r="AI4012">
        <v>0</v>
      </c>
      <c r="AJ4012">
        <f t="shared" si="126"/>
        <v>7700000</v>
      </c>
      <c r="AK4012" t="s">
        <v>1189</v>
      </c>
      <c r="AL4012" t="s">
        <v>1064</v>
      </c>
      <c r="AM4012" t="s">
        <v>1190</v>
      </c>
    </row>
    <row r="4013" spans="1:39" x14ac:dyDescent="0.2">
      <c r="A4013">
        <v>53025</v>
      </c>
      <c r="B4013" t="s">
        <v>1751</v>
      </c>
      <c r="C4013">
        <v>110</v>
      </c>
      <c r="D4013" t="s">
        <v>1184</v>
      </c>
      <c r="E4013">
        <v>26</v>
      </c>
      <c r="F4013" t="s">
        <v>710</v>
      </c>
      <c r="G4013">
        <v>782</v>
      </c>
      <c r="H4013" t="s">
        <v>764</v>
      </c>
      <c r="I4013">
        <v>9</v>
      </c>
      <c r="J4013" t="s">
        <v>1695</v>
      </c>
      <c r="K4013" t="s">
        <v>41</v>
      </c>
      <c r="L4013">
        <v>406</v>
      </c>
      <c r="M4013" t="s">
        <v>4563</v>
      </c>
      <c r="N4013" t="s">
        <v>124</v>
      </c>
      <c r="O4013" t="s">
        <v>4564</v>
      </c>
      <c r="S4013">
        <v>2</v>
      </c>
      <c r="T4013" t="s">
        <v>45</v>
      </c>
      <c r="X4013" t="s">
        <v>46</v>
      </c>
      <c r="Y4013">
        <v>1</v>
      </c>
      <c r="Z4013">
        <v>0</v>
      </c>
      <c r="AA4013">
        <v>0</v>
      </c>
      <c r="AB4013">
        <v>0</v>
      </c>
      <c r="AC4013">
        <v>0</v>
      </c>
      <c r="AD4013">
        <f t="shared" si="125"/>
        <v>0</v>
      </c>
      <c r="AE4013" t="s">
        <v>323</v>
      </c>
      <c r="AF4013">
        <v>3000000</v>
      </c>
      <c r="AG4013">
        <v>4000000</v>
      </c>
      <c r="AH4013">
        <v>0</v>
      </c>
      <c r="AI4013">
        <v>0</v>
      </c>
      <c r="AJ4013">
        <f t="shared" si="126"/>
        <v>7000000</v>
      </c>
      <c r="AK4013" t="s">
        <v>1189</v>
      </c>
      <c r="AL4013" t="s">
        <v>1064</v>
      </c>
      <c r="AM4013" t="s">
        <v>1190</v>
      </c>
    </row>
    <row r="4014" spans="1:39" x14ac:dyDescent="0.2">
      <c r="A4014">
        <v>53025</v>
      </c>
      <c r="B4014" t="s">
        <v>1751</v>
      </c>
      <c r="C4014">
        <v>110</v>
      </c>
      <c r="D4014" t="s">
        <v>1184</v>
      </c>
      <c r="E4014">
        <v>26</v>
      </c>
      <c r="F4014" t="s">
        <v>710</v>
      </c>
      <c r="G4014">
        <v>782</v>
      </c>
      <c r="H4014" t="s">
        <v>764</v>
      </c>
      <c r="I4014">
        <v>9</v>
      </c>
      <c r="J4014" t="s">
        <v>1695</v>
      </c>
      <c r="K4014" t="s">
        <v>41</v>
      </c>
      <c r="L4014">
        <v>423</v>
      </c>
      <c r="M4014" t="s">
        <v>4565</v>
      </c>
      <c r="N4014" t="s">
        <v>124</v>
      </c>
      <c r="O4014" t="s">
        <v>4566</v>
      </c>
      <c r="S4014">
        <v>2</v>
      </c>
      <c r="T4014" t="s">
        <v>45</v>
      </c>
      <c r="U4014">
        <v>288</v>
      </c>
      <c r="V4014" t="s">
        <v>1766</v>
      </c>
      <c r="W4014" t="s">
        <v>845</v>
      </c>
      <c r="X4014" t="s">
        <v>46</v>
      </c>
      <c r="Y4014">
        <v>1</v>
      </c>
      <c r="Z4014">
        <v>33</v>
      </c>
      <c r="AA4014">
        <v>33</v>
      </c>
      <c r="AB4014">
        <v>33</v>
      </c>
      <c r="AC4014">
        <v>33</v>
      </c>
      <c r="AD4014">
        <f t="shared" si="125"/>
        <v>33</v>
      </c>
      <c r="AF4014">
        <v>0</v>
      </c>
      <c r="AG4014">
        <v>0</v>
      </c>
      <c r="AH4014">
        <v>0</v>
      </c>
      <c r="AI4014">
        <v>0</v>
      </c>
      <c r="AJ4014">
        <f t="shared" si="126"/>
        <v>0</v>
      </c>
      <c r="AK4014" t="s">
        <v>1189</v>
      </c>
      <c r="AL4014" t="s">
        <v>1064</v>
      </c>
      <c r="AM4014" t="s">
        <v>1190</v>
      </c>
    </row>
    <row r="4015" spans="1:39" x14ac:dyDescent="0.2">
      <c r="A4015">
        <v>53025</v>
      </c>
      <c r="B4015" t="s">
        <v>1751</v>
      </c>
      <c r="C4015">
        <v>110</v>
      </c>
      <c r="D4015" t="s">
        <v>1184</v>
      </c>
      <c r="E4015">
        <v>26</v>
      </c>
      <c r="F4015" t="s">
        <v>710</v>
      </c>
      <c r="G4015">
        <v>782</v>
      </c>
      <c r="H4015" t="s">
        <v>764</v>
      </c>
      <c r="I4015">
        <v>9</v>
      </c>
      <c r="J4015" t="s">
        <v>1695</v>
      </c>
      <c r="K4015" t="s">
        <v>41</v>
      </c>
      <c r="L4015">
        <v>500</v>
      </c>
      <c r="M4015" t="s">
        <v>2914</v>
      </c>
      <c r="N4015" t="s">
        <v>124</v>
      </c>
      <c r="O4015" t="s">
        <v>2915</v>
      </c>
      <c r="S4015">
        <v>2</v>
      </c>
      <c r="T4015" t="s">
        <v>45</v>
      </c>
      <c r="U4015">
        <v>288</v>
      </c>
      <c r="V4015" t="s">
        <v>1766</v>
      </c>
      <c r="W4015" t="s">
        <v>845</v>
      </c>
      <c r="X4015" t="s">
        <v>46</v>
      </c>
      <c r="Y4015">
        <v>1</v>
      </c>
      <c r="Z4015">
        <v>22</v>
      </c>
      <c r="AA4015">
        <v>22</v>
      </c>
      <c r="AB4015">
        <v>22</v>
      </c>
      <c r="AC4015">
        <v>22</v>
      </c>
      <c r="AD4015">
        <f t="shared" si="125"/>
        <v>22</v>
      </c>
      <c r="AF4015">
        <v>0</v>
      </c>
      <c r="AG4015">
        <v>0</v>
      </c>
      <c r="AH4015">
        <v>0</v>
      </c>
      <c r="AI4015">
        <v>0</v>
      </c>
      <c r="AJ4015">
        <f t="shared" si="126"/>
        <v>0</v>
      </c>
      <c r="AK4015" t="s">
        <v>1189</v>
      </c>
      <c r="AL4015" t="s">
        <v>1064</v>
      </c>
      <c r="AM4015" t="s">
        <v>1190</v>
      </c>
    </row>
    <row r="4016" spans="1:39" x14ac:dyDescent="0.2">
      <c r="A4016">
        <v>53025</v>
      </c>
      <c r="B4016" t="s">
        <v>1751</v>
      </c>
      <c r="C4016">
        <v>110</v>
      </c>
      <c r="D4016" t="s">
        <v>1184</v>
      </c>
      <c r="E4016">
        <v>26</v>
      </c>
      <c r="F4016" t="s">
        <v>710</v>
      </c>
      <c r="G4016">
        <v>782</v>
      </c>
      <c r="H4016" t="s">
        <v>764</v>
      </c>
      <c r="I4016">
        <v>9</v>
      </c>
      <c r="J4016" t="s">
        <v>1695</v>
      </c>
      <c r="K4016" t="s">
        <v>41</v>
      </c>
      <c r="L4016">
        <v>504</v>
      </c>
      <c r="M4016" t="s">
        <v>2916</v>
      </c>
      <c r="N4016" t="s">
        <v>124</v>
      </c>
      <c r="O4016" t="s">
        <v>2917</v>
      </c>
      <c r="S4016">
        <v>2</v>
      </c>
      <c r="T4016" t="s">
        <v>45</v>
      </c>
      <c r="X4016" t="s">
        <v>46</v>
      </c>
      <c r="Y4016">
        <v>1</v>
      </c>
      <c r="Z4016">
        <v>0</v>
      </c>
      <c r="AA4016">
        <v>0</v>
      </c>
      <c r="AB4016">
        <v>0</v>
      </c>
      <c r="AC4016">
        <v>0</v>
      </c>
      <c r="AD4016">
        <f t="shared" si="125"/>
        <v>0</v>
      </c>
      <c r="AE4016" t="s">
        <v>85</v>
      </c>
      <c r="AF4016">
        <v>100000</v>
      </c>
      <c r="AG4016">
        <v>100000</v>
      </c>
      <c r="AH4016">
        <v>100000</v>
      </c>
      <c r="AI4016">
        <v>100000</v>
      </c>
      <c r="AJ4016">
        <f t="shared" si="126"/>
        <v>400000</v>
      </c>
      <c r="AK4016" t="s">
        <v>1189</v>
      </c>
      <c r="AL4016" t="s">
        <v>1064</v>
      </c>
      <c r="AM4016" t="s">
        <v>1190</v>
      </c>
    </row>
    <row r="4017" spans="1:39" x14ac:dyDescent="0.2">
      <c r="A4017">
        <v>53025</v>
      </c>
      <c r="B4017" t="s">
        <v>1751</v>
      </c>
      <c r="C4017">
        <v>110</v>
      </c>
      <c r="D4017" t="s">
        <v>1184</v>
      </c>
      <c r="E4017">
        <v>26</v>
      </c>
      <c r="F4017" t="s">
        <v>710</v>
      </c>
      <c r="G4017">
        <v>782</v>
      </c>
      <c r="H4017" t="s">
        <v>764</v>
      </c>
      <c r="I4017">
        <v>9</v>
      </c>
      <c r="J4017" t="s">
        <v>1695</v>
      </c>
      <c r="K4017" t="s">
        <v>41</v>
      </c>
      <c r="L4017">
        <v>507</v>
      </c>
      <c r="M4017" t="s">
        <v>4879</v>
      </c>
      <c r="N4017" t="s">
        <v>124</v>
      </c>
      <c r="O4017" t="s">
        <v>4880</v>
      </c>
      <c r="S4017">
        <v>2</v>
      </c>
      <c r="T4017" t="s">
        <v>45</v>
      </c>
      <c r="U4017">
        <v>288</v>
      </c>
      <c r="V4017" t="s">
        <v>1766</v>
      </c>
      <c r="W4017" t="s">
        <v>845</v>
      </c>
      <c r="X4017" t="s">
        <v>46</v>
      </c>
      <c r="Y4017">
        <v>1</v>
      </c>
      <c r="Z4017">
        <v>20</v>
      </c>
      <c r="AA4017">
        <v>20</v>
      </c>
      <c r="AB4017">
        <v>0</v>
      </c>
      <c r="AC4017">
        <v>0</v>
      </c>
      <c r="AD4017">
        <f t="shared" si="125"/>
        <v>20</v>
      </c>
      <c r="AF4017">
        <v>0</v>
      </c>
      <c r="AG4017">
        <v>0</v>
      </c>
      <c r="AH4017">
        <v>0</v>
      </c>
      <c r="AI4017">
        <v>0</v>
      </c>
      <c r="AJ4017">
        <f t="shared" si="126"/>
        <v>0</v>
      </c>
      <c r="AK4017" t="s">
        <v>1189</v>
      </c>
      <c r="AL4017" t="s">
        <v>1064</v>
      </c>
      <c r="AM4017" t="s">
        <v>1190</v>
      </c>
    </row>
    <row r="4018" spans="1:39" x14ac:dyDescent="0.2">
      <c r="A4018">
        <v>53025</v>
      </c>
      <c r="B4018" t="s">
        <v>1751</v>
      </c>
      <c r="C4018">
        <v>110</v>
      </c>
      <c r="D4018" t="s">
        <v>1184</v>
      </c>
      <c r="E4018">
        <v>26</v>
      </c>
      <c r="F4018" t="s">
        <v>710</v>
      </c>
      <c r="G4018">
        <v>782</v>
      </c>
      <c r="H4018" t="s">
        <v>764</v>
      </c>
      <c r="I4018">
        <v>9</v>
      </c>
      <c r="J4018" t="s">
        <v>1695</v>
      </c>
      <c r="K4018" t="s">
        <v>41</v>
      </c>
      <c r="L4018">
        <v>509</v>
      </c>
      <c r="M4018" t="s">
        <v>1790</v>
      </c>
      <c r="N4018" t="s">
        <v>124</v>
      </c>
      <c r="O4018" t="s">
        <v>1791</v>
      </c>
      <c r="S4018">
        <v>2</v>
      </c>
      <c r="T4018" t="s">
        <v>45</v>
      </c>
      <c r="U4018">
        <v>288</v>
      </c>
      <c r="V4018" t="s">
        <v>1766</v>
      </c>
      <c r="W4018" t="s">
        <v>845</v>
      </c>
      <c r="X4018" t="s">
        <v>46</v>
      </c>
      <c r="Y4018">
        <v>1</v>
      </c>
      <c r="Z4018">
        <v>60</v>
      </c>
      <c r="AA4018">
        <v>60</v>
      </c>
      <c r="AB4018">
        <v>60</v>
      </c>
      <c r="AC4018">
        <v>60</v>
      </c>
      <c r="AD4018">
        <f t="shared" si="125"/>
        <v>60</v>
      </c>
      <c r="AF4018">
        <v>0</v>
      </c>
      <c r="AG4018">
        <v>0</v>
      </c>
      <c r="AH4018">
        <v>0</v>
      </c>
      <c r="AI4018">
        <v>0</v>
      </c>
      <c r="AJ4018">
        <f t="shared" si="126"/>
        <v>0</v>
      </c>
      <c r="AK4018" t="s">
        <v>1189</v>
      </c>
      <c r="AL4018" t="s">
        <v>1064</v>
      </c>
      <c r="AM4018" t="s">
        <v>1190</v>
      </c>
    </row>
    <row r="4019" spans="1:39" x14ac:dyDescent="0.2">
      <c r="A4019">
        <v>53025</v>
      </c>
      <c r="B4019" t="s">
        <v>1751</v>
      </c>
      <c r="C4019">
        <v>110</v>
      </c>
      <c r="D4019" t="s">
        <v>1184</v>
      </c>
      <c r="E4019">
        <v>26</v>
      </c>
      <c r="F4019" t="s">
        <v>710</v>
      </c>
      <c r="G4019">
        <v>782</v>
      </c>
      <c r="H4019" t="s">
        <v>764</v>
      </c>
      <c r="I4019">
        <v>9</v>
      </c>
      <c r="J4019" t="s">
        <v>1695</v>
      </c>
      <c r="K4019" t="s">
        <v>41</v>
      </c>
      <c r="L4019">
        <v>910</v>
      </c>
      <c r="M4019" t="s">
        <v>3581</v>
      </c>
      <c r="N4019" t="s">
        <v>124</v>
      </c>
      <c r="O4019" t="s">
        <v>3582</v>
      </c>
      <c r="S4019">
        <v>2</v>
      </c>
      <c r="T4019" t="s">
        <v>45</v>
      </c>
      <c r="X4019" t="s">
        <v>46</v>
      </c>
      <c r="Y4019">
        <v>1</v>
      </c>
      <c r="Z4019">
        <v>0</v>
      </c>
      <c r="AA4019">
        <v>0</v>
      </c>
      <c r="AB4019">
        <v>0</v>
      </c>
      <c r="AC4019">
        <v>0</v>
      </c>
      <c r="AD4019">
        <f t="shared" si="125"/>
        <v>0</v>
      </c>
      <c r="AE4019" t="s">
        <v>1814</v>
      </c>
      <c r="AF4019">
        <v>0</v>
      </c>
      <c r="AG4019">
        <v>10000000</v>
      </c>
      <c r="AH4019">
        <v>0</v>
      </c>
      <c r="AI4019">
        <v>0</v>
      </c>
      <c r="AJ4019">
        <f t="shared" si="126"/>
        <v>10000000</v>
      </c>
      <c r="AK4019" t="s">
        <v>1189</v>
      </c>
      <c r="AL4019" t="s">
        <v>1064</v>
      </c>
      <c r="AM4019" t="s">
        <v>1190</v>
      </c>
    </row>
    <row r="4020" spans="1:39" x14ac:dyDescent="0.2">
      <c r="A4020">
        <v>53025</v>
      </c>
      <c r="B4020" t="s">
        <v>1751</v>
      </c>
      <c r="C4020">
        <v>110</v>
      </c>
      <c r="D4020" t="s">
        <v>1184</v>
      </c>
      <c r="E4020">
        <v>26</v>
      </c>
      <c r="F4020" t="s">
        <v>710</v>
      </c>
      <c r="G4020">
        <v>782</v>
      </c>
      <c r="H4020" t="s">
        <v>764</v>
      </c>
      <c r="I4020">
        <v>9</v>
      </c>
      <c r="J4020" t="s">
        <v>1695</v>
      </c>
      <c r="K4020" t="s">
        <v>41</v>
      </c>
      <c r="L4020">
        <v>1082</v>
      </c>
      <c r="M4020" t="s">
        <v>4567</v>
      </c>
      <c r="N4020" t="s">
        <v>124</v>
      </c>
      <c r="O4020" t="s">
        <v>4568</v>
      </c>
      <c r="S4020">
        <v>2</v>
      </c>
      <c r="T4020" t="s">
        <v>45</v>
      </c>
      <c r="X4020" t="s">
        <v>46</v>
      </c>
      <c r="Y4020">
        <v>1</v>
      </c>
      <c r="Z4020">
        <v>0</v>
      </c>
      <c r="AA4020">
        <v>0</v>
      </c>
      <c r="AB4020">
        <v>0</v>
      </c>
      <c r="AC4020">
        <v>0</v>
      </c>
      <c r="AD4020">
        <f t="shared" si="125"/>
        <v>0</v>
      </c>
      <c r="AE4020" t="s">
        <v>85</v>
      </c>
      <c r="AF4020">
        <v>100000</v>
      </c>
      <c r="AG4020">
        <v>100000</v>
      </c>
      <c r="AH4020">
        <v>150000</v>
      </c>
      <c r="AI4020">
        <v>150000</v>
      </c>
      <c r="AJ4020">
        <f t="shared" si="126"/>
        <v>500000</v>
      </c>
      <c r="AK4020" t="s">
        <v>1189</v>
      </c>
      <c r="AL4020" t="s">
        <v>1064</v>
      </c>
      <c r="AM4020" t="s">
        <v>1190</v>
      </c>
    </row>
    <row r="4021" spans="1:39" x14ac:dyDescent="0.2">
      <c r="A4021">
        <v>53025</v>
      </c>
      <c r="B4021" t="s">
        <v>1751</v>
      </c>
      <c r="C4021">
        <v>110</v>
      </c>
      <c r="D4021" t="s">
        <v>1184</v>
      </c>
      <c r="E4021">
        <v>26</v>
      </c>
      <c r="F4021" t="s">
        <v>710</v>
      </c>
      <c r="G4021">
        <v>782</v>
      </c>
      <c r="H4021" t="s">
        <v>764</v>
      </c>
      <c r="I4021">
        <v>9</v>
      </c>
      <c r="J4021" t="s">
        <v>1695</v>
      </c>
      <c r="K4021" t="s">
        <v>41</v>
      </c>
      <c r="L4021">
        <v>1118</v>
      </c>
      <c r="M4021" t="s">
        <v>1794</v>
      </c>
      <c r="N4021" t="s">
        <v>124</v>
      </c>
      <c r="O4021" t="s">
        <v>1795</v>
      </c>
      <c r="S4021">
        <v>2</v>
      </c>
      <c r="T4021" t="s">
        <v>45</v>
      </c>
      <c r="X4021" t="s">
        <v>46</v>
      </c>
      <c r="Y4021">
        <v>1</v>
      </c>
      <c r="Z4021">
        <v>0</v>
      </c>
      <c r="AA4021">
        <v>0</v>
      </c>
      <c r="AB4021">
        <v>0</v>
      </c>
      <c r="AC4021">
        <v>0</v>
      </c>
      <c r="AD4021">
        <f t="shared" si="125"/>
        <v>0</v>
      </c>
      <c r="AE4021" t="s">
        <v>85</v>
      </c>
      <c r="AF4021">
        <v>100000</v>
      </c>
      <c r="AG4021">
        <v>0</v>
      </c>
      <c r="AH4021">
        <v>100000</v>
      </c>
      <c r="AI4021">
        <v>100000</v>
      </c>
      <c r="AJ4021">
        <f t="shared" si="126"/>
        <v>300000</v>
      </c>
      <c r="AK4021" t="s">
        <v>1189</v>
      </c>
      <c r="AL4021" t="s">
        <v>1064</v>
      </c>
      <c r="AM4021" t="s">
        <v>1190</v>
      </c>
    </row>
    <row r="4022" spans="1:39" x14ac:dyDescent="0.2">
      <c r="A4022">
        <v>53025</v>
      </c>
      <c r="B4022" t="s">
        <v>1751</v>
      </c>
      <c r="C4022">
        <v>110</v>
      </c>
      <c r="D4022" t="s">
        <v>1184</v>
      </c>
      <c r="E4022">
        <v>26</v>
      </c>
      <c r="F4022" t="s">
        <v>710</v>
      </c>
      <c r="G4022">
        <v>782</v>
      </c>
      <c r="H4022" t="s">
        <v>764</v>
      </c>
      <c r="I4022">
        <v>9</v>
      </c>
      <c r="J4022" t="s">
        <v>1695</v>
      </c>
      <c r="K4022" t="s">
        <v>41</v>
      </c>
      <c r="L4022">
        <v>1121</v>
      </c>
      <c r="M4022" t="s">
        <v>2926</v>
      </c>
      <c r="N4022" t="s">
        <v>124</v>
      </c>
      <c r="O4022" t="s">
        <v>2927</v>
      </c>
      <c r="S4022">
        <v>2</v>
      </c>
      <c r="T4022" t="s">
        <v>45</v>
      </c>
      <c r="U4022">
        <v>288</v>
      </c>
      <c r="V4022" t="s">
        <v>1766</v>
      </c>
      <c r="W4022" t="s">
        <v>845</v>
      </c>
      <c r="X4022" t="s">
        <v>46</v>
      </c>
      <c r="Y4022">
        <v>1</v>
      </c>
      <c r="Z4022">
        <v>13</v>
      </c>
      <c r="AA4022">
        <v>13</v>
      </c>
      <c r="AB4022">
        <v>13</v>
      </c>
      <c r="AC4022">
        <v>13</v>
      </c>
      <c r="AD4022">
        <f t="shared" si="125"/>
        <v>13</v>
      </c>
      <c r="AF4022">
        <v>0</v>
      </c>
      <c r="AG4022">
        <v>0</v>
      </c>
      <c r="AH4022">
        <v>0</v>
      </c>
      <c r="AI4022">
        <v>0</v>
      </c>
      <c r="AJ4022">
        <f t="shared" si="126"/>
        <v>0</v>
      </c>
      <c r="AK4022" t="s">
        <v>1189</v>
      </c>
      <c r="AL4022" t="s">
        <v>1064</v>
      </c>
      <c r="AM4022" t="s">
        <v>1190</v>
      </c>
    </row>
    <row r="4023" spans="1:39" x14ac:dyDescent="0.2">
      <c r="A4023">
        <v>53025</v>
      </c>
      <c r="B4023" t="s">
        <v>1751</v>
      </c>
      <c r="C4023">
        <v>110</v>
      </c>
      <c r="D4023" t="s">
        <v>1184</v>
      </c>
      <c r="E4023">
        <v>26</v>
      </c>
      <c r="F4023" t="s">
        <v>710</v>
      </c>
      <c r="G4023">
        <v>782</v>
      </c>
      <c r="H4023" t="s">
        <v>764</v>
      </c>
      <c r="I4023">
        <v>9</v>
      </c>
      <c r="J4023" t="s">
        <v>1695</v>
      </c>
      <c r="K4023" t="s">
        <v>41</v>
      </c>
      <c r="L4023">
        <v>1227</v>
      </c>
      <c r="M4023" t="s">
        <v>4569</v>
      </c>
      <c r="N4023" t="s">
        <v>124</v>
      </c>
      <c r="O4023" t="s">
        <v>4570</v>
      </c>
      <c r="S4023">
        <v>2</v>
      </c>
      <c r="T4023" t="s">
        <v>45</v>
      </c>
      <c r="X4023" t="s">
        <v>46</v>
      </c>
      <c r="Y4023">
        <v>1</v>
      </c>
      <c r="Z4023">
        <v>0</v>
      </c>
      <c r="AA4023">
        <v>0</v>
      </c>
      <c r="AB4023">
        <v>0</v>
      </c>
      <c r="AC4023">
        <v>0</v>
      </c>
      <c r="AD4023">
        <f t="shared" si="125"/>
        <v>0</v>
      </c>
      <c r="AE4023" t="s">
        <v>85</v>
      </c>
      <c r="AF4023">
        <v>100000</v>
      </c>
      <c r="AG4023">
        <v>100000</v>
      </c>
      <c r="AH4023">
        <v>100000</v>
      </c>
      <c r="AI4023">
        <v>100000</v>
      </c>
      <c r="AJ4023">
        <f t="shared" si="126"/>
        <v>400000</v>
      </c>
      <c r="AK4023" t="s">
        <v>1189</v>
      </c>
      <c r="AL4023" t="s">
        <v>1064</v>
      </c>
      <c r="AM4023" t="s">
        <v>1190</v>
      </c>
    </row>
    <row r="4024" spans="1:39" x14ac:dyDescent="0.2">
      <c r="A4024">
        <v>53025</v>
      </c>
      <c r="B4024" t="s">
        <v>1751</v>
      </c>
      <c r="C4024">
        <v>110</v>
      </c>
      <c r="D4024" t="s">
        <v>1184</v>
      </c>
      <c r="E4024">
        <v>26</v>
      </c>
      <c r="F4024" t="s">
        <v>710</v>
      </c>
      <c r="G4024">
        <v>782</v>
      </c>
      <c r="H4024" t="s">
        <v>764</v>
      </c>
      <c r="I4024">
        <v>9</v>
      </c>
      <c r="J4024" t="s">
        <v>1695</v>
      </c>
      <c r="K4024" t="s">
        <v>41</v>
      </c>
      <c r="L4024">
        <v>1239</v>
      </c>
      <c r="M4024" t="s">
        <v>4881</v>
      </c>
      <c r="N4024" t="s">
        <v>124</v>
      </c>
      <c r="O4024" t="s">
        <v>4882</v>
      </c>
      <c r="S4024">
        <v>2</v>
      </c>
      <c r="T4024" t="s">
        <v>45</v>
      </c>
      <c r="X4024" t="s">
        <v>46</v>
      </c>
      <c r="Y4024">
        <v>1</v>
      </c>
      <c r="Z4024">
        <v>0</v>
      </c>
      <c r="AA4024">
        <v>0</v>
      </c>
      <c r="AB4024">
        <v>0</v>
      </c>
      <c r="AC4024">
        <v>0</v>
      </c>
      <c r="AD4024">
        <f t="shared" si="125"/>
        <v>0</v>
      </c>
      <c r="AE4024" t="s">
        <v>85</v>
      </c>
      <c r="AF4024">
        <v>100000</v>
      </c>
      <c r="AG4024">
        <v>5000000</v>
      </c>
      <c r="AH4024">
        <v>5000000</v>
      </c>
      <c r="AI4024">
        <v>10000000</v>
      </c>
      <c r="AJ4024">
        <f t="shared" si="126"/>
        <v>20100000</v>
      </c>
      <c r="AK4024" t="s">
        <v>1189</v>
      </c>
      <c r="AL4024" t="s">
        <v>1064</v>
      </c>
      <c r="AM4024" t="s">
        <v>1190</v>
      </c>
    </row>
    <row r="4025" spans="1:39" x14ac:dyDescent="0.2">
      <c r="A4025">
        <v>53025</v>
      </c>
      <c r="B4025" t="s">
        <v>1751</v>
      </c>
      <c r="C4025">
        <v>110</v>
      </c>
      <c r="D4025" t="s">
        <v>1184</v>
      </c>
      <c r="E4025">
        <v>26</v>
      </c>
      <c r="F4025" t="s">
        <v>710</v>
      </c>
      <c r="G4025">
        <v>782</v>
      </c>
      <c r="H4025" t="s">
        <v>764</v>
      </c>
      <c r="I4025">
        <v>9</v>
      </c>
      <c r="J4025" t="s">
        <v>1695</v>
      </c>
      <c r="K4025" t="s">
        <v>41</v>
      </c>
      <c r="L4025">
        <v>9323</v>
      </c>
      <c r="M4025" t="s">
        <v>4571</v>
      </c>
      <c r="N4025" t="s">
        <v>124</v>
      </c>
      <c r="O4025" t="s">
        <v>4572</v>
      </c>
      <c r="S4025">
        <v>2</v>
      </c>
      <c r="T4025" t="s">
        <v>45</v>
      </c>
      <c r="U4025">
        <v>288</v>
      </c>
      <c r="V4025" t="s">
        <v>1766</v>
      </c>
      <c r="W4025" t="s">
        <v>845</v>
      </c>
      <c r="X4025" t="s">
        <v>46</v>
      </c>
      <c r="Y4025">
        <v>1</v>
      </c>
      <c r="Z4025">
        <v>20</v>
      </c>
      <c r="AA4025">
        <v>20</v>
      </c>
      <c r="AB4025">
        <v>20</v>
      </c>
      <c r="AC4025">
        <v>20</v>
      </c>
      <c r="AD4025">
        <f t="shared" si="125"/>
        <v>20</v>
      </c>
      <c r="AF4025">
        <v>0</v>
      </c>
      <c r="AG4025">
        <v>0</v>
      </c>
      <c r="AH4025">
        <v>0</v>
      </c>
      <c r="AI4025">
        <v>0</v>
      </c>
      <c r="AJ4025">
        <f t="shared" si="126"/>
        <v>0</v>
      </c>
      <c r="AK4025" t="s">
        <v>1189</v>
      </c>
      <c r="AL4025" t="s">
        <v>1064</v>
      </c>
      <c r="AM4025" t="s">
        <v>1190</v>
      </c>
    </row>
    <row r="4026" spans="1:39" x14ac:dyDescent="0.2">
      <c r="A4026">
        <v>53025</v>
      </c>
      <c r="B4026" t="s">
        <v>1751</v>
      </c>
      <c r="C4026">
        <v>110</v>
      </c>
      <c r="D4026" t="s">
        <v>1184</v>
      </c>
      <c r="E4026">
        <v>26</v>
      </c>
      <c r="F4026" t="s">
        <v>710</v>
      </c>
      <c r="G4026">
        <v>782</v>
      </c>
      <c r="H4026" t="s">
        <v>764</v>
      </c>
      <c r="I4026">
        <v>9</v>
      </c>
      <c r="J4026" t="s">
        <v>1695</v>
      </c>
      <c r="K4026" t="s">
        <v>41</v>
      </c>
      <c r="L4026">
        <v>12156</v>
      </c>
      <c r="M4026" t="s">
        <v>1808</v>
      </c>
      <c r="N4026" t="s">
        <v>124</v>
      </c>
      <c r="O4026" t="s">
        <v>1809</v>
      </c>
      <c r="S4026">
        <v>2</v>
      </c>
      <c r="T4026" t="s">
        <v>45</v>
      </c>
      <c r="X4026" t="s">
        <v>46</v>
      </c>
      <c r="Y4026">
        <v>1</v>
      </c>
      <c r="Z4026">
        <v>0</v>
      </c>
      <c r="AA4026">
        <v>0</v>
      </c>
      <c r="AB4026">
        <v>0</v>
      </c>
      <c r="AC4026">
        <v>0</v>
      </c>
      <c r="AD4026">
        <f t="shared" si="125"/>
        <v>0</v>
      </c>
      <c r="AE4026" t="s">
        <v>85</v>
      </c>
      <c r="AF4026">
        <v>100000</v>
      </c>
      <c r="AG4026">
        <v>100000</v>
      </c>
      <c r="AH4026">
        <v>100000</v>
      </c>
      <c r="AI4026">
        <v>100000</v>
      </c>
      <c r="AJ4026">
        <f t="shared" si="126"/>
        <v>400000</v>
      </c>
      <c r="AK4026" t="s">
        <v>1189</v>
      </c>
      <c r="AL4026" t="s">
        <v>1064</v>
      </c>
      <c r="AM4026" t="s">
        <v>1190</v>
      </c>
    </row>
    <row r="4027" spans="1:39" x14ac:dyDescent="0.2">
      <c r="A4027">
        <v>53025</v>
      </c>
      <c r="B4027" t="s">
        <v>1751</v>
      </c>
      <c r="C4027">
        <v>110</v>
      </c>
      <c r="D4027" t="s">
        <v>1184</v>
      </c>
      <c r="E4027">
        <v>26</v>
      </c>
      <c r="F4027" t="s">
        <v>710</v>
      </c>
      <c r="G4027">
        <v>782</v>
      </c>
      <c r="H4027" t="s">
        <v>764</v>
      </c>
      <c r="I4027">
        <v>9</v>
      </c>
      <c r="J4027" t="s">
        <v>1695</v>
      </c>
      <c r="K4027" t="s">
        <v>41</v>
      </c>
      <c r="L4027">
        <v>12336</v>
      </c>
      <c r="M4027" t="s">
        <v>1812</v>
      </c>
      <c r="N4027" t="s">
        <v>124</v>
      </c>
      <c r="O4027" t="s">
        <v>1813</v>
      </c>
      <c r="S4027">
        <v>2</v>
      </c>
      <c r="T4027" t="s">
        <v>45</v>
      </c>
      <c r="X4027" t="s">
        <v>46</v>
      </c>
      <c r="Y4027">
        <v>1</v>
      </c>
      <c r="Z4027">
        <v>0</v>
      </c>
      <c r="AA4027">
        <v>0</v>
      </c>
      <c r="AB4027">
        <v>0</v>
      </c>
      <c r="AC4027">
        <v>0</v>
      </c>
      <c r="AD4027">
        <f t="shared" si="125"/>
        <v>0</v>
      </c>
      <c r="AE4027" t="s">
        <v>1683</v>
      </c>
      <c r="AF4027">
        <v>0</v>
      </c>
      <c r="AG4027">
        <v>300000</v>
      </c>
      <c r="AH4027">
        <v>2000000</v>
      </c>
      <c r="AI4027">
        <v>0</v>
      </c>
      <c r="AJ4027">
        <f t="shared" si="126"/>
        <v>2300000</v>
      </c>
      <c r="AK4027" t="s">
        <v>1189</v>
      </c>
      <c r="AL4027" t="s">
        <v>1064</v>
      </c>
      <c r="AM4027" t="s">
        <v>1190</v>
      </c>
    </row>
    <row r="4028" spans="1:39" x14ac:dyDescent="0.2">
      <c r="A4028">
        <v>53025</v>
      </c>
      <c r="B4028" t="s">
        <v>1751</v>
      </c>
      <c r="C4028">
        <v>110</v>
      </c>
      <c r="D4028" t="s">
        <v>1184</v>
      </c>
      <c r="E4028">
        <v>26</v>
      </c>
      <c r="F4028" t="s">
        <v>710</v>
      </c>
      <c r="G4028">
        <v>782</v>
      </c>
      <c r="H4028" t="s">
        <v>764</v>
      </c>
      <c r="I4028">
        <v>9</v>
      </c>
      <c r="J4028" t="s">
        <v>1695</v>
      </c>
      <c r="K4028" t="s">
        <v>41</v>
      </c>
      <c r="L4028">
        <v>12438</v>
      </c>
      <c r="M4028" t="s">
        <v>3607</v>
      </c>
      <c r="N4028" t="s">
        <v>124</v>
      </c>
      <c r="O4028" t="s">
        <v>3608</v>
      </c>
      <c r="S4028">
        <v>2</v>
      </c>
      <c r="T4028" t="s">
        <v>45</v>
      </c>
      <c r="X4028" t="s">
        <v>46</v>
      </c>
      <c r="Y4028">
        <v>1</v>
      </c>
      <c r="Z4028">
        <v>0</v>
      </c>
      <c r="AA4028">
        <v>0</v>
      </c>
      <c r="AB4028">
        <v>0</v>
      </c>
      <c r="AC4028">
        <v>0</v>
      </c>
      <c r="AD4028">
        <f t="shared" si="125"/>
        <v>0</v>
      </c>
      <c r="AE4028" t="s">
        <v>85</v>
      </c>
      <c r="AF4028">
        <v>100000</v>
      </c>
      <c r="AG4028">
        <v>100000</v>
      </c>
      <c r="AH4028">
        <v>100000</v>
      </c>
      <c r="AI4028">
        <v>100000</v>
      </c>
      <c r="AJ4028">
        <f t="shared" si="126"/>
        <v>400000</v>
      </c>
      <c r="AK4028" t="s">
        <v>1189</v>
      </c>
      <c r="AL4028" t="s">
        <v>1064</v>
      </c>
      <c r="AM4028" t="s">
        <v>1190</v>
      </c>
    </row>
    <row r="4029" spans="1:39" x14ac:dyDescent="0.2">
      <c r="A4029">
        <v>53025</v>
      </c>
      <c r="B4029" t="s">
        <v>1751</v>
      </c>
      <c r="C4029">
        <v>110</v>
      </c>
      <c r="D4029" t="s">
        <v>1184</v>
      </c>
      <c r="E4029">
        <v>26</v>
      </c>
      <c r="F4029" t="s">
        <v>710</v>
      </c>
      <c r="G4029">
        <v>782</v>
      </c>
      <c r="H4029" t="s">
        <v>764</v>
      </c>
      <c r="I4029">
        <v>9</v>
      </c>
      <c r="J4029" t="s">
        <v>1695</v>
      </c>
      <c r="K4029" t="s">
        <v>41</v>
      </c>
      <c r="L4029">
        <v>12994</v>
      </c>
      <c r="M4029" t="s">
        <v>4883</v>
      </c>
      <c r="N4029" t="s">
        <v>124</v>
      </c>
      <c r="O4029" t="s">
        <v>4884</v>
      </c>
      <c r="S4029">
        <v>2</v>
      </c>
      <c r="T4029" t="s">
        <v>45</v>
      </c>
      <c r="U4029">
        <v>288</v>
      </c>
      <c r="V4029" t="s">
        <v>1766</v>
      </c>
      <c r="W4029" t="s">
        <v>845</v>
      </c>
      <c r="X4029" t="s">
        <v>46</v>
      </c>
      <c r="Y4029">
        <v>1</v>
      </c>
      <c r="Z4029">
        <v>66</v>
      </c>
      <c r="AA4029">
        <v>66</v>
      </c>
      <c r="AB4029">
        <v>66</v>
      </c>
      <c r="AC4029">
        <v>66</v>
      </c>
      <c r="AD4029">
        <f t="shared" si="125"/>
        <v>66</v>
      </c>
      <c r="AF4029">
        <v>0</v>
      </c>
      <c r="AG4029">
        <v>0</v>
      </c>
      <c r="AH4029">
        <v>0</v>
      </c>
      <c r="AI4029">
        <v>0</v>
      </c>
      <c r="AJ4029">
        <f t="shared" si="126"/>
        <v>0</v>
      </c>
      <c r="AK4029" t="s">
        <v>1189</v>
      </c>
      <c r="AL4029" t="s">
        <v>1064</v>
      </c>
      <c r="AM4029" t="s">
        <v>1190</v>
      </c>
    </row>
    <row r="4030" spans="1:39" x14ac:dyDescent="0.2">
      <c r="A4030">
        <v>53025</v>
      </c>
      <c r="B4030" t="s">
        <v>1751</v>
      </c>
      <c r="C4030">
        <v>110</v>
      </c>
      <c r="D4030" t="s">
        <v>1184</v>
      </c>
      <c r="E4030">
        <v>26</v>
      </c>
      <c r="F4030" t="s">
        <v>710</v>
      </c>
      <c r="G4030">
        <v>782</v>
      </c>
      <c r="H4030" t="s">
        <v>764</v>
      </c>
      <c r="I4030">
        <v>9</v>
      </c>
      <c r="J4030" t="s">
        <v>1695</v>
      </c>
      <c r="K4030" t="s">
        <v>41</v>
      </c>
      <c r="L4030">
        <v>12994</v>
      </c>
      <c r="M4030" t="s">
        <v>4883</v>
      </c>
      <c r="N4030" t="s">
        <v>124</v>
      </c>
      <c r="O4030" t="s">
        <v>4884</v>
      </c>
      <c r="S4030">
        <v>2</v>
      </c>
      <c r="T4030" t="s">
        <v>45</v>
      </c>
      <c r="X4030" t="s">
        <v>46</v>
      </c>
      <c r="Y4030">
        <v>1</v>
      </c>
      <c r="Z4030">
        <v>0</v>
      </c>
      <c r="AA4030">
        <v>0</v>
      </c>
      <c r="AB4030">
        <v>0</v>
      </c>
      <c r="AC4030">
        <v>0</v>
      </c>
      <c r="AD4030">
        <f t="shared" si="125"/>
        <v>0</v>
      </c>
      <c r="AE4030" t="s">
        <v>1191</v>
      </c>
      <c r="AF4030">
        <v>0</v>
      </c>
      <c r="AG4030">
        <v>100000</v>
      </c>
      <c r="AH4030">
        <v>0</v>
      </c>
      <c r="AI4030">
        <v>0</v>
      </c>
      <c r="AJ4030">
        <f t="shared" si="126"/>
        <v>100000</v>
      </c>
      <c r="AK4030" t="s">
        <v>1189</v>
      </c>
      <c r="AL4030" t="s">
        <v>1064</v>
      </c>
      <c r="AM4030" t="s">
        <v>1190</v>
      </c>
    </row>
    <row r="4031" spans="1:39" x14ac:dyDescent="0.2">
      <c r="A4031">
        <v>53025</v>
      </c>
      <c r="B4031" t="s">
        <v>1751</v>
      </c>
      <c r="C4031">
        <v>110</v>
      </c>
      <c r="D4031" t="s">
        <v>1184</v>
      </c>
      <c r="E4031">
        <v>26</v>
      </c>
      <c r="F4031" t="s">
        <v>710</v>
      </c>
      <c r="G4031">
        <v>782</v>
      </c>
      <c r="H4031" t="s">
        <v>764</v>
      </c>
      <c r="I4031">
        <v>9</v>
      </c>
      <c r="J4031" t="s">
        <v>1695</v>
      </c>
      <c r="K4031" t="s">
        <v>41</v>
      </c>
      <c r="L4031">
        <v>14112</v>
      </c>
      <c r="M4031" t="s">
        <v>4885</v>
      </c>
      <c r="N4031" t="s">
        <v>124</v>
      </c>
      <c r="O4031" t="s">
        <v>4886</v>
      </c>
      <c r="S4031">
        <v>2</v>
      </c>
      <c r="T4031" t="s">
        <v>45</v>
      </c>
      <c r="U4031">
        <v>288</v>
      </c>
      <c r="V4031" t="s">
        <v>1766</v>
      </c>
      <c r="W4031" t="s">
        <v>845</v>
      </c>
      <c r="X4031" t="s">
        <v>46</v>
      </c>
      <c r="Y4031">
        <v>1</v>
      </c>
      <c r="Z4031">
        <v>0</v>
      </c>
      <c r="AA4031">
        <v>0</v>
      </c>
      <c r="AB4031">
        <v>9</v>
      </c>
      <c r="AC4031">
        <v>9</v>
      </c>
      <c r="AD4031">
        <f t="shared" si="125"/>
        <v>9</v>
      </c>
      <c r="AF4031">
        <v>0</v>
      </c>
      <c r="AG4031">
        <v>0</v>
      </c>
      <c r="AH4031">
        <v>0</v>
      </c>
      <c r="AI4031">
        <v>0</v>
      </c>
      <c r="AJ4031">
        <f t="shared" si="126"/>
        <v>0</v>
      </c>
      <c r="AK4031" t="s">
        <v>1189</v>
      </c>
      <c r="AL4031" t="s">
        <v>1064</v>
      </c>
      <c r="AM4031" t="s">
        <v>1190</v>
      </c>
    </row>
    <row r="4032" spans="1:39" x14ac:dyDescent="0.2">
      <c r="A4032">
        <v>53025</v>
      </c>
      <c r="B4032" t="s">
        <v>1751</v>
      </c>
      <c r="C4032">
        <v>110</v>
      </c>
      <c r="D4032" t="s">
        <v>1184</v>
      </c>
      <c r="E4032">
        <v>26</v>
      </c>
      <c r="F4032" t="s">
        <v>710</v>
      </c>
      <c r="G4032">
        <v>782</v>
      </c>
      <c r="H4032" t="s">
        <v>764</v>
      </c>
      <c r="I4032">
        <v>101</v>
      </c>
      <c r="J4032" t="s">
        <v>2938</v>
      </c>
      <c r="K4032" t="s">
        <v>41</v>
      </c>
      <c r="L4032">
        <v>316</v>
      </c>
      <c r="M4032" t="s">
        <v>2939</v>
      </c>
      <c r="N4032" t="s">
        <v>124</v>
      </c>
      <c r="O4032" t="s">
        <v>2940</v>
      </c>
      <c r="S4032">
        <v>2</v>
      </c>
      <c r="T4032" t="s">
        <v>45</v>
      </c>
      <c r="U4032">
        <v>24</v>
      </c>
      <c r="V4032" t="s">
        <v>2943</v>
      </c>
      <c r="W4032" t="s">
        <v>2312</v>
      </c>
      <c r="X4032" t="s">
        <v>66</v>
      </c>
      <c r="Y4032">
        <v>0</v>
      </c>
      <c r="Z4032">
        <v>10000</v>
      </c>
      <c r="AA4032">
        <v>10000</v>
      </c>
      <c r="AB4032">
        <v>10000</v>
      </c>
      <c r="AC4032">
        <v>10000</v>
      </c>
      <c r="AD4032">
        <f t="shared" si="125"/>
        <v>40000</v>
      </c>
      <c r="AF4032">
        <v>0</v>
      </c>
      <c r="AG4032">
        <v>0</v>
      </c>
      <c r="AH4032">
        <v>0</v>
      </c>
      <c r="AI4032">
        <v>0</v>
      </c>
      <c r="AJ4032">
        <f t="shared" si="126"/>
        <v>0</v>
      </c>
      <c r="AK4032" t="s">
        <v>1189</v>
      </c>
      <c r="AL4032" t="s">
        <v>1064</v>
      </c>
      <c r="AM4032" t="s">
        <v>1190</v>
      </c>
    </row>
    <row r="4033" spans="1:39" x14ac:dyDescent="0.2">
      <c r="A4033">
        <v>53025</v>
      </c>
      <c r="B4033" t="s">
        <v>1751</v>
      </c>
      <c r="C4033">
        <v>110</v>
      </c>
      <c r="D4033" t="s">
        <v>1184</v>
      </c>
      <c r="E4033">
        <v>26</v>
      </c>
      <c r="F4033" t="s">
        <v>710</v>
      </c>
      <c r="G4033">
        <v>782</v>
      </c>
      <c r="H4033" t="s">
        <v>764</v>
      </c>
      <c r="I4033">
        <v>101</v>
      </c>
      <c r="J4033" t="s">
        <v>2938</v>
      </c>
      <c r="K4033" t="s">
        <v>41</v>
      </c>
      <c r="L4033">
        <v>9339</v>
      </c>
      <c r="M4033" t="s">
        <v>2941</v>
      </c>
      <c r="N4033" t="s">
        <v>124</v>
      </c>
      <c r="O4033" t="s">
        <v>2942</v>
      </c>
      <c r="S4033">
        <v>2</v>
      </c>
      <c r="T4033" t="s">
        <v>45</v>
      </c>
      <c r="X4033" t="s">
        <v>66</v>
      </c>
      <c r="Y4033">
        <v>0</v>
      </c>
      <c r="Z4033">
        <v>0</v>
      </c>
      <c r="AA4033">
        <v>0</v>
      </c>
      <c r="AB4033">
        <v>0</v>
      </c>
      <c r="AC4033">
        <v>0</v>
      </c>
      <c r="AD4033">
        <f t="shared" si="125"/>
        <v>0</v>
      </c>
      <c r="AE4033" t="s">
        <v>1683</v>
      </c>
      <c r="AF4033">
        <v>0</v>
      </c>
      <c r="AG4033">
        <v>10000000</v>
      </c>
      <c r="AH4033">
        <v>10000000</v>
      </c>
      <c r="AI4033">
        <v>0</v>
      </c>
      <c r="AJ4033">
        <f t="shared" si="126"/>
        <v>20000000</v>
      </c>
      <c r="AK4033" t="s">
        <v>1189</v>
      </c>
      <c r="AL4033" t="s">
        <v>1064</v>
      </c>
      <c r="AM4033" t="s">
        <v>1190</v>
      </c>
    </row>
    <row r="4034" spans="1:39" x14ac:dyDescent="0.2">
      <c r="A4034">
        <v>53025</v>
      </c>
      <c r="B4034" t="s">
        <v>1751</v>
      </c>
      <c r="C4034">
        <v>110</v>
      </c>
      <c r="D4034" t="s">
        <v>1184</v>
      </c>
      <c r="E4034">
        <v>26</v>
      </c>
      <c r="F4034" t="s">
        <v>710</v>
      </c>
      <c r="G4034">
        <v>782</v>
      </c>
      <c r="H4034" t="s">
        <v>764</v>
      </c>
      <c r="I4034">
        <v>102</v>
      </c>
      <c r="J4034" t="s">
        <v>3609</v>
      </c>
      <c r="K4034" t="s">
        <v>41</v>
      </c>
      <c r="L4034">
        <v>9365</v>
      </c>
      <c r="M4034" t="s">
        <v>3610</v>
      </c>
      <c r="N4034" t="s">
        <v>124</v>
      </c>
      <c r="O4034" t="s">
        <v>3611</v>
      </c>
      <c r="S4034">
        <v>2</v>
      </c>
      <c r="T4034" t="s">
        <v>45</v>
      </c>
      <c r="U4034">
        <v>453</v>
      </c>
      <c r="V4034" t="s">
        <v>3609</v>
      </c>
      <c r="W4034" t="s">
        <v>845</v>
      </c>
      <c r="X4034" t="s">
        <v>66</v>
      </c>
      <c r="Y4034">
        <v>0</v>
      </c>
      <c r="Z4034">
        <v>500</v>
      </c>
      <c r="AA4034">
        <v>500</v>
      </c>
      <c r="AB4034">
        <v>500</v>
      </c>
      <c r="AC4034">
        <v>0</v>
      </c>
      <c r="AD4034">
        <f t="shared" si="125"/>
        <v>1500</v>
      </c>
      <c r="AF4034">
        <v>0</v>
      </c>
      <c r="AG4034">
        <v>0</v>
      </c>
      <c r="AH4034">
        <v>0</v>
      </c>
      <c r="AI4034">
        <v>0</v>
      </c>
      <c r="AJ4034">
        <f t="shared" si="126"/>
        <v>0</v>
      </c>
      <c r="AK4034" t="s">
        <v>1189</v>
      </c>
      <c r="AL4034" t="s">
        <v>1064</v>
      </c>
      <c r="AM4034" t="s">
        <v>1190</v>
      </c>
    </row>
    <row r="4035" spans="1:39" x14ac:dyDescent="0.2">
      <c r="A4035">
        <v>53025</v>
      </c>
      <c r="B4035" t="s">
        <v>1751</v>
      </c>
      <c r="C4035">
        <v>110</v>
      </c>
      <c r="D4035" t="s">
        <v>1184</v>
      </c>
      <c r="E4035">
        <v>26</v>
      </c>
      <c r="F4035" t="s">
        <v>710</v>
      </c>
      <c r="G4035">
        <v>782</v>
      </c>
      <c r="H4035" t="s">
        <v>764</v>
      </c>
      <c r="I4035">
        <v>102</v>
      </c>
      <c r="J4035" t="s">
        <v>3609</v>
      </c>
      <c r="K4035" t="s">
        <v>41</v>
      </c>
      <c r="L4035">
        <v>9365</v>
      </c>
      <c r="M4035" t="s">
        <v>3610</v>
      </c>
      <c r="N4035" t="s">
        <v>124</v>
      </c>
      <c r="O4035" t="s">
        <v>3611</v>
      </c>
      <c r="S4035">
        <v>2</v>
      </c>
      <c r="T4035" t="s">
        <v>45</v>
      </c>
      <c r="X4035" t="s">
        <v>66</v>
      </c>
      <c r="Y4035">
        <v>0</v>
      </c>
      <c r="Z4035">
        <v>0</v>
      </c>
      <c r="AA4035">
        <v>0</v>
      </c>
      <c r="AB4035">
        <v>0</v>
      </c>
      <c r="AC4035">
        <v>0</v>
      </c>
      <c r="AD4035">
        <f t="shared" ref="AD4035:AD4098" si="127">IF(Y4035=1,LARGE(Z4035:AC4035,1),Z4035+AA4035+AB4035+AC4035)</f>
        <v>0</v>
      </c>
      <c r="AE4035" t="s">
        <v>1683</v>
      </c>
      <c r="AF4035">
        <v>0</v>
      </c>
      <c r="AG4035">
        <v>1600000</v>
      </c>
      <c r="AH4035">
        <v>3000000</v>
      </c>
      <c r="AI4035">
        <v>0</v>
      </c>
      <c r="AJ4035">
        <f t="shared" si="126"/>
        <v>4600000</v>
      </c>
      <c r="AK4035" t="s">
        <v>1189</v>
      </c>
      <c r="AL4035" t="s">
        <v>1064</v>
      </c>
      <c r="AM4035" t="s">
        <v>1190</v>
      </c>
    </row>
    <row r="4036" spans="1:39" x14ac:dyDescent="0.2">
      <c r="A4036">
        <v>53025</v>
      </c>
      <c r="B4036" t="s">
        <v>1751</v>
      </c>
      <c r="C4036">
        <v>110</v>
      </c>
      <c r="D4036" t="s">
        <v>1184</v>
      </c>
      <c r="E4036">
        <v>26</v>
      </c>
      <c r="F4036" t="s">
        <v>710</v>
      </c>
      <c r="G4036">
        <v>782</v>
      </c>
      <c r="H4036" t="s">
        <v>764</v>
      </c>
      <c r="I4036">
        <v>331</v>
      </c>
      <c r="J4036" t="s">
        <v>2944</v>
      </c>
      <c r="K4036" t="s">
        <v>41</v>
      </c>
      <c r="L4036">
        <v>3844</v>
      </c>
      <c r="M4036" t="s">
        <v>2945</v>
      </c>
      <c r="N4036" t="s">
        <v>124</v>
      </c>
      <c r="O4036" t="s">
        <v>2946</v>
      </c>
      <c r="S4036">
        <v>2</v>
      </c>
      <c r="T4036" t="s">
        <v>45</v>
      </c>
      <c r="U4036">
        <v>196</v>
      </c>
      <c r="V4036" t="s">
        <v>4887</v>
      </c>
      <c r="W4036" t="s">
        <v>57</v>
      </c>
      <c r="X4036" t="s">
        <v>66</v>
      </c>
      <c r="Y4036">
        <v>0</v>
      </c>
      <c r="Z4036">
        <v>3</v>
      </c>
      <c r="AA4036">
        <v>3</v>
      </c>
      <c r="AB4036">
        <v>3</v>
      </c>
      <c r="AC4036">
        <v>0</v>
      </c>
      <c r="AD4036">
        <f t="shared" si="127"/>
        <v>9</v>
      </c>
      <c r="AF4036">
        <v>0</v>
      </c>
      <c r="AG4036">
        <v>0</v>
      </c>
      <c r="AH4036">
        <v>0</v>
      </c>
      <c r="AI4036">
        <v>0</v>
      </c>
      <c r="AJ4036">
        <f t="shared" si="126"/>
        <v>0</v>
      </c>
      <c r="AK4036" t="s">
        <v>1189</v>
      </c>
      <c r="AL4036" t="s">
        <v>1064</v>
      </c>
      <c r="AM4036" t="s">
        <v>1190</v>
      </c>
    </row>
    <row r="4037" spans="1:39" x14ac:dyDescent="0.2">
      <c r="A4037">
        <v>53025</v>
      </c>
      <c r="B4037" t="s">
        <v>1751</v>
      </c>
      <c r="C4037">
        <v>110</v>
      </c>
      <c r="D4037" t="s">
        <v>1184</v>
      </c>
      <c r="E4037">
        <v>26</v>
      </c>
      <c r="F4037" t="s">
        <v>710</v>
      </c>
      <c r="G4037">
        <v>782</v>
      </c>
      <c r="H4037" t="s">
        <v>764</v>
      </c>
      <c r="I4037">
        <v>331</v>
      </c>
      <c r="J4037" t="s">
        <v>2944</v>
      </c>
      <c r="K4037" t="s">
        <v>41</v>
      </c>
      <c r="L4037">
        <v>12452</v>
      </c>
      <c r="M4037" t="s">
        <v>4888</v>
      </c>
      <c r="N4037" t="s">
        <v>124</v>
      </c>
      <c r="O4037" t="s">
        <v>4889</v>
      </c>
      <c r="S4037">
        <v>2</v>
      </c>
      <c r="T4037" t="s">
        <v>45</v>
      </c>
      <c r="X4037" t="s">
        <v>66</v>
      </c>
      <c r="Y4037">
        <v>0</v>
      </c>
      <c r="Z4037">
        <v>0</v>
      </c>
      <c r="AA4037">
        <v>0</v>
      </c>
      <c r="AB4037">
        <v>0</v>
      </c>
      <c r="AC4037">
        <v>0</v>
      </c>
      <c r="AD4037">
        <f t="shared" si="127"/>
        <v>0</v>
      </c>
      <c r="AE4037" t="s">
        <v>85</v>
      </c>
      <c r="AF4037">
        <v>5000000</v>
      </c>
      <c r="AG4037">
        <v>5000000</v>
      </c>
      <c r="AH4037">
        <v>5000000</v>
      </c>
      <c r="AI4037">
        <v>5000000</v>
      </c>
      <c r="AJ4037">
        <f t="shared" si="126"/>
        <v>20000000</v>
      </c>
      <c r="AK4037" t="s">
        <v>1189</v>
      </c>
      <c r="AL4037" t="s">
        <v>1064</v>
      </c>
      <c r="AM4037" t="s">
        <v>1190</v>
      </c>
    </row>
    <row r="4038" spans="1:39" x14ac:dyDescent="0.2">
      <c r="A4038">
        <v>53025</v>
      </c>
      <c r="B4038" t="s">
        <v>1751</v>
      </c>
      <c r="C4038">
        <v>110</v>
      </c>
      <c r="D4038" t="s">
        <v>1184</v>
      </c>
      <c r="E4038">
        <v>26</v>
      </c>
      <c r="F4038" t="s">
        <v>710</v>
      </c>
      <c r="G4038">
        <v>782</v>
      </c>
      <c r="H4038" t="s">
        <v>764</v>
      </c>
      <c r="I4038">
        <v>558</v>
      </c>
      <c r="J4038" t="s">
        <v>1708</v>
      </c>
      <c r="K4038" t="s">
        <v>41</v>
      </c>
      <c r="L4038">
        <v>12093</v>
      </c>
      <c r="M4038" t="s">
        <v>2949</v>
      </c>
      <c r="N4038" t="s">
        <v>124</v>
      </c>
      <c r="O4038" t="s">
        <v>2950</v>
      </c>
      <c r="S4038">
        <v>2</v>
      </c>
      <c r="T4038" t="s">
        <v>45</v>
      </c>
      <c r="X4038" t="s">
        <v>46</v>
      </c>
      <c r="Y4038">
        <v>1</v>
      </c>
      <c r="Z4038">
        <v>0</v>
      </c>
      <c r="AA4038">
        <v>0</v>
      </c>
      <c r="AB4038">
        <v>0</v>
      </c>
      <c r="AC4038">
        <v>0</v>
      </c>
      <c r="AD4038">
        <f t="shared" si="127"/>
        <v>0</v>
      </c>
      <c r="AE4038" t="s">
        <v>1191</v>
      </c>
      <c r="AF4038">
        <v>0</v>
      </c>
      <c r="AG4038">
        <v>100000</v>
      </c>
      <c r="AH4038">
        <v>0</v>
      </c>
      <c r="AI4038">
        <v>0</v>
      </c>
      <c r="AJ4038">
        <f t="shared" si="126"/>
        <v>100000</v>
      </c>
      <c r="AK4038" t="s">
        <v>1189</v>
      </c>
      <c r="AL4038" t="s">
        <v>1064</v>
      </c>
      <c r="AM4038" t="s">
        <v>1190</v>
      </c>
    </row>
    <row r="4039" spans="1:39" x14ac:dyDescent="0.2">
      <c r="A4039">
        <v>53025</v>
      </c>
      <c r="B4039" t="s">
        <v>1751</v>
      </c>
      <c r="C4039">
        <v>110</v>
      </c>
      <c r="D4039" t="s">
        <v>1184</v>
      </c>
      <c r="E4039">
        <v>26</v>
      </c>
      <c r="F4039" t="s">
        <v>710</v>
      </c>
      <c r="G4039">
        <v>782</v>
      </c>
      <c r="H4039" t="s">
        <v>764</v>
      </c>
      <c r="I4039">
        <v>558</v>
      </c>
      <c r="J4039" t="s">
        <v>1708</v>
      </c>
      <c r="K4039" t="s">
        <v>41</v>
      </c>
      <c r="L4039">
        <v>12105</v>
      </c>
      <c r="M4039" t="s">
        <v>4890</v>
      </c>
      <c r="N4039" t="s">
        <v>124</v>
      </c>
      <c r="O4039" t="s">
        <v>4891</v>
      </c>
      <c r="S4039">
        <v>2</v>
      </c>
      <c r="T4039" t="s">
        <v>45</v>
      </c>
      <c r="X4039" t="s">
        <v>46</v>
      </c>
      <c r="Y4039">
        <v>1</v>
      </c>
      <c r="Z4039">
        <v>0</v>
      </c>
      <c r="AA4039">
        <v>0</v>
      </c>
      <c r="AB4039">
        <v>0</v>
      </c>
      <c r="AC4039">
        <v>0</v>
      </c>
      <c r="AD4039">
        <f t="shared" si="127"/>
        <v>0</v>
      </c>
      <c r="AE4039" t="s">
        <v>85</v>
      </c>
      <c r="AF4039">
        <v>100000</v>
      </c>
      <c r="AG4039">
        <v>100000</v>
      </c>
      <c r="AH4039">
        <v>100000</v>
      </c>
      <c r="AI4039">
        <v>100000</v>
      </c>
      <c r="AJ4039">
        <f t="shared" si="126"/>
        <v>400000</v>
      </c>
      <c r="AK4039" t="s">
        <v>1189</v>
      </c>
      <c r="AL4039" t="s">
        <v>1064</v>
      </c>
      <c r="AM4039" t="s">
        <v>1190</v>
      </c>
    </row>
    <row r="4040" spans="1:39" x14ac:dyDescent="0.2">
      <c r="A4040">
        <v>53025</v>
      </c>
      <c r="B4040" t="s">
        <v>1751</v>
      </c>
      <c r="C4040">
        <v>110</v>
      </c>
      <c r="D4040" t="s">
        <v>1184</v>
      </c>
      <c r="E4040">
        <v>26</v>
      </c>
      <c r="F4040" t="s">
        <v>710</v>
      </c>
      <c r="G4040">
        <v>782</v>
      </c>
      <c r="H4040" t="s">
        <v>764</v>
      </c>
      <c r="I4040">
        <v>558</v>
      </c>
      <c r="J4040" t="s">
        <v>1708</v>
      </c>
      <c r="K4040" t="s">
        <v>41</v>
      </c>
      <c r="L4040">
        <v>12152</v>
      </c>
      <c r="M4040" t="s">
        <v>3616</v>
      </c>
      <c r="N4040" t="s">
        <v>124</v>
      </c>
      <c r="O4040" t="s">
        <v>3617</v>
      </c>
      <c r="S4040">
        <v>2</v>
      </c>
      <c r="T4040" t="s">
        <v>45</v>
      </c>
      <c r="U4040">
        <v>195</v>
      </c>
      <c r="V4040" t="s">
        <v>363</v>
      </c>
      <c r="W4040" t="s">
        <v>57</v>
      </c>
      <c r="X4040" t="s">
        <v>46</v>
      </c>
      <c r="Y4040">
        <v>1</v>
      </c>
      <c r="Z4040">
        <v>1</v>
      </c>
      <c r="AA4040">
        <v>1</v>
      </c>
      <c r="AB4040">
        <v>1</v>
      </c>
      <c r="AC4040">
        <v>1</v>
      </c>
      <c r="AD4040">
        <f t="shared" si="127"/>
        <v>1</v>
      </c>
      <c r="AF4040">
        <v>0</v>
      </c>
      <c r="AG4040">
        <v>0</v>
      </c>
      <c r="AH4040">
        <v>0</v>
      </c>
      <c r="AI4040">
        <v>0</v>
      </c>
      <c r="AJ4040">
        <f t="shared" si="126"/>
        <v>0</v>
      </c>
      <c r="AK4040" t="s">
        <v>1189</v>
      </c>
      <c r="AL4040" t="s">
        <v>1064</v>
      </c>
      <c r="AM4040" t="s">
        <v>1190</v>
      </c>
    </row>
    <row r="4041" spans="1:39" x14ac:dyDescent="0.2">
      <c r="A4041">
        <v>53025</v>
      </c>
      <c r="B4041" t="s">
        <v>1751</v>
      </c>
      <c r="C4041">
        <v>110</v>
      </c>
      <c r="D4041" t="s">
        <v>1184</v>
      </c>
      <c r="E4041">
        <v>26</v>
      </c>
      <c r="F4041" t="s">
        <v>710</v>
      </c>
      <c r="G4041">
        <v>782</v>
      </c>
      <c r="H4041" t="s">
        <v>764</v>
      </c>
      <c r="I4041">
        <v>558</v>
      </c>
      <c r="J4041" t="s">
        <v>1708</v>
      </c>
      <c r="K4041" t="s">
        <v>41</v>
      </c>
      <c r="L4041">
        <v>12161</v>
      </c>
      <c r="M4041" t="s">
        <v>4575</v>
      </c>
      <c r="N4041" t="s">
        <v>124</v>
      </c>
      <c r="O4041" t="s">
        <v>4576</v>
      </c>
      <c r="S4041">
        <v>2</v>
      </c>
      <c r="T4041" t="s">
        <v>45</v>
      </c>
      <c r="U4041">
        <v>195</v>
      </c>
      <c r="V4041" t="s">
        <v>363</v>
      </c>
      <c r="W4041" t="s">
        <v>57</v>
      </c>
      <c r="X4041" t="s">
        <v>46</v>
      </c>
      <c r="Y4041">
        <v>1</v>
      </c>
      <c r="Z4041">
        <v>1</v>
      </c>
      <c r="AA4041">
        <v>1</v>
      </c>
      <c r="AB4041">
        <v>1</v>
      </c>
      <c r="AC4041">
        <v>1</v>
      </c>
      <c r="AD4041">
        <f t="shared" si="127"/>
        <v>1</v>
      </c>
      <c r="AF4041">
        <v>0</v>
      </c>
      <c r="AG4041">
        <v>0</v>
      </c>
      <c r="AH4041">
        <v>0</v>
      </c>
      <c r="AI4041">
        <v>0</v>
      </c>
      <c r="AJ4041">
        <f t="shared" si="126"/>
        <v>0</v>
      </c>
      <c r="AK4041" t="s">
        <v>1189</v>
      </c>
      <c r="AL4041" t="s">
        <v>1064</v>
      </c>
      <c r="AM4041" t="s">
        <v>1190</v>
      </c>
    </row>
    <row r="4042" spans="1:39" x14ac:dyDescent="0.2">
      <c r="A4042">
        <v>53025</v>
      </c>
      <c r="B4042" t="s">
        <v>1751</v>
      </c>
      <c r="C4042">
        <v>110</v>
      </c>
      <c r="D4042" t="s">
        <v>1184</v>
      </c>
      <c r="E4042">
        <v>26</v>
      </c>
      <c r="F4042" t="s">
        <v>710</v>
      </c>
      <c r="G4042">
        <v>782</v>
      </c>
      <c r="H4042" t="s">
        <v>764</v>
      </c>
      <c r="I4042">
        <v>558</v>
      </c>
      <c r="J4042" t="s">
        <v>1708</v>
      </c>
      <c r="K4042" t="s">
        <v>41</v>
      </c>
      <c r="L4042">
        <v>12161</v>
      </c>
      <c r="M4042" t="s">
        <v>4575</v>
      </c>
      <c r="N4042" t="s">
        <v>124</v>
      </c>
      <c r="O4042" t="s">
        <v>4576</v>
      </c>
      <c r="S4042">
        <v>2</v>
      </c>
      <c r="T4042" t="s">
        <v>45</v>
      </c>
      <c r="X4042" t="s">
        <v>46</v>
      </c>
      <c r="Y4042">
        <v>1</v>
      </c>
      <c r="Z4042">
        <v>0</v>
      </c>
      <c r="AA4042">
        <v>0</v>
      </c>
      <c r="AB4042">
        <v>0</v>
      </c>
      <c r="AC4042">
        <v>0</v>
      </c>
      <c r="AD4042">
        <f t="shared" si="127"/>
        <v>0</v>
      </c>
      <c r="AE4042" t="s">
        <v>85</v>
      </c>
      <c r="AF4042">
        <v>100000</v>
      </c>
      <c r="AG4042">
        <v>0</v>
      </c>
      <c r="AH4042">
        <v>100000</v>
      </c>
      <c r="AI4042">
        <v>100000</v>
      </c>
      <c r="AJ4042">
        <f t="shared" si="126"/>
        <v>300000</v>
      </c>
      <c r="AK4042" t="s">
        <v>1189</v>
      </c>
      <c r="AL4042" t="s">
        <v>1064</v>
      </c>
      <c r="AM4042" t="s">
        <v>1190</v>
      </c>
    </row>
    <row r="4043" spans="1:39" x14ac:dyDescent="0.2">
      <c r="A4043">
        <v>53025</v>
      </c>
      <c r="B4043" t="s">
        <v>1751</v>
      </c>
      <c r="C4043">
        <v>110</v>
      </c>
      <c r="D4043" t="s">
        <v>1184</v>
      </c>
      <c r="E4043">
        <v>26</v>
      </c>
      <c r="F4043" t="s">
        <v>710</v>
      </c>
      <c r="G4043">
        <v>782</v>
      </c>
      <c r="H4043" t="s">
        <v>764</v>
      </c>
      <c r="I4043">
        <v>558</v>
      </c>
      <c r="J4043" t="s">
        <v>1708</v>
      </c>
      <c r="K4043" t="s">
        <v>41</v>
      </c>
      <c r="L4043">
        <v>12195</v>
      </c>
      <c r="M4043" t="s">
        <v>4130</v>
      </c>
      <c r="N4043" t="s">
        <v>124</v>
      </c>
      <c r="O4043" t="s">
        <v>1827</v>
      </c>
      <c r="S4043">
        <v>2</v>
      </c>
      <c r="T4043" t="s">
        <v>45</v>
      </c>
      <c r="X4043" t="s">
        <v>46</v>
      </c>
      <c r="Y4043">
        <v>1</v>
      </c>
      <c r="Z4043">
        <v>0</v>
      </c>
      <c r="AA4043">
        <v>0</v>
      </c>
      <c r="AB4043">
        <v>0</v>
      </c>
      <c r="AC4043">
        <v>0</v>
      </c>
      <c r="AD4043">
        <f t="shared" si="127"/>
        <v>0</v>
      </c>
      <c r="AE4043" t="s">
        <v>85</v>
      </c>
      <c r="AF4043">
        <v>100000</v>
      </c>
      <c r="AG4043">
        <v>0</v>
      </c>
      <c r="AH4043">
        <v>100000</v>
      </c>
      <c r="AI4043">
        <v>100000</v>
      </c>
      <c r="AJ4043">
        <f t="shared" si="126"/>
        <v>300000</v>
      </c>
      <c r="AK4043" t="s">
        <v>1189</v>
      </c>
      <c r="AL4043" t="s">
        <v>1064</v>
      </c>
      <c r="AM4043" t="s">
        <v>1190</v>
      </c>
    </row>
    <row r="4044" spans="1:39" x14ac:dyDescent="0.2">
      <c r="A4044">
        <v>53025</v>
      </c>
      <c r="B4044" t="s">
        <v>1751</v>
      </c>
      <c r="C4044">
        <v>110</v>
      </c>
      <c r="D4044" t="s">
        <v>1184</v>
      </c>
      <c r="E4044">
        <v>26</v>
      </c>
      <c r="F4044" t="s">
        <v>710</v>
      </c>
      <c r="G4044">
        <v>782</v>
      </c>
      <c r="H4044" t="s">
        <v>764</v>
      </c>
      <c r="I4044">
        <v>558</v>
      </c>
      <c r="J4044" t="s">
        <v>1708</v>
      </c>
      <c r="K4044" t="s">
        <v>41</v>
      </c>
      <c r="L4044">
        <v>12214</v>
      </c>
      <c r="M4044" t="s">
        <v>3626</v>
      </c>
      <c r="N4044" t="s">
        <v>124</v>
      </c>
      <c r="O4044" t="s">
        <v>3627</v>
      </c>
      <c r="S4044">
        <v>2</v>
      </c>
      <c r="T4044" t="s">
        <v>45</v>
      </c>
      <c r="X4044" t="s">
        <v>46</v>
      </c>
      <c r="Y4044">
        <v>1</v>
      </c>
      <c r="Z4044">
        <v>0</v>
      </c>
      <c r="AA4044">
        <v>0</v>
      </c>
      <c r="AB4044">
        <v>0</v>
      </c>
      <c r="AC4044">
        <v>0</v>
      </c>
      <c r="AD4044">
        <f t="shared" si="127"/>
        <v>0</v>
      </c>
      <c r="AE4044" t="s">
        <v>85</v>
      </c>
      <c r="AF4044">
        <v>100000</v>
      </c>
      <c r="AG4044">
        <v>100000</v>
      </c>
      <c r="AH4044">
        <v>100000</v>
      </c>
      <c r="AI4044">
        <v>100000</v>
      </c>
      <c r="AJ4044">
        <f t="shared" si="126"/>
        <v>400000</v>
      </c>
      <c r="AK4044" t="s">
        <v>1189</v>
      </c>
      <c r="AL4044" t="s">
        <v>1064</v>
      </c>
      <c r="AM4044" t="s">
        <v>1190</v>
      </c>
    </row>
    <row r="4045" spans="1:39" x14ac:dyDescent="0.2">
      <c r="A4045">
        <v>53025</v>
      </c>
      <c r="B4045" t="s">
        <v>1751</v>
      </c>
      <c r="C4045">
        <v>110</v>
      </c>
      <c r="D4045" t="s">
        <v>1184</v>
      </c>
      <c r="E4045">
        <v>26</v>
      </c>
      <c r="F4045" t="s">
        <v>710</v>
      </c>
      <c r="G4045">
        <v>782</v>
      </c>
      <c r="H4045" t="s">
        <v>764</v>
      </c>
      <c r="I4045">
        <v>558</v>
      </c>
      <c r="J4045" t="s">
        <v>1708</v>
      </c>
      <c r="K4045" t="s">
        <v>41</v>
      </c>
      <c r="L4045">
        <v>12687</v>
      </c>
      <c r="M4045" t="s">
        <v>4892</v>
      </c>
      <c r="N4045" t="s">
        <v>124</v>
      </c>
      <c r="O4045" t="s">
        <v>4893</v>
      </c>
      <c r="S4045">
        <v>2</v>
      </c>
      <c r="T4045" t="s">
        <v>45</v>
      </c>
      <c r="U4045">
        <v>195</v>
      </c>
      <c r="V4045" t="s">
        <v>363</v>
      </c>
      <c r="W4045" t="s">
        <v>57</v>
      </c>
      <c r="X4045" t="s">
        <v>46</v>
      </c>
      <c r="Y4045">
        <v>1</v>
      </c>
      <c r="Z4045">
        <v>1</v>
      </c>
      <c r="AA4045">
        <v>1</v>
      </c>
      <c r="AB4045">
        <v>1</v>
      </c>
      <c r="AC4045">
        <v>1</v>
      </c>
      <c r="AD4045">
        <f t="shared" si="127"/>
        <v>1</v>
      </c>
      <c r="AF4045">
        <v>0</v>
      </c>
      <c r="AG4045">
        <v>0</v>
      </c>
      <c r="AH4045">
        <v>0</v>
      </c>
      <c r="AI4045">
        <v>0</v>
      </c>
      <c r="AJ4045">
        <f t="shared" si="126"/>
        <v>0</v>
      </c>
      <c r="AK4045" t="s">
        <v>1189</v>
      </c>
      <c r="AL4045" t="s">
        <v>1064</v>
      </c>
      <c r="AM4045" t="s">
        <v>1190</v>
      </c>
    </row>
    <row r="4046" spans="1:39" x14ac:dyDescent="0.2">
      <c r="A4046">
        <v>53025</v>
      </c>
      <c r="B4046" t="s">
        <v>1751</v>
      </c>
      <c r="C4046">
        <v>110</v>
      </c>
      <c r="D4046" t="s">
        <v>1184</v>
      </c>
      <c r="E4046">
        <v>26</v>
      </c>
      <c r="F4046" t="s">
        <v>710</v>
      </c>
      <c r="G4046">
        <v>782</v>
      </c>
      <c r="H4046" t="s">
        <v>764</v>
      </c>
      <c r="I4046">
        <v>558</v>
      </c>
      <c r="J4046" t="s">
        <v>1708</v>
      </c>
      <c r="K4046" t="s">
        <v>41</v>
      </c>
      <c r="L4046">
        <v>13391</v>
      </c>
      <c r="M4046" t="s">
        <v>4894</v>
      </c>
      <c r="N4046" t="s">
        <v>124</v>
      </c>
      <c r="O4046" t="s">
        <v>4895</v>
      </c>
      <c r="S4046">
        <v>2</v>
      </c>
      <c r="T4046" t="s">
        <v>45</v>
      </c>
      <c r="X4046" t="s">
        <v>46</v>
      </c>
      <c r="Y4046">
        <v>1</v>
      </c>
      <c r="Z4046">
        <v>0</v>
      </c>
      <c r="AA4046">
        <v>0</v>
      </c>
      <c r="AB4046">
        <v>0</v>
      </c>
      <c r="AC4046">
        <v>0</v>
      </c>
      <c r="AD4046">
        <f t="shared" si="127"/>
        <v>0</v>
      </c>
      <c r="AE4046" t="s">
        <v>85</v>
      </c>
      <c r="AF4046">
        <v>100000</v>
      </c>
      <c r="AG4046">
        <v>100000</v>
      </c>
      <c r="AH4046">
        <v>100000</v>
      </c>
      <c r="AI4046">
        <v>100000</v>
      </c>
      <c r="AJ4046">
        <f t="shared" si="126"/>
        <v>400000</v>
      </c>
      <c r="AK4046" t="s">
        <v>1189</v>
      </c>
      <c r="AL4046" t="s">
        <v>1064</v>
      </c>
      <c r="AM4046" t="s">
        <v>1190</v>
      </c>
    </row>
    <row r="4047" spans="1:39" x14ac:dyDescent="0.2">
      <c r="A4047">
        <v>53025</v>
      </c>
      <c r="B4047" t="s">
        <v>1751</v>
      </c>
      <c r="C4047">
        <v>110</v>
      </c>
      <c r="D4047" t="s">
        <v>1184</v>
      </c>
      <c r="E4047">
        <v>26</v>
      </c>
      <c r="F4047" t="s">
        <v>710</v>
      </c>
      <c r="G4047">
        <v>782</v>
      </c>
      <c r="H4047" t="s">
        <v>764</v>
      </c>
      <c r="I4047">
        <v>558</v>
      </c>
      <c r="J4047" t="s">
        <v>1708</v>
      </c>
      <c r="K4047" t="s">
        <v>41</v>
      </c>
      <c r="L4047">
        <v>13422</v>
      </c>
      <c r="M4047" t="s">
        <v>1832</v>
      </c>
      <c r="N4047" t="s">
        <v>124</v>
      </c>
      <c r="O4047" t="s">
        <v>1833</v>
      </c>
      <c r="S4047">
        <v>2</v>
      </c>
      <c r="T4047" t="s">
        <v>45</v>
      </c>
      <c r="U4047">
        <v>195</v>
      </c>
      <c r="V4047" t="s">
        <v>363</v>
      </c>
      <c r="W4047" t="s">
        <v>57</v>
      </c>
      <c r="X4047" t="s">
        <v>46</v>
      </c>
      <c r="Y4047">
        <v>1</v>
      </c>
      <c r="Z4047">
        <v>1</v>
      </c>
      <c r="AA4047">
        <v>1</v>
      </c>
      <c r="AB4047">
        <v>1</v>
      </c>
      <c r="AC4047">
        <v>1</v>
      </c>
      <c r="AD4047">
        <f t="shared" si="127"/>
        <v>1</v>
      </c>
      <c r="AF4047">
        <v>0</v>
      </c>
      <c r="AG4047">
        <v>0</v>
      </c>
      <c r="AH4047">
        <v>0</v>
      </c>
      <c r="AI4047">
        <v>0</v>
      </c>
      <c r="AJ4047">
        <f t="shared" si="126"/>
        <v>0</v>
      </c>
      <c r="AK4047" t="s">
        <v>1189</v>
      </c>
      <c r="AL4047" t="s">
        <v>1064</v>
      </c>
      <c r="AM4047" t="s">
        <v>1190</v>
      </c>
    </row>
    <row r="4048" spans="1:39" x14ac:dyDescent="0.2">
      <c r="A4048">
        <v>53025</v>
      </c>
      <c r="B4048" t="s">
        <v>1751</v>
      </c>
      <c r="C4048">
        <v>110</v>
      </c>
      <c r="D4048" t="s">
        <v>1184</v>
      </c>
      <c r="E4048">
        <v>26</v>
      </c>
      <c r="F4048" t="s">
        <v>710</v>
      </c>
      <c r="G4048">
        <v>782</v>
      </c>
      <c r="H4048" t="s">
        <v>764</v>
      </c>
      <c r="I4048">
        <v>558</v>
      </c>
      <c r="J4048" t="s">
        <v>1708</v>
      </c>
      <c r="K4048" t="s">
        <v>41</v>
      </c>
      <c r="L4048">
        <v>13465</v>
      </c>
      <c r="M4048" t="s">
        <v>4581</v>
      </c>
      <c r="N4048" t="s">
        <v>124</v>
      </c>
      <c r="O4048" t="s">
        <v>4582</v>
      </c>
      <c r="S4048">
        <v>2</v>
      </c>
      <c r="T4048" t="s">
        <v>45</v>
      </c>
      <c r="X4048" t="s">
        <v>46</v>
      </c>
      <c r="Y4048">
        <v>1</v>
      </c>
      <c r="Z4048">
        <v>0</v>
      </c>
      <c r="AA4048">
        <v>0</v>
      </c>
      <c r="AB4048">
        <v>0</v>
      </c>
      <c r="AC4048">
        <v>0</v>
      </c>
      <c r="AD4048">
        <f t="shared" si="127"/>
        <v>0</v>
      </c>
      <c r="AE4048" t="s">
        <v>85</v>
      </c>
      <c r="AF4048">
        <v>100000</v>
      </c>
      <c r="AG4048">
        <v>100000</v>
      </c>
      <c r="AH4048">
        <v>100000</v>
      </c>
      <c r="AI4048">
        <v>100000</v>
      </c>
      <c r="AJ4048">
        <f t="shared" si="126"/>
        <v>400000</v>
      </c>
      <c r="AK4048" t="s">
        <v>1189</v>
      </c>
      <c r="AL4048" t="s">
        <v>1064</v>
      </c>
      <c r="AM4048" t="s">
        <v>1190</v>
      </c>
    </row>
    <row r="4049" spans="1:39" x14ac:dyDescent="0.2">
      <c r="A4049">
        <v>53025</v>
      </c>
      <c r="B4049" t="s">
        <v>1751</v>
      </c>
      <c r="C4049">
        <v>110</v>
      </c>
      <c r="D4049" t="s">
        <v>1184</v>
      </c>
      <c r="E4049">
        <v>26</v>
      </c>
      <c r="F4049" t="s">
        <v>710</v>
      </c>
      <c r="G4049">
        <v>782</v>
      </c>
      <c r="H4049" t="s">
        <v>764</v>
      </c>
      <c r="I4049">
        <v>558</v>
      </c>
      <c r="J4049" t="s">
        <v>1708</v>
      </c>
      <c r="K4049" t="s">
        <v>41</v>
      </c>
      <c r="L4049">
        <v>13472</v>
      </c>
      <c r="M4049" t="s">
        <v>4583</v>
      </c>
      <c r="N4049" t="s">
        <v>124</v>
      </c>
      <c r="O4049" t="s">
        <v>4584</v>
      </c>
      <c r="S4049">
        <v>2</v>
      </c>
      <c r="T4049" t="s">
        <v>45</v>
      </c>
      <c r="U4049">
        <v>195</v>
      </c>
      <c r="V4049" t="s">
        <v>363</v>
      </c>
      <c r="W4049" t="s">
        <v>57</v>
      </c>
      <c r="X4049" t="s">
        <v>46</v>
      </c>
      <c r="Y4049">
        <v>1</v>
      </c>
      <c r="Z4049">
        <v>1</v>
      </c>
      <c r="AA4049">
        <v>1</v>
      </c>
      <c r="AB4049">
        <v>1</v>
      </c>
      <c r="AC4049">
        <v>1</v>
      </c>
      <c r="AD4049">
        <f t="shared" si="127"/>
        <v>1</v>
      </c>
      <c r="AF4049">
        <v>0</v>
      </c>
      <c r="AG4049">
        <v>0</v>
      </c>
      <c r="AH4049">
        <v>0</v>
      </c>
      <c r="AI4049">
        <v>0</v>
      </c>
      <c r="AJ4049">
        <f t="shared" si="126"/>
        <v>0</v>
      </c>
      <c r="AK4049" t="s">
        <v>1189</v>
      </c>
      <c r="AL4049" t="s">
        <v>1064</v>
      </c>
      <c r="AM4049" t="s">
        <v>1190</v>
      </c>
    </row>
    <row r="4050" spans="1:39" x14ac:dyDescent="0.2">
      <c r="A4050">
        <v>53025</v>
      </c>
      <c r="B4050" t="s">
        <v>1751</v>
      </c>
      <c r="C4050">
        <v>110</v>
      </c>
      <c r="D4050" t="s">
        <v>1184</v>
      </c>
      <c r="E4050">
        <v>26</v>
      </c>
      <c r="F4050" t="s">
        <v>710</v>
      </c>
      <c r="G4050">
        <v>782</v>
      </c>
      <c r="H4050" t="s">
        <v>764</v>
      </c>
      <c r="I4050">
        <v>558</v>
      </c>
      <c r="J4050" t="s">
        <v>1708</v>
      </c>
      <c r="K4050" t="s">
        <v>41</v>
      </c>
      <c r="L4050">
        <v>13478</v>
      </c>
      <c r="M4050" t="s">
        <v>2957</v>
      </c>
      <c r="N4050" t="s">
        <v>124</v>
      </c>
      <c r="O4050" t="s">
        <v>2958</v>
      </c>
      <c r="S4050">
        <v>2</v>
      </c>
      <c r="T4050" t="s">
        <v>45</v>
      </c>
      <c r="X4050" t="s">
        <v>46</v>
      </c>
      <c r="Y4050">
        <v>1</v>
      </c>
      <c r="Z4050">
        <v>0</v>
      </c>
      <c r="AA4050">
        <v>0</v>
      </c>
      <c r="AB4050">
        <v>0</v>
      </c>
      <c r="AC4050">
        <v>0</v>
      </c>
      <c r="AD4050">
        <f t="shared" si="127"/>
        <v>0</v>
      </c>
      <c r="AE4050" t="s">
        <v>85</v>
      </c>
      <c r="AF4050">
        <v>100000</v>
      </c>
      <c r="AG4050">
        <v>0</v>
      </c>
      <c r="AH4050">
        <v>100000</v>
      </c>
      <c r="AI4050">
        <v>100000</v>
      </c>
      <c r="AJ4050">
        <f t="shared" si="126"/>
        <v>300000</v>
      </c>
      <c r="AK4050" t="s">
        <v>1189</v>
      </c>
      <c r="AL4050" t="s">
        <v>1064</v>
      </c>
      <c r="AM4050" t="s">
        <v>1190</v>
      </c>
    </row>
    <row r="4051" spans="1:39" x14ac:dyDescent="0.2">
      <c r="A4051">
        <v>53025</v>
      </c>
      <c r="B4051" t="s">
        <v>1751</v>
      </c>
      <c r="C4051">
        <v>110</v>
      </c>
      <c r="D4051" t="s">
        <v>1184</v>
      </c>
      <c r="E4051">
        <v>26</v>
      </c>
      <c r="F4051" t="s">
        <v>710</v>
      </c>
      <c r="G4051">
        <v>782</v>
      </c>
      <c r="H4051" t="s">
        <v>764</v>
      </c>
      <c r="I4051">
        <v>558</v>
      </c>
      <c r="J4051" t="s">
        <v>1708</v>
      </c>
      <c r="K4051" t="s">
        <v>41</v>
      </c>
      <c r="L4051">
        <v>13494</v>
      </c>
      <c r="M4051" t="s">
        <v>4896</v>
      </c>
      <c r="N4051" t="s">
        <v>124</v>
      </c>
      <c r="O4051" t="s">
        <v>4897</v>
      </c>
      <c r="S4051">
        <v>2</v>
      </c>
      <c r="T4051" t="s">
        <v>45</v>
      </c>
      <c r="X4051" t="s">
        <v>46</v>
      </c>
      <c r="Y4051">
        <v>1</v>
      </c>
      <c r="Z4051">
        <v>0</v>
      </c>
      <c r="AA4051">
        <v>0</v>
      </c>
      <c r="AB4051">
        <v>0</v>
      </c>
      <c r="AC4051">
        <v>0</v>
      </c>
      <c r="AD4051">
        <f t="shared" si="127"/>
        <v>0</v>
      </c>
      <c r="AE4051" t="s">
        <v>85</v>
      </c>
      <c r="AF4051">
        <v>100000</v>
      </c>
      <c r="AG4051">
        <v>100000</v>
      </c>
      <c r="AH4051">
        <v>100000</v>
      </c>
      <c r="AI4051">
        <v>100000</v>
      </c>
      <c r="AJ4051">
        <f t="shared" si="126"/>
        <v>400000</v>
      </c>
      <c r="AK4051" t="s">
        <v>1189</v>
      </c>
      <c r="AL4051" t="s">
        <v>1064</v>
      </c>
      <c r="AM4051" t="s">
        <v>1190</v>
      </c>
    </row>
    <row r="4052" spans="1:39" x14ac:dyDescent="0.2">
      <c r="A4052">
        <v>53025</v>
      </c>
      <c r="B4052" t="s">
        <v>1751</v>
      </c>
      <c r="C4052">
        <v>130</v>
      </c>
      <c r="D4052" t="s">
        <v>1058</v>
      </c>
      <c r="E4052">
        <v>26</v>
      </c>
      <c r="F4052" t="s">
        <v>710</v>
      </c>
      <c r="G4052">
        <v>782</v>
      </c>
      <c r="H4052" t="s">
        <v>764</v>
      </c>
      <c r="I4052">
        <v>11</v>
      </c>
      <c r="J4052" t="s">
        <v>1844</v>
      </c>
      <c r="K4052" t="s">
        <v>41</v>
      </c>
      <c r="L4052">
        <v>66</v>
      </c>
      <c r="M4052" t="s">
        <v>2967</v>
      </c>
      <c r="N4052" t="s">
        <v>43</v>
      </c>
      <c r="O4052" t="s">
        <v>2968</v>
      </c>
      <c r="S4052">
        <v>2</v>
      </c>
      <c r="T4052" t="s">
        <v>45</v>
      </c>
      <c r="X4052" t="s">
        <v>46</v>
      </c>
      <c r="Y4052">
        <v>1</v>
      </c>
      <c r="Z4052">
        <v>0</v>
      </c>
      <c r="AA4052">
        <v>0</v>
      </c>
      <c r="AB4052">
        <v>0</v>
      </c>
      <c r="AC4052">
        <v>0</v>
      </c>
      <c r="AD4052">
        <f t="shared" si="127"/>
        <v>0</v>
      </c>
      <c r="AE4052" t="s">
        <v>149</v>
      </c>
      <c r="AF4052">
        <v>5880000</v>
      </c>
      <c r="AG4052">
        <v>6600000</v>
      </c>
      <c r="AH4052">
        <v>6600000</v>
      </c>
      <c r="AI4052">
        <v>6600000</v>
      </c>
      <c r="AJ4052">
        <f t="shared" si="126"/>
        <v>25680000</v>
      </c>
      <c r="AK4052" t="s">
        <v>1063</v>
      </c>
      <c r="AL4052" t="s">
        <v>1064</v>
      </c>
      <c r="AM4052" t="s">
        <v>1065</v>
      </c>
    </row>
    <row r="4053" spans="1:39" x14ac:dyDescent="0.2">
      <c r="A4053">
        <v>53025</v>
      </c>
      <c r="B4053" t="s">
        <v>1751</v>
      </c>
      <c r="C4053">
        <v>130</v>
      </c>
      <c r="D4053" t="s">
        <v>1058</v>
      </c>
      <c r="E4053">
        <v>26</v>
      </c>
      <c r="F4053" t="s">
        <v>710</v>
      </c>
      <c r="G4053">
        <v>782</v>
      </c>
      <c r="H4053" t="s">
        <v>764</v>
      </c>
      <c r="I4053">
        <v>11</v>
      </c>
      <c r="J4053" t="s">
        <v>1844</v>
      </c>
      <c r="K4053" t="s">
        <v>41</v>
      </c>
      <c r="L4053">
        <v>79</v>
      </c>
      <c r="M4053" t="s">
        <v>1845</v>
      </c>
      <c r="N4053" t="s">
        <v>43</v>
      </c>
      <c r="O4053" t="s">
        <v>1846</v>
      </c>
      <c r="S4053">
        <v>2</v>
      </c>
      <c r="T4053" t="s">
        <v>45</v>
      </c>
      <c r="X4053" t="s">
        <v>46</v>
      </c>
      <c r="Y4053">
        <v>1</v>
      </c>
      <c r="Z4053">
        <v>0</v>
      </c>
      <c r="AA4053">
        <v>0</v>
      </c>
      <c r="AB4053">
        <v>0</v>
      </c>
      <c r="AC4053">
        <v>0</v>
      </c>
      <c r="AD4053">
        <f t="shared" si="127"/>
        <v>0</v>
      </c>
      <c r="AE4053" t="s">
        <v>85</v>
      </c>
      <c r="AF4053">
        <v>2000000</v>
      </c>
      <c r="AG4053">
        <v>6000000</v>
      </c>
      <c r="AH4053">
        <v>6000000</v>
      </c>
      <c r="AI4053">
        <v>6000000</v>
      </c>
      <c r="AJ4053">
        <f t="shared" si="126"/>
        <v>20000000</v>
      </c>
      <c r="AK4053" t="s">
        <v>1063</v>
      </c>
      <c r="AL4053" t="s">
        <v>1064</v>
      </c>
      <c r="AM4053" t="s">
        <v>1065</v>
      </c>
    </row>
    <row r="4054" spans="1:39" x14ac:dyDescent="0.2">
      <c r="A4054">
        <v>53025</v>
      </c>
      <c r="B4054" t="s">
        <v>1751</v>
      </c>
      <c r="C4054">
        <v>130</v>
      </c>
      <c r="D4054" t="s">
        <v>1058</v>
      </c>
      <c r="E4054">
        <v>26</v>
      </c>
      <c r="F4054" t="s">
        <v>710</v>
      </c>
      <c r="G4054">
        <v>782</v>
      </c>
      <c r="H4054" t="s">
        <v>764</v>
      </c>
      <c r="I4054">
        <v>11</v>
      </c>
      <c r="J4054" t="s">
        <v>1844</v>
      </c>
      <c r="K4054" t="s">
        <v>41</v>
      </c>
      <c r="L4054">
        <v>79</v>
      </c>
      <c r="M4054" t="s">
        <v>1845</v>
      </c>
      <c r="N4054" t="s">
        <v>43</v>
      </c>
      <c r="O4054" t="s">
        <v>1846</v>
      </c>
      <c r="S4054">
        <v>2</v>
      </c>
      <c r="T4054" t="s">
        <v>45</v>
      </c>
      <c r="X4054" t="s">
        <v>46</v>
      </c>
      <c r="Y4054">
        <v>1</v>
      </c>
      <c r="Z4054">
        <v>0</v>
      </c>
      <c r="AA4054">
        <v>0</v>
      </c>
      <c r="AB4054">
        <v>0</v>
      </c>
      <c r="AC4054">
        <v>0</v>
      </c>
      <c r="AD4054">
        <f t="shared" si="127"/>
        <v>0</v>
      </c>
      <c r="AE4054" t="s">
        <v>728</v>
      </c>
      <c r="AF4054">
        <v>250000</v>
      </c>
      <c r="AG4054">
        <v>250000</v>
      </c>
      <c r="AH4054">
        <v>250000</v>
      </c>
      <c r="AI4054">
        <v>250000</v>
      </c>
      <c r="AJ4054">
        <f t="shared" si="126"/>
        <v>1000000</v>
      </c>
      <c r="AK4054" t="s">
        <v>1063</v>
      </c>
      <c r="AL4054" t="s">
        <v>1064</v>
      </c>
      <c r="AM4054" t="s">
        <v>1065</v>
      </c>
    </row>
    <row r="4055" spans="1:39" x14ac:dyDescent="0.2">
      <c r="A4055">
        <v>53025</v>
      </c>
      <c r="B4055" t="s">
        <v>1751</v>
      </c>
      <c r="C4055">
        <v>130</v>
      </c>
      <c r="D4055" t="s">
        <v>1058</v>
      </c>
      <c r="E4055">
        <v>26</v>
      </c>
      <c r="F4055" t="s">
        <v>710</v>
      </c>
      <c r="G4055">
        <v>782</v>
      </c>
      <c r="H4055" t="s">
        <v>764</v>
      </c>
      <c r="I4055">
        <v>558</v>
      </c>
      <c r="J4055" t="s">
        <v>1708</v>
      </c>
      <c r="K4055" t="s">
        <v>41</v>
      </c>
      <c r="L4055">
        <v>13493</v>
      </c>
      <c r="M4055" t="s">
        <v>3645</v>
      </c>
      <c r="N4055" t="s">
        <v>43</v>
      </c>
      <c r="O4055" t="s">
        <v>3646</v>
      </c>
      <c r="S4055">
        <v>2</v>
      </c>
      <c r="T4055" t="s">
        <v>45</v>
      </c>
      <c r="U4055">
        <v>195</v>
      </c>
      <c r="V4055" t="s">
        <v>363</v>
      </c>
      <c r="W4055" t="s">
        <v>57</v>
      </c>
      <c r="X4055" t="s">
        <v>46</v>
      </c>
      <c r="Y4055">
        <v>1</v>
      </c>
      <c r="Z4055">
        <v>0</v>
      </c>
      <c r="AA4055">
        <v>1</v>
      </c>
      <c r="AB4055">
        <v>1</v>
      </c>
      <c r="AC4055">
        <v>1</v>
      </c>
      <c r="AD4055">
        <f t="shared" si="127"/>
        <v>1</v>
      </c>
      <c r="AF4055">
        <v>0</v>
      </c>
      <c r="AG4055">
        <v>0</v>
      </c>
      <c r="AH4055">
        <v>0</v>
      </c>
      <c r="AI4055">
        <v>0</v>
      </c>
      <c r="AJ4055">
        <f t="shared" si="126"/>
        <v>0</v>
      </c>
      <c r="AK4055" t="s">
        <v>1063</v>
      </c>
      <c r="AL4055" t="s">
        <v>1064</v>
      </c>
      <c r="AM4055" t="s">
        <v>1065</v>
      </c>
    </row>
    <row r="4056" spans="1:39" x14ac:dyDescent="0.2">
      <c r="A4056">
        <v>53025</v>
      </c>
      <c r="B4056" t="s">
        <v>1751</v>
      </c>
      <c r="C4056">
        <v>140</v>
      </c>
      <c r="D4056" t="s">
        <v>1856</v>
      </c>
      <c r="E4056">
        <v>26</v>
      </c>
      <c r="F4056" t="s">
        <v>710</v>
      </c>
      <c r="G4056">
        <v>782</v>
      </c>
      <c r="H4056" t="s">
        <v>764</v>
      </c>
      <c r="I4056">
        <v>178</v>
      </c>
      <c r="J4056" t="s">
        <v>1755</v>
      </c>
      <c r="K4056" t="s">
        <v>41</v>
      </c>
      <c r="L4056">
        <v>1605</v>
      </c>
      <c r="M4056" t="s">
        <v>4144</v>
      </c>
      <c r="N4056" t="s">
        <v>124</v>
      </c>
      <c r="O4056" t="s">
        <v>4145</v>
      </c>
      <c r="S4056">
        <v>2</v>
      </c>
      <c r="T4056" t="s">
        <v>45</v>
      </c>
      <c r="U4056">
        <v>289</v>
      </c>
      <c r="V4056" t="s">
        <v>1758</v>
      </c>
      <c r="W4056" t="s">
        <v>845</v>
      </c>
      <c r="X4056" t="s">
        <v>46</v>
      </c>
      <c r="Y4056">
        <v>1</v>
      </c>
      <c r="Z4056">
        <v>100</v>
      </c>
      <c r="AA4056">
        <v>100</v>
      </c>
      <c r="AB4056">
        <v>100</v>
      </c>
      <c r="AC4056">
        <v>100</v>
      </c>
      <c r="AD4056">
        <f t="shared" si="127"/>
        <v>100</v>
      </c>
      <c r="AF4056">
        <v>0</v>
      </c>
      <c r="AG4056">
        <v>0</v>
      </c>
      <c r="AH4056">
        <v>0</v>
      </c>
      <c r="AI4056">
        <v>0</v>
      </c>
      <c r="AJ4056">
        <f t="shared" si="126"/>
        <v>0</v>
      </c>
      <c r="AK4056" t="s">
        <v>1859</v>
      </c>
      <c r="AL4056" t="s">
        <v>1064</v>
      </c>
      <c r="AM4056" t="s">
        <v>1860</v>
      </c>
    </row>
    <row r="4057" spans="1:39" x14ac:dyDescent="0.2">
      <c r="A4057">
        <v>53025</v>
      </c>
      <c r="B4057" t="s">
        <v>1751</v>
      </c>
      <c r="C4057">
        <v>140</v>
      </c>
      <c r="D4057" t="s">
        <v>1856</v>
      </c>
      <c r="E4057">
        <v>26</v>
      </c>
      <c r="F4057" t="s">
        <v>710</v>
      </c>
      <c r="G4057">
        <v>782</v>
      </c>
      <c r="H4057" t="s">
        <v>764</v>
      </c>
      <c r="I4057">
        <v>178</v>
      </c>
      <c r="J4057" t="s">
        <v>1755</v>
      </c>
      <c r="K4057" t="s">
        <v>41</v>
      </c>
      <c r="L4057">
        <v>1605</v>
      </c>
      <c r="M4057" t="s">
        <v>4144</v>
      </c>
      <c r="N4057" t="s">
        <v>124</v>
      </c>
      <c r="O4057" t="s">
        <v>4145</v>
      </c>
      <c r="S4057">
        <v>2</v>
      </c>
      <c r="T4057" t="s">
        <v>45</v>
      </c>
      <c r="X4057" t="s">
        <v>46</v>
      </c>
      <c r="Y4057">
        <v>1</v>
      </c>
      <c r="Z4057">
        <v>0</v>
      </c>
      <c r="AA4057">
        <v>0</v>
      </c>
      <c r="AB4057">
        <v>0</v>
      </c>
      <c r="AC4057">
        <v>0</v>
      </c>
      <c r="AD4057">
        <f t="shared" si="127"/>
        <v>0</v>
      </c>
      <c r="AE4057" t="s">
        <v>1867</v>
      </c>
      <c r="AF4057">
        <v>2000000</v>
      </c>
      <c r="AG4057">
        <v>0</v>
      </c>
      <c r="AH4057">
        <v>0</v>
      </c>
      <c r="AI4057">
        <v>0</v>
      </c>
      <c r="AJ4057">
        <f t="shared" si="126"/>
        <v>2000000</v>
      </c>
      <c r="AK4057" t="s">
        <v>1859</v>
      </c>
      <c r="AL4057" t="s">
        <v>1064</v>
      </c>
      <c r="AM4057" t="s">
        <v>1860</v>
      </c>
    </row>
    <row r="4058" spans="1:39" x14ac:dyDescent="0.2">
      <c r="A4058">
        <v>53025</v>
      </c>
      <c r="B4058" t="s">
        <v>1751</v>
      </c>
      <c r="C4058">
        <v>140</v>
      </c>
      <c r="D4058" t="s">
        <v>1856</v>
      </c>
      <c r="E4058">
        <v>26</v>
      </c>
      <c r="F4058" t="s">
        <v>710</v>
      </c>
      <c r="G4058">
        <v>782</v>
      </c>
      <c r="H4058" t="s">
        <v>764</v>
      </c>
      <c r="I4058">
        <v>178</v>
      </c>
      <c r="J4058" t="s">
        <v>1755</v>
      </c>
      <c r="K4058" t="s">
        <v>41</v>
      </c>
      <c r="L4058">
        <v>1945</v>
      </c>
      <c r="M4058" t="s">
        <v>4898</v>
      </c>
      <c r="N4058" t="s">
        <v>124</v>
      </c>
      <c r="O4058" t="s">
        <v>4899</v>
      </c>
      <c r="S4058">
        <v>2</v>
      </c>
      <c r="T4058" t="s">
        <v>45</v>
      </c>
      <c r="X4058" t="s">
        <v>46</v>
      </c>
      <c r="Y4058">
        <v>1</v>
      </c>
      <c r="Z4058">
        <v>0</v>
      </c>
      <c r="AA4058">
        <v>0</v>
      </c>
      <c r="AB4058">
        <v>0</v>
      </c>
      <c r="AC4058">
        <v>0</v>
      </c>
      <c r="AD4058">
        <f t="shared" si="127"/>
        <v>0</v>
      </c>
      <c r="AE4058" t="s">
        <v>85</v>
      </c>
      <c r="AF4058">
        <v>100000</v>
      </c>
      <c r="AG4058">
        <v>1000000</v>
      </c>
      <c r="AH4058">
        <v>1000000</v>
      </c>
      <c r="AI4058">
        <v>0</v>
      </c>
      <c r="AJ4058">
        <f t="shared" si="126"/>
        <v>2100000</v>
      </c>
      <c r="AK4058" t="s">
        <v>1859</v>
      </c>
      <c r="AL4058" t="s">
        <v>1064</v>
      </c>
      <c r="AM4058" t="s">
        <v>1860</v>
      </c>
    </row>
    <row r="4059" spans="1:39" x14ac:dyDescent="0.2">
      <c r="A4059">
        <v>53025</v>
      </c>
      <c r="B4059" t="s">
        <v>1751</v>
      </c>
      <c r="C4059">
        <v>140</v>
      </c>
      <c r="D4059" t="s">
        <v>1856</v>
      </c>
      <c r="E4059">
        <v>26</v>
      </c>
      <c r="F4059" t="s">
        <v>710</v>
      </c>
      <c r="G4059">
        <v>782</v>
      </c>
      <c r="H4059" t="s">
        <v>764</v>
      </c>
      <c r="I4059">
        <v>178</v>
      </c>
      <c r="J4059" t="s">
        <v>1755</v>
      </c>
      <c r="K4059" t="s">
        <v>41</v>
      </c>
      <c r="L4059">
        <v>1945</v>
      </c>
      <c r="M4059" t="s">
        <v>4898</v>
      </c>
      <c r="N4059" t="s">
        <v>124</v>
      </c>
      <c r="O4059" t="s">
        <v>4899</v>
      </c>
      <c r="S4059">
        <v>2</v>
      </c>
      <c r="T4059" t="s">
        <v>45</v>
      </c>
      <c r="X4059" t="s">
        <v>46</v>
      </c>
      <c r="Y4059">
        <v>1</v>
      </c>
      <c r="Z4059">
        <v>0</v>
      </c>
      <c r="AA4059">
        <v>0</v>
      </c>
      <c r="AB4059">
        <v>0</v>
      </c>
      <c r="AC4059">
        <v>0</v>
      </c>
      <c r="AD4059">
        <f t="shared" si="127"/>
        <v>0</v>
      </c>
      <c r="AE4059" t="s">
        <v>1192</v>
      </c>
      <c r="AF4059">
        <v>0</v>
      </c>
      <c r="AG4059">
        <v>8000000</v>
      </c>
      <c r="AH4059">
        <v>6000000</v>
      </c>
      <c r="AI4059">
        <v>0</v>
      </c>
      <c r="AJ4059">
        <f t="shared" ref="AJ4059:AJ4122" si="128">AF4059+AG4059+AH4059+AI4059</f>
        <v>14000000</v>
      </c>
      <c r="AK4059" t="s">
        <v>1859</v>
      </c>
      <c r="AL4059" t="s">
        <v>1064</v>
      </c>
      <c r="AM4059" t="s">
        <v>1860</v>
      </c>
    </row>
    <row r="4060" spans="1:39" x14ac:dyDescent="0.2">
      <c r="A4060">
        <v>53025</v>
      </c>
      <c r="B4060" t="s">
        <v>1751</v>
      </c>
      <c r="C4060">
        <v>140</v>
      </c>
      <c r="D4060" t="s">
        <v>1856</v>
      </c>
      <c r="E4060">
        <v>26</v>
      </c>
      <c r="F4060" t="s">
        <v>710</v>
      </c>
      <c r="G4060">
        <v>782</v>
      </c>
      <c r="H4060" t="s">
        <v>764</v>
      </c>
      <c r="I4060">
        <v>178</v>
      </c>
      <c r="J4060" t="s">
        <v>1755</v>
      </c>
      <c r="K4060" t="s">
        <v>41</v>
      </c>
      <c r="L4060">
        <v>2042</v>
      </c>
      <c r="M4060" t="s">
        <v>2980</v>
      </c>
      <c r="N4060" t="s">
        <v>124</v>
      </c>
      <c r="O4060" t="s">
        <v>2981</v>
      </c>
      <c r="S4060">
        <v>2</v>
      </c>
      <c r="T4060" t="s">
        <v>45</v>
      </c>
      <c r="X4060" t="s">
        <v>46</v>
      </c>
      <c r="Y4060">
        <v>1</v>
      </c>
      <c r="Z4060">
        <v>0</v>
      </c>
      <c r="AA4060">
        <v>0</v>
      </c>
      <c r="AB4060">
        <v>0</v>
      </c>
      <c r="AC4060">
        <v>0</v>
      </c>
      <c r="AD4060">
        <f t="shared" si="127"/>
        <v>0</v>
      </c>
      <c r="AE4060" t="s">
        <v>85</v>
      </c>
      <c r="AF4060">
        <v>100000</v>
      </c>
      <c r="AG4060">
        <v>3000000</v>
      </c>
      <c r="AH4060">
        <v>5000000</v>
      </c>
      <c r="AI4060">
        <v>10000000</v>
      </c>
      <c r="AJ4060">
        <f t="shared" si="128"/>
        <v>18100000</v>
      </c>
      <c r="AK4060" t="s">
        <v>1859</v>
      </c>
      <c r="AL4060" t="s">
        <v>1064</v>
      </c>
      <c r="AM4060" t="s">
        <v>1860</v>
      </c>
    </row>
    <row r="4061" spans="1:39" x14ac:dyDescent="0.2">
      <c r="A4061">
        <v>53025</v>
      </c>
      <c r="B4061" t="s">
        <v>1751</v>
      </c>
      <c r="C4061">
        <v>140</v>
      </c>
      <c r="D4061" t="s">
        <v>1856</v>
      </c>
      <c r="E4061">
        <v>26</v>
      </c>
      <c r="F4061" t="s">
        <v>710</v>
      </c>
      <c r="G4061">
        <v>782</v>
      </c>
      <c r="H4061" t="s">
        <v>764</v>
      </c>
      <c r="I4061">
        <v>178</v>
      </c>
      <c r="J4061" t="s">
        <v>1755</v>
      </c>
      <c r="K4061" t="s">
        <v>41</v>
      </c>
      <c r="L4061">
        <v>2300</v>
      </c>
      <c r="M4061" t="s">
        <v>4146</v>
      </c>
      <c r="N4061" t="s">
        <v>124</v>
      </c>
      <c r="O4061" t="s">
        <v>4147</v>
      </c>
      <c r="S4061">
        <v>2</v>
      </c>
      <c r="T4061" t="s">
        <v>45</v>
      </c>
      <c r="X4061" t="s">
        <v>46</v>
      </c>
      <c r="Y4061">
        <v>1</v>
      </c>
      <c r="Z4061">
        <v>0</v>
      </c>
      <c r="AA4061">
        <v>0</v>
      </c>
      <c r="AB4061">
        <v>0</v>
      </c>
      <c r="AC4061">
        <v>0</v>
      </c>
      <c r="AD4061">
        <f t="shared" si="127"/>
        <v>0</v>
      </c>
      <c r="AE4061" t="s">
        <v>85</v>
      </c>
      <c r="AF4061">
        <v>250000</v>
      </c>
      <c r="AG4061">
        <v>15000000</v>
      </c>
      <c r="AH4061">
        <v>15000000</v>
      </c>
      <c r="AI4061">
        <v>0</v>
      </c>
      <c r="AJ4061">
        <f t="shared" si="128"/>
        <v>30250000</v>
      </c>
      <c r="AK4061" t="s">
        <v>1859</v>
      </c>
      <c r="AL4061" t="s">
        <v>1064</v>
      </c>
      <c r="AM4061" t="s">
        <v>1860</v>
      </c>
    </row>
    <row r="4062" spans="1:39" x14ac:dyDescent="0.2">
      <c r="A4062">
        <v>53025</v>
      </c>
      <c r="B4062" t="s">
        <v>1751</v>
      </c>
      <c r="C4062">
        <v>140</v>
      </c>
      <c r="D4062" t="s">
        <v>1856</v>
      </c>
      <c r="E4062">
        <v>26</v>
      </c>
      <c r="F4062" t="s">
        <v>710</v>
      </c>
      <c r="G4062">
        <v>782</v>
      </c>
      <c r="H4062" t="s">
        <v>764</v>
      </c>
      <c r="I4062">
        <v>178</v>
      </c>
      <c r="J4062" t="s">
        <v>1755</v>
      </c>
      <c r="K4062" t="s">
        <v>41</v>
      </c>
      <c r="L4062">
        <v>11235</v>
      </c>
      <c r="M4062" t="s">
        <v>4900</v>
      </c>
      <c r="N4062" t="s">
        <v>124</v>
      </c>
      <c r="O4062" t="s">
        <v>4901</v>
      </c>
      <c r="S4062">
        <v>2</v>
      </c>
      <c r="T4062" t="s">
        <v>45</v>
      </c>
      <c r="U4062">
        <v>289</v>
      </c>
      <c r="V4062" t="s">
        <v>1758</v>
      </c>
      <c r="W4062" t="s">
        <v>845</v>
      </c>
      <c r="X4062" t="s">
        <v>46</v>
      </c>
      <c r="Y4062">
        <v>1</v>
      </c>
      <c r="Z4062">
        <v>15</v>
      </c>
      <c r="AA4062">
        <v>15</v>
      </c>
      <c r="AB4062">
        <v>15</v>
      </c>
      <c r="AC4062">
        <v>0</v>
      </c>
      <c r="AD4062">
        <f t="shared" si="127"/>
        <v>15</v>
      </c>
      <c r="AF4062">
        <v>0</v>
      </c>
      <c r="AG4062">
        <v>0</v>
      </c>
      <c r="AH4062">
        <v>0</v>
      </c>
      <c r="AI4062">
        <v>0</v>
      </c>
      <c r="AJ4062">
        <f t="shared" si="128"/>
        <v>0</v>
      </c>
      <c r="AK4062" t="s">
        <v>1859</v>
      </c>
      <c r="AL4062" t="s">
        <v>1064</v>
      </c>
      <c r="AM4062" t="s">
        <v>1860</v>
      </c>
    </row>
    <row r="4063" spans="1:39" x14ac:dyDescent="0.2">
      <c r="A4063">
        <v>53025</v>
      </c>
      <c r="B4063" t="s">
        <v>1751</v>
      </c>
      <c r="C4063">
        <v>140</v>
      </c>
      <c r="D4063" t="s">
        <v>1856</v>
      </c>
      <c r="E4063">
        <v>26</v>
      </c>
      <c r="F4063" t="s">
        <v>710</v>
      </c>
      <c r="G4063">
        <v>782</v>
      </c>
      <c r="H4063" t="s">
        <v>764</v>
      </c>
      <c r="I4063">
        <v>178</v>
      </c>
      <c r="J4063" t="s">
        <v>1755</v>
      </c>
      <c r="K4063" t="s">
        <v>41</v>
      </c>
      <c r="L4063">
        <v>11235</v>
      </c>
      <c r="M4063" t="s">
        <v>4900</v>
      </c>
      <c r="N4063" t="s">
        <v>124</v>
      </c>
      <c r="O4063" t="s">
        <v>4901</v>
      </c>
      <c r="S4063">
        <v>2</v>
      </c>
      <c r="T4063" t="s">
        <v>45</v>
      </c>
      <c r="X4063" t="s">
        <v>46</v>
      </c>
      <c r="Y4063">
        <v>1</v>
      </c>
      <c r="Z4063">
        <v>0</v>
      </c>
      <c r="AA4063">
        <v>0</v>
      </c>
      <c r="AB4063">
        <v>0</v>
      </c>
      <c r="AC4063">
        <v>0</v>
      </c>
      <c r="AD4063">
        <f t="shared" si="127"/>
        <v>0</v>
      </c>
      <c r="AE4063" t="s">
        <v>85</v>
      </c>
      <c r="AF4063">
        <v>250000</v>
      </c>
      <c r="AG4063">
        <v>2000000</v>
      </c>
      <c r="AH4063">
        <v>5000000</v>
      </c>
      <c r="AI4063">
        <v>0</v>
      </c>
      <c r="AJ4063">
        <f t="shared" si="128"/>
        <v>7250000</v>
      </c>
      <c r="AK4063" t="s">
        <v>1859</v>
      </c>
      <c r="AL4063" t="s">
        <v>1064</v>
      </c>
      <c r="AM4063" t="s">
        <v>1860</v>
      </c>
    </row>
    <row r="4064" spans="1:39" x14ac:dyDescent="0.2">
      <c r="A4064">
        <v>53025</v>
      </c>
      <c r="B4064" t="s">
        <v>1751</v>
      </c>
      <c r="C4064">
        <v>140</v>
      </c>
      <c r="D4064" t="s">
        <v>1856</v>
      </c>
      <c r="E4064">
        <v>26</v>
      </c>
      <c r="F4064" t="s">
        <v>710</v>
      </c>
      <c r="G4064">
        <v>782</v>
      </c>
      <c r="H4064" t="s">
        <v>764</v>
      </c>
      <c r="I4064">
        <v>178</v>
      </c>
      <c r="J4064" t="s">
        <v>1755</v>
      </c>
      <c r="K4064" t="s">
        <v>41</v>
      </c>
      <c r="L4064">
        <v>12226</v>
      </c>
      <c r="M4064" t="s">
        <v>1889</v>
      </c>
      <c r="N4064" t="s">
        <v>124</v>
      </c>
      <c r="O4064" t="s">
        <v>1890</v>
      </c>
      <c r="S4064">
        <v>2</v>
      </c>
      <c r="T4064" t="s">
        <v>45</v>
      </c>
      <c r="U4064">
        <v>289</v>
      </c>
      <c r="V4064" t="s">
        <v>1758</v>
      </c>
      <c r="W4064" t="s">
        <v>845</v>
      </c>
      <c r="X4064" t="s">
        <v>46</v>
      </c>
      <c r="Y4064">
        <v>1</v>
      </c>
      <c r="Z4064">
        <v>80</v>
      </c>
      <c r="AA4064">
        <v>80</v>
      </c>
      <c r="AB4064">
        <v>80</v>
      </c>
      <c r="AC4064">
        <v>80</v>
      </c>
      <c r="AD4064">
        <f t="shared" si="127"/>
        <v>80</v>
      </c>
      <c r="AF4064">
        <v>0</v>
      </c>
      <c r="AG4064">
        <v>0</v>
      </c>
      <c r="AH4064">
        <v>0</v>
      </c>
      <c r="AI4064">
        <v>0</v>
      </c>
      <c r="AJ4064">
        <f t="shared" si="128"/>
        <v>0</v>
      </c>
      <c r="AK4064" t="s">
        <v>1859</v>
      </c>
      <c r="AL4064" t="s">
        <v>1064</v>
      </c>
      <c r="AM4064" t="s">
        <v>1860</v>
      </c>
    </row>
    <row r="4065" spans="1:39" x14ac:dyDescent="0.2">
      <c r="A4065">
        <v>53025</v>
      </c>
      <c r="B4065" t="s">
        <v>1751</v>
      </c>
      <c r="C4065">
        <v>140</v>
      </c>
      <c r="D4065" t="s">
        <v>1856</v>
      </c>
      <c r="E4065">
        <v>26</v>
      </c>
      <c r="F4065" t="s">
        <v>710</v>
      </c>
      <c r="G4065">
        <v>782</v>
      </c>
      <c r="H4065" t="s">
        <v>764</v>
      </c>
      <c r="I4065">
        <v>178</v>
      </c>
      <c r="J4065" t="s">
        <v>1755</v>
      </c>
      <c r="K4065" t="s">
        <v>41</v>
      </c>
      <c r="L4065">
        <v>12439</v>
      </c>
      <c r="M4065" t="s">
        <v>4591</v>
      </c>
      <c r="N4065" t="s">
        <v>124</v>
      </c>
      <c r="O4065" t="s">
        <v>4592</v>
      </c>
      <c r="S4065">
        <v>2</v>
      </c>
      <c r="T4065" t="s">
        <v>45</v>
      </c>
      <c r="X4065" t="s">
        <v>46</v>
      </c>
      <c r="Y4065">
        <v>1</v>
      </c>
      <c r="Z4065">
        <v>0</v>
      </c>
      <c r="AA4065">
        <v>0</v>
      </c>
      <c r="AB4065">
        <v>0</v>
      </c>
      <c r="AC4065">
        <v>0</v>
      </c>
      <c r="AD4065">
        <f t="shared" si="127"/>
        <v>0</v>
      </c>
      <c r="AE4065" t="s">
        <v>1191</v>
      </c>
      <c r="AF4065">
        <v>0</v>
      </c>
      <c r="AG4065">
        <v>100000</v>
      </c>
      <c r="AH4065">
        <v>0</v>
      </c>
      <c r="AI4065">
        <v>0</v>
      </c>
      <c r="AJ4065">
        <f t="shared" si="128"/>
        <v>100000</v>
      </c>
      <c r="AK4065" t="s">
        <v>1859</v>
      </c>
      <c r="AL4065" t="s">
        <v>1064</v>
      </c>
      <c r="AM4065" t="s">
        <v>1860</v>
      </c>
    </row>
    <row r="4066" spans="1:39" x14ac:dyDescent="0.2">
      <c r="A4066">
        <v>53025</v>
      </c>
      <c r="B4066" t="s">
        <v>1751</v>
      </c>
      <c r="C4066">
        <v>140</v>
      </c>
      <c r="D4066" t="s">
        <v>1856</v>
      </c>
      <c r="E4066">
        <v>26</v>
      </c>
      <c r="F4066" t="s">
        <v>710</v>
      </c>
      <c r="G4066">
        <v>782</v>
      </c>
      <c r="H4066" t="s">
        <v>764</v>
      </c>
      <c r="I4066">
        <v>178</v>
      </c>
      <c r="J4066" t="s">
        <v>1755</v>
      </c>
      <c r="K4066" t="s">
        <v>41</v>
      </c>
      <c r="L4066">
        <v>12443</v>
      </c>
      <c r="M4066" t="s">
        <v>2992</v>
      </c>
      <c r="N4066" t="s">
        <v>124</v>
      </c>
      <c r="O4066" t="s">
        <v>2993</v>
      </c>
      <c r="S4066">
        <v>2</v>
      </c>
      <c r="T4066" t="s">
        <v>45</v>
      </c>
      <c r="X4066" t="s">
        <v>46</v>
      </c>
      <c r="Y4066">
        <v>1</v>
      </c>
      <c r="Z4066">
        <v>0</v>
      </c>
      <c r="AA4066">
        <v>0</v>
      </c>
      <c r="AB4066">
        <v>0</v>
      </c>
      <c r="AC4066">
        <v>0</v>
      </c>
      <c r="AD4066">
        <f t="shared" si="127"/>
        <v>0</v>
      </c>
      <c r="AE4066" t="s">
        <v>323</v>
      </c>
      <c r="AF4066">
        <v>10000000</v>
      </c>
      <c r="AG4066">
        <v>7000000</v>
      </c>
      <c r="AH4066">
        <v>0</v>
      </c>
      <c r="AI4066">
        <v>0</v>
      </c>
      <c r="AJ4066">
        <f t="shared" si="128"/>
        <v>17000000</v>
      </c>
      <c r="AK4066" t="s">
        <v>1859</v>
      </c>
      <c r="AL4066" t="s">
        <v>1064</v>
      </c>
      <c r="AM4066" t="s">
        <v>1860</v>
      </c>
    </row>
    <row r="4067" spans="1:39" x14ac:dyDescent="0.2">
      <c r="A4067">
        <v>53025</v>
      </c>
      <c r="B4067" t="s">
        <v>1751</v>
      </c>
      <c r="C4067">
        <v>140</v>
      </c>
      <c r="D4067" t="s">
        <v>1856</v>
      </c>
      <c r="E4067">
        <v>26</v>
      </c>
      <c r="F4067" t="s">
        <v>710</v>
      </c>
      <c r="G4067">
        <v>782</v>
      </c>
      <c r="H4067" t="s">
        <v>764</v>
      </c>
      <c r="I4067">
        <v>178</v>
      </c>
      <c r="J4067" t="s">
        <v>1755</v>
      </c>
      <c r="K4067" t="s">
        <v>41</v>
      </c>
      <c r="L4067">
        <v>12444</v>
      </c>
      <c r="M4067" t="s">
        <v>1891</v>
      </c>
      <c r="N4067" t="s">
        <v>124</v>
      </c>
      <c r="O4067" t="s">
        <v>1892</v>
      </c>
      <c r="S4067">
        <v>2</v>
      </c>
      <c r="T4067" t="s">
        <v>45</v>
      </c>
      <c r="X4067" t="s">
        <v>46</v>
      </c>
      <c r="Y4067">
        <v>1</v>
      </c>
      <c r="Z4067">
        <v>0</v>
      </c>
      <c r="AA4067">
        <v>0</v>
      </c>
      <c r="AB4067">
        <v>0</v>
      </c>
      <c r="AC4067">
        <v>0</v>
      </c>
      <c r="AD4067">
        <f t="shared" si="127"/>
        <v>0</v>
      </c>
      <c r="AE4067" t="s">
        <v>85</v>
      </c>
      <c r="AF4067">
        <v>250000</v>
      </c>
      <c r="AG4067">
        <v>5000000</v>
      </c>
      <c r="AH4067">
        <v>11000000</v>
      </c>
      <c r="AI4067">
        <v>0</v>
      </c>
      <c r="AJ4067">
        <f t="shared" si="128"/>
        <v>16250000</v>
      </c>
      <c r="AK4067" t="s">
        <v>1859</v>
      </c>
      <c r="AL4067" t="s">
        <v>1064</v>
      </c>
      <c r="AM4067" t="s">
        <v>1860</v>
      </c>
    </row>
    <row r="4068" spans="1:39" x14ac:dyDescent="0.2">
      <c r="A4068">
        <v>53025</v>
      </c>
      <c r="B4068" t="s">
        <v>1751</v>
      </c>
      <c r="C4068">
        <v>140</v>
      </c>
      <c r="D4068" t="s">
        <v>1856</v>
      </c>
      <c r="E4068">
        <v>26</v>
      </c>
      <c r="F4068" t="s">
        <v>710</v>
      </c>
      <c r="G4068">
        <v>782</v>
      </c>
      <c r="H4068" t="s">
        <v>764</v>
      </c>
      <c r="I4068">
        <v>178</v>
      </c>
      <c r="J4068" t="s">
        <v>1755</v>
      </c>
      <c r="K4068" t="s">
        <v>41</v>
      </c>
      <c r="L4068">
        <v>12673</v>
      </c>
      <c r="M4068" t="s">
        <v>4593</v>
      </c>
      <c r="N4068" t="s">
        <v>124</v>
      </c>
      <c r="O4068" t="s">
        <v>4594</v>
      </c>
      <c r="S4068">
        <v>2</v>
      </c>
      <c r="T4068" t="s">
        <v>45</v>
      </c>
      <c r="U4068">
        <v>289</v>
      </c>
      <c r="V4068" t="s">
        <v>1758</v>
      </c>
      <c r="W4068" t="s">
        <v>845</v>
      </c>
      <c r="X4068" t="s">
        <v>46</v>
      </c>
      <c r="Y4068">
        <v>1</v>
      </c>
      <c r="Z4068">
        <v>40</v>
      </c>
      <c r="AA4068">
        <v>40</v>
      </c>
      <c r="AB4068">
        <v>40</v>
      </c>
      <c r="AC4068">
        <v>40</v>
      </c>
      <c r="AD4068">
        <f t="shared" si="127"/>
        <v>40</v>
      </c>
      <c r="AF4068">
        <v>0</v>
      </c>
      <c r="AG4068">
        <v>0</v>
      </c>
      <c r="AH4068">
        <v>0</v>
      </c>
      <c r="AI4068">
        <v>0</v>
      </c>
      <c r="AJ4068">
        <f t="shared" si="128"/>
        <v>0</v>
      </c>
      <c r="AK4068" t="s">
        <v>1859</v>
      </c>
      <c r="AL4068" t="s">
        <v>1064</v>
      </c>
      <c r="AM4068" t="s">
        <v>1860</v>
      </c>
    </row>
    <row r="4069" spans="1:39" x14ac:dyDescent="0.2">
      <c r="A4069">
        <v>53025</v>
      </c>
      <c r="B4069" t="s">
        <v>1751</v>
      </c>
      <c r="C4069">
        <v>140</v>
      </c>
      <c r="D4069" t="s">
        <v>1856</v>
      </c>
      <c r="E4069">
        <v>26</v>
      </c>
      <c r="F4069" t="s">
        <v>710</v>
      </c>
      <c r="G4069">
        <v>782</v>
      </c>
      <c r="H4069" t="s">
        <v>764</v>
      </c>
      <c r="I4069">
        <v>558</v>
      </c>
      <c r="J4069" t="s">
        <v>1708</v>
      </c>
      <c r="K4069" t="s">
        <v>41</v>
      </c>
      <c r="L4069">
        <v>13446</v>
      </c>
      <c r="M4069" t="s">
        <v>1901</v>
      </c>
      <c r="N4069" t="s">
        <v>124</v>
      </c>
      <c r="O4069" t="s">
        <v>1902</v>
      </c>
      <c r="S4069">
        <v>2</v>
      </c>
      <c r="T4069" t="s">
        <v>45</v>
      </c>
      <c r="X4069" t="s">
        <v>46</v>
      </c>
      <c r="Y4069">
        <v>1</v>
      </c>
      <c r="Z4069">
        <v>0</v>
      </c>
      <c r="AA4069">
        <v>0</v>
      </c>
      <c r="AB4069">
        <v>0</v>
      </c>
      <c r="AC4069">
        <v>0</v>
      </c>
      <c r="AD4069">
        <f t="shared" si="127"/>
        <v>0</v>
      </c>
      <c r="AE4069" t="s">
        <v>85</v>
      </c>
      <c r="AF4069">
        <v>100000</v>
      </c>
      <c r="AG4069">
        <v>100000</v>
      </c>
      <c r="AH4069">
        <v>100000</v>
      </c>
      <c r="AI4069">
        <v>100000</v>
      </c>
      <c r="AJ4069">
        <f t="shared" si="128"/>
        <v>400000</v>
      </c>
      <c r="AK4069" t="s">
        <v>1859</v>
      </c>
      <c r="AL4069" t="s">
        <v>1064</v>
      </c>
      <c r="AM4069" t="s">
        <v>1860</v>
      </c>
    </row>
    <row r="4070" spans="1:39" x14ac:dyDescent="0.2">
      <c r="A4070">
        <v>53025</v>
      </c>
      <c r="B4070" t="s">
        <v>1751</v>
      </c>
      <c r="C4070">
        <v>145</v>
      </c>
      <c r="D4070" t="s">
        <v>1906</v>
      </c>
      <c r="E4070">
        <v>18</v>
      </c>
      <c r="F4070" t="s">
        <v>656</v>
      </c>
      <c r="G4070">
        <v>541</v>
      </c>
      <c r="H4070" t="s">
        <v>657</v>
      </c>
      <c r="I4070">
        <v>94</v>
      </c>
      <c r="J4070" t="s">
        <v>1741</v>
      </c>
      <c r="K4070" t="s">
        <v>41</v>
      </c>
      <c r="L4070">
        <v>240</v>
      </c>
      <c r="M4070" t="s">
        <v>3657</v>
      </c>
      <c r="N4070" t="s">
        <v>124</v>
      </c>
      <c r="O4070" t="s">
        <v>3658</v>
      </c>
      <c r="S4070">
        <v>2</v>
      </c>
      <c r="T4070" t="s">
        <v>45</v>
      </c>
      <c r="U4070">
        <v>98</v>
      </c>
      <c r="V4070" t="s">
        <v>721</v>
      </c>
      <c r="W4070" t="s">
        <v>57</v>
      </c>
      <c r="X4070" t="s">
        <v>66</v>
      </c>
      <c r="Y4070">
        <v>0</v>
      </c>
      <c r="Z4070">
        <v>10</v>
      </c>
      <c r="AA4070">
        <v>10</v>
      </c>
      <c r="AB4070">
        <v>10</v>
      </c>
      <c r="AC4070">
        <v>10</v>
      </c>
      <c r="AD4070">
        <f t="shared" si="127"/>
        <v>40</v>
      </c>
      <c r="AF4070">
        <v>0</v>
      </c>
      <c r="AG4070">
        <v>0</v>
      </c>
      <c r="AH4070">
        <v>0</v>
      </c>
      <c r="AI4070">
        <v>0</v>
      </c>
      <c r="AJ4070">
        <f t="shared" si="128"/>
        <v>0</v>
      </c>
      <c r="AK4070" t="s">
        <v>1909</v>
      </c>
      <c r="AL4070" t="s">
        <v>475</v>
      </c>
      <c r="AM4070" t="s">
        <v>1910</v>
      </c>
    </row>
    <row r="4071" spans="1:39" x14ac:dyDescent="0.2">
      <c r="A4071">
        <v>53025</v>
      </c>
      <c r="B4071" t="s">
        <v>1751</v>
      </c>
      <c r="C4071">
        <v>145</v>
      </c>
      <c r="D4071" t="s">
        <v>1906</v>
      </c>
      <c r="E4071">
        <v>26</v>
      </c>
      <c r="F4071" t="s">
        <v>710</v>
      </c>
      <c r="G4071">
        <v>782</v>
      </c>
      <c r="H4071" t="s">
        <v>764</v>
      </c>
      <c r="I4071">
        <v>92</v>
      </c>
      <c r="J4071" t="s">
        <v>2879</v>
      </c>
      <c r="K4071" t="s">
        <v>41</v>
      </c>
      <c r="L4071">
        <v>232</v>
      </c>
      <c r="M4071" t="s">
        <v>3659</v>
      </c>
      <c r="N4071" t="s">
        <v>124</v>
      </c>
      <c r="O4071" t="s">
        <v>3660</v>
      </c>
      <c r="S4071">
        <v>2</v>
      </c>
      <c r="T4071" t="s">
        <v>45</v>
      </c>
      <c r="X4071" t="s">
        <v>66</v>
      </c>
      <c r="Y4071">
        <v>0</v>
      </c>
      <c r="Z4071">
        <v>0</v>
      </c>
      <c r="AA4071">
        <v>0</v>
      </c>
      <c r="AB4071">
        <v>0</v>
      </c>
      <c r="AC4071">
        <v>0</v>
      </c>
      <c r="AD4071">
        <f t="shared" si="127"/>
        <v>0</v>
      </c>
      <c r="AE4071" t="s">
        <v>289</v>
      </c>
      <c r="AF4071">
        <v>1500000</v>
      </c>
      <c r="AG4071">
        <v>500000</v>
      </c>
      <c r="AH4071">
        <v>500000</v>
      </c>
      <c r="AI4071">
        <v>500000</v>
      </c>
      <c r="AJ4071">
        <f t="shared" si="128"/>
        <v>3000000</v>
      </c>
      <c r="AK4071" t="s">
        <v>1909</v>
      </c>
      <c r="AL4071" t="s">
        <v>475</v>
      </c>
      <c r="AM4071" t="s">
        <v>1910</v>
      </c>
    </row>
    <row r="4072" spans="1:39" x14ac:dyDescent="0.2">
      <c r="A4072">
        <v>53025</v>
      </c>
      <c r="B4072" t="s">
        <v>1751</v>
      </c>
      <c r="C4072">
        <v>145</v>
      </c>
      <c r="D4072" t="s">
        <v>1906</v>
      </c>
      <c r="E4072">
        <v>26</v>
      </c>
      <c r="F4072" t="s">
        <v>710</v>
      </c>
      <c r="G4072">
        <v>782</v>
      </c>
      <c r="H4072" t="s">
        <v>764</v>
      </c>
      <c r="I4072">
        <v>94</v>
      </c>
      <c r="J4072" t="s">
        <v>1741</v>
      </c>
      <c r="K4072" t="s">
        <v>41</v>
      </c>
      <c r="L4072">
        <v>250</v>
      </c>
      <c r="M4072" t="s">
        <v>1914</v>
      </c>
      <c r="N4072" t="s">
        <v>43</v>
      </c>
      <c r="O4072" t="s">
        <v>1915</v>
      </c>
      <c r="S4072">
        <v>2</v>
      </c>
      <c r="T4072" t="s">
        <v>45</v>
      </c>
      <c r="U4072">
        <v>98</v>
      </c>
      <c r="V4072" t="s">
        <v>721</v>
      </c>
      <c r="W4072" t="s">
        <v>57</v>
      </c>
      <c r="X4072" t="s">
        <v>66</v>
      </c>
      <c r="Y4072">
        <v>0</v>
      </c>
      <c r="Z4072">
        <v>10</v>
      </c>
      <c r="AA4072">
        <v>10</v>
      </c>
      <c r="AB4072">
        <v>10</v>
      </c>
      <c r="AC4072">
        <v>10</v>
      </c>
      <c r="AD4072">
        <f t="shared" si="127"/>
        <v>40</v>
      </c>
      <c r="AF4072">
        <v>0</v>
      </c>
      <c r="AG4072">
        <v>0</v>
      </c>
      <c r="AH4072">
        <v>0</v>
      </c>
      <c r="AI4072">
        <v>0</v>
      </c>
      <c r="AJ4072">
        <f t="shared" si="128"/>
        <v>0</v>
      </c>
      <c r="AK4072" t="s">
        <v>1909</v>
      </c>
      <c r="AL4072" t="s">
        <v>475</v>
      </c>
      <c r="AM4072" t="s">
        <v>1910</v>
      </c>
    </row>
    <row r="4073" spans="1:39" x14ac:dyDescent="0.2">
      <c r="A4073">
        <v>53025</v>
      </c>
      <c r="B4073" t="s">
        <v>1751</v>
      </c>
      <c r="C4073">
        <v>145</v>
      </c>
      <c r="D4073" t="s">
        <v>1906</v>
      </c>
      <c r="E4073">
        <v>26</v>
      </c>
      <c r="F4073" t="s">
        <v>710</v>
      </c>
      <c r="G4073">
        <v>782</v>
      </c>
      <c r="H4073" t="s">
        <v>764</v>
      </c>
      <c r="I4073">
        <v>558</v>
      </c>
      <c r="J4073" t="s">
        <v>1708</v>
      </c>
      <c r="K4073" t="s">
        <v>41</v>
      </c>
      <c r="L4073">
        <v>12082</v>
      </c>
      <c r="M4073" t="s">
        <v>4902</v>
      </c>
      <c r="N4073" t="s">
        <v>124</v>
      </c>
      <c r="O4073" t="s">
        <v>4903</v>
      </c>
      <c r="S4073">
        <v>2</v>
      </c>
      <c r="T4073" t="s">
        <v>45</v>
      </c>
      <c r="U4073">
        <v>195</v>
      </c>
      <c r="V4073" t="s">
        <v>363</v>
      </c>
      <c r="W4073" t="s">
        <v>57</v>
      </c>
      <c r="X4073" t="s">
        <v>46</v>
      </c>
      <c r="Y4073">
        <v>1</v>
      </c>
      <c r="Z4073">
        <v>1</v>
      </c>
      <c r="AA4073">
        <v>1</v>
      </c>
      <c r="AB4073">
        <v>1</v>
      </c>
      <c r="AC4073">
        <v>1</v>
      </c>
      <c r="AD4073">
        <f t="shared" si="127"/>
        <v>1</v>
      </c>
      <c r="AF4073">
        <v>0</v>
      </c>
      <c r="AG4073">
        <v>0</v>
      </c>
      <c r="AH4073">
        <v>0</v>
      </c>
      <c r="AI4073">
        <v>0</v>
      </c>
      <c r="AJ4073">
        <f t="shared" si="128"/>
        <v>0</v>
      </c>
      <c r="AK4073" t="s">
        <v>1909</v>
      </c>
      <c r="AL4073" t="s">
        <v>475</v>
      </c>
      <c r="AM4073" t="s">
        <v>1910</v>
      </c>
    </row>
    <row r="4074" spans="1:39" x14ac:dyDescent="0.2">
      <c r="A4074">
        <v>53025</v>
      </c>
      <c r="B4074" t="s">
        <v>1751</v>
      </c>
      <c r="C4074">
        <v>145</v>
      </c>
      <c r="D4074" t="s">
        <v>1906</v>
      </c>
      <c r="E4074">
        <v>26</v>
      </c>
      <c r="F4074" t="s">
        <v>710</v>
      </c>
      <c r="G4074">
        <v>782</v>
      </c>
      <c r="H4074" t="s">
        <v>764</v>
      </c>
      <c r="I4074">
        <v>558</v>
      </c>
      <c r="J4074" t="s">
        <v>1708</v>
      </c>
      <c r="K4074" t="s">
        <v>41</v>
      </c>
      <c r="L4074">
        <v>12082</v>
      </c>
      <c r="M4074" t="s">
        <v>4902</v>
      </c>
      <c r="N4074" t="s">
        <v>124</v>
      </c>
      <c r="O4074" t="s">
        <v>4903</v>
      </c>
      <c r="S4074">
        <v>2</v>
      </c>
      <c r="T4074" t="s">
        <v>45</v>
      </c>
      <c r="X4074" t="s">
        <v>46</v>
      </c>
      <c r="Y4074">
        <v>1</v>
      </c>
      <c r="Z4074">
        <v>0</v>
      </c>
      <c r="AA4074">
        <v>0</v>
      </c>
      <c r="AB4074">
        <v>0</v>
      </c>
      <c r="AC4074">
        <v>0</v>
      </c>
      <c r="AD4074">
        <f t="shared" si="127"/>
        <v>0</v>
      </c>
      <c r="AE4074" t="s">
        <v>85</v>
      </c>
      <c r="AF4074">
        <v>100000</v>
      </c>
      <c r="AG4074">
        <v>100000</v>
      </c>
      <c r="AH4074">
        <v>100000</v>
      </c>
      <c r="AI4074">
        <v>100000</v>
      </c>
      <c r="AJ4074">
        <f t="shared" si="128"/>
        <v>400000</v>
      </c>
      <c r="AK4074" t="s">
        <v>1909</v>
      </c>
      <c r="AL4074" t="s">
        <v>475</v>
      </c>
      <c r="AM4074" t="s">
        <v>1910</v>
      </c>
    </row>
    <row r="4075" spans="1:39" x14ac:dyDescent="0.2">
      <c r="A4075">
        <v>53025</v>
      </c>
      <c r="B4075" t="s">
        <v>1751</v>
      </c>
      <c r="C4075">
        <v>350</v>
      </c>
      <c r="D4075" t="s">
        <v>739</v>
      </c>
      <c r="E4075">
        <v>18</v>
      </c>
      <c r="F4075" t="s">
        <v>656</v>
      </c>
      <c r="G4075">
        <v>543</v>
      </c>
      <c r="H4075" t="s">
        <v>1923</v>
      </c>
      <c r="I4075">
        <v>64</v>
      </c>
      <c r="J4075" t="s">
        <v>3663</v>
      </c>
      <c r="K4075" t="s">
        <v>41</v>
      </c>
      <c r="L4075">
        <v>88</v>
      </c>
      <c r="M4075" t="s">
        <v>3664</v>
      </c>
      <c r="N4075" t="s">
        <v>124</v>
      </c>
      <c r="O4075" t="s">
        <v>3665</v>
      </c>
      <c r="S4075">
        <v>2</v>
      </c>
      <c r="T4075" t="s">
        <v>45</v>
      </c>
      <c r="U4075">
        <v>195</v>
      </c>
      <c r="V4075" t="s">
        <v>363</v>
      </c>
      <c r="W4075" t="s">
        <v>57</v>
      </c>
      <c r="X4075" t="s">
        <v>66</v>
      </c>
      <c r="Y4075">
        <v>0</v>
      </c>
      <c r="Z4075">
        <v>2</v>
      </c>
      <c r="AA4075">
        <v>2</v>
      </c>
      <c r="AB4075">
        <v>2</v>
      </c>
      <c r="AC4075">
        <v>2</v>
      </c>
      <c r="AD4075">
        <f t="shared" si="127"/>
        <v>8</v>
      </c>
      <c r="AF4075">
        <v>0</v>
      </c>
      <c r="AG4075">
        <v>0</v>
      </c>
      <c r="AH4075">
        <v>0</v>
      </c>
      <c r="AI4075">
        <v>0</v>
      </c>
      <c r="AJ4075">
        <f t="shared" si="128"/>
        <v>0</v>
      </c>
      <c r="AK4075" t="s">
        <v>745</v>
      </c>
      <c r="AL4075" t="s">
        <v>325</v>
      </c>
      <c r="AM4075" t="s">
        <v>746</v>
      </c>
    </row>
    <row r="4076" spans="1:39" x14ac:dyDescent="0.2">
      <c r="A4076">
        <v>53025</v>
      </c>
      <c r="B4076" t="s">
        <v>1751</v>
      </c>
      <c r="C4076">
        <v>350</v>
      </c>
      <c r="D4076" t="s">
        <v>739</v>
      </c>
      <c r="E4076">
        <v>18</v>
      </c>
      <c r="F4076" t="s">
        <v>656</v>
      </c>
      <c r="G4076">
        <v>543</v>
      </c>
      <c r="H4076" t="s">
        <v>1923</v>
      </c>
      <c r="I4076">
        <v>67</v>
      </c>
      <c r="J4076" t="s">
        <v>2998</v>
      </c>
      <c r="K4076" t="s">
        <v>41</v>
      </c>
      <c r="L4076">
        <v>251</v>
      </c>
      <c r="M4076" t="s">
        <v>2999</v>
      </c>
      <c r="N4076" t="s">
        <v>43</v>
      </c>
      <c r="O4076" t="s">
        <v>3000</v>
      </c>
      <c r="S4076">
        <v>2</v>
      </c>
      <c r="T4076" t="s">
        <v>45</v>
      </c>
      <c r="X4076" t="s">
        <v>66</v>
      </c>
      <c r="Y4076">
        <v>0</v>
      </c>
      <c r="Z4076">
        <v>0</v>
      </c>
      <c r="AA4076">
        <v>0</v>
      </c>
      <c r="AB4076">
        <v>0</v>
      </c>
      <c r="AC4076">
        <v>0</v>
      </c>
      <c r="AD4076">
        <f t="shared" si="127"/>
        <v>0</v>
      </c>
      <c r="AE4076" t="s">
        <v>85</v>
      </c>
      <c r="AF4076">
        <v>500000</v>
      </c>
      <c r="AG4076">
        <v>500000</v>
      </c>
      <c r="AH4076">
        <v>500000</v>
      </c>
      <c r="AI4076">
        <v>500000</v>
      </c>
      <c r="AJ4076">
        <f t="shared" si="128"/>
        <v>2000000</v>
      </c>
      <c r="AK4076" t="s">
        <v>745</v>
      </c>
      <c r="AL4076" t="s">
        <v>325</v>
      </c>
      <c r="AM4076" t="s">
        <v>746</v>
      </c>
    </row>
    <row r="4077" spans="1:39" x14ac:dyDescent="0.2">
      <c r="A4077">
        <v>53025</v>
      </c>
      <c r="B4077" t="s">
        <v>1751</v>
      </c>
      <c r="C4077">
        <v>900</v>
      </c>
      <c r="D4077" t="s">
        <v>461</v>
      </c>
      <c r="E4077">
        <v>26</v>
      </c>
      <c r="F4077" t="s">
        <v>710</v>
      </c>
      <c r="G4077">
        <v>126</v>
      </c>
      <c r="H4077" t="s">
        <v>62</v>
      </c>
      <c r="I4077">
        <v>948</v>
      </c>
      <c r="J4077" t="s">
        <v>462</v>
      </c>
      <c r="K4077" t="s">
        <v>41</v>
      </c>
      <c r="L4077">
        <v>11035</v>
      </c>
      <c r="M4077" t="s">
        <v>3009</v>
      </c>
      <c r="N4077" t="s">
        <v>43</v>
      </c>
      <c r="O4077" t="s">
        <v>464</v>
      </c>
      <c r="S4077">
        <v>2</v>
      </c>
      <c r="T4077" t="s">
        <v>45</v>
      </c>
      <c r="X4077" t="s">
        <v>46</v>
      </c>
      <c r="Y4077">
        <v>1</v>
      </c>
      <c r="Z4077">
        <v>0</v>
      </c>
      <c r="AA4077">
        <v>0</v>
      </c>
      <c r="AB4077">
        <v>0</v>
      </c>
      <c r="AC4077">
        <v>0</v>
      </c>
      <c r="AD4077">
        <f t="shared" si="127"/>
        <v>0</v>
      </c>
      <c r="AE4077" t="s">
        <v>149</v>
      </c>
      <c r="AF4077">
        <v>3400000</v>
      </c>
      <c r="AG4077">
        <v>3700000</v>
      </c>
      <c r="AH4077">
        <v>3700000</v>
      </c>
      <c r="AI4077">
        <v>3700000</v>
      </c>
      <c r="AJ4077">
        <f t="shared" si="128"/>
        <v>14500000</v>
      </c>
      <c r="AK4077" t="s">
        <v>466</v>
      </c>
      <c r="AL4077" t="s">
        <v>467</v>
      </c>
      <c r="AM4077" t="s">
        <v>60</v>
      </c>
    </row>
    <row r="4078" spans="1:39" x14ac:dyDescent="0.2">
      <c r="A4078">
        <v>54095</v>
      </c>
      <c r="B4078" t="s">
        <v>3673</v>
      </c>
      <c r="C4078">
        <v>760</v>
      </c>
      <c r="D4078" t="s">
        <v>1932</v>
      </c>
      <c r="E4078">
        <v>14</v>
      </c>
      <c r="F4078" t="s">
        <v>1933</v>
      </c>
      <c r="G4078">
        <v>421</v>
      </c>
      <c r="H4078" t="s">
        <v>1934</v>
      </c>
      <c r="I4078">
        <v>390</v>
      </c>
      <c r="J4078" t="s">
        <v>1935</v>
      </c>
      <c r="K4078" t="s">
        <v>41</v>
      </c>
      <c r="L4078">
        <v>10908</v>
      </c>
      <c r="M4078" t="s">
        <v>3674</v>
      </c>
      <c r="N4078" t="s">
        <v>43</v>
      </c>
      <c r="O4078" t="s">
        <v>1937</v>
      </c>
      <c r="S4078">
        <v>2</v>
      </c>
      <c r="T4078" t="s">
        <v>45</v>
      </c>
      <c r="X4078" t="s">
        <v>46</v>
      </c>
      <c r="Y4078">
        <v>1</v>
      </c>
      <c r="Z4078">
        <v>0</v>
      </c>
      <c r="AA4078">
        <v>0</v>
      </c>
      <c r="AB4078">
        <v>0</v>
      </c>
      <c r="AC4078">
        <v>0</v>
      </c>
      <c r="AD4078">
        <f t="shared" si="127"/>
        <v>0</v>
      </c>
      <c r="AE4078" t="s">
        <v>595</v>
      </c>
      <c r="AF4078">
        <v>2310000</v>
      </c>
      <c r="AG4078">
        <v>3466000</v>
      </c>
      <c r="AH4078">
        <v>3500000</v>
      </c>
      <c r="AI4078">
        <v>4000000</v>
      </c>
      <c r="AJ4078">
        <f t="shared" si="128"/>
        <v>13276000</v>
      </c>
      <c r="AK4078" t="s">
        <v>1939</v>
      </c>
      <c r="AL4078" t="s">
        <v>1940</v>
      </c>
      <c r="AM4078" t="s">
        <v>1941</v>
      </c>
    </row>
    <row r="4079" spans="1:39" x14ac:dyDescent="0.2">
      <c r="A4079">
        <v>54096</v>
      </c>
      <c r="B4079" t="s">
        <v>1942</v>
      </c>
      <c r="C4079">
        <v>101</v>
      </c>
      <c r="D4079" t="s">
        <v>319</v>
      </c>
      <c r="E4079">
        <v>14</v>
      </c>
      <c r="F4079" t="s">
        <v>1933</v>
      </c>
      <c r="G4079">
        <v>421</v>
      </c>
      <c r="H4079" t="s">
        <v>1934</v>
      </c>
      <c r="I4079">
        <v>487</v>
      </c>
      <c r="J4079" t="s">
        <v>1946</v>
      </c>
      <c r="K4079" t="s">
        <v>41</v>
      </c>
      <c r="L4079">
        <v>12546</v>
      </c>
      <c r="M4079" t="s">
        <v>1947</v>
      </c>
      <c r="N4079" t="s">
        <v>124</v>
      </c>
      <c r="O4079" t="s">
        <v>1948</v>
      </c>
      <c r="S4079">
        <v>2</v>
      </c>
      <c r="T4079" t="s">
        <v>45</v>
      </c>
      <c r="X4079" t="s">
        <v>46</v>
      </c>
      <c r="Y4079">
        <v>1</v>
      </c>
      <c r="Z4079">
        <v>0</v>
      </c>
      <c r="AA4079">
        <v>0</v>
      </c>
      <c r="AB4079">
        <v>0</v>
      </c>
      <c r="AC4079">
        <v>0</v>
      </c>
      <c r="AD4079">
        <f t="shared" si="127"/>
        <v>0</v>
      </c>
      <c r="AE4079" t="s">
        <v>323</v>
      </c>
      <c r="AF4079">
        <v>0</v>
      </c>
      <c r="AG4079">
        <v>5675000</v>
      </c>
      <c r="AH4079">
        <v>0</v>
      </c>
      <c r="AI4079">
        <v>0</v>
      </c>
      <c r="AJ4079">
        <f t="shared" si="128"/>
        <v>5675000</v>
      </c>
      <c r="AK4079" t="s">
        <v>324</v>
      </c>
      <c r="AL4079" t="s">
        <v>325</v>
      </c>
      <c r="AM4079" t="s">
        <v>326</v>
      </c>
    </row>
    <row r="4080" spans="1:39" x14ac:dyDescent="0.2">
      <c r="A4080">
        <v>54096</v>
      </c>
      <c r="B4080" t="s">
        <v>1942</v>
      </c>
      <c r="C4080">
        <v>750</v>
      </c>
      <c r="D4080" t="s">
        <v>1956</v>
      </c>
      <c r="E4080">
        <v>14</v>
      </c>
      <c r="F4080" t="s">
        <v>1933</v>
      </c>
      <c r="G4080">
        <v>421</v>
      </c>
      <c r="H4080" t="s">
        <v>1934</v>
      </c>
      <c r="I4080">
        <v>398</v>
      </c>
      <c r="J4080" t="s">
        <v>3016</v>
      </c>
      <c r="K4080" t="s">
        <v>41</v>
      </c>
      <c r="L4080">
        <v>11044</v>
      </c>
      <c r="M4080" t="s">
        <v>3017</v>
      </c>
      <c r="N4080" t="s">
        <v>43</v>
      </c>
      <c r="O4080" t="s">
        <v>3018</v>
      </c>
      <c r="S4080">
        <v>2</v>
      </c>
      <c r="T4080" t="s">
        <v>45</v>
      </c>
      <c r="X4080" t="s">
        <v>46</v>
      </c>
      <c r="Y4080">
        <v>1</v>
      </c>
      <c r="Z4080">
        <v>0</v>
      </c>
      <c r="AA4080">
        <v>0</v>
      </c>
      <c r="AB4080">
        <v>0</v>
      </c>
      <c r="AC4080">
        <v>0</v>
      </c>
      <c r="AD4080">
        <f t="shared" si="127"/>
        <v>0</v>
      </c>
      <c r="AE4080" t="s">
        <v>149</v>
      </c>
      <c r="AF4080">
        <v>3000000</v>
      </c>
      <c r="AG4080">
        <v>4000000</v>
      </c>
      <c r="AH4080">
        <v>5000000</v>
      </c>
      <c r="AI4080">
        <v>6000000</v>
      </c>
      <c r="AJ4080">
        <f t="shared" si="128"/>
        <v>18000000</v>
      </c>
      <c r="AK4080" t="s">
        <v>1959</v>
      </c>
      <c r="AL4080" t="s">
        <v>1960</v>
      </c>
      <c r="AM4080" t="s">
        <v>1961</v>
      </c>
    </row>
    <row r="4081" spans="1:39" x14ac:dyDescent="0.2">
      <c r="A4081">
        <v>54096</v>
      </c>
      <c r="B4081" t="s">
        <v>1942</v>
      </c>
      <c r="C4081">
        <v>750</v>
      </c>
      <c r="D4081" t="s">
        <v>1956</v>
      </c>
      <c r="E4081">
        <v>14</v>
      </c>
      <c r="F4081" t="s">
        <v>1933</v>
      </c>
      <c r="G4081">
        <v>421</v>
      </c>
      <c r="H4081" t="s">
        <v>1934</v>
      </c>
      <c r="I4081">
        <v>486</v>
      </c>
      <c r="J4081" t="s">
        <v>1943</v>
      </c>
      <c r="K4081" t="s">
        <v>41</v>
      </c>
      <c r="L4081">
        <v>12538</v>
      </c>
      <c r="M4081" t="s">
        <v>1964</v>
      </c>
      <c r="N4081" t="s">
        <v>124</v>
      </c>
      <c r="O4081" t="s">
        <v>1965</v>
      </c>
      <c r="S4081">
        <v>2</v>
      </c>
      <c r="T4081" t="s">
        <v>45</v>
      </c>
      <c r="X4081" t="s">
        <v>46</v>
      </c>
      <c r="Y4081">
        <v>1</v>
      </c>
      <c r="Z4081">
        <v>0</v>
      </c>
      <c r="AA4081">
        <v>0</v>
      </c>
      <c r="AB4081">
        <v>0</v>
      </c>
      <c r="AC4081">
        <v>0</v>
      </c>
      <c r="AD4081">
        <f t="shared" si="127"/>
        <v>0</v>
      </c>
      <c r="AE4081" t="s">
        <v>149</v>
      </c>
      <c r="AF4081">
        <v>0</v>
      </c>
      <c r="AG4081">
        <v>4543222</v>
      </c>
      <c r="AH4081">
        <v>0</v>
      </c>
      <c r="AI4081">
        <v>0</v>
      </c>
      <c r="AJ4081">
        <f t="shared" si="128"/>
        <v>4543222</v>
      </c>
      <c r="AK4081" t="s">
        <v>1959</v>
      </c>
      <c r="AL4081" t="s">
        <v>1960</v>
      </c>
      <c r="AM4081" t="s">
        <v>1961</v>
      </c>
    </row>
    <row r="4082" spans="1:39" x14ac:dyDescent="0.2">
      <c r="A4082">
        <v>54096</v>
      </c>
      <c r="B4082" t="s">
        <v>1942</v>
      </c>
      <c r="C4082">
        <v>750</v>
      </c>
      <c r="D4082" t="s">
        <v>1956</v>
      </c>
      <c r="E4082">
        <v>14</v>
      </c>
      <c r="F4082" t="s">
        <v>1933</v>
      </c>
      <c r="G4082">
        <v>421</v>
      </c>
      <c r="H4082" t="s">
        <v>1934</v>
      </c>
      <c r="I4082">
        <v>486</v>
      </c>
      <c r="J4082" t="s">
        <v>1943</v>
      </c>
      <c r="K4082" t="s">
        <v>41</v>
      </c>
      <c r="L4082">
        <v>12552</v>
      </c>
      <c r="M4082" t="s">
        <v>4606</v>
      </c>
      <c r="N4082" t="s">
        <v>124</v>
      </c>
      <c r="O4082" t="s">
        <v>4607</v>
      </c>
      <c r="S4082">
        <v>2</v>
      </c>
      <c r="T4082" t="s">
        <v>45</v>
      </c>
      <c r="U4082">
        <v>801</v>
      </c>
      <c r="V4082" t="s">
        <v>282</v>
      </c>
      <c r="W4082" t="s">
        <v>171</v>
      </c>
      <c r="X4082" t="s">
        <v>46</v>
      </c>
      <c r="Y4082">
        <v>1</v>
      </c>
      <c r="Z4082">
        <v>0</v>
      </c>
      <c r="AA4082">
        <v>0</v>
      </c>
      <c r="AB4082">
        <v>4940</v>
      </c>
      <c r="AC4082">
        <v>4940</v>
      </c>
      <c r="AD4082">
        <f t="shared" si="127"/>
        <v>4940</v>
      </c>
      <c r="AF4082">
        <v>0</v>
      </c>
      <c r="AG4082">
        <v>0</v>
      </c>
      <c r="AH4082">
        <v>0</v>
      </c>
      <c r="AI4082">
        <v>0</v>
      </c>
      <c r="AJ4082">
        <f t="shared" si="128"/>
        <v>0</v>
      </c>
      <c r="AK4082" t="s">
        <v>1959</v>
      </c>
      <c r="AL4082" t="s">
        <v>1960</v>
      </c>
      <c r="AM4082" t="s">
        <v>1961</v>
      </c>
    </row>
    <row r="4083" spans="1:39" x14ac:dyDescent="0.2">
      <c r="A4083">
        <v>54096</v>
      </c>
      <c r="B4083" t="s">
        <v>1942</v>
      </c>
      <c r="C4083">
        <v>750</v>
      </c>
      <c r="D4083" t="s">
        <v>1956</v>
      </c>
      <c r="E4083">
        <v>14</v>
      </c>
      <c r="F4083" t="s">
        <v>1933</v>
      </c>
      <c r="G4083">
        <v>421</v>
      </c>
      <c r="H4083" t="s">
        <v>1934</v>
      </c>
      <c r="I4083">
        <v>486</v>
      </c>
      <c r="J4083" t="s">
        <v>1943</v>
      </c>
      <c r="K4083" t="s">
        <v>41</v>
      </c>
      <c r="L4083">
        <v>12555</v>
      </c>
      <c r="M4083" t="s">
        <v>4904</v>
      </c>
      <c r="N4083" t="s">
        <v>124</v>
      </c>
      <c r="O4083" t="s">
        <v>4905</v>
      </c>
      <c r="S4083">
        <v>2</v>
      </c>
      <c r="T4083" t="s">
        <v>45</v>
      </c>
      <c r="U4083">
        <v>801</v>
      </c>
      <c r="V4083" t="s">
        <v>282</v>
      </c>
      <c r="W4083" t="s">
        <v>171</v>
      </c>
      <c r="X4083" t="s">
        <v>46</v>
      </c>
      <c r="Y4083">
        <v>1</v>
      </c>
      <c r="Z4083">
        <v>0</v>
      </c>
      <c r="AA4083">
        <v>3004</v>
      </c>
      <c r="AB4083">
        <v>0</v>
      </c>
      <c r="AC4083">
        <v>0</v>
      </c>
      <c r="AD4083">
        <f t="shared" si="127"/>
        <v>3004</v>
      </c>
      <c r="AF4083">
        <v>0</v>
      </c>
      <c r="AG4083">
        <v>0</v>
      </c>
      <c r="AH4083">
        <v>0</v>
      </c>
      <c r="AI4083">
        <v>0</v>
      </c>
      <c r="AJ4083">
        <f t="shared" si="128"/>
        <v>0</v>
      </c>
      <c r="AK4083" t="s">
        <v>1959</v>
      </c>
      <c r="AL4083" t="s">
        <v>1960</v>
      </c>
      <c r="AM4083" t="s">
        <v>1961</v>
      </c>
    </row>
    <row r="4084" spans="1:39" x14ac:dyDescent="0.2">
      <c r="A4084">
        <v>54096</v>
      </c>
      <c r="B4084" t="s">
        <v>1942</v>
      </c>
      <c r="C4084">
        <v>750</v>
      </c>
      <c r="D4084" t="s">
        <v>1956</v>
      </c>
      <c r="E4084">
        <v>14</v>
      </c>
      <c r="F4084" t="s">
        <v>1933</v>
      </c>
      <c r="G4084">
        <v>421</v>
      </c>
      <c r="H4084" t="s">
        <v>1934</v>
      </c>
      <c r="I4084">
        <v>486</v>
      </c>
      <c r="J4084" t="s">
        <v>1943</v>
      </c>
      <c r="K4084" t="s">
        <v>41</v>
      </c>
      <c r="L4084">
        <v>12555</v>
      </c>
      <c r="M4084" t="s">
        <v>4904</v>
      </c>
      <c r="N4084" t="s">
        <v>124</v>
      </c>
      <c r="O4084" t="s">
        <v>4905</v>
      </c>
      <c r="S4084">
        <v>2</v>
      </c>
      <c r="T4084" t="s">
        <v>45</v>
      </c>
      <c r="X4084" t="s">
        <v>46</v>
      </c>
      <c r="Y4084">
        <v>1</v>
      </c>
      <c r="Z4084">
        <v>0</v>
      </c>
      <c r="AA4084">
        <v>0</v>
      </c>
      <c r="AB4084">
        <v>0</v>
      </c>
      <c r="AC4084">
        <v>0</v>
      </c>
      <c r="AD4084">
        <f t="shared" si="127"/>
        <v>0</v>
      </c>
      <c r="AE4084" t="s">
        <v>149</v>
      </c>
      <c r="AF4084">
        <v>0</v>
      </c>
      <c r="AG4084">
        <v>650000</v>
      </c>
      <c r="AH4084">
        <v>0</v>
      </c>
      <c r="AI4084">
        <v>0</v>
      </c>
      <c r="AJ4084">
        <f t="shared" si="128"/>
        <v>650000</v>
      </c>
      <c r="AK4084" t="s">
        <v>1959</v>
      </c>
      <c r="AL4084" t="s">
        <v>1960</v>
      </c>
      <c r="AM4084" t="s">
        <v>1961</v>
      </c>
    </row>
    <row r="4085" spans="1:39" x14ac:dyDescent="0.2">
      <c r="A4085">
        <v>54096</v>
      </c>
      <c r="B4085" t="s">
        <v>1942</v>
      </c>
      <c r="C4085">
        <v>750</v>
      </c>
      <c r="D4085" t="s">
        <v>1956</v>
      </c>
      <c r="E4085">
        <v>14</v>
      </c>
      <c r="F4085" t="s">
        <v>1933</v>
      </c>
      <c r="G4085">
        <v>421</v>
      </c>
      <c r="H4085" t="s">
        <v>1934</v>
      </c>
      <c r="I4085">
        <v>563</v>
      </c>
      <c r="J4085" t="s">
        <v>1972</v>
      </c>
      <c r="K4085" t="s">
        <v>41</v>
      </c>
      <c r="L4085">
        <v>13387</v>
      </c>
      <c r="M4085" t="s">
        <v>3678</v>
      </c>
      <c r="N4085" t="s">
        <v>124</v>
      </c>
      <c r="O4085" t="s">
        <v>3679</v>
      </c>
      <c r="S4085">
        <v>2</v>
      </c>
      <c r="T4085" t="s">
        <v>45</v>
      </c>
      <c r="X4085" t="s">
        <v>46</v>
      </c>
      <c r="Y4085">
        <v>1</v>
      </c>
      <c r="Z4085">
        <v>0</v>
      </c>
      <c r="AA4085">
        <v>0</v>
      </c>
      <c r="AB4085">
        <v>0</v>
      </c>
      <c r="AC4085">
        <v>0</v>
      </c>
      <c r="AD4085">
        <f t="shared" si="127"/>
        <v>0</v>
      </c>
      <c r="AE4085" t="s">
        <v>85</v>
      </c>
      <c r="AF4085">
        <v>100000</v>
      </c>
      <c r="AG4085">
        <v>100000</v>
      </c>
      <c r="AH4085">
        <v>100000</v>
      </c>
      <c r="AI4085">
        <v>100000</v>
      </c>
      <c r="AJ4085">
        <f t="shared" si="128"/>
        <v>400000</v>
      </c>
      <c r="AK4085" t="s">
        <v>1959</v>
      </c>
      <c r="AL4085" t="s">
        <v>1960</v>
      </c>
      <c r="AM4085" t="s">
        <v>1961</v>
      </c>
    </row>
    <row r="4086" spans="1:39" x14ac:dyDescent="0.2">
      <c r="A4086">
        <v>54096</v>
      </c>
      <c r="B4086" t="s">
        <v>1942</v>
      </c>
      <c r="C4086">
        <v>850</v>
      </c>
      <c r="D4086" t="s">
        <v>453</v>
      </c>
      <c r="E4086">
        <v>14</v>
      </c>
      <c r="F4086" t="s">
        <v>1933</v>
      </c>
      <c r="G4086">
        <v>122</v>
      </c>
      <c r="H4086" t="s">
        <v>72</v>
      </c>
      <c r="I4086">
        <v>949</v>
      </c>
      <c r="J4086" t="s">
        <v>78</v>
      </c>
      <c r="K4086" t="s">
        <v>41</v>
      </c>
      <c r="L4086">
        <v>10926</v>
      </c>
      <c r="M4086" t="s">
        <v>3028</v>
      </c>
      <c r="N4086" t="s">
        <v>43</v>
      </c>
      <c r="O4086" t="s">
        <v>530</v>
      </c>
      <c r="S4086">
        <v>2</v>
      </c>
      <c r="T4086" t="s">
        <v>45</v>
      </c>
      <c r="U4086">
        <v>923</v>
      </c>
      <c r="V4086" t="s">
        <v>81</v>
      </c>
      <c r="W4086" t="s">
        <v>57</v>
      </c>
      <c r="X4086" t="s">
        <v>46</v>
      </c>
      <c r="Y4086">
        <v>1</v>
      </c>
      <c r="Z4086">
        <v>3200</v>
      </c>
      <c r="AA4086">
        <v>3500</v>
      </c>
      <c r="AB4086">
        <v>3800</v>
      </c>
      <c r="AC4086">
        <v>4000</v>
      </c>
      <c r="AD4086">
        <f t="shared" si="127"/>
        <v>4000</v>
      </c>
      <c r="AF4086">
        <v>0</v>
      </c>
      <c r="AG4086">
        <v>0</v>
      </c>
      <c r="AH4086">
        <v>0</v>
      </c>
      <c r="AI4086">
        <v>0</v>
      </c>
      <c r="AJ4086">
        <f t="shared" si="128"/>
        <v>0</v>
      </c>
      <c r="AK4086" t="s">
        <v>458</v>
      </c>
      <c r="AL4086" t="s">
        <v>459</v>
      </c>
      <c r="AM4086" t="s">
        <v>460</v>
      </c>
    </row>
    <row r="4087" spans="1:39" x14ac:dyDescent="0.2">
      <c r="A4087">
        <v>54097</v>
      </c>
      <c r="B4087" t="s">
        <v>3030</v>
      </c>
      <c r="C4087">
        <v>760</v>
      </c>
      <c r="D4087" t="s">
        <v>1932</v>
      </c>
      <c r="E4087">
        <v>14</v>
      </c>
      <c r="F4087" t="s">
        <v>1933</v>
      </c>
      <c r="G4087">
        <v>421</v>
      </c>
      <c r="H4087" t="s">
        <v>1934</v>
      </c>
      <c r="I4087">
        <v>390</v>
      </c>
      <c r="J4087" t="s">
        <v>1935</v>
      </c>
      <c r="K4087" t="s">
        <v>41</v>
      </c>
      <c r="L4087">
        <v>10921</v>
      </c>
      <c r="M4087" t="s">
        <v>3031</v>
      </c>
      <c r="N4087" t="s">
        <v>43</v>
      </c>
      <c r="O4087" t="s">
        <v>1937</v>
      </c>
      <c r="S4087">
        <v>2</v>
      </c>
      <c r="T4087" t="s">
        <v>45</v>
      </c>
      <c r="X4087" t="s">
        <v>46</v>
      </c>
      <c r="Y4087">
        <v>1</v>
      </c>
      <c r="Z4087">
        <v>0</v>
      </c>
      <c r="AA4087">
        <v>0</v>
      </c>
      <c r="AB4087">
        <v>0</v>
      </c>
      <c r="AC4087">
        <v>0</v>
      </c>
      <c r="AD4087">
        <f t="shared" si="127"/>
        <v>0</v>
      </c>
      <c r="AE4087" t="s">
        <v>595</v>
      </c>
      <c r="AF4087">
        <v>828000</v>
      </c>
      <c r="AG4087">
        <v>1046000</v>
      </c>
      <c r="AH4087">
        <v>1220000</v>
      </c>
      <c r="AI4087">
        <v>1380000</v>
      </c>
      <c r="AJ4087">
        <f t="shared" si="128"/>
        <v>4474000</v>
      </c>
      <c r="AK4087" t="s">
        <v>1939</v>
      </c>
      <c r="AL4087" t="s">
        <v>1940</v>
      </c>
      <c r="AM4087" t="s">
        <v>1941</v>
      </c>
    </row>
    <row r="4088" spans="1:39" x14ac:dyDescent="0.2">
      <c r="A4088">
        <v>55091</v>
      </c>
      <c r="B4088" t="s">
        <v>1995</v>
      </c>
      <c r="C4088">
        <v>730</v>
      </c>
      <c r="D4088" t="s">
        <v>1989</v>
      </c>
      <c r="E4088">
        <v>6</v>
      </c>
      <c r="F4088" t="s">
        <v>261</v>
      </c>
      <c r="G4088">
        <v>182</v>
      </c>
      <c r="H4088" t="s">
        <v>314</v>
      </c>
      <c r="I4088">
        <v>493</v>
      </c>
      <c r="J4088" t="s">
        <v>4173</v>
      </c>
      <c r="K4088" t="s">
        <v>41</v>
      </c>
      <c r="L4088">
        <v>11886</v>
      </c>
      <c r="M4088" t="s">
        <v>4174</v>
      </c>
      <c r="N4088" t="s">
        <v>124</v>
      </c>
      <c r="O4088" t="s">
        <v>4175</v>
      </c>
      <c r="S4088">
        <v>2</v>
      </c>
      <c r="T4088" t="s">
        <v>45</v>
      </c>
      <c r="X4088" t="s">
        <v>46</v>
      </c>
      <c r="Y4088">
        <v>1</v>
      </c>
      <c r="Z4088">
        <v>0</v>
      </c>
      <c r="AA4088">
        <v>0</v>
      </c>
      <c r="AB4088">
        <v>0</v>
      </c>
      <c r="AC4088">
        <v>0</v>
      </c>
      <c r="AD4088">
        <f t="shared" si="127"/>
        <v>0</v>
      </c>
      <c r="AE4088" t="s">
        <v>273</v>
      </c>
      <c r="AF4088">
        <v>0</v>
      </c>
      <c r="AG4088">
        <v>3000000</v>
      </c>
      <c r="AH4088">
        <v>0</v>
      </c>
      <c r="AI4088">
        <v>0</v>
      </c>
      <c r="AJ4088">
        <f t="shared" si="128"/>
        <v>3000000</v>
      </c>
      <c r="AK4088" t="s">
        <v>1993</v>
      </c>
      <c r="AL4088" t="s">
        <v>325</v>
      </c>
      <c r="AM4088" t="s">
        <v>1994</v>
      </c>
    </row>
    <row r="4089" spans="1:39" x14ac:dyDescent="0.2">
      <c r="A4089">
        <v>55091</v>
      </c>
      <c r="B4089" t="s">
        <v>1995</v>
      </c>
      <c r="C4089">
        <v>731</v>
      </c>
      <c r="D4089" t="s">
        <v>3038</v>
      </c>
      <c r="E4089">
        <v>6</v>
      </c>
      <c r="F4089" t="s">
        <v>261</v>
      </c>
      <c r="G4089">
        <v>182</v>
      </c>
      <c r="H4089" t="s">
        <v>314</v>
      </c>
      <c r="I4089">
        <v>481</v>
      </c>
      <c r="J4089" t="s">
        <v>3039</v>
      </c>
      <c r="K4089" t="s">
        <v>41</v>
      </c>
      <c r="L4089">
        <v>11733</v>
      </c>
      <c r="M4089" t="s">
        <v>3040</v>
      </c>
      <c r="N4089" t="s">
        <v>43</v>
      </c>
      <c r="O4089" t="s">
        <v>3041</v>
      </c>
      <c r="S4089">
        <v>2</v>
      </c>
      <c r="T4089" t="s">
        <v>45</v>
      </c>
      <c r="X4089" t="s">
        <v>66</v>
      </c>
      <c r="Y4089">
        <v>0</v>
      </c>
      <c r="Z4089">
        <v>0</v>
      </c>
      <c r="AA4089">
        <v>0</v>
      </c>
      <c r="AB4089">
        <v>0</v>
      </c>
      <c r="AC4089">
        <v>0</v>
      </c>
      <c r="AD4089">
        <f t="shared" si="127"/>
        <v>0</v>
      </c>
      <c r="AE4089" t="s">
        <v>273</v>
      </c>
      <c r="AF4089">
        <v>500000</v>
      </c>
      <c r="AG4089">
        <v>500000</v>
      </c>
      <c r="AH4089">
        <v>50000</v>
      </c>
      <c r="AI4089">
        <v>50000</v>
      </c>
      <c r="AJ4089">
        <f t="shared" si="128"/>
        <v>1100000</v>
      </c>
      <c r="AK4089" t="s">
        <v>3043</v>
      </c>
      <c r="AL4089" t="s">
        <v>325</v>
      </c>
      <c r="AM4089" t="s">
        <v>3044</v>
      </c>
    </row>
    <row r="4090" spans="1:39" x14ac:dyDescent="0.2">
      <c r="A4090">
        <v>55091</v>
      </c>
      <c r="B4090" t="s">
        <v>1995</v>
      </c>
      <c r="C4090">
        <v>731</v>
      </c>
      <c r="D4090" t="s">
        <v>3038</v>
      </c>
      <c r="E4090">
        <v>6</v>
      </c>
      <c r="F4090" t="s">
        <v>261</v>
      </c>
      <c r="G4090">
        <v>182</v>
      </c>
      <c r="H4090" t="s">
        <v>314</v>
      </c>
      <c r="I4090">
        <v>494</v>
      </c>
      <c r="J4090" t="s">
        <v>4906</v>
      </c>
      <c r="K4090" t="s">
        <v>41</v>
      </c>
      <c r="L4090">
        <v>11887</v>
      </c>
      <c r="M4090" t="s">
        <v>4907</v>
      </c>
      <c r="N4090" t="s">
        <v>43</v>
      </c>
      <c r="O4090" t="s">
        <v>4908</v>
      </c>
      <c r="S4090">
        <v>2</v>
      </c>
      <c r="T4090" t="s">
        <v>45</v>
      </c>
      <c r="U4090">
        <v>182</v>
      </c>
      <c r="V4090" t="s">
        <v>4222</v>
      </c>
      <c r="W4090" t="s">
        <v>57</v>
      </c>
      <c r="X4090" t="s">
        <v>66</v>
      </c>
      <c r="Y4090">
        <v>0</v>
      </c>
      <c r="Z4090">
        <v>1000</v>
      </c>
      <c r="AA4090">
        <v>1000</v>
      </c>
      <c r="AB4090">
        <v>4000</v>
      </c>
      <c r="AC4090">
        <v>3000</v>
      </c>
      <c r="AD4090">
        <f t="shared" si="127"/>
        <v>9000</v>
      </c>
      <c r="AF4090">
        <v>0</v>
      </c>
      <c r="AG4090">
        <v>0</v>
      </c>
      <c r="AH4090">
        <v>0</v>
      </c>
      <c r="AI4090">
        <v>0</v>
      </c>
      <c r="AJ4090">
        <f t="shared" si="128"/>
        <v>0</v>
      </c>
      <c r="AK4090" t="s">
        <v>3043</v>
      </c>
      <c r="AL4090" t="s">
        <v>325</v>
      </c>
      <c r="AM4090" t="s">
        <v>3044</v>
      </c>
    </row>
    <row r="4091" spans="1:39" x14ac:dyDescent="0.2">
      <c r="A4091">
        <v>55091</v>
      </c>
      <c r="B4091" t="s">
        <v>1995</v>
      </c>
      <c r="C4091">
        <v>735</v>
      </c>
      <c r="D4091" t="s">
        <v>3045</v>
      </c>
      <c r="E4091">
        <v>6</v>
      </c>
      <c r="F4091" t="s">
        <v>261</v>
      </c>
      <c r="G4091">
        <v>182</v>
      </c>
      <c r="H4091" t="s">
        <v>314</v>
      </c>
      <c r="I4091">
        <v>342</v>
      </c>
      <c r="J4091" t="s">
        <v>3035</v>
      </c>
      <c r="K4091" t="s">
        <v>41</v>
      </c>
      <c r="L4091">
        <v>12481</v>
      </c>
      <c r="M4091" t="s">
        <v>3050</v>
      </c>
      <c r="N4091" t="s">
        <v>43</v>
      </c>
      <c r="O4091" t="s">
        <v>3051</v>
      </c>
      <c r="S4091">
        <v>2</v>
      </c>
      <c r="T4091" t="s">
        <v>45</v>
      </c>
      <c r="U4091">
        <v>191</v>
      </c>
      <c r="V4091" t="s">
        <v>374</v>
      </c>
      <c r="W4091" t="s">
        <v>57</v>
      </c>
      <c r="X4091" t="s">
        <v>46</v>
      </c>
      <c r="Y4091">
        <v>1</v>
      </c>
      <c r="Z4091">
        <v>295</v>
      </c>
      <c r="AA4091">
        <v>295</v>
      </c>
      <c r="AB4091">
        <v>295</v>
      </c>
      <c r="AC4091">
        <v>295</v>
      </c>
      <c r="AD4091">
        <f t="shared" si="127"/>
        <v>295</v>
      </c>
      <c r="AF4091">
        <v>0</v>
      </c>
      <c r="AG4091">
        <v>0</v>
      </c>
      <c r="AH4091">
        <v>0</v>
      </c>
      <c r="AI4091">
        <v>0</v>
      </c>
      <c r="AJ4091">
        <f t="shared" si="128"/>
        <v>0</v>
      </c>
      <c r="AK4091" t="s">
        <v>3048</v>
      </c>
      <c r="AL4091" t="s">
        <v>325</v>
      </c>
      <c r="AM4091" t="s">
        <v>3049</v>
      </c>
    </row>
    <row r="4092" spans="1:39" x14ac:dyDescent="0.2">
      <c r="A4092">
        <v>55091</v>
      </c>
      <c r="B4092" t="s">
        <v>1995</v>
      </c>
      <c r="C4092">
        <v>850</v>
      </c>
      <c r="D4092" t="s">
        <v>453</v>
      </c>
      <c r="E4092">
        <v>6</v>
      </c>
      <c r="F4092" t="s">
        <v>261</v>
      </c>
      <c r="G4092">
        <v>128</v>
      </c>
      <c r="H4092" t="s">
        <v>143</v>
      </c>
      <c r="I4092">
        <v>6</v>
      </c>
      <c r="J4092" t="s">
        <v>454</v>
      </c>
      <c r="K4092" t="s">
        <v>41</v>
      </c>
      <c r="L4092">
        <v>12990</v>
      </c>
      <c r="M4092" t="s">
        <v>2005</v>
      </c>
      <c r="N4092" t="s">
        <v>43</v>
      </c>
      <c r="O4092" t="s">
        <v>456</v>
      </c>
      <c r="S4092">
        <v>2</v>
      </c>
      <c r="T4092" t="s">
        <v>45</v>
      </c>
      <c r="X4092" t="s">
        <v>46</v>
      </c>
      <c r="Y4092">
        <v>1</v>
      </c>
      <c r="Z4092">
        <v>0</v>
      </c>
      <c r="AA4092">
        <v>0</v>
      </c>
      <c r="AB4092">
        <v>0</v>
      </c>
      <c r="AC4092">
        <v>0</v>
      </c>
      <c r="AD4092">
        <f t="shared" si="127"/>
        <v>0</v>
      </c>
      <c r="AE4092" t="s">
        <v>273</v>
      </c>
      <c r="AF4092">
        <v>0</v>
      </c>
      <c r="AG4092">
        <v>60000</v>
      </c>
      <c r="AH4092">
        <v>60000</v>
      </c>
      <c r="AI4092">
        <v>30000</v>
      </c>
      <c r="AJ4092">
        <f t="shared" si="128"/>
        <v>150000</v>
      </c>
      <c r="AK4092" t="s">
        <v>458</v>
      </c>
      <c r="AL4092" t="s">
        <v>459</v>
      </c>
      <c r="AM4092" t="s">
        <v>460</v>
      </c>
    </row>
    <row r="4093" spans="1:39" x14ac:dyDescent="0.2">
      <c r="A4093">
        <v>1001</v>
      </c>
      <c r="B4093" t="s">
        <v>36</v>
      </c>
      <c r="C4093">
        <v>820</v>
      </c>
      <c r="D4093" t="s">
        <v>37</v>
      </c>
      <c r="E4093">
        <v>1</v>
      </c>
      <c r="F4093" t="s">
        <v>38</v>
      </c>
      <c r="G4093">
        <v>31</v>
      </c>
      <c r="H4093" t="s">
        <v>39</v>
      </c>
      <c r="I4093">
        <v>135</v>
      </c>
      <c r="J4093" t="s">
        <v>40</v>
      </c>
      <c r="K4093" t="s">
        <v>41</v>
      </c>
      <c r="L4093">
        <v>1128</v>
      </c>
      <c r="M4093" t="s">
        <v>42</v>
      </c>
      <c r="N4093" t="s">
        <v>43</v>
      </c>
      <c r="O4093" t="s">
        <v>44</v>
      </c>
      <c r="S4093">
        <v>2</v>
      </c>
      <c r="T4093" t="s">
        <v>45</v>
      </c>
      <c r="U4093">
        <v>433</v>
      </c>
      <c r="V4093" t="s">
        <v>4909</v>
      </c>
      <c r="W4093" t="s">
        <v>57</v>
      </c>
      <c r="X4093" t="s">
        <v>46</v>
      </c>
      <c r="Y4093">
        <v>1</v>
      </c>
      <c r="Z4093">
        <v>1</v>
      </c>
      <c r="AA4093">
        <v>1</v>
      </c>
      <c r="AB4093">
        <v>1</v>
      </c>
      <c r="AC4093">
        <v>1</v>
      </c>
      <c r="AD4093">
        <f t="shared" si="127"/>
        <v>1</v>
      </c>
      <c r="AF4093">
        <v>0</v>
      </c>
      <c r="AG4093">
        <v>0</v>
      </c>
      <c r="AH4093">
        <v>0</v>
      </c>
      <c r="AI4093">
        <v>0</v>
      </c>
      <c r="AJ4093">
        <f t="shared" si="128"/>
        <v>0</v>
      </c>
      <c r="AK4093" t="s">
        <v>48</v>
      </c>
      <c r="AL4093" t="s">
        <v>49</v>
      </c>
      <c r="AM4093" t="s">
        <v>50</v>
      </c>
    </row>
    <row r="4094" spans="1:39" x14ac:dyDescent="0.2">
      <c r="A4094">
        <v>1001</v>
      </c>
      <c r="B4094" t="s">
        <v>36</v>
      </c>
      <c r="C4094">
        <v>920</v>
      </c>
      <c r="D4094" t="s">
        <v>51</v>
      </c>
      <c r="E4094">
        <v>1</v>
      </c>
      <c r="F4094" t="s">
        <v>38</v>
      </c>
      <c r="G4094">
        <v>122</v>
      </c>
      <c r="H4094" t="s">
        <v>72</v>
      </c>
      <c r="I4094">
        <v>2</v>
      </c>
      <c r="J4094" t="s">
        <v>73</v>
      </c>
      <c r="K4094" t="s">
        <v>41</v>
      </c>
      <c r="L4094">
        <v>1144</v>
      </c>
      <c r="M4094" t="s">
        <v>74</v>
      </c>
      <c r="N4094" t="s">
        <v>43</v>
      </c>
      <c r="O4094" t="s">
        <v>4183</v>
      </c>
      <c r="S4094">
        <v>2</v>
      </c>
      <c r="T4094" t="s">
        <v>45</v>
      </c>
      <c r="Y4094">
        <v>1</v>
      </c>
      <c r="Z4094">
        <v>0</v>
      </c>
      <c r="AA4094">
        <v>0</v>
      </c>
      <c r="AB4094">
        <v>0</v>
      </c>
      <c r="AC4094">
        <v>0</v>
      </c>
      <c r="AD4094">
        <f t="shared" si="127"/>
        <v>0</v>
      </c>
      <c r="AE4094" t="s">
        <v>4189</v>
      </c>
      <c r="AF4094">
        <v>50000000</v>
      </c>
      <c r="AG4094">
        <v>0</v>
      </c>
      <c r="AH4094">
        <v>0</v>
      </c>
      <c r="AI4094">
        <v>0</v>
      </c>
      <c r="AJ4094">
        <f t="shared" si="128"/>
        <v>50000000</v>
      </c>
      <c r="AK4094" t="s">
        <v>58</v>
      </c>
      <c r="AL4094" t="s">
        <v>59</v>
      </c>
      <c r="AM4094" t="s">
        <v>60</v>
      </c>
    </row>
    <row r="4095" spans="1:39" x14ac:dyDescent="0.2">
      <c r="A4095">
        <v>1001</v>
      </c>
      <c r="B4095" t="s">
        <v>36</v>
      </c>
      <c r="C4095">
        <v>925</v>
      </c>
      <c r="D4095" t="s">
        <v>61</v>
      </c>
      <c r="E4095">
        <v>1</v>
      </c>
      <c r="F4095" t="s">
        <v>38</v>
      </c>
      <c r="G4095">
        <v>31</v>
      </c>
      <c r="H4095" t="s">
        <v>39</v>
      </c>
      <c r="I4095">
        <v>141</v>
      </c>
      <c r="J4095" t="s">
        <v>2011</v>
      </c>
      <c r="K4095" t="s">
        <v>41</v>
      </c>
      <c r="L4095">
        <v>1152</v>
      </c>
      <c r="M4095" t="s">
        <v>2012</v>
      </c>
      <c r="N4095" t="s">
        <v>43</v>
      </c>
      <c r="O4095" t="s">
        <v>2013</v>
      </c>
      <c r="S4095">
        <v>2</v>
      </c>
      <c r="T4095" t="s">
        <v>45</v>
      </c>
      <c r="U4095">
        <v>312</v>
      </c>
      <c r="V4095" t="s">
        <v>756</v>
      </c>
      <c r="W4095" t="s">
        <v>57</v>
      </c>
      <c r="X4095" t="s">
        <v>46</v>
      </c>
      <c r="Y4095">
        <v>1</v>
      </c>
      <c r="Z4095">
        <v>1</v>
      </c>
      <c r="AA4095">
        <v>1</v>
      </c>
      <c r="AB4095">
        <v>1</v>
      </c>
      <c r="AC4095">
        <v>1</v>
      </c>
      <c r="AD4095">
        <f t="shared" si="127"/>
        <v>1</v>
      </c>
      <c r="AF4095">
        <v>0</v>
      </c>
      <c r="AG4095">
        <v>0</v>
      </c>
      <c r="AH4095">
        <v>0</v>
      </c>
      <c r="AI4095">
        <v>0</v>
      </c>
      <c r="AJ4095">
        <f t="shared" si="128"/>
        <v>0</v>
      </c>
      <c r="AK4095" t="s">
        <v>67</v>
      </c>
      <c r="AL4095" t="s">
        <v>68</v>
      </c>
      <c r="AM4095" t="s">
        <v>69</v>
      </c>
    </row>
    <row r="4096" spans="1:39" x14ac:dyDescent="0.2">
      <c r="A4096">
        <v>1001</v>
      </c>
      <c r="B4096" t="s">
        <v>36</v>
      </c>
      <c r="C4096">
        <v>925</v>
      </c>
      <c r="D4096" t="s">
        <v>61</v>
      </c>
      <c r="E4096">
        <v>1</v>
      </c>
      <c r="F4096" t="s">
        <v>38</v>
      </c>
      <c r="G4096">
        <v>126</v>
      </c>
      <c r="H4096" t="s">
        <v>62</v>
      </c>
      <c r="I4096">
        <v>147</v>
      </c>
      <c r="J4096" t="s">
        <v>63</v>
      </c>
      <c r="K4096" t="s">
        <v>41</v>
      </c>
      <c r="L4096">
        <v>1369</v>
      </c>
      <c r="M4096" t="s">
        <v>63</v>
      </c>
      <c r="N4096" t="s">
        <v>43</v>
      </c>
      <c r="O4096" t="s">
        <v>64</v>
      </c>
      <c r="S4096">
        <v>2</v>
      </c>
      <c r="T4096" t="s">
        <v>45</v>
      </c>
      <c r="X4096" t="s">
        <v>66</v>
      </c>
      <c r="Y4096">
        <v>0</v>
      </c>
      <c r="Z4096">
        <v>0</v>
      </c>
      <c r="AA4096">
        <v>0</v>
      </c>
      <c r="AB4096">
        <v>0</v>
      </c>
      <c r="AC4096">
        <v>0</v>
      </c>
      <c r="AD4096">
        <f t="shared" si="127"/>
        <v>0</v>
      </c>
      <c r="AE4096" t="s">
        <v>85</v>
      </c>
      <c r="AF4096">
        <v>45980000</v>
      </c>
      <c r="AG4096">
        <v>50578000</v>
      </c>
      <c r="AH4096">
        <v>55635800</v>
      </c>
      <c r="AI4096">
        <v>61199380</v>
      </c>
      <c r="AJ4096">
        <f t="shared" si="128"/>
        <v>213393180</v>
      </c>
      <c r="AK4096" t="s">
        <v>67</v>
      </c>
      <c r="AL4096" t="s">
        <v>68</v>
      </c>
      <c r="AM4096" t="s">
        <v>69</v>
      </c>
    </row>
    <row r="4097" spans="1:39" x14ac:dyDescent="0.2">
      <c r="A4097">
        <v>2001</v>
      </c>
      <c r="B4097" t="s">
        <v>70</v>
      </c>
      <c r="C4097">
        <v>935</v>
      </c>
      <c r="D4097" t="s">
        <v>71</v>
      </c>
      <c r="E4097">
        <v>9</v>
      </c>
      <c r="F4097" t="s">
        <v>1454</v>
      </c>
      <c r="G4097">
        <v>272</v>
      </c>
      <c r="H4097" t="s">
        <v>52</v>
      </c>
      <c r="I4097">
        <v>136</v>
      </c>
      <c r="J4097" t="s">
        <v>53</v>
      </c>
      <c r="K4097" t="s">
        <v>41</v>
      </c>
      <c r="L4097">
        <v>1786</v>
      </c>
      <c r="M4097" t="s">
        <v>53</v>
      </c>
      <c r="N4097" t="s">
        <v>43</v>
      </c>
      <c r="O4097" t="s">
        <v>3467</v>
      </c>
      <c r="S4097">
        <v>3</v>
      </c>
      <c r="T4097" t="s">
        <v>55</v>
      </c>
      <c r="U4097">
        <v>363</v>
      </c>
      <c r="V4097" t="s">
        <v>56</v>
      </c>
      <c r="W4097" t="s">
        <v>57</v>
      </c>
      <c r="X4097" t="s">
        <v>46</v>
      </c>
      <c r="Y4097">
        <v>1</v>
      </c>
      <c r="Z4097">
        <v>260</v>
      </c>
      <c r="AA4097">
        <v>280</v>
      </c>
      <c r="AB4097">
        <v>300</v>
      </c>
      <c r="AC4097">
        <v>320</v>
      </c>
      <c r="AD4097">
        <f t="shared" si="127"/>
        <v>320</v>
      </c>
      <c r="AF4097">
        <v>0</v>
      </c>
      <c r="AG4097">
        <v>0</v>
      </c>
      <c r="AH4097">
        <v>0</v>
      </c>
      <c r="AI4097">
        <v>0</v>
      </c>
      <c r="AJ4097">
        <f t="shared" si="128"/>
        <v>0</v>
      </c>
      <c r="AK4097" t="s">
        <v>77</v>
      </c>
      <c r="AL4097" t="s">
        <v>59</v>
      </c>
      <c r="AM4097" t="s">
        <v>60</v>
      </c>
    </row>
    <row r="4098" spans="1:39" x14ac:dyDescent="0.2">
      <c r="A4098">
        <v>2001</v>
      </c>
      <c r="B4098" t="s">
        <v>70</v>
      </c>
      <c r="C4098">
        <v>935</v>
      </c>
      <c r="D4098" t="s">
        <v>71</v>
      </c>
      <c r="E4098">
        <v>9</v>
      </c>
      <c r="F4098" t="s">
        <v>1454</v>
      </c>
      <c r="G4098">
        <v>272</v>
      </c>
      <c r="H4098" t="s">
        <v>52</v>
      </c>
      <c r="I4098">
        <v>136</v>
      </c>
      <c r="J4098" t="s">
        <v>53</v>
      </c>
      <c r="K4098" t="s">
        <v>41</v>
      </c>
      <c r="L4098">
        <v>1786</v>
      </c>
      <c r="M4098" t="s">
        <v>53</v>
      </c>
      <c r="N4098" t="s">
        <v>43</v>
      </c>
      <c r="O4098" t="s">
        <v>3467</v>
      </c>
      <c r="S4098">
        <v>3</v>
      </c>
      <c r="T4098" t="s">
        <v>55</v>
      </c>
      <c r="X4098" t="s">
        <v>46</v>
      </c>
      <c r="Y4098">
        <v>1</v>
      </c>
      <c r="Z4098">
        <v>0</v>
      </c>
      <c r="AA4098">
        <v>0</v>
      </c>
      <c r="AB4098">
        <v>0</v>
      </c>
      <c r="AC4098">
        <v>0</v>
      </c>
      <c r="AD4098">
        <f t="shared" si="127"/>
        <v>0</v>
      </c>
      <c r="AE4098" t="s">
        <v>85</v>
      </c>
      <c r="AF4098">
        <v>8100000</v>
      </c>
      <c r="AG4098">
        <v>11154000</v>
      </c>
      <c r="AH4098">
        <v>12606000</v>
      </c>
      <c r="AI4098">
        <v>14256000</v>
      </c>
      <c r="AJ4098">
        <f t="shared" si="128"/>
        <v>46116000</v>
      </c>
      <c r="AK4098" t="s">
        <v>77</v>
      </c>
      <c r="AL4098" t="s">
        <v>59</v>
      </c>
      <c r="AM4098" t="s">
        <v>60</v>
      </c>
    </row>
    <row r="4099" spans="1:39" x14ac:dyDescent="0.2">
      <c r="A4099">
        <v>3001</v>
      </c>
      <c r="B4099" t="s">
        <v>86</v>
      </c>
      <c r="C4099">
        <v>930</v>
      </c>
      <c r="D4099" t="s">
        <v>87</v>
      </c>
      <c r="E4099">
        <v>2</v>
      </c>
      <c r="F4099" t="s">
        <v>88</v>
      </c>
      <c r="G4099">
        <v>61</v>
      </c>
      <c r="H4099" t="s">
        <v>89</v>
      </c>
      <c r="I4099">
        <v>949</v>
      </c>
      <c r="J4099" t="s">
        <v>78</v>
      </c>
      <c r="K4099" t="s">
        <v>41</v>
      </c>
      <c r="L4099">
        <v>6777</v>
      </c>
      <c r="M4099" t="s">
        <v>100</v>
      </c>
      <c r="N4099" t="s">
        <v>43</v>
      </c>
      <c r="O4099" t="s">
        <v>101</v>
      </c>
      <c r="S4099">
        <v>2</v>
      </c>
      <c r="T4099" t="s">
        <v>45</v>
      </c>
      <c r="X4099" t="s">
        <v>46</v>
      </c>
      <c r="Y4099">
        <v>1</v>
      </c>
      <c r="Z4099">
        <v>0</v>
      </c>
      <c r="AA4099">
        <v>0</v>
      </c>
      <c r="AB4099">
        <v>0</v>
      </c>
      <c r="AC4099">
        <v>0</v>
      </c>
      <c r="AD4099">
        <f t="shared" ref="AD4099:AD4162" si="129">IF(Y4099=1,LARGE(Z4099:AC4099,1),Z4099+AA4099+AB4099+AC4099)</f>
        <v>0</v>
      </c>
      <c r="AE4099" t="s">
        <v>85</v>
      </c>
      <c r="AF4099">
        <v>1269591534</v>
      </c>
      <c r="AG4099">
        <v>1331444620</v>
      </c>
      <c r="AH4099">
        <v>1528828427</v>
      </c>
      <c r="AI4099">
        <v>1655147293</v>
      </c>
      <c r="AJ4099">
        <f t="shared" si="128"/>
        <v>5785011874</v>
      </c>
      <c r="AK4099" t="s">
        <v>94</v>
      </c>
      <c r="AL4099" t="s">
        <v>59</v>
      </c>
      <c r="AM4099" t="s">
        <v>60</v>
      </c>
    </row>
    <row r="4100" spans="1:39" x14ac:dyDescent="0.2">
      <c r="A4100">
        <v>3001</v>
      </c>
      <c r="B4100" t="s">
        <v>86</v>
      </c>
      <c r="C4100">
        <v>930</v>
      </c>
      <c r="D4100" t="s">
        <v>87</v>
      </c>
      <c r="E4100">
        <v>2</v>
      </c>
      <c r="F4100" t="s">
        <v>88</v>
      </c>
      <c r="G4100">
        <v>61</v>
      </c>
      <c r="H4100" t="s">
        <v>89</v>
      </c>
      <c r="I4100">
        <v>954</v>
      </c>
      <c r="J4100" t="s">
        <v>103</v>
      </c>
      <c r="K4100" t="s">
        <v>41</v>
      </c>
      <c r="L4100">
        <v>14039</v>
      </c>
      <c r="M4100" t="s">
        <v>106</v>
      </c>
      <c r="N4100" t="s">
        <v>43</v>
      </c>
      <c r="O4100" t="s">
        <v>107</v>
      </c>
      <c r="S4100">
        <v>2</v>
      </c>
      <c r="T4100" t="s">
        <v>45</v>
      </c>
      <c r="X4100" t="s">
        <v>66</v>
      </c>
      <c r="Y4100">
        <v>0</v>
      </c>
      <c r="Z4100">
        <v>0</v>
      </c>
      <c r="AA4100">
        <v>0</v>
      </c>
      <c r="AB4100">
        <v>0</v>
      </c>
      <c r="AC4100">
        <v>0</v>
      </c>
      <c r="AD4100">
        <f t="shared" si="129"/>
        <v>0</v>
      </c>
      <c r="AE4100" t="s">
        <v>97</v>
      </c>
      <c r="AF4100">
        <v>0</v>
      </c>
      <c r="AG4100">
        <v>430465</v>
      </c>
      <c r="AH4100">
        <v>0</v>
      </c>
      <c r="AI4100">
        <v>0</v>
      </c>
      <c r="AJ4100">
        <f t="shared" si="128"/>
        <v>430465</v>
      </c>
      <c r="AK4100" t="s">
        <v>94</v>
      </c>
      <c r="AL4100" t="s">
        <v>59</v>
      </c>
      <c r="AM4100" t="s">
        <v>60</v>
      </c>
    </row>
    <row r="4101" spans="1:39" x14ac:dyDescent="0.2">
      <c r="A4101">
        <v>3001</v>
      </c>
      <c r="B4101" t="s">
        <v>86</v>
      </c>
      <c r="C4101">
        <v>930</v>
      </c>
      <c r="D4101" t="s">
        <v>87</v>
      </c>
      <c r="E4101">
        <v>2</v>
      </c>
      <c r="F4101" t="s">
        <v>88</v>
      </c>
      <c r="G4101">
        <v>61</v>
      </c>
      <c r="H4101" t="s">
        <v>89</v>
      </c>
      <c r="I4101">
        <v>954</v>
      </c>
      <c r="J4101" t="s">
        <v>103</v>
      </c>
      <c r="K4101" t="s">
        <v>41</v>
      </c>
      <c r="L4101">
        <v>14044</v>
      </c>
      <c r="M4101" t="s">
        <v>3061</v>
      </c>
      <c r="N4101" t="s">
        <v>43</v>
      </c>
      <c r="O4101" t="s">
        <v>111</v>
      </c>
      <c r="S4101">
        <v>2</v>
      </c>
      <c r="T4101" t="s">
        <v>45</v>
      </c>
      <c r="X4101" t="s">
        <v>66</v>
      </c>
      <c r="Y4101">
        <v>0</v>
      </c>
      <c r="Z4101">
        <v>0</v>
      </c>
      <c r="AA4101">
        <v>0</v>
      </c>
      <c r="AB4101">
        <v>0</v>
      </c>
      <c r="AC4101">
        <v>0</v>
      </c>
      <c r="AD4101">
        <f t="shared" si="129"/>
        <v>0</v>
      </c>
      <c r="AE4101" t="s">
        <v>85</v>
      </c>
      <c r="AF4101">
        <v>0</v>
      </c>
      <c r="AG4101">
        <v>4651939</v>
      </c>
      <c r="AH4101">
        <v>0</v>
      </c>
      <c r="AI4101">
        <v>0</v>
      </c>
      <c r="AJ4101">
        <f t="shared" si="128"/>
        <v>4651939</v>
      </c>
      <c r="AK4101" t="s">
        <v>94</v>
      </c>
      <c r="AL4101" t="s">
        <v>59</v>
      </c>
      <c r="AM4101" t="s">
        <v>60</v>
      </c>
    </row>
    <row r="4102" spans="1:39" x14ac:dyDescent="0.2">
      <c r="A4102">
        <v>3001</v>
      </c>
      <c r="B4102" t="s">
        <v>86</v>
      </c>
      <c r="C4102">
        <v>930</v>
      </c>
      <c r="D4102" t="s">
        <v>87</v>
      </c>
      <c r="E4102">
        <v>2</v>
      </c>
      <c r="F4102" t="s">
        <v>88</v>
      </c>
      <c r="G4102">
        <v>61</v>
      </c>
      <c r="H4102" t="s">
        <v>89</v>
      </c>
      <c r="I4102">
        <v>954</v>
      </c>
      <c r="J4102" t="s">
        <v>103</v>
      </c>
      <c r="K4102" t="s">
        <v>41</v>
      </c>
      <c r="L4102">
        <v>14050</v>
      </c>
      <c r="M4102" t="s">
        <v>153</v>
      </c>
      <c r="N4102" t="s">
        <v>43</v>
      </c>
      <c r="O4102" t="s">
        <v>153</v>
      </c>
      <c r="S4102">
        <v>2</v>
      </c>
      <c r="T4102" t="s">
        <v>45</v>
      </c>
      <c r="U4102">
        <v>332</v>
      </c>
      <c r="V4102" t="s">
        <v>76</v>
      </c>
      <c r="W4102" t="s">
        <v>57</v>
      </c>
      <c r="X4102" t="s">
        <v>66</v>
      </c>
      <c r="Y4102">
        <v>0</v>
      </c>
      <c r="Z4102">
        <v>0</v>
      </c>
      <c r="AA4102">
        <v>1</v>
      </c>
      <c r="AB4102">
        <v>0</v>
      </c>
      <c r="AC4102">
        <v>0</v>
      </c>
      <c r="AD4102">
        <f t="shared" si="129"/>
        <v>1</v>
      </c>
      <c r="AF4102">
        <v>0</v>
      </c>
      <c r="AG4102">
        <v>0</v>
      </c>
      <c r="AH4102">
        <v>0</v>
      </c>
      <c r="AI4102">
        <v>0</v>
      </c>
      <c r="AJ4102">
        <f t="shared" si="128"/>
        <v>0</v>
      </c>
      <c r="AK4102" t="s">
        <v>94</v>
      </c>
      <c r="AL4102" t="s">
        <v>59</v>
      </c>
      <c r="AM4102" t="s">
        <v>60</v>
      </c>
    </row>
    <row r="4103" spans="1:39" x14ac:dyDescent="0.2">
      <c r="A4103">
        <v>3001</v>
      </c>
      <c r="B4103" t="s">
        <v>86</v>
      </c>
      <c r="C4103">
        <v>931</v>
      </c>
      <c r="D4103" t="s">
        <v>121</v>
      </c>
      <c r="E4103">
        <v>2</v>
      </c>
      <c r="F4103" t="s">
        <v>88</v>
      </c>
      <c r="G4103">
        <v>61</v>
      </c>
      <c r="H4103" t="s">
        <v>89</v>
      </c>
      <c r="I4103">
        <v>164</v>
      </c>
      <c r="J4103" t="s">
        <v>90</v>
      </c>
      <c r="K4103" t="s">
        <v>41</v>
      </c>
      <c r="L4103">
        <v>14124</v>
      </c>
      <c r="M4103" t="s">
        <v>4194</v>
      </c>
      <c r="N4103" t="s">
        <v>43</v>
      </c>
      <c r="O4103" t="s">
        <v>4195</v>
      </c>
      <c r="S4103">
        <v>2</v>
      </c>
      <c r="T4103" t="s">
        <v>45</v>
      </c>
      <c r="U4103">
        <v>215</v>
      </c>
      <c r="V4103" t="s">
        <v>93</v>
      </c>
      <c r="W4103" t="s">
        <v>57</v>
      </c>
      <c r="X4103" t="s">
        <v>46</v>
      </c>
      <c r="Y4103">
        <v>1</v>
      </c>
      <c r="Z4103">
        <v>0</v>
      </c>
      <c r="AA4103">
        <v>70</v>
      </c>
      <c r="AB4103">
        <v>0</v>
      </c>
      <c r="AC4103">
        <v>0</v>
      </c>
      <c r="AD4103">
        <f t="shared" si="129"/>
        <v>70</v>
      </c>
      <c r="AF4103">
        <v>0</v>
      </c>
      <c r="AG4103">
        <v>0</v>
      </c>
      <c r="AH4103">
        <v>0</v>
      </c>
      <c r="AI4103">
        <v>0</v>
      </c>
      <c r="AJ4103">
        <f t="shared" si="128"/>
        <v>0</v>
      </c>
      <c r="AK4103" t="s">
        <v>126</v>
      </c>
      <c r="AL4103" t="s">
        <v>49</v>
      </c>
      <c r="AM4103" t="s">
        <v>127</v>
      </c>
    </row>
    <row r="4104" spans="1:39" x14ac:dyDescent="0.2">
      <c r="A4104">
        <v>3001</v>
      </c>
      <c r="B4104" t="s">
        <v>86</v>
      </c>
      <c r="C4104">
        <v>931</v>
      </c>
      <c r="D4104" t="s">
        <v>121</v>
      </c>
      <c r="E4104">
        <v>2</v>
      </c>
      <c r="F4104" t="s">
        <v>88</v>
      </c>
      <c r="G4104">
        <v>61</v>
      </c>
      <c r="H4104" t="s">
        <v>89</v>
      </c>
      <c r="I4104">
        <v>956</v>
      </c>
      <c r="J4104" t="s">
        <v>136</v>
      </c>
      <c r="K4104" t="s">
        <v>41</v>
      </c>
      <c r="L4104">
        <v>14033</v>
      </c>
      <c r="M4104" t="s">
        <v>4612</v>
      </c>
      <c r="N4104" t="s">
        <v>43</v>
      </c>
      <c r="O4104" t="s">
        <v>4613</v>
      </c>
      <c r="S4104">
        <v>2</v>
      </c>
      <c r="T4104" t="s">
        <v>45</v>
      </c>
      <c r="X4104" t="s">
        <v>66</v>
      </c>
      <c r="Y4104">
        <v>0</v>
      </c>
      <c r="Z4104">
        <v>0</v>
      </c>
      <c r="AA4104">
        <v>0</v>
      </c>
      <c r="AB4104">
        <v>0</v>
      </c>
      <c r="AC4104">
        <v>0</v>
      </c>
      <c r="AD4104">
        <f t="shared" si="129"/>
        <v>0</v>
      </c>
      <c r="AE4104" t="s">
        <v>97</v>
      </c>
      <c r="AF4104">
        <v>0</v>
      </c>
      <c r="AG4104">
        <v>13477159</v>
      </c>
      <c r="AH4104">
        <v>0</v>
      </c>
      <c r="AI4104">
        <v>0</v>
      </c>
      <c r="AJ4104">
        <f t="shared" si="128"/>
        <v>13477159</v>
      </c>
      <c r="AK4104" t="s">
        <v>126</v>
      </c>
      <c r="AL4104" t="s">
        <v>49</v>
      </c>
      <c r="AM4104" t="s">
        <v>127</v>
      </c>
    </row>
    <row r="4105" spans="1:39" x14ac:dyDescent="0.2">
      <c r="A4105">
        <v>3001</v>
      </c>
      <c r="B4105" t="s">
        <v>86</v>
      </c>
      <c r="C4105">
        <v>931</v>
      </c>
      <c r="D4105" t="s">
        <v>121</v>
      </c>
      <c r="E4105">
        <v>2</v>
      </c>
      <c r="F4105" t="s">
        <v>88</v>
      </c>
      <c r="G4105">
        <v>61</v>
      </c>
      <c r="H4105" t="s">
        <v>89</v>
      </c>
      <c r="I4105">
        <v>961</v>
      </c>
      <c r="J4105" t="s">
        <v>4636</v>
      </c>
      <c r="K4105" t="s">
        <v>41</v>
      </c>
      <c r="L4105">
        <v>14066</v>
      </c>
      <c r="M4105" t="s">
        <v>4910</v>
      </c>
      <c r="N4105" t="s">
        <v>43</v>
      </c>
      <c r="O4105" t="s">
        <v>4911</v>
      </c>
      <c r="S4105">
        <v>2</v>
      </c>
      <c r="T4105" t="s">
        <v>45</v>
      </c>
      <c r="U4105">
        <v>332</v>
      </c>
      <c r="V4105" t="s">
        <v>76</v>
      </c>
      <c r="W4105" t="s">
        <v>57</v>
      </c>
      <c r="X4105" t="s">
        <v>66</v>
      </c>
      <c r="Y4105">
        <v>0</v>
      </c>
      <c r="Z4105">
        <v>0</v>
      </c>
      <c r="AA4105">
        <v>1</v>
      </c>
      <c r="AB4105">
        <v>0</v>
      </c>
      <c r="AC4105">
        <v>0</v>
      </c>
      <c r="AD4105">
        <f t="shared" si="129"/>
        <v>1</v>
      </c>
      <c r="AF4105">
        <v>0</v>
      </c>
      <c r="AG4105">
        <v>0</v>
      </c>
      <c r="AH4105">
        <v>0</v>
      </c>
      <c r="AI4105">
        <v>0</v>
      </c>
      <c r="AJ4105">
        <f t="shared" si="128"/>
        <v>0</v>
      </c>
      <c r="AK4105" t="s">
        <v>126</v>
      </c>
      <c r="AL4105" t="s">
        <v>49</v>
      </c>
      <c r="AM4105" t="s">
        <v>127</v>
      </c>
    </row>
    <row r="4106" spans="1:39" x14ac:dyDescent="0.2">
      <c r="A4106">
        <v>3001</v>
      </c>
      <c r="B4106" t="s">
        <v>86</v>
      </c>
      <c r="C4106">
        <v>931</v>
      </c>
      <c r="D4106" t="s">
        <v>121</v>
      </c>
      <c r="E4106">
        <v>2</v>
      </c>
      <c r="F4106" t="s">
        <v>88</v>
      </c>
      <c r="G4106">
        <v>61</v>
      </c>
      <c r="H4106" t="s">
        <v>89</v>
      </c>
      <c r="I4106">
        <v>961</v>
      </c>
      <c r="J4106" t="s">
        <v>4636</v>
      </c>
      <c r="K4106" t="s">
        <v>41</v>
      </c>
      <c r="L4106">
        <v>14066</v>
      </c>
      <c r="M4106" t="s">
        <v>4910</v>
      </c>
      <c r="N4106" t="s">
        <v>43</v>
      </c>
      <c r="O4106" t="s">
        <v>4911</v>
      </c>
      <c r="S4106">
        <v>2</v>
      </c>
      <c r="T4106" t="s">
        <v>45</v>
      </c>
      <c r="X4106" t="s">
        <v>66</v>
      </c>
      <c r="Y4106">
        <v>0</v>
      </c>
      <c r="Z4106">
        <v>0</v>
      </c>
      <c r="AA4106">
        <v>0</v>
      </c>
      <c r="AB4106">
        <v>0</v>
      </c>
      <c r="AC4106">
        <v>0</v>
      </c>
      <c r="AD4106">
        <f t="shared" si="129"/>
        <v>0</v>
      </c>
      <c r="AE4106" t="s">
        <v>97</v>
      </c>
      <c r="AF4106">
        <v>0</v>
      </c>
      <c r="AG4106">
        <v>2908271</v>
      </c>
      <c r="AH4106">
        <v>0</v>
      </c>
      <c r="AI4106">
        <v>0</v>
      </c>
      <c r="AJ4106">
        <f t="shared" si="128"/>
        <v>2908271</v>
      </c>
      <c r="AK4106" t="s">
        <v>126</v>
      </c>
      <c r="AL4106" t="s">
        <v>49</v>
      </c>
      <c r="AM4106" t="s">
        <v>127</v>
      </c>
    </row>
    <row r="4107" spans="1:39" x14ac:dyDescent="0.2">
      <c r="A4107">
        <v>3001</v>
      </c>
      <c r="B4107" t="s">
        <v>86</v>
      </c>
      <c r="C4107">
        <v>931</v>
      </c>
      <c r="D4107" t="s">
        <v>121</v>
      </c>
      <c r="E4107">
        <v>2</v>
      </c>
      <c r="F4107" t="s">
        <v>88</v>
      </c>
      <c r="G4107">
        <v>126</v>
      </c>
      <c r="H4107" t="s">
        <v>62</v>
      </c>
      <c r="I4107">
        <v>4</v>
      </c>
      <c r="J4107" t="s">
        <v>116</v>
      </c>
      <c r="K4107" t="s">
        <v>41</v>
      </c>
      <c r="L4107">
        <v>14101</v>
      </c>
      <c r="M4107" t="s">
        <v>2035</v>
      </c>
      <c r="N4107" t="s">
        <v>43</v>
      </c>
      <c r="O4107" t="s">
        <v>2036</v>
      </c>
      <c r="S4107">
        <v>2</v>
      </c>
      <c r="T4107" t="s">
        <v>45</v>
      </c>
      <c r="X4107" t="s">
        <v>66</v>
      </c>
      <c r="Y4107">
        <v>0</v>
      </c>
      <c r="Z4107">
        <v>0</v>
      </c>
      <c r="AA4107">
        <v>0</v>
      </c>
      <c r="AB4107">
        <v>0</v>
      </c>
      <c r="AC4107">
        <v>0</v>
      </c>
      <c r="AD4107">
        <f t="shared" si="129"/>
        <v>0</v>
      </c>
      <c r="AE4107" t="s">
        <v>130</v>
      </c>
      <c r="AF4107">
        <v>0</v>
      </c>
      <c r="AG4107">
        <v>10000000</v>
      </c>
      <c r="AH4107">
        <v>0</v>
      </c>
      <c r="AI4107">
        <v>0</v>
      </c>
      <c r="AJ4107">
        <f t="shared" si="128"/>
        <v>10000000</v>
      </c>
      <c r="AK4107" t="s">
        <v>126</v>
      </c>
      <c r="AL4107" t="s">
        <v>49</v>
      </c>
      <c r="AM4107" t="s">
        <v>127</v>
      </c>
    </row>
    <row r="4108" spans="1:39" x14ac:dyDescent="0.2">
      <c r="A4108">
        <v>3001</v>
      </c>
      <c r="B4108" t="s">
        <v>86</v>
      </c>
      <c r="C4108">
        <v>931</v>
      </c>
      <c r="D4108" t="s">
        <v>121</v>
      </c>
      <c r="E4108">
        <v>2</v>
      </c>
      <c r="F4108" t="s">
        <v>88</v>
      </c>
      <c r="G4108">
        <v>126</v>
      </c>
      <c r="H4108" t="s">
        <v>62</v>
      </c>
      <c r="I4108">
        <v>4</v>
      </c>
      <c r="J4108" t="s">
        <v>116</v>
      </c>
      <c r="K4108" t="s">
        <v>41</v>
      </c>
      <c r="L4108">
        <v>14104</v>
      </c>
      <c r="M4108" t="s">
        <v>4614</v>
      </c>
      <c r="N4108" t="s">
        <v>43</v>
      </c>
      <c r="O4108" t="s">
        <v>4615</v>
      </c>
      <c r="S4108">
        <v>2</v>
      </c>
      <c r="T4108" t="s">
        <v>45</v>
      </c>
      <c r="X4108" t="s">
        <v>66</v>
      </c>
      <c r="Y4108">
        <v>0</v>
      </c>
      <c r="Z4108">
        <v>0</v>
      </c>
      <c r="AA4108">
        <v>0</v>
      </c>
      <c r="AB4108">
        <v>0</v>
      </c>
      <c r="AC4108">
        <v>0</v>
      </c>
      <c r="AD4108">
        <f t="shared" si="129"/>
        <v>0</v>
      </c>
      <c r="AE4108" t="s">
        <v>97</v>
      </c>
      <c r="AF4108">
        <v>0</v>
      </c>
      <c r="AG4108">
        <v>7252410</v>
      </c>
      <c r="AH4108">
        <v>0</v>
      </c>
      <c r="AI4108">
        <v>0</v>
      </c>
      <c r="AJ4108">
        <f t="shared" si="128"/>
        <v>7252410</v>
      </c>
      <c r="AK4108" t="s">
        <v>126</v>
      </c>
      <c r="AL4108" t="s">
        <v>49</v>
      </c>
      <c r="AM4108" t="s">
        <v>127</v>
      </c>
    </row>
    <row r="4109" spans="1:39" x14ac:dyDescent="0.2">
      <c r="A4109">
        <v>3001</v>
      </c>
      <c r="B4109" t="s">
        <v>86</v>
      </c>
      <c r="C4109">
        <v>931</v>
      </c>
      <c r="D4109" t="s">
        <v>121</v>
      </c>
      <c r="E4109">
        <v>2</v>
      </c>
      <c r="F4109" t="s">
        <v>88</v>
      </c>
      <c r="G4109">
        <v>126</v>
      </c>
      <c r="H4109" t="s">
        <v>62</v>
      </c>
      <c r="I4109">
        <v>4</v>
      </c>
      <c r="J4109" t="s">
        <v>116</v>
      </c>
      <c r="K4109" t="s">
        <v>41</v>
      </c>
      <c r="L4109">
        <v>14106</v>
      </c>
      <c r="M4109" t="s">
        <v>4912</v>
      </c>
      <c r="N4109" t="s">
        <v>43</v>
      </c>
      <c r="O4109" t="s">
        <v>4913</v>
      </c>
      <c r="S4109">
        <v>2</v>
      </c>
      <c r="T4109" t="s">
        <v>45</v>
      </c>
      <c r="U4109">
        <v>332</v>
      </c>
      <c r="V4109" t="s">
        <v>76</v>
      </c>
      <c r="W4109" t="s">
        <v>57</v>
      </c>
      <c r="X4109" t="s">
        <v>66</v>
      </c>
      <c r="Y4109">
        <v>0</v>
      </c>
      <c r="Z4109">
        <v>0</v>
      </c>
      <c r="AA4109">
        <v>1</v>
      </c>
      <c r="AB4109">
        <v>0</v>
      </c>
      <c r="AC4109">
        <v>0</v>
      </c>
      <c r="AD4109">
        <f t="shared" si="129"/>
        <v>1</v>
      </c>
      <c r="AF4109">
        <v>0</v>
      </c>
      <c r="AG4109">
        <v>0</v>
      </c>
      <c r="AH4109">
        <v>0</v>
      </c>
      <c r="AI4109">
        <v>0</v>
      </c>
      <c r="AJ4109">
        <f t="shared" si="128"/>
        <v>0</v>
      </c>
      <c r="AK4109" t="s">
        <v>126</v>
      </c>
      <c r="AL4109" t="s">
        <v>49</v>
      </c>
      <c r="AM4109" t="s">
        <v>127</v>
      </c>
    </row>
    <row r="4110" spans="1:39" x14ac:dyDescent="0.2">
      <c r="A4110">
        <v>3091</v>
      </c>
      <c r="B4110" t="s">
        <v>147</v>
      </c>
      <c r="C4110">
        <v>930</v>
      </c>
      <c r="D4110" t="s">
        <v>87</v>
      </c>
      <c r="E4110">
        <v>2</v>
      </c>
      <c r="F4110" t="s">
        <v>88</v>
      </c>
      <c r="G4110">
        <v>61</v>
      </c>
      <c r="H4110" t="s">
        <v>89</v>
      </c>
      <c r="I4110">
        <v>954</v>
      </c>
      <c r="J4110" t="s">
        <v>103</v>
      </c>
      <c r="K4110" t="s">
        <v>41</v>
      </c>
      <c r="L4110">
        <v>14036</v>
      </c>
      <c r="M4110" t="s">
        <v>150</v>
      </c>
      <c r="N4110" t="s">
        <v>43</v>
      </c>
      <c r="O4110" t="s">
        <v>151</v>
      </c>
      <c r="S4110">
        <v>2</v>
      </c>
      <c r="T4110" t="s">
        <v>45</v>
      </c>
      <c r="X4110" t="s">
        <v>66</v>
      </c>
      <c r="Y4110">
        <v>0</v>
      </c>
      <c r="Z4110">
        <v>0</v>
      </c>
      <c r="AA4110">
        <v>0</v>
      </c>
      <c r="AB4110">
        <v>0</v>
      </c>
      <c r="AC4110">
        <v>0</v>
      </c>
      <c r="AD4110">
        <f t="shared" si="129"/>
        <v>0</v>
      </c>
      <c r="AE4110" t="s">
        <v>3462</v>
      </c>
      <c r="AF4110">
        <v>0</v>
      </c>
      <c r="AG4110">
        <v>899822</v>
      </c>
      <c r="AH4110">
        <v>0</v>
      </c>
      <c r="AI4110">
        <v>0</v>
      </c>
      <c r="AJ4110">
        <f t="shared" si="128"/>
        <v>899822</v>
      </c>
      <c r="AK4110" t="s">
        <v>94</v>
      </c>
      <c r="AL4110" t="s">
        <v>59</v>
      </c>
      <c r="AM4110" t="s">
        <v>60</v>
      </c>
    </row>
    <row r="4111" spans="1:39" x14ac:dyDescent="0.2">
      <c r="A4111">
        <v>3091</v>
      </c>
      <c r="B4111" t="s">
        <v>147</v>
      </c>
      <c r="C4111">
        <v>930</v>
      </c>
      <c r="D4111" t="s">
        <v>87</v>
      </c>
      <c r="E4111">
        <v>2</v>
      </c>
      <c r="F4111" t="s">
        <v>88</v>
      </c>
      <c r="G4111">
        <v>61</v>
      </c>
      <c r="H4111" t="s">
        <v>89</v>
      </c>
      <c r="I4111">
        <v>954</v>
      </c>
      <c r="J4111" t="s">
        <v>103</v>
      </c>
      <c r="K4111" t="s">
        <v>41</v>
      </c>
      <c r="L4111">
        <v>14098</v>
      </c>
      <c r="M4111" t="s">
        <v>3066</v>
      </c>
      <c r="N4111" t="s">
        <v>43</v>
      </c>
      <c r="O4111" t="s">
        <v>3067</v>
      </c>
      <c r="S4111">
        <v>2</v>
      </c>
      <c r="T4111" t="s">
        <v>45</v>
      </c>
      <c r="U4111">
        <v>332</v>
      </c>
      <c r="V4111" t="s">
        <v>76</v>
      </c>
      <c r="W4111" t="s">
        <v>57</v>
      </c>
      <c r="X4111" t="s">
        <v>66</v>
      </c>
      <c r="Y4111">
        <v>0</v>
      </c>
      <c r="Z4111">
        <v>0</v>
      </c>
      <c r="AA4111">
        <v>1</v>
      </c>
      <c r="AB4111">
        <v>0</v>
      </c>
      <c r="AC4111">
        <v>0</v>
      </c>
      <c r="AD4111">
        <f t="shared" si="129"/>
        <v>1</v>
      </c>
      <c r="AF4111">
        <v>0</v>
      </c>
      <c r="AG4111">
        <v>0</v>
      </c>
      <c r="AH4111">
        <v>0</v>
      </c>
      <c r="AI4111">
        <v>0</v>
      </c>
      <c r="AJ4111">
        <f t="shared" si="128"/>
        <v>0</v>
      </c>
      <c r="AK4111" t="s">
        <v>94</v>
      </c>
      <c r="AL4111" t="s">
        <v>59</v>
      </c>
      <c r="AM4111" t="s">
        <v>60</v>
      </c>
    </row>
    <row r="4112" spans="1:39" x14ac:dyDescent="0.2">
      <c r="A4112">
        <v>3091</v>
      </c>
      <c r="B4112" t="s">
        <v>147</v>
      </c>
      <c r="C4112">
        <v>930</v>
      </c>
      <c r="D4112" t="s">
        <v>87</v>
      </c>
      <c r="E4112">
        <v>2</v>
      </c>
      <c r="F4112" t="s">
        <v>88</v>
      </c>
      <c r="G4112">
        <v>122</v>
      </c>
      <c r="H4112" t="s">
        <v>72</v>
      </c>
      <c r="I4112">
        <v>170</v>
      </c>
      <c r="J4112" t="s">
        <v>4914</v>
      </c>
      <c r="K4112" t="s">
        <v>41</v>
      </c>
      <c r="L4112">
        <v>6786</v>
      </c>
      <c r="M4112" t="s">
        <v>4915</v>
      </c>
      <c r="N4112" t="s">
        <v>43</v>
      </c>
      <c r="O4112" t="s">
        <v>4916</v>
      </c>
      <c r="S4112">
        <v>2</v>
      </c>
      <c r="T4112" t="s">
        <v>45</v>
      </c>
      <c r="U4112">
        <v>308</v>
      </c>
      <c r="V4112" t="s">
        <v>3221</v>
      </c>
      <c r="W4112" t="s">
        <v>57</v>
      </c>
      <c r="X4112" t="s">
        <v>46</v>
      </c>
      <c r="Y4112">
        <v>1</v>
      </c>
      <c r="Z4112">
        <v>584</v>
      </c>
      <c r="AA4112">
        <v>596</v>
      </c>
      <c r="AB4112">
        <v>584</v>
      </c>
      <c r="AC4112">
        <v>584</v>
      </c>
      <c r="AD4112">
        <f t="shared" si="129"/>
        <v>596</v>
      </c>
      <c r="AF4112">
        <v>0</v>
      </c>
      <c r="AG4112">
        <v>0</v>
      </c>
      <c r="AH4112">
        <v>0</v>
      </c>
      <c r="AI4112">
        <v>0</v>
      </c>
      <c r="AJ4112">
        <f t="shared" si="128"/>
        <v>0</v>
      </c>
      <c r="AK4112" t="s">
        <v>94</v>
      </c>
      <c r="AL4112" t="s">
        <v>59</v>
      </c>
      <c r="AM4112" t="s">
        <v>60</v>
      </c>
    </row>
    <row r="4113" spans="1:39" x14ac:dyDescent="0.2">
      <c r="A4113">
        <v>3091</v>
      </c>
      <c r="B4113" t="s">
        <v>147</v>
      </c>
      <c r="C4113">
        <v>930</v>
      </c>
      <c r="D4113" t="s">
        <v>87</v>
      </c>
      <c r="E4113">
        <v>2</v>
      </c>
      <c r="F4113" t="s">
        <v>88</v>
      </c>
      <c r="G4113">
        <v>122</v>
      </c>
      <c r="H4113" t="s">
        <v>72</v>
      </c>
      <c r="I4113">
        <v>170</v>
      </c>
      <c r="J4113" t="s">
        <v>4914</v>
      </c>
      <c r="K4113" t="s">
        <v>41</v>
      </c>
      <c r="L4113">
        <v>6786</v>
      </c>
      <c r="M4113" t="s">
        <v>4915</v>
      </c>
      <c r="N4113" t="s">
        <v>43</v>
      </c>
      <c r="O4113" t="s">
        <v>4916</v>
      </c>
      <c r="S4113">
        <v>2</v>
      </c>
      <c r="T4113" t="s">
        <v>45</v>
      </c>
      <c r="X4113" t="s">
        <v>46</v>
      </c>
      <c r="Y4113">
        <v>1</v>
      </c>
      <c r="Z4113">
        <v>0</v>
      </c>
      <c r="AA4113">
        <v>0</v>
      </c>
      <c r="AB4113">
        <v>0</v>
      </c>
      <c r="AC4113">
        <v>0</v>
      </c>
      <c r="AD4113">
        <f t="shared" si="129"/>
        <v>0</v>
      </c>
      <c r="AE4113" t="s">
        <v>595</v>
      </c>
      <c r="AF4113">
        <v>44000000</v>
      </c>
      <c r="AG4113">
        <v>38403219</v>
      </c>
      <c r="AH4113">
        <v>49000000</v>
      </c>
      <c r="AI4113">
        <v>51500000</v>
      </c>
      <c r="AJ4113">
        <f t="shared" si="128"/>
        <v>182903219</v>
      </c>
      <c r="AK4113" t="s">
        <v>94</v>
      </c>
      <c r="AL4113" t="s">
        <v>59</v>
      </c>
      <c r="AM4113" t="s">
        <v>60</v>
      </c>
    </row>
    <row r="4114" spans="1:39" x14ac:dyDescent="0.2">
      <c r="A4114">
        <v>3091</v>
      </c>
      <c r="B4114" t="s">
        <v>147</v>
      </c>
      <c r="C4114">
        <v>930</v>
      </c>
      <c r="D4114" t="s">
        <v>87</v>
      </c>
      <c r="E4114">
        <v>2</v>
      </c>
      <c r="F4114" t="s">
        <v>88</v>
      </c>
      <c r="G4114">
        <v>122</v>
      </c>
      <c r="H4114" t="s">
        <v>72</v>
      </c>
      <c r="I4114">
        <v>170</v>
      </c>
      <c r="J4114" t="s">
        <v>4914</v>
      </c>
      <c r="K4114" t="s">
        <v>41</v>
      </c>
      <c r="L4114">
        <v>6786</v>
      </c>
      <c r="M4114" t="s">
        <v>4915</v>
      </c>
      <c r="N4114" t="s">
        <v>43</v>
      </c>
      <c r="O4114" t="s">
        <v>4916</v>
      </c>
      <c r="S4114">
        <v>2</v>
      </c>
      <c r="T4114" t="s">
        <v>45</v>
      </c>
      <c r="X4114" t="s">
        <v>46</v>
      </c>
      <c r="Y4114">
        <v>1</v>
      </c>
      <c r="Z4114">
        <v>0</v>
      </c>
      <c r="AA4114">
        <v>0</v>
      </c>
      <c r="AB4114">
        <v>0</v>
      </c>
      <c r="AC4114">
        <v>0</v>
      </c>
      <c r="AD4114">
        <f t="shared" si="129"/>
        <v>0</v>
      </c>
      <c r="AE4114" t="s">
        <v>289</v>
      </c>
      <c r="AF4114">
        <v>800000</v>
      </c>
      <c r="AG4114">
        <v>990000</v>
      </c>
      <c r="AH4114">
        <v>1000000</v>
      </c>
      <c r="AI4114">
        <v>1100000</v>
      </c>
      <c r="AJ4114">
        <f t="shared" si="128"/>
        <v>3890000</v>
      </c>
      <c r="AK4114" t="s">
        <v>94</v>
      </c>
      <c r="AL4114" t="s">
        <v>59</v>
      </c>
      <c r="AM4114" t="s">
        <v>60</v>
      </c>
    </row>
    <row r="4115" spans="1:39" x14ac:dyDescent="0.2">
      <c r="A4115">
        <v>3091</v>
      </c>
      <c r="B4115" t="s">
        <v>147</v>
      </c>
      <c r="C4115">
        <v>931</v>
      </c>
      <c r="D4115" t="s">
        <v>121</v>
      </c>
      <c r="E4115">
        <v>2</v>
      </c>
      <c r="F4115" t="s">
        <v>88</v>
      </c>
      <c r="G4115">
        <v>61</v>
      </c>
      <c r="H4115" t="s">
        <v>89</v>
      </c>
      <c r="I4115">
        <v>163</v>
      </c>
      <c r="J4115" t="s">
        <v>2032</v>
      </c>
      <c r="K4115" t="s">
        <v>41</v>
      </c>
      <c r="L4115">
        <v>12655</v>
      </c>
      <c r="M4115" t="s">
        <v>4917</v>
      </c>
      <c r="N4115" t="s">
        <v>124</v>
      </c>
      <c r="O4115" t="s">
        <v>4917</v>
      </c>
      <c r="S4115">
        <v>2</v>
      </c>
      <c r="T4115" t="s">
        <v>45</v>
      </c>
      <c r="U4115">
        <v>125</v>
      </c>
      <c r="V4115" t="s">
        <v>252</v>
      </c>
      <c r="W4115" t="s">
        <v>57</v>
      </c>
      <c r="X4115" t="s">
        <v>46</v>
      </c>
      <c r="Y4115">
        <v>1</v>
      </c>
      <c r="Z4115">
        <v>1</v>
      </c>
      <c r="AA4115">
        <v>1</v>
      </c>
      <c r="AB4115">
        <v>0</v>
      </c>
      <c r="AC4115">
        <v>0</v>
      </c>
      <c r="AD4115">
        <f t="shared" si="129"/>
        <v>1</v>
      </c>
      <c r="AF4115">
        <v>0</v>
      </c>
      <c r="AG4115">
        <v>0</v>
      </c>
      <c r="AH4115">
        <v>0</v>
      </c>
      <c r="AI4115">
        <v>0</v>
      </c>
      <c r="AJ4115">
        <f t="shared" si="128"/>
        <v>0</v>
      </c>
      <c r="AK4115" t="s">
        <v>126</v>
      </c>
      <c r="AL4115" t="s">
        <v>49</v>
      </c>
      <c r="AM4115" t="s">
        <v>127</v>
      </c>
    </row>
    <row r="4116" spans="1:39" x14ac:dyDescent="0.2">
      <c r="A4116">
        <v>3091</v>
      </c>
      <c r="B4116" t="s">
        <v>147</v>
      </c>
      <c r="C4116">
        <v>931</v>
      </c>
      <c r="D4116" t="s">
        <v>121</v>
      </c>
      <c r="E4116">
        <v>2</v>
      </c>
      <c r="F4116" t="s">
        <v>88</v>
      </c>
      <c r="G4116">
        <v>61</v>
      </c>
      <c r="H4116" t="s">
        <v>89</v>
      </c>
      <c r="I4116">
        <v>167</v>
      </c>
      <c r="J4116" t="s">
        <v>167</v>
      </c>
      <c r="K4116" t="s">
        <v>41</v>
      </c>
      <c r="L4116">
        <v>6604</v>
      </c>
      <c r="M4116" t="s">
        <v>4205</v>
      </c>
      <c r="N4116" t="s">
        <v>124</v>
      </c>
      <c r="O4116" t="s">
        <v>4206</v>
      </c>
      <c r="S4116">
        <v>2</v>
      </c>
      <c r="T4116" t="s">
        <v>45</v>
      </c>
      <c r="X4116" t="s">
        <v>66</v>
      </c>
      <c r="Y4116">
        <v>0</v>
      </c>
      <c r="Z4116">
        <v>0</v>
      </c>
      <c r="AA4116">
        <v>0</v>
      </c>
      <c r="AB4116">
        <v>0</v>
      </c>
      <c r="AC4116">
        <v>0</v>
      </c>
      <c r="AD4116">
        <f t="shared" si="129"/>
        <v>0</v>
      </c>
      <c r="AE4116" t="s">
        <v>149</v>
      </c>
      <c r="AF4116">
        <v>45895905</v>
      </c>
      <c r="AG4116">
        <v>2064076</v>
      </c>
      <c r="AH4116">
        <v>0</v>
      </c>
      <c r="AI4116">
        <v>0</v>
      </c>
      <c r="AJ4116">
        <f t="shared" si="128"/>
        <v>47959981</v>
      </c>
      <c r="AK4116" t="s">
        <v>126</v>
      </c>
      <c r="AL4116" t="s">
        <v>49</v>
      </c>
      <c r="AM4116" t="s">
        <v>127</v>
      </c>
    </row>
    <row r="4117" spans="1:39" x14ac:dyDescent="0.2">
      <c r="A4117">
        <v>3091</v>
      </c>
      <c r="B4117" t="s">
        <v>147</v>
      </c>
      <c r="C4117">
        <v>931</v>
      </c>
      <c r="D4117" t="s">
        <v>121</v>
      </c>
      <c r="E4117">
        <v>2</v>
      </c>
      <c r="F4117" t="s">
        <v>88</v>
      </c>
      <c r="G4117">
        <v>61</v>
      </c>
      <c r="H4117" t="s">
        <v>89</v>
      </c>
      <c r="I4117">
        <v>167</v>
      </c>
      <c r="J4117" t="s">
        <v>167</v>
      </c>
      <c r="K4117" t="s">
        <v>41</v>
      </c>
      <c r="L4117">
        <v>6657</v>
      </c>
      <c r="M4117" t="s">
        <v>4207</v>
      </c>
      <c r="N4117" t="s">
        <v>124</v>
      </c>
      <c r="O4117" t="s">
        <v>4208</v>
      </c>
      <c r="S4117">
        <v>2</v>
      </c>
      <c r="T4117" t="s">
        <v>45</v>
      </c>
      <c r="U4117">
        <v>110</v>
      </c>
      <c r="V4117" t="s">
        <v>170</v>
      </c>
      <c r="W4117" t="s">
        <v>171</v>
      </c>
      <c r="X4117" t="s">
        <v>66</v>
      </c>
      <c r="Y4117">
        <v>0</v>
      </c>
      <c r="Z4117">
        <v>3.7</v>
      </c>
      <c r="AA4117">
        <v>37.1</v>
      </c>
      <c r="AB4117">
        <v>6.4</v>
      </c>
      <c r="AC4117">
        <v>1732</v>
      </c>
      <c r="AD4117">
        <f t="shared" si="129"/>
        <v>1779.2</v>
      </c>
      <c r="AF4117">
        <v>0</v>
      </c>
      <c r="AG4117">
        <v>0</v>
      </c>
      <c r="AH4117">
        <v>0</v>
      </c>
      <c r="AI4117">
        <v>0</v>
      </c>
      <c r="AJ4117">
        <f t="shared" si="128"/>
        <v>0</v>
      </c>
      <c r="AK4117" t="s">
        <v>126</v>
      </c>
      <c r="AL4117" t="s">
        <v>49</v>
      </c>
      <c r="AM4117" t="s">
        <v>127</v>
      </c>
    </row>
    <row r="4118" spans="1:39" x14ac:dyDescent="0.2">
      <c r="A4118">
        <v>3091</v>
      </c>
      <c r="B4118" t="s">
        <v>147</v>
      </c>
      <c r="C4118">
        <v>931</v>
      </c>
      <c r="D4118" t="s">
        <v>121</v>
      </c>
      <c r="E4118">
        <v>2</v>
      </c>
      <c r="F4118" t="s">
        <v>88</v>
      </c>
      <c r="G4118">
        <v>61</v>
      </c>
      <c r="H4118" t="s">
        <v>89</v>
      </c>
      <c r="I4118">
        <v>167</v>
      </c>
      <c r="J4118" t="s">
        <v>167</v>
      </c>
      <c r="K4118" t="s">
        <v>41</v>
      </c>
      <c r="L4118">
        <v>6687</v>
      </c>
      <c r="M4118" t="s">
        <v>3709</v>
      </c>
      <c r="N4118" t="s">
        <v>124</v>
      </c>
      <c r="O4118" t="s">
        <v>3710</v>
      </c>
      <c r="S4118">
        <v>2</v>
      </c>
      <c r="T4118" t="s">
        <v>45</v>
      </c>
      <c r="U4118">
        <v>110</v>
      </c>
      <c r="V4118" t="s">
        <v>170</v>
      </c>
      <c r="W4118" t="s">
        <v>171</v>
      </c>
      <c r="X4118" t="s">
        <v>66</v>
      </c>
      <c r="Y4118">
        <v>0</v>
      </c>
      <c r="Z4118">
        <v>3.7</v>
      </c>
      <c r="AA4118">
        <v>37.1</v>
      </c>
      <c r="AB4118">
        <v>16</v>
      </c>
      <c r="AC4118">
        <v>1082.5</v>
      </c>
      <c r="AD4118">
        <f t="shared" si="129"/>
        <v>1139.3</v>
      </c>
      <c r="AF4118">
        <v>0</v>
      </c>
      <c r="AG4118">
        <v>0</v>
      </c>
      <c r="AH4118">
        <v>0</v>
      </c>
      <c r="AI4118">
        <v>0</v>
      </c>
      <c r="AJ4118">
        <f t="shared" si="128"/>
        <v>0</v>
      </c>
      <c r="AK4118" t="s">
        <v>126</v>
      </c>
      <c r="AL4118" t="s">
        <v>49</v>
      </c>
      <c r="AM4118" t="s">
        <v>127</v>
      </c>
    </row>
    <row r="4119" spans="1:39" x14ac:dyDescent="0.2">
      <c r="A4119">
        <v>3091</v>
      </c>
      <c r="B4119" t="s">
        <v>147</v>
      </c>
      <c r="C4119">
        <v>931</v>
      </c>
      <c r="D4119" t="s">
        <v>121</v>
      </c>
      <c r="E4119">
        <v>2</v>
      </c>
      <c r="F4119" t="s">
        <v>88</v>
      </c>
      <c r="G4119">
        <v>61</v>
      </c>
      <c r="H4119" t="s">
        <v>89</v>
      </c>
      <c r="I4119">
        <v>167</v>
      </c>
      <c r="J4119" t="s">
        <v>167</v>
      </c>
      <c r="K4119" t="s">
        <v>41</v>
      </c>
      <c r="L4119">
        <v>6694</v>
      </c>
      <c r="M4119" t="s">
        <v>4211</v>
      </c>
      <c r="N4119" t="s">
        <v>124</v>
      </c>
      <c r="O4119" t="s">
        <v>4212</v>
      </c>
      <c r="S4119">
        <v>2</v>
      </c>
      <c r="T4119" t="s">
        <v>45</v>
      </c>
      <c r="U4119">
        <v>110</v>
      </c>
      <c r="V4119" t="s">
        <v>170</v>
      </c>
      <c r="W4119" t="s">
        <v>171</v>
      </c>
      <c r="X4119" t="s">
        <v>66</v>
      </c>
      <c r="Y4119">
        <v>0</v>
      </c>
      <c r="Z4119">
        <v>4713.5</v>
      </c>
      <c r="AA4119">
        <v>39.4</v>
      </c>
      <c r="AB4119">
        <v>0</v>
      </c>
      <c r="AC4119">
        <v>0</v>
      </c>
      <c r="AD4119">
        <f t="shared" si="129"/>
        <v>4752.8999999999996</v>
      </c>
      <c r="AF4119">
        <v>0</v>
      </c>
      <c r="AG4119">
        <v>0</v>
      </c>
      <c r="AH4119">
        <v>0</v>
      </c>
      <c r="AI4119">
        <v>0</v>
      </c>
      <c r="AJ4119">
        <f t="shared" si="128"/>
        <v>0</v>
      </c>
      <c r="AK4119" t="s">
        <v>126</v>
      </c>
      <c r="AL4119" t="s">
        <v>49</v>
      </c>
      <c r="AM4119" t="s">
        <v>127</v>
      </c>
    </row>
    <row r="4120" spans="1:39" x14ac:dyDescent="0.2">
      <c r="A4120">
        <v>3091</v>
      </c>
      <c r="B4120" t="s">
        <v>147</v>
      </c>
      <c r="C4120">
        <v>931</v>
      </c>
      <c r="D4120" t="s">
        <v>121</v>
      </c>
      <c r="E4120">
        <v>2</v>
      </c>
      <c r="F4120" t="s">
        <v>88</v>
      </c>
      <c r="G4120">
        <v>61</v>
      </c>
      <c r="H4120" t="s">
        <v>89</v>
      </c>
      <c r="I4120">
        <v>167</v>
      </c>
      <c r="J4120" t="s">
        <v>167</v>
      </c>
      <c r="K4120" t="s">
        <v>41</v>
      </c>
      <c r="L4120">
        <v>12919</v>
      </c>
      <c r="M4120" t="s">
        <v>4213</v>
      </c>
      <c r="N4120" t="s">
        <v>124</v>
      </c>
      <c r="O4120" t="s">
        <v>4213</v>
      </c>
      <c r="S4120">
        <v>2</v>
      </c>
      <c r="T4120" t="s">
        <v>45</v>
      </c>
      <c r="U4120">
        <v>110</v>
      </c>
      <c r="V4120" t="s">
        <v>170</v>
      </c>
      <c r="W4120" t="s">
        <v>171</v>
      </c>
      <c r="X4120" t="s">
        <v>46</v>
      </c>
      <c r="Y4120">
        <v>1</v>
      </c>
      <c r="Z4120">
        <v>0</v>
      </c>
      <c r="AA4120">
        <v>0</v>
      </c>
      <c r="AB4120">
        <v>0</v>
      </c>
      <c r="AC4120">
        <v>27.9</v>
      </c>
      <c r="AD4120">
        <f t="shared" si="129"/>
        <v>27.9</v>
      </c>
      <c r="AF4120">
        <v>0</v>
      </c>
      <c r="AG4120">
        <v>0</v>
      </c>
      <c r="AH4120">
        <v>0</v>
      </c>
      <c r="AI4120">
        <v>0</v>
      </c>
      <c r="AJ4120">
        <f t="shared" si="128"/>
        <v>0</v>
      </c>
      <c r="AK4120" t="s">
        <v>126</v>
      </c>
      <c r="AL4120" t="s">
        <v>49</v>
      </c>
      <c r="AM4120" t="s">
        <v>127</v>
      </c>
    </row>
    <row r="4121" spans="1:39" x14ac:dyDescent="0.2">
      <c r="A4121">
        <v>3091</v>
      </c>
      <c r="B4121" t="s">
        <v>147</v>
      </c>
      <c r="C4121">
        <v>931</v>
      </c>
      <c r="D4121" t="s">
        <v>121</v>
      </c>
      <c r="E4121">
        <v>2</v>
      </c>
      <c r="F4121" t="s">
        <v>88</v>
      </c>
      <c r="G4121">
        <v>61</v>
      </c>
      <c r="H4121" t="s">
        <v>89</v>
      </c>
      <c r="I4121">
        <v>168</v>
      </c>
      <c r="J4121" t="s">
        <v>191</v>
      </c>
      <c r="K4121" t="s">
        <v>41</v>
      </c>
      <c r="L4121">
        <v>6680</v>
      </c>
      <c r="M4121" t="s">
        <v>4214</v>
      </c>
      <c r="N4121" t="s">
        <v>124</v>
      </c>
      <c r="O4121" t="s">
        <v>4215</v>
      </c>
      <c r="S4121">
        <v>2</v>
      </c>
      <c r="T4121" t="s">
        <v>45</v>
      </c>
      <c r="X4121" t="s">
        <v>46</v>
      </c>
      <c r="Y4121">
        <v>1</v>
      </c>
      <c r="Z4121">
        <v>0</v>
      </c>
      <c r="AA4121">
        <v>0</v>
      </c>
      <c r="AB4121">
        <v>0</v>
      </c>
      <c r="AC4121">
        <v>0</v>
      </c>
      <c r="AD4121">
        <f t="shared" si="129"/>
        <v>0</v>
      </c>
      <c r="AE4121" t="s">
        <v>149</v>
      </c>
      <c r="AF4121">
        <v>29014</v>
      </c>
      <c r="AG4121">
        <v>388220</v>
      </c>
      <c r="AH4121">
        <v>6083909</v>
      </c>
      <c r="AI4121">
        <v>2940554</v>
      </c>
      <c r="AJ4121">
        <f t="shared" si="128"/>
        <v>9441697</v>
      </c>
      <c r="AK4121" t="s">
        <v>126</v>
      </c>
      <c r="AL4121" t="s">
        <v>49</v>
      </c>
      <c r="AM4121" t="s">
        <v>127</v>
      </c>
    </row>
    <row r="4122" spans="1:39" x14ac:dyDescent="0.2">
      <c r="A4122">
        <v>3091</v>
      </c>
      <c r="B4122" t="s">
        <v>147</v>
      </c>
      <c r="C4122">
        <v>931</v>
      </c>
      <c r="D4122" t="s">
        <v>121</v>
      </c>
      <c r="E4122">
        <v>2</v>
      </c>
      <c r="F4122" t="s">
        <v>88</v>
      </c>
      <c r="G4122">
        <v>61</v>
      </c>
      <c r="H4122" t="s">
        <v>89</v>
      </c>
      <c r="I4122">
        <v>168</v>
      </c>
      <c r="J4122" t="s">
        <v>191</v>
      </c>
      <c r="K4122" t="s">
        <v>41</v>
      </c>
      <c r="L4122">
        <v>10411</v>
      </c>
      <c r="M4122" t="s">
        <v>3079</v>
      </c>
      <c r="N4122" t="s">
        <v>124</v>
      </c>
      <c r="O4122" t="s">
        <v>3080</v>
      </c>
      <c r="S4122">
        <v>2</v>
      </c>
      <c r="T4122" t="s">
        <v>45</v>
      </c>
      <c r="X4122" t="s">
        <v>46</v>
      </c>
      <c r="Y4122">
        <v>1</v>
      </c>
      <c r="Z4122">
        <v>0</v>
      </c>
      <c r="AA4122">
        <v>0</v>
      </c>
      <c r="AB4122">
        <v>0</v>
      </c>
      <c r="AC4122">
        <v>0</v>
      </c>
      <c r="AD4122">
        <f t="shared" si="129"/>
        <v>0</v>
      </c>
      <c r="AE4122" t="s">
        <v>149</v>
      </c>
      <c r="AF4122">
        <v>342818</v>
      </c>
      <c r="AG4122">
        <v>515000</v>
      </c>
      <c r="AH4122">
        <v>0</v>
      </c>
      <c r="AI4122">
        <v>0</v>
      </c>
      <c r="AJ4122">
        <f t="shared" si="128"/>
        <v>857818</v>
      </c>
      <c r="AK4122" t="s">
        <v>126</v>
      </c>
      <c r="AL4122" t="s">
        <v>49</v>
      </c>
      <c r="AM4122" t="s">
        <v>127</v>
      </c>
    </row>
    <row r="4123" spans="1:39" x14ac:dyDescent="0.2">
      <c r="A4123">
        <v>3091</v>
      </c>
      <c r="B4123" t="s">
        <v>147</v>
      </c>
      <c r="C4123">
        <v>931</v>
      </c>
      <c r="D4123" t="s">
        <v>121</v>
      </c>
      <c r="E4123">
        <v>2</v>
      </c>
      <c r="F4123" t="s">
        <v>88</v>
      </c>
      <c r="G4123">
        <v>61</v>
      </c>
      <c r="H4123" t="s">
        <v>89</v>
      </c>
      <c r="I4123">
        <v>168</v>
      </c>
      <c r="J4123" t="s">
        <v>191</v>
      </c>
      <c r="K4123" t="s">
        <v>41</v>
      </c>
      <c r="L4123">
        <v>10517</v>
      </c>
      <c r="M4123" t="s">
        <v>4621</v>
      </c>
      <c r="N4123" t="s">
        <v>124</v>
      </c>
      <c r="O4123" t="s">
        <v>4622</v>
      </c>
      <c r="S4123">
        <v>2</v>
      </c>
      <c r="T4123" t="s">
        <v>45</v>
      </c>
      <c r="U4123">
        <v>111</v>
      </c>
      <c r="V4123" t="s">
        <v>194</v>
      </c>
      <c r="W4123" t="s">
        <v>57</v>
      </c>
      <c r="X4123" t="s">
        <v>46</v>
      </c>
      <c r="Y4123">
        <v>1</v>
      </c>
      <c r="Z4123">
        <v>1</v>
      </c>
      <c r="AA4123">
        <v>1</v>
      </c>
      <c r="AB4123">
        <v>0</v>
      </c>
      <c r="AC4123">
        <v>0</v>
      </c>
      <c r="AD4123">
        <f t="shared" si="129"/>
        <v>1</v>
      </c>
      <c r="AF4123">
        <v>0</v>
      </c>
      <c r="AG4123">
        <v>0</v>
      </c>
      <c r="AH4123">
        <v>0</v>
      </c>
      <c r="AI4123">
        <v>0</v>
      </c>
      <c r="AJ4123">
        <f t="shared" ref="AJ4123:AJ4186" si="130">AF4123+AG4123+AH4123+AI4123</f>
        <v>0</v>
      </c>
      <c r="AK4123" t="s">
        <v>126</v>
      </c>
      <c r="AL4123" t="s">
        <v>49</v>
      </c>
      <c r="AM4123" t="s">
        <v>127</v>
      </c>
    </row>
    <row r="4124" spans="1:39" x14ac:dyDescent="0.2">
      <c r="A4124">
        <v>3091</v>
      </c>
      <c r="B4124" t="s">
        <v>147</v>
      </c>
      <c r="C4124">
        <v>931</v>
      </c>
      <c r="D4124" t="s">
        <v>121</v>
      </c>
      <c r="E4124">
        <v>2</v>
      </c>
      <c r="F4124" t="s">
        <v>88</v>
      </c>
      <c r="G4124">
        <v>61</v>
      </c>
      <c r="H4124" t="s">
        <v>89</v>
      </c>
      <c r="I4124">
        <v>168</v>
      </c>
      <c r="J4124" t="s">
        <v>191</v>
      </c>
      <c r="K4124" t="s">
        <v>41</v>
      </c>
      <c r="L4124">
        <v>10527</v>
      </c>
      <c r="M4124" t="s">
        <v>4623</v>
      </c>
      <c r="N4124" t="s">
        <v>124</v>
      </c>
      <c r="O4124" t="s">
        <v>4624</v>
      </c>
      <c r="S4124">
        <v>2</v>
      </c>
      <c r="T4124" t="s">
        <v>45</v>
      </c>
      <c r="X4124" t="s">
        <v>46</v>
      </c>
      <c r="Y4124">
        <v>1</v>
      </c>
      <c r="Z4124">
        <v>0</v>
      </c>
      <c r="AA4124">
        <v>0</v>
      </c>
      <c r="AB4124">
        <v>0</v>
      </c>
      <c r="AC4124">
        <v>0</v>
      </c>
      <c r="AD4124">
        <f t="shared" si="129"/>
        <v>0</v>
      </c>
      <c r="AE4124" t="s">
        <v>149</v>
      </c>
      <c r="AF4124">
        <v>10000</v>
      </c>
      <c r="AG4124">
        <v>25675</v>
      </c>
      <c r="AH4124">
        <v>295876</v>
      </c>
      <c r="AI4124">
        <v>0</v>
      </c>
      <c r="AJ4124">
        <f t="shared" si="130"/>
        <v>331551</v>
      </c>
      <c r="AK4124" t="s">
        <v>126</v>
      </c>
      <c r="AL4124" t="s">
        <v>49</v>
      </c>
      <c r="AM4124" t="s">
        <v>127</v>
      </c>
    </row>
    <row r="4125" spans="1:39" x14ac:dyDescent="0.2">
      <c r="A4125">
        <v>3091</v>
      </c>
      <c r="B4125" t="s">
        <v>147</v>
      </c>
      <c r="C4125">
        <v>931</v>
      </c>
      <c r="D4125" t="s">
        <v>121</v>
      </c>
      <c r="E4125">
        <v>2</v>
      </c>
      <c r="F4125" t="s">
        <v>88</v>
      </c>
      <c r="G4125">
        <v>61</v>
      </c>
      <c r="H4125" t="s">
        <v>89</v>
      </c>
      <c r="I4125">
        <v>168</v>
      </c>
      <c r="J4125" t="s">
        <v>191</v>
      </c>
      <c r="K4125" t="s">
        <v>41</v>
      </c>
      <c r="L4125">
        <v>12433</v>
      </c>
      <c r="M4125" t="s">
        <v>3083</v>
      </c>
      <c r="N4125" t="s">
        <v>124</v>
      </c>
      <c r="O4125" t="s">
        <v>3084</v>
      </c>
      <c r="S4125">
        <v>2</v>
      </c>
      <c r="T4125" t="s">
        <v>45</v>
      </c>
      <c r="U4125">
        <v>111</v>
      </c>
      <c r="V4125" t="s">
        <v>194</v>
      </c>
      <c r="W4125" t="s">
        <v>57</v>
      </c>
      <c r="X4125" t="s">
        <v>46</v>
      </c>
      <c r="Y4125">
        <v>1</v>
      </c>
      <c r="Z4125">
        <v>1</v>
      </c>
      <c r="AA4125">
        <v>1</v>
      </c>
      <c r="AB4125">
        <v>0</v>
      </c>
      <c r="AC4125">
        <v>0</v>
      </c>
      <c r="AD4125">
        <f t="shared" si="129"/>
        <v>1</v>
      </c>
      <c r="AF4125">
        <v>0</v>
      </c>
      <c r="AG4125">
        <v>0</v>
      </c>
      <c r="AH4125">
        <v>0</v>
      </c>
      <c r="AI4125">
        <v>0</v>
      </c>
      <c r="AJ4125">
        <f t="shared" si="130"/>
        <v>0</v>
      </c>
      <c r="AK4125" t="s">
        <v>126</v>
      </c>
      <c r="AL4125" t="s">
        <v>49</v>
      </c>
      <c r="AM4125" t="s">
        <v>127</v>
      </c>
    </row>
    <row r="4126" spans="1:39" x14ac:dyDescent="0.2">
      <c r="A4126">
        <v>3091</v>
      </c>
      <c r="B4126" t="s">
        <v>147</v>
      </c>
      <c r="C4126">
        <v>931</v>
      </c>
      <c r="D4126" t="s">
        <v>121</v>
      </c>
      <c r="E4126">
        <v>2</v>
      </c>
      <c r="F4126" t="s">
        <v>88</v>
      </c>
      <c r="G4126">
        <v>61</v>
      </c>
      <c r="H4126" t="s">
        <v>89</v>
      </c>
      <c r="I4126">
        <v>168</v>
      </c>
      <c r="J4126" t="s">
        <v>191</v>
      </c>
      <c r="K4126" t="s">
        <v>41</v>
      </c>
      <c r="L4126">
        <v>12917</v>
      </c>
      <c r="M4126" t="s">
        <v>3089</v>
      </c>
      <c r="N4126" t="s">
        <v>124</v>
      </c>
      <c r="O4126" t="s">
        <v>3090</v>
      </c>
      <c r="S4126">
        <v>2</v>
      </c>
      <c r="T4126" t="s">
        <v>45</v>
      </c>
      <c r="U4126">
        <v>111</v>
      </c>
      <c r="V4126" t="s">
        <v>194</v>
      </c>
      <c r="W4126" t="s">
        <v>57</v>
      </c>
      <c r="X4126" t="s">
        <v>46</v>
      </c>
      <c r="Y4126">
        <v>1</v>
      </c>
      <c r="Z4126">
        <v>0</v>
      </c>
      <c r="AA4126">
        <v>0</v>
      </c>
      <c r="AB4126">
        <v>1</v>
      </c>
      <c r="AC4126">
        <v>1</v>
      </c>
      <c r="AD4126">
        <f t="shared" si="129"/>
        <v>1</v>
      </c>
      <c r="AF4126">
        <v>0</v>
      </c>
      <c r="AG4126">
        <v>0</v>
      </c>
      <c r="AH4126">
        <v>0</v>
      </c>
      <c r="AI4126">
        <v>0</v>
      </c>
      <c r="AJ4126">
        <f t="shared" si="130"/>
        <v>0</v>
      </c>
      <c r="AK4126" t="s">
        <v>126</v>
      </c>
      <c r="AL4126" t="s">
        <v>49</v>
      </c>
      <c r="AM4126" t="s">
        <v>127</v>
      </c>
    </row>
    <row r="4127" spans="1:39" x14ac:dyDescent="0.2">
      <c r="A4127">
        <v>3091</v>
      </c>
      <c r="B4127" t="s">
        <v>147</v>
      </c>
      <c r="C4127">
        <v>931</v>
      </c>
      <c r="D4127" t="s">
        <v>121</v>
      </c>
      <c r="E4127">
        <v>2</v>
      </c>
      <c r="F4127" t="s">
        <v>88</v>
      </c>
      <c r="G4127">
        <v>61</v>
      </c>
      <c r="H4127" t="s">
        <v>89</v>
      </c>
      <c r="I4127">
        <v>168</v>
      </c>
      <c r="J4127" t="s">
        <v>191</v>
      </c>
      <c r="K4127" t="s">
        <v>41</v>
      </c>
      <c r="L4127">
        <v>12922</v>
      </c>
      <c r="M4127" t="s">
        <v>4629</v>
      </c>
      <c r="N4127" t="s">
        <v>124</v>
      </c>
      <c r="O4127" t="s">
        <v>4629</v>
      </c>
      <c r="S4127">
        <v>2</v>
      </c>
      <c r="T4127" t="s">
        <v>45</v>
      </c>
      <c r="X4127" t="s">
        <v>46</v>
      </c>
      <c r="Y4127">
        <v>1</v>
      </c>
      <c r="Z4127">
        <v>0</v>
      </c>
      <c r="AA4127">
        <v>0</v>
      </c>
      <c r="AB4127">
        <v>0</v>
      </c>
      <c r="AC4127">
        <v>0</v>
      </c>
      <c r="AD4127">
        <f t="shared" si="129"/>
        <v>0</v>
      </c>
      <c r="AE4127" t="s">
        <v>149</v>
      </c>
      <c r="AF4127">
        <v>10000</v>
      </c>
      <c r="AG4127">
        <v>328448</v>
      </c>
      <c r="AH4127">
        <v>0</v>
      </c>
      <c r="AI4127">
        <v>0</v>
      </c>
      <c r="AJ4127">
        <f t="shared" si="130"/>
        <v>338448</v>
      </c>
      <c r="AK4127" t="s">
        <v>126</v>
      </c>
      <c r="AL4127" t="s">
        <v>49</v>
      </c>
      <c r="AM4127" t="s">
        <v>127</v>
      </c>
    </row>
    <row r="4128" spans="1:39" x14ac:dyDescent="0.2">
      <c r="A4128">
        <v>3091</v>
      </c>
      <c r="B4128" t="s">
        <v>147</v>
      </c>
      <c r="C4128">
        <v>931</v>
      </c>
      <c r="D4128" t="s">
        <v>121</v>
      </c>
      <c r="E4128">
        <v>2</v>
      </c>
      <c r="F4128" t="s">
        <v>88</v>
      </c>
      <c r="G4128">
        <v>61</v>
      </c>
      <c r="H4128" t="s">
        <v>89</v>
      </c>
      <c r="I4128">
        <v>168</v>
      </c>
      <c r="J4128" t="s">
        <v>191</v>
      </c>
      <c r="K4128" t="s">
        <v>41</v>
      </c>
      <c r="L4128">
        <v>12926</v>
      </c>
      <c r="M4128" t="s">
        <v>207</v>
      </c>
      <c r="N4128" t="s">
        <v>124</v>
      </c>
      <c r="O4128" t="s">
        <v>208</v>
      </c>
      <c r="S4128">
        <v>2</v>
      </c>
      <c r="T4128" t="s">
        <v>45</v>
      </c>
      <c r="X4128" t="s">
        <v>46</v>
      </c>
      <c r="Y4128">
        <v>1</v>
      </c>
      <c r="Z4128">
        <v>0</v>
      </c>
      <c r="AA4128">
        <v>0</v>
      </c>
      <c r="AB4128">
        <v>0</v>
      </c>
      <c r="AC4128">
        <v>0</v>
      </c>
      <c r="AD4128">
        <f t="shared" si="129"/>
        <v>0</v>
      </c>
      <c r="AE4128" t="s">
        <v>149</v>
      </c>
      <c r="AF4128">
        <v>130000</v>
      </c>
      <c r="AG4128">
        <v>217800</v>
      </c>
      <c r="AH4128">
        <v>0</v>
      </c>
      <c r="AI4128">
        <v>0</v>
      </c>
      <c r="AJ4128">
        <f t="shared" si="130"/>
        <v>347800</v>
      </c>
      <c r="AK4128" t="s">
        <v>126</v>
      </c>
      <c r="AL4128" t="s">
        <v>49</v>
      </c>
      <c r="AM4128" t="s">
        <v>127</v>
      </c>
    </row>
    <row r="4129" spans="1:39" x14ac:dyDescent="0.2">
      <c r="A4129">
        <v>3091</v>
      </c>
      <c r="B4129" t="s">
        <v>147</v>
      </c>
      <c r="C4129">
        <v>931</v>
      </c>
      <c r="D4129" t="s">
        <v>121</v>
      </c>
      <c r="E4129">
        <v>2</v>
      </c>
      <c r="F4129" t="s">
        <v>88</v>
      </c>
      <c r="G4129">
        <v>61</v>
      </c>
      <c r="H4129" t="s">
        <v>89</v>
      </c>
      <c r="I4129">
        <v>171</v>
      </c>
      <c r="J4129" t="s">
        <v>209</v>
      </c>
      <c r="K4129" t="s">
        <v>41</v>
      </c>
      <c r="L4129">
        <v>11721</v>
      </c>
      <c r="M4129" t="s">
        <v>3721</v>
      </c>
      <c r="N4129" t="s">
        <v>124</v>
      </c>
      <c r="O4129" t="s">
        <v>3722</v>
      </c>
      <c r="S4129">
        <v>2</v>
      </c>
      <c r="T4129" t="s">
        <v>45</v>
      </c>
      <c r="U4129">
        <v>109</v>
      </c>
      <c r="V4129" t="s">
        <v>212</v>
      </c>
      <c r="W4129" t="s">
        <v>171</v>
      </c>
      <c r="X4129" t="s">
        <v>46</v>
      </c>
      <c r="Y4129">
        <v>1</v>
      </c>
      <c r="Z4129">
        <v>3688.8</v>
      </c>
      <c r="AA4129">
        <v>562.9</v>
      </c>
      <c r="AB4129">
        <v>0</v>
      </c>
      <c r="AC4129">
        <v>0</v>
      </c>
      <c r="AD4129">
        <f t="shared" si="129"/>
        <v>3688.8</v>
      </c>
      <c r="AF4129">
        <v>0</v>
      </c>
      <c r="AG4129">
        <v>0</v>
      </c>
      <c r="AH4129">
        <v>0</v>
      </c>
      <c r="AI4129">
        <v>0</v>
      </c>
      <c r="AJ4129">
        <f t="shared" si="130"/>
        <v>0</v>
      </c>
      <c r="AK4129" t="s">
        <v>126</v>
      </c>
      <c r="AL4129" t="s">
        <v>49</v>
      </c>
      <c r="AM4129" t="s">
        <v>127</v>
      </c>
    </row>
    <row r="4130" spans="1:39" x14ac:dyDescent="0.2">
      <c r="A4130">
        <v>3091</v>
      </c>
      <c r="B4130" t="s">
        <v>147</v>
      </c>
      <c r="C4130">
        <v>931</v>
      </c>
      <c r="D4130" t="s">
        <v>121</v>
      </c>
      <c r="E4130">
        <v>2</v>
      </c>
      <c r="F4130" t="s">
        <v>88</v>
      </c>
      <c r="G4130">
        <v>61</v>
      </c>
      <c r="H4130" t="s">
        <v>89</v>
      </c>
      <c r="I4130">
        <v>171</v>
      </c>
      <c r="J4130" t="s">
        <v>209</v>
      </c>
      <c r="K4130" t="s">
        <v>41</v>
      </c>
      <c r="L4130">
        <v>11728</v>
      </c>
      <c r="M4130" t="s">
        <v>4630</v>
      </c>
      <c r="N4130" t="s">
        <v>124</v>
      </c>
      <c r="O4130" t="s">
        <v>4631</v>
      </c>
      <c r="S4130">
        <v>2</v>
      </c>
      <c r="T4130" t="s">
        <v>45</v>
      </c>
      <c r="X4130" t="s">
        <v>46</v>
      </c>
      <c r="Y4130">
        <v>1</v>
      </c>
      <c r="Z4130">
        <v>0</v>
      </c>
      <c r="AA4130">
        <v>0</v>
      </c>
      <c r="AB4130">
        <v>0</v>
      </c>
      <c r="AC4130">
        <v>0</v>
      </c>
      <c r="AD4130">
        <f t="shared" si="129"/>
        <v>0</v>
      </c>
      <c r="AE4130" t="s">
        <v>149</v>
      </c>
      <c r="AF4130">
        <v>8193</v>
      </c>
      <c r="AG4130">
        <v>10000</v>
      </c>
      <c r="AH4130">
        <v>295872</v>
      </c>
      <c r="AI4130">
        <v>953563</v>
      </c>
      <c r="AJ4130">
        <f t="shared" si="130"/>
        <v>1267628</v>
      </c>
      <c r="AK4130" t="s">
        <v>126</v>
      </c>
      <c r="AL4130" t="s">
        <v>49</v>
      </c>
      <c r="AM4130" t="s">
        <v>127</v>
      </c>
    </row>
    <row r="4131" spans="1:39" x14ac:dyDescent="0.2">
      <c r="A4131">
        <v>3091</v>
      </c>
      <c r="B4131" t="s">
        <v>147</v>
      </c>
      <c r="C4131">
        <v>931</v>
      </c>
      <c r="D4131" t="s">
        <v>121</v>
      </c>
      <c r="E4131">
        <v>2</v>
      </c>
      <c r="F4131" t="s">
        <v>88</v>
      </c>
      <c r="G4131">
        <v>61</v>
      </c>
      <c r="H4131" t="s">
        <v>89</v>
      </c>
      <c r="I4131">
        <v>171</v>
      </c>
      <c r="J4131" t="s">
        <v>209</v>
      </c>
      <c r="K4131" t="s">
        <v>41</v>
      </c>
      <c r="L4131">
        <v>12923</v>
      </c>
      <c r="M4131" t="s">
        <v>4218</v>
      </c>
      <c r="N4131" t="s">
        <v>124</v>
      </c>
      <c r="O4131" t="s">
        <v>4219</v>
      </c>
      <c r="S4131">
        <v>2</v>
      </c>
      <c r="T4131" t="s">
        <v>45</v>
      </c>
      <c r="X4131" t="s">
        <v>46</v>
      </c>
      <c r="Y4131">
        <v>1</v>
      </c>
      <c r="Z4131">
        <v>0</v>
      </c>
      <c r="AA4131">
        <v>0</v>
      </c>
      <c r="AB4131">
        <v>0</v>
      </c>
      <c r="AC4131">
        <v>0</v>
      </c>
      <c r="AD4131">
        <f t="shared" si="129"/>
        <v>0</v>
      </c>
      <c r="AE4131" t="s">
        <v>149</v>
      </c>
      <c r="AF4131">
        <v>10000</v>
      </c>
      <c r="AG4131">
        <v>558316</v>
      </c>
      <c r="AH4131">
        <v>0</v>
      </c>
      <c r="AI4131">
        <v>0</v>
      </c>
      <c r="AJ4131">
        <f t="shared" si="130"/>
        <v>568316</v>
      </c>
      <c r="AK4131" t="s">
        <v>126</v>
      </c>
      <c r="AL4131" t="s">
        <v>49</v>
      </c>
      <c r="AM4131" t="s">
        <v>127</v>
      </c>
    </row>
    <row r="4132" spans="1:39" x14ac:dyDescent="0.2">
      <c r="A4132">
        <v>3091</v>
      </c>
      <c r="B4132" t="s">
        <v>147</v>
      </c>
      <c r="C4132">
        <v>931</v>
      </c>
      <c r="D4132" t="s">
        <v>121</v>
      </c>
      <c r="E4132">
        <v>2</v>
      </c>
      <c r="F4132" t="s">
        <v>88</v>
      </c>
      <c r="G4132">
        <v>61</v>
      </c>
      <c r="H4132" t="s">
        <v>89</v>
      </c>
      <c r="I4132">
        <v>171</v>
      </c>
      <c r="J4132" t="s">
        <v>209</v>
      </c>
      <c r="K4132" t="s">
        <v>41</v>
      </c>
      <c r="L4132">
        <v>12925</v>
      </c>
      <c r="M4132" t="s">
        <v>2074</v>
      </c>
      <c r="N4132" t="s">
        <v>124</v>
      </c>
      <c r="O4132" t="s">
        <v>2075</v>
      </c>
      <c r="S4132">
        <v>2</v>
      </c>
      <c r="T4132" t="s">
        <v>45</v>
      </c>
      <c r="U4132">
        <v>109</v>
      </c>
      <c r="V4132" t="s">
        <v>212</v>
      </c>
      <c r="W4132" t="s">
        <v>171</v>
      </c>
      <c r="X4132" t="s">
        <v>46</v>
      </c>
      <c r="Y4132">
        <v>1</v>
      </c>
      <c r="Z4132">
        <v>8</v>
      </c>
      <c r="AA4132">
        <v>0</v>
      </c>
      <c r="AB4132">
        <v>0</v>
      </c>
      <c r="AC4132">
        <v>260</v>
      </c>
      <c r="AD4132">
        <f t="shared" si="129"/>
        <v>260</v>
      </c>
      <c r="AF4132">
        <v>0</v>
      </c>
      <c r="AG4132">
        <v>0</v>
      </c>
      <c r="AH4132">
        <v>0</v>
      </c>
      <c r="AI4132">
        <v>0</v>
      </c>
      <c r="AJ4132">
        <f t="shared" si="130"/>
        <v>0</v>
      </c>
      <c r="AK4132" t="s">
        <v>126</v>
      </c>
      <c r="AL4132" t="s">
        <v>49</v>
      </c>
      <c r="AM4132" t="s">
        <v>127</v>
      </c>
    </row>
    <row r="4133" spans="1:39" x14ac:dyDescent="0.2">
      <c r="A4133">
        <v>3091</v>
      </c>
      <c r="B4133" t="s">
        <v>147</v>
      </c>
      <c r="C4133">
        <v>931</v>
      </c>
      <c r="D4133" t="s">
        <v>121</v>
      </c>
      <c r="E4133">
        <v>2</v>
      </c>
      <c r="F4133" t="s">
        <v>88</v>
      </c>
      <c r="G4133">
        <v>61</v>
      </c>
      <c r="H4133" t="s">
        <v>89</v>
      </c>
      <c r="I4133">
        <v>955</v>
      </c>
      <c r="J4133" t="s">
        <v>131</v>
      </c>
      <c r="K4133" t="s">
        <v>41</v>
      </c>
      <c r="L4133">
        <v>14021</v>
      </c>
      <c r="M4133" t="s">
        <v>4635</v>
      </c>
      <c r="N4133" t="s">
        <v>43</v>
      </c>
      <c r="O4133" t="s">
        <v>133</v>
      </c>
      <c r="S4133">
        <v>2</v>
      </c>
      <c r="T4133" t="s">
        <v>45</v>
      </c>
      <c r="U4133">
        <v>332</v>
      </c>
      <c r="V4133" t="s">
        <v>76</v>
      </c>
      <c r="W4133" t="s">
        <v>57</v>
      </c>
      <c r="X4133" t="s">
        <v>66</v>
      </c>
      <c r="Y4133">
        <v>0</v>
      </c>
      <c r="Z4133">
        <v>0</v>
      </c>
      <c r="AA4133">
        <v>1</v>
      </c>
      <c r="AB4133">
        <v>0</v>
      </c>
      <c r="AC4133">
        <v>0</v>
      </c>
      <c r="AD4133">
        <f t="shared" si="129"/>
        <v>1</v>
      </c>
      <c r="AF4133">
        <v>0</v>
      </c>
      <c r="AG4133">
        <v>0</v>
      </c>
      <c r="AH4133">
        <v>0</v>
      </c>
      <c r="AI4133">
        <v>0</v>
      </c>
      <c r="AJ4133">
        <f t="shared" si="130"/>
        <v>0</v>
      </c>
      <c r="AK4133" t="s">
        <v>126</v>
      </c>
      <c r="AL4133" t="s">
        <v>49</v>
      </c>
      <c r="AM4133" t="s">
        <v>127</v>
      </c>
    </row>
    <row r="4134" spans="1:39" x14ac:dyDescent="0.2">
      <c r="A4134">
        <v>3091</v>
      </c>
      <c r="B4134" t="s">
        <v>147</v>
      </c>
      <c r="C4134">
        <v>931</v>
      </c>
      <c r="D4134" t="s">
        <v>121</v>
      </c>
      <c r="E4134">
        <v>2</v>
      </c>
      <c r="F4134" t="s">
        <v>88</v>
      </c>
      <c r="G4134">
        <v>61</v>
      </c>
      <c r="H4134" t="s">
        <v>89</v>
      </c>
      <c r="I4134">
        <v>955</v>
      </c>
      <c r="J4134" t="s">
        <v>131</v>
      </c>
      <c r="K4134" t="s">
        <v>41</v>
      </c>
      <c r="L4134">
        <v>14023</v>
      </c>
      <c r="M4134" t="s">
        <v>2076</v>
      </c>
      <c r="N4134" t="s">
        <v>43</v>
      </c>
      <c r="O4134" t="s">
        <v>135</v>
      </c>
      <c r="S4134">
        <v>2</v>
      </c>
      <c r="T4134" t="s">
        <v>45</v>
      </c>
      <c r="U4134">
        <v>332</v>
      </c>
      <c r="V4134" t="s">
        <v>76</v>
      </c>
      <c r="W4134" t="s">
        <v>57</v>
      </c>
      <c r="X4134" t="s">
        <v>66</v>
      </c>
      <c r="Y4134">
        <v>0</v>
      </c>
      <c r="Z4134">
        <v>0</v>
      </c>
      <c r="AA4134">
        <v>1</v>
      </c>
      <c r="AB4134">
        <v>0</v>
      </c>
      <c r="AC4134">
        <v>0</v>
      </c>
      <c r="AD4134">
        <f t="shared" si="129"/>
        <v>1</v>
      </c>
      <c r="AF4134">
        <v>0</v>
      </c>
      <c r="AG4134">
        <v>0</v>
      </c>
      <c r="AH4134">
        <v>0</v>
      </c>
      <c r="AI4134">
        <v>0</v>
      </c>
      <c r="AJ4134">
        <f t="shared" si="130"/>
        <v>0</v>
      </c>
      <c r="AK4134" t="s">
        <v>126</v>
      </c>
      <c r="AL4134" t="s">
        <v>49</v>
      </c>
      <c r="AM4134" t="s">
        <v>127</v>
      </c>
    </row>
    <row r="4135" spans="1:39" x14ac:dyDescent="0.2">
      <c r="A4135">
        <v>3091</v>
      </c>
      <c r="B4135" t="s">
        <v>147</v>
      </c>
      <c r="C4135">
        <v>931</v>
      </c>
      <c r="D4135" t="s">
        <v>121</v>
      </c>
      <c r="E4135">
        <v>2</v>
      </c>
      <c r="F4135" t="s">
        <v>88</v>
      </c>
      <c r="G4135">
        <v>61</v>
      </c>
      <c r="H4135" t="s">
        <v>89</v>
      </c>
      <c r="I4135">
        <v>961</v>
      </c>
      <c r="J4135" t="s">
        <v>4636</v>
      </c>
      <c r="K4135" t="s">
        <v>41</v>
      </c>
      <c r="L4135">
        <v>14099</v>
      </c>
      <c r="M4135" t="s">
        <v>4637</v>
      </c>
      <c r="N4135" t="s">
        <v>43</v>
      </c>
      <c r="O4135" t="s">
        <v>4638</v>
      </c>
      <c r="S4135">
        <v>2</v>
      </c>
      <c r="T4135" t="s">
        <v>45</v>
      </c>
      <c r="X4135" t="s">
        <v>66</v>
      </c>
      <c r="Y4135">
        <v>0</v>
      </c>
      <c r="Z4135">
        <v>0</v>
      </c>
      <c r="AA4135">
        <v>0</v>
      </c>
      <c r="AB4135">
        <v>0</v>
      </c>
      <c r="AC4135">
        <v>0</v>
      </c>
      <c r="AD4135">
        <f t="shared" si="129"/>
        <v>0</v>
      </c>
      <c r="AE4135" t="s">
        <v>149</v>
      </c>
      <c r="AF4135">
        <v>0</v>
      </c>
      <c r="AG4135">
        <v>94590</v>
      </c>
      <c r="AH4135">
        <v>0</v>
      </c>
      <c r="AI4135">
        <v>0</v>
      </c>
      <c r="AJ4135">
        <f t="shared" si="130"/>
        <v>94590</v>
      </c>
      <c r="AK4135" t="s">
        <v>126</v>
      </c>
      <c r="AL4135" t="s">
        <v>49</v>
      </c>
      <c r="AM4135" t="s">
        <v>127</v>
      </c>
    </row>
    <row r="4136" spans="1:39" x14ac:dyDescent="0.2">
      <c r="A4136">
        <v>4001</v>
      </c>
      <c r="B4136" t="s">
        <v>224</v>
      </c>
      <c r="C4136">
        <v>910</v>
      </c>
      <c r="D4136" t="s">
        <v>225</v>
      </c>
      <c r="E4136">
        <v>3</v>
      </c>
      <c r="F4136" t="s">
        <v>226</v>
      </c>
      <c r="G4136">
        <v>122</v>
      </c>
      <c r="H4136" t="s">
        <v>72</v>
      </c>
      <c r="I4136">
        <v>119</v>
      </c>
      <c r="J4136" t="s">
        <v>2081</v>
      </c>
      <c r="K4136" t="s">
        <v>41</v>
      </c>
      <c r="L4136">
        <v>10117</v>
      </c>
      <c r="M4136" t="s">
        <v>2082</v>
      </c>
      <c r="N4136" t="s">
        <v>43</v>
      </c>
      <c r="O4136" t="s">
        <v>2083</v>
      </c>
      <c r="S4136">
        <v>2</v>
      </c>
      <c r="T4136" t="s">
        <v>45</v>
      </c>
      <c r="U4136">
        <v>540</v>
      </c>
      <c r="V4136" t="s">
        <v>4918</v>
      </c>
      <c r="W4136" t="s">
        <v>57</v>
      </c>
      <c r="X4136" t="s">
        <v>66</v>
      </c>
      <c r="Y4136">
        <v>0</v>
      </c>
      <c r="Z4136">
        <v>100</v>
      </c>
      <c r="AA4136">
        <v>100</v>
      </c>
      <c r="AB4136">
        <v>100</v>
      </c>
      <c r="AC4136">
        <v>100</v>
      </c>
      <c r="AD4136">
        <f t="shared" si="129"/>
        <v>400</v>
      </c>
      <c r="AF4136">
        <v>0</v>
      </c>
      <c r="AG4136">
        <v>0</v>
      </c>
      <c r="AH4136">
        <v>0</v>
      </c>
      <c r="AI4136">
        <v>0</v>
      </c>
      <c r="AJ4136">
        <f t="shared" si="130"/>
        <v>0</v>
      </c>
      <c r="AK4136" t="s">
        <v>230</v>
      </c>
      <c r="AL4136" t="s">
        <v>231</v>
      </c>
      <c r="AM4136" t="s">
        <v>60</v>
      </c>
    </row>
    <row r="4137" spans="1:39" x14ac:dyDescent="0.2">
      <c r="A4137">
        <v>4001</v>
      </c>
      <c r="B4137" t="s">
        <v>224</v>
      </c>
      <c r="C4137">
        <v>910</v>
      </c>
      <c r="D4137" t="s">
        <v>225</v>
      </c>
      <c r="E4137">
        <v>3</v>
      </c>
      <c r="F4137" t="s">
        <v>226</v>
      </c>
      <c r="G4137">
        <v>122</v>
      </c>
      <c r="H4137" t="s">
        <v>72</v>
      </c>
      <c r="I4137">
        <v>119</v>
      </c>
      <c r="J4137" t="s">
        <v>2081</v>
      </c>
      <c r="K4137" t="s">
        <v>41</v>
      </c>
      <c r="L4137">
        <v>10117</v>
      </c>
      <c r="M4137" t="s">
        <v>2082</v>
      </c>
      <c r="N4137" t="s">
        <v>43</v>
      </c>
      <c r="O4137" t="s">
        <v>2083</v>
      </c>
      <c r="S4137">
        <v>2</v>
      </c>
      <c r="T4137" t="s">
        <v>45</v>
      </c>
      <c r="X4137" t="s">
        <v>66</v>
      </c>
      <c r="Y4137">
        <v>0</v>
      </c>
      <c r="Z4137">
        <v>0</v>
      </c>
      <c r="AA4137">
        <v>0</v>
      </c>
      <c r="AB4137">
        <v>0</v>
      </c>
      <c r="AC4137">
        <v>0</v>
      </c>
      <c r="AD4137">
        <f t="shared" si="129"/>
        <v>0</v>
      </c>
      <c r="AE4137" t="s">
        <v>4221</v>
      </c>
      <c r="AF4137">
        <v>0</v>
      </c>
      <c r="AG4137">
        <v>356621</v>
      </c>
      <c r="AH4137">
        <v>389430</v>
      </c>
      <c r="AI4137">
        <v>425258</v>
      </c>
      <c r="AJ4137">
        <f t="shared" si="130"/>
        <v>1171309</v>
      </c>
      <c r="AK4137" t="s">
        <v>230</v>
      </c>
      <c r="AL4137" t="s">
        <v>231</v>
      </c>
      <c r="AM4137" t="s">
        <v>60</v>
      </c>
    </row>
    <row r="4138" spans="1:39" x14ac:dyDescent="0.2">
      <c r="A4138">
        <v>4091</v>
      </c>
      <c r="B4138" t="s">
        <v>232</v>
      </c>
      <c r="C4138">
        <v>915</v>
      </c>
      <c r="D4138" t="s">
        <v>233</v>
      </c>
      <c r="E4138">
        <v>3</v>
      </c>
      <c r="F4138" t="s">
        <v>226</v>
      </c>
      <c r="G4138">
        <v>91</v>
      </c>
      <c r="H4138" t="s">
        <v>234</v>
      </c>
      <c r="I4138">
        <v>120</v>
      </c>
      <c r="J4138" t="s">
        <v>2084</v>
      </c>
      <c r="K4138" t="s">
        <v>41</v>
      </c>
      <c r="L4138">
        <v>6499</v>
      </c>
      <c r="M4138" t="s">
        <v>2084</v>
      </c>
      <c r="N4138" t="s">
        <v>43</v>
      </c>
      <c r="O4138" t="s">
        <v>2085</v>
      </c>
      <c r="S4138">
        <v>2</v>
      </c>
      <c r="T4138" t="s">
        <v>45</v>
      </c>
      <c r="U4138">
        <v>435</v>
      </c>
      <c r="V4138" t="s">
        <v>535</v>
      </c>
      <c r="W4138" t="s">
        <v>57</v>
      </c>
      <c r="X4138" t="s">
        <v>66</v>
      </c>
      <c r="Y4138">
        <v>0</v>
      </c>
      <c r="Z4138">
        <v>50</v>
      </c>
      <c r="AA4138">
        <v>50</v>
      </c>
      <c r="AB4138">
        <v>50</v>
      </c>
      <c r="AC4138">
        <v>50</v>
      </c>
      <c r="AD4138">
        <f t="shared" si="129"/>
        <v>200</v>
      </c>
      <c r="AF4138">
        <v>0</v>
      </c>
      <c r="AG4138">
        <v>0</v>
      </c>
      <c r="AH4138">
        <v>0</v>
      </c>
      <c r="AI4138">
        <v>0</v>
      </c>
      <c r="AJ4138">
        <f t="shared" si="130"/>
        <v>0</v>
      </c>
      <c r="AK4138" t="s">
        <v>238</v>
      </c>
      <c r="AL4138" t="s">
        <v>239</v>
      </c>
      <c r="AM4138" t="s">
        <v>240</v>
      </c>
    </row>
    <row r="4139" spans="1:39" x14ac:dyDescent="0.2">
      <c r="A4139">
        <v>4092</v>
      </c>
      <c r="B4139" t="s">
        <v>242</v>
      </c>
      <c r="C4139">
        <v>910</v>
      </c>
      <c r="D4139" t="s">
        <v>225</v>
      </c>
      <c r="E4139">
        <v>3</v>
      </c>
      <c r="F4139" t="s">
        <v>226</v>
      </c>
      <c r="G4139">
        <v>128</v>
      </c>
      <c r="H4139" t="s">
        <v>143</v>
      </c>
      <c r="I4139">
        <v>127</v>
      </c>
      <c r="J4139" t="s">
        <v>243</v>
      </c>
      <c r="K4139" t="s">
        <v>41</v>
      </c>
      <c r="L4139">
        <v>6766</v>
      </c>
      <c r="M4139" t="s">
        <v>244</v>
      </c>
      <c r="N4139" t="s">
        <v>43</v>
      </c>
      <c r="O4139" t="s">
        <v>245</v>
      </c>
      <c r="S4139">
        <v>2</v>
      </c>
      <c r="T4139" t="s">
        <v>45</v>
      </c>
      <c r="X4139" t="s">
        <v>66</v>
      </c>
      <c r="Y4139">
        <v>0</v>
      </c>
      <c r="Z4139">
        <v>0</v>
      </c>
      <c r="AA4139">
        <v>0</v>
      </c>
      <c r="AB4139">
        <v>0</v>
      </c>
      <c r="AC4139">
        <v>0</v>
      </c>
      <c r="AD4139">
        <f t="shared" si="129"/>
        <v>0</v>
      </c>
      <c r="AE4139" t="s">
        <v>595</v>
      </c>
      <c r="AF4139">
        <v>71324</v>
      </c>
      <c r="AG4139">
        <v>620397</v>
      </c>
      <c r="AH4139">
        <v>677474</v>
      </c>
      <c r="AI4139">
        <v>739801</v>
      </c>
      <c r="AJ4139">
        <f t="shared" si="130"/>
        <v>2108996</v>
      </c>
      <c r="AK4139" t="s">
        <v>230</v>
      </c>
      <c r="AL4139" t="s">
        <v>231</v>
      </c>
      <c r="AM4139" t="s">
        <v>60</v>
      </c>
    </row>
    <row r="4140" spans="1:39" x14ac:dyDescent="0.2">
      <c r="A4140">
        <v>4092</v>
      </c>
      <c r="B4140" t="s">
        <v>242</v>
      </c>
      <c r="C4140">
        <v>910</v>
      </c>
      <c r="D4140" t="s">
        <v>225</v>
      </c>
      <c r="E4140">
        <v>3</v>
      </c>
      <c r="F4140" t="s">
        <v>226</v>
      </c>
      <c r="G4140">
        <v>128</v>
      </c>
      <c r="H4140" t="s">
        <v>143</v>
      </c>
      <c r="I4140">
        <v>127</v>
      </c>
      <c r="J4140" t="s">
        <v>243</v>
      </c>
      <c r="K4140" t="s">
        <v>41</v>
      </c>
      <c r="L4140">
        <v>6766</v>
      </c>
      <c r="M4140" t="s">
        <v>244</v>
      </c>
      <c r="N4140" t="s">
        <v>43</v>
      </c>
      <c r="O4140" t="s">
        <v>245</v>
      </c>
      <c r="S4140">
        <v>2</v>
      </c>
      <c r="T4140" t="s">
        <v>45</v>
      </c>
      <c r="X4140" t="s">
        <v>66</v>
      </c>
      <c r="Y4140">
        <v>0</v>
      </c>
      <c r="Z4140">
        <v>0</v>
      </c>
      <c r="AA4140">
        <v>0</v>
      </c>
      <c r="AB4140">
        <v>0</v>
      </c>
      <c r="AC4140">
        <v>0</v>
      </c>
      <c r="AD4140">
        <f t="shared" si="129"/>
        <v>0</v>
      </c>
      <c r="AE4140" t="s">
        <v>728</v>
      </c>
      <c r="AF4140">
        <v>2346</v>
      </c>
      <c r="AG4140">
        <v>689</v>
      </c>
      <c r="AH4140">
        <v>752</v>
      </c>
      <c r="AI4140">
        <v>822</v>
      </c>
      <c r="AJ4140">
        <f t="shared" si="130"/>
        <v>4609</v>
      </c>
      <c r="AK4140" t="s">
        <v>230</v>
      </c>
      <c r="AL4140" t="s">
        <v>231</v>
      </c>
      <c r="AM4140" t="s">
        <v>60</v>
      </c>
    </row>
    <row r="4141" spans="1:39" x14ac:dyDescent="0.2">
      <c r="A4141">
        <v>4093</v>
      </c>
      <c r="B4141" t="s">
        <v>246</v>
      </c>
      <c r="C4141">
        <v>910</v>
      </c>
      <c r="D4141" t="s">
        <v>225</v>
      </c>
      <c r="E4141">
        <v>3</v>
      </c>
      <c r="F4141" t="s">
        <v>226</v>
      </c>
      <c r="G4141">
        <v>91</v>
      </c>
      <c r="H4141" t="s">
        <v>234</v>
      </c>
      <c r="I4141">
        <v>29</v>
      </c>
      <c r="J4141" t="s">
        <v>247</v>
      </c>
      <c r="K4141" t="s">
        <v>41</v>
      </c>
      <c r="L4141">
        <v>14081</v>
      </c>
      <c r="M4141" t="s">
        <v>4223</v>
      </c>
      <c r="N4141" t="s">
        <v>124</v>
      </c>
      <c r="O4141" t="s">
        <v>4224</v>
      </c>
      <c r="S4141">
        <v>2</v>
      </c>
      <c r="T4141" t="s">
        <v>45</v>
      </c>
      <c r="U4141">
        <v>125</v>
      </c>
      <c r="V4141" t="s">
        <v>252</v>
      </c>
      <c r="W4141" t="s">
        <v>57</v>
      </c>
      <c r="X4141" t="s">
        <v>46</v>
      </c>
      <c r="Y4141">
        <v>1</v>
      </c>
      <c r="Z4141">
        <v>0</v>
      </c>
      <c r="AA4141">
        <v>1</v>
      </c>
      <c r="AB4141">
        <v>1</v>
      </c>
      <c r="AC4141">
        <v>0</v>
      </c>
      <c r="AD4141">
        <f t="shared" si="129"/>
        <v>1</v>
      </c>
      <c r="AF4141">
        <v>0</v>
      </c>
      <c r="AG4141">
        <v>0</v>
      </c>
      <c r="AH4141">
        <v>0</v>
      </c>
      <c r="AI4141">
        <v>0</v>
      </c>
      <c r="AJ4141">
        <f t="shared" si="130"/>
        <v>0</v>
      </c>
      <c r="AK4141" t="s">
        <v>230</v>
      </c>
      <c r="AL4141" t="s">
        <v>231</v>
      </c>
      <c r="AM4141" t="s">
        <v>60</v>
      </c>
    </row>
    <row r="4142" spans="1:39" x14ac:dyDescent="0.2">
      <c r="A4142">
        <v>4093</v>
      </c>
      <c r="B4142" t="s">
        <v>246</v>
      </c>
      <c r="C4142">
        <v>910</v>
      </c>
      <c r="D4142" t="s">
        <v>225</v>
      </c>
      <c r="E4142">
        <v>3</v>
      </c>
      <c r="F4142" t="s">
        <v>226</v>
      </c>
      <c r="G4142">
        <v>91</v>
      </c>
      <c r="H4142" t="s">
        <v>234</v>
      </c>
      <c r="I4142">
        <v>29</v>
      </c>
      <c r="J4142" t="s">
        <v>247</v>
      </c>
      <c r="K4142" t="s">
        <v>41</v>
      </c>
      <c r="L4142">
        <v>14083</v>
      </c>
      <c r="M4142" t="s">
        <v>2086</v>
      </c>
      <c r="N4142" t="s">
        <v>124</v>
      </c>
      <c r="O4142" t="s">
        <v>2087</v>
      </c>
      <c r="S4142">
        <v>2</v>
      </c>
      <c r="T4142" t="s">
        <v>45</v>
      </c>
      <c r="U4142">
        <v>125</v>
      </c>
      <c r="V4142" t="s">
        <v>252</v>
      </c>
      <c r="W4142" t="s">
        <v>57</v>
      </c>
      <c r="X4142" t="s">
        <v>46</v>
      </c>
      <c r="Y4142">
        <v>1</v>
      </c>
      <c r="Z4142">
        <v>0</v>
      </c>
      <c r="AA4142">
        <v>1</v>
      </c>
      <c r="AB4142">
        <v>0</v>
      </c>
      <c r="AC4142">
        <v>0</v>
      </c>
      <c r="AD4142">
        <f t="shared" si="129"/>
        <v>1</v>
      </c>
      <c r="AF4142">
        <v>0</v>
      </c>
      <c r="AG4142">
        <v>0</v>
      </c>
      <c r="AH4142">
        <v>0</v>
      </c>
      <c r="AI4142">
        <v>0</v>
      </c>
      <c r="AJ4142">
        <f t="shared" si="130"/>
        <v>0</v>
      </c>
      <c r="AK4142" t="s">
        <v>230</v>
      </c>
      <c r="AL4142" t="s">
        <v>231</v>
      </c>
      <c r="AM4142" t="s">
        <v>60</v>
      </c>
    </row>
    <row r="4143" spans="1:39" x14ac:dyDescent="0.2">
      <c r="A4143">
        <v>4093</v>
      </c>
      <c r="B4143" t="s">
        <v>246</v>
      </c>
      <c r="C4143">
        <v>910</v>
      </c>
      <c r="D4143" t="s">
        <v>225</v>
      </c>
      <c r="E4143">
        <v>3</v>
      </c>
      <c r="F4143" t="s">
        <v>226</v>
      </c>
      <c r="G4143">
        <v>91</v>
      </c>
      <c r="H4143" t="s">
        <v>234</v>
      </c>
      <c r="I4143">
        <v>29</v>
      </c>
      <c r="J4143" t="s">
        <v>247</v>
      </c>
      <c r="K4143" t="s">
        <v>41</v>
      </c>
      <c r="L4143">
        <v>14086</v>
      </c>
      <c r="M4143" t="s">
        <v>4225</v>
      </c>
      <c r="N4143" t="s">
        <v>124</v>
      </c>
      <c r="O4143" t="s">
        <v>4226</v>
      </c>
      <c r="S4143">
        <v>2</v>
      </c>
      <c r="T4143" t="s">
        <v>45</v>
      </c>
      <c r="X4143" t="s">
        <v>46</v>
      </c>
      <c r="Y4143">
        <v>1</v>
      </c>
      <c r="Z4143">
        <v>0</v>
      </c>
      <c r="AA4143">
        <v>0</v>
      </c>
      <c r="AB4143">
        <v>0</v>
      </c>
      <c r="AC4143">
        <v>0</v>
      </c>
      <c r="AD4143">
        <f t="shared" si="129"/>
        <v>0</v>
      </c>
      <c r="AE4143" t="s">
        <v>149</v>
      </c>
      <c r="AF4143">
        <v>0</v>
      </c>
      <c r="AG4143">
        <v>100000</v>
      </c>
      <c r="AH4143">
        <v>100000</v>
      </c>
      <c r="AI4143">
        <v>100000</v>
      </c>
      <c r="AJ4143">
        <f t="shared" si="130"/>
        <v>300000</v>
      </c>
      <c r="AK4143" t="s">
        <v>230</v>
      </c>
      <c r="AL4143" t="s">
        <v>231</v>
      </c>
      <c r="AM4143" t="s">
        <v>60</v>
      </c>
    </row>
    <row r="4144" spans="1:39" x14ac:dyDescent="0.2">
      <c r="A4144">
        <v>4093</v>
      </c>
      <c r="B4144" t="s">
        <v>246</v>
      </c>
      <c r="C4144">
        <v>910</v>
      </c>
      <c r="D4144" t="s">
        <v>225</v>
      </c>
      <c r="E4144">
        <v>3</v>
      </c>
      <c r="F4144" t="s">
        <v>226</v>
      </c>
      <c r="G4144">
        <v>91</v>
      </c>
      <c r="H4144" t="s">
        <v>234</v>
      </c>
      <c r="I4144">
        <v>59</v>
      </c>
      <c r="J4144" t="s">
        <v>253</v>
      </c>
      <c r="K4144" t="s">
        <v>41</v>
      </c>
      <c r="L4144">
        <v>12716</v>
      </c>
      <c r="M4144" t="s">
        <v>4227</v>
      </c>
      <c r="N4144" t="s">
        <v>124</v>
      </c>
      <c r="O4144" t="s">
        <v>4228</v>
      </c>
      <c r="S4144">
        <v>2</v>
      </c>
      <c r="T4144" t="s">
        <v>45</v>
      </c>
      <c r="U4144">
        <v>195</v>
      </c>
      <c r="V4144" t="s">
        <v>363</v>
      </c>
      <c r="W4144" t="s">
        <v>57</v>
      </c>
      <c r="X4144" t="s">
        <v>46</v>
      </c>
      <c r="Y4144">
        <v>1</v>
      </c>
      <c r="Z4144">
        <v>1</v>
      </c>
      <c r="AA4144">
        <v>1</v>
      </c>
      <c r="AB4144">
        <v>1</v>
      </c>
      <c r="AC4144">
        <v>1</v>
      </c>
      <c r="AD4144">
        <f t="shared" si="129"/>
        <v>1</v>
      </c>
      <c r="AF4144">
        <v>0</v>
      </c>
      <c r="AG4144">
        <v>0</v>
      </c>
      <c r="AH4144">
        <v>0</v>
      </c>
      <c r="AI4144">
        <v>0</v>
      </c>
      <c r="AJ4144">
        <f t="shared" si="130"/>
        <v>0</v>
      </c>
      <c r="AK4144" t="s">
        <v>230</v>
      </c>
      <c r="AL4144" t="s">
        <v>231</v>
      </c>
      <c r="AM4144" t="s">
        <v>60</v>
      </c>
    </row>
    <row r="4145" spans="1:39" x14ac:dyDescent="0.2">
      <c r="A4145">
        <v>4093</v>
      </c>
      <c r="B4145" t="s">
        <v>246</v>
      </c>
      <c r="C4145">
        <v>910</v>
      </c>
      <c r="D4145" t="s">
        <v>225</v>
      </c>
      <c r="E4145">
        <v>3</v>
      </c>
      <c r="F4145" t="s">
        <v>226</v>
      </c>
      <c r="G4145">
        <v>122</v>
      </c>
      <c r="H4145" t="s">
        <v>72</v>
      </c>
      <c r="I4145">
        <v>128</v>
      </c>
      <c r="J4145" t="s">
        <v>2093</v>
      </c>
      <c r="K4145" t="s">
        <v>41</v>
      </c>
      <c r="L4145">
        <v>6614</v>
      </c>
      <c r="M4145" t="s">
        <v>2093</v>
      </c>
      <c r="N4145" t="s">
        <v>43</v>
      </c>
      <c r="O4145" t="s">
        <v>2094</v>
      </c>
      <c r="S4145">
        <v>2</v>
      </c>
      <c r="T4145" t="s">
        <v>45</v>
      </c>
      <c r="U4145">
        <v>718</v>
      </c>
      <c r="V4145" t="s">
        <v>4919</v>
      </c>
      <c r="W4145" t="s">
        <v>4920</v>
      </c>
      <c r="X4145" t="s">
        <v>46</v>
      </c>
      <c r="Y4145">
        <v>1</v>
      </c>
      <c r="Z4145">
        <v>100</v>
      </c>
      <c r="AA4145">
        <v>100</v>
      </c>
      <c r="AB4145">
        <v>100</v>
      </c>
      <c r="AC4145">
        <v>100</v>
      </c>
      <c r="AD4145">
        <f t="shared" si="129"/>
        <v>100</v>
      </c>
      <c r="AF4145">
        <v>0</v>
      </c>
      <c r="AG4145">
        <v>0</v>
      </c>
      <c r="AH4145">
        <v>0</v>
      </c>
      <c r="AI4145">
        <v>0</v>
      </c>
      <c r="AJ4145">
        <f t="shared" si="130"/>
        <v>0</v>
      </c>
      <c r="AK4145" t="s">
        <v>230</v>
      </c>
      <c r="AL4145" t="s">
        <v>231</v>
      </c>
      <c r="AM4145" t="s">
        <v>60</v>
      </c>
    </row>
    <row r="4146" spans="1:39" x14ac:dyDescent="0.2">
      <c r="A4146">
        <v>15001</v>
      </c>
      <c r="B4146" t="s">
        <v>2095</v>
      </c>
      <c r="C4146">
        <v>850</v>
      </c>
      <c r="D4146" t="s">
        <v>453</v>
      </c>
      <c r="E4146">
        <v>14</v>
      </c>
      <c r="F4146" t="s">
        <v>1933</v>
      </c>
      <c r="G4146">
        <v>122</v>
      </c>
      <c r="H4146" t="s">
        <v>72</v>
      </c>
      <c r="I4146">
        <v>949</v>
      </c>
      <c r="J4146" t="s">
        <v>78</v>
      </c>
      <c r="K4146" t="s">
        <v>41</v>
      </c>
      <c r="L4146">
        <v>12511</v>
      </c>
      <c r="M4146" t="s">
        <v>4921</v>
      </c>
      <c r="N4146" t="s">
        <v>43</v>
      </c>
      <c r="O4146" t="s">
        <v>530</v>
      </c>
      <c r="S4146">
        <v>2</v>
      </c>
      <c r="T4146" t="s">
        <v>45</v>
      </c>
      <c r="U4146">
        <v>923</v>
      </c>
      <c r="V4146" t="s">
        <v>81</v>
      </c>
      <c r="W4146" t="s">
        <v>57</v>
      </c>
      <c r="X4146" t="s">
        <v>46</v>
      </c>
      <c r="Y4146">
        <v>1</v>
      </c>
      <c r="Z4146">
        <v>425</v>
      </c>
      <c r="AA4146">
        <v>580</v>
      </c>
      <c r="AB4146">
        <v>688</v>
      </c>
      <c r="AC4146">
        <v>875</v>
      </c>
      <c r="AD4146">
        <f t="shared" si="129"/>
        <v>875</v>
      </c>
      <c r="AF4146">
        <v>0</v>
      </c>
      <c r="AG4146">
        <v>0</v>
      </c>
      <c r="AH4146">
        <v>0</v>
      </c>
      <c r="AI4146">
        <v>0</v>
      </c>
      <c r="AJ4146">
        <f t="shared" si="130"/>
        <v>0</v>
      </c>
      <c r="AK4146" t="s">
        <v>458</v>
      </c>
      <c r="AL4146" t="s">
        <v>459</v>
      </c>
      <c r="AM4146" t="s">
        <v>460</v>
      </c>
    </row>
    <row r="4147" spans="1:39" x14ac:dyDescent="0.2">
      <c r="A4147">
        <v>15001</v>
      </c>
      <c r="B4147" t="s">
        <v>2095</v>
      </c>
      <c r="C4147">
        <v>850</v>
      </c>
      <c r="D4147" t="s">
        <v>453</v>
      </c>
      <c r="E4147">
        <v>14</v>
      </c>
      <c r="F4147" t="s">
        <v>1933</v>
      </c>
      <c r="G4147">
        <v>122</v>
      </c>
      <c r="H4147" t="s">
        <v>72</v>
      </c>
      <c r="I4147">
        <v>949</v>
      </c>
      <c r="J4147" t="s">
        <v>78</v>
      </c>
      <c r="K4147" t="s">
        <v>41</v>
      </c>
      <c r="L4147">
        <v>12511</v>
      </c>
      <c r="M4147" t="s">
        <v>4921</v>
      </c>
      <c r="N4147" t="s">
        <v>43</v>
      </c>
      <c r="O4147" t="s">
        <v>530</v>
      </c>
      <c r="S4147">
        <v>2</v>
      </c>
      <c r="T4147" t="s">
        <v>45</v>
      </c>
      <c r="X4147" t="s">
        <v>46</v>
      </c>
      <c r="Y4147">
        <v>1</v>
      </c>
      <c r="Z4147">
        <v>0</v>
      </c>
      <c r="AA4147">
        <v>0</v>
      </c>
      <c r="AB4147">
        <v>0</v>
      </c>
      <c r="AC4147">
        <v>0</v>
      </c>
      <c r="AD4147">
        <f t="shared" si="129"/>
        <v>0</v>
      </c>
      <c r="AE4147" t="s">
        <v>85</v>
      </c>
      <c r="AF4147">
        <v>59242483</v>
      </c>
      <c r="AG4147">
        <v>39242483</v>
      </c>
      <c r="AH4147">
        <v>59242483</v>
      </c>
      <c r="AI4147">
        <v>59242483</v>
      </c>
      <c r="AJ4147">
        <f t="shared" si="130"/>
        <v>216969932</v>
      </c>
      <c r="AK4147" t="s">
        <v>458</v>
      </c>
      <c r="AL4147" t="s">
        <v>459</v>
      </c>
      <c r="AM4147" t="s">
        <v>460</v>
      </c>
    </row>
    <row r="4148" spans="1:39" x14ac:dyDescent="0.2">
      <c r="A4148">
        <v>15001</v>
      </c>
      <c r="B4148" t="s">
        <v>2095</v>
      </c>
      <c r="C4148">
        <v>850</v>
      </c>
      <c r="D4148" t="s">
        <v>453</v>
      </c>
      <c r="E4148">
        <v>14</v>
      </c>
      <c r="F4148" t="s">
        <v>1933</v>
      </c>
      <c r="G4148">
        <v>128</v>
      </c>
      <c r="H4148" t="s">
        <v>143</v>
      </c>
      <c r="I4148">
        <v>6</v>
      </c>
      <c r="J4148" t="s">
        <v>454</v>
      </c>
      <c r="K4148" t="s">
        <v>41</v>
      </c>
      <c r="L4148">
        <v>12517</v>
      </c>
      <c r="M4148" t="s">
        <v>3100</v>
      </c>
      <c r="N4148" t="s">
        <v>43</v>
      </c>
      <c r="O4148" t="s">
        <v>456</v>
      </c>
      <c r="S4148">
        <v>2</v>
      </c>
      <c r="T4148" t="s">
        <v>45</v>
      </c>
      <c r="X4148" t="s">
        <v>46</v>
      </c>
      <c r="Y4148">
        <v>1</v>
      </c>
      <c r="Z4148">
        <v>0</v>
      </c>
      <c r="AA4148">
        <v>0</v>
      </c>
      <c r="AB4148">
        <v>0</v>
      </c>
      <c r="AC4148">
        <v>0</v>
      </c>
      <c r="AD4148">
        <f t="shared" si="129"/>
        <v>0</v>
      </c>
      <c r="AE4148" t="s">
        <v>85</v>
      </c>
      <c r="AF4148">
        <v>2270520</v>
      </c>
      <c r="AG4148">
        <v>2270520</v>
      </c>
      <c r="AH4148">
        <v>2270520</v>
      </c>
      <c r="AI4148">
        <v>2270520</v>
      </c>
      <c r="AJ4148">
        <f t="shared" si="130"/>
        <v>9082080</v>
      </c>
      <c r="AK4148" t="s">
        <v>458</v>
      </c>
      <c r="AL4148" t="s">
        <v>459</v>
      </c>
      <c r="AM4148" t="s">
        <v>460</v>
      </c>
    </row>
    <row r="4149" spans="1:39" x14ac:dyDescent="0.2">
      <c r="A4149">
        <v>16084</v>
      </c>
      <c r="B4149" t="s">
        <v>259</v>
      </c>
      <c r="C4149">
        <v>706</v>
      </c>
      <c r="D4149" t="s">
        <v>260</v>
      </c>
      <c r="E4149">
        <v>6</v>
      </c>
      <c r="F4149" t="s">
        <v>261</v>
      </c>
      <c r="G4149">
        <v>181</v>
      </c>
      <c r="H4149" t="s">
        <v>262</v>
      </c>
      <c r="I4149">
        <v>262</v>
      </c>
      <c r="J4149" t="s">
        <v>339</v>
      </c>
      <c r="K4149" t="s">
        <v>41</v>
      </c>
      <c r="L4149">
        <v>13104</v>
      </c>
      <c r="M4149" t="s">
        <v>2102</v>
      </c>
      <c r="N4149" t="s">
        <v>124</v>
      </c>
      <c r="O4149" t="s">
        <v>341</v>
      </c>
      <c r="S4149">
        <v>2</v>
      </c>
      <c r="T4149" t="s">
        <v>45</v>
      </c>
      <c r="U4149">
        <v>602</v>
      </c>
      <c r="V4149" t="s">
        <v>342</v>
      </c>
      <c r="W4149" t="s">
        <v>57</v>
      </c>
      <c r="X4149" t="s">
        <v>46</v>
      </c>
      <c r="Y4149">
        <v>1</v>
      </c>
      <c r="Z4149">
        <v>1710</v>
      </c>
      <c r="AA4149">
        <v>0</v>
      </c>
      <c r="AB4149">
        <v>0</v>
      </c>
      <c r="AC4149">
        <v>0</v>
      </c>
      <c r="AD4149">
        <f t="shared" si="129"/>
        <v>1710</v>
      </c>
      <c r="AF4149">
        <v>0</v>
      </c>
      <c r="AG4149">
        <v>0</v>
      </c>
      <c r="AH4149">
        <v>0</v>
      </c>
      <c r="AI4149">
        <v>0</v>
      </c>
      <c r="AJ4149">
        <f t="shared" si="130"/>
        <v>0</v>
      </c>
      <c r="AK4149" t="s">
        <v>267</v>
      </c>
      <c r="AL4149" t="s">
        <v>268</v>
      </c>
      <c r="AM4149" t="s">
        <v>269</v>
      </c>
    </row>
    <row r="4150" spans="1:39" x14ac:dyDescent="0.2">
      <c r="A4150">
        <v>16084</v>
      </c>
      <c r="B4150" t="s">
        <v>259</v>
      </c>
      <c r="C4150">
        <v>706</v>
      </c>
      <c r="D4150" t="s">
        <v>260</v>
      </c>
      <c r="E4150">
        <v>6</v>
      </c>
      <c r="F4150" t="s">
        <v>261</v>
      </c>
      <c r="G4150">
        <v>181</v>
      </c>
      <c r="H4150" t="s">
        <v>262</v>
      </c>
      <c r="I4150">
        <v>1006</v>
      </c>
      <c r="J4150" t="s">
        <v>270</v>
      </c>
      <c r="K4150" t="s">
        <v>41</v>
      </c>
      <c r="L4150">
        <v>13098</v>
      </c>
      <c r="M4150" t="s">
        <v>271</v>
      </c>
      <c r="N4150" t="s">
        <v>124</v>
      </c>
      <c r="O4150" t="s">
        <v>272</v>
      </c>
      <c r="S4150">
        <v>2</v>
      </c>
      <c r="T4150" t="s">
        <v>45</v>
      </c>
      <c r="U4150">
        <v>402</v>
      </c>
      <c r="V4150" t="s">
        <v>4922</v>
      </c>
      <c r="W4150" t="s">
        <v>57</v>
      </c>
      <c r="X4150" t="s">
        <v>66</v>
      </c>
      <c r="Y4150">
        <v>0</v>
      </c>
      <c r="Z4150">
        <v>12</v>
      </c>
      <c r="AA4150">
        <v>10000</v>
      </c>
      <c r="AB4150">
        <v>10000</v>
      </c>
      <c r="AC4150">
        <v>10000</v>
      </c>
      <c r="AD4150">
        <f t="shared" si="129"/>
        <v>30012</v>
      </c>
      <c r="AF4150">
        <v>0</v>
      </c>
      <c r="AG4150">
        <v>0</v>
      </c>
      <c r="AH4150">
        <v>0</v>
      </c>
      <c r="AI4150">
        <v>0</v>
      </c>
      <c r="AJ4150">
        <f t="shared" si="130"/>
        <v>0</v>
      </c>
      <c r="AK4150" t="s">
        <v>267</v>
      </c>
      <c r="AL4150" t="s">
        <v>268</v>
      </c>
      <c r="AM4150" t="s">
        <v>269</v>
      </c>
    </row>
    <row r="4151" spans="1:39" x14ac:dyDescent="0.2">
      <c r="A4151">
        <v>16084</v>
      </c>
      <c r="B4151" t="s">
        <v>259</v>
      </c>
      <c r="C4151">
        <v>707</v>
      </c>
      <c r="D4151" t="s">
        <v>274</v>
      </c>
      <c r="E4151">
        <v>6</v>
      </c>
      <c r="F4151" t="s">
        <v>261</v>
      </c>
      <c r="G4151">
        <v>122</v>
      </c>
      <c r="H4151" t="s">
        <v>72</v>
      </c>
      <c r="I4151">
        <v>188</v>
      </c>
      <c r="J4151" t="s">
        <v>356</v>
      </c>
      <c r="K4151" t="s">
        <v>41</v>
      </c>
      <c r="L4151">
        <v>11843</v>
      </c>
      <c r="M4151" t="s">
        <v>3727</v>
      </c>
      <c r="N4151" t="s">
        <v>43</v>
      </c>
      <c r="O4151" t="s">
        <v>3728</v>
      </c>
      <c r="S4151">
        <v>2</v>
      </c>
      <c r="T4151" t="s">
        <v>45</v>
      </c>
      <c r="X4151" t="s">
        <v>66</v>
      </c>
      <c r="Y4151">
        <v>0</v>
      </c>
      <c r="Z4151">
        <v>0</v>
      </c>
      <c r="AA4151">
        <v>0</v>
      </c>
      <c r="AB4151">
        <v>0</v>
      </c>
      <c r="AC4151">
        <v>0</v>
      </c>
      <c r="AD4151">
        <f t="shared" si="129"/>
        <v>0</v>
      </c>
      <c r="AE4151" t="s">
        <v>273</v>
      </c>
      <c r="AF4151">
        <v>4950000</v>
      </c>
      <c r="AG4151">
        <v>0</v>
      </c>
      <c r="AH4151">
        <v>0</v>
      </c>
      <c r="AI4151">
        <v>0</v>
      </c>
      <c r="AJ4151">
        <f t="shared" si="130"/>
        <v>4950000</v>
      </c>
      <c r="AK4151" t="s">
        <v>277</v>
      </c>
      <c r="AL4151" t="s">
        <v>268</v>
      </c>
      <c r="AM4151" t="s">
        <v>278</v>
      </c>
    </row>
    <row r="4152" spans="1:39" x14ac:dyDescent="0.2">
      <c r="A4152">
        <v>16084</v>
      </c>
      <c r="B4152" t="s">
        <v>259</v>
      </c>
      <c r="C4152">
        <v>707</v>
      </c>
      <c r="D4152" t="s">
        <v>274</v>
      </c>
      <c r="E4152">
        <v>6</v>
      </c>
      <c r="F4152" t="s">
        <v>261</v>
      </c>
      <c r="G4152">
        <v>181</v>
      </c>
      <c r="H4152" t="s">
        <v>262</v>
      </c>
      <c r="I4152">
        <v>249</v>
      </c>
      <c r="J4152" t="s">
        <v>304</v>
      </c>
      <c r="K4152" t="s">
        <v>41</v>
      </c>
      <c r="L4152">
        <v>13158</v>
      </c>
      <c r="M4152" t="s">
        <v>3732</v>
      </c>
      <c r="N4152" t="s">
        <v>43</v>
      </c>
      <c r="O4152" t="s">
        <v>306</v>
      </c>
      <c r="S4152">
        <v>2</v>
      </c>
      <c r="T4152" t="s">
        <v>45</v>
      </c>
      <c r="X4152" t="s">
        <v>66</v>
      </c>
      <c r="Y4152">
        <v>0</v>
      </c>
      <c r="Z4152">
        <v>0</v>
      </c>
      <c r="AA4152">
        <v>0</v>
      </c>
      <c r="AB4152">
        <v>0</v>
      </c>
      <c r="AC4152">
        <v>0</v>
      </c>
      <c r="AD4152">
        <f t="shared" si="129"/>
        <v>0</v>
      </c>
      <c r="AE4152" t="s">
        <v>273</v>
      </c>
      <c r="AF4152">
        <v>4600000</v>
      </c>
      <c r="AG4152">
        <v>0</v>
      </c>
      <c r="AH4152">
        <v>0</v>
      </c>
      <c r="AI4152">
        <v>0</v>
      </c>
      <c r="AJ4152">
        <f t="shared" si="130"/>
        <v>4600000</v>
      </c>
      <c r="AK4152" t="s">
        <v>277</v>
      </c>
      <c r="AL4152" t="s">
        <v>268</v>
      </c>
      <c r="AM4152" t="s">
        <v>278</v>
      </c>
    </row>
    <row r="4153" spans="1:39" x14ac:dyDescent="0.2">
      <c r="A4153">
        <v>16084</v>
      </c>
      <c r="B4153" t="s">
        <v>259</v>
      </c>
      <c r="C4153">
        <v>707</v>
      </c>
      <c r="D4153" t="s">
        <v>274</v>
      </c>
      <c r="E4153">
        <v>6</v>
      </c>
      <c r="F4153" t="s">
        <v>261</v>
      </c>
      <c r="G4153">
        <v>181</v>
      </c>
      <c r="H4153" t="s">
        <v>262</v>
      </c>
      <c r="I4153">
        <v>255</v>
      </c>
      <c r="J4153" t="s">
        <v>283</v>
      </c>
      <c r="K4153" t="s">
        <v>41</v>
      </c>
      <c r="L4153">
        <v>13153</v>
      </c>
      <c r="M4153" t="s">
        <v>284</v>
      </c>
      <c r="N4153" t="s">
        <v>43</v>
      </c>
      <c r="O4153" t="s">
        <v>285</v>
      </c>
      <c r="S4153">
        <v>2</v>
      </c>
      <c r="T4153" t="s">
        <v>45</v>
      </c>
      <c r="X4153" t="s">
        <v>66</v>
      </c>
      <c r="Y4153">
        <v>0</v>
      </c>
      <c r="Z4153">
        <v>0</v>
      </c>
      <c r="AA4153">
        <v>0</v>
      </c>
      <c r="AB4153">
        <v>0</v>
      </c>
      <c r="AC4153">
        <v>0</v>
      </c>
      <c r="AD4153">
        <f t="shared" si="129"/>
        <v>0</v>
      </c>
      <c r="AE4153" t="s">
        <v>273</v>
      </c>
      <c r="AF4153">
        <v>230000</v>
      </c>
      <c r="AG4153">
        <v>0</v>
      </c>
      <c r="AH4153">
        <v>0</v>
      </c>
      <c r="AI4153">
        <v>0</v>
      </c>
      <c r="AJ4153">
        <f t="shared" si="130"/>
        <v>230000</v>
      </c>
      <c r="AK4153" t="s">
        <v>277</v>
      </c>
      <c r="AL4153" t="s">
        <v>268</v>
      </c>
      <c r="AM4153" t="s">
        <v>278</v>
      </c>
    </row>
    <row r="4154" spans="1:39" x14ac:dyDescent="0.2">
      <c r="A4154">
        <v>16085</v>
      </c>
      <c r="B4154" t="s">
        <v>287</v>
      </c>
      <c r="C4154">
        <v>705</v>
      </c>
      <c r="D4154" t="s">
        <v>327</v>
      </c>
      <c r="E4154">
        <v>6</v>
      </c>
      <c r="F4154" t="s">
        <v>261</v>
      </c>
      <c r="G4154">
        <v>122</v>
      </c>
      <c r="H4154" t="s">
        <v>72</v>
      </c>
      <c r="I4154">
        <v>949</v>
      </c>
      <c r="J4154" t="s">
        <v>78</v>
      </c>
      <c r="K4154" t="s">
        <v>41</v>
      </c>
      <c r="L4154">
        <v>4423</v>
      </c>
      <c r="M4154" t="s">
        <v>4923</v>
      </c>
      <c r="N4154" t="s">
        <v>43</v>
      </c>
      <c r="O4154" t="s">
        <v>530</v>
      </c>
      <c r="S4154">
        <v>2</v>
      </c>
      <c r="T4154" t="s">
        <v>45</v>
      </c>
      <c r="X4154" t="s">
        <v>46</v>
      </c>
      <c r="Y4154">
        <v>1</v>
      </c>
      <c r="Z4154">
        <v>0</v>
      </c>
      <c r="AA4154">
        <v>0</v>
      </c>
      <c r="AB4154">
        <v>0</v>
      </c>
      <c r="AC4154">
        <v>0</v>
      </c>
      <c r="AD4154">
        <f t="shared" si="129"/>
        <v>0</v>
      </c>
      <c r="AE4154" t="s">
        <v>85</v>
      </c>
      <c r="AF4154">
        <v>281000000</v>
      </c>
      <c r="AG4154">
        <v>307000000</v>
      </c>
      <c r="AH4154">
        <v>283000000</v>
      </c>
      <c r="AI4154">
        <v>283000000</v>
      </c>
      <c r="AJ4154">
        <f t="shared" si="130"/>
        <v>1154000000</v>
      </c>
      <c r="AK4154" t="s">
        <v>331</v>
      </c>
      <c r="AL4154" t="s">
        <v>268</v>
      </c>
      <c r="AM4154" t="s">
        <v>332</v>
      </c>
    </row>
    <row r="4155" spans="1:39" x14ac:dyDescent="0.2">
      <c r="A4155">
        <v>16085</v>
      </c>
      <c r="B4155" t="s">
        <v>287</v>
      </c>
      <c r="C4155">
        <v>705</v>
      </c>
      <c r="D4155" t="s">
        <v>327</v>
      </c>
      <c r="E4155">
        <v>6</v>
      </c>
      <c r="F4155" t="s">
        <v>261</v>
      </c>
      <c r="G4155">
        <v>122</v>
      </c>
      <c r="H4155" t="s">
        <v>72</v>
      </c>
      <c r="I4155">
        <v>949</v>
      </c>
      <c r="J4155" t="s">
        <v>78</v>
      </c>
      <c r="K4155" t="s">
        <v>41</v>
      </c>
      <c r="L4155">
        <v>4423</v>
      </c>
      <c r="M4155" t="s">
        <v>4923</v>
      </c>
      <c r="N4155" t="s">
        <v>43</v>
      </c>
      <c r="O4155" t="s">
        <v>530</v>
      </c>
      <c r="S4155">
        <v>2</v>
      </c>
      <c r="T4155" t="s">
        <v>45</v>
      </c>
      <c r="X4155" t="s">
        <v>46</v>
      </c>
      <c r="Y4155">
        <v>1</v>
      </c>
      <c r="Z4155">
        <v>0</v>
      </c>
      <c r="AA4155">
        <v>0</v>
      </c>
      <c r="AB4155">
        <v>0</v>
      </c>
      <c r="AC4155">
        <v>0</v>
      </c>
      <c r="AD4155">
        <f t="shared" si="129"/>
        <v>0</v>
      </c>
      <c r="AE4155" t="s">
        <v>273</v>
      </c>
      <c r="AF4155">
        <v>19240000</v>
      </c>
      <c r="AG4155">
        <v>22000000</v>
      </c>
      <c r="AH4155">
        <v>14000000</v>
      </c>
      <c r="AI4155">
        <v>15000000</v>
      </c>
      <c r="AJ4155">
        <f t="shared" si="130"/>
        <v>70240000</v>
      </c>
      <c r="AK4155" t="s">
        <v>331</v>
      </c>
      <c r="AL4155" t="s">
        <v>268</v>
      </c>
      <c r="AM4155" t="s">
        <v>332</v>
      </c>
    </row>
    <row r="4156" spans="1:39" x14ac:dyDescent="0.2">
      <c r="A4156">
        <v>16085</v>
      </c>
      <c r="B4156" t="s">
        <v>287</v>
      </c>
      <c r="C4156">
        <v>705</v>
      </c>
      <c r="D4156" t="s">
        <v>327</v>
      </c>
      <c r="E4156">
        <v>6</v>
      </c>
      <c r="F4156" t="s">
        <v>261</v>
      </c>
      <c r="G4156">
        <v>182</v>
      </c>
      <c r="H4156" t="s">
        <v>314</v>
      </c>
      <c r="I4156">
        <v>478</v>
      </c>
      <c r="J4156" t="s">
        <v>2103</v>
      </c>
      <c r="K4156" t="s">
        <v>41</v>
      </c>
      <c r="L4156">
        <v>13115</v>
      </c>
      <c r="M4156" t="s">
        <v>3103</v>
      </c>
      <c r="N4156" t="s">
        <v>43</v>
      </c>
      <c r="O4156" t="s">
        <v>3104</v>
      </c>
      <c r="S4156">
        <v>2</v>
      </c>
      <c r="T4156" t="s">
        <v>45</v>
      </c>
      <c r="X4156" t="s">
        <v>66</v>
      </c>
      <c r="Y4156">
        <v>0</v>
      </c>
      <c r="Z4156">
        <v>0</v>
      </c>
      <c r="AA4156">
        <v>0</v>
      </c>
      <c r="AB4156">
        <v>0</v>
      </c>
      <c r="AC4156">
        <v>0</v>
      </c>
      <c r="AD4156">
        <f t="shared" si="129"/>
        <v>0</v>
      </c>
      <c r="AE4156" t="s">
        <v>289</v>
      </c>
      <c r="AF4156">
        <v>0</v>
      </c>
      <c r="AG4156">
        <v>20000</v>
      </c>
      <c r="AH4156">
        <v>50000</v>
      </c>
      <c r="AI4156">
        <v>50000</v>
      </c>
      <c r="AJ4156">
        <f t="shared" si="130"/>
        <v>120000</v>
      </c>
      <c r="AK4156" t="s">
        <v>331</v>
      </c>
      <c r="AL4156" t="s">
        <v>268</v>
      </c>
      <c r="AM4156" t="s">
        <v>332</v>
      </c>
    </row>
    <row r="4157" spans="1:39" x14ac:dyDescent="0.2">
      <c r="A4157">
        <v>16085</v>
      </c>
      <c r="B4157" t="s">
        <v>287</v>
      </c>
      <c r="C4157">
        <v>705</v>
      </c>
      <c r="D4157" t="s">
        <v>327</v>
      </c>
      <c r="E4157">
        <v>6</v>
      </c>
      <c r="F4157" t="s">
        <v>261</v>
      </c>
      <c r="G4157">
        <v>182</v>
      </c>
      <c r="H4157" t="s">
        <v>314</v>
      </c>
      <c r="I4157">
        <v>478</v>
      </c>
      <c r="J4157" t="s">
        <v>2103</v>
      </c>
      <c r="K4157" t="s">
        <v>41</v>
      </c>
      <c r="L4157">
        <v>13115</v>
      </c>
      <c r="M4157" t="s">
        <v>3103</v>
      </c>
      <c r="N4157" t="s">
        <v>43</v>
      </c>
      <c r="O4157" t="s">
        <v>3104</v>
      </c>
      <c r="S4157">
        <v>2</v>
      </c>
      <c r="T4157" t="s">
        <v>45</v>
      </c>
      <c r="X4157" t="s">
        <v>66</v>
      </c>
      <c r="Y4157">
        <v>0</v>
      </c>
      <c r="Z4157">
        <v>0</v>
      </c>
      <c r="AA4157">
        <v>0</v>
      </c>
      <c r="AB4157">
        <v>0</v>
      </c>
      <c r="AC4157">
        <v>0</v>
      </c>
      <c r="AD4157">
        <f t="shared" si="129"/>
        <v>0</v>
      </c>
      <c r="AE4157" t="s">
        <v>4924</v>
      </c>
      <c r="AF4157">
        <v>0</v>
      </c>
      <c r="AG4157">
        <v>60000</v>
      </c>
      <c r="AH4157">
        <v>0</v>
      </c>
      <c r="AI4157">
        <v>0</v>
      </c>
      <c r="AJ4157">
        <f t="shared" si="130"/>
        <v>60000</v>
      </c>
      <c r="AK4157" t="s">
        <v>331</v>
      </c>
      <c r="AL4157" t="s">
        <v>268</v>
      </c>
      <c r="AM4157" t="s">
        <v>332</v>
      </c>
    </row>
    <row r="4158" spans="1:39" x14ac:dyDescent="0.2">
      <c r="A4158">
        <v>16085</v>
      </c>
      <c r="B4158" t="s">
        <v>287</v>
      </c>
      <c r="C4158">
        <v>705</v>
      </c>
      <c r="D4158" t="s">
        <v>327</v>
      </c>
      <c r="E4158">
        <v>6</v>
      </c>
      <c r="F4158" t="s">
        <v>261</v>
      </c>
      <c r="G4158">
        <v>182</v>
      </c>
      <c r="H4158" t="s">
        <v>314</v>
      </c>
      <c r="I4158">
        <v>1009</v>
      </c>
      <c r="J4158" t="s">
        <v>2121</v>
      </c>
      <c r="K4158" t="s">
        <v>41</v>
      </c>
      <c r="L4158">
        <v>11910</v>
      </c>
      <c r="M4158" t="s">
        <v>2122</v>
      </c>
      <c r="N4158" t="s">
        <v>43</v>
      </c>
      <c r="O4158" t="s">
        <v>2123</v>
      </c>
      <c r="S4158">
        <v>2</v>
      </c>
      <c r="T4158" t="s">
        <v>45</v>
      </c>
      <c r="X4158" t="s">
        <v>66</v>
      </c>
      <c r="Y4158">
        <v>0</v>
      </c>
      <c r="Z4158">
        <v>0</v>
      </c>
      <c r="AA4158">
        <v>0</v>
      </c>
      <c r="AB4158">
        <v>0</v>
      </c>
      <c r="AC4158">
        <v>0</v>
      </c>
      <c r="AD4158">
        <f t="shared" si="129"/>
        <v>0</v>
      </c>
      <c r="AE4158" t="s">
        <v>273</v>
      </c>
      <c r="AF4158">
        <v>2000000</v>
      </c>
      <c r="AG4158">
        <v>3000000</v>
      </c>
      <c r="AH4158">
        <v>3000000</v>
      </c>
      <c r="AI4158">
        <v>3000000</v>
      </c>
      <c r="AJ4158">
        <f t="shared" si="130"/>
        <v>11000000</v>
      </c>
      <c r="AK4158" t="s">
        <v>331</v>
      </c>
      <c r="AL4158" t="s">
        <v>268</v>
      </c>
      <c r="AM4158" t="s">
        <v>332</v>
      </c>
    </row>
    <row r="4159" spans="1:39" x14ac:dyDescent="0.2">
      <c r="A4159">
        <v>16085</v>
      </c>
      <c r="B4159" t="s">
        <v>287</v>
      </c>
      <c r="C4159">
        <v>705</v>
      </c>
      <c r="D4159" t="s">
        <v>327</v>
      </c>
      <c r="E4159">
        <v>6</v>
      </c>
      <c r="F4159" t="s">
        <v>261</v>
      </c>
      <c r="G4159">
        <v>182</v>
      </c>
      <c r="H4159" t="s">
        <v>314</v>
      </c>
      <c r="I4159">
        <v>1010</v>
      </c>
      <c r="J4159" t="s">
        <v>4925</v>
      </c>
      <c r="K4159" t="s">
        <v>41</v>
      </c>
      <c r="L4159">
        <v>13131</v>
      </c>
      <c r="M4159" t="s">
        <v>4926</v>
      </c>
      <c r="N4159" t="s">
        <v>43</v>
      </c>
      <c r="O4159" t="s">
        <v>402</v>
      </c>
      <c r="S4159">
        <v>2</v>
      </c>
      <c r="T4159" t="s">
        <v>45</v>
      </c>
      <c r="X4159" t="s">
        <v>66</v>
      </c>
      <c r="Y4159">
        <v>0</v>
      </c>
      <c r="Z4159">
        <v>0</v>
      </c>
      <c r="AA4159">
        <v>0</v>
      </c>
      <c r="AB4159">
        <v>0</v>
      </c>
      <c r="AC4159">
        <v>0</v>
      </c>
      <c r="AD4159">
        <f t="shared" si="129"/>
        <v>0</v>
      </c>
      <c r="AE4159" t="s">
        <v>273</v>
      </c>
      <c r="AF4159">
        <v>1800000</v>
      </c>
      <c r="AG4159">
        <v>2200000</v>
      </c>
      <c r="AH4159">
        <v>2300000</v>
      </c>
      <c r="AI4159">
        <v>2500000</v>
      </c>
      <c r="AJ4159">
        <f t="shared" si="130"/>
        <v>8800000</v>
      </c>
      <c r="AK4159" t="s">
        <v>331</v>
      </c>
      <c r="AL4159" t="s">
        <v>268</v>
      </c>
      <c r="AM4159" t="s">
        <v>332</v>
      </c>
    </row>
    <row r="4160" spans="1:39" x14ac:dyDescent="0.2">
      <c r="A4160">
        <v>16085</v>
      </c>
      <c r="B4160" t="s">
        <v>287</v>
      </c>
      <c r="C4160">
        <v>707</v>
      </c>
      <c r="D4160" t="s">
        <v>274</v>
      </c>
      <c r="E4160">
        <v>6</v>
      </c>
      <c r="F4160" t="s">
        <v>261</v>
      </c>
      <c r="G4160">
        <v>122</v>
      </c>
      <c r="H4160" t="s">
        <v>72</v>
      </c>
      <c r="I4160">
        <v>446</v>
      </c>
      <c r="J4160" t="s">
        <v>3106</v>
      </c>
      <c r="K4160" t="s">
        <v>41</v>
      </c>
      <c r="L4160">
        <v>11875</v>
      </c>
      <c r="M4160" t="s">
        <v>3107</v>
      </c>
      <c r="N4160" t="s">
        <v>43</v>
      </c>
      <c r="O4160" t="s">
        <v>3108</v>
      </c>
      <c r="S4160">
        <v>2</v>
      </c>
      <c r="T4160" t="s">
        <v>45</v>
      </c>
      <c r="U4160">
        <v>193</v>
      </c>
      <c r="V4160" t="s">
        <v>2152</v>
      </c>
      <c r="W4160" t="s">
        <v>57</v>
      </c>
      <c r="X4160" t="s">
        <v>46</v>
      </c>
      <c r="Y4160">
        <v>1</v>
      </c>
      <c r="Z4160">
        <v>3000</v>
      </c>
      <c r="AA4160">
        <v>0</v>
      </c>
      <c r="AB4160">
        <v>0</v>
      </c>
      <c r="AC4160">
        <v>0</v>
      </c>
      <c r="AD4160">
        <f t="shared" si="129"/>
        <v>3000</v>
      </c>
      <c r="AF4160">
        <v>0</v>
      </c>
      <c r="AG4160">
        <v>0</v>
      </c>
      <c r="AH4160">
        <v>0</v>
      </c>
      <c r="AI4160">
        <v>0</v>
      </c>
      <c r="AJ4160">
        <f t="shared" si="130"/>
        <v>0</v>
      </c>
      <c r="AK4160" t="s">
        <v>277</v>
      </c>
      <c r="AL4160" t="s">
        <v>268</v>
      </c>
      <c r="AM4160" t="s">
        <v>278</v>
      </c>
    </row>
    <row r="4161" spans="1:39" x14ac:dyDescent="0.2">
      <c r="A4161">
        <v>16085</v>
      </c>
      <c r="B4161" t="s">
        <v>287</v>
      </c>
      <c r="C4161">
        <v>707</v>
      </c>
      <c r="D4161" t="s">
        <v>274</v>
      </c>
      <c r="E4161">
        <v>6</v>
      </c>
      <c r="F4161" t="s">
        <v>261</v>
      </c>
      <c r="G4161">
        <v>122</v>
      </c>
      <c r="H4161" t="s">
        <v>72</v>
      </c>
      <c r="I4161">
        <v>561</v>
      </c>
      <c r="J4161" t="s">
        <v>297</v>
      </c>
      <c r="K4161" t="s">
        <v>41</v>
      </c>
      <c r="L4161">
        <v>13473</v>
      </c>
      <c r="M4161" t="s">
        <v>4927</v>
      </c>
      <c r="N4161" t="s">
        <v>124</v>
      </c>
      <c r="O4161" t="s">
        <v>4928</v>
      </c>
      <c r="S4161">
        <v>2</v>
      </c>
      <c r="T4161" t="s">
        <v>45</v>
      </c>
      <c r="U4161">
        <v>195</v>
      </c>
      <c r="V4161" t="s">
        <v>363</v>
      </c>
      <c r="W4161" t="s">
        <v>57</v>
      </c>
      <c r="X4161" t="s">
        <v>46</v>
      </c>
      <c r="Y4161">
        <v>1</v>
      </c>
      <c r="Z4161">
        <v>4</v>
      </c>
      <c r="AA4161">
        <v>4</v>
      </c>
      <c r="AB4161">
        <v>4</v>
      </c>
      <c r="AC4161">
        <v>4</v>
      </c>
      <c r="AD4161">
        <f t="shared" si="129"/>
        <v>4</v>
      </c>
      <c r="AF4161">
        <v>0</v>
      </c>
      <c r="AG4161">
        <v>0</v>
      </c>
      <c r="AH4161">
        <v>0</v>
      </c>
      <c r="AI4161">
        <v>0</v>
      </c>
      <c r="AJ4161">
        <f t="shared" si="130"/>
        <v>0</v>
      </c>
      <c r="AK4161" t="s">
        <v>277</v>
      </c>
      <c r="AL4161" t="s">
        <v>268</v>
      </c>
      <c r="AM4161" t="s">
        <v>278</v>
      </c>
    </row>
    <row r="4162" spans="1:39" x14ac:dyDescent="0.2">
      <c r="A4162">
        <v>16085</v>
      </c>
      <c r="B4162" t="s">
        <v>287</v>
      </c>
      <c r="C4162">
        <v>707</v>
      </c>
      <c r="D4162" t="s">
        <v>274</v>
      </c>
      <c r="E4162">
        <v>6</v>
      </c>
      <c r="F4162" t="s">
        <v>261</v>
      </c>
      <c r="G4162">
        <v>181</v>
      </c>
      <c r="H4162" t="s">
        <v>262</v>
      </c>
      <c r="I4162">
        <v>176</v>
      </c>
      <c r="J4162" t="s">
        <v>378</v>
      </c>
      <c r="K4162" t="s">
        <v>41</v>
      </c>
      <c r="L4162">
        <v>13146</v>
      </c>
      <c r="M4162" t="s">
        <v>4929</v>
      </c>
      <c r="N4162" t="s">
        <v>43</v>
      </c>
      <c r="O4162" t="s">
        <v>4930</v>
      </c>
      <c r="S4162">
        <v>2</v>
      </c>
      <c r="T4162" t="s">
        <v>45</v>
      </c>
      <c r="X4162" t="s">
        <v>46</v>
      </c>
      <c r="Y4162">
        <v>1</v>
      </c>
      <c r="Z4162">
        <v>0</v>
      </c>
      <c r="AA4162">
        <v>0</v>
      </c>
      <c r="AB4162">
        <v>0</v>
      </c>
      <c r="AC4162">
        <v>0</v>
      </c>
      <c r="AD4162">
        <f t="shared" si="129"/>
        <v>0</v>
      </c>
      <c r="AE4162" t="s">
        <v>273</v>
      </c>
      <c r="AF4162">
        <v>2500000</v>
      </c>
      <c r="AG4162">
        <v>0</v>
      </c>
      <c r="AH4162">
        <v>0</v>
      </c>
      <c r="AI4162">
        <v>0</v>
      </c>
      <c r="AJ4162">
        <f t="shared" si="130"/>
        <v>2500000</v>
      </c>
      <c r="AK4162" t="s">
        <v>277</v>
      </c>
      <c r="AL4162" t="s">
        <v>268</v>
      </c>
      <c r="AM4162" t="s">
        <v>278</v>
      </c>
    </row>
    <row r="4163" spans="1:39" x14ac:dyDescent="0.2">
      <c r="A4163">
        <v>16085</v>
      </c>
      <c r="B4163" t="s">
        <v>287</v>
      </c>
      <c r="C4163">
        <v>707</v>
      </c>
      <c r="D4163" t="s">
        <v>274</v>
      </c>
      <c r="E4163">
        <v>6</v>
      </c>
      <c r="F4163" t="s">
        <v>261</v>
      </c>
      <c r="G4163">
        <v>181</v>
      </c>
      <c r="H4163" t="s">
        <v>262</v>
      </c>
      <c r="I4163">
        <v>246</v>
      </c>
      <c r="J4163" t="s">
        <v>405</v>
      </c>
      <c r="K4163" t="s">
        <v>41</v>
      </c>
      <c r="L4163">
        <v>13184</v>
      </c>
      <c r="M4163" t="s">
        <v>2128</v>
      </c>
      <c r="N4163" t="s">
        <v>43</v>
      </c>
      <c r="O4163" t="s">
        <v>2129</v>
      </c>
      <c r="S4163">
        <v>2</v>
      </c>
      <c r="T4163" t="s">
        <v>45</v>
      </c>
      <c r="U4163">
        <v>279</v>
      </c>
      <c r="V4163" t="s">
        <v>3140</v>
      </c>
      <c r="W4163" t="s">
        <v>57</v>
      </c>
      <c r="X4163" t="s">
        <v>66</v>
      </c>
      <c r="Y4163">
        <v>0</v>
      </c>
      <c r="Z4163">
        <v>2</v>
      </c>
      <c r="AA4163">
        <v>0</v>
      </c>
      <c r="AB4163">
        <v>0</v>
      </c>
      <c r="AC4163">
        <v>0</v>
      </c>
      <c r="AD4163">
        <f t="shared" ref="AD4163:AD4226" si="131">IF(Y4163=1,LARGE(Z4163:AC4163,1),Z4163+AA4163+AB4163+AC4163)</f>
        <v>2</v>
      </c>
      <c r="AF4163">
        <v>0</v>
      </c>
      <c r="AG4163">
        <v>0</v>
      </c>
      <c r="AH4163">
        <v>0</v>
      </c>
      <c r="AI4163">
        <v>0</v>
      </c>
      <c r="AJ4163">
        <f t="shared" si="130"/>
        <v>0</v>
      </c>
      <c r="AK4163" t="s">
        <v>277</v>
      </c>
      <c r="AL4163" t="s">
        <v>268</v>
      </c>
      <c r="AM4163" t="s">
        <v>278</v>
      </c>
    </row>
    <row r="4164" spans="1:39" x14ac:dyDescent="0.2">
      <c r="A4164">
        <v>16085</v>
      </c>
      <c r="B4164" t="s">
        <v>287</v>
      </c>
      <c r="C4164">
        <v>707</v>
      </c>
      <c r="D4164" t="s">
        <v>274</v>
      </c>
      <c r="E4164">
        <v>6</v>
      </c>
      <c r="F4164" t="s">
        <v>261</v>
      </c>
      <c r="G4164">
        <v>181</v>
      </c>
      <c r="H4164" t="s">
        <v>262</v>
      </c>
      <c r="I4164">
        <v>261</v>
      </c>
      <c r="J4164" t="s">
        <v>760</v>
      </c>
      <c r="K4164" t="s">
        <v>41</v>
      </c>
      <c r="L4164">
        <v>13110</v>
      </c>
      <c r="M4164" t="s">
        <v>4240</v>
      </c>
      <c r="N4164" t="s">
        <v>43</v>
      </c>
      <c r="O4164" t="s">
        <v>3144</v>
      </c>
      <c r="S4164">
        <v>2</v>
      </c>
      <c r="T4164" t="s">
        <v>45</v>
      </c>
      <c r="U4164">
        <v>343</v>
      </c>
      <c r="V4164" t="s">
        <v>763</v>
      </c>
      <c r="W4164" t="s">
        <v>57</v>
      </c>
      <c r="X4164" t="s">
        <v>66</v>
      </c>
      <c r="Y4164">
        <v>0</v>
      </c>
      <c r="Z4164">
        <v>5</v>
      </c>
      <c r="AA4164">
        <v>0</v>
      </c>
      <c r="AB4164">
        <v>0</v>
      </c>
      <c r="AC4164">
        <v>0</v>
      </c>
      <c r="AD4164">
        <f t="shared" si="131"/>
        <v>5</v>
      </c>
      <c r="AF4164">
        <v>0</v>
      </c>
      <c r="AG4164">
        <v>0</v>
      </c>
      <c r="AH4164">
        <v>0</v>
      </c>
      <c r="AI4164">
        <v>0</v>
      </c>
      <c r="AJ4164">
        <f t="shared" si="130"/>
        <v>0</v>
      </c>
      <c r="AK4164" t="s">
        <v>277</v>
      </c>
      <c r="AL4164" t="s">
        <v>268</v>
      </c>
      <c r="AM4164" t="s">
        <v>278</v>
      </c>
    </row>
    <row r="4165" spans="1:39" x14ac:dyDescent="0.2">
      <c r="A4165">
        <v>16085</v>
      </c>
      <c r="B4165" t="s">
        <v>287</v>
      </c>
      <c r="C4165">
        <v>707</v>
      </c>
      <c r="D4165" t="s">
        <v>274</v>
      </c>
      <c r="E4165">
        <v>6</v>
      </c>
      <c r="F4165" t="s">
        <v>261</v>
      </c>
      <c r="G4165">
        <v>181</v>
      </c>
      <c r="H4165" t="s">
        <v>262</v>
      </c>
      <c r="I4165">
        <v>261</v>
      </c>
      <c r="J4165" t="s">
        <v>760</v>
      </c>
      <c r="K4165" t="s">
        <v>41</v>
      </c>
      <c r="L4165">
        <v>13110</v>
      </c>
      <c r="M4165" t="s">
        <v>4240</v>
      </c>
      <c r="N4165" t="s">
        <v>43</v>
      </c>
      <c r="O4165" t="s">
        <v>3144</v>
      </c>
      <c r="S4165">
        <v>2</v>
      </c>
      <c r="T4165" t="s">
        <v>45</v>
      </c>
      <c r="X4165" t="s">
        <v>66</v>
      </c>
      <c r="Y4165">
        <v>0</v>
      </c>
      <c r="Z4165">
        <v>0</v>
      </c>
      <c r="AA4165">
        <v>0</v>
      </c>
      <c r="AB4165">
        <v>0</v>
      </c>
      <c r="AC4165">
        <v>0</v>
      </c>
      <c r="AD4165">
        <f t="shared" si="131"/>
        <v>0</v>
      </c>
      <c r="AE4165" t="s">
        <v>273</v>
      </c>
      <c r="AF4165">
        <v>3000000</v>
      </c>
      <c r="AG4165">
        <v>0</v>
      </c>
      <c r="AH4165">
        <v>0</v>
      </c>
      <c r="AI4165">
        <v>0</v>
      </c>
      <c r="AJ4165">
        <f t="shared" si="130"/>
        <v>3000000</v>
      </c>
      <c r="AK4165" t="s">
        <v>277</v>
      </c>
      <c r="AL4165" t="s">
        <v>268</v>
      </c>
      <c r="AM4165" t="s">
        <v>278</v>
      </c>
    </row>
    <row r="4166" spans="1:39" x14ac:dyDescent="0.2">
      <c r="A4166">
        <v>16085</v>
      </c>
      <c r="B4166" t="s">
        <v>287</v>
      </c>
      <c r="C4166">
        <v>707</v>
      </c>
      <c r="D4166" t="s">
        <v>274</v>
      </c>
      <c r="E4166">
        <v>6</v>
      </c>
      <c r="F4166" t="s">
        <v>261</v>
      </c>
      <c r="G4166">
        <v>182</v>
      </c>
      <c r="H4166" t="s">
        <v>314</v>
      </c>
      <c r="I4166">
        <v>261</v>
      </c>
      <c r="J4166" t="s">
        <v>760</v>
      </c>
      <c r="K4166" t="s">
        <v>41</v>
      </c>
      <c r="L4166">
        <v>13448</v>
      </c>
      <c r="M4166" t="s">
        <v>4931</v>
      </c>
      <c r="N4166" t="s">
        <v>124</v>
      </c>
      <c r="O4166" t="s">
        <v>4932</v>
      </c>
      <c r="S4166">
        <v>2</v>
      </c>
      <c r="T4166" t="s">
        <v>45</v>
      </c>
      <c r="U4166">
        <v>343</v>
      </c>
      <c r="V4166" t="s">
        <v>763</v>
      </c>
      <c r="W4166" t="s">
        <v>57</v>
      </c>
      <c r="X4166" t="s">
        <v>46</v>
      </c>
      <c r="Y4166">
        <v>1</v>
      </c>
      <c r="Z4166">
        <v>1</v>
      </c>
      <c r="AA4166">
        <v>1</v>
      </c>
      <c r="AB4166">
        <v>1</v>
      </c>
      <c r="AC4166">
        <v>1</v>
      </c>
      <c r="AD4166">
        <f t="shared" si="131"/>
        <v>1</v>
      </c>
      <c r="AF4166">
        <v>0</v>
      </c>
      <c r="AG4166">
        <v>0</v>
      </c>
      <c r="AH4166">
        <v>0</v>
      </c>
      <c r="AI4166">
        <v>0</v>
      </c>
      <c r="AJ4166">
        <f t="shared" si="130"/>
        <v>0</v>
      </c>
      <c r="AK4166" t="s">
        <v>277</v>
      </c>
      <c r="AL4166" t="s">
        <v>268</v>
      </c>
      <c r="AM4166" t="s">
        <v>278</v>
      </c>
    </row>
    <row r="4167" spans="1:39" x14ac:dyDescent="0.2">
      <c r="A4167">
        <v>16085</v>
      </c>
      <c r="B4167" t="s">
        <v>287</v>
      </c>
      <c r="C4167">
        <v>707</v>
      </c>
      <c r="D4167" t="s">
        <v>274</v>
      </c>
      <c r="E4167">
        <v>6</v>
      </c>
      <c r="F4167" t="s">
        <v>261</v>
      </c>
      <c r="G4167">
        <v>182</v>
      </c>
      <c r="H4167" t="s">
        <v>314</v>
      </c>
      <c r="I4167">
        <v>261</v>
      </c>
      <c r="J4167" t="s">
        <v>760</v>
      </c>
      <c r="K4167" t="s">
        <v>41</v>
      </c>
      <c r="L4167">
        <v>13448</v>
      </c>
      <c r="M4167" t="s">
        <v>4931</v>
      </c>
      <c r="N4167" t="s">
        <v>124</v>
      </c>
      <c r="O4167" t="s">
        <v>4932</v>
      </c>
      <c r="S4167">
        <v>2</v>
      </c>
      <c r="T4167" t="s">
        <v>45</v>
      </c>
      <c r="X4167" t="s">
        <v>46</v>
      </c>
      <c r="Y4167">
        <v>1</v>
      </c>
      <c r="Z4167">
        <v>0</v>
      </c>
      <c r="AA4167">
        <v>0</v>
      </c>
      <c r="AB4167">
        <v>0</v>
      </c>
      <c r="AC4167">
        <v>0</v>
      </c>
      <c r="AD4167">
        <f t="shared" si="131"/>
        <v>0</v>
      </c>
      <c r="AE4167" t="s">
        <v>273</v>
      </c>
      <c r="AF4167">
        <v>100000</v>
      </c>
      <c r="AG4167">
        <v>100000</v>
      </c>
      <c r="AH4167">
        <v>100000</v>
      </c>
      <c r="AI4167">
        <v>100000</v>
      </c>
      <c r="AJ4167">
        <f t="shared" si="130"/>
        <v>400000</v>
      </c>
      <c r="AK4167" t="s">
        <v>277</v>
      </c>
      <c r="AL4167" t="s">
        <v>268</v>
      </c>
      <c r="AM4167" t="s">
        <v>278</v>
      </c>
    </row>
    <row r="4168" spans="1:39" x14ac:dyDescent="0.2">
      <c r="A4168">
        <v>16085</v>
      </c>
      <c r="B4168" t="s">
        <v>287</v>
      </c>
      <c r="C4168">
        <v>707</v>
      </c>
      <c r="D4168" t="s">
        <v>274</v>
      </c>
      <c r="E4168">
        <v>6</v>
      </c>
      <c r="F4168" t="s">
        <v>261</v>
      </c>
      <c r="G4168">
        <v>182</v>
      </c>
      <c r="H4168" t="s">
        <v>314</v>
      </c>
      <c r="I4168">
        <v>1007</v>
      </c>
      <c r="J4168" t="s">
        <v>414</v>
      </c>
      <c r="K4168" t="s">
        <v>41</v>
      </c>
      <c r="L4168">
        <v>13179</v>
      </c>
      <c r="M4168" t="s">
        <v>4933</v>
      </c>
      <c r="N4168" t="s">
        <v>43</v>
      </c>
      <c r="O4168" t="s">
        <v>416</v>
      </c>
      <c r="S4168">
        <v>2</v>
      </c>
      <c r="T4168" t="s">
        <v>45</v>
      </c>
      <c r="U4168">
        <v>975</v>
      </c>
      <c r="V4168" t="s">
        <v>266</v>
      </c>
      <c r="W4168" t="s">
        <v>57</v>
      </c>
      <c r="X4168" t="s">
        <v>66</v>
      </c>
      <c r="Y4168">
        <v>0</v>
      </c>
      <c r="Z4168">
        <v>1</v>
      </c>
      <c r="AA4168">
        <v>6630</v>
      </c>
      <c r="AB4168">
        <v>6630</v>
      </c>
      <c r="AC4168">
        <v>6630</v>
      </c>
      <c r="AD4168">
        <f t="shared" si="131"/>
        <v>19891</v>
      </c>
      <c r="AF4168">
        <v>0</v>
      </c>
      <c r="AG4168">
        <v>0</v>
      </c>
      <c r="AH4168">
        <v>0</v>
      </c>
      <c r="AI4168">
        <v>0</v>
      </c>
      <c r="AJ4168">
        <f t="shared" si="130"/>
        <v>0</v>
      </c>
      <c r="AK4168" t="s">
        <v>277</v>
      </c>
      <c r="AL4168" t="s">
        <v>268</v>
      </c>
      <c r="AM4168" t="s">
        <v>278</v>
      </c>
    </row>
    <row r="4169" spans="1:39" x14ac:dyDescent="0.2">
      <c r="A4169">
        <v>16085</v>
      </c>
      <c r="B4169" t="s">
        <v>287</v>
      </c>
      <c r="C4169">
        <v>708</v>
      </c>
      <c r="D4169" t="s">
        <v>307</v>
      </c>
      <c r="E4169">
        <v>6</v>
      </c>
      <c r="F4169" t="s">
        <v>261</v>
      </c>
      <c r="G4169">
        <v>182</v>
      </c>
      <c r="H4169" t="s">
        <v>314</v>
      </c>
      <c r="I4169">
        <v>245</v>
      </c>
      <c r="J4169" t="s">
        <v>2115</v>
      </c>
      <c r="K4169" t="s">
        <v>41</v>
      </c>
      <c r="L4169">
        <v>13194</v>
      </c>
      <c r="M4169" t="s">
        <v>4241</v>
      </c>
      <c r="N4169" t="s">
        <v>43</v>
      </c>
      <c r="O4169" t="s">
        <v>2117</v>
      </c>
      <c r="S4169">
        <v>2</v>
      </c>
      <c r="T4169" t="s">
        <v>45</v>
      </c>
      <c r="U4169">
        <v>59</v>
      </c>
      <c r="V4169" t="s">
        <v>3734</v>
      </c>
      <c r="W4169" t="s">
        <v>57</v>
      </c>
      <c r="X4169" t="s">
        <v>66</v>
      </c>
      <c r="Y4169">
        <v>0</v>
      </c>
      <c r="Z4169">
        <v>250</v>
      </c>
      <c r="AA4169">
        <v>0</v>
      </c>
      <c r="AB4169">
        <v>0</v>
      </c>
      <c r="AC4169">
        <v>0</v>
      </c>
      <c r="AD4169">
        <f t="shared" si="131"/>
        <v>250</v>
      </c>
      <c r="AF4169">
        <v>0</v>
      </c>
      <c r="AG4169">
        <v>0</v>
      </c>
      <c r="AH4169">
        <v>0</v>
      </c>
      <c r="AI4169">
        <v>0</v>
      </c>
      <c r="AJ4169">
        <f t="shared" si="130"/>
        <v>0</v>
      </c>
      <c r="AK4169" t="s">
        <v>311</v>
      </c>
      <c r="AL4169" t="s">
        <v>312</v>
      </c>
      <c r="AM4169" t="s">
        <v>313</v>
      </c>
    </row>
    <row r="4170" spans="1:39" x14ac:dyDescent="0.2">
      <c r="A4170">
        <v>16085</v>
      </c>
      <c r="B4170" t="s">
        <v>287</v>
      </c>
      <c r="C4170">
        <v>850</v>
      </c>
      <c r="D4170" t="s">
        <v>453</v>
      </c>
      <c r="E4170">
        <v>6</v>
      </c>
      <c r="F4170" t="s">
        <v>261</v>
      </c>
      <c r="G4170">
        <v>128</v>
      </c>
      <c r="H4170" t="s">
        <v>143</v>
      </c>
      <c r="I4170">
        <v>6</v>
      </c>
      <c r="J4170" t="s">
        <v>454</v>
      </c>
      <c r="K4170" t="s">
        <v>41</v>
      </c>
      <c r="L4170">
        <v>12016</v>
      </c>
      <c r="M4170" t="s">
        <v>3110</v>
      </c>
      <c r="N4170" t="s">
        <v>43</v>
      </c>
      <c r="O4170" t="s">
        <v>456</v>
      </c>
      <c r="S4170">
        <v>2</v>
      </c>
      <c r="T4170" t="s">
        <v>45</v>
      </c>
      <c r="U4170">
        <v>95</v>
      </c>
      <c r="V4170" t="s">
        <v>457</v>
      </c>
      <c r="W4170" t="s">
        <v>57</v>
      </c>
      <c r="X4170" t="s">
        <v>46</v>
      </c>
      <c r="Y4170">
        <v>1</v>
      </c>
      <c r="Z4170">
        <v>6</v>
      </c>
      <c r="AA4170">
        <v>0</v>
      </c>
      <c r="AB4170">
        <v>0</v>
      </c>
      <c r="AC4170">
        <v>0</v>
      </c>
      <c r="AD4170">
        <f t="shared" si="131"/>
        <v>6</v>
      </c>
      <c r="AF4170">
        <v>0</v>
      </c>
      <c r="AG4170">
        <v>0</v>
      </c>
      <c r="AH4170">
        <v>0</v>
      </c>
      <c r="AI4170">
        <v>0</v>
      </c>
      <c r="AJ4170">
        <f t="shared" si="130"/>
        <v>0</v>
      </c>
      <c r="AK4170" t="s">
        <v>458</v>
      </c>
      <c r="AL4170" t="s">
        <v>459</v>
      </c>
      <c r="AM4170" t="s">
        <v>460</v>
      </c>
    </row>
    <row r="4171" spans="1:39" x14ac:dyDescent="0.2">
      <c r="A4171">
        <v>16091</v>
      </c>
      <c r="B4171" t="s">
        <v>318</v>
      </c>
      <c r="C4171">
        <v>101</v>
      </c>
      <c r="D4171" t="s">
        <v>319</v>
      </c>
      <c r="E4171">
        <v>6</v>
      </c>
      <c r="F4171" t="s">
        <v>261</v>
      </c>
      <c r="G4171">
        <v>122</v>
      </c>
      <c r="H4171" t="s">
        <v>72</v>
      </c>
      <c r="I4171">
        <v>517</v>
      </c>
      <c r="J4171" t="s">
        <v>320</v>
      </c>
      <c r="K4171" t="s">
        <v>41</v>
      </c>
      <c r="L4171">
        <v>12605</v>
      </c>
      <c r="M4171" t="s">
        <v>321</v>
      </c>
      <c r="N4171" t="s">
        <v>43</v>
      </c>
      <c r="O4171" t="s">
        <v>322</v>
      </c>
      <c r="S4171">
        <v>2</v>
      </c>
      <c r="T4171" t="s">
        <v>45</v>
      </c>
      <c r="U4171">
        <v>312</v>
      </c>
      <c r="V4171" t="s">
        <v>756</v>
      </c>
      <c r="W4171" t="s">
        <v>57</v>
      </c>
      <c r="X4171" t="s">
        <v>46</v>
      </c>
      <c r="Y4171">
        <v>1</v>
      </c>
      <c r="Z4171">
        <v>1</v>
      </c>
      <c r="AA4171">
        <v>3</v>
      </c>
      <c r="AB4171">
        <v>3</v>
      </c>
      <c r="AC4171">
        <v>3</v>
      </c>
      <c r="AD4171">
        <f t="shared" si="131"/>
        <v>3</v>
      </c>
      <c r="AF4171">
        <v>0</v>
      </c>
      <c r="AG4171">
        <v>0</v>
      </c>
      <c r="AH4171">
        <v>0</v>
      </c>
      <c r="AI4171">
        <v>0</v>
      </c>
      <c r="AJ4171">
        <f t="shared" si="130"/>
        <v>0</v>
      </c>
      <c r="AK4171" t="s">
        <v>324</v>
      </c>
      <c r="AL4171" t="s">
        <v>325</v>
      </c>
      <c r="AM4171" t="s">
        <v>326</v>
      </c>
    </row>
    <row r="4172" spans="1:39" x14ac:dyDescent="0.2">
      <c r="A4172">
        <v>16091</v>
      </c>
      <c r="B4172" t="s">
        <v>318</v>
      </c>
      <c r="C4172">
        <v>101</v>
      </c>
      <c r="D4172" t="s">
        <v>319</v>
      </c>
      <c r="E4172">
        <v>6</v>
      </c>
      <c r="F4172" t="s">
        <v>261</v>
      </c>
      <c r="G4172">
        <v>181</v>
      </c>
      <c r="H4172" t="s">
        <v>262</v>
      </c>
      <c r="I4172">
        <v>976</v>
      </c>
      <c r="J4172" t="s">
        <v>388</v>
      </c>
      <c r="K4172" t="s">
        <v>41</v>
      </c>
      <c r="L4172">
        <v>12599</v>
      </c>
      <c r="M4172" t="s">
        <v>4934</v>
      </c>
      <c r="N4172" t="s">
        <v>43</v>
      </c>
      <c r="O4172" t="s">
        <v>4935</v>
      </c>
      <c r="S4172">
        <v>2</v>
      </c>
      <c r="T4172" t="s">
        <v>45</v>
      </c>
      <c r="U4172">
        <v>93</v>
      </c>
      <c r="V4172" t="s">
        <v>410</v>
      </c>
      <c r="W4172" t="s">
        <v>57</v>
      </c>
      <c r="X4172" t="s">
        <v>66</v>
      </c>
      <c r="Y4172">
        <v>0</v>
      </c>
      <c r="Z4172">
        <v>5000</v>
      </c>
      <c r="AA4172">
        <v>5000</v>
      </c>
      <c r="AB4172">
        <v>5000</v>
      </c>
      <c r="AC4172">
        <v>5000</v>
      </c>
      <c r="AD4172">
        <f t="shared" si="131"/>
        <v>20000</v>
      </c>
      <c r="AF4172">
        <v>0</v>
      </c>
      <c r="AG4172">
        <v>0</v>
      </c>
      <c r="AH4172">
        <v>0</v>
      </c>
      <c r="AI4172">
        <v>0</v>
      </c>
      <c r="AJ4172">
        <f t="shared" si="130"/>
        <v>0</v>
      </c>
      <c r="AK4172" t="s">
        <v>324</v>
      </c>
      <c r="AL4172" t="s">
        <v>325</v>
      </c>
      <c r="AM4172" t="s">
        <v>326</v>
      </c>
    </row>
    <row r="4173" spans="1:39" x14ac:dyDescent="0.2">
      <c r="A4173">
        <v>16091</v>
      </c>
      <c r="B4173" t="s">
        <v>318</v>
      </c>
      <c r="C4173">
        <v>101</v>
      </c>
      <c r="D4173" t="s">
        <v>319</v>
      </c>
      <c r="E4173">
        <v>6</v>
      </c>
      <c r="F4173" t="s">
        <v>261</v>
      </c>
      <c r="G4173">
        <v>181</v>
      </c>
      <c r="H4173" t="s">
        <v>262</v>
      </c>
      <c r="I4173">
        <v>976</v>
      </c>
      <c r="J4173" t="s">
        <v>388</v>
      </c>
      <c r="K4173" t="s">
        <v>41</v>
      </c>
      <c r="L4173">
        <v>12599</v>
      </c>
      <c r="M4173" t="s">
        <v>4934</v>
      </c>
      <c r="N4173" t="s">
        <v>43</v>
      </c>
      <c r="O4173" t="s">
        <v>4935</v>
      </c>
      <c r="S4173">
        <v>2</v>
      </c>
      <c r="T4173" t="s">
        <v>45</v>
      </c>
      <c r="X4173" t="s">
        <v>66</v>
      </c>
      <c r="Y4173">
        <v>0</v>
      </c>
      <c r="Z4173">
        <v>0</v>
      </c>
      <c r="AA4173">
        <v>0</v>
      </c>
      <c r="AB4173">
        <v>0</v>
      </c>
      <c r="AC4173">
        <v>0</v>
      </c>
      <c r="AD4173">
        <f t="shared" si="131"/>
        <v>0</v>
      </c>
      <c r="AE4173" t="s">
        <v>323</v>
      </c>
      <c r="AF4173">
        <v>3000000</v>
      </c>
      <c r="AG4173">
        <v>12000000</v>
      </c>
      <c r="AH4173">
        <v>12000000</v>
      </c>
      <c r="AI4173">
        <v>12000000</v>
      </c>
      <c r="AJ4173">
        <f t="shared" si="130"/>
        <v>39000000</v>
      </c>
      <c r="AK4173" t="s">
        <v>324</v>
      </c>
      <c r="AL4173" t="s">
        <v>325</v>
      </c>
      <c r="AM4173" t="s">
        <v>326</v>
      </c>
    </row>
    <row r="4174" spans="1:39" x14ac:dyDescent="0.2">
      <c r="A4174">
        <v>16091</v>
      </c>
      <c r="B4174" t="s">
        <v>318</v>
      </c>
      <c r="C4174">
        <v>706</v>
      </c>
      <c r="D4174" t="s">
        <v>260</v>
      </c>
      <c r="E4174">
        <v>6</v>
      </c>
      <c r="F4174" t="s">
        <v>261</v>
      </c>
      <c r="G4174">
        <v>122</v>
      </c>
      <c r="H4174" t="s">
        <v>72</v>
      </c>
      <c r="I4174">
        <v>949</v>
      </c>
      <c r="J4174" t="s">
        <v>78</v>
      </c>
      <c r="K4174" t="s">
        <v>41</v>
      </c>
      <c r="L4174">
        <v>6605</v>
      </c>
      <c r="M4174" t="s">
        <v>4936</v>
      </c>
      <c r="N4174" t="s">
        <v>43</v>
      </c>
      <c r="O4174" t="s">
        <v>530</v>
      </c>
      <c r="S4174">
        <v>2</v>
      </c>
      <c r="T4174" t="s">
        <v>45</v>
      </c>
      <c r="U4174">
        <v>923</v>
      </c>
      <c r="V4174" t="s">
        <v>81</v>
      </c>
      <c r="W4174" t="s">
        <v>57</v>
      </c>
      <c r="X4174" t="s">
        <v>46</v>
      </c>
      <c r="Y4174">
        <v>1</v>
      </c>
      <c r="Z4174">
        <v>12000</v>
      </c>
      <c r="AA4174">
        <v>12000</v>
      </c>
      <c r="AB4174">
        <v>12000</v>
      </c>
      <c r="AC4174">
        <v>12000</v>
      </c>
      <c r="AD4174">
        <f t="shared" si="131"/>
        <v>12000</v>
      </c>
      <c r="AF4174">
        <v>0</v>
      </c>
      <c r="AG4174">
        <v>0</v>
      </c>
      <c r="AH4174">
        <v>0</v>
      </c>
      <c r="AI4174">
        <v>0</v>
      </c>
      <c r="AJ4174">
        <f t="shared" si="130"/>
        <v>0</v>
      </c>
      <c r="AK4174" t="s">
        <v>267</v>
      </c>
      <c r="AL4174" t="s">
        <v>268</v>
      </c>
      <c r="AM4174" t="s">
        <v>269</v>
      </c>
    </row>
    <row r="4175" spans="1:39" x14ac:dyDescent="0.2">
      <c r="A4175">
        <v>16091</v>
      </c>
      <c r="B4175" t="s">
        <v>318</v>
      </c>
      <c r="C4175">
        <v>706</v>
      </c>
      <c r="D4175" t="s">
        <v>260</v>
      </c>
      <c r="E4175">
        <v>6</v>
      </c>
      <c r="F4175" t="s">
        <v>261</v>
      </c>
      <c r="G4175">
        <v>181</v>
      </c>
      <c r="H4175" t="s">
        <v>262</v>
      </c>
      <c r="I4175">
        <v>262</v>
      </c>
      <c r="J4175" t="s">
        <v>339</v>
      </c>
      <c r="K4175" t="s">
        <v>41</v>
      </c>
      <c r="L4175">
        <v>13102</v>
      </c>
      <c r="M4175" t="s">
        <v>340</v>
      </c>
      <c r="N4175" t="s">
        <v>124</v>
      </c>
      <c r="O4175" t="s">
        <v>341</v>
      </c>
      <c r="S4175">
        <v>2</v>
      </c>
      <c r="T4175" t="s">
        <v>45</v>
      </c>
      <c r="X4175" t="s">
        <v>46</v>
      </c>
      <c r="Y4175">
        <v>1</v>
      </c>
      <c r="Z4175">
        <v>0</v>
      </c>
      <c r="AA4175">
        <v>0</v>
      </c>
      <c r="AB4175">
        <v>0</v>
      </c>
      <c r="AC4175">
        <v>0</v>
      </c>
      <c r="AD4175">
        <f t="shared" si="131"/>
        <v>0</v>
      </c>
      <c r="AE4175" t="s">
        <v>273</v>
      </c>
      <c r="AF4175">
        <v>600000</v>
      </c>
      <c r="AG4175">
        <v>0</v>
      </c>
      <c r="AH4175">
        <v>0</v>
      </c>
      <c r="AI4175">
        <v>0</v>
      </c>
      <c r="AJ4175">
        <f t="shared" si="130"/>
        <v>600000</v>
      </c>
      <c r="AK4175" t="s">
        <v>267</v>
      </c>
      <c r="AL4175" t="s">
        <v>268</v>
      </c>
      <c r="AM4175" t="s">
        <v>269</v>
      </c>
    </row>
    <row r="4176" spans="1:39" x14ac:dyDescent="0.2">
      <c r="A4176">
        <v>16091</v>
      </c>
      <c r="B4176" t="s">
        <v>318</v>
      </c>
      <c r="C4176">
        <v>706</v>
      </c>
      <c r="D4176" t="s">
        <v>260</v>
      </c>
      <c r="E4176">
        <v>6</v>
      </c>
      <c r="F4176" t="s">
        <v>261</v>
      </c>
      <c r="G4176">
        <v>181</v>
      </c>
      <c r="H4176" t="s">
        <v>262</v>
      </c>
      <c r="I4176">
        <v>597</v>
      </c>
      <c r="J4176" t="s">
        <v>343</v>
      </c>
      <c r="K4176" t="s">
        <v>41</v>
      </c>
      <c r="L4176">
        <v>13455</v>
      </c>
      <c r="M4176" t="s">
        <v>4937</v>
      </c>
      <c r="N4176" t="s">
        <v>124</v>
      </c>
      <c r="O4176" t="s">
        <v>4938</v>
      </c>
      <c r="S4176">
        <v>2</v>
      </c>
      <c r="T4176" t="s">
        <v>45</v>
      </c>
      <c r="U4176">
        <v>178</v>
      </c>
      <c r="V4176" t="s">
        <v>427</v>
      </c>
      <c r="W4176" t="s">
        <v>57</v>
      </c>
      <c r="X4176" t="s">
        <v>46</v>
      </c>
      <c r="Y4176">
        <v>1</v>
      </c>
      <c r="Z4176">
        <v>1</v>
      </c>
      <c r="AA4176">
        <v>1</v>
      </c>
      <c r="AB4176">
        <v>1</v>
      </c>
      <c r="AC4176">
        <v>1</v>
      </c>
      <c r="AD4176">
        <f t="shared" si="131"/>
        <v>1</v>
      </c>
      <c r="AF4176">
        <v>0</v>
      </c>
      <c r="AG4176">
        <v>0</v>
      </c>
      <c r="AH4176">
        <v>0</v>
      </c>
      <c r="AI4176">
        <v>0</v>
      </c>
      <c r="AJ4176">
        <f t="shared" si="130"/>
        <v>0</v>
      </c>
      <c r="AK4176" t="s">
        <v>267</v>
      </c>
      <c r="AL4176" t="s">
        <v>268</v>
      </c>
      <c r="AM4176" t="s">
        <v>269</v>
      </c>
    </row>
    <row r="4177" spans="1:39" x14ac:dyDescent="0.2">
      <c r="A4177">
        <v>16091</v>
      </c>
      <c r="B4177" t="s">
        <v>318</v>
      </c>
      <c r="C4177">
        <v>706</v>
      </c>
      <c r="D4177" t="s">
        <v>260</v>
      </c>
      <c r="E4177">
        <v>6</v>
      </c>
      <c r="F4177" t="s">
        <v>261</v>
      </c>
      <c r="G4177">
        <v>183</v>
      </c>
      <c r="H4177" t="s">
        <v>346</v>
      </c>
      <c r="I4177">
        <v>542</v>
      </c>
      <c r="J4177" t="s">
        <v>347</v>
      </c>
      <c r="K4177" t="s">
        <v>41</v>
      </c>
      <c r="L4177">
        <v>13125</v>
      </c>
      <c r="M4177" t="s">
        <v>348</v>
      </c>
      <c r="N4177" t="s">
        <v>43</v>
      </c>
      <c r="O4177" t="s">
        <v>349</v>
      </c>
      <c r="S4177">
        <v>2</v>
      </c>
      <c r="T4177" t="s">
        <v>45</v>
      </c>
      <c r="U4177">
        <v>498</v>
      </c>
      <c r="V4177" t="s">
        <v>237</v>
      </c>
      <c r="W4177" t="s">
        <v>57</v>
      </c>
      <c r="X4177" t="s">
        <v>66</v>
      </c>
      <c r="Y4177">
        <v>0</v>
      </c>
      <c r="Z4177">
        <v>120000</v>
      </c>
      <c r="AA4177">
        <v>30000</v>
      </c>
      <c r="AB4177">
        <v>30000</v>
      </c>
      <c r="AC4177">
        <v>30000</v>
      </c>
      <c r="AD4177">
        <f t="shared" si="131"/>
        <v>210000</v>
      </c>
      <c r="AF4177">
        <v>0</v>
      </c>
      <c r="AG4177">
        <v>0</v>
      </c>
      <c r="AH4177">
        <v>0</v>
      </c>
      <c r="AI4177">
        <v>0</v>
      </c>
      <c r="AJ4177">
        <f t="shared" si="130"/>
        <v>0</v>
      </c>
      <c r="AK4177" t="s">
        <v>267</v>
      </c>
      <c r="AL4177" t="s">
        <v>268</v>
      </c>
      <c r="AM4177" t="s">
        <v>269</v>
      </c>
    </row>
    <row r="4178" spans="1:39" x14ac:dyDescent="0.2">
      <c r="A4178">
        <v>16091</v>
      </c>
      <c r="B4178" t="s">
        <v>318</v>
      </c>
      <c r="C4178">
        <v>707</v>
      </c>
      <c r="D4178" t="s">
        <v>274</v>
      </c>
      <c r="E4178">
        <v>6</v>
      </c>
      <c r="F4178" t="s">
        <v>261</v>
      </c>
      <c r="G4178">
        <v>122</v>
      </c>
      <c r="H4178" t="s">
        <v>72</v>
      </c>
      <c r="I4178">
        <v>188</v>
      </c>
      <c r="J4178" t="s">
        <v>356</v>
      </c>
      <c r="K4178" t="s">
        <v>41</v>
      </c>
      <c r="L4178">
        <v>11842</v>
      </c>
      <c r="M4178" t="s">
        <v>357</v>
      </c>
      <c r="N4178" t="s">
        <v>124</v>
      </c>
      <c r="O4178" t="s">
        <v>358</v>
      </c>
      <c r="S4178">
        <v>2</v>
      </c>
      <c r="T4178" t="s">
        <v>45</v>
      </c>
      <c r="X4178" t="s">
        <v>66</v>
      </c>
      <c r="Y4178">
        <v>0</v>
      </c>
      <c r="Z4178">
        <v>0</v>
      </c>
      <c r="AA4178">
        <v>0</v>
      </c>
      <c r="AB4178">
        <v>0</v>
      </c>
      <c r="AC4178">
        <v>0</v>
      </c>
      <c r="AD4178">
        <f t="shared" si="131"/>
        <v>0</v>
      </c>
      <c r="AE4178" t="s">
        <v>273</v>
      </c>
      <c r="AF4178">
        <v>1500000</v>
      </c>
      <c r="AG4178">
        <v>0</v>
      </c>
      <c r="AH4178">
        <v>0</v>
      </c>
      <c r="AI4178">
        <v>0</v>
      </c>
      <c r="AJ4178">
        <f t="shared" si="130"/>
        <v>1500000</v>
      </c>
      <c r="AK4178" t="s">
        <v>277</v>
      </c>
      <c r="AL4178" t="s">
        <v>268</v>
      </c>
      <c r="AM4178" t="s">
        <v>278</v>
      </c>
    </row>
    <row r="4179" spans="1:39" x14ac:dyDescent="0.2">
      <c r="A4179">
        <v>16091</v>
      </c>
      <c r="B4179" t="s">
        <v>318</v>
      </c>
      <c r="C4179">
        <v>707</v>
      </c>
      <c r="D4179" t="s">
        <v>274</v>
      </c>
      <c r="E4179">
        <v>6</v>
      </c>
      <c r="F4179" t="s">
        <v>261</v>
      </c>
      <c r="G4179">
        <v>122</v>
      </c>
      <c r="H4179" t="s">
        <v>72</v>
      </c>
      <c r="I4179">
        <v>253</v>
      </c>
      <c r="J4179" t="s">
        <v>4244</v>
      </c>
      <c r="K4179" t="s">
        <v>41</v>
      </c>
      <c r="L4179">
        <v>11836</v>
      </c>
      <c r="M4179" t="s">
        <v>4245</v>
      </c>
      <c r="N4179" t="s">
        <v>124</v>
      </c>
      <c r="O4179" t="s">
        <v>4246</v>
      </c>
      <c r="S4179">
        <v>2</v>
      </c>
      <c r="T4179" t="s">
        <v>45</v>
      </c>
      <c r="X4179" t="s">
        <v>46</v>
      </c>
      <c r="Y4179">
        <v>1</v>
      </c>
      <c r="Z4179">
        <v>0</v>
      </c>
      <c r="AA4179">
        <v>0</v>
      </c>
      <c r="AB4179">
        <v>0</v>
      </c>
      <c r="AC4179">
        <v>0</v>
      </c>
      <c r="AD4179">
        <f t="shared" si="131"/>
        <v>0</v>
      </c>
      <c r="AE4179" t="s">
        <v>273</v>
      </c>
      <c r="AF4179">
        <v>2000000</v>
      </c>
      <c r="AG4179">
        <v>0</v>
      </c>
      <c r="AH4179">
        <v>0</v>
      </c>
      <c r="AI4179">
        <v>0</v>
      </c>
      <c r="AJ4179">
        <f t="shared" si="130"/>
        <v>2000000</v>
      </c>
      <c r="AK4179" t="s">
        <v>277</v>
      </c>
      <c r="AL4179" t="s">
        <v>268</v>
      </c>
      <c r="AM4179" t="s">
        <v>278</v>
      </c>
    </row>
    <row r="4180" spans="1:39" x14ac:dyDescent="0.2">
      <c r="A4180">
        <v>16091</v>
      </c>
      <c r="B4180" t="s">
        <v>318</v>
      </c>
      <c r="C4180">
        <v>707</v>
      </c>
      <c r="D4180" t="s">
        <v>274</v>
      </c>
      <c r="E4180">
        <v>6</v>
      </c>
      <c r="F4180" t="s">
        <v>261</v>
      </c>
      <c r="G4180">
        <v>122</v>
      </c>
      <c r="H4180" t="s">
        <v>72</v>
      </c>
      <c r="I4180">
        <v>561</v>
      </c>
      <c r="J4180" t="s">
        <v>297</v>
      </c>
      <c r="K4180" t="s">
        <v>41</v>
      </c>
      <c r="L4180">
        <v>13392</v>
      </c>
      <c r="M4180" t="s">
        <v>3124</v>
      </c>
      <c r="N4180" t="s">
        <v>124</v>
      </c>
      <c r="O4180" t="s">
        <v>3125</v>
      </c>
      <c r="S4180">
        <v>2</v>
      </c>
      <c r="T4180" t="s">
        <v>45</v>
      </c>
      <c r="U4180">
        <v>195</v>
      </c>
      <c r="V4180" t="s">
        <v>363</v>
      </c>
      <c r="W4180" t="s">
        <v>57</v>
      </c>
      <c r="X4180" t="s">
        <v>46</v>
      </c>
      <c r="Y4180">
        <v>1</v>
      </c>
      <c r="Z4180">
        <v>1</v>
      </c>
      <c r="AA4180">
        <v>1</v>
      </c>
      <c r="AB4180">
        <v>1</v>
      </c>
      <c r="AC4180">
        <v>1</v>
      </c>
      <c r="AD4180">
        <f t="shared" si="131"/>
        <v>1</v>
      </c>
      <c r="AF4180">
        <v>0</v>
      </c>
      <c r="AG4180">
        <v>0</v>
      </c>
      <c r="AH4180">
        <v>0</v>
      </c>
      <c r="AI4180">
        <v>0</v>
      </c>
      <c r="AJ4180">
        <f t="shared" si="130"/>
        <v>0</v>
      </c>
      <c r="AK4180" t="s">
        <v>277</v>
      </c>
      <c r="AL4180" t="s">
        <v>268</v>
      </c>
      <c r="AM4180" t="s">
        <v>278</v>
      </c>
    </row>
    <row r="4181" spans="1:39" x14ac:dyDescent="0.2">
      <c r="A4181">
        <v>16091</v>
      </c>
      <c r="B4181" t="s">
        <v>318</v>
      </c>
      <c r="C4181">
        <v>707</v>
      </c>
      <c r="D4181" t="s">
        <v>274</v>
      </c>
      <c r="E4181">
        <v>6</v>
      </c>
      <c r="F4181" t="s">
        <v>261</v>
      </c>
      <c r="G4181">
        <v>122</v>
      </c>
      <c r="H4181" t="s">
        <v>72</v>
      </c>
      <c r="I4181">
        <v>579</v>
      </c>
      <c r="J4181" t="s">
        <v>328</v>
      </c>
      <c r="K4181" t="s">
        <v>41</v>
      </c>
      <c r="L4181">
        <v>13428</v>
      </c>
      <c r="M4181" t="s">
        <v>4653</v>
      </c>
      <c r="N4181" t="s">
        <v>124</v>
      </c>
      <c r="O4181" t="s">
        <v>4654</v>
      </c>
      <c r="S4181">
        <v>2</v>
      </c>
      <c r="T4181" t="s">
        <v>45</v>
      </c>
      <c r="U4181">
        <v>190</v>
      </c>
      <c r="V4181" t="s">
        <v>996</v>
      </c>
      <c r="W4181" t="s">
        <v>57</v>
      </c>
      <c r="X4181" t="s">
        <v>46</v>
      </c>
      <c r="Y4181">
        <v>1</v>
      </c>
      <c r="Z4181">
        <v>5</v>
      </c>
      <c r="AA4181">
        <v>5</v>
      </c>
      <c r="AB4181">
        <v>5</v>
      </c>
      <c r="AC4181">
        <v>5</v>
      </c>
      <c r="AD4181">
        <f t="shared" si="131"/>
        <v>5</v>
      </c>
      <c r="AF4181">
        <v>0</v>
      </c>
      <c r="AG4181">
        <v>0</v>
      </c>
      <c r="AH4181">
        <v>0</v>
      </c>
      <c r="AI4181">
        <v>0</v>
      </c>
      <c r="AJ4181">
        <f t="shared" si="130"/>
        <v>0</v>
      </c>
      <c r="AK4181" t="s">
        <v>277</v>
      </c>
      <c r="AL4181" t="s">
        <v>268</v>
      </c>
      <c r="AM4181" t="s">
        <v>278</v>
      </c>
    </row>
    <row r="4182" spans="1:39" x14ac:dyDescent="0.2">
      <c r="A4182">
        <v>16091</v>
      </c>
      <c r="B4182" t="s">
        <v>318</v>
      </c>
      <c r="C4182">
        <v>707</v>
      </c>
      <c r="D4182" t="s">
        <v>274</v>
      </c>
      <c r="E4182">
        <v>6</v>
      </c>
      <c r="F4182" t="s">
        <v>261</v>
      </c>
      <c r="G4182">
        <v>122</v>
      </c>
      <c r="H4182" t="s">
        <v>72</v>
      </c>
      <c r="I4182">
        <v>579</v>
      </c>
      <c r="J4182" t="s">
        <v>328</v>
      </c>
      <c r="K4182" t="s">
        <v>41</v>
      </c>
      <c r="L4182">
        <v>13429</v>
      </c>
      <c r="M4182" t="s">
        <v>4939</v>
      </c>
      <c r="N4182" t="s">
        <v>124</v>
      </c>
      <c r="O4182" t="s">
        <v>4940</v>
      </c>
      <c r="S4182">
        <v>2</v>
      </c>
      <c r="T4182" t="s">
        <v>45</v>
      </c>
      <c r="X4182" t="s">
        <v>46</v>
      </c>
      <c r="Y4182">
        <v>1</v>
      </c>
      <c r="Z4182">
        <v>0</v>
      </c>
      <c r="AA4182">
        <v>0</v>
      </c>
      <c r="AB4182">
        <v>0</v>
      </c>
      <c r="AC4182">
        <v>0</v>
      </c>
      <c r="AD4182">
        <f t="shared" si="131"/>
        <v>0</v>
      </c>
      <c r="AE4182" t="s">
        <v>273</v>
      </c>
      <c r="AF4182">
        <v>100000</v>
      </c>
      <c r="AG4182">
        <v>100000</v>
      </c>
      <c r="AH4182">
        <v>100000</v>
      </c>
      <c r="AI4182">
        <v>100000</v>
      </c>
      <c r="AJ4182">
        <f t="shared" si="130"/>
        <v>400000</v>
      </c>
      <c r="AK4182" t="s">
        <v>277</v>
      </c>
      <c r="AL4182" t="s">
        <v>268</v>
      </c>
      <c r="AM4182" t="s">
        <v>278</v>
      </c>
    </row>
    <row r="4183" spans="1:39" x14ac:dyDescent="0.2">
      <c r="A4183">
        <v>16091</v>
      </c>
      <c r="B4183" t="s">
        <v>318</v>
      </c>
      <c r="C4183">
        <v>707</v>
      </c>
      <c r="D4183" t="s">
        <v>274</v>
      </c>
      <c r="E4183">
        <v>6</v>
      </c>
      <c r="F4183" t="s">
        <v>261</v>
      </c>
      <c r="G4183">
        <v>122</v>
      </c>
      <c r="H4183" t="s">
        <v>72</v>
      </c>
      <c r="I4183">
        <v>601</v>
      </c>
      <c r="J4183" t="s">
        <v>4247</v>
      </c>
      <c r="K4183" t="s">
        <v>41</v>
      </c>
      <c r="L4183">
        <v>13398</v>
      </c>
      <c r="M4183" t="s">
        <v>4248</v>
      </c>
      <c r="N4183" t="s">
        <v>124</v>
      </c>
      <c r="O4183" t="s">
        <v>4249</v>
      </c>
      <c r="S4183">
        <v>2</v>
      </c>
      <c r="T4183" t="s">
        <v>45</v>
      </c>
      <c r="U4183">
        <v>178</v>
      </c>
      <c r="V4183" t="s">
        <v>427</v>
      </c>
      <c r="W4183" t="s">
        <v>57</v>
      </c>
      <c r="X4183" t="s">
        <v>46</v>
      </c>
      <c r="Y4183">
        <v>1</v>
      </c>
      <c r="Z4183">
        <v>1</v>
      </c>
      <c r="AA4183">
        <v>1</v>
      </c>
      <c r="AB4183">
        <v>1</v>
      </c>
      <c r="AC4183">
        <v>1</v>
      </c>
      <c r="AD4183">
        <f t="shared" si="131"/>
        <v>1</v>
      </c>
      <c r="AF4183">
        <v>0</v>
      </c>
      <c r="AG4183">
        <v>0</v>
      </c>
      <c r="AH4183">
        <v>0</v>
      </c>
      <c r="AI4183">
        <v>0</v>
      </c>
      <c r="AJ4183">
        <f t="shared" si="130"/>
        <v>0</v>
      </c>
      <c r="AK4183" t="s">
        <v>277</v>
      </c>
      <c r="AL4183" t="s">
        <v>268</v>
      </c>
      <c r="AM4183" t="s">
        <v>278</v>
      </c>
    </row>
    <row r="4184" spans="1:39" x14ac:dyDescent="0.2">
      <c r="A4184">
        <v>16091</v>
      </c>
      <c r="B4184" t="s">
        <v>318</v>
      </c>
      <c r="C4184">
        <v>707</v>
      </c>
      <c r="D4184" t="s">
        <v>274</v>
      </c>
      <c r="E4184">
        <v>6</v>
      </c>
      <c r="F4184" t="s">
        <v>261</v>
      </c>
      <c r="G4184">
        <v>181</v>
      </c>
      <c r="H4184" t="s">
        <v>262</v>
      </c>
      <c r="I4184">
        <v>217</v>
      </c>
      <c r="J4184" t="s">
        <v>381</v>
      </c>
      <c r="K4184" t="s">
        <v>41</v>
      </c>
      <c r="L4184">
        <v>13139</v>
      </c>
      <c r="M4184" t="s">
        <v>382</v>
      </c>
      <c r="N4184" t="s">
        <v>43</v>
      </c>
      <c r="O4184" t="s">
        <v>383</v>
      </c>
      <c r="S4184">
        <v>2</v>
      </c>
      <c r="T4184" t="s">
        <v>45</v>
      </c>
      <c r="U4184">
        <v>21</v>
      </c>
      <c r="V4184" t="s">
        <v>2164</v>
      </c>
      <c r="W4184" t="s">
        <v>57</v>
      </c>
      <c r="X4184" t="s">
        <v>46</v>
      </c>
      <c r="Y4184">
        <v>1</v>
      </c>
      <c r="Z4184">
        <v>543</v>
      </c>
      <c r="AA4184">
        <v>516</v>
      </c>
      <c r="AB4184">
        <v>516</v>
      </c>
      <c r="AC4184">
        <v>516</v>
      </c>
      <c r="AD4184">
        <f t="shared" si="131"/>
        <v>543</v>
      </c>
      <c r="AF4184">
        <v>0</v>
      </c>
      <c r="AG4184">
        <v>0</v>
      </c>
      <c r="AH4184">
        <v>0</v>
      </c>
      <c r="AI4184">
        <v>0</v>
      </c>
      <c r="AJ4184">
        <f t="shared" si="130"/>
        <v>0</v>
      </c>
      <c r="AK4184" t="s">
        <v>277</v>
      </c>
      <c r="AL4184" t="s">
        <v>268</v>
      </c>
      <c r="AM4184" t="s">
        <v>278</v>
      </c>
    </row>
    <row r="4185" spans="1:39" x14ac:dyDescent="0.2">
      <c r="A4185">
        <v>16091</v>
      </c>
      <c r="B4185" t="s">
        <v>318</v>
      </c>
      <c r="C4185">
        <v>707</v>
      </c>
      <c r="D4185" t="s">
        <v>274</v>
      </c>
      <c r="E4185">
        <v>6</v>
      </c>
      <c r="F4185" t="s">
        <v>261</v>
      </c>
      <c r="G4185">
        <v>181</v>
      </c>
      <c r="H4185" t="s">
        <v>262</v>
      </c>
      <c r="I4185">
        <v>217</v>
      </c>
      <c r="J4185" t="s">
        <v>381</v>
      </c>
      <c r="K4185" t="s">
        <v>41</v>
      </c>
      <c r="L4185">
        <v>13139</v>
      </c>
      <c r="M4185" t="s">
        <v>382</v>
      </c>
      <c r="N4185" t="s">
        <v>43</v>
      </c>
      <c r="O4185" t="s">
        <v>383</v>
      </c>
      <c r="S4185">
        <v>2</v>
      </c>
      <c r="T4185" t="s">
        <v>45</v>
      </c>
      <c r="X4185" t="s">
        <v>46</v>
      </c>
      <c r="Y4185">
        <v>1</v>
      </c>
      <c r="Z4185">
        <v>0</v>
      </c>
      <c r="AA4185">
        <v>0</v>
      </c>
      <c r="AB4185">
        <v>0</v>
      </c>
      <c r="AC4185">
        <v>0</v>
      </c>
      <c r="AD4185">
        <f t="shared" si="131"/>
        <v>0</v>
      </c>
      <c r="AE4185" t="s">
        <v>273</v>
      </c>
      <c r="AF4185">
        <v>11000000</v>
      </c>
      <c r="AG4185">
        <v>11000000</v>
      </c>
      <c r="AH4185">
        <v>11000000</v>
      </c>
      <c r="AI4185">
        <v>11000000</v>
      </c>
      <c r="AJ4185">
        <f t="shared" si="130"/>
        <v>44000000</v>
      </c>
      <c r="AK4185" t="s">
        <v>277</v>
      </c>
      <c r="AL4185" t="s">
        <v>268</v>
      </c>
      <c r="AM4185" t="s">
        <v>278</v>
      </c>
    </row>
    <row r="4186" spans="1:39" x14ac:dyDescent="0.2">
      <c r="A4186">
        <v>16091</v>
      </c>
      <c r="B4186" t="s">
        <v>318</v>
      </c>
      <c r="C4186">
        <v>707</v>
      </c>
      <c r="D4186" t="s">
        <v>274</v>
      </c>
      <c r="E4186">
        <v>6</v>
      </c>
      <c r="F4186" t="s">
        <v>261</v>
      </c>
      <c r="G4186">
        <v>181</v>
      </c>
      <c r="H4186" t="s">
        <v>262</v>
      </c>
      <c r="I4186">
        <v>217</v>
      </c>
      <c r="J4186" t="s">
        <v>381</v>
      </c>
      <c r="K4186" t="s">
        <v>41</v>
      </c>
      <c r="L4186">
        <v>13139</v>
      </c>
      <c r="M4186" t="s">
        <v>382</v>
      </c>
      <c r="N4186" t="s">
        <v>43</v>
      </c>
      <c r="O4186" t="s">
        <v>383</v>
      </c>
      <c r="S4186">
        <v>2</v>
      </c>
      <c r="T4186" t="s">
        <v>45</v>
      </c>
      <c r="X4186" t="s">
        <v>46</v>
      </c>
      <c r="Y4186">
        <v>1</v>
      </c>
      <c r="Z4186">
        <v>0</v>
      </c>
      <c r="AA4186">
        <v>0</v>
      </c>
      <c r="AB4186">
        <v>0</v>
      </c>
      <c r="AC4186">
        <v>0</v>
      </c>
      <c r="AD4186">
        <f t="shared" si="131"/>
        <v>0</v>
      </c>
      <c r="AE4186" t="s">
        <v>338</v>
      </c>
      <c r="AF4186">
        <v>6000000</v>
      </c>
      <c r="AG4186">
        <v>4500000</v>
      </c>
      <c r="AH4186">
        <v>4000000</v>
      </c>
      <c r="AI4186">
        <v>4000000</v>
      </c>
      <c r="AJ4186">
        <f t="shared" si="130"/>
        <v>18500000</v>
      </c>
      <c r="AK4186" t="s">
        <v>277</v>
      </c>
      <c r="AL4186" t="s">
        <v>268</v>
      </c>
      <c r="AM4186" t="s">
        <v>278</v>
      </c>
    </row>
    <row r="4187" spans="1:39" x14ac:dyDescent="0.2">
      <c r="A4187">
        <v>16091</v>
      </c>
      <c r="B4187" t="s">
        <v>318</v>
      </c>
      <c r="C4187">
        <v>707</v>
      </c>
      <c r="D4187" t="s">
        <v>274</v>
      </c>
      <c r="E4187">
        <v>6</v>
      </c>
      <c r="F4187" t="s">
        <v>261</v>
      </c>
      <c r="G4187">
        <v>181</v>
      </c>
      <c r="H4187" t="s">
        <v>262</v>
      </c>
      <c r="I4187">
        <v>246</v>
      </c>
      <c r="J4187" t="s">
        <v>405</v>
      </c>
      <c r="K4187" t="s">
        <v>41</v>
      </c>
      <c r="L4187">
        <v>13186</v>
      </c>
      <c r="M4187" t="s">
        <v>4250</v>
      </c>
      <c r="N4187" t="s">
        <v>43</v>
      </c>
      <c r="O4187" t="s">
        <v>2129</v>
      </c>
      <c r="S4187">
        <v>2</v>
      </c>
      <c r="T4187" t="s">
        <v>45</v>
      </c>
      <c r="U4187">
        <v>279</v>
      </c>
      <c r="V4187" t="s">
        <v>3140</v>
      </c>
      <c r="W4187" t="s">
        <v>57</v>
      </c>
      <c r="X4187" t="s">
        <v>66</v>
      </c>
      <c r="Y4187">
        <v>0</v>
      </c>
      <c r="Z4187">
        <v>4</v>
      </c>
      <c r="AA4187">
        <v>4</v>
      </c>
      <c r="AB4187">
        <v>4</v>
      </c>
      <c r="AC4187">
        <v>4</v>
      </c>
      <c r="AD4187">
        <f t="shared" si="131"/>
        <v>16</v>
      </c>
      <c r="AF4187">
        <v>0</v>
      </c>
      <c r="AG4187">
        <v>0</v>
      </c>
      <c r="AH4187">
        <v>0</v>
      </c>
      <c r="AI4187">
        <v>0</v>
      </c>
      <c r="AJ4187">
        <f t="shared" ref="AJ4187:AJ4250" si="132">AF4187+AG4187+AH4187+AI4187</f>
        <v>0</v>
      </c>
      <c r="AK4187" t="s">
        <v>277</v>
      </c>
      <c r="AL4187" t="s">
        <v>268</v>
      </c>
      <c r="AM4187" t="s">
        <v>278</v>
      </c>
    </row>
    <row r="4188" spans="1:39" x14ac:dyDescent="0.2">
      <c r="A4188">
        <v>16091</v>
      </c>
      <c r="B4188" t="s">
        <v>318</v>
      </c>
      <c r="C4188">
        <v>707</v>
      </c>
      <c r="D4188" t="s">
        <v>274</v>
      </c>
      <c r="E4188">
        <v>6</v>
      </c>
      <c r="F4188" t="s">
        <v>261</v>
      </c>
      <c r="G4188">
        <v>181</v>
      </c>
      <c r="H4188" t="s">
        <v>262</v>
      </c>
      <c r="I4188">
        <v>249</v>
      </c>
      <c r="J4188" t="s">
        <v>304</v>
      </c>
      <c r="K4188" t="s">
        <v>41</v>
      </c>
      <c r="L4188">
        <v>13160</v>
      </c>
      <c r="M4188" t="s">
        <v>3129</v>
      </c>
      <c r="N4188" t="s">
        <v>43</v>
      </c>
      <c r="O4188" t="s">
        <v>306</v>
      </c>
      <c r="S4188">
        <v>2</v>
      </c>
      <c r="T4188" t="s">
        <v>45</v>
      </c>
      <c r="X4188" t="s">
        <v>66</v>
      </c>
      <c r="Y4188">
        <v>0</v>
      </c>
      <c r="Z4188">
        <v>0</v>
      </c>
      <c r="AA4188">
        <v>0</v>
      </c>
      <c r="AB4188">
        <v>0</v>
      </c>
      <c r="AC4188">
        <v>0</v>
      </c>
      <c r="AD4188">
        <f t="shared" si="131"/>
        <v>0</v>
      </c>
      <c r="AE4188" t="s">
        <v>273</v>
      </c>
      <c r="AF4188">
        <v>2000000</v>
      </c>
      <c r="AG4188">
        <v>0</v>
      </c>
      <c r="AH4188">
        <v>0</v>
      </c>
      <c r="AI4188">
        <v>0</v>
      </c>
      <c r="AJ4188">
        <f t="shared" si="132"/>
        <v>2000000</v>
      </c>
      <c r="AK4188" t="s">
        <v>277</v>
      </c>
      <c r="AL4188" t="s">
        <v>268</v>
      </c>
      <c r="AM4188" t="s">
        <v>278</v>
      </c>
    </row>
    <row r="4189" spans="1:39" x14ac:dyDescent="0.2">
      <c r="A4189">
        <v>16091</v>
      </c>
      <c r="B4189" t="s">
        <v>318</v>
      </c>
      <c r="C4189">
        <v>707</v>
      </c>
      <c r="D4189" t="s">
        <v>274</v>
      </c>
      <c r="E4189">
        <v>6</v>
      </c>
      <c r="F4189" t="s">
        <v>261</v>
      </c>
      <c r="G4189">
        <v>181</v>
      </c>
      <c r="H4189" t="s">
        <v>262</v>
      </c>
      <c r="I4189">
        <v>249</v>
      </c>
      <c r="J4189" t="s">
        <v>304</v>
      </c>
      <c r="K4189" t="s">
        <v>41</v>
      </c>
      <c r="L4189">
        <v>13161</v>
      </c>
      <c r="M4189" t="s">
        <v>3130</v>
      </c>
      <c r="N4189" t="s">
        <v>43</v>
      </c>
      <c r="O4189" t="s">
        <v>306</v>
      </c>
      <c r="S4189">
        <v>2</v>
      </c>
      <c r="T4189" t="s">
        <v>45</v>
      </c>
      <c r="U4189">
        <v>93</v>
      </c>
      <c r="V4189" t="s">
        <v>410</v>
      </c>
      <c r="W4189" t="s">
        <v>57</v>
      </c>
      <c r="X4189" t="s">
        <v>66</v>
      </c>
      <c r="Y4189">
        <v>0</v>
      </c>
      <c r="Z4189">
        <v>100</v>
      </c>
      <c r="AA4189">
        <v>0</v>
      </c>
      <c r="AB4189">
        <v>0</v>
      </c>
      <c r="AC4189">
        <v>0</v>
      </c>
      <c r="AD4189">
        <f t="shared" si="131"/>
        <v>100</v>
      </c>
      <c r="AF4189">
        <v>0</v>
      </c>
      <c r="AG4189">
        <v>0</v>
      </c>
      <c r="AH4189">
        <v>0</v>
      </c>
      <c r="AI4189">
        <v>0</v>
      </c>
      <c r="AJ4189">
        <f t="shared" si="132"/>
        <v>0</v>
      </c>
      <c r="AK4189" t="s">
        <v>277</v>
      </c>
      <c r="AL4189" t="s">
        <v>268</v>
      </c>
      <c r="AM4189" t="s">
        <v>278</v>
      </c>
    </row>
    <row r="4190" spans="1:39" x14ac:dyDescent="0.2">
      <c r="A4190">
        <v>16091</v>
      </c>
      <c r="B4190" t="s">
        <v>318</v>
      </c>
      <c r="C4190">
        <v>707</v>
      </c>
      <c r="D4190" t="s">
        <v>274</v>
      </c>
      <c r="E4190">
        <v>6</v>
      </c>
      <c r="F4190" t="s">
        <v>261</v>
      </c>
      <c r="G4190">
        <v>181</v>
      </c>
      <c r="H4190" t="s">
        <v>262</v>
      </c>
      <c r="I4190">
        <v>976</v>
      </c>
      <c r="J4190" t="s">
        <v>388</v>
      </c>
      <c r="K4190" t="s">
        <v>41</v>
      </c>
      <c r="L4190">
        <v>13107</v>
      </c>
      <c r="M4190" t="s">
        <v>389</v>
      </c>
      <c r="N4190" t="s">
        <v>43</v>
      </c>
      <c r="O4190" t="s">
        <v>390</v>
      </c>
      <c r="S4190">
        <v>2</v>
      </c>
      <c r="T4190" t="s">
        <v>45</v>
      </c>
      <c r="X4190" t="s">
        <v>66</v>
      </c>
      <c r="Y4190">
        <v>0</v>
      </c>
      <c r="Z4190">
        <v>0</v>
      </c>
      <c r="AA4190">
        <v>0</v>
      </c>
      <c r="AB4190">
        <v>0</v>
      </c>
      <c r="AC4190">
        <v>0</v>
      </c>
      <c r="AD4190">
        <f t="shared" si="131"/>
        <v>0</v>
      </c>
      <c r="AE4190" t="s">
        <v>273</v>
      </c>
      <c r="AF4190">
        <v>2000000</v>
      </c>
      <c r="AG4190">
        <v>1500000</v>
      </c>
      <c r="AH4190">
        <v>1500000</v>
      </c>
      <c r="AI4190">
        <v>1500000</v>
      </c>
      <c r="AJ4190">
        <f t="shared" si="132"/>
        <v>6500000</v>
      </c>
      <c r="AK4190" t="s">
        <v>277</v>
      </c>
      <c r="AL4190" t="s">
        <v>268</v>
      </c>
      <c r="AM4190" t="s">
        <v>278</v>
      </c>
    </row>
    <row r="4191" spans="1:39" x14ac:dyDescent="0.2">
      <c r="A4191">
        <v>16097</v>
      </c>
      <c r="B4191" t="s">
        <v>395</v>
      </c>
      <c r="C4191">
        <v>706</v>
      </c>
      <c r="D4191" t="s">
        <v>260</v>
      </c>
      <c r="E4191">
        <v>6</v>
      </c>
      <c r="F4191" t="s">
        <v>261</v>
      </c>
      <c r="G4191">
        <v>181</v>
      </c>
      <c r="H4191" t="s">
        <v>262</v>
      </c>
      <c r="I4191">
        <v>259</v>
      </c>
      <c r="J4191" t="s">
        <v>375</v>
      </c>
      <c r="K4191" t="s">
        <v>41</v>
      </c>
      <c r="L4191">
        <v>13128</v>
      </c>
      <c r="M4191" t="s">
        <v>4941</v>
      </c>
      <c r="N4191" t="s">
        <v>43</v>
      </c>
      <c r="O4191" t="s">
        <v>4942</v>
      </c>
      <c r="S4191">
        <v>2</v>
      </c>
      <c r="T4191" t="s">
        <v>45</v>
      </c>
      <c r="U4191">
        <v>247</v>
      </c>
      <c r="V4191" t="s">
        <v>3126</v>
      </c>
      <c r="W4191" t="s">
        <v>57</v>
      </c>
      <c r="X4191" t="s">
        <v>46</v>
      </c>
      <c r="Y4191">
        <v>1</v>
      </c>
      <c r="Z4191">
        <v>3</v>
      </c>
      <c r="AA4191">
        <v>6</v>
      </c>
      <c r="AB4191">
        <v>6</v>
      </c>
      <c r="AC4191">
        <v>7</v>
      </c>
      <c r="AD4191">
        <f t="shared" si="131"/>
        <v>7</v>
      </c>
      <c r="AF4191">
        <v>0</v>
      </c>
      <c r="AG4191">
        <v>0</v>
      </c>
      <c r="AH4191">
        <v>0</v>
      </c>
      <c r="AI4191">
        <v>0</v>
      </c>
      <c r="AJ4191">
        <f t="shared" si="132"/>
        <v>0</v>
      </c>
      <c r="AK4191" t="s">
        <v>267</v>
      </c>
      <c r="AL4191" t="s">
        <v>268</v>
      </c>
      <c r="AM4191" t="s">
        <v>269</v>
      </c>
    </row>
    <row r="4192" spans="1:39" x14ac:dyDescent="0.2">
      <c r="A4192">
        <v>16097</v>
      </c>
      <c r="B4192" t="s">
        <v>395</v>
      </c>
      <c r="C4192">
        <v>706</v>
      </c>
      <c r="D4192" t="s">
        <v>260</v>
      </c>
      <c r="E4192">
        <v>6</v>
      </c>
      <c r="F4192" t="s">
        <v>261</v>
      </c>
      <c r="G4192">
        <v>181</v>
      </c>
      <c r="H4192" t="s">
        <v>262</v>
      </c>
      <c r="I4192">
        <v>259</v>
      </c>
      <c r="J4192" t="s">
        <v>375</v>
      </c>
      <c r="K4192" t="s">
        <v>41</v>
      </c>
      <c r="L4192">
        <v>13128</v>
      </c>
      <c r="M4192" t="s">
        <v>4941</v>
      </c>
      <c r="N4192" t="s">
        <v>43</v>
      </c>
      <c r="O4192" t="s">
        <v>4942</v>
      </c>
      <c r="S4192">
        <v>2</v>
      </c>
      <c r="T4192" t="s">
        <v>45</v>
      </c>
      <c r="X4192" t="s">
        <v>46</v>
      </c>
      <c r="Y4192">
        <v>1</v>
      </c>
      <c r="Z4192">
        <v>0</v>
      </c>
      <c r="AA4192">
        <v>0</v>
      </c>
      <c r="AB4192">
        <v>0</v>
      </c>
      <c r="AC4192">
        <v>0</v>
      </c>
      <c r="AD4192">
        <f t="shared" si="131"/>
        <v>0</v>
      </c>
      <c r="AE4192" t="s">
        <v>273</v>
      </c>
      <c r="AF4192">
        <v>500000</v>
      </c>
      <c r="AG4192">
        <v>1200000</v>
      </c>
      <c r="AH4192">
        <v>600000</v>
      </c>
      <c r="AI4192">
        <v>1000000</v>
      </c>
      <c r="AJ4192">
        <f t="shared" si="132"/>
        <v>3300000</v>
      </c>
      <c r="AK4192" t="s">
        <v>267</v>
      </c>
      <c r="AL4192" t="s">
        <v>268</v>
      </c>
      <c r="AM4192" t="s">
        <v>269</v>
      </c>
    </row>
    <row r="4193" spans="1:39" x14ac:dyDescent="0.2">
      <c r="A4193">
        <v>16097</v>
      </c>
      <c r="B4193" t="s">
        <v>395</v>
      </c>
      <c r="C4193">
        <v>706</v>
      </c>
      <c r="D4193" t="s">
        <v>260</v>
      </c>
      <c r="E4193">
        <v>6</v>
      </c>
      <c r="F4193" t="s">
        <v>261</v>
      </c>
      <c r="G4193">
        <v>181</v>
      </c>
      <c r="H4193" t="s">
        <v>262</v>
      </c>
      <c r="I4193">
        <v>478</v>
      </c>
      <c r="J4193" t="s">
        <v>2103</v>
      </c>
      <c r="K4193" t="s">
        <v>41</v>
      </c>
      <c r="L4193">
        <v>13113</v>
      </c>
      <c r="M4193" t="s">
        <v>4655</v>
      </c>
      <c r="N4193" t="s">
        <v>43</v>
      </c>
      <c r="O4193" t="s">
        <v>2105</v>
      </c>
      <c r="S4193">
        <v>2</v>
      </c>
      <c r="T4193" t="s">
        <v>45</v>
      </c>
      <c r="X4193" t="s">
        <v>66</v>
      </c>
      <c r="Y4193">
        <v>0</v>
      </c>
      <c r="Z4193">
        <v>0</v>
      </c>
      <c r="AA4193">
        <v>0</v>
      </c>
      <c r="AB4193">
        <v>0</v>
      </c>
      <c r="AC4193">
        <v>0</v>
      </c>
      <c r="AD4193">
        <f t="shared" si="131"/>
        <v>0</v>
      </c>
      <c r="AE4193" t="s">
        <v>273</v>
      </c>
      <c r="AF4193">
        <v>150000</v>
      </c>
      <c r="AG4193">
        <v>150000</v>
      </c>
      <c r="AH4193">
        <v>150000</v>
      </c>
      <c r="AI4193">
        <v>150000</v>
      </c>
      <c r="AJ4193">
        <f t="shared" si="132"/>
        <v>600000</v>
      </c>
      <c r="AK4193" t="s">
        <v>267</v>
      </c>
      <c r="AL4193" t="s">
        <v>268</v>
      </c>
      <c r="AM4193" t="s">
        <v>269</v>
      </c>
    </row>
    <row r="4194" spans="1:39" x14ac:dyDescent="0.2">
      <c r="A4194">
        <v>16097</v>
      </c>
      <c r="B4194" t="s">
        <v>395</v>
      </c>
      <c r="C4194">
        <v>706</v>
      </c>
      <c r="D4194" t="s">
        <v>260</v>
      </c>
      <c r="E4194">
        <v>6</v>
      </c>
      <c r="F4194" t="s">
        <v>261</v>
      </c>
      <c r="G4194">
        <v>542</v>
      </c>
      <c r="H4194" t="s">
        <v>752</v>
      </c>
      <c r="I4194">
        <v>1008</v>
      </c>
      <c r="J4194" t="s">
        <v>4251</v>
      </c>
      <c r="K4194" t="s">
        <v>41</v>
      </c>
      <c r="L4194">
        <v>11816</v>
      </c>
      <c r="M4194" t="s">
        <v>4252</v>
      </c>
      <c r="N4194" t="s">
        <v>43</v>
      </c>
      <c r="O4194" t="s">
        <v>4253</v>
      </c>
      <c r="S4194">
        <v>2</v>
      </c>
      <c r="T4194" t="s">
        <v>45</v>
      </c>
      <c r="X4194" t="s">
        <v>66</v>
      </c>
      <c r="Y4194">
        <v>0</v>
      </c>
      <c r="Z4194">
        <v>0</v>
      </c>
      <c r="AA4194">
        <v>0</v>
      </c>
      <c r="AB4194">
        <v>0</v>
      </c>
      <c r="AC4194">
        <v>0</v>
      </c>
      <c r="AD4194">
        <f t="shared" si="131"/>
        <v>0</v>
      </c>
      <c r="AE4194" t="s">
        <v>85</v>
      </c>
      <c r="AF4194">
        <v>300000</v>
      </c>
      <c r="AG4194">
        <v>500000</v>
      </c>
      <c r="AH4194">
        <v>380000</v>
      </c>
      <c r="AI4194">
        <v>420000</v>
      </c>
      <c r="AJ4194">
        <f t="shared" si="132"/>
        <v>1600000</v>
      </c>
      <c r="AK4194" t="s">
        <v>267</v>
      </c>
      <c r="AL4194" t="s">
        <v>268</v>
      </c>
      <c r="AM4194" t="s">
        <v>269</v>
      </c>
    </row>
    <row r="4195" spans="1:39" x14ac:dyDescent="0.2">
      <c r="A4195">
        <v>16097</v>
      </c>
      <c r="B4195" t="s">
        <v>395</v>
      </c>
      <c r="C4195">
        <v>706</v>
      </c>
      <c r="D4195" t="s">
        <v>260</v>
      </c>
      <c r="E4195">
        <v>6</v>
      </c>
      <c r="F4195" t="s">
        <v>261</v>
      </c>
      <c r="G4195">
        <v>542</v>
      </c>
      <c r="H4195" t="s">
        <v>752</v>
      </c>
      <c r="I4195">
        <v>1008</v>
      </c>
      <c r="J4195" t="s">
        <v>4251</v>
      </c>
      <c r="K4195" t="s">
        <v>41</v>
      </c>
      <c r="L4195">
        <v>11816</v>
      </c>
      <c r="M4195" t="s">
        <v>4252</v>
      </c>
      <c r="N4195" t="s">
        <v>43</v>
      </c>
      <c r="O4195" t="s">
        <v>4253</v>
      </c>
      <c r="S4195">
        <v>2</v>
      </c>
      <c r="T4195" t="s">
        <v>45</v>
      </c>
      <c r="X4195" t="s">
        <v>66</v>
      </c>
      <c r="Y4195">
        <v>0</v>
      </c>
      <c r="Z4195">
        <v>0</v>
      </c>
      <c r="AA4195">
        <v>0</v>
      </c>
      <c r="AB4195">
        <v>0</v>
      </c>
      <c r="AC4195">
        <v>0</v>
      </c>
      <c r="AD4195">
        <f t="shared" si="131"/>
        <v>0</v>
      </c>
      <c r="AE4195" t="s">
        <v>166</v>
      </c>
      <c r="AF4195">
        <v>2900000</v>
      </c>
      <c r="AG4195">
        <v>8800000</v>
      </c>
      <c r="AH4195">
        <v>4000000</v>
      </c>
      <c r="AI4195">
        <v>4500000</v>
      </c>
      <c r="AJ4195">
        <f t="shared" si="132"/>
        <v>20200000</v>
      </c>
      <c r="AK4195" t="s">
        <v>267</v>
      </c>
      <c r="AL4195" t="s">
        <v>268</v>
      </c>
      <c r="AM4195" t="s">
        <v>269</v>
      </c>
    </row>
    <row r="4196" spans="1:39" x14ac:dyDescent="0.2">
      <c r="A4196">
        <v>16097</v>
      </c>
      <c r="B4196" t="s">
        <v>395</v>
      </c>
      <c r="C4196">
        <v>706</v>
      </c>
      <c r="D4196" t="s">
        <v>260</v>
      </c>
      <c r="E4196">
        <v>6</v>
      </c>
      <c r="F4196" t="s">
        <v>261</v>
      </c>
      <c r="G4196">
        <v>542</v>
      </c>
      <c r="H4196" t="s">
        <v>752</v>
      </c>
      <c r="I4196">
        <v>1008</v>
      </c>
      <c r="J4196" t="s">
        <v>4251</v>
      </c>
      <c r="K4196" t="s">
        <v>41</v>
      </c>
      <c r="L4196">
        <v>11816</v>
      </c>
      <c r="M4196" t="s">
        <v>4252</v>
      </c>
      <c r="N4196" t="s">
        <v>43</v>
      </c>
      <c r="O4196" t="s">
        <v>4253</v>
      </c>
      <c r="S4196">
        <v>2</v>
      </c>
      <c r="T4196" t="s">
        <v>45</v>
      </c>
      <c r="X4196" t="s">
        <v>66</v>
      </c>
      <c r="Y4196">
        <v>0</v>
      </c>
      <c r="Z4196">
        <v>0</v>
      </c>
      <c r="AA4196">
        <v>0</v>
      </c>
      <c r="AB4196">
        <v>0</v>
      </c>
      <c r="AC4196">
        <v>0</v>
      </c>
      <c r="AD4196">
        <f t="shared" si="131"/>
        <v>0</v>
      </c>
      <c r="AE4196" t="s">
        <v>149</v>
      </c>
      <c r="AF4196">
        <v>1600000</v>
      </c>
      <c r="AG4196">
        <v>1400000</v>
      </c>
      <c r="AH4196">
        <v>1800000</v>
      </c>
      <c r="AI4196">
        <v>2000000</v>
      </c>
      <c r="AJ4196">
        <f t="shared" si="132"/>
        <v>6800000</v>
      </c>
      <c r="AK4196" t="s">
        <v>267</v>
      </c>
      <c r="AL4196" t="s">
        <v>268</v>
      </c>
      <c r="AM4196" t="s">
        <v>269</v>
      </c>
    </row>
    <row r="4197" spans="1:39" x14ac:dyDescent="0.2">
      <c r="A4197">
        <v>16097</v>
      </c>
      <c r="B4197" t="s">
        <v>395</v>
      </c>
      <c r="C4197">
        <v>707</v>
      </c>
      <c r="D4197" t="s">
        <v>274</v>
      </c>
      <c r="E4197">
        <v>6</v>
      </c>
      <c r="F4197" t="s">
        <v>261</v>
      </c>
      <c r="G4197">
        <v>122</v>
      </c>
      <c r="H4197" t="s">
        <v>72</v>
      </c>
      <c r="I4197">
        <v>2</v>
      </c>
      <c r="J4197" t="s">
        <v>73</v>
      </c>
      <c r="K4197" t="s">
        <v>41</v>
      </c>
      <c r="L4197">
        <v>4072</v>
      </c>
      <c r="M4197" t="s">
        <v>4656</v>
      </c>
      <c r="N4197" t="s">
        <v>43</v>
      </c>
      <c r="O4197" t="s">
        <v>4657</v>
      </c>
      <c r="S4197">
        <v>2</v>
      </c>
      <c r="T4197" t="s">
        <v>45</v>
      </c>
      <c r="X4197" t="s">
        <v>46</v>
      </c>
      <c r="Y4197">
        <v>1</v>
      </c>
      <c r="Z4197">
        <v>0</v>
      </c>
      <c r="AA4197">
        <v>0</v>
      </c>
      <c r="AB4197">
        <v>0</v>
      </c>
      <c r="AC4197">
        <v>0</v>
      </c>
      <c r="AD4197">
        <f t="shared" si="131"/>
        <v>0</v>
      </c>
      <c r="AE4197" t="s">
        <v>273</v>
      </c>
      <c r="AF4197">
        <v>9500000</v>
      </c>
      <c r="AG4197">
        <v>11000000</v>
      </c>
      <c r="AH4197">
        <v>11500000</v>
      </c>
      <c r="AI4197">
        <v>11500000</v>
      </c>
      <c r="AJ4197">
        <f t="shared" si="132"/>
        <v>43500000</v>
      </c>
      <c r="AK4197" t="s">
        <v>277</v>
      </c>
      <c r="AL4197" t="s">
        <v>268</v>
      </c>
      <c r="AM4197" t="s">
        <v>278</v>
      </c>
    </row>
    <row r="4198" spans="1:39" x14ac:dyDescent="0.2">
      <c r="A4198">
        <v>16097</v>
      </c>
      <c r="B4198" t="s">
        <v>395</v>
      </c>
      <c r="C4198">
        <v>707</v>
      </c>
      <c r="D4198" t="s">
        <v>274</v>
      </c>
      <c r="E4198">
        <v>6</v>
      </c>
      <c r="F4198" t="s">
        <v>261</v>
      </c>
      <c r="G4198">
        <v>122</v>
      </c>
      <c r="H4198" t="s">
        <v>72</v>
      </c>
      <c r="I4198">
        <v>561</v>
      </c>
      <c r="J4198" t="s">
        <v>297</v>
      </c>
      <c r="K4198" t="s">
        <v>41</v>
      </c>
      <c r="L4198">
        <v>12327</v>
      </c>
      <c r="M4198" t="s">
        <v>4658</v>
      </c>
      <c r="N4198" t="s">
        <v>124</v>
      </c>
      <c r="O4198" t="s">
        <v>4659</v>
      </c>
      <c r="S4198">
        <v>2</v>
      </c>
      <c r="T4198" t="s">
        <v>45</v>
      </c>
      <c r="X4198" t="s">
        <v>46</v>
      </c>
      <c r="Y4198">
        <v>1</v>
      </c>
      <c r="Z4198">
        <v>0</v>
      </c>
      <c r="AA4198">
        <v>0</v>
      </c>
      <c r="AB4198">
        <v>0</v>
      </c>
      <c r="AC4198">
        <v>0</v>
      </c>
      <c r="AD4198">
        <f t="shared" si="131"/>
        <v>0</v>
      </c>
      <c r="AE4198" t="s">
        <v>273</v>
      </c>
      <c r="AF4198">
        <v>100000</v>
      </c>
      <c r="AG4198">
        <v>100000</v>
      </c>
      <c r="AH4198">
        <v>100000</v>
      </c>
      <c r="AI4198">
        <v>100000</v>
      </c>
      <c r="AJ4198">
        <f t="shared" si="132"/>
        <v>400000</v>
      </c>
      <c r="AK4198" t="s">
        <v>277</v>
      </c>
      <c r="AL4198" t="s">
        <v>268</v>
      </c>
      <c r="AM4198" t="s">
        <v>278</v>
      </c>
    </row>
    <row r="4199" spans="1:39" x14ac:dyDescent="0.2">
      <c r="A4199">
        <v>16097</v>
      </c>
      <c r="B4199" t="s">
        <v>395</v>
      </c>
      <c r="C4199">
        <v>707</v>
      </c>
      <c r="D4199" t="s">
        <v>274</v>
      </c>
      <c r="E4199">
        <v>6</v>
      </c>
      <c r="F4199" t="s">
        <v>261</v>
      </c>
      <c r="G4199">
        <v>122</v>
      </c>
      <c r="H4199" t="s">
        <v>72</v>
      </c>
      <c r="I4199">
        <v>561</v>
      </c>
      <c r="J4199" t="s">
        <v>297</v>
      </c>
      <c r="K4199" t="s">
        <v>41</v>
      </c>
      <c r="L4199">
        <v>13486</v>
      </c>
      <c r="M4199" t="s">
        <v>403</v>
      </c>
      <c r="N4199" t="s">
        <v>124</v>
      </c>
      <c r="O4199" t="s">
        <v>404</v>
      </c>
      <c r="S4199">
        <v>2</v>
      </c>
      <c r="T4199" t="s">
        <v>45</v>
      </c>
      <c r="U4199">
        <v>195</v>
      </c>
      <c r="V4199" t="s">
        <v>363</v>
      </c>
      <c r="W4199" t="s">
        <v>57</v>
      </c>
      <c r="X4199" t="s">
        <v>46</v>
      </c>
      <c r="Y4199">
        <v>1</v>
      </c>
      <c r="Z4199">
        <v>1</v>
      </c>
      <c r="AA4199">
        <v>1</v>
      </c>
      <c r="AB4199">
        <v>1</v>
      </c>
      <c r="AC4199">
        <v>1</v>
      </c>
      <c r="AD4199">
        <f t="shared" si="131"/>
        <v>1</v>
      </c>
      <c r="AF4199">
        <v>0</v>
      </c>
      <c r="AG4199">
        <v>0</v>
      </c>
      <c r="AH4199">
        <v>0</v>
      </c>
      <c r="AI4199">
        <v>0</v>
      </c>
      <c r="AJ4199">
        <f t="shared" si="132"/>
        <v>0</v>
      </c>
      <c r="AK4199" t="s">
        <v>277</v>
      </c>
      <c r="AL4199" t="s">
        <v>268</v>
      </c>
      <c r="AM4199" t="s">
        <v>278</v>
      </c>
    </row>
    <row r="4200" spans="1:39" x14ac:dyDescent="0.2">
      <c r="A4200">
        <v>16097</v>
      </c>
      <c r="B4200" t="s">
        <v>395</v>
      </c>
      <c r="C4200">
        <v>707</v>
      </c>
      <c r="D4200" t="s">
        <v>274</v>
      </c>
      <c r="E4200">
        <v>6</v>
      </c>
      <c r="F4200" t="s">
        <v>261</v>
      </c>
      <c r="G4200">
        <v>181</v>
      </c>
      <c r="H4200" t="s">
        <v>262</v>
      </c>
      <c r="I4200">
        <v>176</v>
      </c>
      <c r="J4200" t="s">
        <v>378</v>
      </c>
      <c r="K4200" t="s">
        <v>41</v>
      </c>
      <c r="L4200">
        <v>13147</v>
      </c>
      <c r="M4200" t="s">
        <v>4943</v>
      </c>
      <c r="N4200" t="s">
        <v>43</v>
      </c>
      <c r="O4200" t="s">
        <v>4930</v>
      </c>
      <c r="S4200">
        <v>2</v>
      </c>
      <c r="T4200" t="s">
        <v>45</v>
      </c>
      <c r="X4200" t="s">
        <v>66</v>
      </c>
      <c r="Y4200">
        <v>0</v>
      </c>
      <c r="Z4200">
        <v>0</v>
      </c>
      <c r="AA4200">
        <v>0</v>
      </c>
      <c r="AB4200">
        <v>0</v>
      </c>
      <c r="AC4200">
        <v>0</v>
      </c>
      <c r="AD4200">
        <f t="shared" si="131"/>
        <v>0</v>
      </c>
      <c r="AE4200" t="s">
        <v>273</v>
      </c>
      <c r="AF4200">
        <v>21000000</v>
      </c>
      <c r="AG4200">
        <v>22000000</v>
      </c>
      <c r="AH4200">
        <v>23000000</v>
      </c>
      <c r="AI4200">
        <v>23000000</v>
      </c>
      <c r="AJ4200">
        <f t="shared" si="132"/>
        <v>89000000</v>
      </c>
      <c r="AK4200" t="s">
        <v>277</v>
      </c>
      <c r="AL4200" t="s">
        <v>268</v>
      </c>
      <c r="AM4200" t="s">
        <v>278</v>
      </c>
    </row>
    <row r="4201" spans="1:39" x14ac:dyDescent="0.2">
      <c r="A4201">
        <v>16097</v>
      </c>
      <c r="B4201" t="s">
        <v>395</v>
      </c>
      <c r="C4201">
        <v>707</v>
      </c>
      <c r="D4201" t="s">
        <v>274</v>
      </c>
      <c r="E4201">
        <v>6</v>
      </c>
      <c r="F4201" t="s">
        <v>261</v>
      </c>
      <c r="G4201">
        <v>181</v>
      </c>
      <c r="H4201" t="s">
        <v>262</v>
      </c>
      <c r="I4201">
        <v>236</v>
      </c>
      <c r="J4201" t="s">
        <v>2108</v>
      </c>
      <c r="K4201" t="s">
        <v>41</v>
      </c>
      <c r="L4201">
        <v>13151</v>
      </c>
      <c r="M4201" t="s">
        <v>2165</v>
      </c>
      <c r="N4201" t="s">
        <v>43</v>
      </c>
      <c r="O4201" t="s">
        <v>2166</v>
      </c>
      <c r="S4201">
        <v>2</v>
      </c>
      <c r="T4201" t="s">
        <v>45</v>
      </c>
      <c r="U4201">
        <v>39</v>
      </c>
      <c r="V4201" t="s">
        <v>2111</v>
      </c>
      <c r="W4201" t="s">
        <v>57</v>
      </c>
      <c r="X4201" t="s">
        <v>66</v>
      </c>
      <c r="Y4201">
        <v>0</v>
      </c>
      <c r="Z4201">
        <v>0</v>
      </c>
      <c r="AA4201">
        <v>2500</v>
      </c>
      <c r="AB4201">
        <v>5000</v>
      </c>
      <c r="AC4201">
        <v>300</v>
      </c>
      <c r="AD4201">
        <f t="shared" si="131"/>
        <v>7800</v>
      </c>
      <c r="AF4201">
        <v>0</v>
      </c>
      <c r="AG4201">
        <v>0</v>
      </c>
      <c r="AH4201">
        <v>0</v>
      </c>
      <c r="AI4201">
        <v>0</v>
      </c>
      <c r="AJ4201">
        <f t="shared" si="132"/>
        <v>0</v>
      </c>
      <c r="AK4201" t="s">
        <v>277</v>
      </c>
      <c r="AL4201" t="s">
        <v>268</v>
      </c>
      <c r="AM4201" t="s">
        <v>278</v>
      </c>
    </row>
    <row r="4202" spans="1:39" x14ac:dyDescent="0.2">
      <c r="A4202">
        <v>16097</v>
      </c>
      <c r="B4202" t="s">
        <v>395</v>
      </c>
      <c r="C4202">
        <v>707</v>
      </c>
      <c r="D4202" t="s">
        <v>274</v>
      </c>
      <c r="E4202">
        <v>6</v>
      </c>
      <c r="F4202" t="s">
        <v>261</v>
      </c>
      <c r="G4202">
        <v>181</v>
      </c>
      <c r="H4202" t="s">
        <v>262</v>
      </c>
      <c r="I4202">
        <v>247</v>
      </c>
      <c r="J4202" t="s">
        <v>4660</v>
      </c>
      <c r="K4202" t="s">
        <v>41</v>
      </c>
      <c r="L4202">
        <v>13176</v>
      </c>
      <c r="M4202" t="s">
        <v>4661</v>
      </c>
      <c r="N4202" t="s">
        <v>43</v>
      </c>
      <c r="O4202" t="s">
        <v>4662</v>
      </c>
      <c r="S4202">
        <v>2</v>
      </c>
      <c r="T4202" t="s">
        <v>45</v>
      </c>
      <c r="X4202" t="s">
        <v>66</v>
      </c>
      <c r="Y4202">
        <v>0</v>
      </c>
      <c r="Z4202">
        <v>0</v>
      </c>
      <c r="AA4202">
        <v>0</v>
      </c>
      <c r="AB4202">
        <v>0</v>
      </c>
      <c r="AC4202">
        <v>0</v>
      </c>
      <c r="AD4202">
        <f t="shared" si="131"/>
        <v>0</v>
      </c>
      <c r="AE4202" t="s">
        <v>273</v>
      </c>
      <c r="AF4202">
        <v>400000</v>
      </c>
      <c r="AG4202">
        <v>0</v>
      </c>
      <c r="AH4202">
        <v>0</v>
      </c>
      <c r="AI4202">
        <v>0</v>
      </c>
      <c r="AJ4202">
        <f t="shared" si="132"/>
        <v>400000</v>
      </c>
      <c r="AK4202" t="s">
        <v>277</v>
      </c>
      <c r="AL4202" t="s">
        <v>268</v>
      </c>
      <c r="AM4202" t="s">
        <v>278</v>
      </c>
    </row>
    <row r="4203" spans="1:39" x14ac:dyDescent="0.2">
      <c r="A4203">
        <v>16097</v>
      </c>
      <c r="B4203" t="s">
        <v>395</v>
      </c>
      <c r="C4203">
        <v>707</v>
      </c>
      <c r="D4203" t="s">
        <v>274</v>
      </c>
      <c r="E4203">
        <v>6</v>
      </c>
      <c r="F4203" t="s">
        <v>261</v>
      </c>
      <c r="G4203">
        <v>181</v>
      </c>
      <c r="H4203" t="s">
        <v>262</v>
      </c>
      <c r="I4203">
        <v>250</v>
      </c>
      <c r="J4203" t="s">
        <v>411</v>
      </c>
      <c r="K4203" t="s">
        <v>41</v>
      </c>
      <c r="L4203">
        <v>13156</v>
      </c>
      <c r="M4203" t="s">
        <v>412</v>
      </c>
      <c r="N4203" t="s">
        <v>43</v>
      </c>
      <c r="O4203" t="s">
        <v>413</v>
      </c>
      <c r="S4203">
        <v>2</v>
      </c>
      <c r="T4203" t="s">
        <v>45</v>
      </c>
      <c r="X4203" t="s">
        <v>66</v>
      </c>
      <c r="Y4203">
        <v>0</v>
      </c>
      <c r="Z4203">
        <v>0</v>
      </c>
      <c r="AA4203">
        <v>0</v>
      </c>
      <c r="AB4203">
        <v>0</v>
      </c>
      <c r="AC4203">
        <v>0</v>
      </c>
      <c r="AD4203">
        <f t="shared" si="131"/>
        <v>0</v>
      </c>
      <c r="AE4203" t="s">
        <v>273</v>
      </c>
      <c r="AF4203">
        <v>10000000</v>
      </c>
      <c r="AG4203">
        <v>5000000</v>
      </c>
      <c r="AH4203">
        <v>5000000</v>
      </c>
      <c r="AI4203">
        <v>5500000</v>
      </c>
      <c r="AJ4203">
        <f t="shared" si="132"/>
        <v>25500000</v>
      </c>
      <c r="AK4203" t="s">
        <v>277</v>
      </c>
      <c r="AL4203" t="s">
        <v>268</v>
      </c>
      <c r="AM4203" t="s">
        <v>278</v>
      </c>
    </row>
    <row r="4204" spans="1:39" x14ac:dyDescent="0.2">
      <c r="A4204">
        <v>16097</v>
      </c>
      <c r="B4204" t="s">
        <v>395</v>
      </c>
      <c r="C4204">
        <v>708</v>
      </c>
      <c r="D4204" t="s">
        <v>307</v>
      </c>
      <c r="E4204">
        <v>6</v>
      </c>
      <c r="F4204" t="s">
        <v>261</v>
      </c>
      <c r="G4204">
        <v>181</v>
      </c>
      <c r="H4204" t="s">
        <v>262</v>
      </c>
      <c r="I4204">
        <v>238</v>
      </c>
      <c r="J4204" t="s">
        <v>315</v>
      </c>
      <c r="K4204" t="s">
        <v>41</v>
      </c>
      <c r="L4204">
        <v>13199</v>
      </c>
      <c r="M4204" t="s">
        <v>3145</v>
      </c>
      <c r="N4204" t="s">
        <v>43</v>
      </c>
      <c r="O4204" t="s">
        <v>3146</v>
      </c>
      <c r="S4204">
        <v>2</v>
      </c>
      <c r="T4204" t="s">
        <v>45</v>
      </c>
      <c r="X4204" t="s">
        <v>66</v>
      </c>
      <c r="Y4204">
        <v>0</v>
      </c>
      <c r="Z4204">
        <v>0</v>
      </c>
      <c r="AA4204">
        <v>0</v>
      </c>
      <c r="AB4204">
        <v>0</v>
      </c>
      <c r="AC4204">
        <v>0</v>
      </c>
      <c r="AD4204">
        <f t="shared" si="131"/>
        <v>0</v>
      </c>
      <c r="AE4204" t="s">
        <v>273</v>
      </c>
      <c r="AF4204">
        <v>1500000</v>
      </c>
      <c r="AG4204">
        <v>2200000</v>
      </c>
      <c r="AH4204">
        <v>1600000</v>
      </c>
      <c r="AI4204">
        <v>2000000</v>
      </c>
      <c r="AJ4204">
        <f t="shared" si="132"/>
        <v>7300000</v>
      </c>
      <c r="AK4204" t="s">
        <v>311</v>
      </c>
      <c r="AL4204" t="s">
        <v>312</v>
      </c>
      <c r="AM4204" t="s">
        <v>313</v>
      </c>
    </row>
    <row r="4205" spans="1:39" x14ac:dyDescent="0.2">
      <c r="A4205">
        <v>18001</v>
      </c>
      <c r="B4205" t="s">
        <v>420</v>
      </c>
      <c r="C4205">
        <v>188</v>
      </c>
      <c r="D4205" t="s">
        <v>874</v>
      </c>
      <c r="E4205">
        <v>4</v>
      </c>
      <c r="F4205" t="s">
        <v>422</v>
      </c>
      <c r="G4205">
        <v>130</v>
      </c>
      <c r="H4205" t="s">
        <v>875</v>
      </c>
      <c r="I4205">
        <v>501</v>
      </c>
      <c r="J4205" t="s">
        <v>2694</v>
      </c>
      <c r="K4205" t="s">
        <v>41</v>
      </c>
      <c r="L4205">
        <v>13106</v>
      </c>
      <c r="M4205" t="s">
        <v>4256</v>
      </c>
      <c r="N4205" t="s">
        <v>124</v>
      </c>
      <c r="O4205" t="s">
        <v>4257</v>
      </c>
      <c r="S4205">
        <v>2</v>
      </c>
      <c r="T4205" t="s">
        <v>45</v>
      </c>
      <c r="U4205">
        <v>248</v>
      </c>
      <c r="V4205" t="s">
        <v>3770</v>
      </c>
      <c r="W4205" t="s">
        <v>57</v>
      </c>
      <c r="X4205" t="s">
        <v>46</v>
      </c>
      <c r="Y4205">
        <v>1</v>
      </c>
      <c r="Z4205">
        <v>1</v>
      </c>
      <c r="AA4205">
        <v>1</v>
      </c>
      <c r="AB4205">
        <v>1</v>
      </c>
      <c r="AC4205">
        <v>1</v>
      </c>
      <c r="AD4205">
        <f t="shared" si="131"/>
        <v>1</v>
      </c>
      <c r="AF4205">
        <v>0</v>
      </c>
      <c r="AG4205">
        <v>0</v>
      </c>
      <c r="AH4205">
        <v>0</v>
      </c>
      <c r="AI4205">
        <v>0</v>
      </c>
      <c r="AJ4205">
        <f t="shared" si="132"/>
        <v>0</v>
      </c>
      <c r="AK4205" t="s">
        <v>879</v>
      </c>
      <c r="AL4205" t="s">
        <v>880</v>
      </c>
      <c r="AM4205" t="s">
        <v>881</v>
      </c>
    </row>
    <row r="4206" spans="1:39" x14ac:dyDescent="0.2">
      <c r="A4206">
        <v>18001</v>
      </c>
      <c r="B4206" t="s">
        <v>420</v>
      </c>
      <c r="C4206">
        <v>208</v>
      </c>
      <c r="D4206" t="s">
        <v>421</v>
      </c>
      <c r="E4206">
        <v>4</v>
      </c>
      <c r="F4206" t="s">
        <v>422</v>
      </c>
      <c r="G4206">
        <v>126</v>
      </c>
      <c r="H4206" t="s">
        <v>62</v>
      </c>
      <c r="I4206">
        <v>140</v>
      </c>
      <c r="J4206" t="s">
        <v>753</v>
      </c>
      <c r="K4206" t="s">
        <v>41</v>
      </c>
      <c r="L4206">
        <v>13228</v>
      </c>
      <c r="M4206" t="s">
        <v>4258</v>
      </c>
      <c r="N4206" t="s">
        <v>124</v>
      </c>
      <c r="O4206" t="s">
        <v>4259</v>
      </c>
      <c r="S4206">
        <v>2</v>
      </c>
      <c r="T4206" t="s">
        <v>45</v>
      </c>
      <c r="U4206">
        <v>312</v>
      </c>
      <c r="V4206" t="s">
        <v>756</v>
      </c>
      <c r="W4206" t="s">
        <v>57</v>
      </c>
      <c r="X4206" t="s">
        <v>46</v>
      </c>
      <c r="Y4206">
        <v>1</v>
      </c>
      <c r="Z4206">
        <v>1</v>
      </c>
      <c r="AA4206">
        <v>1</v>
      </c>
      <c r="AB4206">
        <v>1</v>
      </c>
      <c r="AC4206">
        <v>1</v>
      </c>
      <c r="AD4206">
        <f t="shared" si="131"/>
        <v>1</v>
      </c>
      <c r="AF4206">
        <v>0</v>
      </c>
      <c r="AG4206">
        <v>0</v>
      </c>
      <c r="AH4206">
        <v>0</v>
      </c>
      <c r="AI4206">
        <v>0</v>
      </c>
      <c r="AJ4206">
        <f t="shared" si="132"/>
        <v>0</v>
      </c>
      <c r="AK4206" t="s">
        <v>428</v>
      </c>
      <c r="AL4206" t="s">
        <v>429</v>
      </c>
      <c r="AM4206" t="s">
        <v>430</v>
      </c>
    </row>
    <row r="4207" spans="1:39" x14ac:dyDescent="0.2">
      <c r="A4207">
        <v>18001</v>
      </c>
      <c r="B4207" t="s">
        <v>420</v>
      </c>
      <c r="C4207">
        <v>208</v>
      </c>
      <c r="D4207" t="s">
        <v>421</v>
      </c>
      <c r="E4207">
        <v>4</v>
      </c>
      <c r="F4207" t="s">
        <v>422</v>
      </c>
      <c r="G4207">
        <v>126</v>
      </c>
      <c r="H4207" t="s">
        <v>62</v>
      </c>
      <c r="I4207">
        <v>539</v>
      </c>
      <c r="J4207" t="s">
        <v>3758</v>
      </c>
      <c r="K4207" t="s">
        <v>41</v>
      </c>
      <c r="L4207">
        <v>13195</v>
      </c>
      <c r="M4207" t="s">
        <v>3759</v>
      </c>
      <c r="N4207" t="s">
        <v>124</v>
      </c>
      <c r="O4207" t="s">
        <v>3760</v>
      </c>
      <c r="S4207">
        <v>2</v>
      </c>
      <c r="T4207" t="s">
        <v>45</v>
      </c>
      <c r="U4207">
        <v>821</v>
      </c>
      <c r="V4207" t="s">
        <v>697</v>
      </c>
      <c r="W4207" t="s">
        <v>57</v>
      </c>
      <c r="X4207" t="s">
        <v>46</v>
      </c>
      <c r="Y4207">
        <v>1</v>
      </c>
      <c r="Z4207">
        <v>1</v>
      </c>
      <c r="AA4207">
        <v>1</v>
      </c>
      <c r="AB4207">
        <v>1</v>
      </c>
      <c r="AC4207">
        <v>1</v>
      </c>
      <c r="AD4207">
        <f t="shared" si="131"/>
        <v>1</v>
      </c>
      <c r="AF4207">
        <v>0</v>
      </c>
      <c r="AG4207">
        <v>0</v>
      </c>
      <c r="AH4207">
        <v>0</v>
      </c>
      <c r="AI4207">
        <v>0</v>
      </c>
      <c r="AJ4207">
        <f t="shared" si="132"/>
        <v>0</v>
      </c>
      <c r="AK4207" t="s">
        <v>428</v>
      </c>
      <c r="AL4207" t="s">
        <v>429</v>
      </c>
      <c r="AM4207" t="s">
        <v>430</v>
      </c>
    </row>
    <row r="4208" spans="1:39" x14ac:dyDescent="0.2">
      <c r="A4208">
        <v>18001</v>
      </c>
      <c r="B4208" t="s">
        <v>420</v>
      </c>
      <c r="C4208">
        <v>209</v>
      </c>
      <c r="D4208" t="s">
        <v>445</v>
      </c>
      <c r="E4208">
        <v>4</v>
      </c>
      <c r="F4208" t="s">
        <v>422</v>
      </c>
      <c r="G4208">
        <v>121</v>
      </c>
      <c r="H4208" t="s">
        <v>423</v>
      </c>
      <c r="I4208">
        <v>550</v>
      </c>
      <c r="J4208" t="s">
        <v>3762</v>
      </c>
      <c r="K4208" t="s">
        <v>41</v>
      </c>
      <c r="L4208">
        <v>13229</v>
      </c>
      <c r="M4208" t="s">
        <v>3763</v>
      </c>
      <c r="N4208" t="s">
        <v>124</v>
      </c>
      <c r="O4208" t="s">
        <v>3764</v>
      </c>
      <c r="S4208">
        <v>2</v>
      </c>
      <c r="T4208" t="s">
        <v>45</v>
      </c>
      <c r="U4208">
        <v>444</v>
      </c>
      <c r="V4208" t="s">
        <v>434</v>
      </c>
      <c r="W4208" t="s">
        <v>57</v>
      </c>
      <c r="X4208" t="s">
        <v>66</v>
      </c>
      <c r="Y4208">
        <v>0</v>
      </c>
      <c r="Z4208">
        <v>6</v>
      </c>
      <c r="AA4208">
        <v>8</v>
      </c>
      <c r="AB4208">
        <v>10</v>
      </c>
      <c r="AC4208">
        <v>12</v>
      </c>
      <c r="AD4208">
        <f t="shared" si="131"/>
        <v>36</v>
      </c>
      <c r="AF4208">
        <v>0</v>
      </c>
      <c r="AG4208">
        <v>0</v>
      </c>
      <c r="AH4208">
        <v>0</v>
      </c>
      <c r="AI4208">
        <v>0</v>
      </c>
      <c r="AJ4208">
        <f t="shared" si="132"/>
        <v>0</v>
      </c>
      <c r="AK4208" t="s">
        <v>450</v>
      </c>
      <c r="AL4208" t="s">
        <v>451</v>
      </c>
      <c r="AM4208" t="s">
        <v>452</v>
      </c>
    </row>
    <row r="4209" spans="1:39" x14ac:dyDescent="0.2">
      <c r="A4209">
        <v>18001</v>
      </c>
      <c r="B4209" t="s">
        <v>420</v>
      </c>
      <c r="C4209">
        <v>209</v>
      </c>
      <c r="D4209" t="s">
        <v>445</v>
      </c>
      <c r="E4209">
        <v>4</v>
      </c>
      <c r="F4209" t="s">
        <v>422</v>
      </c>
      <c r="G4209">
        <v>127</v>
      </c>
      <c r="H4209" t="s">
        <v>446</v>
      </c>
      <c r="I4209">
        <v>504</v>
      </c>
      <c r="J4209" t="s">
        <v>447</v>
      </c>
      <c r="K4209" t="s">
        <v>41</v>
      </c>
      <c r="L4209">
        <v>13090</v>
      </c>
      <c r="M4209" t="s">
        <v>448</v>
      </c>
      <c r="N4209" t="s">
        <v>124</v>
      </c>
      <c r="O4209" t="s">
        <v>449</v>
      </c>
      <c r="S4209">
        <v>2</v>
      </c>
      <c r="T4209" t="s">
        <v>45</v>
      </c>
      <c r="U4209">
        <v>248</v>
      </c>
      <c r="V4209" t="s">
        <v>3770</v>
      </c>
      <c r="W4209" t="s">
        <v>57</v>
      </c>
      <c r="X4209" t="s">
        <v>66</v>
      </c>
      <c r="Y4209">
        <v>0</v>
      </c>
      <c r="Z4209">
        <v>6</v>
      </c>
      <c r="AA4209">
        <v>10</v>
      </c>
      <c r="AB4209">
        <v>10</v>
      </c>
      <c r="AC4209">
        <v>10</v>
      </c>
      <c r="AD4209">
        <f t="shared" si="131"/>
        <v>36</v>
      </c>
      <c r="AF4209">
        <v>0</v>
      </c>
      <c r="AG4209">
        <v>0</v>
      </c>
      <c r="AH4209">
        <v>0</v>
      </c>
      <c r="AI4209">
        <v>0</v>
      </c>
      <c r="AJ4209">
        <f t="shared" si="132"/>
        <v>0</v>
      </c>
      <c r="AK4209" t="s">
        <v>450</v>
      </c>
      <c r="AL4209" t="s">
        <v>451</v>
      </c>
      <c r="AM4209" t="s">
        <v>452</v>
      </c>
    </row>
    <row r="4210" spans="1:39" x14ac:dyDescent="0.2">
      <c r="A4210">
        <v>18021</v>
      </c>
      <c r="B4210" t="s">
        <v>468</v>
      </c>
      <c r="C4210">
        <v>105</v>
      </c>
      <c r="D4210" t="s">
        <v>1694</v>
      </c>
      <c r="E4210">
        <v>26</v>
      </c>
      <c r="F4210" t="s">
        <v>710</v>
      </c>
      <c r="G4210">
        <v>453</v>
      </c>
      <c r="H4210" t="s">
        <v>2178</v>
      </c>
      <c r="I4210">
        <v>509</v>
      </c>
      <c r="J4210" t="s">
        <v>4667</v>
      </c>
      <c r="K4210" t="s">
        <v>41</v>
      </c>
      <c r="L4210">
        <v>13070</v>
      </c>
      <c r="M4210" t="s">
        <v>4667</v>
      </c>
      <c r="N4210" t="s">
        <v>124</v>
      </c>
      <c r="O4210" t="s">
        <v>4668</v>
      </c>
      <c r="S4210">
        <v>2</v>
      </c>
      <c r="T4210" t="s">
        <v>45</v>
      </c>
      <c r="U4210">
        <v>61</v>
      </c>
      <c r="V4210" t="s">
        <v>2269</v>
      </c>
      <c r="W4210" t="s">
        <v>57</v>
      </c>
      <c r="X4210" t="s">
        <v>46</v>
      </c>
      <c r="Y4210">
        <v>1</v>
      </c>
      <c r="Z4210">
        <v>23</v>
      </c>
      <c r="AA4210">
        <v>23</v>
      </c>
      <c r="AB4210">
        <v>23</v>
      </c>
      <c r="AC4210">
        <v>23</v>
      </c>
      <c r="AD4210">
        <f t="shared" si="131"/>
        <v>23</v>
      </c>
      <c r="AF4210">
        <v>0</v>
      </c>
      <c r="AG4210">
        <v>0</v>
      </c>
      <c r="AH4210">
        <v>0</v>
      </c>
      <c r="AI4210">
        <v>0</v>
      </c>
      <c r="AJ4210">
        <f t="shared" si="132"/>
        <v>0</v>
      </c>
      <c r="AK4210" t="s">
        <v>1698</v>
      </c>
      <c r="AL4210" t="s">
        <v>1699</v>
      </c>
      <c r="AM4210" t="s">
        <v>1700</v>
      </c>
    </row>
    <row r="4211" spans="1:39" x14ac:dyDescent="0.2">
      <c r="A4211">
        <v>18021</v>
      </c>
      <c r="B4211" t="s">
        <v>468</v>
      </c>
      <c r="C4211">
        <v>105</v>
      </c>
      <c r="D4211" t="s">
        <v>1694</v>
      </c>
      <c r="E4211">
        <v>26</v>
      </c>
      <c r="F4211" t="s">
        <v>710</v>
      </c>
      <c r="G4211">
        <v>453</v>
      </c>
      <c r="H4211" t="s">
        <v>2178</v>
      </c>
      <c r="I4211">
        <v>622</v>
      </c>
      <c r="J4211" t="s">
        <v>4944</v>
      </c>
      <c r="K4211" t="s">
        <v>41</v>
      </c>
      <c r="L4211">
        <v>13053</v>
      </c>
      <c r="M4211" t="s">
        <v>4945</v>
      </c>
      <c r="N4211" t="s">
        <v>124</v>
      </c>
      <c r="O4211" t="s">
        <v>4946</v>
      </c>
      <c r="S4211">
        <v>2</v>
      </c>
      <c r="T4211" t="s">
        <v>45</v>
      </c>
      <c r="X4211" t="s">
        <v>66</v>
      </c>
      <c r="Y4211">
        <v>0</v>
      </c>
      <c r="Z4211">
        <v>0</v>
      </c>
      <c r="AA4211">
        <v>0</v>
      </c>
      <c r="AB4211">
        <v>0</v>
      </c>
      <c r="AC4211">
        <v>0</v>
      </c>
      <c r="AD4211">
        <f t="shared" si="131"/>
        <v>0</v>
      </c>
      <c r="AE4211" t="s">
        <v>85</v>
      </c>
      <c r="AF4211">
        <v>2350000</v>
      </c>
      <c r="AG4211">
        <v>2350000</v>
      </c>
      <c r="AH4211">
        <v>2350000</v>
      </c>
      <c r="AI4211">
        <v>2350000</v>
      </c>
      <c r="AJ4211">
        <f t="shared" si="132"/>
        <v>9400000</v>
      </c>
      <c r="AK4211" t="s">
        <v>1698</v>
      </c>
      <c r="AL4211" t="s">
        <v>1699</v>
      </c>
      <c r="AM4211" t="s">
        <v>1700</v>
      </c>
    </row>
    <row r="4212" spans="1:39" x14ac:dyDescent="0.2">
      <c r="A4212">
        <v>18021</v>
      </c>
      <c r="B4212" t="s">
        <v>468</v>
      </c>
      <c r="C4212">
        <v>900</v>
      </c>
      <c r="D4212" t="s">
        <v>461</v>
      </c>
      <c r="E4212">
        <v>4</v>
      </c>
      <c r="F4212" t="s">
        <v>422</v>
      </c>
      <c r="G4212">
        <v>126</v>
      </c>
      <c r="H4212" t="s">
        <v>62</v>
      </c>
      <c r="I4212">
        <v>948</v>
      </c>
      <c r="J4212" t="s">
        <v>462</v>
      </c>
      <c r="K4212" t="s">
        <v>41</v>
      </c>
      <c r="L4212">
        <v>12995</v>
      </c>
      <c r="M4212" t="s">
        <v>477</v>
      </c>
      <c r="N4212" t="s">
        <v>43</v>
      </c>
      <c r="O4212" t="s">
        <v>464</v>
      </c>
      <c r="S4212">
        <v>2</v>
      </c>
      <c r="T4212" t="s">
        <v>45</v>
      </c>
      <c r="U4212">
        <v>924</v>
      </c>
      <c r="V4212" t="s">
        <v>465</v>
      </c>
      <c r="W4212" t="s">
        <v>57</v>
      </c>
      <c r="X4212" t="s">
        <v>46</v>
      </c>
      <c r="Y4212">
        <v>1</v>
      </c>
      <c r="Z4212">
        <v>5</v>
      </c>
      <c r="AA4212">
        <v>5</v>
      </c>
      <c r="AB4212">
        <v>5</v>
      </c>
      <c r="AC4212">
        <v>5</v>
      </c>
      <c r="AD4212">
        <f t="shared" si="131"/>
        <v>5</v>
      </c>
      <c r="AF4212">
        <v>0</v>
      </c>
      <c r="AG4212">
        <v>0</v>
      </c>
      <c r="AH4212">
        <v>0</v>
      </c>
      <c r="AI4212">
        <v>0</v>
      </c>
      <c r="AJ4212">
        <f t="shared" si="132"/>
        <v>0</v>
      </c>
      <c r="AK4212" t="s">
        <v>466</v>
      </c>
      <c r="AL4212" t="s">
        <v>467</v>
      </c>
      <c r="AM4212" t="s">
        <v>60</v>
      </c>
    </row>
    <row r="4213" spans="1:39" x14ac:dyDescent="0.2">
      <c r="A4213">
        <v>23001</v>
      </c>
      <c r="B4213" t="s">
        <v>478</v>
      </c>
      <c r="C4213">
        <v>640</v>
      </c>
      <c r="D4213" t="s">
        <v>479</v>
      </c>
      <c r="E4213">
        <v>23</v>
      </c>
      <c r="F4213" t="s">
        <v>480</v>
      </c>
      <c r="G4213">
        <v>695</v>
      </c>
      <c r="H4213" t="s">
        <v>481</v>
      </c>
      <c r="I4213">
        <v>34</v>
      </c>
      <c r="J4213" t="s">
        <v>482</v>
      </c>
      <c r="K4213" t="s">
        <v>41</v>
      </c>
      <c r="L4213">
        <v>14088</v>
      </c>
      <c r="M4213" t="s">
        <v>483</v>
      </c>
      <c r="N4213" t="s">
        <v>124</v>
      </c>
      <c r="O4213" t="s">
        <v>484</v>
      </c>
      <c r="S4213">
        <v>2</v>
      </c>
      <c r="T4213" t="s">
        <v>45</v>
      </c>
      <c r="X4213" t="s">
        <v>46</v>
      </c>
      <c r="Y4213">
        <v>1</v>
      </c>
      <c r="Z4213">
        <v>0</v>
      </c>
      <c r="AA4213">
        <v>0</v>
      </c>
      <c r="AB4213">
        <v>0</v>
      </c>
      <c r="AC4213">
        <v>0</v>
      </c>
      <c r="AD4213">
        <f t="shared" si="131"/>
        <v>0</v>
      </c>
      <c r="AE4213" t="s">
        <v>513</v>
      </c>
      <c r="AF4213">
        <v>0</v>
      </c>
      <c r="AG4213">
        <v>1120000</v>
      </c>
      <c r="AH4213">
        <v>0</v>
      </c>
      <c r="AI4213">
        <v>0</v>
      </c>
      <c r="AJ4213">
        <f t="shared" si="132"/>
        <v>1120000</v>
      </c>
      <c r="AK4213" t="s">
        <v>486</v>
      </c>
      <c r="AL4213" t="s">
        <v>487</v>
      </c>
      <c r="AM4213" t="s">
        <v>488</v>
      </c>
    </row>
    <row r="4214" spans="1:39" x14ac:dyDescent="0.2">
      <c r="A4214">
        <v>23001</v>
      </c>
      <c r="B4214" t="s">
        <v>478</v>
      </c>
      <c r="C4214">
        <v>650</v>
      </c>
      <c r="D4214" t="s">
        <v>497</v>
      </c>
      <c r="E4214">
        <v>27</v>
      </c>
      <c r="F4214" t="s">
        <v>498</v>
      </c>
      <c r="G4214">
        <v>813</v>
      </c>
      <c r="H4214" t="s">
        <v>2183</v>
      </c>
      <c r="I4214">
        <v>629</v>
      </c>
      <c r="J4214" t="s">
        <v>493</v>
      </c>
      <c r="K4214" t="s">
        <v>41</v>
      </c>
      <c r="L4214">
        <v>11696</v>
      </c>
      <c r="M4214" t="s">
        <v>2184</v>
      </c>
      <c r="N4214" t="s">
        <v>43</v>
      </c>
      <c r="O4214" t="s">
        <v>2185</v>
      </c>
      <c r="S4214">
        <v>2</v>
      </c>
      <c r="T4214" t="s">
        <v>45</v>
      </c>
      <c r="X4214" t="s">
        <v>66</v>
      </c>
      <c r="Y4214">
        <v>0</v>
      </c>
      <c r="Z4214">
        <v>0</v>
      </c>
      <c r="AA4214">
        <v>0</v>
      </c>
      <c r="AB4214">
        <v>0</v>
      </c>
      <c r="AC4214">
        <v>0</v>
      </c>
      <c r="AD4214">
        <f t="shared" si="131"/>
        <v>0</v>
      </c>
      <c r="AE4214" t="s">
        <v>47</v>
      </c>
      <c r="AF4214">
        <v>1000000</v>
      </c>
      <c r="AG4214">
        <v>1000000</v>
      </c>
      <c r="AH4214">
        <v>1000000</v>
      </c>
      <c r="AI4214">
        <v>1000000</v>
      </c>
      <c r="AJ4214">
        <f t="shared" si="132"/>
        <v>4000000</v>
      </c>
      <c r="AK4214" t="s">
        <v>503</v>
      </c>
      <c r="AL4214" t="s">
        <v>325</v>
      </c>
      <c r="AM4214" t="s">
        <v>504</v>
      </c>
    </row>
    <row r="4215" spans="1:39" x14ac:dyDescent="0.2">
      <c r="A4215">
        <v>23001</v>
      </c>
      <c r="B4215" t="s">
        <v>478</v>
      </c>
      <c r="C4215">
        <v>660</v>
      </c>
      <c r="D4215" t="s">
        <v>505</v>
      </c>
      <c r="E4215">
        <v>13</v>
      </c>
      <c r="F4215" t="s">
        <v>506</v>
      </c>
      <c r="G4215">
        <v>392</v>
      </c>
      <c r="H4215" t="s">
        <v>507</v>
      </c>
      <c r="I4215">
        <v>604</v>
      </c>
      <c r="J4215" t="s">
        <v>2186</v>
      </c>
      <c r="K4215" t="s">
        <v>41</v>
      </c>
      <c r="L4215">
        <v>13394</v>
      </c>
      <c r="M4215" t="s">
        <v>3167</v>
      </c>
      <c r="N4215" t="s">
        <v>124</v>
      </c>
      <c r="O4215" t="s">
        <v>3168</v>
      </c>
      <c r="S4215">
        <v>2</v>
      </c>
      <c r="T4215" t="s">
        <v>45</v>
      </c>
      <c r="U4215">
        <v>349</v>
      </c>
      <c r="V4215" t="s">
        <v>492</v>
      </c>
      <c r="W4215" t="s">
        <v>57</v>
      </c>
      <c r="X4215" t="s">
        <v>46</v>
      </c>
      <c r="Y4215">
        <v>1</v>
      </c>
      <c r="Z4215">
        <v>2</v>
      </c>
      <c r="AA4215">
        <v>2</v>
      </c>
      <c r="AB4215">
        <v>2</v>
      </c>
      <c r="AC4215">
        <v>2</v>
      </c>
      <c r="AD4215">
        <f t="shared" si="131"/>
        <v>2</v>
      </c>
      <c r="AF4215">
        <v>0</v>
      </c>
      <c r="AG4215">
        <v>0</v>
      </c>
      <c r="AH4215">
        <v>0</v>
      </c>
      <c r="AI4215">
        <v>0</v>
      </c>
      <c r="AJ4215">
        <f t="shared" si="132"/>
        <v>0</v>
      </c>
      <c r="AK4215" t="s">
        <v>510</v>
      </c>
      <c r="AL4215" t="s">
        <v>511</v>
      </c>
      <c r="AM4215" t="s">
        <v>512</v>
      </c>
    </row>
    <row r="4216" spans="1:39" x14ac:dyDescent="0.2">
      <c r="A4216">
        <v>23001</v>
      </c>
      <c r="B4216" t="s">
        <v>478</v>
      </c>
      <c r="C4216">
        <v>660</v>
      </c>
      <c r="D4216" t="s">
        <v>505</v>
      </c>
      <c r="E4216">
        <v>13</v>
      </c>
      <c r="F4216" t="s">
        <v>506</v>
      </c>
      <c r="G4216">
        <v>392</v>
      </c>
      <c r="H4216" t="s">
        <v>507</v>
      </c>
      <c r="I4216">
        <v>604</v>
      </c>
      <c r="J4216" t="s">
        <v>2186</v>
      </c>
      <c r="K4216" t="s">
        <v>41</v>
      </c>
      <c r="L4216">
        <v>13436</v>
      </c>
      <c r="M4216" t="s">
        <v>2191</v>
      </c>
      <c r="N4216" t="s">
        <v>124</v>
      </c>
      <c r="O4216" t="s">
        <v>2192</v>
      </c>
      <c r="S4216">
        <v>2</v>
      </c>
      <c r="T4216" t="s">
        <v>45</v>
      </c>
      <c r="U4216">
        <v>349</v>
      </c>
      <c r="V4216" t="s">
        <v>492</v>
      </c>
      <c r="W4216" t="s">
        <v>57</v>
      </c>
      <c r="X4216" t="s">
        <v>46</v>
      </c>
      <c r="Y4216">
        <v>1</v>
      </c>
      <c r="Z4216">
        <v>1</v>
      </c>
      <c r="AA4216">
        <v>1</v>
      </c>
      <c r="AB4216">
        <v>1</v>
      </c>
      <c r="AC4216">
        <v>1</v>
      </c>
      <c r="AD4216">
        <f t="shared" si="131"/>
        <v>1</v>
      </c>
      <c r="AF4216">
        <v>0</v>
      </c>
      <c r="AG4216">
        <v>0</v>
      </c>
      <c r="AH4216">
        <v>0</v>
      </c>
      <c r="AI4216">
        <v>0</v>
      </c>
      <c r="AJ4216">
        <f t="shared" si="132"/>
        <v>0</v>
      </c>
      <c r="AK4216" t="s">
        <v>510</v>
      </c>
      <c r="AL4216" t="s">
        <v>511</v>
      </c>
      <c r="AM4216" t="s">
        <v>512</v>
      </c>
    </row>
    <row r="4217" spans="1:39" x14ac:dyDescent="0.2">
      <c r="A4217">
        <v>23001</v>
      </c>
      <c r="B4217" t="s">
        <v>478</v>
      </c>
      <c r="C4217">
        <v>850</v>
      </c>
      <c r="D4217" t="s">
        <v>453</v>
      </c>
      <c r="E4217">
        <v>27</v>
      </c>
      <c r="F4217" t="s">
        <v>498</v>
      </c>
      <c r="G4217">
        <v>122</v>
      </c>
      <c r="H4217" t="s">
        <v>72</v>
      </c>
      <c r="I4217">
        <v>949</v>
      </c>
      <c r="J4217" t="s">
        <v>78</v>
      </c>
      <c r="K4217" t="s">
        <v>41</v>
      </c>
      <c r="L4217">
        <v>427</v>
      </c>
      <c r="M4217" t="s">
        <v>4265</v>
      </c>
      <c r="N4217" t="s">
        <v>43</v>
      </c>
      <c r="O4217" t="s">
        <v>530</v>
      </c>
      <c r="S4217">
        <v>2</v>
      </c>
      <c r="T4217" t="s">
        <v>45</v>
      </c>
      <c r="X4217" t="s">
        <v>46</v>
      </c>
      <c r="Y4217">
        <v>1</v>
      </c>
      <c r="Z4217">
        <v>0</v>
      </c>
      <c r="AA4217">
        <v>0</v>
      </c>
      <c r="AB4217">
        <v>0</v>
      </c>
      <c r="AC4217">
        <v>0</v>
      </c>
      <c r="AD4217">
        <f t="shared" si="131"/>
        <v>0</v>
      </c>
      <c r="AE4217" t="s">
        <v>85</v>
      </c>
      <c r="AF4217">
        <v>10843000</v>
      </c>
      <c r="AG4217">
        <v>10863000</v>
      </c>
      <c r="AH4217">
        <v>10843000</v>
      </c>
      <c r="AI4217">
        <v>10843000</v>
      </c>
      <c r="AJ4217">
        <f t="shared" si="132"/>
        <v>43392000</v>
      </c>
      <c r="AK4217" t="s">
        <v>458</v>
      </c>
      <c r="AL4217" t="s">
        <v>459</v>
      </c>
      <c r="AM4217" t="s">
        <v>460</v>
      </c>
    </row>
    <row r="4218" spans="1:39" x14ac:dyDescent="0.2">
      <c r="A4218">
        <v>23001</v>
      </c>
      <c r="B4218" t="s">
        <v>478</v>
      </c>
      <c r="C4218">
        <v>850</v>
      </c>
      <c r="D4218" t="s">
        <v>453</v>
      </c>
      <c r="E4218">
        <v>27</v>
      </c>
      <c r="F4218" t="s">
        <v>498</v>
      </c>
      <c r="G4218">
        <v>128</v>
      </c>
      <c r="H4218" t="s">
        <v>143</v>
      </c>
      <c r="I4218">
        <v>125</v>
      </c>
      <c r="J4218" t="s">
        <v>579</v>
      </c>
      <c r="K4218" t="s">
        <v>41</v>
      </c>
      <c r="L4218">
        <v>3839</v>
      </c>
      <c r="M4218" t="s">
        <v>3774</v>
      </c>
      <c r="N4218" t="s">
        <v>43</v>
      </c>
      <c r="O4218" t="s">
        <v>581</v>
      </c>
      <c r="S4218">
        <v>2</v>
      </c>
      <c r="T4218" t="s">
        <v>45</v>
      </c>
      <c r="X4218" t="s">
        <v>46</v>
      </c>
      <c r="Y4218">
        <v>1</v>
      </c>
      <c r="Z4218">
        <v>0</v>
      </c>
      <c r="AA4218">
        <v>0</v>
      </c>
      <c r="AB4218">
        <v>0</v>
      </c>
      <c r="AC4218">
        <v>0</v>
      </c>
      <c r="AD4218">
        <f t="shared" si="131"/>
        <v>0</v>
      </c>
      <c r="AE4218" t="s">
        <v>47</v>
      </c>
      <c r="AF4218">
        <v>150000</v>
      </c>
      <c r="AG4218">
        <v>90000</v>
      </c>
      <c r="AH4218">
        <v>90000</v>
      </c>
      <c r="AI4218">
        <v>90000</v>
      </c>
      <c r="AJ4218">
        <f t="shared" si="132"/>
        <v>420000</v>
      </c>
      <c r="AK4218" t="s">
        <v>458</v>
      </c>
      <c r="AL4218" t="s">
        <v>459</v>
      </c>
      <c r="AM4218" t="s">
        <v>460</v>
      </c>
    </row>
    <row r="4219" spans="1:39" x14ac:dyDescent="0.2">
      <c r="A4219">
        <v>23001</v>
      </c>
      <c r="B4219" t="s">
        <v>478</v>
      </c>
      <c r="C4219">
        <v>900</v>
      </c>
      <c r="D4219" t="s">
        <v>461</v>
      </c>
      <c r="E4219">
        <v>27</v>
      </c>
      <c r="F4219" t="s">
        <v>498</v>
      </c>
      <c r="G4219">
        <v>126</v>
      </c>
      <c r="H4219" t="s">
        <v>62</v>
      </c>
      <c r="I4219">
        <v>948</v>
      </c>
      <c r="J4219" t="s">
        <v>462</v>
      </c>
      <c r="K4219" t="s">
        <v>41</v>
      </c>
      <c r="L4219">
        <v>3831</v>
      </c>
      <c r="M4219" t="s">
        <v>4947</v>
      </c>
      <c r="N4219" t="s">
        <v>43</v>
      </c>
      <c r="O4219" t="s">
        <v>464</v>
      </c>
      <c r="S4219">
        <v>2</v>
      </c>
      <c r="T4219" t="s">
        <v>45</v>
      </c>
      <c r="U4219">
        <v>924</v>
      </c>
      <c r="V4219" t="s">
        <v>465</v>
      </c>
      <c r="W4219" t="s">
        <v>57</v>
      </c>
      <c r="X4219" t="s">
        <v>46</v>
      </c>
      <c r="Y4219">
        <v>1</v>
      </c>
      <c r="Z4219">
        <v>153</v>
      </c>
      <c r="AA4219">
        <v>153</v>
      </c>
      <c r="AB4219">
        <v>153</v>
      </c>
      <c r="AC4219">
        <v>153</v>
      </c>
      <c r="AD4219">
        <f t="shared" si="131"/>
        <v>153</v>
      </c>
      <c r="AF4219">
        <v>0</v>
      </c>
      <c r="AG4219">
        <v>0</v>
      </c>
      <c r="AH4219">
        <v>0</v>
      </c>
      <c r="AI4219">
        <v>0</v>
      </c>
      <c r="AJ4219">
        <f t="shared" si="132"/>
        <v>0</v>
      </c>
      <c r="AK4219" t="s">
        <v>466</v>
      </c>
      <c r="AL4219" t="s">
        <v>467</v>
      </c>
      <c r="AM4219" t="s">
        <v>60</v>
      </c>
    </row>
    <row r="4220" spans="1:39" x14ac:dyDescent="0.2">
      <c r="A4220">
        <v>23021</v>
      </c>
      <c r="B4220" t="s">
        <v>2196</v>
      </c>
      <c r="C4220">
        <v>650</v>
      </c>
      <c r="D4220" t="s">
        <v>497</v>
      </c>
      <c r="E4220">
        <v>27</v>
      </c>
      <c r="F4220" t="s">
        <v>498</v>
      </c>
      <c r="G4220">
        <v>812</v>
      </c>
      <c r="H4220" t="s">
        <v>499</v>
      </c>
      <c r="I4220">
        <v>53</v>
      </c>
      <c r="J4220" t="s">
        <v>793</v>
      </c>
      <c r="K4220" t="s">
        <v>41</v>
      </c>
      <c r="L4220">
        <v>11138</v>
      </c>
      <c r="M4220" t="s">
        <v>4266</v>
      </c>
      <c r="N4220" t="s">
        <v>43</v>
      </c>
      <c r="O4220" t="s">
        <v>4267</v>
      </c>
      <c r="S4220">
        <v>2</v>
      </c>
      <c r="T4220" t="s">
        <v>45</v>
      </c>
      <c r="X4220" t="s">
        <v>46</v>
      </c>
      <c r="Y4220">
        <v>1</v>
      </c>
      <c r="Z4220">
        <v>0</v>
      </c>
      <c r="AA4220">
        <v>0</v>
      </c>
      <c r="AB4220">
        <v>0</v>
      </c>
      <c r="AC4220">
        <v>0</v>
      </c>
      <c r="AD4220">
        <f t="shared" si="131"/>
        <v>0</v>
      </c>
      <c r="AE4220" t="s">
        <v>683</v>
      </c>
      <c r="AF4220">
        <v>7370878</v>
      </c>
      <c r="AG4220">
        <v>5330878</v>
      </c>
      <c r="AH4220">
        <v>6350878</v>
      </c>
      <c r="AI4220">
        <v>6350878</v>
      </c>
      <c r="AJ4220">
        <f t="shared" si="132"/>
        <v>25403512</v>
      </c>
      <c r="AK4220" t="s">
        <v>503</v>
      </c>
      <c r="AL4220" t="s">
        <v>325</v>
      </c>
      <c r="AM4220" t="s">
        <v>504</v>
      </c>
    </row>
    <row r="4221" spans="1:39" x14ac:dyDescent="0.2">
      <c r="A4221">
        <v>23022</v>
      </c>
      <c r="B4221" t="s">
        <v>518</v>
      </c>
      <c r="C4221">
        <v>660</v>
      </c>
      <c r="D4221" t="s">
        <v>505</v>
      </c>
      <c r="E4221">
        <v>13</v>
      </c>
      <c r="F4221" t="s">
        <v>506</v>
      </c>
      <c r="G4221">
        <v>392</v>
      </c>
      <c r="H4221" t="s">
        <v>507</v>
      </c>
      <c r="I4221">
        <v>958</v>
      </c>
      <c r="J4221" t="s">
        <v>3176</v>
      </c>
      <c r="K4221" t="s">
        <v>41</v>
      </c>
      <c r="L4221">
        <v>14091</v>
      </c>
      <c r="M4221" t="s">
        <v>3177</v>
      </c>
      <c r="N4221" t="s">
        <v>124</v>
      </c>
      <c r="O4221" t="s">
        <v>3178</v>
      </c>
      <c r="S4221">
        <v>2</v>
      </c>
      <c r="T4221" t="s">
        <v>45</v>
      </c>
      <c r="U4221">
        <v>322</v>
      </c>
      <c r="V4221" t="s">
        <v>2885</v>
      </c>
      <c r="W4221" t="s">
        <v>57</v>
      </c>
      <c r="X4221" t="s">
        <v>46</v>
      </c>
      <c r="Y4221">
        <v>1</v>
      </c>
      <c r="Z4221">
        <v>0</v>
      </c>
      <c r="AA4221">
        <v>1</v>
      </c>
      <c r="AB4221">
        <v>1</v>
      </c>
      <c r="AC4221">
        <v>1</v>
      </c>
      <c r="AD4221">
        <f t="shared" si="131"/>
        <v>1</v>
      </c>
      <c r="AF4221">
        <v>0</v>
      </c>
      <c r="AG4221">
        <v>0</v>
      </c>
      <c r="AH4221">
        <v>0</v>
      </c>
      <c r="AI4221">
        <v>0</v>
      </c>
      <c r="AJ4221">
        <f t="shared" si="132"/>
        <v>0</v>
      </c>
      <c r="AK4221" t="s">
        <v>510</v>
      </c>
      <c r="AL4221" t="s">
        <v>511</v>
      </c>
      <c r="AM4221" t="s">
        <v>512</v>
      </c>
    </row>
    <row r="4222" spans="1:39" x14ac:dyDescent="0.2">
      <c r="A4222">
        <v>23022</v>
      </c>
      <c r="B4222" t="s">
        <v>518</v>
      </c>
      <c r="C4222">
        <v>850</v>
      </c>
      <c r="D4222" t="s">
        <v>453</v>
      </c>
      <c r="E4222">
        <v>13</v>
      </c>
      <c r="F4222" t="s">
        <v>506</v>
      </c>
      <c r="G4222">
        <v>128</v>
      </c>
      <c r="H4222" t="s">
        <v>143</v>
      </c>
      <c r="I4222">
        <v>6</v>
      </c>
      <c r="J4222" t="s">
        <v>454</v>
      </c>
      <c r="K4222" t="s">
        <v>41</v>
      </c>
      <c r="L4222">
        <v>4178</v>
      </c>
      <c r="M4222" t="s">
        <v>3776</v>
      </c>
      <c r="N4222" t="s">
        <v>43</v>
      </c>
      <c r="O4222" t="s">
        <v>456</v>
      </c>
      <c r="S4222">
        <v>2</v>
      </c>
      <c r="T4222" t="s">
        <v>45</v>
      </c>
      <c r="X4222" t="s">
        <v>46</v>
      </c>
      <c r="Y4222">
        <v>1</v>
      </c>
      <c r="Z4222">
        <v>0</v>
      </c>
      <c r="AA4222">
        <v>0</v>
      </c>
      <c r="AB4222">
        <v>0</v>
      </c>
      <c r="AC4222">
        <v>0</v>
      </c>
      <c r="AD4222">
        <f t="shared" si="131"/>
        <v>0</v>
      </c>
      <c r="AE4222" t="s">
        <v>47</v>
      </c>
      <c r="AF4222">
        <v>134796</v>
      </c>
      <c r="AG4222">
        <v>134796</v>
      </c>
      <c r="AH4222">
        <v>134796</v>
      </c>
      <c r="AI4222">
        <v>134796</v>
      </c>
      <c r="AJ4222">
        <f t="shared" si="132"/>
        <v>539184</v>
      </c>
      <c r="AK4222" t="s">
        <v>458</v>
      </c>
      <c r="AL4222" t="s">
        <v>459</v>
      </c>
      <c r="AM4222" t="s">
        <v>460</v>
      </c>
    </row>
    <row r="4223" spans="1:39" x14ac:dyDescent="0.2">
      <c r="A4223">
        <v>23023</v>
      </c>
      <c r="B4223" t="s">
        <v>520</v>
      </c>
      <c r="C4223">
        <v>640</v>
      </c>
      <c r="D4223" t="s">
        <v>479</v>
      </c>
      <c r="E4223">
        <v>23</v>
      </c>
      <c r="F4223" t="s">
        <v>480</v>
      </c>
      <c r="G4223">
        <v>695</v>
      </c>
      <c r="H4223" t="s">
        <v>481</v>
      </c>
      <c r="I4223">
        <v>242</v>
      </c>
      <c r="J4223" t="s">
        <v>1019</v>
      </c>
      <c r="K4223" t="s">
        <v>41</v>
      </c>
      <c r="L4223">
        <v>11508</v>
      </c>
      <c r="M4223" t="s">
        <v>4948</v>
      </c>
      <c r="N4223" t="s">
        <v>43</v>
      </c>
      <c r="O4223" t="s">
        <v>4949</v>
      </c>
      <c r="S4223">
        <v>2</v>
      </c>
      <c r="T4223" t="s">
        <v>45</v>
      </c>
      <c r="X4223" t="s">
        <v>66</v>
      </c>
      <c r="Y4223">
        <v>0</v>
      </c>
      <c r="Z4223">
        <v>0</v>
      </c>
      <c r="AA4223">
        <v>0</v>
      </c>
      <c r="AB4223">
        <v>0</v>
      </c>
      <c r="AC4223">
        <v>0</v>
      </c>
      <c r="AD4223">
        <f t="shared" si="131"/>
        <v>0</v>
      </c>
      <c r="AE4223" t="s">
        <v>47</v>
      </c>
      <c r="AF4223">
        <v>890000</v>
      </c>
      <c r="AG4223">
        <v>980000</v>
      </c>
      <c r="AH4223">
        <v>1080000</v>
      </c>
      <c r="AI4223">
        <v>1226587</v>
      </c>
      <c r="AJ4223">
        <f t="shared" si="132"/>
        <v>4176587</v>
      </c>
      <c r="AK4223" t="s">
        <v>486</v>
      </c>
      <c r="AL4223" t="s">
        <v>487</v>
      </c>
      <c r="AM4223" t="s">
        <v>488</v>
      </c>
    </row>
    <row r="4224" spans="1:39" x14ac:dyDescent="0.2">
      <c r="A4224">
        <v>23023</v>
      </c>
      <c r="B4224" t="s">
        <v>520</v>
      </c>
      <c r="C4224">
        <v>640</v>
      </c>
      <c r="D4224" t="s">
        <v>479</v>
      </c>
      <c r="E4224">
        <v>23</v>
      </c>
      <c r="F4224" t="s">
        <v>480</v>
      </c>
      <c r="G4224">
        <v>695</v>
      </c>
      <c r="H4224" t="s">
        <v>481</v>
      </c>
      <c r="I4224">
        <v>455</v>
      </c>
      <c r="J4224" t="s">
        <v>4950</v>
      </c>
      <c r="K4224" t="s">
        <v>41</v>
      </c>
      <c r="L4224">
        <v>11496</v>
      </c>
      <c r="M4224" t="s">
        <v>4951</v>
      </c>
      <c r="N4224" t="s">
        <v>43</v>
      </c>
      <c r="O4224" t="s">
        <v>4952</v>
      </c>
      <c r="S4224">
        <v>2</v>
      </c>
      <c r="T4224" t="s">
        <v>45</v>
      </c>
      <c r="U4224">
        <v>957</v>
      </c>
      <c r="V4224" t="s">
        <v>496</v>
      </c>
      <c r="W4224" t="s">
        <v>57</v>
      </c>
      <c r="X4224" t="s">
        <v>66</v>
      </c>
      <c r="Y4224">
        <v>0</v>
      </c>
      <c r="Z4224">
        <v>75</v>
      </c>
      <c r="AA4224">
        <v>75</v>
      </c>
      <c r="AB4224">
        <v>75</v>
      </c>
      <c r="AC4224">
        <v>75</v>
      </c>
      <c r="AD4224">
        <f t="shared" si="131"/>
        <v>300</v>
      </c>
      <c r="AF4224">
        <v>0</v>
      </c>
      <c r="AG4224">
        <v>0</v>
      </c>
      <c r="AH4224">
        <v>0</v>
      </c>
      <c r="AI4224">
        <v>0</v>
      </c>
      <c r="AJ4224">
        <f t="shared" si="132"/>
        <v>0</v>
      </c>
      <c r="AK4224" t="s">
        <v>486</v>
      </c>
      <c r="AL4224" t="s">
        <v>487</v>
      </c>
      <c r="AM4224" t="s">
        <v>488</v>
      </c>
    </row>
    <row r="4225" spans="1:39" x14ac:dyDescent="0.2">
      <c r="A4225">
        <v>23023</v>
      </c>
      <c r="B4225" t="s">
        <v>520</v>
      </c>
      <c r="C4225">
        <v>640</v>
      </c>
      <c r="D4225" t="s">
        <v>479</v>
      </c>
      <c r="E4225">
        <v>23</v>
      </c>
      <c r="F4225" t="s">
        <v>480</v>
      </c>
      <c r="G4225">
        <v>695</v>
      </c>
      <c r="H4225" t="s">
        <v>481</v>
      </c>
      <c r="I4225">
        <v>473</v>
      </c>
      <c r="J4225" t="s">
        <v>4675</v>
      </c>
      <c r="K4225" t="s">
        <v>41</v>
      </c>
      <c r="L4225">
        <v>11526</v>
      </c>
      <c r="M4225" t="s">
        <v>4676</v>
      </c>
      <c r="N4225" t="s">
        <v>43</v>
      </c>
      <c r="O4225" t="s">
        <v>4677</v>
      </c>
      <c r="S4225">
        <v>2</v>
      </c>
      <c r="T4225" t="s">
        <v>45</v>
      </c>
      <c r="U4225">
        <v>964</v>
      </c>
      <c r="V4225" t="s">
        <v>4953</v>
      </c>
      <c r="W4225" t="s">
        <v>57</v>
      </c>
      <c r="X4225" t="s">
        <v>66</v>
      </c>
      <c r="Y4225">
        <v>0</v>
      </c>
      <c r="Z4225">
        <v>50</v>
      </c>
      <c r="AA4225">
        <v>50</v>
      </c>
      <c r="AB4225">
        <v>50</v>
      </c>
      <c r="AC4225">
        <v>50</v>
      </c>
      <c r="AD4225">
        <f t="shared" si="131"/>
        <v>200</v>
      </c>
      <c r="AF4225">
        <v>0</v>
      </c>
      <c r="AG4225">
        <v>0</v>
      </c>
      <c r="AH4225">
        <v>0</v>
      </c>
      <c r="AI4225">
        <v>0</v>
      </c>
      <c r="AJ4225">
        <f t="shared" si="132"/>
        <v>0</v>
      </c>
      <c r="AK4225" t="s">
        <v>486</v>
      </c>
      <c r="AL4225" t="s">
        <v>487</v>
      </c>
      <c r="AM4225" t="s">
        <v>488</v>
      </c>
    </row>
    <row r="4226" spans="1:39" x14ac:dyDescent="0.2">
      <c r="A4226">
        <v>23023</v>
      </c>
      <c r="B4226" t="s">
        <v>520</v>
      </c>
      <c r="C4226">
        <v>850</v>
      </c>
      <c r="D4226" t="s">
        <v>453</v>
      </c>
      <c r="E4226">
        <v>23</v>
      </c>
      <c r="F4226" t="s">
        <v>480</v>
      </c>
      <c r="G4226">
        <v>128</v>
      </c>
      <c r="H4226" t="s">
        <v>143</v>
      </c>
      <c r="I4226">
        <v>125</v>
      </c>
      <c r="J4226" t="s">
        <v>579</v>
      </c>
      <c r="K4226" t="s">
        <v>41</v>
      </c>
      <c r="L4226">
        <v>4602</v>
      </c>
      <c r="M4226" t="s">
        <v>4678</v>
      </c>
      <c r="N4226" t="s">
        <v>43</v>
      </c>
      <c r="O4226" t="s">
        <v>581</v>
      </c>
      <c r="S4226">
        <v>2</v>
      </c>
      <c r="T4226" t="s">
        <v>45</v>
      </c>
      <c r="U4226">
        <v>303</v>
      </c>
      <c r="V4226" t="s">
        <v>419</v>
      </c>
      <c r="W4226" t="s">
        <v>57</v>
      </c>
      <c r="X4226" t="s">
        <v>46</v>
      </c>
      <c r="Y4226">
        <v>1</v>
      </c>
      <c r="Z4226">
        <v>47</v>
      </c>
      <c r="AA4226">
        <v>47</v>
      </c>
      <c r="AB4226">
        <v>47</v>
      </c>
      <c r="AC4226">
        <v>47</v>
      </c>
      <c r="AD4226">
        <f t="shared" si="131"/>
        <v>47</v>
      </c>
      <c r="AF4226">
        <v>0</v>
      </c>
      <c r="AG4226">
        <v>0</v>
      </c>
      <c r="AH4226">
        <v>0</v>
      </c>
      <c r="AI4226">
        <v>0</v>
      </c>
      <c r="AJ4226">
        <f t="shared" si="132"/>
        <v>0</v>
      </c>
      <c r="AK4226" t="s">
        <v>458</v>
      </c>
      <c r="AL4226" t="s">
        <v>459</v>
      </c>
      <c r="AM4226" t="s">
        <v>460</v>
      </c>
    </row>
    <row r="4227" spans="1:39" x14ac:dyDescent="0.2">
      <c r="A4227">
        <v>23093</v>
      </c>
      <c r="B4227" t="s">
        <v>3778</v>
      </c>
      <c r="C4227">
        <v>660</v>
      </c>
      <c r="D4227" t="s">
        <v>505</v>
      </c>
      <c r="E4227">
        <v>13</v>
      </c>
      <c r="F4227" t="s">
        <v>506</v>
      </c>
      <c r="G4227">
        <v>392</v>
      </c>
      <c r="H4227" t="s">
        <v>507</v>
      </c>
      <c r="I4227">
        <v>121</v>
      </c>
      <c r="J4227" t="s">
        <v>532</v>
      </c>
      <c r="K4227" t="s">
        <v>41</v>
      </c>
      <c r="L4227">
        <v>11707</v>
      </c>
      <c r="M4227" t="s">
        <v>4272</v>
      </c>
      <c r="N4227" t="s">
        <v>43</v>
      </c>
      <c r="O4227" t="s">
        <v>4273</v>
      </c>
      <c r="S4227">
        <v>2</v>
      </c>
      <c r="T4227" t="s">
        <v>45</v>
      </c>
      <c r="U4227">
        <v>435</v>
      </c>
      <c r="V4227" t="s">
        <v>535</v>
      </c>
      <c r="W4227" t="s">
        <v>57</v>
      </c>
      <c r="X4227" t="s">
        <v>66</v>
      </c>
      <c r="Y4227">
        <v>0</v>
      </c>
      <c r="Z4227">
        <v>20</v>
      </c>
      <c r="AA4227">
        <v>20</v>
      </c>
      <c r="AB4227">
        <v>20</v>
      </c>
      <c r="AC4227">
        <v>20</v>
      </c>
      <c r="AD4227">
        <f t="shared" ref="AD4227:AD4290" si="133">IF(Y4227=1,LARGE(Z4227:AC4227,1),Z4227+AA4227+AB4227+AC4227)</f>
        <v>80</v>
      </c>
      <c r="AF4227">
        <v>0</v>
      </c>
      <c r="AG4227">
        <v>0</v>
      </c>
      <c r="AH4227">
        <v>0</v>
      </c>
      <c r="AI4227">
        <v>0</v>
      </c>
      <c r="AJ4227">
        <f t="shared" si="132"/>
        <v>0</v>
      </c>
      <c r="AK4227" t="s">
        <v>510</v>
      </c>
      <c r="AL4227" t="s">
        <v>511</v>
      </c>
      <c r="AM4227" t="s">
        <v>512</v>
      </c>
    </row>
    <row r="4228" spans="1:39" x14ac:dyDescent="0.2">
      <c r="A4228">
        <v>26001</v>
      </c>
      <c r="B4228" t="s">
        <v>539</v>
      </c>
      <c r="C4228">
        <v>101</v>
      </c>
      <c r="D4228" t="s">
        <v>319</v>
      </c>
      <c r="E4228">
        <v>8</v>
      </c>
      <c r="F4228" t="s">
        <v>540</v>
      </c>
      <c r="G4228">
        <v>244</v>
      </c>
      <c r="H4228" t="s">
        <v>541</v>
      </c>
      <c r="I4228">
        <v>60</v>
      </c>
      <c r="J4228" t="s">
        <v>542</v>
      </c>
      <c r="K4228" t="s">
        <v>41</v>
      </c>
      <c r="L4228">
        <v>12617</v>
      </c>
      <c r="M4228" t="s">
        <v>4680</v>
      </c>
      <c r="N4228" t="s">
        <v>124</v>
      </c>
      <c r="O4228" t="s">
        <v>4681</v>
      </c>
      <c r="S4228">
        <v>3</v>
      </c>
      <c r="T4228" t="s">
        <v>55</v>
      </c>
      <c r="U4228">
        <v>195</v>
      </c>
      <c r="V4228" t="s">
        <v>363</v>
      </c>
      <c r="W4228" t="s">
        <v>57</v>
      </c>
      <c r="X4228" t="s">
        <v>46</v>
      </c>
      <c r="Y4228">
        <v>1</v>
      </c>
      <c r="Z4228">
        <v>4</v>
      </c>
      <c r="AA4228">
        <v>0</v>
      </c>
      <c r="AB4228">
        <v>0</v>
      </c>
      <c r="AC4228">
        <v>0</v>
      </c>
      <c r="AD4228">
        <f t="shared" si="133"/>
        <v>4</v>
      </c>
      <c r="AF4228">
        <v>0</v>
      </c>
      <c r="AG4228">
        <v>0</v>
      </c>
      <c r="AH4228">
        <v>0</v>
      </c>
      <c r="AI4228">
        <v>0</v>
      </c>
      <c r="AJ4228">
        <f t="shared" si="132"/>
        <v>0</v>
      </c>
      <c r="AK4228" t="s">
        <v>324</v>
      </c>
      <c r="AL4228" t="s">
        <v>325</v>
      </c>
      <c r="AM4228" t="s">
        <v>326</v>
      </c>
    </row>
    <row r="4229" spans="1:39" x14ac:dyDescent="0.2">
      <c r="A4229">
        <v>26001</v>
      </c>
      <c r="B4229" t="s">
        <v>539</v>
      </c>
      <c r="C4229">
        <v>101</v>
      </c>
      <c r="D4229" t="s">
        <v>319</v>
      </c>
      <c r="E4229">
        <v>8</v>
      </c>
      <c r="F4229" t="s">
        <v>540</v>
      </c>
      <c r="G4229">
        <v>244</v>
      </c>
      <c r="H4229" t="s">
        <v>541</v>
      </c>
      <c r="I4229">
        <v>60</v>
      </c>
      <c r="J4229" t="s">
        <v>542</v>
      </c>
      <c r="K4229" t="s">
        <v>41</v>
      </c>
      <c r="L4229">
        <v>12617</v>
      </c>
      <c r="M4229" t="s">
        <v>4680</v>
      </c>
      <c r="N4229" t="s">
        <v>124</v>
      </c>
      <c r="O4229" t="s">
        <v>4681</v>
      </c>
      <c r="S4229">
        <v>3</v>
      </c>
      <c r="T4229" t="s">
        <v>55</v>
      </c>
      <c r="X4229" t="s">
        <v>46</v>
      </c>
      <c r="Y4229">
        <v>1</v>
      </c>
      <c r="Z4229">
        <v>0</v>
      </c>
      <c r="AA4229">
        <v>0</v>
      </c>
      <c r="AB4229">
        <v>0</v>
      </c>
      <c r="AC4229">
        <v>0</v>
      </c>
      <c r="AD4229">
        <f t="shared" si="133"/>
        <v>0</v>
      </c>
      <c r="AE4229" t="s">
        <v>85</v>
      </c>
      <c r="AF4229">
        <v>100000</v>
      </c>
      <c r="AG4229">
        <v>0</v>
      </c>
      <c r="AH4229">
        <v>0</v>
      </c>
      <c r="AI4229">
        <v>0</v>
      </c>
      <c r="AJ4229">
        <f t="shared" si="132"/>
        <v>100000</v>
      </c>
      <c r="AK4229" t="s">
        <v>324</v>
      </c>
      <c r="AL4229" t="s">
        <v>325</v>
      </c>
      <c r="AM4229" t="s">
        <v>326</v>
      </c>
    </row>
    <row r="4230" spans="1:39" x14ac:dyDescent="0.2">
      <c r="A4230">
        <v>26001</v>
      </c>
      <c r="B4230" t="s">
        <v>539</v>
      </c>
      <c r="C4230">
        <v>520</v>
      </c>
      <c r="D4230" t="s">
        <v>557</v>
      </c>
      <c r="E4230">
        <v>8</v>
      </c>
      <c r="F4230" t="s">
        <v>540</v>
      </c>
      <c r="G4230">
        <v>241</v>
      </c>
      <c r="H4230" t="s">
        <v>558</v>
      </c>
      <c r="I4230">
        <v>592</v>
      </c>
      <c r="J4230" t="s">
        <v>559</v>
      </c>
      <c r="K4230" t="s">
        <v>41</v>
      </c>
      <c r="L4230">
        <v>13296</v>
      </c>
      <c r="M4230" t="s">
        <v>2221</v>
      </c>
      <c r="N4230" t="s">
        <v>124</v>
      </c>
      <c r="O4230" t="s">
        <v>2222</v>
      </c>
      <c r="S4230">
        <v>3</v>
      </c>
      <c r="T4230" t="s">
        <v>55</v>
      </c>
      <c r="X4230" t="s">
        <v>46</v>
      </c>
      <c r="Y4230">
        <v>1</v>
      </c>
      <c r="Z4230">
        <v>0</v>
      </c>
      <c r="AA4230">
        <v>0</v>
      </c>
      <c r="AB4230">
        <v>0</v>
      </c>
      <c r="AC4230">
        <v>0</v>
      </c>
      <c r="AD4230">
        <f t="shared" si="133"/>
        <v>0</v>
      </c>
      <c r="AE4230" t="s">
        <v>85</v>
      </c>
      <c r="AF4230">
        <v>100000</v>
      </c>
      <c r="AG4230">
        <v>100000</v>
      </c>
      <c r="AH4230">
        <v>100000</v>
      </c>
      <c r="AI4230">
        <v>100000</v>
      </c>
      <c r="AJ4230">
        <f t="shared" si="132"/>
        <v>400000</v>
      </c>
      <c r="AK4230" t="s">
        <v>562</v>
      </c>
      <c r="AL4230" t="s">
        <v>563</v>
      </c>
      <c r="AM4230" t="s">
        <v>564</v>
      </c>
    </row>
    <row r="4231" spans="1:39" x14ac:dyDescent="0.2">
      <c r="A4231">
        <v>26001</v>
      </c>
      <c r="B4231" t="s">
        <v>539</v>
      </c>
      <c r="C4231">
        <v>520</v>
      </c>
      <c r="D4231" t="s">
        <v>557</v>
      </c>
      <c r="E4231">
        <v>8</v>
      </c>
      <c r="F4231" t="s">
        <v>540</v>
      </c>
      <c r="G4231">
        <v>241</v>
      </c>
      <c r="H4231" t="s">
        <v>558</v>
      </c>
      <c r="I4231">
        <v>592</v>
      </c>
      <c r="J4231" t="s">
        <v>559</v>
      </c>
      <c r="K4231" t="s">
        <v>41</v>
      </c>
      <c r="L4231">
        <v>13298</v>
      </c>
      <c r="M4231" t="s">
        <v>4274</v>
      </c>
      <c r="N4231" t="s">
        <v>124</v>
      </c>
      <c r="O4231" t="s">
        <v>4275</v>
      </c>
      <c r="S4231">
        <v>3</v>
      </c>
      <c r="T4231" t="s">
        <v>55</v>
      </c>
      <c r="U4231">
        <v>933</v>
      </c>
      <c r="V4231" t="s">
        <v>567</v>
      </c>
      <c r="W4231" t="s">
        <v>57</v>
      </c>
      <c r="X4231" t="s">
        <v>46</v>
      </c>
      <c r="Y4231">
        <v>1</v>
      </c>
      <c r="Z4231">
        <v>1</v>
      </c>
      <c r="AA4231">
        <v>1</v>
      </c>
      <c r="AB4231">
        <v>1</v>
      </c>
      <c r="AC4231">
        <v>1</v>
      </c>
      <c r="AD4231">
        <f t="shared" si="133"/>
        <v>1</v>
      </c>
      <c r="AF4231">
        <v>0</v>
      </c>
      <c r="AG4231">
        <v>0</v>
      </c>
      <c r="AH4231">
        <v>0</v>
      </c>
      <c r="AI4231">
        <v>0</v>
      </c>
      <c r="AJ4231">
        <f t="shared" si="132"/>
        <v>0</v>
      </c>
      <c r="AK4231" t="s">
        <v>562</v>
      </c>
      <c r="AL4231" t="s">
        <v>563</v>
      </c>
      <c r="AM4231" t="s">
        <v>564</v>
      </c>
    </row>
    <row r="4232" spans="1:39" x14ac:dyDescent="0.2">
      <c r="A4232">
        <v>26001</v>
      </c>
      <c r="B4232" t="s">
        <v>539</v>
      </c>
      <c r="C4232">
        <v>520</v>
      </c>
      <c r="D4232" t="s">
        <v>557</v>
      </c>
      <c r="E4232">
        <v>8</v>
      </c>
      <c r="F4232" t="s">
        <v>540</v>
      </c>
      <c r="G4232">
        <v>244</v>
      </c>
      <c r="H4232" t="s">
        <v>541</v>
      </c>
      <c r="I4232">
        <v>592</v>
      </c>
      <c r="J4232" t="s">
        <v>559</v>
      </c>
      <c r="K4232" t="s">
        <v>41</v>
      </c>
      <c r="L4232">
        <v>13367</v>
      </c>
      <c r="M4232" t="s">
        <v>2225</v>
      </c>
      <c r="N4232" t="s">
        <v>124</v>
      </c>
      <c r="O4232" t="s">
        <v>2226</v>
      </c>
      <c r="S4232">
        <v>3</v>
      </c>
      <c r="T4232" t="s">
        <v>55</v>
      </c>
      <c r="U4232">
        <v>933</v>
      </c>
      <c r="V4232" t="s">
        <v>567</v>
      </c>
      <c r="W4232" t="s">
        <v>57</v>
      </c>
      <c r="X4232" t="s">
        <v>46</v>
      </c>
      <c r="Y4232">
        <v>1</v>
      </c>
      <c r="Z4232">
        <v>1</v>
      </c>
      <c r="AA4232">
        <v>1</v>
      </c>
      <c r="AB4232">
        <v>1</v>
      </c>
      <c r="AC4232">
        <v>1</v>
      </c>
      <c r="AD4232">
        <f t="shared" si="133"/>
        <v>1</v>
      </c>
      <c r="AF4232">
        <v>0</v>
      </c>
      <c r="AG4232">
        <v>0</v>
      </c>
      <c r="AH4232">
        <v>0</v>
      </c>
      <c r="AI4232">
        <v>0</v>
      </c>
      <c r="AJ4232">
        <f t="shared" si="132"/>
        <v>0</v>
      </c>
      <c r="AK4232" t="s">
        <v>562</v>
      </c>
      <c r="AL4232" t="s">
        <v>563</v>
      </c>
      <c r="AM4232" t="s">
        <v>564</v>
      </c>
    </row>
    <row r="4233" spans="1:39" x14ac:dyDescent="0.2">
      <c r="A4233">
        <v>26001</v>
      </c>
      <c r="B4233" t="s">
        <v>539</v>
      </c>
      <c r="C4233">
        <v>540</v>
      </c>
      <c r="D4233" t="s">
        <v>585</v>
      </c>
      <c r="E4233">
        <v>16</v>
      </c>
      <c r="F4233" t="s">
        <v>586</v>
      </c>
      <c r="G4233">
        <v>244</v>
      </c>
      <c r="H4233" t="s">
        <v>541</v>
      </c>
      <c r="I4233">
        <v>206</v>
      </c>
      <c r="J4233" t="s">
        <v>572</v>
      </c>
      <c r="K4233" t="s">
        <v>41</v>
      </c>
      <c r="L4233">
        <v>13096</v>
      </c>
      <c r="M4233" t="s">
        <v>3194</v>
      </c>
      <c r="N4233" t="s">
        <v>43</v>
      </c>
      <c r="O4233" t="s">
        <v>3195</v>
      </c>
      <c r="S4233">
        <v>3</v>
      </c>
      <c r="T4233" t="s">
        <v>55</v>
      </c>
      <c r="U4233">
        <v>8</v>
      </c>
      <c r="V4233" t="s">
        <v>608</v>
      </c>
      <c r="W4233" t="s">
        <v>57</v>
      </c>
      <c r="Y4233">
        <v>1</v>
      </c>
      <c r="Z4233">
        <v>250</v>
      </c>
      <c r="AA4233">
        <v>1000</v>
      </c>
      <c r="AB4233">
        <v>1000</v>
      </c>
      <c r="AC4233">
        <v>1000</v>
      </c>
      <c r="AD4233">
        <f t="shared" si="133"/>
        <v>1000</v>
      </c>
      <c r="AF4233">
        <v>0</v>
      </c>
      <c r="AG4233">
        <v>0</v>
      </c>
      <c r="AH4233">
        <v>0</v>
      </c>
      <c r="AI4233">
        <v>0</v>
      </c>
      <c r="AJ4233">
        <f t="shared" si="132"/>
        <v>0</v>
      </c>
      <c r="AK4233" t="s">
        <v>591</v>
      </c>
      <c r="AL4233" t="s">
        <v>592</v>
      </c>
      <c r="AM4233" t="s">
        <v>593</v>
      </c>
    </row>
    <row r="4234" spans="1:39" x14ac:dyDescent="0.2">
      <c r="A4234">
        <v>26001</v>
      </c>
      <c r="B4234" t="s">
        <v>539</v>
      </c>
      <c r="C4234">
        <v>745</v>
      </c>
      <c r="D4234" t="s">
        <v>2238</v>
      </c>
      <c r="E4234">
        <v>8</v>
      </c>
      <c r="F4234" t="s">
        <v>540</v>
      </c>
      <c r="G4234">
        <v>244</v>
      </c>
      <c r="H4234" t="s">
        <v>541</v>
      </c>
      <c r="I4234">
        <v>1003</v>
      </c>
      <c r="J4234" t="s">
        <v>2239</v>
      </c>
      <c r="K4234" t="s">
        <v>41</v>
      </c>
      <c r="L4234">
        <v>2023</v>
      </c>
      <c r="M4234" t="s">
        <v>2240</v>
      </c>
      <c r="N4234" t="s">
        <v>43</v>
      </c>
      <c r="O4234" t="s">
        <v>2241</v>
      </c>
      <c r="S4234">
        <v>3</v>
      </c>
      <c r="T4234" t="s">
        <v>55</v>
      </c>
      <c r="U4234">
        <v>446</v>
      </c>
      <c r="V4234" t="s">
        <v>3197</v>
      </c>
      <c r="W4234" t="s">
        <v>57</v>
      </c>
      <c r="X4234" t="s">
        <v>46</v>
      </c>
      <c r="Y4234">
        <v>1</v>
      </c>
      <c r="Z4234">
        <v>10</v>
      </c>
      <c r="AA4234">
        <v>120</v>
      </c>
      <c r="AB4234">
        <v>120</v>
      </c>
      <c r="AC4234">
        <v>120</v>
      </c>
      <c r="AD4234">
        <f t="shared" si="133"/>
        <v>120</v>
      </c>
      <c r="AF4234">
        <v>0</v>
      </c>
      <c r="AG4234">
        <v>0</v>
      </c>
      <c r="AH4234">
        <v>0</v>
      </c>
      <c r="AI4234">
        <v>0</v>
      </c>
      <c r="AJ4234">
        <f t="shared" si="132"/>
        <v>0</v>
      </c>
      <c r="AK4234" t="s">
        <v>2242</v>
      </c>
      <c r="AL4234" t="s">
        <v>2243</v>
      </c>
      <c r="AM4234" t="s">
        <v>2244</v>
      </c>
    </row>
    <row r="4235" spans="1:39" x14ac:dyDescent="0.2">
      <c r="A4235">
        <v>26022</v>
      </c>
      <c r="B4235" t="s">
        <v>584</v>
      </c>
      <c r="C4235">
        <v>540</v>
      </c>
      <c r="D4235" t="s">
        <v>585</v>
      </c>
      <c r="E4235">
        <v>16</v>
      </c>
      <c r="F4235" t="s">
        <v>586</v>
      </c>
      <c r="G4235">
        <v>482</v>
      </c>
      <c r="H4235" t="s">
        <v>587</v>
      </c>
      <c r="I4235">
        <v>472</v>
      </c>
      <c r="J4235" t="s">
        <v>4954</v>
      </c>
      <c r="K4235" t="s">
        <v>41</v>
      </c>
      <c r="L4235">
        <v>11523</v>
      </c>
      <c r="M4235" t="s">
        <v>4955</v>
      </c>
      <c r="N4235" t="s">
        <v>124</v>
      </c>
      <c r="O4235" t="s">
        <v>4956</v>
      </c>
      <c r="S4235">
        <v>2</v>
      </c>
      <c r="T4235" t="s">
        <v>45</v>
      </c>
      <c r="U4235">
        <v>162</v>
      </c>
      <c r="V4235" t="s">
        <v>4957</v>
      </c>
      <c r="W4235" t="s">
        <v>57</v>
      </c>
      <c r="X4235" t="s">
        <v>66</v>
      </c>
      <c r="Y4235">
        <v>0</v>
      </c>
      <c r="Z4235">
        <v>196</v>
      </c>
      <c r="AA4235">
        <v>196</v>
      </c>
      <c r="AB4235">
        <v>196</v>
      </c>
      <c r="AC4235">
        <v>196</v>
      </c>
      <c r="AD4235">
        <f t="shared" si="133"/>
        <v>784</v>
      </c>
      <c r="AF4235">
        <v>0</v>
      </c>
      <c r="AG4235">
        <v>0</v>
      </c>
      <c r="AH4235">
        <v>0</v>
      </c>
      <c r="AI4235">
        <v>0</v>
      </c>
      <c r="AJ4235">
        <f t="shared" si="132"/>
        <v>0</v>
      </c>
      <c r="AK4235" t="s">
        <v>591</v>
      </c>
      <c r="AL4235" t="s">
        <v>592</v>
      </c>
      <c r="AM4235" t="s">
        <v>593</v>
      </c>
    </row>
    <row r="4236" spans="1:39" x14ac:dyDescent="0.2">
      <c r="A4236">
        <v>26022</v>
      </c>
      <c r="B4236" t="s">
        <v>584</v>
      </c>
      <c r="C4236">
        <v>540</v>
      </c>
      <c r="D4236" t="s">
        <v>585</v>
      </c>
      <c r="E4236">
        <v>16</v>
      </c>
      <c r="F4236" t="s">
        <v>586</v>
      </c>
      <c r="G4236">
        <v>482</v>
      </c>
      <c r="H4236" t="s">
        <v>587</v>
      </c>
      <c r="I4236">
        <v>472</v>
      </c>
      <c r="J4236" t="s">
        <v>4954</v>
      </c>
      <c r="K4236" t="s">
        <v>41</v>
      </c>
      <c r="L4236">
        <v>11523</v>
      </c>
      <c r="M4236" t="s">
        <v>4955</v>
      </c>
      <c r="N4236" t="s">
        <v>124</v>
      </c>
      <c r="O4236" t="s">
        <v>4956</v>
      </c>
      <c r="S4236">
        <v>2</v>
      </c>
      <c r="T4236" t="s">
        <v>45</v>
      </c>
      <c r="X4236" t="s">
        <v>66</v>
      </c>
      <c r="Y4236">
        <v>0</v>
      </c>
      <c r="Z4236">
        <v>0</v>
      </c>
      <c r="AA4236">
        <v>0</v>
      </c>
      <c r="AB4236">
        <v>0</v>
      </c>
      <c r="AC4236">
        <v>0</v>
      </c>
      <c r="AD4236">
        <f t="shared" si="133"/>
        <v>0</v>
      </c>
      <c r="AE4236" t="s">
        <v>595</v>
      </c>
      <c r="AF4236">
        <v>100000</v>
      </c>
      <c r="AG4236">
        <v>100000</v>
      </c>
      <c r="AH4236">
        <v>100000</v>
      </c>
      <c r="AI4236">
        <v>100000</v>
      </c>
      <c r="AJ4236">
        <f t="shared" si="132"/>
        <v>400000</v>
      </c>
      <c r="AK4236" t="s">
        <v>591</v>
      </c>
      <c r="AL4236" t="s">
        <v>592</v>
      </c>
      <c r="AM4236" t="s">
        <v>593</v>
      </c>
    </row>
    <row r="4237" spans="1:39" x14ac:dyDescent="0.2">
      <c r="A4237">
        <v>26022</v>
      </c>
      <c r="B4237" t="s">
        <v>584</v>
      </c>
      <c r="C4237">
        <v>540</v>
      </c>
      <c r="D4237" t="s">
        <v>585</v>
      </c>
      <c r="E4237">
        <v>16</v>
      </c>
      <c r="F4237" t="s">
        <v>586</v>
      </c>
      <c r="G4237">
        <v>482</v>
      </c>
      <c r="H4237" t="s">
        <v>587</v>
      </c>
      <c r="I4237">
        <v>472</v>
      </c>
      <c r="J4237" t="s">
        <v>4954</v>
      </c>
      <c r="K4237" t="s">
        <v>41</v>
      </c>
      <c r="L4237">
        <v>11523</v>
      </c>
      <c r="M4237" t="s">
        <v>4955</v>
      </c>
      <c r="N4237" t="s">
        <v>124</v>
      </c>
      <c r="O4237" t="s">
        <v>4956</v>
      </c>
      <c r="S4237">
        <v>2</v>
      </c>
      <c r="T4237" t="s">
        <v>45</v>
      </c>
      <c r="X4237" t="s">
        <v>66</v>
      </c>
      <c r="Y4237">
        <v>0</v>
      </c>
      <c r="Z4237">
        <v>0</v>
      </c>
      <c r="AA4237">
        <v>0</v>
      </c>
      <c r="AB4237">
        <v>0</v>
      </c>
      <c r="AC4237">
        <v>0</v>
      </c>
      <c r="AD4237">
        <f t="shared" si="133"/>
        <v>0</v>
      </c>
      <c r="AE4237" t="s">
        <v>3480</v>
      </c>
      <c r="AF4237">
        <v>12500000</v>
      </c>
      <c r="AG4237">
        <v>3100000</v>
      </c>
      <c r="AH4237">
        <v>0</v>
      </c>
      <c r="AI4237">
        <v>0</v>
      </c>
      <c r="AJ4237">
        <f t="shared" si="132"/>
        <v>15600000</v>
      </c>
      <c r="AK4237" t="s">
        <v>591</v>
      </c>
      <c r="AL4237" t="s">
        <v>592</v>
      </c>
      <c r="AM4237" t="s">
        <v>593</v>
      </c>
    </row>
    <row r="4238" spans="1:39" x14ac:dyDescent="0.2">
      <c r="A4238">
        <v>26022</v>
      </c>
      <c r="B4238" t="s">
        <v>584</v>
      </c>
      <c r="C4238">
        <v>540</v>
      </c>
      <c r="D4238" t="s">
        <v>585</v>
      </c>
      <c r="E4238">
        <v>16</v>
      </c>
      <c r="F4238" t="s">
        <v>586</v>
      </c>
      <c r="G4238">
        <v>482</v>
      </c>
      <c r="H4238" t="s">
        <v>587</v>
      </c>
      <c r="I4238">
        <v>582</v>
      </c>
      <c r="J4238" t="s">
        <v>588</v>
      </c>
      <c r="K4238" t="s">
        <v>41</v>
      </c>
      <c r="L4238">
        <v>13300</v>
      </c>
      <c r="M4238" t="s">
        <v>4688</v>
      </c>
      <c r="N4238" t="s">
        <v>124</v>
      </c>
      <c r="O4238" t="s">
        <v>4689</v>
      </c>
      <c r="S4238">
        <v>2</v>
      </c>
      <c r="T4238" t="s">
        <v>45</v>
      </c>
      <c r="U4238">
        <v>191</v>
      </c>
      <c r="V4238" t="s">
        <v>374</v>
      </c>
      <c r="W4238" t="s">
        <v>57</v>
      </c>
      <c r="X4238" t="s">
        <v>46</v>
      </c>
      <c r="Y4238">
        <v>1</v>
      </c>
      <c r="Z4238">
        <v>8</v>
      </c>
      <c r="AA4238">
        <v>8</v>
      </c>
      <c r="AB4238">
        <v>8</v>
      </c>
      <c r="AC4238">
        <v>8</v>
      </c>
      <c r="AD4238">
        <f t="shared" si="133"/>
        <v>8</v>
      </c>
      <c r="AF4238">
        <v>0</v>
      </c>
      <c r="AG4238">
        <v>0</v>
      </c>
      <c r="AH4238">
        <v>0</v>
      </c>
      <c r="AI4238">
        <v>0</v>
      </c>
      <c r="AJ4238">
        <f t="shared" si="132"/>
        <v>0</v>
      </c>
      <c r="AK4238" t="s">
        <v>591</v>
      </c>
      <c r="AL4238" t="s">
        <v>592</v>
      </c>
      <c r="AM4238" t="s">
        <v>593</v>
      </c>
    </row>
    <row r="4239" spans="1:39" x14ac:dyDescent="0.2">
      <c r="A4239">
        <v>26022</v>
      </c>
      <c r="B4239" t="s">
        <v>584</v>
      </c>
      <c r="C4239">
        <v>540</v>
      </c>
      <c r="D4239" t="s">
        <v>585</v>
      </c>
      <c r="E4239">
        <v>16</v>
      </c>
      <c r="F4239" t="s">
        <v>586</v>
      </c>
      <c r="G4239">
        <v>482</v>
      </c>
      <c r="H4239" t="s">
        <v>587</v>
      </c>
      <c r="I4239">
        <v>582</v>
      </c>
      <c r="J4239" t="s">
        <v>588</v>
      </c>
      <c r="K4239" t="s">
        <v>41</v>
      </c>
      <c r="L4239">
        <v>13303</v>
      </c>
      <c r="M4239" t="s">
        <v>2251</v>
      </c>
      <c r="N4239" t="s">
        <v>124</v>
      </c>
      <c r="O4239" t="s">
        <v>2252</v>
      </c>
      <c r="S4239">
        <v>2</v>
      </c>
      <c r="T4239" t="s">
        <v>45</v>
      </c>
      <c r="X4239" t="s">
        <v>46</v>
      </c>
      <c r="Y4239">
        <v>1</v>
      </c>
      <c r="Z4239">
        <v>0</v>
      </c>
      <c r="AA4239">
        <v>0</v>
      </c>
      <c r="AB4239">
        <v>0</v>
      </c>
      <c r="AC4239">
        <v>0</v>
      </c>
      <c r="AD4239">
        <f t="shared" si="133"/>
        <v>0</v>
      </c>
      <c r="AE4239" t="s">
        <v>85</v>
      </c>
      <c r="AF4239">
        <v>100000</v>
      </c>
      <c r="AG4239">
        <v>100000</v>
      </c>
      <c r="AH4239">
        <v>100000</v>
      </c>
      <c r="AI4239">
        <v>100000</v>
      </c>
      <c r="AJ4239">
        <f t="shared" si="132"/>
        <v>400000</v>
      </c>
      <c r="AK4239" t="s">
        <v>591</v>
      </c>
      <c r="AL4239" t="s">
        <v>592</v>
      </c>
      <c r="AM4239" t="s">
        <v>593</v>
      </c>
    </row>
    <row r="4240" spans="1:39" x14ac:dyDescent="0.2">
      <c r="A4240">
        <v>26022</v>
      </c>
      <c r="B4240" t="s">
        <v>584</v>
      </c>
      <c r="C4240">
        <v>850</v>
      </c>
      <c r="D4240" t="s">
        <v>453</v>
      </c>
      <c r="E4240">
        <v>16</v>
      </c>
      <c r="F4240" t="s">
        <v>586</v>
      </c>
      <c r="G4240">
        <v>128</v>
      </c>
      <c r="H4240" t="s">
        <v>143</v>
      </c>
      <c r="I4240">
        <v>6</v>
      </c>
      <c r="J4240" t="s">
        <v>454</v>
      </c>
      <c r="K4240" t="s">
        <v>41</v>
      </c>
      <c r="L4240">
        <v>3255</v>
      </c>
      <c r="M4240" t="s">
        <v>4280</v>
      </c>
      <c r="N4240" t="s">
        <v>43</v>
      </c>
      <c r="O4240" t="s">
        <v>456</v>
      </c>
      <c r="S4240">
        <v>2</v>
      </c>
      <c r="T4240" t="s">
        <v>45</v>
      </c>
      <c r="U4240">
        <v>95</v>
      </c>
      <c r="V4240" t="s">
        <v>457</v>
      </c>
      <c r="W4240" t="s">
        <v>57</v>
      </c>
      <c r="X4240" t="s">
        <v>46</v>
      </c>
      <c r="Y4240">
        <v>1</v>
      </c>
      <c r="Z4240">
        <v>5</v>
      </c>
      <c r="AA4240">
        <v>5</v>
      </c>
      <c r="AB4240">
        <v>5</v>
      </c>
      <c r="AC4240">
        <v>5</v>
      </c>
      <c r="AD4240">
        <f t="shared" si="133"/>
        <v>5</v>
      </c>
      <c r="AF4240">
        <v>0</v>
      </c>
      <c r="AG4240">
        <v>0</v>
      </c>
      <c r="AH4240">
        <v>0</v>
      </c>
      <c r="AI4240">
        <v>0</v>
      </c>
      <c r="AJ4240">
        <f t="shared" si="132"/>
        <v>0</v>
      </c>
      <c r="AK4240" t="s">
        <v>458</v>
      </c>
      <c r="AL4240" t="s">
        <v>459</v>
      </c>
      <c r="AM4240" t="s">
        <v>460</v>
      </c>
    </row>
    <row r="4241" spans="1:39" x14ac:dyDescent="0.2">
      <c r="A4241">
        <v>26022</v>
      </c>
      <c r="B4241" t="s">
        <v>584</v>
      </c>
      <c r="C4241">
        <v>900</v>
      </c>
      <c r="D4241" t="s">
        <v>461</v>
      </c>
      <c r="E4241">
        <v>16</v>
      </c>
      <c r="F4241" t="s">
        <v>586</v>
      </c>
      <c r="G4241">
        <v>122</v>
      </c>
      <c r="H4241" t="s">
        <v>72</v>
      </c>
      <c r="I4241">
        <v>2</v>
      </c>
      <c r="J4241" t="s">
        <v>73</v>
      </c>
      <c r="K4241" t="s">
        <v>41</v>
      </c>
      <c r="L4241">
        <v>1538</v>
      </c>
      <c r="M4241" t="s">
        <v>597</v>
      </c>
      <c r="N4241" t="s">
        <v>43</v>
      </c>
      <c r="O4241" t="s">
        <v>583</v>
      </c>
      <c r="S4241">
        <v>2</v>
      </c>
      <c r="T4241" t="s">
        <v>45</v>
      </c>
      <c r="X4241" t="s">
        <v>46</v>
      </c>
      <c r="Y4241">
        <v>1</v>
      </c>
      <c r="Z4241">
        <v>0</v>
      </c>
      <c r="AA4241">
        <v>0</v>
      </c>
      <c r="AB4241">
        <v>0</v>
      </c>
      <c r="AC4241">
        <v>0</v>
      </c>
      <c r="AD4241">
        <f t="shared" si="133"/>
        <v>0</v>
      </c>
      <c r="AE4241" t="s">
        <v>732</v>
      </c>
      <c r="AF4241">
        <v>500000</v>
      </c>
      <c r="AG4241">
        <v>300000</v>
      </c>
      <c r="AH4241">
        <v>200000</v>
      </c>
      <c r="AI4241">
        <v>200000</v>
      </c>
      <c r="AJ4241">
        <f t="shared" si="132"/>
        <v>1200000</v>
      </c>
      <c r="AK4241" t="s">
        <v>466</v>
      </c>
      <c r="AL4241" t="s">
        <v>467</v>
      </c>
      <c r="AM4241" t="s">
        <v>60</v>
      </c>
    </row>
    <row r="4242" spans="1:39" x14ac:dyDescent="0.2">
      <c r="A4242">
        <v>26093</v>
      </c>
      <c r="B4242" t="s">
        <v>598</v>
      </c>
      <c r="C4242">
        <v>510</v>
      </c>
      <c r="D4242" t="s">
        <v>545</v>
      </c>
      <c r="E4242">
        <v>8</v>
      </c>
      <c r="F4242" t="s">
        <v>540</v>
      </c>
      <c r="G4242">
        <v>128</v>
      </c>
      <c r="H4242" t="s">
        <v>143</v>
      </c>
      <c r="I4242">
        <v>280</v>
      </c>
      <c r="J4242" t="s">
        <v>2255</v>
      </c>
      <c r="K4242" t="s">
        <v>41</v>
      </c>
      <c r="L4242">
        <v>2071</v>
      </c>
      <c r="M4242" t="s">
        <v>4958</v>
      </c>
      <c r="N4242" t="s">
        <v>43</v>
      </c>
      <c r="O4242" t="s">
        <v>4959</v>
      </c>
      <c r="S4242">
        <v>3</v>
      </c>
      <c r="T4242" t="s">
        <v>55</v>
      </c>
      <c r="U4242">
        <v>218</v>
      </c>
      <c r="V4242" t="s">
        <v>1540</v>
      </c>
      <c r="W4242" t="s">
        <v>57</v>
      </c>
      <c r="X4242" t="s">
        <v>46</v>
      </c>
      <c r="Y4242">
        <v>1</v>
      </c>
      <c r="Z4242">
        <v>1000</v>
      </c>
      <c r="AA4242">
        <v>1000</v>
      </c>
      <c r="AB4242">
        <v>1000</v>
      </c>
      <c r="AC4242">
        <v>1000</v>
      </c>
      <c r="AD4242">
        <f t="shared" si="133"/>
        <v>1000</v>
      </c>
      <c r="AF4242">
        <v>0</v>
      </c>
      <c r="AG4242">
        <v>0</v>
      </c>
      <c r="AH4242">
        <v>0</v>
      </c>
      <c r="AI4242">
        <v>0</v>
      </c>
      <c r="AJ4242">
        <f t="shared" si="132"/>
        <v>0</v>
      </c>
      <c r="AK4242" t="s">
        <v>549</v>
      </c>
      <c r="AL4242" t="s">
        <v>550</v>
      </c>
      <c r="AM4242" t="s">
        <v>551</v>
      </c>
    </row>
    <row r="4243" spans="1:39" x14ac:dyDescent="0.2">
      <c r="A4243">
        <v>26093</v>
      </c>
      <c r="B4243" t="s">
        <v>598</v>
      </c>
      <c r="C4243">
        <v>510</v>
      </c>
      <c r="D4243" t="s">
        <v>545</v>
      </c>
      <c r="E4243">
        <v>8</v>
      </c>
      <c r="F4243" t="s">
        <v>540</v>
      </c>
      <c r="G4243">
        <v>244</v>
      </c>
      <c r="H4243" t="s">
        <v>541</v>
      </c>
      <c r="I4243">
        <v>179</v>
      </c>
      <c r="J4243" t="s">
        <v>602</v>
      </c>
      <c r="K4243" t="s">
        <v>41</v>
      </c>
      <c r="L4243">
        <v>9459</v>
      </c>
      <c r="M4243" t="s">
        <v>4281</v>
      </c>
      <c r="N4243" t="s">
        <v>43</v>
      </c>
      <c r="O4243" t="s">
        <v>4282</v>
      </c>
      <c r="S4243">
        <v>3</v>
      </c>
      <c r="T4243" t="s">
        <v>55</v>
      </c>
      <c r="U4243">
        <v>975</v>
      </c>
      <c r="V4243" t="s">
        <v>266</v>
      </c>
      <c r="W4243" t="s">
        <v>57</v>
      </c>
      <c r="X4243" t="s">
        <v>46</v>
      </c>
      <c r="Y4243">
        <v>1</v>
      </c>
      <c r="Z4243">
        <v>6259</v>
      </c>
      <c r="AA4243">
        <v>6259</v>
      </c>
      <c r="AB4243">
        <v>6259</v>
      </c>
      <c r="AC4243">
        <v>6259</v>
      </c>
      <c r="AD4243">
        <f t="shared" si="133"/>
        <v>6259</v>
      </c>
      <c r="AF4243">
        <v>0</v>
      </c>
      <c r="AG4243">
        <v>0</v>
      </c>
      <c r="AH4243">
        <v>0</v>
      </c>
      <c r="AI4243">
        <v>0</v>
      </c>
      <c r="AJ4243">
        <f t="shared" si="132"/>
        <v>0</v>
      </c>
      <c r="AK4243" t="s">
        <v>549</v>
      </c>
      <c r="AL4243" t="s">
        <v>550</v>
      </c>
      <c r="AM4243" t="s">
        <v>551</v>
      </c>
    </row>
    <row r="4244" spans="1:39" x14ac:dyDescent="0.2">
      <c r="A4244">
        <v>26093</v>
      </c>
      <c r="B4244" t="s">
        <v>598</v>
      </c>
      <c r="C4244">
        <v>510</v>
      </c>
      <c r="D4244" t="s">
        <v>545</v>
      </c>
      <c r="E4244">
        <v>8</v>
      </c>
      <c r="F4244" t="s">
        <v>540</v>
      </c>
      <c r="G4244">
        <v>244</v>
      </c>
      <c r="H4244" t="s">
        <v>541</v>
      </c>
      <c r="I4244">
        <v>179</v>
      </c>
      <c r="J4244" t="s">
        <v>602</v>
      </c>
      <c r="K4244" t="s">
        <v>41</v>
      </c>
      <c r="L4244">
        <v>9459</v>
      </c>
      <c r="M4244" t="s">
        <v>4281</v>
      </c>
      <c r="N4244" t="s">
        <v>43</v>
      </c>
      <c r="O4244" t="s">
        <v>4282</v>
      </c>
      <c r="S4244">
        <v>3</v>
      </c>
      <c r="T4244" t="s">
        <v>55</v>
      </c>
      <c r="X4244" t="s">
        <v>46</v>
      </c>
      <c r="Y4244">
        <v>1</v>
      </c>
      <c r="Z4244">
        <v>0</v>
      </c>
      <c r="AA4244">
        <v>0</v>
      </c>
      <c r="AB4244">
        <v>0</v>
      </c>
      <c r="AC4244">
        <v>0</v>
      </c>
      <c r="AD4244">
        <f t="shared" si="133"/>
        <v>0</v>
      </c>
      <c r="AE4244" t="s">
        <v>85</v>
      </c>
      <c r="AF4244">
        <v>8500000</v>
      </c>
      <c r="AG4244">
        <v>8500000</v>
      </c>
      <c r="AH4244">
        <v>8500000</v>
      </c>
      <c r="AI4244">
        <v>8500000</v>
      </c>
      <c r="AJ4244">
        <f t="shared" si="132"/>
        <v>34000000</v>
      </c>
      <c r="AK4244" t="s">
        <v>549</v>
      </c>
      <c r="AL4244" t="s">
        <v>550</v>
      </c>
      <c r="AM4244" t="s">
        <v>551</v>
      </c>
    </row>
    <row r="4245" spans="1:39" x14ac:dyDescent="0.2">
      <c r="A4245">
        <v>26093</v>
      </c>
      <c r="B4245" t="s">
        <v>598</v>
      </c>
      <c r="C4245">
        <v>510</v>
      </c>
      <c r="D4245" t="s">
        <v>545</v>
      </c>
      <c r="E4245">
        <v>8</v>
      </c>
      <c r="F4245" t="s">
        <v>540</v>
      </c>
      <c r="G4245">
        <v>244</v>
      </c>
      <c r="H4245" t="s">
        <v>541</v>
      </c>
      <c r="I4245">
        <v>179</v>
      </c>
      <c r="J4245" t="s">
        <v>602</v>
      </c>
      <c r="K4245" t="s">
        <v>41</v>
      </c>
      <c r="L4245">
        <v>11657</v>
      </c>
      <c r="M4245" t="s">
        <v>3198</v>
      </c>
      <c r="N4245" t="s">
        <v>43</v>
      </c>
      <c r="O4245" t="s">
        <v>3199</v>
      </c>
      <c r="S4245">
        <v>3</v>
      </c>
      <c r="T4245" t="s">
        <v>55</v>
      </c>
      <c r="X4245" t="s">
        <v>46</v>
      </c>
      <c r="Y4245">
        <v>1</v>
      </c>
      <c r="Z4245">
        <v>0</v>
      </c>
      <c r="AA4245">
        <v>0</v>
      </c>
      <c r="AB4245">
        <v>0</v>
      </c>
      <c r="AC4245">
        <v>0</v>
      </c>
      <c r="AD4245">
        <f t="shared" si="133"/>
        <v>0</v>
      </c>
      <c r="AE4245" t="s">
        <v>85</v>
      </c>
      <c r="AF4245">
        <v>11000000</v>
      </c>
      <c r="AG4245">
        <v>15000000</v>
      </c>
      <c r="AH4245">
        <v>7000000</v>
      </c>
      <c r="AI4245">
        <v>11000000</v>
      </c>
      <c r="AJ4245">
        <f t="shared" si="132"/>
        <v>44000000</v>
      </c>
      <c r="AK4245" t="s">
        <v>549</v>
      </c>
      <c r="AL4245" t="s">
        <v>550</v>
      </c>
      <c r="AM4245" t="s">
        <v>551</v>
      </c>
    </row>
    <row r="4246" spans="1:39" x14ac:dyDescent="0.2">
      <c r="A4246">
        <v>26093</v>
      </c>
      <c r="B4246" t="s">
        <v>598</v>
      </c>
      <c r="C4246">
        <v>510</v>
      </c>
      <c r="D4246" t="s">
        <v>545</v>
      </c>
      <c r="E4246">
        <v>8</v>
      </c>
      <c r="F4246" t="s">
        <v>540</v>
      </c>
      <c r="G4246">
        <v>244</v>
      </c>
      <c r="H4246" t="s">
        <v>541</v>
      </c>
      <c r="I4246">
        <v>183</v>
      </c>
      <c r="J4246" t="s">
        <v>4690</v>
      </c>
      <c r="K4246" t="s">
        <v>41</v>
      </c>
      <c r="L4246">
        <v>13084</v>
      </c>
      <c r="M4246" t="s">
        <v>4690</v>
      </c>
      <c r="N4246" t="s">
        <v>43</v>
      </c>
      <c r="O4246" t="s">
        <v>4691</v>
      </c>
      <c r="S4246">
        <v>3</v>
      </c>
      <c r="T4246" t="s">
        <v>55</v>
      </c>
      <c r="U4246">
        <v>975</v>
      </c>
      <c r="V4246" t="s">
        <v>266</v>
      </c>
      <c r="W4246" t="s">
        <v>57</v>
      </c>
      <c r="X4246" t="s">
        <v>46</v>
      </c>
      <c r="Y4246">
        <v>1</v>
      </c>
      <c r="Z4246">
        <v>7</v>
      </c>
      <c r="AA4246">
        <v>7</v>
      </c>
      <c r="AB4246">
        <v>7</v>
      </c>
      <c r="AC4246">
        <v>7</v>
      </c>
      <c r="AD4246">
        <f t="shared" si="133"/>
        <v>7</v>
      </c>
      <c r="AF4246">
        <v>0</v>
      </c>
      <c r="AG4246">
        <v>0</v>
      </c>
      <c r="AH4246">
        <v>0</v>
      </c>
      <c r="AI4246">
        <v>0</v>
      </c>
      <c r="AJ4246">
        <f t="shared" si="132"/>
        <v>0</v>
      </c>
      <c r="AK4246" t="s">
        <v>549</v>
      </c>
      <c r="AL4246" t="s">
        <v>550</v>
      </c>
      <c r="AM4246" t="s">
        <v>551</v>
      </c>
    </row>
    <row r="4247" spans="1:39" x14ac:dyDescent="0.2">
      <c r="A4247">
        <v>26094</v>
      </c>
      <c r="B4247" t="s">
        <v>610</v>
      </c>
      <c r="C4247">
        <v>540</v>
      </c>
      <c r="D4247" t="s">
        <v>585</v>
      </c>
      <c r="E4247">
        <v>16</v>
      </c>
      <c r="F4247" t="s">
        <v>586</v>
      </c>
      <c r="G4247">
        <v>481</v>
      </c>
      <c r="H4247" t="s">
        <v>2245</v>
      </c>
      <c r="I4247">
        <v>407</v>
      </c>
      <c r="J4247" t="s">
        <v>588</v>
      </c>
      <c r="K4247" t="s">
        <v>41</v>
      </c>
      <c r="L4247">
        <v>11620</v>
      </c>
      <c r="M4247" t="s">
        <v>3203</v>
      </c>
      <c r="N4247" t="s">
        <v>124</v>
      </c>
      <c r="O4247" t="s">
        <v>3204</v>
      </c>
      <c r="S4247">
        <v>2</v>
      </c>
      <c r="T4247" t="s">
        <v>45</v>
      </c>
      <c r="U4247">
        <v>119</v>
      </c>
      <c r="V4247" t="s">
        <v>613</v>
      </c>
      <c r="W4247" t="s">
        <v>57</v>
      </c>
      <c r="X4247" t="s">
        <v>66</v>
      </c>
      <c r="Y4247">
        <v>0</v>
      </c>
      <c r="Z4247">
        <v>95</v>
      </c>
      <c r="AA4247">
        <v>95</v>
      </c>
      <c r="AB4247">
        <v>95</v>
      </c>
      <c r="AC4247">
        <v>95</v>
      </c>
      <c r="AD4247">
        <f t="shared" si="133"/>
        <v>380</v>
      </c>
      <c r="AF4247">
        <v>0</v>
      </c>
      <c r="AG4247">
        <v>0</v>
      </c>
      <c r="AH4247">
        <v>0</v>
      </c>
      <c r="AI4247">
        <v>0</v>
      </c>
      <c r="AJ4247">
        <f t="shared" si="132"/>
        <v>0</v>
      </c>
      <c r="AK4247" t="s">
        <v>591</v>
      </c>
      <c r="AL4247" t="s">
        <v>592</v>
      </c>
      <c r="AM4247" t="s">
        <v>593</v>
      </c>
    </row>
    <row r="4248" spans="1:39" x14ac:dyDescent="0.2">
      <c r="A4248">
        <v>26096</v>
      </c>
      <c r="B4248" t="s">
        <v>614</v>
      </c>
      <c r="C4248">
        <v>101</v>
      </c>
      <c r="D4248" t="s">
        <v>319</v>
      </c>
      <c r="E4248">
        <v>8</v>
      </c>
      <c r="F4248" t="s">
        <v>540</v>
      </c>
      <c r="G4248">
        <v>241</v>
      </c>
      <c r="H4248" t="s">
        <v>558</v>
      </c>
      <c r="I4248">
        <v>522</v>
      </c>
      <c r="J4248" t="s">
        <v>3205</v>
      </c>
      <c r="K4248" t="s">
        <v>41</v>
      </c>
      <c r="L4248">
        <v>12741</v>
      </c>
      <c r="M4248" t="s">
        <v>3206</v>
      </c>
      <c r="N4248" t="s">
        <v>124</v>
      </c>
      <c r="O4248" t="s">
        <v>3207</v>
      </c>
      <c r="S4248">
        <v>3</v>
      </c>
      <c r="T4248" t="s">
        <v>55</v>
      </c>
      <c r="X4248" t="s">
        <v>46</v>
      </c>
      <c r="Y4248">
        <v>1</v>
      </c>
      <c r="Z4248">
        <v>0</v>
      </c>
      <c r="AA4248">
        <v>0</v>
      </c>
      <c r="AB4248">
        <v>0</v>
      </c>
      <c r="AC4248">
        <v>0</v>
      </c>
      <c r="AD4248">
        <f t="shared" si="133"/>
        <v>0</v>
      </c>
      <c r="AE4248" t="s">
        <v>323</v>
      </c>
      <c r="AF4248">
        <v>3813930</v>
      </c>
      <c r="AG4248">
        <v>4050000</v>
      </c>
      <c r="AH4248">
        <v>0</v>
      </c>
      <c r="AI4248">
        <v>0</v>
      </c>
      <c r="AJ4248">
        <f t="shared" si="132"/>
        <v>7863930</v>
      </c>
      <c r="AK4248" t="s">
        <v>324</v>
      </c>
      <c r="AL4248" t="s">
        <v>325</v>
      </c>
      <c r="AM4248" t="s">
        <v>326</v>
      </c>
    </row>
    <row r="4249" spans="1:39" x14ac:dyDescent="0.2">
      <c r="A4249">
        <v>26096</v>
      </c>
      <c r="B4249" t="s">
        <v>614</v>
      </c>
      <c r="C4249">
        <v>101</v>
      </c>
      <c r="D4249" t="s">
        <v>319</v>
      </c>
      <c r="E4249">
        <v>8</v>
      </c>
      <c r="F4249" t="s">
        <v>540</v>
      </c>
      <c r="G4249">
        <v>244</v>
      </c>
      <c r="H4249" t="s">
        <v>541</v>
      </c>
      <c r="I4249">
        <v>60</v>
      </c>
      <c r="J4249" t="s">
        <v>542</v>
      </c>
      <c r="K4249" t="s">
        <v>41</v>
      </c>
      <c r="L4249">
        <v>12744</v>
      </c>
      <c r="M4249" t="s">
        <v>2260</v>
      </c>
      <c r="N4249" t="s">
        <v>124</v>
      </c>
      <c r="O4249" t="s">
        <v>2261</v>
      </c>
      <c r="S4249">
        <v>3</v>
      </c>
      <c r="T4249" t="s">
        <v>55</v>
      </c>
      <c r="X4249" t="s">
        <v>46</v>
      </c>
      <c r="Y4249">
        <v>1</v>
      </c>
      <c r="Z4249">
        <v>0</v>
      </c>
      <c r="AA4249">
        <v>0</v>
      </c>
      <c r="AB4249">
        <v>0</v>
      </c>
      <c r="AC4249">
        <v>0</v>
      </c>
      <c r="AD4249">
        <f t="shared" si="133"/>
        <v>0</v>
      </c>
      <c r="AE4249" t="s">
        <v>323</v>
      </c>
      <c r="AF4249">
        <v>4023006</v>
      </c>
      <c r="AG4249">
        <v>7242000</v>
      </c>
      <c r="AH4249">
        <v>0</v>
      </c>
      <c r="AI4249">
        <v>0</v>
      </c>
      <c r="AJ4249">
        <f t="shared" si="132"/>
        <v>11265006</v>
      </c>
      <c r="AK4249" t="s">
        <v>324</v>
      </c>
      <c r="AL4249" t="s">
        <v>325</v>
      </c>
      <c r="AM4249" t="s">
        <v>326</v>
      </c>
    </row>
    <row r="4250" spans="1:39" x14ac:dyDescent="0.2">
      <c r="A4250">
        <v>26096</v>
      </c>
      <c r="B4250" t="s">
        <v>614</v>
      </c>
      <c r="C4250">
        <v>101</v>
      </c>
      <c r="D4250" t="s">
        <v>319</v>
      </c>
      <c r="E4250">
        <v>8</v>
      </c>
      <c r="F4250" t="s">
        <v>540</v>
      </c>
      <c r="G4250">
        <v>244</v>
      </c>
      <c r="H4250" t="s">
        <v>541</v>
      </c>
      <c r="I4250">
        <v>973</v>
      </c>
      <c r="J4250" t="s">
        <v>4290</v>
      </c>
      <c r="K4250" t="s">
        <v>41</v>
      </c>
      <c r="L4250">
        <v>12742</v>
      </c>
      <c r="M4250" t="s">
        <v>4291</v>
      </c>
      <c r="N4250" t="s">
        <v>124</v>
      </c>
      <c r="O4250" t="s">
        <v>4292</v>
      </c>
      <c r="S4250">
        <v>3</v>
      </c>
      <c r="T4250" t="s">
        <v>55</v>
      </c>
      <c r="U4250">
        <v>322</v>
      </c>
      <c r="V4250" t="s">
        <v>2885</v>
      </c>
      <c r="W4250" t="s">
        <v>57</v>
      </c>
      <c r="X4250" t="s">
        <v>46</v>
      </c>
      <c r="Y4250">
        <v>1</v>
      </c>
      <c r="Z4250">
        <v>1</v>
      </c>
      <c r="AA4250">
        <v>1</v>
      </c>
      <c r="AB4250">
        <v>0</v>
      </c>
      <c r="AC4250">
        <v>0</v>
      </c>
      <c r="AD4250">
        <f t="shared" si="133"/>
        <v>1</v>
      </c>
      <c r="AF4250">
        <v>0</v>
      </c>
      <c r="AG4250">
        <v>0</v>
      </c>
      <c r="AH4250">
        <v>0</v>
      </c>
      <c r="AI4250">
        <v>0</v>
      </c>
      <c r="AJ4250">
        <f t="shared" si="132"/>
        <v>0</v>
      </c>
      <c r="AK4250" t="s">
        <v>324</v>
      </c>
      <c r="AL4250" t="s">
        <v>325</v>
      </c>
      <c r="AM4250" t="s">
        <v>326</v>
      </c>
    </row>
    <row r="4251" spans="1:39" x14ac:dyDescent="0.2">
      <c r="A4251">
        <v>26099</v>
      </c>
      <c r="B4251" t="s">
        <v>2270</v>
      </c>
      <c r="C4251">
        <v>745</v>
      </c>
      <c r="D4251" t="s">
        <v>2238</v>
      </c>
      <c r="E4251">
        <v>14</v>
      </c>
      <c r="F4251" t="s">
        <v>1933</v>
      </c>
      <c r="G4251">
        <v>243</v>
      </c>
      <c r="H4251" t="s">
        <v>1207</v>
      </c>
      <c r="I4251">
        <v>229</v>
      </c>
      <c r="J4251" t="s">
        <v>2271</v>
      </c>
      <c r="K4251" t="s">
        <v>41</v>
      </c>
      <c r="L4251">
        <v>12660</v>
      </c>
      <c r="M4251" t="s">
        <v>2272</v>
      </c>
      <c r="N4251" t="s">
        <v>43</v>
      </c>
      <c r="O4251" t="s">
        <v>2273</v>
      </c>
      <c r="S4251">
        <v>3</v>
      </c>
      <c r="T4251" t="s">
        <v>55</v>
      </c>
      <c r="U4251">
        <v>31</v>
      </c>
      <c r="V4251" t="s">
        <v>1521</v>
      </c>
      <c r="W4251" t="s">
        <v>57</v>
      </c>
      <c r="X4251" t="s">
        <v>66</v>
      </c>
      <c r="Y4251">
        <v>0</v>
      </c>
      <c r="Z4251">
        <v>10</v>
      </c>
      <c r="AA4251">
        <v>10</v>
      </c>
      <c r="AB4251">
        <v>10</v>
      </c>
      <c r="AC4251">
        <v>10</v>
      </c>
      <c r="AD4251">
        <f t="shared" si="133"/>
        <v>40</v>
      </c>
      <c r="AF4251">
        <v>0</v>
      </c>
      <c r="AG4251">
        <v>0</v>
      </c>
      <c r="AH4251">
        <v>0</v>
      </c>
      <c r="AI4251">
        <v>0</v>
      </c>
      <c r="AJ4251">
        <f t="shared" ref="AJ4251:AJ4314" si="134">AF4251+AG4251+AH4251+AI4251</f>
        <v>0</v>
      </c>
      <c r="AK4251" t="s">
        <v>2242</v>
      </c>
      <c r="AL4251" t="s">
        <v>2243</v>
      </c>
      <c r="AM4251" t="s">
        <v>2244</v>
      </c>
    </row>
    <row r="4252" spans="1:39" x14ac:dyDescent="0.2">
      <c r="A4252">
        <v>27001</v>
      </c>
      <c r="B4252" t="s">
        <v>617</v>
      </c>
      <c r="C4252">
        <v>230</v>
      </c>
      <c r="D4252" t="s">
        <v>676</v>
      </c>
      <c r="E4252">
        <v>19</v>
      </c>
      <c r="F4252" t="s">
        <v>629</v>
      </c>
      <c r="G4252">
        <v>571</v>
      </c>
      <c r="H4252" t="s">
        <v>636</v>
      </c>
      <c r="I4252">
        <v>596</v>
      </c>
      <c r="J4252" t="s">
        <v>2274</v>
      </c>
      <c r="K4252" t="s">
        <v>41</v>
      </c>
      <c r="L4252">
        <v>13359</v>
      </c>
      <c r="M4252" t="s">
        <v>2275</v>
      </c>
      <c r="N4252" t="s">
        <v>124</v>
      </c>
      <c r="O4252" t="s">
        <v>2276</v>
      </c>
      <c r="S4252">
        <v>2</v>
      </c>
      <c r="T4252" t="s">
        <v>45</v>
      </c>
      <c r="X4252" t="s">
        <v>46</v>
      </c>
      <c r="Y4252">
        <v>1</v>
      </c>
      <c r="Z4252">
        <v>0</v>
      </c>
      <c r="AA4252">
        <v>0</v>
      </c>
      <c r="AB4252">
        <v>0</v>
      </c>
      <c r="AC4252">
        <v>0</v>
      </c>
      <c r="AD4252">
        <f t="shared" si="133"/>
        <v>0</v>
      </c>
      <c r="AE4252" t="s">
        <v>85</v>
      </c>
      <c r="AF4252">
        <v>100000</v>
      </c>
      <c r="AG4252">
        <v>100000</v>
      </c>
      <c r="AH4252">
        <v>100000</v>
      </c>
      <c r="AI4252">
        <v>100000</v>
      </c>
      <c r="AJ4252">
        <f t="shared" si="134"/>
        <v>400000</v>
      </c>
      <c r="AK4252" t="s">
        <v>680</v>
      </c>
      <c r="AL4252" t="s">
        <v>681</v>
      </c>
      <c r="AM4252" t="s">
        <v>682</v>
      </c>
    </row>
    <row r="4253" spans="1:39" x14ac:dyDescent="0.2">
      <c r="A4253">
        <v>27001</v>
      </c>
      <c r="B4253" t="s">
        <v>617</v>
      </c>
      <c r="C4253">
        <v>342</v>
      </c>
      <c r="D4253" t="s">
        <v>618</v>
      </c>
      <c r="E4253">
        <v>19</v>
      </c>
      <c r="F4253" t="s">
        <v>629</v>
      </c>
      <c r="G4253">
        <v>333</v>
      </c>
      <c r="H4253" t="s">
        <v>625</v>
      </c>
      <c r="I4253">
        <v>603</v>
      </c>
      <c r="J4253" t="s">
        <v>637</v>
      </c>
      <c r="K4253" t="s">
        <v>41</v>
      </c>
      <c r="L4253">
        <v>13457</v>
      </c>
      <c r="M4253" t="s">
        <v>4692</v>
      </c>
      <c r="N4253" t="s">
        <v>124</v>
      </c>
      <c r="O4253" t="s">
        <v>4693</v>
      </c>
      <c r="S4253">
        <v>2</v>
      </c>
      <c r="T4253" t="s">
        <v>45</v>
      </c>
      <c r="U4253">
        <v>249</v>
      </c>
      <c r="V4253" t="s">
        <v>650</v>
      </c>
      <c r="W4253" t="s">
        <v>57</v>
      </c>
      <c r="X4253" t="s">
        <v>46</v>
      </c>
      <c r="Y4253">
        <v>1</v>
      </c>
      <c r="Z4253">
        <v>1</v>
      </c>
      <c r="AA4253">
        <v>1</v>
      </c>
      <c r="AB4253">
        <v>1</v>
      </c>
      <c r="AC4253">
        <v>1</v>
      </c>
      <c r="AD4253">
        <f t="shared" si="133"/>
        <v>1</v>
      </c>
      <c r="AF4253">
        <v>0</v>
      </c>
      <c r="AG4253">
        <v>0</v>
      </c>
      <c r="AH4253">
        <v>0</v>
      </c>
      <c r="AI4253">
        <v>0</v>
      </c>
      <c r="AJ4253">
        <f t="shared" si="134"/>
        <v>0</v>
      </c>
      <c r="AK4253" t="s">
        <v>622</v>
      </c>
      <c r="AL4253" t="s">
        <v>623</v>
      </c>
      <c r="AM4253" t="s">
        <v>624</v>
      </c>
    </row>
    <row r="4254" spans="1:39" x14ac:dyDescent="0.2">
      <c r="A4254">
        <v>27001</v>
      </c>
      <c r="B4254" t="s">
        <v>617</v>
      </c>
      <c r="C4254">
        <v>342</v>
      </c>
      <c r="D4254" t="s">
        <v>618</v>
      </c>
      <c r="E4254">
        <v>23</v>
      </c>
      <c r="F4254" t="s">
        <v>480</v>
      </c>
      <c r="G4254">
        <v>128</v>
      </c>
      <c r="H4254" t="s">
        <v>143</v>
      </c>
      <c r="I4254">
        <v>216</v>
      </c>
      <c r="J4254" t="s">
        <v>619</v>
      </c>
      <c r="K4254" t="s">
        <v>41</v>
      </c>
      <c r="L4254">
        <v>11751</v>
      </c>
      <c r="M4254" t="s">
        <v>620</v>
      </c>
      <c r="N4254" t="s">
        <v>43</v>
      </c>
      <c r="O4254" t="s">
        <v>621</v>
      </c>
      <c r="S4254">
        <v>2</v>
      </c>
      <c r="T4254" t="s">
        <v>45</v>
      </c>
      <c r="U4254">
        <v>20</v>
      </c>
      <c r="V4254" t="s">
        <v>4696</v>
      </c>
      <c r="W4254" t="s">
        <v>57</v>
      </c>
      <c r="X4254" t="s">
        <v>66</v>
      </c>
      <c r="Y4254">
        <v>0</v>
      </c>
      <c r="Z4254">
        <v>700</v>
      </c>
      <c r="AA4254">
        <v>700</v>
      </c>
      <c r="AB4254">
        <v>700</v>
      </c>
      <c r="AC4254">
        <v>700</v>
      </c>
      <c r="AD4254">
        <f t="shared" si="133"/>
        <v>2800</v>
      </c>
      <c r="AF4254">
        <v>0</v>
      </c>
      <c r="AG4254">
        <v>0</v>
      </c>
      <c r="AH4254">
        <v>0</v>
      </c>
      <c r="AI4254">
        <v>0</v>
      </c>
      <c r="AJ4254">
        <f t="shared" si="134"/>
        <v>0</v>
      </c>
      <c r="AK4254" t="s">
        <v>622</v>
      </c>
      <c r="AL4254" t="s">
        <v>623</v>
      </c>
      <c r="AM4254" t="s">
        <v>624</v>
      </c>
    </row>
    <row r="4255" spans="1:39" x14ac:dyDescent="0.2">
      <c r="A4255">
        <v>27001</v>
      </c>
      <c r="B4255" t="s">
        <v>617</v>
      </c>
      <c r="C4255">
        <v>342</v>
      </c>
      <c r="D4255" t="s">
        <v>618</v>
      </c>
      <c r="E4255">
        <v>23</v>
      </c>
      <c r="F4255" t="s">
        <v>480</v>
      </c>
      <c r="G4255">
        <v>333</v>
      </c>
      <c r="H4255" t="s">
        <v>625</v>
      </c>
      <c r="I4255">
        <v>1022</v>
      </c>
      <c r="J4255" t="s">
        <v>2277</v>
      </c>
      <c r="K4255" t="s">
        <v>41</v>
      </c>
      <c r="L4255">
        <v>13000</v>
      </c>
      <c r="M4255" t="s">
        <v>2278</v>
      </c>
      <c r="N4255" t="s">
        <v>43</v>
      </c>
      <c r="O4255" t="s">
        <v>2279</v>
      </c>
      <c r="S4255">
        <v>2</v>
      </c>
      <c r="T4255" t="s">
        <v>45</v>
      </c>
      <c r="X4255" t="s">
        <v>66</v>
      </c>
      <c r="Y4255">
        <v>0</v>
      </c>
      <c r="Z4255">
        <v>0</v>
      </c>
      <c r="AA4255">
        <v>0</v>
      </c>
      <c r="AB4255">
        <v>0</v>
      </c>
      <c r="AC4255">
        <v>0</v>
      </c>
      <c r="AD4255">
        <f t="shared" si="133"/>
        <v>0</v>
      </c>
      <c r="AE4255" t="s">
        <v>646</v>
      </c>
      <c r="AF4255">
        <v>2500000</v>
      </c>
      <c r="AG4255">
        <v>2500000</v>
      </c>
      <c r="AH4255">
        <v>2500000</v>
      </c>
      <c r="AI4255">
        <v>2500000</v>
      </c>
      <c r="AJ4255">
        <f t="shared" si="134"/>
        <v>10000000</v>
      </c>
      <c r="AK4255" t="s">
        <v>622</v>
      </c>
      <c r="AL4255" t="s">
        <v>623</v>
      </c>
      <c r="AM4255" t="s">
        <v>624</v>
      </c>
    </row>
    <row r="4256" spans="1:39" x14ac:dyDescent="0.2">
      <c r="A4256">
        <v>27001</v>
      </c>
      <c r="B4256" t="s">
        <v>617</v>
      </c>
      <c r="C4256">
        <v>346</v>
      </c>
      <c r="D4256" t="s">
        <v>628</v>
      </c>
      <c r="E4256">
        <v>18</v>
      </c>
      <c r="F4256" t="s">
        <v>656</v>
      </c>
      <c r="G4256">
        <v>128</v>
      </c>
      <c r="H4256" t="s">
        <v>143</v>
      </c>
      <c r="I4256">
        <v>337</v>
      </c>
      <c r="J4256" t="s">
        <v>2283</v>
      </c>
      <c r="K4256" t="s">
        <v>41</v>
      </c>
      <c r="L4256">
        <v>6660</v>
      </c>
      <c r="M4256" t="s">
        <v>2284</v>
      </c>
      <c r="N4256" t="s">
        <v>43</v>
      </c>
      <c r="O4256" t="s">
        <v>2285</v>
      </c>
      <c r="S4256">
        <v>2</v>
      </c>
      <c r="T4256" t="s">
        <v>45</v>
      </c>
      <c r="X4256" t="s">
        <v>66</v>
      </c>
      <c r="Y4256">
        <v>0</v>
      </c>
      <c r="Z4256">
        <v>0</v>
      </c>
      <c r="AA4256">
        <v>0</v>
      </c>
      <c r="AB4256">
        <v>0</v>
      </c>
      <c r="AC4256">
        <v>0</v>
      </c>
      <c r="AD4256">
        <f t="shared" si="133"/>
        <v>0</v>
      </c>
      <c r="AE4256" t="s">
        <v>85</v>
      </c>
      <c r="AF4256">
        <v>100000</v>
      </c>
      <c r="AG4256">
        <v>100000</v>
      </c>
      <c r="AH4256">
        <v>100000</v>
      </c>
      <c r="AI4256">
        <v>100000</v>
      </c>
      <c r="AJ4256">
        <f t="shared" si="134"/>
        <v>400000</v>
      </c>
      <c r="AK4256" t="s">
        <v>633</v>
      </c>
      <c r="AL4256" t="s">
        <v>634</v>
      </c>
      <c r="AM4256" t="s">
        <v>635</v>
      </c>
    </row>
    <row r="4257" spans="1:39" x14ac:dyDescent="0.2">
      <c r="A4257">
        <v>27001</v>
      </c>
      <c r="B4257" t="s">
        <v>617</v>
      </c>
      <c r="C4257">
        <v>346</v>
      </c>
      <c r="D4257" t="s">
        <v>628</v>
      </c>
      <c r="E4257">
        <v>19</v>
      </c>
      <c r="F4257" t="s">
        <v>629</v>
      </c>
      <c r="G4257">
        <v>334</v>
      </c>
      <c r="H4257" t="s">
        <v>1303</v>
      </c>
      <c r="I4257">
        <v>1021</v>
      </c>
      <c r="J4257" t="s">
        <v>2287</v>
      </c>
      <c r="K4257" t="s">
        <v>41</v>
      </c>
      <c r="L4257">
        <v>13001</v>
      </c>
      <c r="M4257" t="s">
        <v>2288</v>
      </c>
      <c r="N4257" t="s">
        <v>43</v>
      </c>
      <c r="O4257" t="s">
        <v>2289</v>
      </c>
      <c r="S4257">
        <v>2</v>
      </c>
      <c r="T4257" t="s">
        <v>45</v>
      </c>
      <c r="X4257" t="s">
        <v>66</v>
      </c>
      <c r="Y4257">
        <v>0</v>
      </c>
      <c r="Z4257">
        <v>0</v>
      </c>
      <c r="AA4257">
        <v>0</v>
      </c>
      <c r="AB4257">
        <v>0</v>
      </c>
      <c r="AC4257">
        <v>0</v>
      </c>
      <c r="AD4257">
        <f t="shared" si="133"/>
        <v>0</v>
      </c>
      <c r="AE4257" t="s">
        <v>85</v>
      </c>
      <c r="AF4257">
        <v>500000</v>
      </c>
      <c r="AG4257">
        <v>500000</v>
      </c>
      <c r="AH4257">
        <v>500000</v>
      </c>
      <c r="AI4257">
        <v>500000</v>
      </c>
      <c r="AJ4257">
        <f t="shared" si="134"/>
        <v>2000000</v>
      </c>
      <c r="AK4257" t="s">
        <v>633</v>
      </c>
      <c r="AL4257" t="s">
        <v>634</v>
      </c>
      <c r="AM4257" t="s">
        <v>635</v>
      </c>
    </row>
    <row r="4258" spans="1:39" x14ac:dyDescent="0.2">
      <c r="A4258">
        <v>27001</v>
      </c>
      <c r="B4258" t="s">
        <v>617</v>
      </c>
      <c r="C4258">
        <v>346</v>
      </c>
      <c r="D4258" t="s">
        <v>628</v>
      </c>
      <c r="E4258">
        <v>19</v>
      </c>
      <c r="F4258" t="s">
        <v>629</v>
      </c>
      <c r="G4258">
        <v>571</v>
      </c>
      <c r="H4258" t="s">
        <v>636</v>
      </c>
      <c r="I4258">
        <v>14</v>
      </c>
      <c r="J4258" t="s">
        <v>637</v>
      </c>
      <c r="K4258" t="s">
        <v>41</v>
      </c>
      <c r="L4258">
        <v>12985</v>
      </c>
      <c r="M4258" t="s">
        <v>638</v>
      </c>
      <c r="N4258" t="s">
        <v>43</v>
      </c>
      <c r="O4258" t="s">
        <v>639</v>
      </c>
      <c r="S4258">
        <v>2</v>
      </c>
      <c r="T4258" t="s">
        <v>45</v>
      </c>
      <c r="X4258" t="s">
        <v>66</v>
      </c>
      <c r="Y4258">
        <v>0</v>
      </c>
      <c r="Z4258">
        <v>0</v>
      </c>
      <c r="AA4258">
        <v>0</v>
      </c>
      <c r="AB4258">
        <v>0</v>
      </c>
      <c r="AC4258">
        <v>0</v>
      </c>
      <c r="AD4258">
        <f t="shared" si="133"/>
        <v>0</v>
      </c>
      <c r="AE4258" t="s">
        <v>646</v>
      </c>
      <c r="AF4258">
        <v>500000</v>
      </c>
      <c r="AG4258">
        <v>500000</v>
      </c>
      <c r="AH4258">
        <v>500000</v>
      </c>
      <c r="AI4258">
        <v>500000</v>
      </c>
      <c r="AJ4258">
        <f t="shared" si="134"/>
        <v>2000000</v>
      </c>
      <c r="AK4258" t="s">
        <v>633</v>
      </c>
      <c r="AL4258" t="s">
        <v>634</v>
      </c>
      <c r="AM4258" t="s">
        <v>635</v>
      </c>
    </row>
    <row r="4259" spans="1:39" x14ac:dyDescent="0.2">
      <c r="A4259">
        <v>27001</v>
      </c>
      <c r="B4259" t="s">
        <v>617</v>
      </c>
      <c r="C4259">
        <v>346</v>
      </c>
      <c r="D4259" t="s">
        <v>628</v>
      </c>
      <c r="E4259">
        <v>19</v>
      </c>
      <c r="F4259" t="s">
        <v>629</v>
      </c>
      <c r="G4259">
        <v>572</v>
      </c>
      <c r="H4259" t="s">
        <v>641</v>
      </c>
      <c r="I4259">
        <v>118</v>
      </c>
      <c r="J4259" t="s">
        <v>642</v>
      </c>
      <c r="K4259" t="s">
        <v>41</v>
      </c>
      <c r="L4259">
        <v>12987</v>
      </c>
      <c r="M4259" t="s">
        <v>643</v>
      </c>
      <c r="N4259" t="s">
        <v>124</v>
      </c>
      <c r="O4259" t="s">
        <v>644</v>
      </c>
      <c r="S4259">
        <v>2</v>
      </c>
      <c r="T4259" t="s">
        <v>45</v>
      </c>
      <c r="X4259" t="s">
        <v>66</v>
      </c>
      <c r="Y4259">
        <v>0</v>
      </c>
      <c r="Z4259">
        <v>0</v>
      </c>
      <c r="AA4259">
        <v>0</v>
      </c>
      <c r="AB4259">
        <v>0</v>
      </c>
      <c r="AC4259">
        <v>0</v>
      </c>
      <c r="AD4259">
        <f t="shared" si="133"/>
        <v>0</v>
      </c>
      <c r="AE4259" t="s">
        <v>85</v>
      </c>
      <c r="AF4259">
        <v>150000</v>
      </c>
      <c r="AG4259">
        <v>150000</v>
      </c>
      <c r="AH4259">
        <v>150000</v>
      </c>
      <c r="AI4259">
        <v>150000</v>
      </c>
      <c r="AJ4259">
        <f t="shared" si="134"/>
        <v>600000</v>
      </c>
      <c r="AK4259" t="s">
        <v>633</v>
      </c>
      <c r="AL4259" t="s">
        <v>634</v>
      </c>
      <c r="AM4259" t="s">
        <v>635</v>
      </c>
    </row>
    <row r="4260" spans="1:39" x14ac:dyDescent="0.2">
      <c r="A4260">
        <v>27001</v>
      </c>
      <c r="B4260" t="s">
        <v>617</v>
      </c>
      <c r="C4260">
        <v>346</v>
      </c>
      <c r="D4260" t="s">
        <v>628</v>
      </c>
      <c r="E4260">
        <v>23</v>
      </c>
      <c r="F4260" t="s">
        <v>480</v>
      </c>
      <c r="G4260">
        <v>661</v>
      </c>
      <c r="H4260" t="s">
        <v>647</v>
      </c>
      <c r="I4260">
        <v>603</v>
      </c>
      <c r="J4260" t="s">
        <v>637</v>
      </c>
      <c r="K4260" t="s">
        <v>41</v>
      </c>
      <c r="L4260">
        <v>13432</v>
      </c>
      <c r="M4260" t="s">
        <v>4300</v>
      </c>
      <c r="N4260" t="s">
        <v>124</v>
      </c>
      <c r="O4260" t="s">
        <v>4301</v>
      </c>
      <c r="S4260">
        <v>2</v>
      </c>
      <c r="T4260" t="s">
        <v>45</v>
      </c>
      <c r="X4260" t="s">
        <v>46</v>
      </c>
      <c r="Y4260">
        <v>1</v>
      </c>
      <c r="Z4260">
        <v>0</v>
      </c>
      <c r="AA4260">
        <v>0</v>
      </c>
      <c r="AB4260">
        <v>0</v>
      </c>
      <c r="AC4260">
        <v>0</v>
      </c>
      <c r="AD4260">
        <f t="shared" si="133"/>
        <v>0</v>
      </c>
      <c r="AE4260" t="s">
        <v>85</v>
      </c>
      <c r="AF4260">
        <v>100000</v>
      </c>
      <c r="AG4260">
        <v>100000</v>
      </c>
      <c r="AH4260">
        <v>100000</v>
      </c>
      <c r="AI4260">
        <v>100000</v>
      </c>
      <c r="AJ4260">
        <f t="shared" si="134"/>
        <v>400000</v>
      </c>
      <c r="AK4260" t="s">
        <v>633</v>
      </c>
      <c r="AL4260" t="s">
        <v>634</v>
      </c>
      <c r="AM4260" t="s">
        <v>635</v>
      </c>
    </row>
    <row r="4261" spans="1:39" x14ac:dyDescent="0.2">
      <c r="A4261">
        <v>27001</v>
      </c>
      <c r="B4261" t="s">
        <v>617</v>
      </c>
      <c r="C4261">
        <v>348</v>
      </c>
      <c r="D4261" t="s">
        <v>655</v>
      </c>
      <c r="E4261">
        <v>18</v>
      </c>
      <c r="F4261" t="s">
        <v>656</v>
      </c>
      <c r="G4261">
        <v>541</v>
      </c>
      <c r="H4261" t="s">
        <v>657</v>
      </c>
      <c r="I4261">
        <v>15</v>
      </c>
      <c r="J4261" t="s">
        <v>2294</v>
      </c>
      <c r="K4261" t="s">
        <v>41</v>
      </c>
      <c r="L4261">
        <v>9419</v>
      </c>
      <c r="M4261" t="s">
        <v>4302</v>
      </c>
      <c r="N4261" t="s">
        <v>43</v>
      </c>
      <c r="O4261" t="s">
        <v>4303</v>
      </c>
      <c r="S4261">
        <v>2</v>
      </c>
      <c r="T4261" t="s">
        <v>45</v>
      </c>
      <c r="X4261" t="s">
        <v>66</v>
      </c>
      <c r="Y4261">
        <v>0</v>
      </c>
      <c r="Z4261">
        <v>0</v>
      </c>
      <c r="AA4261">
        <v>0</v>
      </c>
      <c r="AB4261">
        <v>0</v>
      </c>
      <c r="AC4261">
        <v>0</v>
      </c>
      <c r="AD4261">
        <f t="shared" si="133"/>
        <v>0</v>
      </c>
      <c r="AE4261" t="s">
        <v>85</v>
      </c>
      <c r="AF4261">
        <v>100000</v>
      </c>
      <c r="AG4261">
        <v>100000</v>
      </c>
      <c r="AH4261">
        <v>100000</v>
      </c>
      <c r="AI4261">
        <v>100000</v>
      </c>
      <c r="AJ4261">
        <f t="shared" si="134"/>
        <v>400000</v>
      </c>
      <c r="AK4261" t="s">
        <v>660</v>
      </c>
      <c r="AL4261" t="s">
        <v>325</v>
      </c>
      <c r="AM4261" t="s">
        <v>661</v>
      </c>
    </row>
    <row r="4262" spans="1:39" x14ac:dyDescent="0.2">
      <c r="A4262">
        <v>27001</v>
      </c>
      <c r="B4262" t="s">
        <v>617</v>
      </c>
      <c r="C4262">
        <v>850</v>
      </c>
      <c r="D4262" t="s">
        <v>453</v>
      </c>
      <c r="E4262">
        <v>4</v>
      </c>
      <c r="F4262" t="s">
        <v>422</v>
      </c>
      <c r="G4262">
        <v>128</v>
      </c>
      <c r="H4262" t="s">
        <v>143</v>
      </c>
      <c r="I4262">
        <v>125</v>
      </c>
      <c r="J4262" t="s">
        <v>579</v>
      </c>
      <c r="K4262" t="s">
        <v>41</v>
      </c>
      <c r="L4262">
        <v>13087</v>
      </c>
      <c r="M4262" t="s">
        <v>3210</v>
      </c>
      <c r="N4262" t="s">
        <v>43</v>
      </c>
      <c r="O4262" t="s">
        <v>581</v>
      </c>
      <c r="S4262">
        <v>2</v>
      </c>
      <c r="T4262" t="s">
        <v>45</v>
      </c>
      <c r="U4262">
        <v>303</v>
      </c>
      <c r="V4262" t="s">
        <v>419</v>
      </c>
      <c r="W4262" t="s">
        <v>57</v>
      </c>
      <c r="X4262" t="s">
        <v>66</v>
      </c>
      <c r="Y4262">
        <v>0</v>
      </c>
      <c r="Z4262">
        <v>25</v>
      </c>
      <c r="AA4262">
        <v>25</v>
      </c>
      <c r="AB4262">
        <v>25</v>
      </c>
      <c r="AC4262">
        <v>25</v>
      </c>
      <c r="AD4262">
        <f t="shared" si="133"/>
        <v>100</v>
      </c>
      <c r="AF4262">
        <v>0</v>
      </c>
      <c r="AG4262">
        <v>0</v>
      </c>
      <c r="AH4262">
        <v>0</v>
      </c>
      <c r="AI4262">
        <v>0</v>
      </c>
      <c r="AJ4262">
        <f t="shared" si="134"/>
        <v>0</v>
      </c>
      <c r="AK4262" t="s">
        <v>458</v>
      </c>
      <c r="AL4262" t="s">
        <v>459</v>
      </c>
      <c r="AM4262" t="s">
        <v>460</v>
      </c>
    </row>
    <row r="4263" spans="1:39" x14ac:dyDescent="0.2">
      <c r="A4263">
        <v>27001</v>
      </c>
      <c r="B4263" t="s">
        <v>617</v>
      </c>
      <c r="C4263">
        <v>900</v>
      </c>
      <c r="D4263" t="s">
        <v>461</v>
      </c>
      <c r="E4263">
        <v>4</v>
      </c>
      <c r="F4263" t="s">
        <v>422</v>
      </c>
      <c r="G4263">
        <v>122</v>
      </c>
      <c r="H4263" t="s">
        <v>72</v>
      </c>
      <c r="I4263">
        <v>117</v>
      </c>
      <c r="J4263" t="s">
        <v>4304</v>
      </c>
      <c r="K4263" t="s">
        <v>41</v>
      </c>
      <c r="L4263">
        <v>12434</v>
      </c>
      <c r="M4263" t="s">
        <v>4305</v>
      </c>
      <c r="N4263" t="s">
        <v>43</v>
      </c>
      <c r="O4263" t="s">
        <v>4306</v>
      </c>
      <c r="S4263">
        <v>2</v>
      </c>
      <c r="T4263" t="s">
        <v>45</v>
      </c>
      <c r="X4263" t="s">
        <v>46</v>
      </c>
      <c r="Y4263">
        <v>1</v>
      </c>
      <c r="Z4263">
        <v>0</v>
      </c>
      <c r="AA4263">
        <v>0</v>
      </c>
      <c r="AB4263">
        <v>0</v>
      </c>
      <c r="AC4263">
        <v>0</v>
      </c>
      <c r="AD4263">
        <f t="shared" si="133"/>
        <v>0</v>
      </c>
      <c r="AE4263" t="s">
        <v>646</v>
      </c>
      <c r="AF4263">
        <v>300000</v>
      </c>
      <c r="AG4263">
        <v>300000</v>
      </c>
      <c r="AH4263">
        <v>300000</v>
      </c>
      <c r="AI4263">
        <v>300000</v>
      </c>
      <c r="AJ4263">
        <f t="shared" si="134"/>
        <v>1200000</v>
      </c>
      <c r="AK4263" t="s">
        <v>466</v>
      </c>
      <c r="AL4263" t="s">
        <v>467</v>
      </c>
      <c r="AM4263" t="s">
        <v>60</v>
      </c>
    </row>
    <row r="4264" spans="1:39" x14ac:dyDescent="0.2">
      <c r="A4264">
        <v>27021</v>
      </c>
      <c r="B4264" t="s">
        <v>662</v>
      </c>
      <c r="C4264">
        <v>850</v>
      </c>
      <c r="D4264" t="s">
        <v>453</v>
      </c>
      <c r="E4264">
        <v>18</v>
      </c>
      <c r="F4264" t="s">
        <v>656</v>
      </c>
      <c r="G4264">
        <v>122</v>
      </c>
      <c r="H4264" t="s">
        <v>72</v>
      </c>
      <c r="I4264">
        <v>949</v>
      </c>
      <c r="J4264" t="s">
        <v>78</v>
      </c>
      <c r="K4264" t="s">
        <v>41</v>
      </c>
      <c r="L4264">
        <v>1001</v>
      </c>
      <c r="M4264" t="s">
        <v>2313</v>
      </c>
      <c r="N4264" t="s">
        <v>43</v>
      </c>
      <c r="O4264" t="s">
        <v>530</v>
      </c>
      <c r="S4264">
        <v>2</v>
      </c>
      <c r="T4264" t="s">
        <v>45</v>
      </c>
      <c r="X4264" t="s">
        <v>46</v>
      </c>
      <c r="Y4264">
        <v>1</v>
      </c>
      <c r="Z4264">
        <v>0</v>
      </c>
      <c r="AA4264">
        <v>0</v>
      </c>
      <c r="AB4264">
        <v>0</v>
      </c>
      <c r="AC4264">
        <v>0</v>
      </c>
      <c r="AD4264">
        <f t="shared" si="133"/>
        <v>0</v>
      </c>
      <c r="AE4264" t="s">
        <v>85</v>
      </c>
      <c r="AF4264">
        <v>21000000</v>
      </c>
      <c r="AG4264">
        <v>27150000</v>
      </c>
      <c r="AH4264">
        <v>21000000</v>
      </c>
      <c r="AI4264">
        <v>21000000</v>
      </c>
      <c r="AJ4264">
        <f t="shared" si="134"/>
        <v>90150000</v>
      </c>
      <c r="AK4264" t="s">
        <v>458</v>
      </c>
      <c r="AL4264" t="s">
        <v>459</v>
      </c>
      <c r="AM4264" t="s">
        <v>460</v>
      </c>
    </row>
    <row r="4265" spans="1:39" x14ac:dyDescent="0.2">
      <c r="A4265">
        <v>27021</v>
      </c>
      <c r="B4265" t="s">
        <v>662</v>
      </c>
      <c r="C4265">
        <v>850</v>
      </c>
      <c r="D4265" t="s">
        <v>453</v>
      </c>
      <c r="E4265">
        <v>18</v>
      </c>
      <c r="F4265" t="s">
        <v>656</v>
      </c>
      <c r="G4265">
        <v>122</v>
      </c>
      <c r="H4265" t="s">
        <v>72</v>
      </c>
      <c r="I4265">
        <v>949</v>
      </c>
      <c r="J4265" t="s">
        <v>78</v>
      </c>
      <c r="K4265" t="s">
        <v>41</v>
      </c>
      <c r="L4265">
        <v>1001</v>
      </c>
      <c r="M4265" t="s">
        <v>2313</v>
      </c>
      <c r="N4265" t="s">
        <v>43</v>
      </c>
      <c r="O4265" t="s">
        <v>530</v>
      </c>
      <c r="S4265">
        <v>2</v>
      </c>
      <c r="T4265" t="s">
        <v>45</v>
      </c>
      <c r="X4265" t="s">
        <v>46</v>
      </c>
      <c r="Y4265">
        <v>1</v>
      </c>
      <c r="Z4265">
        <v>0</v>
      </c>
      <c r="AA4265">
        <v>0</v>
      </c>
      <c r="AB4265">
        <v>0</v>
      </c>
      <c r="AC4265">
        <v>0</v>
      </c>
      <c r="AD4265">
        <f t="shared" si="133"/>
        <v>0</v>
      </c>
      <c r="AE4265" t="s">
        <v>595</v>
      </c>
      <c r="AF4265">
        <v>20000000</v>
      </c>
      <c r="AG4265">
        <v>20000000</v>
      </c>
      <c r="AH4265">
        <v>20000000</v>
      </c>
      <c r="AI4265">
        <v>20000000</v>
      </c>
      <c r="AJ4265">
        <f t="shared" si="134"/>
        <v>80000000</v>
      </c>
      <c r="AK4265" t="s">
        <v>458</v>
      </c>
      <c r="AL4265" t="s">
        <v>459</v>
      </c>
      <c r="AM4265" t="s">
        <v>460</v>
      </c>
    </row>
    <row r="4266" spans="1:39" x14ac:dyDescent="0.2">
      <c r="A4266">
        <v>27021</v>
      </c>
      <c r="B4266" t="s">
        <v>662</v>
      </c>
      <c r="C4266">
        <v>850</v>
      </c>
      <c r="D4266" t="s">
        <v>453</v>
      </c>
      <c r="E4266">
        <v>18</v>
      </c>
      <c r="F4266" t="s">
        <v>656</v>
      </c>
      <c r="G4266">
        <v>128</v>
      </c>
      <c r="H4266" t="s">
        <v>143</v>
      </c>
      <c r="I4266">
        <v>6</v>
      </c>
      <c r="J4266" t="s">
        <v>454</v>
      </c>
      <c r="K4266" t="s">
        <v>41</v>
      </c>
      <c r="L4266">
        <v>5980</v>
      </c>
      <c r="M4266" t="s">
        <v>3212</v>
      </c>
      <c r="N4266" t="s">
        <v>43</v>
      </c>
      <c r="O4266" t="s">
        <v>456</v>
      </c>
      <c r="S4266">
        <v>2</v>
      </c>
      <c r="T4266" t="s">
        <v>45</v>
      </c>
      <c r="X4266" t="s">
        <v>46</v>
      </c>
      <c r="Y4266">
        <v>1</v>
      </c>
      <c r="Z4266">
        <v>0</v>
      </c>
      <c r="AA4266">
        <v>0</v>
      </c>
      <c r="AB4266">
        <v>0</v>
      </c>
      <c r="AC4266">
        <v>0</v>
      </c>
      <c r="AD4266">
        <f t="shared" si="133"/>
        <v>0</v>
      </c>
      <c r="AE4266" t="s">
        <v>595</v>
      </c>
      <c r="AF4266">
        <v>250000</v>
      </c>
      <c r="AG4266">
        <v>250000</v>
      </c>
      <c r="AH4266">
        <v>250000</v>
      </c>
      <c r="AI4266">
        <v>250000</v>
      </c>
      <c r="AJ4266">
        <f t="shared" si="134"/>
        <v>1000000</v>
      </c>
      <c r="AK4266" t="s">
        <v>458</v>
      </c>
      <c r="AL4266" t="s">
        <v>459</v>
      </c>
      <c r="AM4266" t="s">
        <v>460</v>
      </c>
    </row>
    <row r="4267" spans="1:39" x14ac:dyDescent="0.2">
      <c r="A4267">
        <v>27023</v>
      </c>
      <c r="B4267" t="s">
        <v>672</v>
      </c>
      <c r="C4267">
        <v>850</v>
      </c>
      <c r="D4267" t="s">
        <v>453</v>
      </c>
      <c r="E4267">
        <v>23</v>
      </c>
      <c r="F4267" t="s">
        <v>480</v>
      </c>
      <c r="G4267">
        <v>122</v>
      </c>
      <c r="H4267" t="s">
        <v>72</v>
      </c>
      <c r="I4267">
        <v>949</v>
      </c>
      <c r="J4267" t="s">
        <v>78</v>
      </c>
      <c r="K4267" t="s">
        <v>41</v>
      </c>
      <c r="L4267">
        <v>934</v>
      </c>
      <c r="M4267" t="s">
        <v>3794</v>
      </c>
      <c r="N4267" t="s">
        <v>43</v>
      </c>
      <c r="O4267" t="s">
        <v>530</v>
      </c>
      <c r="S4267">
        <v>2</v>
      </c>
      <c r="T4267" t="s">
        <v>45</v>
      </c>
      <c r="U4267">
        <v>923</v>
      </c>
      <c r="V4267" t="s">
        <v>81</v>
      </c>
      <c r="W4267" t="s">
        <v>57</v>
      </c>
      <c r="X4267" t="s">
        <v>46</v>
      </c>
      <c r="Y4267">
        <v>1</v>
      </c>
      <c r="Z4267">
        <v>0</v>
      </c>
      <c r="AA4267">
        <v>74</v>
      </c>
      <c r="AB4267">
        <v>74</v>
      </c>
      <c r="AC4267">
        <v>74</v>
      </c>
      <c r="AD4267">
        <f t="shared" si="133"/>
        <v>74</v>
      </c>
      <c r="AF4267">
        <v>0</v>
      </c>
      <c r="AG4267">
        <v>0</v>
      </c>
      <c r="AH4267">
        <v>0</v>
      </c>
      <c r="AI4267">
        <v>0</v>
      </c>
      <c r="AJ4267">
        <f t="shared" si="134"/>
        <v>0</v>
      </c>
      <c r="AK4267" t="s">
        <v>458</v>
      </c>
      <c r="AL4267" t="s">
        <v>459</v>
      </c>
      <c r="AM4267" t="s">
        <v>460</v>
      </c>
    </row>
    <row r="4268" spans="1:39" x14ac:dyDescent="0.2">
      <c r="A4268">
        <v>27023</v>
      </c>
      <c r="B4268" t="s">
        <v>672</v>
      </c>
      <c r="C4268">
        <v>900</v>
      </c>
      <c r="D4268" t="s">
        <v>461</v>
      </c>
      <c r="E4268">
        <v>23</v>
      </c>
      <c r="F4268" t="s">
        <v>480</v>
      </c>
      <c r="G4268">
        <v>691</v>
      </c>
      <c r="H4268" t="s">
        <v>1256</v>
      </c>
      <c r="I4268">
        <v>300</v>
      </c>
      <c r="J4268" t="s">
        <v>3795</v>
      </c>
      <c r="K4268" t="s">
        <v>41</v>
      </c>
      <c r="L4268">
        <v>1821</v>
      </c>
      <c r="M4268" t="s">
        <v>3796</v>
      </c>
      <c r="N4268" t="s">
        <v>43</v>
      </c>
      <c r="O4268" t="s">
        <v>3797</v>
      </c>
      <c r="S4268">
        <v>2</v>
      </c>
      <c r="T4268" t="s">
        <v>45</v>
      </c>
      <c r="U4268">
        <v>302</v>
      </c>
      <c r="V4268" t="s">
        <v>2354</v>
      </c>
      <c r="W4268" t="s">
        <v>57</v>
      </c>
      <c r="X4268" t="s">
        <v>66</v>
      </c>
      <c r="Y4268">
        <v>0</v>
      </c>
      <c r="Z4268">
        <v>200000</v>
      </c>
      <c r="AA4268">
        <v>220000</v>
      </c>
      <c r="AB4268">
        <v>240000</v>
      </c>
      <c r="AC4268">
        <v>270000</v>
      </c>
      <c r="AD4268">
        <f t="shared" si="133"/>
        <v>930000</v>
      </c>
      <c r="AF4268">
        <v>0</v>
      </c>
      <c r="AG4268">
        <v>0</v>
      </c>
      <c r="AH4268">
        <v>0</v>
      </c>
      <c r="AI4268">
        <v>0</v>
      </c>
      <c r="AJ4268">
        <f t="shared" si="134"/>
        <v>0</v>
      </c>
      <c r="AK4268" t="s">
        <v>466</v>
      </c>
      <c r="AL4268" t="s">
        <v>467</v>
      </c>
      <c r="AM4268" t="s">
        <v>60</v>
      </c>
    </row>
    <row r="4269" spans="1:39" x14ac:dyDescent="0.2">
      <c r="A4269">
        <v>27024</v>
      </c>
      <c r="B4269" t="s">
        <v>675</v>
      </c>
      <c r="C4269">
        <v>230</v>
      </c>
      <c r="D4269" t="s">
        <v>676</v>
      </c>
      <c r="E4269">
        <v>19</v>
      </c>
      <c r="F4269" t="s">
        <v>629</v>
      </c>
      <c r="G4269">
        <v>571</v>
      </c>
      <c r="H4269" t="s">
        <v>636</v>
      </c>
      <c r="I4269">
        <v>12</v>
      </c>
      <c r="J4269" t="s">
        <v>677</v>
      </c>
      <c r="K4269" t="s">
        <v>41</v>
      </c>
      <c r="L4269">
        <v>69</v>
      </c>
      <c r="M4269" t="s">
        <v>678</v>
      </c>
      <c r="N4269" t="s">
        <v>43</v>
      </c>
      <c r="O4269" t="s">
        <v>679</v>
      </c>
      <c r="S4269">
        <v>2</v>
      </c>
      <c r="T4269" t="s">
        <v>45</v>
      </c>
      <c r="U4269">
        <v>249</v>
      </c>
      <c r="V4269" t="s">
        <v>650</v>
      </c>
      <c r="W4269" t="s">
        <v>57</v>
      </c>
      <c r="X4269" t="s">
        <v>46</v>
      </c>
      <c r="Y4269">
        <v>1</v>
      </c>
      <c r="Z4269">
        <v>393</v>
      </c>
      <c r="AA4269">
        <v>393</v>
      </c>
      <c r="AB4269">
        <v>393</v>
      </c>
      <c r="AC4269">
        <v>393</v>
      </c>
      <c r="AD4269">
        <f t="shared" si="133"/>
        <v>393</v>
      </c>
      <c r="AF4269">
        <v>0</v>
      </c>
      <c r="AG4269">
        <v>0</v>
      </c>
      <c r="AH4269">
        <v>0</v>
      </c>
      <c r="AI4269">
        <v>0</v>
      </c>
      <c r="AJ4269">
        <f t="shared" si="134"/>
        <v>0</v>
      </c>
      <c r="AK4269" t="s">
        <v>680</v>
      </c>
      <c r="AL4269" t="s">
        <v>681</v>
      </c>
      <c r="AM4269" t="s">
        <v>682</v>
      </c>
    </row>
    <row r="4270" spans="1:39" x14ac:dyDescent="0.2">
      <c r="A4270">
        <v>27024</v>
      </c>
      <c r="B4270" t="s">
        <v>675</v>
      </c>
      <c r="C4270">
        <v>230</v>
      </c>
      <c r="D4270" t="s">
        <v>676</v>
      </c>
      <c r="E4270">
        <v>19</v>
      </c>
      <c r="F4270" t="s">
        <v>629</v>
      </c>
      <c r="G4270">
        <v>571</v>
      </c>
      <c r="H4270" t="s">
        <v>636</v>
      </c>
      <c r="I4270">
        <v>12</v>
      </c>
      <c r="J4270" t="s">
        <v>677</v>
      </c>
      <c r="K4270" t="s">
        <v>41</v>
      </c>
      <c r="L4270">
        <v>69</v>
      </c>
      <c r="M4270" t="s">
        <v>678</v>
      </c>
      <c r="N4270" t="s">
        <v>43</v>
      </c>
      <c r="O4270" t="s">
        <v>679</v>
      </c>
      <c r="S4270">
        <v>2</v>
      </c>
      <c r="T4270" t="s">
        <v>45</v>
      </c>
      <c r="X4270" t="s">
        <v>46</v>
      </c>
      <c r="Y4270">
        <v>1</v>
      </c>
      <c r="Z4270">
        <v>0</v>
      </c>
      <c r="AA4270">
        <v>0</v>
      </c>
      <c r="AB4270">
        <v>0</v>
      </c>
      <c r="AC4270">
        <v>0</v>
      </c>
      <c r="AD4270">
        <f t="shared" si="133"/>
        <v>0</v>
      </c>
      <c r="AE4270" t="s">
        <v>289</v>
      </c>
      <c r="AF4270">
        <v>2775380</v>
      </c>
      <c r="AG4270">
        <v>1022041</v>
      </c>
      <c r="AH4270">
        <v>22151</v>
      </c>
      <c r="AI4270">
        <v>22262</v>
      </c>
      <c r="AJ4270">
        <f t="shared" si="134"/>
        <v>3841834</v>
      </c>
      <c r="AK4270" t="s">
        <v>680</v>
      </c>
      <c r="AL4270" t="s">
        <v>681</v>
      </c>
      <c r="AM4270" t="s">
        <v>682</v>
      </c>
    </row>
    <row r="4271" spans="1:39" x14ac:dyDescent="0.2">
      <c r="A4271">
        <v>27024</v>
      </c>
      <c r="B4271" t="s">
        <v>675</v>
      </c>
      <c r="C4271">
        <v>230</v>
      </c>
      <c r="D4271" t="s">
        <v>676</v>
      </c>
      <c r="E4271">
        <v>19</v>
      </c>
      <c r="F4271" t="s">
        <v>629</v>
      </c>
      <c r="G4271">
        <v>571</v>
      </c>
      <c r="H4271" t="s">
        <v>636</v>
      </c>
      <c r="I4271">
        <v>405</v>
      </c>
      <c r="J4271" t="s">
        <v>2317</v>
      </c>
      <c r="K4271" t="s">
        <v>41</v>
      </c>
      <c r="L4271">
        <v>11449</v>
      </c>
      <c r="M4271" t="s">
        <v>2318</v>
      </c>
      <c r="N4271" t="s">
        <v>43</v>
      </c>
      <c r="O4271" t="s">
        <v>2319</v>
      </c>
      <c r="S4271">
        <v>2</v>
      </c>
      <c r="T4271" t="s">
        <v>45</v>
      </c>
      <c r="X4271" t="s">
        <v>46</v>
      </c>
      <c r="Y4271">
        <v>1</v>
      </c>
      <c r="Z4271">
        <v>0</v>
      </c>
      <c r="AA4271">
        <v>0</v>
      </c>
      <c r="AB4271">
        <v>0</v>
      </c>
      <c r="AC4271">
        <v>0</v>
      </c>
      <c r="AD4271">
        <f t="shared" si="133"/>
        <v>0</v>
      </c>
      <c r="AE4271" t="s">
        <v>338</v>
      </c>
      <c r="AF4271">
        <v>3405476</v>
      </c>
      <c r="AG4271">
        <v>4125724</v>
      </c>
      <c r="AH4271">
        <v>3439615</v>
      </c>
      <c r="AI4271">
        <v>3456814</v>
      </c>
      <c r="AJ4271">
        <f t="shared" si="134"/>
        <v>14427629</v>
      </c>
      <c r="AK4271" t="s">
        <v>680</v>
      </c>
      <c r="AL4271" t="s">
        <v>681</v>
      </c>
      <c r="AM4271" t="s">
        <v>682</v>
      </c>
    </row>
    <row r="4272" spans="1:39" x14ac:dyDescent="0.2">
      <c r="A4272">
        <v>27024</v>
      </c>
      <c r="B4272" t="s">
        <v>675</v>
      </c>
      <c r="C4272">
        <v>230</v>
      </c>
      <c r="D4272" t="s">
        <v>676</v>
      </c>
      <c r="E4272">
        <v>19</v>
      </c>
      <c r="F4272" t="s">
        <v>629</v>
      </c>
      <c r="G4272">
        <v>573</v>
      </c>
      <c r="H4272" t="s">
        <v>684</v>
      </c>
      <c r="I4272">
        <v>375</v>
      </c>
      <c r="J4272" t="s">
        <v>685</v>
      </c>
      <c r="K4272" t="s">
        <v>41</v>
      </c>
      <c r="L4272">
        <v>11454</v>
      </c>
      <c r="M4272" t="s">
        <v>686</v>
      </c>
      <c r="N4272" t="s">
        <v>43</v>
      </c>
      <c r="O4272" t="s">
        <v>687</v>
      </c>
      <c r="S4272">
        <v>2</v>
      </c>
      <c r="T4272" t="s">
        <v>45</v>
      </c>
      <c r="U4272">
        <v>47</v>
      </c>
      <c r="V4272" t="s">
        <v>1412</v>
      </c>
      <c r="W4272" t="s">
        <v>57</v>
      </c>
      <c r="X4272" t="s">
        <v>46</v>
      </c>
      <c r="Y4272">
        <v>1</v>
      </c>
      <c r="Z4272">
        <v>759</v>
      </c>
      <c r="AA4272">
        <v>759</v>
      </c>
      <c r="AB4272">
        <v>759</v>
      </c>
      <c r="AC4272">
        <v>759</v>
      </c>
      <c r="AD4272">
        <f t="shared" si="133"/>
        <v>759</v>
      </c>
      <c r="AF4272">
        <v>0</v>
      </c>
      <c r="AG4272">
        <v>0</v>
      </c>
      <c r="AH4272">
        <v>0</v>
      </c>
      <c r="AI4272">
        <v>0</v>
      </c>
      <c r="AJ4272">
        <f t="shared" si="134"/>
        <v>0</v>
      </c>
      <c r="AK4272" t="s">
        <v>680</v>
      </c>
      <c r="AL4272" t="s">
        <v>681</v>
      </c>
      <c r="AM4272" t="s">
        <v>682</v>
      </c>
    </row>
    <row r="4273" spans="1:39" x14ac:dyDescent="0.2">
      <c r="A4273">
        <v>27024</v>
      </c>
      <c r="B4273" t="s">
        <v>675</v>
      </c>
      <c r="C4273">
        <v>850</v>
      </c>
      <c r="D4273" t="s">
        <v>453</v>
      </c>
      <c r="E4273">
        <v>19</v>
      </c>
      <c r="F4273" t="s">
        <v>629</v>
      </c>
      <c r="G4273">
        <v>128</v>
      </c>
      <c r="H4273" t="s">
        <v>143</v>
      </c>
      <c r="I4273">
        <v>125</v>
      </c>
      <c r="J4273" t="s">
        <v>579</v>
      </c>
      <c r="K4273" t="s">
        <v>41</v>
      </c>
      <c r="L4273">
        <v>9637</v>
      </c>
      <c r="M4273" t="s">
        <v>4697</v>
      </c>
      <c r="N4273" t="s">
        <v>43</v>
      </c>
      <c r="O4273" t="s">
        <v>581</v>
      </c>
      <c r="S4273">
        <v>2</v>
      </c>
      <c r="T4273" t="s">
        <v>45</v>
      </c>
      <c r="U4273">
        <v>303</v>
      </c>
      <c r="V4273" t="s">
        <v>419</v>
      </c>
      <c r="W4273" t="s">
        <v>57</v>
      </c>
      <c r="Y4273">
        <v>1</v>
      </c>
      <c r="Z4273">
        <v>70</v>
      </c>
      <c r="AA4273">
        <v>70</v>
      </c>
      <c r="AB4273">
        <v>70</v>
      </c>
      <c r="AC4273">
        <v>70</v>
      </c>
      <c r="AD4273">
        <f t="shared" si="133"/>
        <v>70</v>
      </c>
      <c r="AF4273">
        <v>0</v>
      </c>
      <c r="AG4273">
        <v>0</v>
      </c>
      <c r="AH4273">
        <v>0</v>
      </c>
      <c r="AI4273">
        <v>0</v>
      </c>
      <c r="AJ4273">
        <f t="shared" si="134"/>
        <v>0</v>
      </c>
      <c r="AK4273" t="s">
        <v>458</v>
      </c>
      <c r="AL4273" t="s">
        <v>459</v>
      </c>
      <c r="AM4273" t="s">
        <v>460</v>
      </c>
    </row>
    <row r="4274" spans="1:39" x14ac:dyDescent="0.2">
      <c r="A4274">
        <v>27025</v>
      </c>
      <c r="B4274" t="s">
        <v>688</v>
      </c>
      <c r="C4274">
        <v>211</v>
      </c>
      <c r="D4274" t="s">
        <v>4698</v>
      </c>
      <c r="E4274">
        <v>14</v>
      </c>
      <c r="F4274" t="s">
        <v>1933</v>
      </c>
      <c r="G4274">
        <v>125</v>
      </c>
      <c r="H4274" t="s">
        <v>2326</v>
      </c>
      <c r="I4274">
        <v>957</v>
      </c>
      <c r="J4274" t="s">
        <v>4699</v>
      </c>
      <c r="K4274" t="s">
        <v>41</v>
      </c>
      <c r="L4274">
        <v>14109</v>
      </c>
      <c r="M4274" t="s">
        <v>4699</v>
      </c>
      <c r="N4274" t="s">
        <v>43</v>
      </c>
      <c r="O4274" t="s">
        <v>4700</v>
      </c>
      <c r="S4274">
        <v>2</v>
      </c>
      <c r="T4274" t="s">
        <v>45</v>
      </c>
      <c r="U4274">
        <v>358</v>
      </c>
      <c r="V4274" t="s">
        <v>3105</v>
      </c>
      <c r="W4274" t="s">
        <v>57</v>
      </c>
      <c r="X4274" t="s">
        <v>46</v>
      </c>
      <c r="Y4274">
        <v>1</v>
      </c>
      <c r="Z4274">
        <v>0</v>
      </c>
      <c r="AA4274">
        <v>185000</v>
      </c>
      <c r="AB4274">
        <v>194200</v>
      </c>
      <c r="AC4274">
        <v>203900</v>
      </c>
      <c r="AD4274">
        <f t="shared" si="133"/>
        <v>203900</v>
      </c>
      <c r="AF4274">
        <v>0</v>
      </c>
      <c r="AG4274">
        <v>0</v>
      </c>
      <c r="AH4274">
        <v>0</v>
      </c>
      <c r="AI4274">
        <v>0</v>
      </c>
      <c r="AJ4274">
        <f t="shared" si="134"/>
        <v>0</v>
      </c>
      <c r="AK4274" t="s">
        <v>4701</v>
      </c>
      <c r="AL4274" t="s">
        <v>4702</v>
      </c>
      <c r="AM4274" t="s">
        <v>4703</v>
      </c>
    </row>
    <row r="4275" spans="1:39" x14ac:dyDescent="0.2">
      <c r="A4275">
        <v>27026</v>
      </c>
      <c r="B4275" t="s">
        <v>691</v>
      </c>
      <c r="C4275">
        <v>220</v>
      </c>
      <c r="D4275" t="s">
        <v>692</v>
      </c>
      <c r="E4275">
        <v>19</v>
      </c>
      <c r="F4275" t="s">
        <v>629</v>
      </c>
      <c r="G4275">
        <v>126</v>
      </c>
      <c r="H4275" t="s">
        <v>62</v>
      </c>
      <c r="I4275">
        <v>534</v>
      </c>
      <c r="J4275" t="s">
        <v>4704</v>
      </c>
      <c r="K4275" t="s">
        <v>41</v>
      </c>
      <c r="L4275">
        <v>13014</v>
      </c>
      <c r="M4275" t="s">
        <v>4705</v>
      </c>
      <c r="N4275" t="s">
        <v>124</v>
      </c>
      <c r="O4275" t="s">
        <v>4706</v>
      </c>
      <c r="S4275">
        <v>1</v>
      </c>
      <c r="T4275" t="s">
        <v>696</v>
      </c>
      <c r="U4275">
        <v>827</v>
      </c>
      <c r="V4275" t="s">
        <v>4960</v>
      </c>
      <c r="W4275" t="s">
        <v>57</v>
      </c>
      <c r="X4275" t="s">
        <v>66</v>
      </c>
      <c r="Y4275">
        <v>0</v>
      </c>
      <c r="Z4275">
        <v>300</v>
      </c>
      <c r="AA4275">
        <v>400</v>
      </c>
      <c r="AB4275">
        <v>400</v>
      </c>
      <c r="AC4275">
        <v>500</v>
      </c>
      <c r="AD4275">
        <f t="shared" si="133"/>
        <v>1600</v>
      </c>
      <c r="AF4275">
        <v>0</v>
      </c>
      <c r="AG4275">
        <v>0</v>
      </c>
      <c r="AH4275">
        <v>0</v>
      </c>
      <c r="AI4275">
        <v>0</v>
      </c>
      <c r="AJ4275">
        <f t="shared" si="134"/>
        <v>0</v>
      </c>
      <c r="AK4275" t="s">
        <v>698</v>
      </c>
      <c r="AL4275" t="s">
        <v>475</v>
      </c>
      <c r="AM4275" t="s">
        <v>699</v>
      </c>
    </row>
    <row r="4276" spans="1:39" x14ac:dyDescent="0.2">
      <c r="A4276">
        <v>27029</v>
      </c>
      <c r="B4276" t="s">
        <v>706</v>
      </c>
      <c r="C4276">
        <v>850</v>
      </c>
      <c r="D4276" t="s">
        <v>453</v>
      </c>
      <c r="E4276">
        <v>4</v>
      </c>
      <c r="F4276" t="s">
        <v>422</v>
      </c>
      <c r="G4276">
        <v>128</v>
      </c>
      <c r="H4276" t="s">
        <v>143</v>
      </c>
      <c r="I4276">
        <v>6</v>
      </c>
      <c r="J4276" t="s">
        <v>454</v>
      </c>
      <c r="K4276" t="s">
        <v>41</v>
      </c>
      <c r="L4276">
        <v>13012</v>
      </c>
      <c r="M4276" t="s">
        <v>3801</v>
      </c>
      <c r="N4276" t="s">
        <v>43</v>
      </c>
      <c r="O4276" t="s">
        <v>456</v>
      </c>
      <c r="S4276">
        <v>2</v>
      </c>
      <c r="T4276" t="s">
        <v>45</v>
      </c>
      <c r="U4276">
        <v>95</v>
      </c>
      <c r="V4276" t="s">
        <v>457</v>
      </c>
      <c r="W4276" t="s">
        <v>57</v>
      </c>
      <c r="X4276" t="s">
        <v>46</v>
      </c>
      <c r="Y4276">
        <v>1</v>
      </c>
      <c r="Z4276">
        <v>5</v>
      </c>
      <c r="AA4276">
        <v>2</v>
      </c>
      <c r="AB4276">
        <v>3</v>
      </c>
      <c r="AC4276">
        <v>5</v>
      </c>
      <c r="AD4276">
        <f t="shared" si="133"/>
        <v>5</v>
      </c>
      <c r="AF4276">
        <v>0</v>
      </c>
      <c r="AG4276">
        <v>0</v>
      </c>
      <c r="AH4276">
        <v>0</v>
      </c>
      <c r="AI4276">
        <v>0</v>
      </c>
      <c r="AJ4276">
        <f t="shared" si="134"/>
        <v>0</v>
      </c>
      <c r="AK4276" t="s">
        <v>458</v>
      </c>
      <c r="AL4276" t="s">
        <v>459</v>
      </c>
      <c r="AM4276" t="s">
        <v>460</v>
      </c>
    </row>
    <row r="4277" spans="1:39" x14ac:dyDescent="0.2">
      <c r="A4277">
        <v>27029</v>
      </c>
      <c r="B4277" t="s">
        <v>706</v>
      </c>
      <c r="C4277">
        <v>900</v>
      </c>
      <c r="D4277" t="s">
        <v>461</v>
      </c>
      <c r="E4277">
        <v>4</v>
      </c>
      <c r="F4277" t="s">
        <v>422</v>
      </c>
      <c r="G4277">
        <v>122</v>
      </c>
      <c r="H4277" t="s">
        <v>72</v>
      </c>
      <c r="I4277">
        <v>2</v>
      </c>
      <c r="J4277" t="s">
        <v>73</v>
      </c>
      <c r="K4277" t="s">
        <v>41</v>
      </c>
      <c r="L4277">
        <v>13010</v>
      </c>
      <c r="M4277" t="s">
        <v>2324</v>
      </c>
      <c r="N4277" t="s">
        <v>43</v>
      </c>
      <c r="O4277" t="s">
        <v>583</v>
      </c>
      <c r="S4277">
        <v>2</v>
      </c>
      <c r="T4277" t="s">
        <v>45</v>
      </c>
      <c r="X4277" t="s">
        <v>46</v>
      </c>
      <c r="Y4277">
        <v>1</v>
      </c>
      <c r="Z4277">
        <v>0</v>
      </c>
      <c r="AA4277">
        <v>0</v>
      </c>
      <c r="AB4277">
        <v>0</v>
      </c>
      <c r="AC4277">
        <v>0</v>
      </c>
      <c r="AD4277">
        <f t="shared" si="133"/>
        <v>0</v>
      </c>
      <c r="AE4277" t="s">
        <v>166</v>
      </c>
      <c r="AF4277">
        <v>7670000</v>
      </c>
      <c r="AG4277">
        <v>12900000</v>
      </c>
      <c r="AH4277">
        <v>7260000</v>
      </c>
      <c r="AI4277">
        <v>7986000</v>
      </c>
      <c r="AJ4277">
        <f t="shared" si="134"/>
        <v>35816000</v>
      </c>
      <c r="AK4277" t="s">
        <v>466</v>
      </c>
      <c r="AL4277" t="s">
        <v>467</v>
      </c>
      <c r="AM4277" t="s">
        <v>60</v>
      </c>
    </row>
    <row r="4278" spans="1:39" x14ac:dyDescent="0.2">
      <c r="A4278">
        <v>27029</v>
      </c>
      <c r="B4278" t="s">
        <v>706</v>
      </c>
      <c r="C4278">
        <v>950</v>
      </c>
      <c r="D4278" t="s">
        <v>2325</v>
      </c>
      <c r="E4278">
        <v>25</v>
      </c>
      <c r="F4278" t="s">
        <v>805</v>
      </c>
      <c r="G4278">
        <v>125</v>
      </c>
      <c r="H4278" t="s">
        <v>2326</v>
      </c>
      <c r="I4278">
        <v>169</v>
      </c>
      <c r="J4278" t="s">
        <v>2327</v>
      </c>
      <c r="K4278" t="s">
        <v>41</v>
      </c>
      <c r="L4278">
        <v>13046</v>
      </c>
      <c r="M4278" t="s">
        <v>3804</v>
      </c>
      <c r="N4278" t="s">
        <v>43</v>
      </c>
      <c r="O4278" t="s">
        <v>3805</v>
      </c>
      <c r="S4278">
        <v>2</v>
      </c>
      <c r="T4278" t="s">
        <v>45</v>
      </c>
      <c r="X4278" t="s">
        <v>46</v>
      </c>
      <c r="Y4278">
        <v>1</v>
      </c>
      <c r="Z4278">
        <v>0</v>
      </c>
      <c r="AA4278">
        <v>0</v>
      </c>
      <c r="AB4278">
        <v>0</v>
      </c>
      <c r="AC4278">
        <v>0</v>
      </c>
      <c r="AD4278">
        <f t="shared" si="133"/>
        <v>0</v>
      </c>
      <c r="AE4278" t="s">
        <v>338</v>
      </c>
      <c r="AF4278">
        <v>100000</v>
      </c>
      <c r="AG4278">
        <v>300000</v>
      </c>
      <c r="AH4278">
        <v>300000</v>
      </c>
      <c r="AI4278">
        <v>300000</v>
      </c>
      <c r="AJ4278">
        <f t="shared" si="134"/>
        <v>1000000</v>
      </c>
      <c r="AK4278" t="s">
        <v>2330</v>
      </c>
      <c r="AL4278" t="s">
        <v>49</v>
      </c>
      <c r="AM4278" t="s">
        <v>2331</v>
      </c>
    </row>
    <row r="4279" spans="1:39" x14ac:dyDescent="0.2">
      <c r="A4279">
        <v>27030</v>
      </c>
      <c r="B4279" t="s">
        <v>708</v>
      </c>
      <c r="C4279">
        <v>850</v>
      </c>
      <c r="D4279" t="s">
        <v>453</v>
      </c>
      <c r="E4279">
        <v>26</v>
      </c>
      <c r="F4279" t="s">
        <v>710</v>
      </c>
      <c r="G4279">
        <v>784</v>
      </c>
      <c r="H4279" t="s">
        <v>711</v>
      </c>
      <c r="I4279">
        <v>125</v>
      </c>
      <c r="J4279" t="s">
        <v>579</v>
      </c>
      <c r="K4279" t="s">
        <v>41</v>
      </c>
      <c r="L4279">
        <v>13968</v>
      </c>
      <c r="M4279" t="s">
        <v>736</v>
      </c>
      <c r="N4279" t="s">
        <v>43</v>
      </c>
      <c r="O4279" t="s">
        <v>581</v>
      </c>
      <c r="S4279">
        <v>2</v>
      </c>
      <c r="T4279" t="s">
        <v>45</v>
      </c>
      <c r="X4279" t="s">
        <v>46</v>
      </c>
      <c r="Y4279">
        <v>1</v>
      </c>
      <c r="Z4279">
        <v>0</v>
      </c>
      <c r="AA4279">
        <v>0</v>
      </c>
      <c r="AB4279">
        <v>0</v>
      </c>
      <c r="AC4279">
        <v>0</v>
      </c>
      <c r="AD4279">
        <f t="shared" si="133"/>
        <v>0</v>
      </c>
      <c r="AE4279" t="s">
        <v>595</v>
      </c>
      <c r="AF4279">
        <v>400000</v>
      </c>
      <c r="AG4279">
        <v>373500</v>
      </c>
      <c r="AH4279">
        <v>380000</v>
      </c>
      <c r="AI4279">
        <v>385500</v>
      </c>
      <c r="AJ4279">
        <f t="shared" si="134"/>
        <v>1539000</v>
      </c>
      <c r="AK4279" t="s">
        <v>458</v>
      </c>
      <c r="AL4279" t="s">
        <v>459</v>
      </c>
      <c r="AM4279" t="s">
        <v>460</v>
      </c>
    </row>
    <row r="4280" spans="1:39" x14ac:dyDescent="0.2">
      <c r="A4280">
        <v>27030</v>
      </c>
      <c r="B4280" t="s">
        <v>708</v>
      </c>
      <c r="C4280">
        <v>900</v>
      </c>
      <c r="D4280" t="s">
        <v>461</v>
      </c>
      <c r="E4280">
        <v>28</v>
      </c>
      <c r="F4280" t="s">
        <v>1658</v>
      </c>
      <c r="G4280">
        <v>846</v>
      </c>
      <c r="H4280" t="s">
        <v>1659</v>
      </c>
      <c r="I4280">
        <v>160</v>
      </c>
      <c r="J4280" t="s">
        <v>2027</v>
      </c>
      <c r="K4280" t="s">
        <v>41</v>
      </c>
      <c r="L4280">
        <v>14064</v>
      </c>
      <c r="M4280" t="s">
        <v>4308</v>
      </c>
      <c r="N4280" t="s">
        <v>43</v>
      </c>
      <c r="O4280" t="s">
        <v>4309</v>
      </c>
      <c r="S4280">
        <v>2</v>
      </c>
      <c r="T4280" t="s">
        <v>45</v>
      </c>
      <c r="X4280" t="s">
        <v>66</v>
      </c>
      <c r="Y4280">
        <v>0</v>
      </c>
      <c r="Z4280">
        <v>0</v>
      </c>
      <c r="AA4280">
        <v>0</v>
      </c>
      <c r="AB4280">
        <v>0</v>
      </c>
      <c r="AC4280">
        <v>0</v>
      </c>
      <c r="AD4280">
        <f t="shared" si="133"/>
        <v>0</v>
      </c>
      <c r="AE4280" t="s">
        <v>595</v>
      </c>
      <c r="AF4280">
        <v>0</v>
      </c>
      <c r="AG4280">
        <v>200000</v>
      </c>
      <c r="AH4280">
        <v>200000</v>
      </c>
      <c r="AI4280">
        <v>200000</v>
      </c>
      <c r="AJ4280">
        <f t="shared" si="134"/>
        <v>600000</v>
      </c>
      <c r="AK4280" t="s">
        <v>466</v>
      </c>
      <c r="AL4280" t="s">
        <v>467</v>
      </c>
      <c r="AM4280" t="s">
        <v>60</v>
      </c>
    </row>
    <row r="4281" spans="1:39" x14ac:dyDescent="0.2">
      <c r="A4281">
        <v>27092</v>
      </c>
      <c r="B4281" t="s">
        <v>738</v>
      </c>
      <c r="C4281">
        <v>350</v>
      </c>
      <c r="D4281" t="s">
        <v>739</v>
      </c>
      <c r="E4281">
        <v>18</v>
      </c>
      <c r="F4281" t="s">
        <v>656</v>
      </c>
      <c r="G4281">
        <v>544</v>
      </c>
      <c r="H4281" t="s">
        <v>740</v>
      </c>
      <c r="I4281">
        <v>92</v>
      </c>
      <c r="J4281" t="s">
        <v>2879</v>
      </c>
      <c r="K4281" t="s">
        <v>41</v>
      </c>
      <c r="L4281">
        <v>6516</v>
      </c>
      <c r="M4281" t="s">
        <v>3810</v>
      </c>
      <c r="N4281" t="s">
        <v>43</v>
      </c>
      <c r="O4281" t="s">
        <v>3811</v>
      </c>
      <c r="S4281">
        <v>2</v>
      </c>
      <c r="T4281" t="s">
        <v>45</v>
      </c>
      <c r="U4281">
        <v>220</v>
      </c>
      <c r="V4281" t="s">
        <v>4102</v>
      </c>
      <c r="W4281" t="s">
        <v>57</v>
      </c>
      <c r="X4281" t="s">
        <v>46</v>
      </c>
      <c r="Y4281">
        <v>1</v>
      </c>
      <c r="Z4281">
        <v>1</v>
      </c>
      <c r="AA4281">
        <v>1</v>
      </c>
      <c r="AB4281">
        <v>1</v>
      </c>
      <c r="AC4281">
        <v>1</v>
      </c>
      <c r="AD4281">
        <f t="shared" si="133"/>
        <v>1</v>
      </c>
      <c r="AF4281">
        <v>0</v>
      </c>
      <c r="AG4281">
        <v>0</v>
      </c>
      <c r="AH4281">
        <v>0</v>
      </c>
      <c r="AI4281">
        <v>0</v>
      </c>
      <c r="AJ4281">
        <f t="shared" si="134"/>
        <v>0</v>
      </c>
      <c r="AK4281" t="s">
        <v>745</v>
      </c>
      <c r="AL4281" t="s">
        <v>325</v>
      </c>
      <c r="AM4281" t="s">
        <v>746</v>
      </c>
    </row>
    <row r="4282" spans="1:39" x14ac:dyDescent="0.2">
      <c r="A4282">
        <v>27092</v>
      </c>
      <c r="B4282" t="s">
        <v>738</v>
      </c>
      <c r="C4282">
        <v>350</v>
      </c>
      <c r="D4282" t="s">
        <v>739</v>
      </c>
      <c r="E4282">
        <v>18</v>
      </c>
      <c r="F4282" t="s">
        <v>656</v>
      </c>
      <c r="G4282">
        <v>544</v>
      </c>
      <c r="H4282" t="s">
        <v>740</v>
      </c>
      <c r="I4282">
        <v>386</v>
      </c>
      <c r="J4282" t="s">
        <v>4710</v>
      </c>
      <c r="K4282" t="s">
        <v>41</v>
      </c>
      <c r="L4282">
        <v>10584</v>
      </c>
      <c r="M4282" t="s">
        <v>4711</v>
      </c>
      <c r="N4282" t="s">
        <v>43</v>
      </c>
      <c r="O4282" t="s">
        <v>4712</v>
      </c>
      <c r="S4282">
        <v>2</v>
      </c>
      <c r="T4282" t="s">
        <v>45</v>
      </c>
      <c r="X4282" t="s">
        <v>66</v>
      </c>
      <c r="Y4282">
        <v>0</v>
      </c>
      <c r="Z4282">
        <v>0</v>
      </c>
      <c r="AA4282">
        <v>0</v>
      </c>
      <c r="AB4282">
        <v>0</v>
      </c>
      <c r="AC4282">
        <v>0</v>
      </c>
      <c r="AD4282">
        <f t="shared" si="133"/>
        <v>0</v>
      </c>
      <c r="AE4282" t="s">
        <v>747</v>
      </c>
      <c r="AF4282">
        <v>4000000</v>
      </c>
      <c r="AG4282">
        <v>2000000</v>
      </c>
      <c r="AH4282">
        <v>808996</v>
      </c>
      <c r="AI4282">
        <v>500000</v>
      </c>
      <c r="AJ4282">
        <f t="shared" si="134"/>
        <v>7308996</v>
      </c>
      <c r="AK4282" t="s">
        <v>745</v>
      </c>
      <c r="AL4282" t="s">
        <v>325</v>
      </c>
      <c r="AM4282" t="s">
        <v>746</v>
      </c>
    </row>
    <row r="4283" spans="1:39" x14ac:dyDescent="0.2">
      <c r="A4283">
        <v>27095</v>
      </c>
      <c r="B4283" t="s">
        <v>3236</v>
      </c>
      <c r="C4283">
        <v>348</v>
      </c>
      <c r="D4283" t="s">
        <v>655</v>
      </c>
      <c r="E4283">
        <v>18</v>
      </c>
      <c r="F4283" t="s">
        <v>656</v>
      </c>
      <c r="G4283">
        <v>542</v>
      </c>
      <c r="H4283" t="s">
        <v>752</v>
      </c>
      <c r="I4283">
        <v>14</v>
      </c>
      <c r="J4283" t="s">
        <v>637</v>
      </c>
      <c r="K4283" t="s">
        <v>41</v>
      </c>
      <c r="L4283">
        <v>11681</v>
      </c>
      <c r="M4283" t="s">
        <v>3237</v>
      </c>
      <c r="N4283" t="s">
        <v>124</v>
      </c>
      <c r="O4283" t="s">
        <v>3238</v>
      </c>
      <c r="S4283">
        <v>2</v>
      </c>
      <c r="T4283" t="s">
        <v>45</v>
      </c>
      <c r="U4283">
        <v>249</v>
      </c>
      <c r="V4283" t="s">
        <v>650</v>
      </c>
      <c r="W4283" t="s">
        <v>57</v>
      </c>
      <c r="X4283" t="s">
        <v>66</v>
      </c>
      <c r="Y4283">
        <v>0</v>
      </c>
      <c r="Z4283">
        <v>3</v>
      </c>
      <c r="AA4283">
        <v>3</v>
      </c>
      <c r="AB4283">
        <v>3</v>
      </c>
      <c r="AC4283">
        <v>3</v>
      </c>
      <c r="AD4283">
        <f t="shared" si="133"/>
        <v>12</v>
      </c>
      <c r="AF4283">
        <v>0</v>
      </c>
      <c r="AG4283">
        <v>0</v>
      </c>
      <c r="AH4283">
        <v>0</v>
      </c>
      <c r="AI4283">
        <v>0</v>
      </c>
      <c r="AJ4283">
        <f t="shared" si="134"/>
        <v>0</v>
      </c>
      <c r="AK4283" t="s">
        <v>660</v>
      </c>
      <c r="AL4283" t="s">
        <v>325</v>
      </c>
      <c r="AM4283" t="s">
        <v>661</v>
      </c>
    </row>
    <row r="4284" spans="1:39" x14ac:dyDescent="0.2">
      <c r="A4284">
        <v>27096</v>
      </c>
      <c r="B4284" t="s">
        <v>748</v>
      </c>
      <c r="C4284">
        <v>348</v>
      </c>
      <c r="D4284" t="s">
        <v>655</v>
      </c>
      <c r="E4284">
        <v>18</v>
      </c>
      <c r="F4284" t="s">
        <v>656</v>
      </c>
      <c r="G4284">
        <v>122</v>
      </c>
      <c r="H4284" t="s">
        <v>72</v>
      </c>
      <c r="I4284">
        <v>3</v>
      </c>
      <c r="J4284" t="s">
        <v>749</v>
      </c>
      <c r="K4284" t="s">
        <v>41</v>
      </c>
      <c r="L4284">
        <v>12980</v>
      </c>
      <c r="M4284" t="s">
        <v>750</v>
      </c>
      <c r="N4284" t="s">
        <v>43</v>
      </c>
      <c r="O4284" t="s">
        <v>751</v>
      </c>
      <c r="S4284">
        <v>2</v>
      </c>
      <c r="T4284" t="s">
        <v>45</v>
      </c>
      <c r="U4284">
        <v>332</v>
      </c>
      <c r="V4284" t="s">
        <v>76</v>
      </c>
      <c r="W4284" t="s">
        <v>57</v>
      </c>
      <c r="X4284" t="s">
        <v>46</v>
      </c>
      <c r="Y4284">
        <v>1</v>
      </c>
      <c r="Z4284">
        <v>1</v>
      </c>
      <c r="AA4284">
        <v>1</v>
      </c>
      <c r="AB4284">
        <v>1</v>
      </c>
      <c r="AC4284">
        <v>1</v>
      </c>
      <c r="AD4284">
        <f t="shared" si="133"/>
        <v>1</v>
      </c>
      <c r="AF4284">
        <v>0</v>
      </c>
      <c r="AG4284">
        <v>0</v>
      </c>
      <c r="AH4284">
        <v>0</v>
      </c>
      <c r="AI4284">
        <v>0</v>
      </c>
      <c r="AJ4284">
        <f t="shared" si="134"/>
        <v>0</v>
      </c>
      <c r="AK4284" t="s">
        <v>660</v>
      </c>
      <c r="AL4284" t="s">
        <v>325</v>
      </c>
      <c r="AM4284" t="s">
        <v>661</v>
      </c>
    </row>
    <row r="4285" spans="1:39" x14ac:dyDescent="0.2">
      <c r="A4285">
        <v>27096</v>
      </c>
      <c r="B4285" t="s">
        <v>748</v>
      </c>
      <c r="C4285">
        <v>348</v>
      </c>
      <c r="D4285" t="s">
        <v>655</v>
      </c>
      <c r="E4285">
        <v>18</v>
      </c>
      <c r="F4285" t="s">
        <v>656</v>
      </c>
      <c r="G4285">
        <v>541</v>
      </c>
      <c r="H4285" t="s">
        <v>657</v>
      </c>
      <c r="I4285">
        <v>102</v>
      </c>
      <c r="J4285" t="s">
        <v>3609</v>
      </c>
      <c r="K4285" t="s">
        <v>41</v>
      </c>
      <c r="L4285">
        <v>12983</v>
      </c>
      <c r="M4285" t="s">
        <v>4320</v>
      </c>
      <c r="N4285" t="s">
        <v>43</v>
      </c>
      <c r="O4285" t="s">
        <v>4321</v>
      </c>
      <c r="S4285">
        <v>2</v>
      </c>
      <c r="T4285" t="s">
        <v>45</v>
      </c>
      <c r="X4285" t="s">
        <v>66</v>
      </c>
      <c r="Y4285">
        <v>0</v>
      </c>
      <c r="Z4285">
        <v>0</v>
      </c>
      <c r="AA4285">
        <v>0</v>
      </c>
      <c r="AB4285">
        <v>0</v>
      </c>
      <c r="AC4285">
        <v>0</v>
      </c>
      <c r="AD4285">
        <f t="shared" si="133"/>
        <v>0</v>
      </c>
      <c r="AE4285" t="s">
        <v>646</v>
      </c>
      <c r="AF4285">
        <v>700000</v>
      </c>
      <c r="AG4285">
        <v>700000</v>
      </c>
      <c r="AH4285">
        <v>700000</v>
      </c>
      <c r="AI4285">
        <v>700000</v>
      </c>
      <c r="AJ4285">
        <f t="shared" si="134"/>
        <v>2800000</v>
      </c>
      <c r="AK4285" t="s">
        <v>660</v>
      </c>
      <c r="AL4285" t="s">
        <v>325</v>
      </c>
      <c r="AM4285" t="s">
        <v>661</v>
      </c>
    </row>
    <row r="4286" spans="1:39" x14ac:dyDescent="0.2">
      <c r="A4286">
        <v>41001</v>
      </c>
      <c r="B4286" t="s">
        <v>757</v>
      </c>
      <c r="C4286">
        <v>850</v>
      </c>
      <c r="D4286" t="s">
        <v>453</v>
      </c>
      <c r="E4286">
        <v>4</v>
      </c>
      <c r="F4286" t="s">
        <v>422</v>
      </c>
      <c r="G4286">
        <v>122</v>
      </c>
      <c r="H4286" t="s">
        <v>72</v>
      </c>
      <c r="I4286">
        <v>949</v>
      </c>
      <c r="J4286" t="s">
        <v>78</v>
      </c>
      <c r="K4286" t="s">
        <v>41</v>
      </c>
      <c r="L4286">
        <v>1635</v>
      </c>
      <c r="M4286" t="s">
        <v>4961</v>
      </c>
      <c r="N4286" t="s">
        <v>43</v>
      </c>
      <c r="O4286" t="s">
        <v>530</v>
      </c>
      <c r="S4286">
        <v>2</v>
      </c>
      <c r="T4286" t="s">
        <v>45</v>
      </c>
      <c r="U4286">
        <v>923</v>
      </c>
      <c r="V4286" t="s">
        <v>81</v>
      </c>
      <c r="W4286" t="s">
        <v>57</v>
      </c>
      <c r="X4286" t="s">
        <v>46</v>
      </c>
      <c r="Y4286">
        <v>1</v>
      </c>
      <c r="Z4286">
        <v>290</v>
      </c>
      <c r="AA4286">
        <v>290</v>
      </c>
      <c r="AB4286">
        <v>290</v>
      </c>
      <c r="AC4286">
        <v>290</v>
      </c>
      <c r="AD4286">
        <f t="shared" si="133"/>
        <v>290</v>
      </c>
      <c r="AF4286">
        <v>0</v>
      </c>
      <c r="AG4286">
        <v>0</v>
      </c>
      <c r="AH4286">
        <v>0</v>
      </c>
      <c r="AI4286">
        <v>0</v>
      </c>
      <c r="AJ4286">
        <f t="shared" si="134"/>
        <v>0</v>
      </c>
      <c r="AK4286" t="s">
        <v>458</v>
      </c>
      <c r="AL4286" t="s">
        <v>459</v>
      </c>
      <c r="AM4286" t="s">
        <v>460</v>
      </c>
    </row>
    <row r="4287" spans="1:39" x14ac:dyDescent="0.2">
      <c r="A4287">
        <v>41001</v>
      </c>
      <c r="B4287" t="s">
        <v>757</v>
      </c>
      <c r="C4287">
        <v>850</v>
      </c>
      <c r="D4287" t="s">
        <v>453</v>
      </c>
      <c r="E4287">
        <v>4</v>
      </c>
      <c r="F4287" t="s">
        <v>422</v>
      </c>
      <c r="G4287">
        <v>128</v>
      </c>
      <c r="H4287" t="s">
        <v>143</v>
      </c>
      <c r="I4287">
        <v>125</v>
      </c>
      <c r="J4287" t="s">
        <v>579</v>
      </c>
      <c r="K4287" t="s">
        <v>41</v>
      </c>
      <c r="L4287">
        <v>3607</v>
      </c>
      <c r="M4287" t="s">
        <v>4713</v>
      </c>
      <c r="N4287" t="s">
        <v>43</v>
      </c>
      <c r="O4287" t="s">
        <v>581</v>
      </c>
      <c r="S4287">
        <v>2</v>
      </c>
      <c r="T4287" t="s">
        <v>45</v>
      </c>
      <c r="U4287">
        <v>303</v>
      </c>
      <c r="V4287" t="s">
        <v>419</v>
      </c>
      <c r="W4287" t="s">
        <v>57</v>
      </c>
      <c r="X4287" t="s">
        <v>66</v>
      </c>
      <c r="Y4287">
        <v>0</v>
      </c>
      <c r="Z4287">
        <v>30</v>
      </c>
      <c r="AA4287">
        <v>30</v>
      </c>
      <c r="AB4287">
        <v>30</v>
      </c>
      <c r="AC4287">
        <v>30</v>
      </c>
      <c r="AD4287">
        <f t="shared" si="133"/>
        <v>120</v>
      </c>
      <c r="AF4287">
        <v>0</v>
      </c>
      <c r="AG4287">
        <v>0</v>
      </c>
      <c r="AH4287">
        <v>0</v>
      </c>
      <c r="AI4287">
        <v>0</v>
      </c>
      <c r="AJ4287">
        <f t="shared" si="134"/>
        <v>0</v>
      </c>
      <c r="AK4287" t="s">
        <v>458</v>
      </c>
      <c r="AL4287" t="s">
        <v>459</v>
      </c>
      <c r="AM4287" t="s">
        <v>460</v>
      </c>
    </row>
    <row r="4288" spans="1:39" x14ac:dyDescent="0.2">
      <c r="A4288">
        <v>41001</v>
      </c>
      <c r="B4288" t="s">
        <v>757</v>
      </c>
      <c r="C4288">
        <v>900</v>
      </c>
      <c r="D4288" t="s">
        <v>461</v>
      </c>
      <c r="E4288">
        <v>4</v>
      </c>
      <c r="F4288" t="s">
        <v>422</v>
      </c>
      <c r="G4288">
        <v>122</v>
      </c>
      <c r="H4288" t="s">
        <v>72</v>
      </c>
      <c r="I4288">
        <v>531</v>
      </c>
      <c r="J4288" t="s">
        <v>3812</v>
      </c>
      <c r="K4288" t="s">
        <v>41</v>
      </c>
      <c r="L4288">
        <v>12845</v>
      </c>
      <c r="M4288" t="s">
        <v>3813</v>
      </c>
      <c r="N4288" t="s">
        <v>124</v>
      </c>
      <c r="O4288" t="s">
        <v>3814</v>
      </c>
      <c r="S4288">
        <v>2</v>
      </c>
      <c r="T4288" t="s">
        <v>45</v>
      </c>
      <c r="X4288" t="s">
        <v>46</v>
      </c>
      <c r="Y4288">
        <v>1</v>
      </c>
      <c r="Z4288">
        <v>0</v>
      </c>
      <c r="AA4288">
        <v>0</v>
      </c>
      <c r="AB4288">
        <v>0</v>
      </c>
      <c r="AC4288">
        <v>0</v>
      </c>
      <c r="AD4288">
        <f t="shared" si="133"/>
        <v>0</v>
      </c>
      <c r="AE4288" t="s">
        <v>85</v>
      </c>
      <c r="AF4288">
        <v>0</v>
      </c>
      <c r="AG4288">
        <v>0</v>
      </c>
      <c r="AH4288">
        <v>0</v>
      </c>
      <c r="AI4288">
        <v>32000000</v>
      </c>
      <c r="AJ4288">
        <f t="shared" si="134"/>
        <v>32000000</v>
      </c>
      <c r="AK4288" t="s">
        <v>466</v>
      </c>
      <c r="AL4288" t="s">
        <v>467</v>
      </c>
      <c r="AM4288" t="s">
        <v>60</v>
      </c>
    </row>
    <row r="4289" spans="1:39" x14ac:dyDescent="0.2">
      <c r="A4289">
        <v>41002</v>
      </c>
      <c r="B4289" t="s">
        <v>769</v>
      </c>
      <c r="C4289">
        <v>850</v>
      </c>
      <c r="D4289" t="s">
        <v>453</v>
      </c>
      <c r="E4289">
        <v>3</v>
      </c>
      <c r="F4289" t="s">
        <v>226</v>
      </c>
      <c r="G4289">
        <v>122</v>
      </c>
      <c r="H4289" t="s">
        <v>72</v>
      </c>
      <c r="I4289">
        <v>949</v>
      </c>
      <c r="J4289" t="s">
        <v>78</v>
      </c>
      <c r="K4289" t="s">
        <v>41</v>
      </c>
      <c r="L4289">
        <v>991</v>
      </c>
      <c r="M4289" t="s">
        <v>770</v>
      </c>
      <c r="N4289" t="s">
        <v>43</v>
      </c>
      <c r="O4289" t="s">
        <v>530</v>
      </c>
      <c r="S4289">
        <v>2</v>
      </c>
      <c r="T4289" t="s">
        <v>45</v>
      </c>
      <c r="U4289">
        <v>923</v>
      </c>
      <c r="V4289" t="s">
        <v>81</v>
      </c>
      <c r="W4289" t="s">
        <v>57</v>
      </c>
      <c r="X4289" t="s">
        <v>46</v>
      </c>
      <c r="Y4289">
        <v>1</v>
      </c>
      <c r="Z4289">
        <v>570</v>
      </c>
      <c r="AA4289">
        <v>570</v>
      </c>
      <c r="AB4289">
        <v>570</v>
      </c>
      <c r="AC4289">
        <v>570</v>
      </c>
      <c r="AD4289">
        <f t="shared" si="133"/>
        <v>570</v>
      </c>
      <c r="AF4289">
        <v>0</v>
      </c>
      <c r="AG4289">
        <v>0</v>
      </c>
      <c r="AH4289">
        <v>0</v>
      </c>
      <c r="AI4289">
        <v>0</v>
      </c>
      <c r="AJ4289">
        <f t="shared" si="134"/>
        <v>0</v>
      </c>
      <c r="AK4289" t="s">
        <v>458</v>
      </c>
      <c r="AL4289" t="s">
        <v>459</v>
      </c>
      <c r="AM4289" t="s">
        <v>460</v>
      </c>
    </row>
    <row r="4290" spans="1:39" x14ac:dyDescent="0.2">
      <c r="A4290">
        <v>41002</v>
      </c>
      <c r="B4290" t="s">
        <v>769</v>
      </c>
      <c r="C4290">
        <v>850</v>
      </c>
      <c r="D4290" t="s">
        <v>453</v>
      </c>
      <c r="E4290">
        <v>3</v>
      </c>
      <c r="F4290" t="s">
        <v>226</v>
      </c>
      <c r="G4290">
        <v>128</v>
      </c>
      <c r="H4290" t="s">
        <v>143</v>
      </c>
      <c r="I4290">
        <v>6</v>
      </c>
      <c r="J4290" t="s">
        <v>454</v>
      </c>
      <c r="K4290" t="s">
        <v>41</v>
      </c>
      <c r="L4290">
        <v>7961</v>
      </c>
      <c r="M4290" t="s">
        <v>4714</v>
      </c>
      <c r="N4290" t="s">
        <v>43</v>
      </c>
      <c r="O4290" t="s">
        <v>456</v>
      </c>
      <c r="S4290">
        <v>2</v>
      </c>
      <c r="T4290" t="s">
        <v>45</v>
      </c>
      <c r="X4290" t="s">
        <v>46</v>
      </c>
      <c r="Y4290">
        <v>1</v>
      </c>
      <c r="Z4290">
        <v>0</v>
      </c>
      <c r="AA4290">
        <v>0</v>
      </c>
      <c r="AB4290">
        <v>0</v>
      </c>
      <c r="AC4290">
        <v>0</v>
      </c>
      <c r="AD4290">
        <f t="shared" si="133"/>
        <v>0</v>
      </c>
      <c r="AE4290" t="s">
        <v>85</v>
      </c>
      <c r="AF4290">
        <v>400000</v>
      </c>
      <c r="AG4290">
        <v>440000</v>
      </c>
      <c r="AH4290">
        <v>485000</v>
      </c>
      <c r="AI4290">
        <v>530000</v>
      </c>
      <c r="AJ4290">
        <f t="shared" si="134"/>
        <v>1855000</v>
      </c>
      <c r="AK4290" t="s">
        <v>458</v>
      </c>
      <c r="AL4290" t="s">
        <v>459</v>
      </c>
      <c r="AM4290" t="s">
        <v>460</v>
      </c>
    </row>
    <row r="4291" spans="1:39" x14ac:dyDescent="0.2">
      <c r="A4291">
        <v>41002</v>
      </c>
      <c r="B4291" t="s">
        <v>769</v>
      </c>
      <c r="C4291">
        <v>900</v>
      </c>
      <c r="D4291" t="s">
        <v>461</v>
      </c>
      <c r="E4291">
        <v>3</v>
      </c>
      <c r="F4291" t="s">
        <v>226</v>
      </c>
      <c r="G4291">
        <v>92</v>
      </c>
      <c r="H4291" t="s">
        <v>772</v>
      </c>
      <c r="I4291">
        <v>345</v>
      </c>
      <c r="J4291" t="s">
        <v>773</v>
      </c>
      <c r="K4291" t="s">
        <v>41</v>
      </c>
      <c r="L4291">
        <v>8029</v>
      </c>
      <c r="M4291" t="s">
        <v>774</v>
      </c>
      <c r="N4291" t="s">
        <v>43</v>
      </c>
      <c r="O4291" t="s">
        <v>775</v>
      </c>
      <c r="S4291">
        <v>2</v>
      </c>
      <c r="T4291" t="s">
        <v>45</v>
      </c>
      <c r="U4291">
        <v>90</v>
      </c>
      <c r="V4291" t="s">
        <v>3242</v>
      </c>
      <c r="W4291" t="s">
        <v>57</v>
      </c>
      <c r="X4291" t="s">
        <v>46</v>
      </c>
      <c r="Y4291">
        <v>1</v>
      </c>
      <c r="Z4291">
        <v>2500</v>
      </c>
      <c r="AA4291">
        <v>2500</v>
      </c>
      <c r="AB4291">
        <v>2500</v>
      </c>
      <c r="AC4291">
        <v>2500</v>
      </c>
      <c r="AD4291">
        <f t="shared" ref="AD4291:AD4354" si="135">IF(Y4291=1,LARGE(Z4291:AC4291,1),Z4291+AA4291+AB4291+AC4291)</f>
        <v>2500</v>
      </c>
      <c r="AF4291">
        <v>0</v>
      </c>
      <c r="AG4291">
        <v>0</v>
      </c>
      <c r="AH4291">
        <v>0</v>
      </c>
      <c r="AI4291">
        <v>0</v>
      </c>
      <c r="AJ4291">
        <f t="shared" si="134"/>
        <v>0</v>
      </c>
      <c r="AK4291" t="s">
        <v>466</v>
      </c>
      <c r="AL4291" t="s">
        <v>467</v>
      </c>
      <c r="AM4291" t="s">
        <v>60</v>
      </c>
    </row>
    <row r="4292" spans="1:39" x14ac:dyDescent="0.2">
      <c r="A4292">
        <v>41002</v>
      </c>
      <c r="B4292" t="s">
        <v>769</v>
      </c>
      <c r="C4292">
        <v>900</v>
      </c>
      <c r="D4292" t="s">
        <v>461</v>
      </c>
      <c r="E4292">
        <v>3</v>
      </c>
      <c r="F4292" t="s">
        <v>226</v>
      </c>
      <c r="G4292">
        <v>92</v>
      </c>
      <c r="H4292" t="s">
        <v>772</v>
      </c>
      <c r="I4292">
        <v>345</v>
      </c>
      <c r="J4292" t="s">
        <v>773</v>
      </c>
      <c r="K4292" t="s">
        <v>41</v>
      </c>
      <c r="L4292">
        <v>8036</v>
      </c>
      <c r="M4292" t="s">
        <v>4715</v>
      </c>
      <c r="N4292" t="s">
        <v>43</v>
      </c>
      <c r="O4292" t="s">
        <v>4716</v>
      </c>
      <c r="S4292">
        <v>2</v>
      </c>
      <c r="T4292" t="s">
        <v>45</v>
      </c>
      <c r="U4292">
        <v>90</v>
      </c>
      <c r="V4292" t="s">
        <v>3242</v>
      </c>
      <c r="W4292" t="s">
        <v>57</v>
      </c>
      <c r="X4292" t="s">
        <v>46</v>
      </c>
      <c r="Y4292">
        <v>1</v>
      </c>
      <c r="Z4292">
        <v>6000</v>
      </c>
      <c r="AA4292">
        <v>6000</v>
      </c>
      <c r="AB4292">
        <v>6000</v>
      </c>
      <c r="AC4292">
        <v>6000</v>
      </c>
      <c r="AD4292">
        <f t="shared" si="135"/>
        <v>6000</v>
      </c>
      <c r="AF4292">
        <v>0</v>
      </c>
      <c r="AG4292">
        <v>0</v>
      </c>
      <c r="AH4292">
        <v>0</v>
      </c>
      <c r="AI4292">
        <v>0</v>
      </c>
      <c r="AJ4292">
        <f t="shared" si="134"/>
        <v>0</v>
      </c>
      <c r="AK4292" t="s">
        <v>466</v>
      </c>
      <c r="AL4292" t="s">
        <v>467</v>
      </c>
      <c r="AM4292" t="s">
        <v>60</v>
      </c>
    </row>
    <row r="4293" spans="1:39" x14ac:dyDescent="0.2">
      <c r="A4293">
        <v>41002</v>
      </c>
      <c r="B4293" t="s">
        <v>769</v>
      </c>
      <c r="C4293">
        <v>900</v>
      </c>
      <c r="D4293" t="s">
        <v>461</v>
      </c>
      <c r="E4293">
        <v>3</v>
      </c>
      <c r="F4293" t="s">
        <v>226</v>
      </c>
      <c r="G4293">
        <v>122</v>
      </c>
      <c r="H4293" t="s">
        <v>72</v>
      </c>
      <c r="I4293">
        <v>2</v>
      </c>
      <c r="J4293" t="s">
        <v>73</v>
      </c>
      <c r="K4293" t="s">
        <v>41</v>
      </c>
      <c r="L4293">
        <v>8008</v>
      </c>
      <c r="M4293" t="s">
        <v>4322</v>
      </c>
      <c r="N4293" t="s">
        <v>43</v>
      </c>
      <c r="O4293" t="s">
        <v>583</v>
      </c>
      <c r="S4293">
        <v>2</v>
      </c>
      <c r="T4293" t="s">
        <v>45</v>
      </c>
      <c r="U4293">
        <v>332</v>
      </c>
      <c r="V4293" t="s">
        <v>76</v>
      </c>
      <c r="W4293" t="s">
        <v>57</v>
      </c>
      <c r="X4293" t="s">
        <v>46</v>
      </c>
      <c r="Y4293">
        <v>1</v>
      </c>
      <c r="Z4293">
        <v>5</v>
      </c>
      <c r="AA4293">
        <v>5</v>
      </c>
      <c r="AB4293">
        <v>5</v>
      </c>
      <c r="AC4293">
        <v>5</v>
      </c>
      <c r="AD4293">
        <f t="shared" si="135"/>
        <v>5</v>
      </c>
      <c r="AF4293">
        <v>0</v>
      </c>
      <c r="AG4293">
        <v>0</v>
      </c>
      <c r="AH4293">
        <v>0</v>
      </c>
      <c r="AI4293">
        <v>0</v>
      </c>
      <c r="AJ4293">
        <f t="shared" si="134"/>
        <v>0</v>
      </c>
      <c r="AK4293" t="s">
        <v>466</v>
      </c>
      <c r="AL4293" t="s">
        <v>467</v>
      </c>
      <c r="AM4293" t="s">
        <v>60</v>
      </c>
    </row>
    <row r="4294" spans="1:39" x14ac:dyDescent="0.2">
      <c r="A4294">
        <v>41003</v>
      </c>
      <c r="B4294" t="s">
        <v>777</v>
      </c>
      <c r="C4294">
        <v>850</v>
      </c>
      <c r="D4294" t="s">
        <v>453</v>
      </c>
      <c r="E4294">
        <v>4</v>
      </c>
      <c r="F4294" t="s">
        <v>422</v>
      </c>
      <c r="G4294">
        <v>122</v>
      </c>
      <c r="H4294" t="s">
        <v>72</v>
      </c>
      <c r="I4294">
        <v>949</v>
      </c>
      <c r="J4294" t="s">
        <v>78</v>
      </c>
      <c r="K4294" t="s">
        <v>41</v>
      </c>
      <c r="L4294">
        <v>2228</v>
      </c>
      <c r="M4294" t="s">
        <v>4717</v>
      </c>
      <c r="N4294" t="s">
        <v>43</v>
      </c>
      <c r="O4294" t="s">
        <v>530</v>
      </c>
      <c r="S4294">
        <v>2</v>
      </c>
      <c r="T4294" t="s">
        <v>45</v>
      </c>
      <c r="X4294" t="s">
        <v>46</v>
      </c>
      <c r="Y4294">
        <v>1</v>
      </c>
      <c r="Z4294">
        <v>0</v>
      </c>
      <c r="AA4294">
        <v>0</v>
      </c>
      <c r="AB4294">
        <v>0</v>
      </c>
      <c r="AC4294">
        <v>0</v>
      </c>
      <c r="AD4294">
        <f t="shared" si="135"/>
        <v>0</v>
      </c>
      <c r="AE4294" t="s">
        <v>85</v>
      </c>
      <c r="AF4294">
        <v>3200000</v>
      </c>
      <c r="AG4294">
        <v>3200000</v>
      </c>
      <c r="AH4294">
        <v>3200000</v>
      </c>
      <c r="AI4294">
        <v>3200000</v>
      </c>
      <c r="AJ4294">
        <f t="shared" si="134"/>
        <v>12800000</v>
      </c>
      <c r="AK4294" t="s">
        <v>458</v>
      </c>
      <c r="AL4294" t="s">
        <v>459</v>
      </c>
      <c r="AM4294" t="s">
        <v>460</v>
      </c>
    </row>
    <row r="4295" spans="1:39" x14ac:dyDescent="0.2">
      <c r="A4295">
        <v>41004</v>
      </c>
      <c r="B4295" t="s">
        <v>779</v>
      </c>
      <c r="C4295">
        <v>204</v>
      </c>
      <c r="D4295" t="s">
        <v>780</v>
      </c>
      <c r="E4295">
        <v>7</v>
      </c>
      <c r="F4295" t="s">
        <v>781</v>
      </c>
      <c r="G4295">
        <v>211</v>
      </c>
      <c r="H4295" t="s">
        <v>782</v>
      </c>
      <c r="I4295">
        <v>53</v>
      </c>
      <c r="J4295" t="s">
        <v>793</v>
      </c>
      <c r="K4295" t="s">
        <v>41</v>
      </c>
      <c r="L4295">
        <v>13183</v>
      </c>
      <c r="M4295" t="s">
        <v>4323</v>
      </c>
      <c r="N4295" t="s">
        <v>124</v>
      </c>
      <c r="O4295" t="s">
        <v>4324</v>
      </c>
      <c r="S4295">
        <v>2</v>
      </c>
      <c r="T4295" t="s">
        <v>45</v>
      </c>
      <c r="U4295">
        <v>101</v>
      </c>
      <c r="V4295" t="s">
        <v>796</v>
      </c>
      <c r="W4295" t="s">
        <v>57</v>
      </c>
      <c r="X4295" t="s">
        <v>66</v>
      </c>
      <c r="Y4295">
        <v>0</v>
      </c>
      <c r="Z4295">
        <v>36</v>
      </c>
      <c r="AA4295">
        <v>50</v>
      </c>
      <c r="AB4295">
        <v>50</v>
      </c>
      <c r="AC4295">
        <v>30</v>
      </c>
      <c r="AD4295">
        <f t="shared" si="135"/>
        <v>166</v>
      </c>
      <c r="AF4295">
        <v>0</v>
      </c>
      <c r="AG4295">
        <v>0</v>
      </c>
      <c r="AH4295">
        <v>0</v>
      </c>
      <c r="AI4295">
        <v>0</v>
      </c>
      <c r="AJ4295">
        <f t="shared" si="134"/>
        <v>0</v>
      </c>
      <c r="AK4295" t="s">
        <v>786</v>
      </c>
      <c r="AL4295" t="s">
        <v>787</v>
      </c>
      <c r="AM4295" t="s">
        <v>788</v>
      </c>
    </row>
    <row r="4296" spans="1:39" x14ac:dyDescent="0.2">
      <c r="A4296">
        <v>41004</v>
      </c>
      <c r="B4296" t="s">
        <v>779</v>
      </c>
      <c r="C4296">
        <v>204</v>
      </c>
      <c r="D4296" t="s">
        <v>780</v>
      </c>
      <c r="E4296">
        <v>7</v>
      </c>
      <c r="F4296" t="s">
        <v>781</v>
      </c>
      <c r="G4296">
        <v>211</v>
      </c>
      <c r="H4296" t="s">
        <v>782</v>
      </c>
      <c r="I4296">
        <v>544</v>
      </c>
      <c r="J4296" t="s">
        <v>783</v>
      </c>
      <c r="K4296" t="s">
        <v>41</v>
      </c>
      <c r="L4296">
        <v>13181</v>
      </c>
      <c r="M4296" t="s">
        <v>784</v>
      </c>
      <c r="N4296" t="s">
        <v>43</v>
      </c>
      <c r="O4296" t="s">
        <v>785</v>
      </c>
      <c r="S4296">
        <v>2</v>
      </c>
      <c r="T4296" t="s">
        <v>45</v>
      </c>
      <c r="U4296">
        <v>68</v>
      </c>
      <c r="V4296" t="s">
        <v>4962</v>
      </c>
      <c r="W4296" t="s">
        <v>57</v>
      </c>
      <c r="X4296" t="s">
        <v>66</v>
      </c>
      <c r="Y4296">
        <v>0</v>
      </c>
      <c r="Z4296">
        <v>4</v>
      </c>
      <c r="AA4296">
        <v>5</v>
      </c>
      <c r="AB4296">
        <v>6</v>
      </c>
      <c r="AC4296">
        <v>4</v>
      </c>
      <c r="AD4296">
        <f t="shared" si="135"/>
        <v>19</v>
      </c>
      <c r="AF4296">
        <v>0</v>
      </c>
      <c r="AG4296">
        <v>0</v>
      </c>
      <c r="AH4296">
        <v>0</v>
      </c>
      <c r="AI4296">
        <v>0</v>
      </c>
      <c r="AJ4296">
        <f t="shared" si="134"/>
        <v>0</v>
      </c>
      <c r="AK4296" t="s">
        <v>786</v>
      </c>
      <c r="AL4296" t="s">
        <v>787</v>
      </c>
      <c r="AM4296" t="s">
        <v>788</v>
      </c>
    </row>
    <row r="4297" spans="1:39" x14ac:dyDescent="0.2">
      <c r="A4297">
        <v>41021</v>
      </c>
      <c r="B4297" t="s">
        <v>803</v>
      </c>
      <c r="C4297">
        <v>160</v>
      </c>
      <c r="D4297" t="s">
        <v>804</v>
      </c>
      <c r="E4297">
        <v>25</v>
      </c>
      <c r="F4297" t="s">
        <v>805</v>
      </c>
      <c r="G4297">
        <v>752</v>
      </c>
      <c r="H4297" t="s">
        <v>806</v>
      </c>
      <c r="I4297">
        <v>96</v>
      </c>
      <c r="J4297" t="s">
        <v>807</v>
      </c>
      <c r="K4297" t="s">
        <v>41</v>
      </c>
      <c r="L4297">
        <v>9756</v>
      </c>
      <c r="M4297" t="s">
        <v>807</v>
      </c>
      <c r="N4297" t="s">
        <v>124</v>
      </c>
      <c r="O4297" t="s">
        <v>808</v>
      </c>
      <c r="S4297">
        <v>1</v>
      </c>
      <c r="T4297" t="s">
        <v>696</v>
      </c>
      <c r="U4297">
        <v>98</v>
      </c>
      <c r="V4297" t="s">
        <v>721</v>
      </c>
      <c r="W4297" t="s">
        <v>57</v>
      </c>
      <c r="X4297" t="s">
        <v>66</v>
      </c>
      <c r="Y4297">
        <v>0</v>
      </c>
      <c r="Z4297">
        <v>0.5</v>
      </c>
      <c r="AA4297">
        <v>0.5</v>
      </c>
      <c r="AB4297">
        <v>1</v>
      </c>
      <c r="AC4297">
        <v>1</v>
      </c>
      <c r="AD4297">
        <f t="shared" si="135"/>
        <v>3</v>
      </c>
      <c r="AF4297">
        <v>0</v>
      </c>
      <c r="AG4297">
        <v>0</v>
      </c>
      <c r="AH4297">
        <v>0</v>
      </c>
      <c r="AI4297">
        <v>0</v>
      </c>
      <c r="AJ4297">
        <f t="shared" si="134"/>
        <v>0</v>
      </c>
      <c r="AK4297" t="s">
        <v>810</v>
      </c>
      <c r="AL4297" t="s">
        <v>811</v>
      </c>
      <c r="AM4297" t="s">
        <v>812</v>
      </c>
    </row>
    <row r="4298" spans="1:39" x14ac:dyDescent="0.2">
      <c r="A4298">
        <v>41021</v>
      </c>
      <c r="B4298" t="s">
        <v>803</v>
      </c>
      <c r="C4298">
        <v>160</v>
      </c>
      <c r="D4298" t="s">
        <v>804</v>
      </c>
      <c r="E4298">
        <v>25</v>
      </c>
      <c r="F4298" t="s">
        <v>805</v>
      </c>
      <c r="G4298">
        <v>752</v>
      </c>
      <c r="H4298" t="s">
        <v>806</v>
      </c>
      <c r="I4298">
        <v>367</v>
      </c>
      <c r="J4298" t="s">
        <v>813</v>
      </c>
      <c r="K4298" t="s">
        <v>41</v>
      </c>
      <c r="L4298">
        <v>9746</v>
      </c>
      <c r="M4298" t="s">
        <v>2359</v>
      </c>
      <c r="N4298" t="s">
        <v>124</v>
      </c>
      <c r="O4298" t="s">
        <v>2360</v>
      </c>
      <c r="S4298">
        <v>1</v>
      </c>
      <c r="T4298" t="s">
        <v>696</v>
      </c>
      <c r="U4298">
        <v>369</v>
      </c>
      <c r="V4298" t="s">
        <v>816</v>
      </c>
      <c r="W4298" t="s">
        <v>817</v>
      </c>
      <c r="X4298" t="s">
        <v>46</v>
      </c>
      <c r="Y4298">
        <v>1</v>
      </c>
      <c r="Z4298">
        <v>25</v>
      </c>
      <c r="AA4298">
        <v>25</v>
      </c>
      <c r="AB4298">
        <v>0</v>
      </c>
      <c r="AC4298">
        <v>0</v>
      </c>
      <c r="AD4298">
        <f t="shared" si="135"/>
        <v>25</v>
      </c>
      <c r="AF4298">
        <v>0</v>
      </c>
      <c r="AG4298">
        <v>0</v>
      </c>
      <c r="AH4298">
        <v>0</v>
      </c>
      <c r="AI4298">
        <v>0</v>
      </c>
      <c r="AJ4298">
        <f t="shared" si="134"/>
        <v>0</v>
      </c>
      <c r="AK4298" t="s">
        <v>810</v>
      </c>
      <c r="AL4298" t="s">
        <v>811</v>
      </c>
      <c r="AM4298" t="s">
        <v>812</v>
      </c>
    </row>
    <row r="4299" spans="1:39" x14ac:dyDescent="0.2">
      <c r="A4299">
        <v>41021</v>
      </c>
      <c r="B4299" t="s">
        <v>803</v>
      </c>
      <c r="C4299">
        <v>160</v>
      </c>
      <c r="D4299" t="s">
        <v>804</v>
      </c>
      <c r="E4299">
        <v>25</v>
      </c>
      <c r="F4299" t="s">
        <v>805</v>
      </c>
      <c r="G4299">
        <v>752</v>
      </c>
      <c r="H4299" t="s">
        <v>806</v>
      </c>
      <c r="I4299">
        <v>367</v>
      </c>
      <c r="J4299" t="s">
        <v>813</v>
      </c>
      <c r="K4299" t="s">
        <v>41</v>
      </c>
      <c r="L4299">
        <v>11503</v>
      </c>
      <c r="M4299" t="s">
        <v>3251</v>
      </c>
      <c r="N4299" t="s">
        <v>124</v>
      </c>
      <c r="O4299" t="s">
        <v>3252</v>
      </c>
      <c r="S4299">
        <v>1</v>
      </c>
      <c r="T4299" t="s">
        <v>696</v>
      </c>
      <c r="X4299" t="s">
        <v>46</v>
      </c>
      <c r="Y4299">
        <v>1</v>
      </c>
      <c r="Z4299">
        <v>0</v>
      </c>
      <c r="AA4299">
        <v>0</v>
      </c>
      <c r="AB4299">
        <v>0</v>
      </c>
      <c r="AC4299">
        <v>0</v>
      </c>
      <c r="AD4299">
        <f t="shared" si="135"/>
        <v>0</v>
      </c>
      <c r="AE4299" t="s">
        <v>705</v>
      </c>
      <c r="AF4299">
        <v>0</v>
      </c>
      <c r="AG4299">
        <v>0</v>
      </c>
      <c r="AH4299">
        <v>0</v>
      </c>
      <c r="AI4299">
        <v>10000000</v>
      </c>
      <c r="AJ4299">
        <f t="shared" si="134"/>
        <v>10000000</v>
      </c>
      <c r="AK4299" t="s">
        <v>810</v>
      </c>
      <c r="AL4299" t="s">
        <v>811</v>
      </c>
      <c r="AM4299" t="s">
        <v>812</v>
      </c>
    </row>
    <row r="4300" spans="1:39" x14ac:dyDescent="0.2">
      <c r="A4300">
        <v>41021</v>
      </c>
      <c r="B4300" t="s">
        <v>803</v>
      </c>
      <c r="C4300">
        <v>160</v>
      </c>
      <c r="D4300" t="s">
        <v>804</v>
      </c>
      <c r="E4300">
        <v>25</v>
      </c>
      <c r="F4300" t="s">
        <v>805</v>
      </c>
      <c r="G4300">
        <v>752</v>
      </c>
      <c r="H4300" t="s">
        <v>806</v>
      </c>
      <c r="I4300">
        <v>379</v>
      </c>
      <c r="J4300" t="s">
        <v>820</v>
      </c>
      <c r="K4300" t="s">
        <v>41</v>
      </c>
      <c r="L4300">
        <v>13234</v>
      </c>
      <c r="M4300" t="s">
        <v>4728</v>
      </c>
      <c r="N4300" t="s">
        <v>124</v>
      </c>
      <c r="O4300" t="s">
        <v>4729</v>
      </c>
      <c r="S4300">
        <v>1</v>
      </c>
      <c r="T4300" t="s">
        <v>696</v>
      </c>
      <c r="X4300" t="s">
        <v>66</v>
      </c>
      <c r="Y4300">
        <v>0</v>
      </c>
      <c r="Z4300">
        <v>0</v>
      </c>
      <c r="AA4300">
        <v>0</v>
      </c>
      <c r="AB4300">
        <v>0</v>
      </c>
      <c r="AC4300">
        <v>0</v>
      </c>
      <c r="AD4300">
        <f t="shared" si="135"/>
        <v>0</v>
      </c>
      <c r="AE4300" t="s">
        <v>705</v>
      </c>
      <c r="AF4300">
        <v>233750000</v>
      </c>
      <c r="AG4300">
        <v>59500000</v>
      </c>
      <c r="AH4300">
        <v>59500000</v>
      </c>
      <c r="AI4300">
        <v>59500000</v>
      </c>
      <c r="AJ4300">
        <f t="shared" si="134"/>
        <v>412250000</v>
      </c>
      <c r="AK4300" t="s">
        <v>810</v>
      </c>
      <c r="AL4300" t="s">
        <v>811</v>
      </c>
      <c r="AM4300" t="s">
        <v>812</v>
      </c>
    </row>
    <row r="4301" spans="1:39" x14ac:dyDescent="0.2">
      <c r="A4301">
        <v>41022</v>
      </c>
      <c r="B4301" t="s">
        <v>829</v>
      </c>
      <c r="C4301">
        <v>180</v>
      </c>
      <c r="D4301" t="s">
        <v>830</v>
      </c>
      <c r="E4301">
        <v>25</v>
      </c>
      <c r="F4301" t="s">
        <v>805</v>
      </c>
      <c r="G4301">
        <v>752</v>
      </c>
      <c r="H4301" t="s">
        <v>806</v>
      </c>
      <c r="I4301">
        <v>112</v>
      </c>
      <c r="J4301" t="s">
        <v>831</v>
      </c>
      <c r="K4301" t="s">
        <v>41</v>
      </c>
      <c r="L4301">
        <v>583</v>
      </c>
      <c r="M4301" t="s">
        <v>832</v>
      </c>
      <c r="N4301" t="s">
        <v>124</v>
      </c>
      <c r="O4301" t="s">
        <v>833</v>
      </c>
      <c r="S4301">
        <v>1</v>
      </c>
      <c r="T4301" t="s">
        <v>696</v>
      </c>
      <c r="U4301">
        <v>314</v>
      </c>
      <c r="V4301" t="s">
        <v>4333</v>
      </c>
      <c r="W4301" t="s">
        <v>57</v>
      </c>
      <c r="X4301" t="s">
        <v>66</v>
      </c>
      <c r="Y4301">
        <v>0</v>
      </c>
      <c r="Z4301">
        <v>25</v>
      </c>
      <c r="AA4301">
        <v>17</v>
      </c>
      <c r="AB4301">
        <v>25</v>
      </c>
      <c r="AC4301">
        <v>25</v>
      </c>
      <c r="AD4301">
        <f t="shared" si="135"/>
        <v>92</v>
      </c>
      <c r="AF4301">
        <v>0</v>
      </c>
      <c r="AG4301">
        <v>0</v>
      </c>
      <c r="AH4301">
        <v>0</v>
      </c>
      <c r="AI4301">
        <v>0</v>
      </c>
      <c r="AJ4301">
        <f t="shared" si="134"/>
        <v>0</v>
      </c>
      <c r="AK4301" t="s">
        <v>834</v>
      </c>
      <c r="AL4301" t="s">
        <v>811</v>
      </c>
      <c r="AM4301" t="s">
        <v>835</v>
      </c>
    </row>
    <row r="4302" spans="1:39" x14ac:dyDescent="0.2">
      <c r="A4302">
        <v>41022</v>
      </c>
      <c r="B4302" t="s">
        <v>829</v>
      </c>
      <c r="C4302">
        <v>180</v>
      </c>
      <c r="D4302" t="s">
        <v>830</v>
      </c>
      <c r="E4302">
        <v>25</v>
      </c>
      <c r="F4302" t="s">
        <v>805</v>
      </c>
      <c r="G4302">
        <v>752</v>
      </c>
      <c r="H4302" t="s">
        <v>806</v>
      </c>
      <c r="I4302">
        <v>209</v>
      </c>
      <c r="J4302" t="s">
        <v>2380</v>
      </c>
      <c r="K4302" t="s">
        <v>41</v>
      </c>
      <c r="L4302">
        <v>922</v>
      </c>
      <c r="M4302" t="s">
        <v>2380</v>
      </c>
      <c r="N4302" t="s">
        <v>124</v>
      </c>
      <c r="O4302" t="s">
        <v>2381</v>
      </c>
      <c r="S4302">
        <v>1</v>
      </c>
      <c r="T4302" t="s">
        <v>696</v>
      </c>
      <c r="X4302" t="s">
        <v>66</v>
      </c>
      <c r="Y4302">
        <v>0</v>
      </c>
      <c r="Z4302">
        <v>0</v>
      </c>
      <c r="AA4302">
        <v>0</v>
      </c>
      <c r="AB4302">
        <v>0</v>
      </c>
      <c r="AC4302">
        <v>0</v>
      </c>
      <c r="AD4302">
        <f t="shared" si="135"/>
        <v>0</v>
      </c>
      <c r="AE4302" t="s">
        <v>705</v>
      </c>
      <c r="AF4302">
        <v>38412398</v>
      </c>
      <c r="AG4302">
        <v>42000000</v>
      </c>
      <c r="AH4302">
        <v>30664698</v>
      </c>
      <c r="AI4302">
        <v>31525440</v>
      </c>
      <c r="AJ4302">
        <f t="shared" si="134"/>
        <v>142602536</v>
      </c>
      <c r="AK4302" t="s">
        <v>834</v>
      </c>
      <c r="AL4302" t="s">
        <v>811</v>
      </c>
      <c r="AM4302" t="s">
        <v>835</v>
      </c>
    </row>
    <row r="4303" spans="1:39" x14ac:dyDescent="0.2">
      <c r="A4303">
        <v>41022</v>
      </c>
      <c r="B4303" t="s">
        <v>829</v>
      </c>
      <c r="C4303">
        <v>180</v>
      </c>
      <c r="D4303" t="s">
        <v>830</v>
      </c>
      <c r="E4303">
        <v>25</v>
      </c>
      <c r="F4303" t="s">
        <v>805</v>
      </c>
      <c r="G4303">
        <v>752</v>
      </c>
      <c r="H4303" t="s">
        <v>806</v>
      </c>
      <c r="I4303">
        <v>222</v>
      </c>
      <c r="J4303" t="s">
        <v>4963</v>
      </c>
      <c r="K4303" t="s">
        <v>41</v>
      </c>
      <c r="L4303">
        <v>802</v>
      </c>
      <c r="M4303" t="s">
        <v>4964</v>
      </c>
      <c r="N4303" t="s">
        <v>124</v>
      </c>
      <c r="O4303" t="s">
        <v>4965</v>
      </c>
      <c r="S4303">
        <v>1</v>
      </c>
      <c r="T4303" t="s">
        <v>696</v>
      </c>
      <c r="U4303">
        <v>29</v>
      </c>
      <c r="V4303" t="s">
        <v>4966</v>
      </c>
      <c r="W4303" t="s">
        <v>57</v>
      </c>
      <c r="X4303" t="s">
        <v>66</v>
      </c>
      <c r="Y4303">
        <v>0</v>
      </c>
      <c r="Z4303">
        <v>4</v>
      </c>
      <c r="AA4303">
        <v>2</v>
      </c>
      <c r="AB4303">
        <v>2</v>
      </c>
      <c r="AC4303">
        <v>2</v>
      </c>
      <c r="AD4303">
        <f t="shared" si="135"/>
        <v>10</v>
      </c>
      <c r="AF4303">
        <v>0</v>
      </c>
      <c r="AG4303">
        <v>0</v>
      </c>
      <c r="AH4303">
        <v>0</v>
      </c>
      <c r="AI4303">
        <v>0</v>
      </c>
      <c r="AJ4303">
        <f t="shared" si="134"/>
        <v>0</v>
      </c>
      <c r="AK4303" t="s">
        <v>834</v>
      </c>
      <c r="AL4303" t="s">
        <v>811</v>
      </c>
      <c r="AM4303" t="s">
        <v>835</v>
      </c>
    </row>
    <row r="4304" spans="1:39" x14ac:dyDescent="0.2">
      <c r="A4304">
        <v>41022</v>
      </c>
      <c r="B4304" t="s">
        <v>829</v>
      </c>
      <c r="C4304">
        <v>180</v>
      </c>
      <c r="D4304" t="s">
        <v>830</v>
      </c>
      <c r="E4304">
        <v>25</v>
      </c>
      <c r="F4304" t="s">
        <v>805</v>
      </c>
      <c r="G4304">
        <v>752</v>
      </c>
      <c r="H4304" t="s">
        <v>806</v>
      </c>
      <c r="I4304">
        <v>222</v>
      </c>
      <c r="J4304" t="s">
        <v>4963</v>
      </c>
      <c r="K4304" t="s">
        <v>41</v>
      </c>
      <c r="L4304">
        <v>802</v>
      </c>
      <c r="M4304" t="s">
        <v>4964</v>
      </c>
      <c r="N4304" t="s">
        <v>124</v>
      </c>
      <c r="O4304" t="s">
        <v>4965</v>
      </c>
      <c r="S4304">
        <v>1</v>
      </c>
      <c r="T4304" t="s">
        <v>696</v>
      </c>
      <c r="X4304" t="s">
        <v>66</v>
      </c>
      <c r="Y4304">
        <v>0</v>
      </c>
      <c r="Z4304">
        <v>0</v>
      </c>
      <c r="AA4304">
        <v>0</v>
      </c>
      <c r="AB4304">
        <v>0</v>
      </c>
      <c r="AC4304">
        <v>0</v>
      </c>
      <c r="AD4304">
        <f t="shared" si="135"/>
        <v>0</v>
      </c>
      <c r="AE4304" t="s">
        <v>705</v>
      </c>
      <c r="AF4304">
        <v>1200000</v>
      </c>
      <c r="AG4304">
        <v>600000</v>
      </c>
      <c r="AH4304">
        <v>600000</v>
      </c>
      <c r="AI4304">
        <v>500000</v>
      </c>
      <c r="AJ4304">
        <f t="shared" si="134"/>
        <v>2900000</v>
      </c>
      <c r="AK4304" t="s">
        <v>834</v>
      </c>
      <c r="AL4304" t="s">
        <v>811</v>
      </c>
      <c r="AM4304" t="s">
        <v>835</v>
      </c>
    </row>
    <row r="4305" spans="1:39" x14ac:dyDescent="0.2">
      <c r="A4305">
        <v>41022</v>
      </c>
      <c r="B4305" t="s">
        <v>829</v>
      </c>
      <c r="C4305">
        <v>180</v>
      </c>
      <c r="D4305" t="s">
        <v>830</v>
      </c>
      <c r="E4305">
        <v>25</v>
      </c>
      <c r="F4305" t="s">
        <v>805</v>
      </c>
      <c r="G4305">
        <v>752</v>
      </c>
      <c r="H4305" t="s">
        <v>806</v>
      </c>
      <c r="I4305">
        <v>249</v>
      </c>
      <c r="J4305" t="s">
        <v>304</v>
      </c>
      <c r="K4305" t="s">
        <v>41</v>
      </c>
      <c r="L4305">
        <v>923</v>
      </c>
      <c r="M4305" t="s">
        <v>4731</v>
      </c>
      <c r="N4305" t="s">
        <v>124</v>
      </c>
      <c r="O4305" t="s">
        <v>4732</v>
      </c>
      <c r="S4305">
        <v>1</v>
      </c>
      <c r="T4305" t="s">
        <v>696</v>
      </c>
      <c r="X4305" t="s">
        <v>66</v>
      </c>
      <c r="Y4305">
        <v>0</v>
      </c>
      <c r="Z4305">
        <v>0</v>
      </c>
      <c r="AA4305">
        <v>0</v>
      </c>
      <c r="AB4305">
        <v>0</v>
      </c>
      <c r="AC4305">
        <v>0</v>
      </c>
      <c r="AD4305">
        <f t="shared" si="135"/>
        <v>0</v>
      </c>
      <c r="AE4305" t="s">
        <v>705</v>
      </c>
      <c r="AF4305">
        <v>21794882</v>
      </c>
      <c r="AG4305">
        <v>21761720</v>
      </c>
      <c r="AH4305">
        <v>21802782</v>
      </c>
      <c r="AI4305">
        <v>21737297</v>
      </c>
      <c r="AJ4305">
        <f t="shared" si="134"/>
        <v>87096681</v>
      </c>
      <c r="AK4305" t="s">
        <v>834</v>
      </c>
      <c r="AL4305" t="s">
        <v>811</v>
      </c>
      <c r="AM4305" t="s">
        <v>835</v>
      </c>
    </row>
    <row r="4306" spans="1:39" x14ac:dyDescent="0.2">
      <c r="A4306">
        <v>41022</v>
      </c>
      <c r="B4306" t="s">
        <v>829</v>
      </c>
      <c r="C4306">
        <v>180</v>
      </c>
      <c r="D4306" t="s">
        <v>830</v>
      </c>
      <c r="E4306">
        <v>25</v>
      </c>
      <c r="F4306" t="s">
        <v>805</v>
      </c>
      <c r="G4306">
        <v>752</v>
      </c>
      <c r="H4306" t="s">
        <v>806</v>
      </c>
      <c r="I4306">
        <v>607</v>
      </c>
      <c r="J4306" t="s">
        <v>850</v>
      </c>
      <c r="K4306" t="s">
        <v>41</v>
      </c>
      <c r="L4306">
        <v>13279</v>
      </c>
      <c r="M4306" t="s">
        <v>3256</v>
      </c>
      <c r="N4306" t="s">
        <v>124</v>
      </c>
      <c r="O4306" t="s">
        <v>3257</v>
      </c>
      <c r="S4306">
        <v>1</v>
      </c>
      <c r="T4306" t="s">
        <v>696</v>
      </c>
      <c r="U4306">
        <v>284</v>
      </c>
      <c r="V4306" t="s">
        <v>2390</v>
      </c>
      <c r="W4306" t="s">
        <v>57</v>
      </c>
      <c r="X4306" t="s">
        <v>46</v>
      </c>
      <c r="Y4306">
        <v>1</v>
      </c>
      <c r="Z4306">
        <v>1</v>
      </c>
      <c r="AA4306">
        <v>1</v>
      </c>
      <c r="AB4306">
        <v>1</v>
      </c>
      <c r="AC4306">
        <v>0</v>
      </c>
      <c r="AD4306">
        <f t="shared" si="135"/>
        <v>1</v>
      </c>
      <c r="AF4306">
        <v>0</v>
      </c>
      <c r="AG4306">
        <v>0</v>
      </c>
      <c r="AH4306">
        <v>0</v>
      </c>
      <c r="AI4306">
        <v>0</v>
      </c>
      <c r="AJ4306">
        <f t="shared" si="134"/>
        <v>0</v>
      </c>
      <c r="AK4306" t="s">
        <v>834</v>
      </c>
      <c r="AL4306" t="s">
        <v>811</v>
      </c>
      <c r="AM4306" t="s">
        <v>835</v>
      </c>
    </row>
    <row r="4307" spans="1:39" x14ac:dyDescent="0.2">
      <c r="A4307">
        <v>41022</v>
      </c>
      <c r="B4307" t="s">
        <v>829</v>
      </c>
      <c r="C4307">
        <v>180</v>
      </c>
      <c r="D4307" t="s">
        <v>830</v>
      </c>
      <c r="E4307">
        <v>25</v>
      </c>
      <c r="F4307" t="s">
        <v>805</v>
      </c>
      <c r="G4307">
        <v>752</v>
      </c>
      <c r="H4307" t="s">
        <v>806</v>
      </c>
      <c r="I4307">
        <v>607</v>
      </c>
      <c r="J4307" t="s">
        <v>850</v>
      </c>
      <c r="K4307" t="s">
        <v>41</v>
      </c>
      <c r="L4307">
        <v>13281</v>
      </c>
      <c r="M4307" t="s">
        <v>3258</v>
      </c>
      <c r="N4307" t="s">
        <v>124</v>
      </c>
      <c r="O4307" t="s">
        <v>3259</v>
      </c>
      <c r="S4307">
        <v>1</v>
      </c>
      <c r="T4307" t="s">
        <v>696</v>
      </c>
      <c r="U4307">
        <v>284</v>
      </c>
      <c r="V4307" t="s">
        <v>2390</v>
      </c>
      <c r="W4307" t="s">
        <v>57</v>
      </c>
      <c r="X4307" t="s">
        <v>46</v>
      </c>
      <c r="Y4307">
        <v>1</v>
      </c>
      <c r="Z4307">
        <v>1</v>
      </c>
      <c r="AA4307">
        <v>1</v>
      </c>
      <c r="AB4307">
        <v>1</v>
      </c>
      <c r="AC4307">
        <v>1</v>
      </c>
      <c r="AD4307">
        <f t="shared" si="135"/>
        <v>1</v>
      </c>
      <c r="AF4307">
        <v>0</v>
      </c>
      <c r="AG4307">
        <v>0</v>
      </c>
      <c r="AH4307">
        <v>0</v>
      </c>
      <c r="AI4307">
        <v>0</v>
      </c>
      <c r="AJ4307">
        <f t="shared" si="134"/>
        <v>0</v>
      </c>
      <c r="AK4307" t="s">
        <v>834</v>
      </c>
      <c r="AL4307" t="s">
        <v>811</v>
      </c>
      <c r="AM4307" t="s">
        <v>835</v>
      </c>
    </row>
    <row r="4308" spans="1:39" x14ac:dyDescent="0.2">
      <c r="A4308">
        <v>41022</v>
      </c>
      <c r="B4308" t="s">
        <v>829</v>
      </c>
      <c r="C4308">
        <v>180</v>
      </c>
      <c r="D4308" t="s">
        <v>830</v>
      </c>
      <c r="E4308">
        <v>25</v>
      </c>
      <c r="F4308" t="s">
        <v>805</v>
      </c>
      <c r="G4308">
        <v>752</v>
      </c>
      <c r="H4308" t="s">
        <v>806</v>
      </c>
      <c r="I4308">
        <v>607</v>
      </c>
      <c r="J4308" t="s">
        <v>850</v>
      </c>
      <c r="K4308" t="s">
        <v>41</v>
      </c>
      <c r="L4308">
        <v>13284</v>
      </c>
      <c r="M4308" t="s">
        <v>3825</v>
      </c>
      <c r="N4308" t="s">
        <v>124</v>
      </c>
      <c r="O4308" t="s">
        <v>3826</v>
      </c>
      <c r="S4308">
        <v>1</v>
      </c>
      <c r="T4308" t="s">
        <v>696</v>
      </c>
      <c r="X4308" t="s">
        <v>46</v>
      </c>
      <c r="Y4308">
        <v>1</v>
      </c>
      <c r="Z4308">
        <v>0</v>
      </c>
      <c r="AA4308">
        <v>0</v>
      </c>
      <c r="AB4308">
        <v>0</v>
      </c>
      <c r="AC4308">
        <v>0</v>
      </c>
      <c r="AD4308">
        <f t="shared" si="135"/>
        <v>0</v>
      </c>
      <c r="AE4308" t="s">
        <v>705</v>
      </c>
      <c r="AF4308">
        <v>100000</v>
      </c>
      <c r="AG4308">
        <v>100000</v>
      </c>
      <c r="AH4308">
        <v>100000</v>
      </c>
      <c r="AI4308">
        <v>100000</v>
      </c>
      <c r="AJ4308">
        <f t="shared" si="134"/>
        <v>400000</v>
      </c>
      <c r="AK4308" t="s">
        <v>834</v>
      </c>
      <c r="AL4308" t="s">
        <v>811</v>
      </c>
      <c r="AM4308" t="s">
        <v>835</v>
      </c>
    </row>
    <row r="4309" spans="1:39" x14ac:dyDescent="0.2">
      <c r="A4309">
        <v>41022</v>
      </c>
      <c r="B4309" t="s">
        <v>829</v>
      </c>
      <c r="C4309">
        <v>180</v>
      </c>
      <c r="D4309" t="s">
        <v>830</v>
      </c>
      <c r="E4309">
        <v>25</v>
      </c>
      <c r="F4309" t="s">
        <v>805</v>
      </c>
      <c r="G4309">
        <v>752</v>
      </c>
      <c r="H4309" t="s">
        <v>806</v>
      </c>
      <c r="I4309">
        <v>607</v>
      </c>
      <c r="J4309" t="s">
        <v>850</v>
      </c>
      <c r="K4309" t="s">
        <v>41</v>
      </c>
      <c r="L4309">
        <v>13287</v>
      </c>
      <c r="M4309" t="s">
        <v>3262</v>
      </c>
      <c r="N4309" t="s">
        <v>124</v>
      </c>
      <c r="O4309" t="s">
        <v>3263</v>
      </c>
      <c r="S4309">
        <v>1</v>
      </c>
      <c r="T4309" t="s">
        <v>696</v>
      </c>
      <c r="U4309">
        <v>284</v>
      </c>
      <c r="V4309" t="s">
        <v>2390</v>
      </c>
      <c r="W4309" t="s">
        <v>57</v>
      </c>
      <c r="X4309" t="s">
        <v>46</v>
      </c>
      <c r="Y4309">
        <v>1</v>
      </c>
      <c r="Z4309">
        <v>1</v>
      </c>
      <c r="AA4309">
        <v>1</v>
      </c>
      <c r="AB4309">
        <v>1</v>
      </c>
      <c r="AC4309">
        <v>1</v>
      </c>
      <c r="AD4309">
        <f t="shared" si="135"/>
        <v>1</v>
      </c>
      <c r="AF4309">
        <v>0</v>
      </c>
      <c r="AG4309">
        <v>0</v>
      </c>
      <c r="AH4309">
        <v>0</v>
      </c>
      <c r="AI4309">
        <v>0</v>
      </c>
      <c r="AJ4309">
        <f t="shared" si="134"/>
        <v>0</v>
      </c>
      <c r="AK4309" t="s">
        <v>834</v>
      </c>
      <c r="AL4309" t="s">
        <v>811</v>
      </c>
      <c r="AM4309" t="s">
        <v>835</v>
      </c>
    </row>
    <row r="4310" spans="1:39" x14ac:dyDescent="0.2">
      <c r="A4310">
        <v>41022</v>
      </c>
      <c r="B4310" t="s">
        <v>829</v>
      </c>
      <c r="C4310">
        <v>180</v>
      </c>
      <c r="D4310" t="s">
        <v>830</v>
      </c>
      <c r="E4310">
        <v>25</v>
      </c>
      <c r="F4310" t="s">
        <v>805</v>
      </c>
      <c r="G4310">
        <v>752</v>
      </c>
      <c r="H4310" t="s">
        <v>806</v>
      </c>
      <c r="I4310">
        <v>607</v>
      </c>
      <c r="J4310" t="s">
        <v>850</v>
      </c>
      <c r="K4310" t="s">
        <v>41</v>
      </c>
      <c r="L4310">
        <v>13292</v>
      </c>
      <c r="M4310" t="s">
        <v>855</v>
      </c>
      <c r="N4310" t="s">
        <v>124</v>
      </c>
      <c r="O4310" t="s">
        <v>856</v>
      </c>
      <c r="S4310">
        <v>1</v>
      </c>
      <c r="T4310" t="s">
        <v>696</v>
      </c>
      <c r="U4310">
        <v>284</v>
      </c>
      <c r="V4310" t="s">
        <v>2390</v>
      </c>
      <c r="W4310" t="s">
        <v>57</v>
      </c>
      <c r="X4310" t="s">
        <v>46</v>
      </c>
      <c r="Y4310">
        <v>1</v>
      </c>
      <c r="Z4310">
        <v>1</v>
      </c>
      <c r="AA4310">
        <v>1</v>
      </c>
      <c r="AB4310">
        <v>1</v>
      </c>
      <c r="AC4310">
        <v>1</v>
      </c>
      <c r="AD4310">
        <f t="shared" si="135"/>
        <v>1</v>
      </c>
      <c r="AF4310">
        <v>0</v>
      </c>
      <c r="AG4310">
        <v>0</v>
      </c>
      <c r="AH4310">
        <v>0</v>
      </c>
      <c r="AI4310">
        <v>0</v>
      </c>
      <c r="AJ4310">
        <f t="shared" si="134"/>
        <v>0</v>
      </c>
      <c r="AK4310" t="s">
        <v>834</v>
      </c>
      <c r="AL4310" t="s">
        <v>811</v>
      </c>
      <c r="AM4310" t="s">
        <v>835</v>
      </c>
    </row>
    <row r="4311" spans="1:39" x14ac:dyDescent="0.2">
      <c r="A4311">
        <v>41022</v>
      </c>
      <c r="B4311" t="s">
        <v>829</v>
      </c>
      <c r="C4311">
        <v>187</v>
      </c>
      <c r="D4311" t="s">
        <v>867</v>
      </c>
      <c r="E4311">
        <v>25</v>
      </c>
      <c r="F4311" t="s">
        <v>805</v>
      </c>
      <c r="G4311">
        <v>122</v>
      </c>
      <c r="H4311" t="s">
        <v>72</v>
      </c>
      <c r="I4311">
        <v>476</v>
      </c>
      <c r="J4311" t="s">
        <v>3269</v>
      </c>
      <c r="K4311" t="s">
        <v>41</v>
      </c>
      <c r="L4311">
        <v>11575</v>
      </c>
      <c r="M4311" t="s">
        <v>3269</v>
      </c>
      <c r="N4311" t="s">
        <v>43</v>
      </c>
      <c r="O4311" t="s">
        <v>3270</v>
      </c>
      <c r="S4311">
        <v>1</v>
      </c>
      <c r="T4311" t="s">
        <v>696</v>
      </c>
      <c r="U4311">
        <v>107</v>
      </c>
      <c r="V4311" t="s">
        <v>4734</v>
      </c>
      <c r="W4311" t="s">
        <v>57</v>
      </c>
      <c r="X4311" t="s">
        <v>66</v>
      </c>
      <c r="Y4311">
        <v>0</v>
      </c>
      <c r="Z4311">
        <v>100</v>
      </c>
      <c r="AA4311">
        <v>100</v>
      </c>
      <c r="AB4311">
        <v>100</v>
      </c>
      <c r="AC4311">
        <v>100</v>
      </c>
      <c r="AD4311">
        <f t="shared" si="135"/>
        <v>400</v>
      </c>
      <c r="AF4311">
        <v>0</v>
      </c>
      <c r="AG4311">
        <v>0</v>
      </c>
      <c r="AH4311">
        <v>0</v>
      </c>
      <c r="AI4311">
        <v>0</v>
      </c>
      <c r="AJ4311">
        <f t="shared" si="134"/>
        <v>0</v>
      </c>
      <c r="AK4311" t="s">
        <v>868</v>
      </c>
      <c r="AL4311" t="s">
        <v>811</v>
      </c>
      <c r="AM4311" t="s">
        <v>869</v>
      </c>
    </row>
    <row r="4312" spans="1:39" x14ac:dyDescent="0.2">
      <c r="A4312">
        <v>41022</v>
      </c>
      <c r="B4312" t="s">
        <v>829</v>
      </c>
      <c r="C4312">
        <v>187</v>
      </c>
      <c r="D4312" t="s">
        <v>867</v>
      </c>
      <c r="E4312">
        <v>25</v>
      </c>
      <c r="F4312" t="s">
        <v>805</v>
      </c>
      <c r="G4312">
        <v>126</v>
      </c>
      <c r="H4312" t="s">
        <v>62</v>
      </c>
      <c r="I4312">
        <v>257</v>
      </c>
      <c r="J4312" t="s">
        <v>870</v>
      </c>
      <c r="K4312" t="s">
        <v>41</v>
      </c>
      <c r="L4312">
        <v>952</v>
      </c>
      <c r="M4312" t="s">
        <v>871</v>
      </c>
      <c r="N4312" t="s">
        <v>124</v>
      </c>
      <c r="O4312" t="s">
        <v>872</v>
      </c>
      <c r="S4312">
        <v>1</v>
      </c>
      <c r="T4312" t="s">
        <v>696</v>
      </c>
      <c r="U4312">
        <v>92</v>
      </c>
      <c r="V4312" t="s">
        <v>286</v>
      </c>
      <c r="W4312" t="s">
        <v>57</v>
      </c>
      <c r="X4312" t="s">
        <v>66</v>
      </c>
      <c r="Y4312">
        <v>0</v>
      </c>
      <c r="Z4312">
        <v>1</v>
      </c>
      <c r="AA4312">
        <v>3167</v>
      </c>
      <c r="AB4312">
        <v>2696</v>
      </c>
      <c r="AC4312">
        <v>3021</v>
      </c>
      <c r="AD4312">
        <f t="shared" si="135"/>
        <v>8885</v>
      </c>
      <c r="AF4312">
        <v>0</v>
      </c>
      <c r="AG4312">
        <v>0</v>
      </c>
      <c r="AH4312">
        <v>0</v>
      </c>
      <c r="AI4312">
        <v>0</v>
      </c>
      <c r="AJ4312">
        <f t="shared" si="134"/>
        <v>0</v>
      </c>
      <c r="AK4312" t="s">
        <v>868</v>
      </c>
      <c r="AL4312" t="s">
        <v>811</v>
      </c>
      <c r="AM4312" t="s">
        <v>869</v>
      </c>
    </row>
    <row r="4313" spans="1:39" x14ac:dyDescent="0.2">
      <c r="A4313">
        <v>41025</v>
      </c>
      <c r="B4313" t="s">
        <v>882</v>
      </c>
      <c r="C4313">
        <v>360</v>
      </c>
      <c r="D4313" t="s">
        <v>883</v>
      </c>
      <c r="E4313">
        <v>17</v>
      </c>
      <c r="F4313" t="s">
        <v>884</v>
      </c>
      <c r="G4313">
        <v>512</v>
      </c>
      <c r="H4313" t="s">
        <v>885</v>
      </c>
      <c r="I4313">
        <v>362</v>
      </c>
      <c r="J4313" t="s">
        <v>3281</v>
      </c>
      <c r="K4313" t="s">
        <v>41</v>
      </c>
      <c r="L4313">
        <v>11273</v>
      </c>
      <c r="M4313" t="s">
        <v>3832</v>
      </c>
      <c r="N4313" t="s">
        <v>124</v>
      </c>
      <c r="O4313" t="s">
        <v>3833</v>
      </c>
      <c r="S4313">
        <v>1</v>
      </c>
      <c r="T4313" t="s">
        <v>696</v>
      </c>
      <c r="U4313">
        <v>953</v>
      </c>
      <c r="V4313" t="s">
        <v>897</v>
      </c>
      <c r="W4313" t="s">
        <v>890</v>
      </c>
      <c r="X4313" t="s">
        <v>66</v>
      </c>
      <c r="Y4313">
        <v>0</v>
      </c>
      <c r="Z4313">
        <v>100</v>
      </c>
      <c r="AA4313">
        <v>0</v>
      </c>
      <c r="AB4313">
        <v>0</v>
      </c>
      <c r="AC4313">
        <v>0</v>
      </c>
      <c r="AD4313">
        <f t="shared" si="135"/>
        <v>100</v>
      </c>
      <c r="AF4313">
        <v>0</v>
      </c>
      <c r="AG4313">
        <v>0</v>
      </c>
      <c r="AH4313">
        <v>0</v>
      </c>
      <c r="AI4313">
        <v>0</v>
      </c>
      <c r="AJ4313">
        <f t="shared" si="134"/>
        <v>0</v>
      </c>
      <c r="AK4313" t="s">
        <v>891</v>
      </c>
      <c r="AL4313" t="s">
        <v>892</v>
      </c>
      <c r="AM4313" t="s">
        <v>893</v>
      </c>
    </row>
    <row r="4314" spans="1:39" x14ac:dyDescent="0.2">
      <c r="A4314">
        <v>41025</v>
      </c>
      <c r="B4314" t="s">
        <v>882</v>
      </c>
      <c r="C4314">
        <v>360</v>
      </c>
      <c r="D4314" t="s">
        <v>883</v>
      </c>
      <c r="E4314">
        <v>17</v>
      </c>
      <c r="F4314" t="s">
        <v>884</v>
      </c>
      <c r="G4314">
        <v>512</v>
      </c>
      <c r="H4314" t="s">
        <v>885</v>
      </c>
      <c r="I4314">
        <v>366</v>
      </c>
      <c r="J4314" t="s">
        <v>4735</v>
      </c>
      <c r="K4314" t="s">
        <v>41</v>
      </c>
      <c r="L4314">
        <v>13057</v>
      </c>
      <c r="M4314" t="s">
        <v>4736</v>
      </c>
      <c r="N4314" t="s">
        <v>124</v>
      </c>
      <c r="O4314" t="s">
        <v>4737</v>
      </c>
      <c r="S4314">
        <v>1</v>
      </c>
      <c r="T4314" t="s">
        <v>696</v>
      </c>
      <c r="U4314">
        <v>953</v>
      </c>
      <c r="V4314" t="s">
        <v>897</v>
      </c>
      <c r="W4314" t="s">
        <v>890</v>
      </c>
      <c r="X4314" t="s">
        <v>66</v>
      </c>
      <c r="Y4314">
        <v>0</v>
      </c>
      <c r="Z4314">
        <v>37</v>
      </c>
      <c r="AA4314">
        <v>27</v>
      </c>
      <c r="AB4314">
        <v>19</v>
      </c>
      <c r="AC4314">
        <v>17</v>
      </c>
      <c r="AD4314">
        <f t="shared" si="135"/>
        <v>100</v>
      </c>
      <c r="AF4314">
        <v>0</v>
      </c>
      <c r="AG4314">
        <v>0</v>
      </c>
      <c r="AH4314">
        <v>0</v>
      </c>
      <c r="AI4314">
        <v>0</v>
      </c>
      <c r="AJ4314">
        <f t="shared" si="134"/>
        <v>0</v>
      </c>
      <c r="AK4314" t="s">
        <v>891</v>
      </c>
      <c r="AL4314" t="s">
        <v>892</v>
      </c>
      <c r="AM4314" t="s">
        <v>893</v>
      </c>
    </row>
    <row r="4315" spans="1:39" x14ac:dyDescent="0.2">
      <c r="A4315">
        <v>41025</v>
      </c>
      <c r="B4315" t="s">
        <v>882</v>
      </c>
      <c r="C4315">
        <v>365</v>
      </c>
      <c r="D4315" t="s">
        <v>898</v>
      </c>
      <c r="E4315">
        <v>17</v>
      </c>
      <c r="F4315" t="s">
        <v>884</v>
      </c>
      <c r="G4315">
        <v>512</v>
      </c>
      <c r="H4315" t="s">
        <v>885</v>
      </c>
      <c r="I4315">
        <v>360</v>
      </c>
      <c r="J4315" t="s">
        <v>899</v>
      </c>
      <c r="K4315" t="s">
        <v>41</v>
      </c>
      <c r="L4315">
        <v>9546</v>
      </c>
      <c r="M4315" t="s">
        <v>4967</v>
      </c>
      <c r="N4315" t="s">
        <v>124</v>
      </c>
      <c r="O4315" t="s">
        <v>4968</v>
      </c>
      <c r="S4315">
        <v>1</v>
      </c>
      <c r="T4315" t="s">
        <v>696</v>
      </c>
      <c r="X4315" t="s">
        <v>66</v>
      </c>
      <c r="Y4315">
        <v>0</v>
      </c>
      <c r="Z4315">
        <v>0</v>
      </c>
      <c r="AA4315">
        <v>0</v>
      </c>
      <c r="AB4315">
        <v>0</v>
      </c>
      <c r="AC4315">
        <v>0</v>
      </c>
      <c r="AD4315">
        <f t="shared" si="135"/>
        <v>0</v>
      </c>
      <c r="AE4315" t="s">
        <v>705</v>
      </c>
      <c r="AF4315">
        <v>553025</v>
      </c>
      <c r="AG4315">
        <v>1061436</v>
      </c>
      <c r="AH4315">
        <v>1569848</v>
      </c>
      <c r="AI4315">
        <v>0</v>
      </c>
      <c r="AJ4315">
        <f t="shared" ref="AJ4315:AJ4378" si="136">AF4315+AG4315+AH4315+AI4315</f>
        <v>3184309</v>
      </c>
      <c r="AK4315" t="s">
        <v>902</v>
      </c>
      <c r="AL4315" t="s">
        <v>892</v>
      </c>
      <c r="AM4315" t="s">
        <v>903</v>
      </c>
    </row>
    <row r="4316" spans="1:39" x14ac:dyDescent="0.2">
      <c r="A4316">
        <v>41025</v>
      </c>
      <c r="B4316" t="s">
        <v>882</v>
      </c>
      <c r="C4316">
        <v>365</v>
      </c>
      <c r="D4316" t="s">
        <v>898</v>
      </c>
      <c r="E4316">
        <v>17</v>
      </c>
      <c r="F4316" t="s">
        <v>884</v>
      </c>
      <c r="G4316">
        <v>512</v>
      </c>
      <c r="H4316" t="s">
        <v>885</v>
      </c>
      <c r="I4316">
        <v>360</v>
      </c>
      <c r="J4316" t="s">
        <v>899</v>
      </c>
      <c r="K4316" t="s">
        <v>41</v>
      </c>
      <c r="L4316">
        <v>9546</v>
      </c>
      <c r="M4316" t="s">
        <v>4967</v>
      </c>
      <c r="N4316" t="s">
        <v>124</v>
      </c>
      <c r="O4316" t="s">
        <v>4968</v>
      </c>
      <c r="S4316">
        <v>1</v>
      </c>
      <c r="T4316" t="s">
        <v>696</v>
      </c>
      <c r="X4316" t="s">
        <v>66</v>
      </c>
      <c r="Y4316">
        <v>0</v>
      </c>
      <c r="Z4316">
        <v>0</v>
      </c>
      <c r="AA4316">
        <v>0</v>
      </c>
      <c r="AB4316">
        <v>0</v>
      </c>
      <c r="AC4316">
        <v>0</v>
      </c>
      <c r="AD4316">
        <f t="shared" si="135"/>
        <v>0</v>
      </c>
      <c r="AE4316" t="s">
        <v>906</v>
      </c>
      <c r="AF4316">
        <v>6299823</v>
      </c>
      <c r="AG4316">
        <v>12091429</v>
      </c>
      <c r="AH4316">
        <v>17883034</v>
      </c>
      <c r="AI4316">
        <v>0</v>
      </c>
      <c r="AJ4316">
        <f t="shared" si="136"/>
        <v>36274286</v>
      </c>
      <c r="AK4316" t="s">
        <v>902</v>
      </c>
      <c r="AL4316" t="s">
        <v>892</v>
      </c>
      <c r="AM4316" t="s">
        <v>903</v>
      </c>
    </row>
    <row r="4317" spans="1:39" x14ac:dyDescent="0.2">
      <c r="A4317">
        <v>41025</v>
      </c>
      <c r="B4317" t="s">
        <v>882</v>
      </c>
      <c r="C4317">
        <v>365</v>
      </c>
      <c r="D4317" t="s">
        <v>898</v>
      </c>
      <c r="E4317">
        <v>17</v>
      </c>
      <c r="F4317" t="s">
        <v>884</v>
      </c>
      <c r="G4317">
        <v>512</v>
      </c>
      <c r="H4317" t="s">
        <v>885</v>
      </c>
      <c r="I4317">
        <v>360</v>
      </c>
      <c r="J4317" t="s">
        <v>899</v>
      </c>
      <c r="K4317" t="s">
        <v>41</v>
      </c>
      <c r="L4317">
        <v>9559</v>
      </c>
      <c r="M4317" t="s">
        <v>900</v>
      </c>
      <c r="N4317" t="s">
        <v>124</v>
      </c>
      <c r="O4317" t="s">
        <v>901</v>
      </c>
      <c r="S4317">
        <v>1</v>
      </c>
      <c r="T4317" t="s">
        <v>696</v>
      </c>
      <c r="U4317">
        <v>953</v>
      </c>
      <c r="V4317" t="s">
        <v>897</v>
      </c>
      <c r="W4317" t="s">
        <v>890</v>
      </c>
      <c r="X4317" t="s">
        <v>66</v>
      </c>
      <c r="Y4317">
        <v>0</v>
      </c>
      <c r="Z4317">
        <v>41.4</v>
      </c>
      <c r="AA4317">
        <v>49</v>
      </c>
      <c r="AB4317">
        <v>9.6</v>
      </c>
      <c r="AC4317">
        <v>0</v>
      </c>
      <c r="AD4317">
        <f t="shared" si="135"/>
        <v>100</v>
      </c>
      <c r="AF4317">
        <v>0</v>
      </c>
      <c r="AG4317">
        <v>0</v>
      </c>
      <c r="AH4317">
        <v>0</v>
      </c>
      <c r="AI4317">
        <v>0</v>
      </c>
      <c r="AJ4317">
        <f t="shared" si="136"/>
        <v>0</v>
      </c>
      <c r="AK4317" t="s">
        <v>902</v>
      </c>
      <c r="AL4317" t="s">
        <v>892</v>
      </c>
      <c r="AM4317" t="s">
        <v>903</v>
      </c>
    </row>
    <row r="4318" spans="1:39" x14ac:dyDescent="0.2">
      <c r="A4318">
        <v>41025</v>
      </c>
      <c r="B4318" t="s">
        <v>882</v>
      </c>
      <c r="C4318">
        <v>365</v>
      </c>
      <c r="D4318" t="s">
        <v>898</v>
      </c>
      <c r="E4318">
        <v>17</v>
      </c>
      <c r="F4318" t="s">
        <v>884</v>
      </c>
      <c r="G4318">
        <v>512</v>
      </c>
      <c r="H4318" t="s">
        <v>885</v>
      </c>
      <c r="I4318">
        <v>360</v>
      </c>
      <c r="J4318" t="s">
        <v>899</v>
      </c>
      <c r="K4318" t="s">
        <v>41</v>
      </c>
      <c r="L4318">
        <v>12642</v>
      </c>
      <c r="M4318" t="s">
        <v>4345</v>
      </c>
      <c r="N4318" t="s">
        <v>124</v>
      </c>
      <c r="O4318" t="s">
        <v>4346</v>
      </c>
      <c r="S4318">
        <v>1</v>
      </c>
      <c r="T4318" t="s">
        <v>696</v>
      </c>
      <c r="U4318">
        <v>953</v>
      </c>
      <c r="V4318" t="s">
        <v>897</v>
      </c>
      <c r="W4318" t="s">
        <v>890</v>
      </c>
      <c r="X4318" t="s">
        <v>66</v>
      </c>
      <c r="Y4318">
        <v>0</v>
      </c>
      <c r="Z4318">
        <v>65.900000000000006</v>
      </c>
      <c r="AA4318">
        <v>34.1</v>
      </c>
      <c r="AB4318">
        <v>0</v>
      </c>
      <c r="AC4318">
        <v>0</v>
      </c>
      <c r="AD4318">
        <f t="shared" si="135"/>
        <v>100</v>
      </c>
      <c r="AF4318">
        <v>0</v>
      </c>
      <c r="AG4318">
        <v>0</v>
      </c>
      <c r="AH4318">
        <v>0</v>
      </c>
      <c r="AI4318">
        <v>0</v>
      </c>
      <c r="AJ4318">
        <f t="shared" si="136"/>
        <v>0</v>
      </c>
      <c r="AK4318" t="s">
        <v>902</v>
      </c>
      <c r="AL4318" t="s">
        <v>892</v>
      </c>
      <c r="AM4318" t="s">
        <v>903</v>
      </c>
    </row>
    <row r="4319" spans="1:39" x14ac:dyDescent="0.2">
      <c r="A4319">
        <v>41025</v>
      </c>
      <c r="B4319" t="s">
        <v>882</v>
      </c>
      <c r="C4319">
        <v>365</v>
      </c>
      <c r="D4319" t="s">
        <v>898</v>
      </c>
      <c r="E4319">
        <v>17</v>
      </c>
      <c r="F4319" t="s">
        <v>884</v>
      </c>
      <c r="G4319">
        <v>512</v>
      </c>
      <c r="H4319" t="s">
        <v>885</v>
      </c>
      <c r="I4319">
        <v>360</v>
      </c>
      <c r="J4319" t="s">
        <v>899</v>
      </c>
      <c r="K4319" t="s">
        <v>41</v>
      </c>
      <c r="L4319">
        <v>12642</v>
      </c>
      <c r="M4319" t="s">
        <v>4345</v>
      </c>
      <c r="N4319" t="s">
        <v>124</v>
      </c>
      <c r="O4319" t="s">
        <v>4346</v>
      </c>
      <c r="S4319">
        <v>1</v>
      </c>
      <c r="T4319" t="s">
        <v>696</v>
      </c>
      <c r="X4319" t="s">
        <v>66</v>
      </c>
      <c r="Y4319">
        <v>0</v>
      </c>
      <c r="Z4319">
        <v>0</v>
      </c>
      <c r="AA4319">
        <v>0</v>
      </c>
      <c r="AB4319">
        <v>0</v>
      </c>
      <c r="AC4319">
        <v>0</v>
      </c>
      <c r="AD4319">
        <f t="shared" si="135"/>
        <v>0</v>
      </c>
      <c r="AE4319" t="s">
        <v>705</v>
      </c>
      <c r="AF4319">
        <v>466286</v>
      </c>
      <c r="AG4319">
        <v>241694</v>
      </c>
      <c r="AH4319">
        <v>0</v>
      </c>
      <c r="AI4319">
        <v>0</v>
      </c>
      <c r="AJ4319">
        <f t="shared" si="136"/>
        <v>707980</v>
      </c>
      <c r="AK4319" t="s">
        <v>902</v>
      </c>
      <c r="AL4319" t="s">
        <v>892</v>
      </c>
      <c r="AM4319" t="s">
        <v>903</v>
      </c>
    </row>
    <row r="4320" spans="1:39" x14ac:dyDescent="0.2">
      <c r="A4320">
        <v>41025</v>
      </c>
      <c r="B4320" t="s">
        <v>882</v>
      </c>
      <c r="C4320">
        <v>365</v>
      </c>
      <c r="D4320" t="s">
        <v>898</v>
      </c>
      <c r="E4320">
        <v>17</v>
      </c>
      <c r="F4320" t="s">
        <v>884</v>
      </c>
      <c r="G4320">
        <v>512</v>
      </c>
      <c r="H4320" t="s">
        <v>885</v>
      </c>
      <c r="I4320">
        <v>360</v>
      </c>
      <c r="J4320" t="s">
        <v>899</v>
      </c>
      <c r="K4320" t="s">
        <v>41</v>
      </c>
      <c r="L4320">
        <v>12645</v>
      </c>
      <c r="M4320" t="s">
        <v>4347</v>
      </c>
      <c r="N4320" t="s">
        <v>124</v>
      </c>
      <c r="O4320" t="s">
        <v>4348</v>
      </c>
      <c r="S4320">
        <v>1</v>
      </c>
      <c r="T4320" t="s">
        <v>696</v>
      </c>
      <c r="U4320">
        <v>953</v>
      </c>
      <c r="V4320" t="s">
        <v>897</v>
      </c>
      <c r="W4320" t="s">
        <v>890</v>
      </c>
      <c r="X4320" t="s">
        <v>66</v>
      </c>
      <c r="Y4320">
        <v>0</v>
      </c>
      <c r="Z4320">
        <v>100</v>
      </c>
      <c r="AA4320">
        <v>0</v>
      </c>
      <c r="AB4320">
        <v>0</v>
      </c>
      <c r="AC4320">
        <v>0</v>
      </c>
      <c r="AD4320">
        <f t="shared" si="135"/>
        <v>100</v>
      </c>
      <c r="AF4320">
        <v>0</v>
      </c>
      <c r="AG4320">
        <v>0</v>
      </c>
      <c r="AH4320">
        <v>0</v>
      </c>
      <c r="AI4320">
        <v>0</v>
      </c>
      <c r="AJ4320">
        <f t="shared" si="136"/>
        <v>0</v>
      </c>
      <c r="AK4320" t="s">
        <v>902</v>
      </c>
      <c r="AL4320" t="s">
        <v>892</v>
      </c>
      <c r="AM4320" t="s">
        <v>903</v>
      </c>
    </row>
    <row r="4321" spans="1:39" x14ac:dyDescent="0.2">
      <c r="A4321">
        <v>41025</v>
      </c>
      <c r="B4321" t="s">
        <v>882</v>
      </c>
      <c r="C4321">
        <v>365</v>
      </c>
      <c r="D4321" t="s">
        <v>898</v>
      </c>
      <c r="E4321">
        <v>17</v>
      </c>
      <c r="F4321" t="s">
        <v>884</v>
      </c>
      <c r="G4321">
        <v>512</v>
      </c>
      <c r="H4321" t="s">
        <v>885</v>
      </c>
      <c r="I4321">
        <v>360</v>
      </c>
      <c r="J4321" t="s">
        <v>899</v>
      </c>
      <c r="K4321" t="s">
        <v>41</v>
      </c>
      <c r="L4321">
        <v>12648</v>
      </c>
      <c r="M4321" t="s">
        <v>3838</v>
      </c>
      <c r="N4321" t="s">
        <v>124</v>
      </c>
      <c r="O4321" t="s">
        <v>3839</v>
      </c>
      <c r="S4321">
        <v>1</v>
      </c>
      <c r="T4321" t="s">
        <v>696</v>
      </c>
      <c r="X4321" t="s">
        <v>66</v>
      </c>
      <c r="Y4321">
        <v>0</v>
      </c>
      <c r="Z4321">
        <v>0</v>
      </c>
      <c r="AA4321">
        <v>0</v>
      </c>
      <c r="AB4321">
        <v>0</v>
      </c>
      <c r="AC4321">
        <v>0</v>
      </c>
      <c r="AD4321">
        <f t="shared" si="135"/>
        <v>0</v>
      </c>
      <c r="AE4321" t="s">
        <v>906</v>
      </c>
      <c r="AF4321">
        <v>6798651</v>
      </c>
      <c r="AG4321">
        <v>0</v>
      </c>
      <c r="AH4321">
        <v>0</v>
      </c>
      <c r="AI4321">
        <v>0</v>
      </c>
      <c r="AJ4321">
        <f t="shared" si="136"/>
        <v>6798651</v>
      </c>
      <c r="AK4321" t="s">
        <v>902</v>
      </c>
      <c r="AL4321" t="s">
        <v>892</v>
      </c>
      <c r="AM4321" t="s">
        <v>903</v>
      </c>
    </row>
    <row r="4322" spans="1:39" x14ac:dyDescent="0.2">
      <c r="A4322">
        <v>41025</v>
      </c>
      <c r="B4322" t="s">
        <v>882</v>
      </c>
      <c r="C4322">
        <v>365</v>
      </c>
      <c r="D4322" t="s">
        <v>898</v>
      </c>
      <c r="E4322">
        <v>17</v>
      </c>
      <c r="F4322" t="s">
        <v>884</v>
      </c>
      <c r="G4322">
        <v>512</v>
      </c>
      <c r="H4322" t="s">
        <v>885</v>
      </c>
      <c r="I4322">
        <v>361</v>
      </c>
      <c r="J4322" t="s">
        <v>919</v>
      </c>
      <c r="K4322" t="s">
        <v>41</v>
      </c>
      <c r="L4322">
        <v>10184</v>
      </c>
      <c r="M4322" t="s">
        <v>4351</v>
      </c>
      <c r="N4322" t="s">
        <v>124</v>
      </c>
      <c r="O4322" t="s">
        <v>4352</v>
      </c>
      <c r="S4322">
        <v>1</v>
      </c>
      <c r="T4322" t="s">
        <v>696</v>
      </c>
      <c r="X4322" t="s">
        <v>66</v>
      </c>
      <c r="Y4322">
        <v>0</v>
      </c>
      <c r="Z4322">
        <v>0</v>
      </c>
      <c r="AA4322">
        <v>0</v>
      </c>
      <c r="AB4322">
        <v>0</v>
      </c>
      <c r="AC4322">
        <v>0</v>
      </c>
      <c r="AD4322">
        <f t="shared" si="135"/>
        <v>0</v>
      </c>
      <c r="AE4322" t="s">
        <v>705</v>
      </c>
      <c r="AF4322">
        <v>7423285</v>
      </c>
      <c r="AG4322">
        <v>919828</v>
      </c>
      <c r="AH4322">
        <v>0</v>
      </c>
      <c r="AI4322">
        <v>0</v>
      </c>
      <c r="AJ4322">
        <f t="shared" si="136"/>
        <v>8343113</v>
      </c>
      <c r="AK4322" t="s">
        <v>902</v>
      </c>
      <c r="AL4322" t="s">
        <v>892</v>
      </c>
      <c r="AM4322" t="s">
        <v>903</v>
      </c>
    </row>
    <row r="4323" spans="1:39" x14ac:dyDescent="0.2">
      <c r="A4323">
        <v>41025</v>
      </c>
      <c r="B4323" t="s">
        <v>882</v>
      </c>
      <c r="C4323">
        <v>365</v>
      </c>
      <c r="D4323" t="s">
        <v>898</v>
      </c>
      <c r="E4323">
        <v>17</v>
      </c>
      <c r="F4323" t="s">
        <v>884</v>
      </c>
      <c r="G4323">
        <v>512</v>
      </c>
      <c r="H4323" t="s">
        <v>885</v>
      </c>
      <c r="I4323">
        <v>361</v>
      </c>
      <c r="J4323" t="s">
        <v>919</v>
      </c>
      <c r="K4323" t="s">
        <v>41</v>
      </c>
      <c r="L4323">
        <v>10185</v>
      </c>
      <c r="M4323" t="s">
        <v>3842</v>
      </c>
      <c r="N4323" t="s">
        <v>124</v>
      </c>
      <c r="O4323" t="s">
        <v>3843</v>
      </c>
      <c r="S4323">
        <v>1</v>
      </c>
      <c r="T4323" t="s">
        <v>696</v>
      </c>
      <c r="U4323">
        <v>953</v>
      </c>
      <c r="V4323" t="s">
        <v>897</v>
      </c>
      <c r="W4323" t="s">
        <v>890</v>
      </c>
      <c r="X4323" t="s">
        <v>66</v>
      </c>
      <c r="Y4323">
        <v>0</v>
      </c>
      <c r="Z4323">
        <v>100</v>
      </c>
      <c r="AA4323">
        <v>0</v>
      </c>
      <c r="AB4323">
        <v>0</v>
      </c>
      <c r="AC4323">
        <v>0</v>
      </c>
      <c r="AD4323">
        <f t="shared" si="135"/>
        <v>100</v>
      </c>
      <c r="AF4323">
        <v>0</v>
      </c>
      <c r="AG4323">
        <v>0</v>
      </c>
      <c r="AH4323">
        <v>0</v>
      </c>
      <c r="AI4323">
        <v>0</v>
      </c>
      <c r="AJ4323">
        <f t="shared" si="136"/>
        <v>0</v>
      </c>
      <c r="AK4323" t="s">
        <v>902</v>
      </c>
      <c r="AL4323" t="s">
        <v>892</v>
      </c>
      <c r="AM4323" t="s">
        <v>903</v>
      </c>
    </row>
    <row r="4324" spans="1:39" x14ac:dyDescent="0.2">
      <c r="A4324">
        <v>41025</v>
      </c>
      <c r="B4324" t="s">
        <v>882</v>
      </c>
      <c r="C4324">
        <v>365</v>
      </c>
      <c r="D4324" t="s">
        <v>898</v>
      </c>
      <c r="E4324">
        <v>17</v>
      </c>
      <c r="F4324" t="s">
        <v>884</v>
      </c>
      <c r="G4324">
        <v>512</v>
      </c>
      <c r="H4324" t="s">
        <v>885</v>
      </c>
      <c r="I4324">
        <v>361</v>
      </c>
      <c r="J4324" t="s">
        <v>919</v>
      </c>
      <c r="K4324" t="s">
        <v>41</v>
      </c>
      <c r="L4324">
        <v>10237</v>
      </c>
      <c r="M4324" t="s">
        <v>3294</v>
      </c>
      <c r="N4324" t="s">
        <v>124</v>
      </c>
      <c r="O4324" t="s">
        <v>3295</v>
      </c>
      <c r="S4324">
        <v>1</v>
      </c>
      <c r="T4324" t="s">
        <v>696</v>
      </c>
      <c r="X4324" t="s">
        <v>66</v>
      </c>
      <c r="Y4324">
        <v>0</v>
      </c>
      <c r="Z4324">
        <v>0</v>
      </c>
      <c r="AA4324">
        <v>0</v>
      </c>
      <c r="AB4324">
        <v>0</v>
      </c>
      <c r="AC4324">
        <v>0</v>
      </c>
      <c r="AD4324">
        <f t="shared" si="135"/>
        <v>0</v>
      </c>
      <c r="AE4324" t="s">
        <v>705</v>
      </c>
      <c r="AF4324">
        <v>1033685</v>
      </c>
      <c r="AG4324">
        <v>0</v>
      </c>
      <c r="AH4324">
        <v>0</v>
      </c>
      <c r="AI4324">
        <v>0</v>
      </c>
      <c r="AJ4324">
        <f t="shared" si="136"/>
        <v>1033685</v>
      </c>
      <c r="AK4324" t="s">
        <v>902</v>
      </c>
      <c r="AL4324" t="s">
        <v>892</v>
      </c>
      <c r="AM4324" t="s">
        <v>903</v>
      </c>
    </row>
    <row r="4325" spans="1:39" x14ac:dyDescent="0.2">
      <c r="A4325">
        <v>41025</v>
      </c>
      <c r="B4325" t="s">
        <v>882</v>
      </c>
      <c r="C4325">
        <v>365</v>
      </c>
      <c r="D4325" t="s">
        <v>898</v>
      </c>
      <c r="E4325">
        <v>17</v>
      </c>
      <c r="F4325" t="s">
        <v>884</v>
      </c>
      <c r="G4325">
        <v>512</v>
      </c>
      <c r="H4325" t="s">
        <v>885</v>
      </c>
      <c r="I4325">
        <v>361</v>
      </c>
      <c r="J4325" t="s">
        <v>919</v>
      </c>
      <c r="K4325" t="s">
        <v>41</v>
      </c>
      <c r="L4325">
        <v>10272</v>
      </c>
      <c r="M4325" t="s">
        <v>3844</v>
      </c>
      <c r="N4325" t="s">
        <v>124</v>
      </c>
      <c r="O4325" t="s">
        <v>3845</v>
      </c>
      <c r="S4325">
        <v>1</v>
      </c>
      <c r="T4325" t="s">
        <v>696</v>
      </c>
      <c r="X4325" t="s">
        <v>66</v>
      </c>
      <c r="Y4325">
        <v>0</v>
      </c>
      <c r="Z4325">
        <v>0</v>
      </c>
      <c r="AA4325">
        <v>0</v>
      </c>
      <c r="AB4325">
        <v>0</v>
      </c>
      <c r="AC4325">
        <v>0</v>
      </c>
      <c r="AD4325">
        <f t="shared" si="135"/>
        <v>0</v>
      </c>
      <c r="AE4325" t="s">
        <v>906</v>
      </c>
      <c r="AF4325">
        <v>15866557</v>
      </c>
      <c r="AG4325">
        <v>23799835</v>
      </c>
      <c r="AH4325">
        <v>13222131</v>
      </c>
      <c r="AI4325">
        <v>0</v>
      </c>
      <c r="AJ4325">
        <f t="shared" si="136"/>
        <v>52888523</v>
      </c>
      <c r="AK4325" t="s">
        <v>902</v>
      </c>
      <c r="AL4325" t="s">
        <v>892</v>
      </c>
      <c r="AM4325" t="s">
        <v>903</v>
      </c>
    </row>
    <row r="4326" spans="1:39" x14ac:dyDescent="0.2">
      <c r="A4326">
        <v>41025</v>
      </c>
      <c r="B4326" t="s">
        <v>882</v>
      </c>
      <c r="C4326">
        <v>365</v>
      </c>
      <c r="D4326" t="s">
        <v>898</v>
      </c>
      <c r="E4326">
        <v>17</v>
      </c>
      <c r="F4326" t="s">
        <v>884</v>
      </c>
      <c r="G4326">
        <v>512</v>
      </c>
      <c r="H4326" t="s">
        <v>885</v>
      </c>
      <c r="I4326">
        <v>361</v>
      </c>
      <c r="J4326" t="s">
        <v>919</v>
      </c>
      <c r="K4326" t="s">
        <v>41</v>
      </c>
      <c r="L4326">
        <v>10274</v>
      </c>
      <c r="M4326" t="s">
        <v>920</v>
      </c>
      <c r="N4326" t="s">
        <v>124</v>
      </c>
      <c r="O4326" t="s">
        <v>921</v>
      </c>
      <c r="S4326">
        <v>1</v>
      </c>
      <c r="T4326" t="s">
        <v>696</v>
      </c>
      <c r="X4326" t="s">
        <v>66</v>
      </c>
      <c r="Y4326">
        <v>0</v>
      </c>
      <c r="Z4326">
        <v>0</v>
      </c>
      <c r="AA4326">
        <v>0</v>
      </c>
      <c r="AB4326">
        <v>0</v>
      </c>
      <c r="AC4326">
        <v>0</v>
      </c>
      <c r="AD4326">
        <f t="shared" si="135"/>
        <v>0</v>
      </c>
      <c r="AE4326" t="s">
        <v>705</v>
      </c>
      <c r="AF4326">
        <v>2106338</v>
      </c>
      <c r="AG4326">
        <v>6319013</v>
      </c>
      <c r="AH4326">
        <v>3510563</v>
      </c>
      <c r="AI4326">
        <v>2106338</v>
      </c>
      <c r="AJ4326">
        <f t="shared" si="136"/>
        <v>14042252</v>
      </c>
      <c r="AK4326" t="s">
        <v>902</v>
      </c>
      <c r="AL4326" t="s">
        <v>892</v>
      </c>
      <c r="AM4326" t="s">
        <v>903</v>
      </c>
    </row>
    <row r="4327" spans="1:39" x14ac:dyDescent="0.2">
      <c r="A4327">
        <v>41025</v>
      </c>
      <c r="B4327" t="s">
        <v>882</v>
      </c>
      <c r="C4327">
        <v>365</v>
      </c>
      <c r="D4327" t="s">
        <v>898</v>
      </c>
      <c r="E4327">
        <v>17</v>
      </c>
      <c r="F4327" t="s">
        <v>884</v>
      </c>
      <c r="G4327">
        <v>512</v>
      </c>
      <c r="H4327" t="s">
        <v>885</v>
      </c>
      <c r="I4327">
        <v>361</v>
      </c>
      <c r="J4327" t="s">
        <v>919</v>
      </c>
      <c r="K4327" t="s">
        <v>41</v>
      </c>
      <c r="L4327">
        <v>13049</v>
      </c>
      <c r="M4327" t="s">
        <v>926</v>
      </c>
      <c r="N4327" t="s">
        <v>124</v>
      </c>
      <c r="O4327" t="s">
        <v>927</v>
      </c>
      <c r="S4327">
        <v>1</v>
      </c>
      <c r="T4327" t="s">
        <v>696</v>
      </c>
      <c r="U4327">
        <v>953</v>
      </c>
      <c r="V4327" t="s">
        <v>897</v>
      </c>
      <c r="W4327" t="s">
        <v>890</v>
      </c>
      <c r="X4327" t="s">
        <v>66</v>
      </c>
      <c r="Y4327">
        <v>0</v>
      </c>
      <c r="Z4327">
        <v>25</v>
      </c>
      <c r="AA4327">
        <v>25</v>
      </c>
      <c r="AB4327">
        <v>25</v>
      </c>
      <c r="AC4327">
        <v>25</v>
      </c>
      <c r="AD4327">
        <f t="shared" si="135"/>
        <v>100</v>
      </c>
      <c r="AF4327">
        <v>0</v>
      </c>
      <c r="AG4327">
        <v>0</v>
      </c>
      <c r="AH4327">
        <v>0</v>
      </c>
      <c r="AI4327">
        <v>0</v>
      </c>
      <c r="AJ4327">
        <f t="shared" si="136"/>
        <v>0</v>
      </c>
      <c r="AK4327" t="s">
        <v>902</v>
      </c>
      <c r="AL4327" t="s">
        <v>892</v>
      </c>
      <c r="AM4327" t="s">
        <v>903</v>
      </c>
    </row>
    <row r="4328" spans="1:39" x14ac:dyDescent="0.2">
      <c r="A4328">
        <v>41025</v>
      </c>
      <c r="B4328" t="s">
        <v>882</v>
      </c>
      <c r="C4328">
        <v>365</v>
      </c>
      <c r="D4328" t="s">
        <v>898</v>
      </c>
      <c r="E4328">
        <v>17</v>
      </c>
      <c r="F4328" t="s">
        <v>884</v>
      </c>
      <c r="G4328">
        <v>512</v>
      </c>
      <c r="H4328" t="s">
        <v>885</v>
      </c>
      <c r="I4328">
        <v>584</v>
      </c>
      <c r="J4328" t="s">
        <v>928</v>
      </c>
      <c r="K4328" t="s">
        <v>41</v>
      </c>
      <c r="L4328">
        <v>13430</v>
      </c>
      <c r="M4328" t="s">
        <v>4738</v>
      </c>
      <c r="N4328" t="s">
        <v>124</v>
      </c>
      <c r="O4328" t="s">
        <v>4739</v>
      </c>
      <c r="S4328">
        <v>1</v>
      </c>
      <c r="T4328" t="s">
        <v>696</v>
      </c>
      <c r="U4328">
        <v>191</v>
      </c>
      <c r="V4328" t="s">
        <v>374</v>
      </c>
      <c r="W4328" t="s">
        <v>57</v>
      </c>
      <c r="X4328" t="s">
        <v>46</v>
      </c>
      <c r="Y4328">
        <v>1</v>
      </c>
      <c r="Z4328">
        <v>7</v>
      </c>
      <c r="AA4328">
        <v>7</v>
      </c>
      <c r="AB4328">
        <v>7</v>
      </c>
      <c r="AC4328">
        <v>7</v>
      </c>
      <c r="AD4328">
        <f t="shared" si="135"/>
        <v>7</v>
      </c>
      <c r="AF4328">
        <v>0</v>
      </c>
      <c r="AG4328">
        <v>0</v>
      </c>
      <c r="AH4328">
        <v>0</v>
      </c>
      <c r="AI4328">
        <v>0</v>
      </c>
      <c r="AJ4328">
        <f t="shared" si="136"/>
        <v>0</v>
      </c>
      <c r="AK4328" t="s">
        <v>902</v>
      </c>
      <c r="AL4328" t="s">
        <v>892</v>
      </c>
      <c r="AM4328" t="s">
        <v>903</v>
      </c>
    </row>
    <row r="4329" spans="1:39" x14ac:dyDescent="0.2">
      <c r="A4329">
        <v>41025</v>
      </c>
      <c r="B4329" t="s">
        <v>882</v>
      </c>
      <c r="C4329">
        <v>370</v>
      </c>
      <c r="D4329" t="s">
        <v>931</v>
      </c>
      <c r="E4329">
        <v>17</v>
      </c>
      <c r="F4329" t="s">
        <v>884</v>
      </c>
      <c r="G4329">
        <v>512</v>
      </c>
      <c r="H4329" t="s">
        <v>885</v>
      </c>
      <c r="I4329">
        <v>287</v>
      </c>
      <c r="J4329" t="s">
        <v>4359</v>
      </c>
      <c r="K4329" t="s">
        <v>41</v>
      </c>
      <c r="L4329">
        <v>13026</v>
      </c>
      <c r="M4329" t="s">
        <v>4359</v>
      </c>
      <c r="N4329" t="s">
        <v>124</v>
      </c>
      <c r="O4329" t="s">
        <v>4360</v>
      </c>
      <c r="S4329">
        <v>1</v>
      </c>
      <c r="T4329" t="s">
        <v>696</v>
      </c>
      <c r="U4329">
        <v>950</v>
      </c>
      <c r="V4329" t="s">
        <v>889</v>
      </c>
      <c r="W4329" t="s">
        <v>890</v>
      </c>
      <c r="X4329" t="s">
        <v>66</v>
      </c>
      <c r="Y4329">
        <v>0</v>
      </c>
      <c r="Z4329">
        <v>0</v>
      </c>
      <c r="AA4329">
        <v>0</v>
      </c>
      <c r="AB4329">
        <v>50</v>
      </c>
      <c r="AC4329">
        <v>50</v>
      </c>
      <c r="AD4329">
        <f t="shared" si="135"/>
        <v>100</v>
      </c>
      <c r="AF4329">
        <v>0</v>
      </c>
      <c r="AG4329">
        <v>0</v>
      </c>
      <c r="AH4329">
        <v>0</v>
      </c>
      <c r="AI4329">
        <v>0</v>
      </c>
      <c r="AJ4329">
        <f t="shared" si="136"/>
        <v>0</v>
      </c>
      <c r="AK4329" t="s">
        <v>934</v>
      </c>
      <c r="AL4329" t="s">
        <v>49</v>
      </c>
      <c r="AM4329" t="s">
        <v>935</v>
      </c>
    </row>
    <row r="4330" spans="1:39" x14ac:dyDescent="0.2">
      <c r="A4330">
        <v>41025</v>
      </c>
      <c r="B4330" t="s">
        <v>882</v>
      </c>
      <c r="C4330">
        <v>370</v>
      </c>
      <c r="D4330" t="s">
        <v>931</v>
      </c>
      <c r="E4330">
        <v>17</v>
      </c>
      <c r="F4330" t="s">
        <v>884</v>
      </c>
      <c r="G4330">
        <v>512</v>
      </c>
      <c r="H4330" t="s">
        <v>885</v>
      </c>
      <c r="I4330">
        <v>289</v>
      </c>
      <c r="J4330" t="s">
        <v>945</v>
      </c>
      <c r="K4330" t="s">
        <v>41</v>
      </c>
      <c r="L4330">
        <v>13080</v>
      </c>
      <c r="M4330" t="s">
        <v>2425</v>
      </c>
      <c r="N4330" t="s">
        <v>124</v>
      </c>
      <c r="O4330" t="s">
        <v>2426</v>
      </c>
      <c r="S4330">
        <v>1</v>
      </c>
      <c r="T4330" t="s">
        <v>696</v>
      </c>
      <c r="X4330" t="s">
        <v>66</v>
      </c>
      <c r="Y4330">
        <v>0</v>
      </c>
      <c r="Z4330">
        <v>0</v>
      </c>
      <c r="AA4330">
        <v>0</v>
      </c>
      <c r="AB4330">
        <v>0</v>
      </c>
      <c r="AC4330">
        <v>0</v>
      </c>
      <c r="AD4330">
        <f t="shared" si="135"/>
        <v>0</v>
      </c>
      <c r="AE4330" t="s">
        <v>705</v>
      </c>
      <c r="AF4330">
        <v>11474016</v>
      </c>
      <c r="AG4330">
        <v>4229371</v>
      </c>
      <c r="AH4330">
        <v>0</v>
      </c>
      <c r="AI4330">
        <v>0</v>
      </c>
      <c r="AJ4330">
        <f t="shared" si="136"/>
        <v>15703387</v>
      </c>
      <c r="AK4330" t="s">
        <v>934</v>
      </c>
      <c r="AL4330" t="s">
        <v>49</v>
      </c>
      <c r="AM4330" t="s">
        <v>935</v>
      </c>
    </row>
    <row r="4331" spans="1:39" x14ac:dyDescent="0.2">
      <c r="A4331">
        <v>41025</v>
      </c>
      <c r="B4331" t="s">
        <v>882</v>
      </c>
      <c r="C4331">
        <v>370</v>
      </c>
      <c r="D4331" t="s">
        <v>931</v>
      </c>
      <c r="E4331">
        <v>17</v>
      </c>
      <c r="F4331" t="s">
        <v>884</v>
      </c>
      <c r="G4331">
        <v>512</v>
      </c>
      <c r="H4331" t="s">
        <v>885</v>
      </c>
      <c r="I4331">
        <v>293</v>
      </c>
      <c r="J4331" t="s">
        <v>3854</v>
      </c>
      <c r="K4331" t="s">
        <v>41</v>
      </c>
      <c r="L4331">
        <v>13037</v>
      </c>
      <c r="M4331" t="s">
        <v>3855</v>
      </c>
      <c r="N4331" t="s">
        <v>124</v>
      </c>
      <c r="O4331" t="s">
        <v>3856</v>
      </c>
      <c r="S4331">
        <v>1</v>
      </c>
      <c r="T4331" t="s">
        <v>696</v>
      </c>
      <c r="X4331" t="s">
        <v>66</v>
      </c>
      <c r="Y4331">
        <v>0</v>
      </c>
      <c r="Z4331">
        <v>0</v>
      </c>
      <c r="AA4331">
        <v>0</v>
      </c>
      <c r="AB4331">
        <v>0</v>
      </c>
      <c r="AC4331">
        <v>0</v>
      </c>
      <c r="AD4331">
        <f t="shared" si="135"/>
        <v>0</v>
      </c>
      <c r="AE4331" t="s">
        <v>705</v>
      </c>
      <c r="AF4331">
        <v>0</v>
      </c>
      <c r="AG4331">
        <v>0</v>
      </c>
      <c r="AH4331">
        <v>1000000</v>
      </c>
      <c r="AI4331">
        <v>0</v>
      </c>
      <c r="AJ4331">
        <f t="shared" si="136"/>
        <v>1000000</v>
      </c>
      <c r="AK4331" t="s">
        <v>934</v>
      </c>
      <c r="AL4331" t="s">
        <v>49</v>
      </c>
      <c r="AM4331" t="s">
        <v>935</v>
      </c>
    </row>
    <row r="4332" spans="1:39" x14ac:dyDescent="0.2">
      <c r="A4332">
        <v>41025</v>
      </c>
      <c r="B4332" t="s">
        <v>882</v>
      </c>
      <c r="C4332">
        <v>370</v>
      </c>
      <c r="D4332" t="s">
        <v>931</v>
      </c>
      <c r="E4332">
        <v>17</v>
      </c>
      <c r="F4332" t="s">
        <v>884</v>
      </c>
      <c r="G4332">
        <v>512</v>
      </c>
      <c r="H4332" t="s">
        <v>885</v>
      </c>
      <c r="I4332">
        <v>295</v>
      </c>
      <c r="J4332" t="s">
        <v>4969</v>
      </c>
      <c r="K4332" t="s">
        <v>41</v>
      </c>
      <c r="L4332">
        <v>13040</v>
      </c>
      <c r="M4332" t="s">
        <v>4970</v>
      </c>
      <c r="N4332" t="s">
        <v>124</v>
      </c>
      <c r="O4332" t="s">
        <v>4971</v>
      </c>
      <c r="S4332">
        <v>1</v>
      </c>
      <c r="T4332" t="s">
        <v>696</v>
      </c>
      <c r="U4332">
        <v>950</v>
      </c>
      <c r="V4332" t="s">
        <v>889</v>
      </c>
      <c r="W4332" t="s">
        <v>890</v>
      </c>
      <c r="X4332" t="s">
        <v>66</v>
      </c>
      <c r="Y4332">
        <v>0</v>
      </c>
      <c r="Z4332">
        <v>22.9</v>
      </c>
      <c r="AA4332">
        <v>27.1</v>
      </c>
      <c r="AB4332">
        <v>28.6</v>
      </c>
      <c r="AC4332">
        <v>21.4</v>
      </c>
      <c r="AD4332">
        <f t="shared" si="135"/>
        <v>100</v>
      </c>
      <c r="AF4332">
        <v>0</v>
      </c>
      <c r="AG4332">
        <v>0</v>
      </c>
      <c r="AH4332">
        <v>0</v>
      </c>
      <c r="AI4332">
        <v>0</v>
      </c>
      <c r="AJ4332">
        <f t="shared" si="136"/>
        <v>0</v>
      </c>
      <c r="AK4332" t="s">
        <v>934</v>
      </c>
      <c r="AL4332" t="s">
        <v>49</v>
      </c>
      <c r="AM4332" t="s">
        <v>935</v>
      </c>
    </row>
    <row r="4333" spans="1:39" x14ac:dyDescent="0.2">
      <c r="A4333">
        <v>41025</v>
      </c>
      <c r="B4333" t="s">
        <v>882</v>
      </c>
      <c r="C4333">
        <v>370</v>
      </c>
      <c r="D4333" t="s">
        <v>931</v>
      </c>
      <c r="E4333">
        <v>17</v>
      </c>
      <c r="F4333" t="s">
        <v>884</v>
      </c>
      <c r="G4333">
        <v>512</v>
      </c>
      <c r="H4333" t="s">
        <v>885</v>
      </c>
      <c r="I4333">
        <v>295</v>
      </c>
      <c r="J4333" t="s">
        <v>4969</v>
      </c>
      <c r="K4333" t="s">
        <v>41</v>
      </c>
      <c r="L4333">
        <v>13040</v>
      </c>
      <c r="M4333" t="s">
        <v>4970</v>
      </c>
      <c r="N4333" t="s">
        <v>124</v>
      </c>
      <c r="O4333" t="s">
        <v>4971</v>
      </c>
      <c r="S4333">
        <v>1</v>
      </c>
      <c r="T4333" t="s">
        <v>696</v>
      </c>
      <c r="X4333" t="s">
        <v>66</v>
      </c>
      <c r="Y4333">
        <v>0</v>
      </c>
      <c r="Z4333">
        <v>0</v>
      </c>
      <c r="AA4333">
        <v>0</v>
      </c>
      <c r="AB4333">
        <v>0</v>
      </c>
      <c r="AC4333">
        <v>0</v>
      </c>
      <c r="AD4333">
        <f t="shared" si="135"/>
        <v>0</v>
      </c>
      <c r="AE4333" t="s">
        <v>705</v>
      </c>
      <c r="AF4333">
        <v>16000000</v>
      </c>
      <c r="AG4333">
        <v>19000000</v>
      </c>
      <c r="AH4333">
        <v>20000000</v>
      </c>
      <c r="AI4333">
        <v>15000000</v>
      </c>
      <c r="AJ4333">
        <f t="shared" si="136"/>
        <v>70000000</v>
      </c>
      <c r="AK4333" t="s">
        <v>934</v>
      </c>
      <c r="AL4333" t="s">
        <v>49</v>
      </c>
      <c r="AM4333" t="s">
        <v>935</v>
      </c>
    </row>
    <row r="4334" spans="1:39" x14ac:dyDescent="0.2">
      <c r="A4334">
        <v>41025</v>
      </c>
      <c r="B4334" t="s">
        <v>882</v>
      </c>
      <c r="C4334">
        <v>370</v>
      </c>
      <c r="D4334" t="s">
        <v>931</v>
      </c>
      <c r="E4334">
        <v>17</v>
      </c>
      <c r="F4334" t="s">
        <v>884</v>
      </c>
      <c r="G4334">
        <v>512</v>
      </c>
      <c r="H4334" t="s">
        <v>885</v>
      </c>
      <c r="I4334">
        <v>297</v>
      </c>
      <c r="J4334" t="s">
        <v>4735</v>
      </c>
      <c r="K4334" t="s">
        <v>41</v>
      </c>
      <c r="L4334">
        <v>13058</v>
      </c>
      <c r="M4334" t="s">
        <v>4746</v>
      </c>
      <c r="N4334" t="s">
        <v>124</v>
      </c>
      <c r="O4334" t="s">
        <v>4747</v>
      </c>
      <c r="S4334">
        <v>1</v>
      </c>
      <c r="T4334" t="s">
        <v>696</v>
      </c>
      <c r="X4334" t="s">
        <v>66</v>
      </c>
      <c r="Y4334">
        <v>0</v>
      </c>
      <c r="Z4334">
        <v>0</v>
      </c>
      <c r="AA4334">
        <v>0</v>
      </c>
      <c r="AB4334">
        <v>0</v>
      </c>
      <c r="AC4334">
        <v>0</v>
      </c>
      <c r="AD4334">
        <f t="shared" si="135"/>
        <v>0</v>
      </c>
      <c r="AE4334" t="s">
        <v>705</v>
      </c>
      <c r="AF4334">
        <v>12240000</v>
      </c>
      <c r="AG4334">
        <v>5285000</v>
      </c>
      <c r="AH4334">
        <v>5090000</v>
      </c>
      <c r="AI4334">
        <v>4275000</v>
      </c>
      <c r="AJ4334">
        <f t="shared" si="136"/>
        <v>26890000</v>
      </c>
      <c r="AK4334" t="s">
        <v>934</v>
      </c>
      <c r="AL4334" t="s">
        <v>49</v>
      </c>
      <c r="AM4334" t="s">
        <v>935</v>
      </c>
    </row>
    <row r="4335" spans="1:39" x14ac:dyDescent="0.2">
      <c r="A4335">
        <v>41026</v>
      </c>
      <c r="B4335" t="s">
        <v>950</v>
      </c>
      <c r="C4335">
        <v>150</v>
      </c>
      <c r="D4335" t="s">
        <v>709</v>
      </c>
      <c r="E4335">
        <v>26</v>
      </c>
      <c r="F4335" t="s">
        <v>710</v>
      </c>
      <c r="G4335">
        <v>784</v>
      </c>
      <c r="H4335" t="s">
        <v>711</v>
      </c>
      <c r="I4335">
        <v>86</v>
      </c>
      <c r="J4335" t="s">
        <v>4972</v>
      </c>
      <c r="K4335" t="s">
        <v>41</v>
      </c>
      <c r="L4335">
        <v>12833</v>
      </c>
      <c r="M4335" t="s">
        <v>4973</v>
      </c>
      <c r="N4335" t="s">
        <v>124</v>
      </c>
      <c r="O4335" t="s">
        <v>4974</v>
      </c>
      <c r="S4335">
        <v>1</v>
      </c>
      <c r="T4335" t="s">
        <v>696</v>
      </c>
      <c r="U4335">
        <v>195</v>
      </c>
      <c r="V4335" t="s">
        <v>363</v>
      </c>
      <c r="W4335" t="s">
        <v>57</v>
      </c>
      <c r="X4335" t="s">
        <v>46</v>
      </c>
      <c r="Y4335">
        <v>1</v>
      </c>
      <c r="Z4335">
        <v>1</v>
      </c>
      <c r="AA4335">
        <v>1</v>
      </c>
      <c r="AB4335">
        <v>1</v>
      </c>
      <c r="AC4335">
        <v>1</v>
      </c>
      <c r="AD4335">
        <f t="shared" si="135"/>
        <v>1</v>
      </c>
      <c r="AF4335">
        <v>0</v>
      </c>
      <c r="AG4335">
        <v>0</v>
      </c>
      <c r="AH4335">
        <v>0</v>
      </c>
      <c r="AI4335">
        <v>0</v>
      </c>
      <c r="AJ4335">
        <f t="shared" si="136"/>
        <v>0</v>
      </c>
      <c r="AK4335" t="s">
        <v>715</v>
      </c>
      <c r="AL4335" t="s">
        <v>716</v>
      </c>
      <c r="AM4335" t="s">
        <v>717</v>
      </c>
    </row>
    <row r="4336" spans="1:39" x14ac:dyDescent="0.2">
      <c r="A4336">
        <v>41026</v>
      </c>
      <c r="B4336" t="s">
        <v>950</v>
      </c>
      <c r="C4336">
        <v>150</v>
      </c>
      <c r="D4336" t="s">
        <v>709</v>
      </c>
      <c r="E4336">
        <v>26</v>
      </c>
      <c r="F4336" t="s">
        <v>710</v>
      </c>
      <c r="G4336">
        <v>784</v>
      </c>
      <c r="H4336" t="s">
        <v>711</v>
      </c>
      <c r="I4336">
        <v>86</v>
      </c>
      <c r="J4336" t="s">
        <v>4972</v>
      </c>
      <c r="K4336" t="s">
        <v>41</v>
      </c>
      <c r="L4336">
        <v>12833</v>
      </c>
      <c r="M4336" t="s">
        <v>4973</v>
      </c>
      <c r="N4336" t="s">
        <v>124</v>
      </c>
      <c r="O4336" t="s">
        <v>4974</v>
      </c>
      <c r="S4336">
        <v>1</v>
      </c>
      <c r="T4336" t="s">
        <v>696</v>
      </c>
      <c r="X4336" t="s">
        <v>46</v>
      </c>
      <c r="Y4336">
        <v>1</v>
      </c>
      <c r="Z4336">
        <v>0</v>
      </c>
      <c r="AA4336">
        <v>0</v>
      </c>
      <c r="AB4336">
        <v>0</v>
      </c>
      <c r="AC4336">
        <v>0</v>
      </c>
      <c r="AD4336">
        <f t="shared" si="135"/>
        <v>0</v>
      </c>
      <c r="AE4336" t="s">
        <v>705</v>
      </c>
      <c r="AF4336">
        <v>1000000</v>
      </c>
      <c r="AG4336">
        <v>1000000</v>
      </c>
      <c r="AH4336">
        <v>1000000</v>
      </c>
      <c r="AI4336">
        <v>1000000</v>
      </c>
      <c r="AJ4336">
        <f t="shared" si="136"/>
        <v>4000000</v>
      </c>
      <c r="AK4336" t="s">
        <v>715</v>
      </c>
      <c r="AL4336" t="s">
        <v>716</v>
      </c>
      <c r="AM4336" t="s">
        <v>717</v>
      </c>
    </row>
    <row r="4337" spans="1:39" x14ac:dyDescent="0.2">
      <c r="A4337">
        <v>41026</v>
      </c>
      <c r="B4337" t="s">
        <v>950</v>
      </c>
      <c r="C4337">
        <v>150</v>
      </c>
      <c r="D4337" t="s">
        <v>709</v>
      </c>
      <c r="E4337">
        <v>26</v>
      </c>
      <c r="F4337" t="s">
        <v>710</v>
      </c>
      <c r="G4337">
        <v>784</v>
      </c>
      <c r="H4337" t="s">
        <v>711</v>
      </c>
      <c r="I4337">
        <v>87</v>
      </c>
      <c r="J4337" t="s">
        <v>3310</v>
      </c>
      <c r="K4337" t="s">
        <v>41</v>
      </c>
      <c r="L4337">
        <v>12834</v>
      </c>
      <c r="M4337" t="s">
        <v>3311</v>
      </c>
      <c r="N4337" t="s">
        <v>124</v>
      </c>
      <c r="O4337" t="s">
        <v>3312</v>
      </c>
      <c r="S4337">
        <v>1</v>
      </c>
      <c r="T4337" t="s">
        <v>696</v>
      </c>
      <c r="U4337">
        <v>195</v>
      </c>
      <c r="V4337" t="s">
        <v>363</v>
      </c>
      <c r="W4337" t="s">
        <v>57</v>
      </c>
      <c r="X4337" t="s">
        <v>46</v>
      </c>
      <c r="Y4337">
        <v>1</v>
      </c>
      <c r="Z4337">
        <v>2</v>
      </c>
      <c r="AA4337">
        <v>1</v>
      </c>
      <c r="AB4337">
        <v>1</v>
      </c>
      <c r="AC4337">
        <v>1</v>
      </c>
      <c r="AD4337">
        <f t="shared" si="135"/>
        <v>2</v>
      </c>
      <c r="AF4337">
        <v>0</v>
      </c>
      <c r="AG4337">
        <v>0</v>
      </c>
      <c r="AH4337">
        <v>0</v>
      </c>
      <c r="AI4337">
        <v>0</v>
      </c>
      <c r="AJ4337">
        <f t="shared" si="136"/>
        <v>0</v>
      </c>
      <c r="AK4337" t="s">
        <v>715</v>
      </c>
      <c r="AL4337" t="s">
        <v>716</v>
      </c>
      <c r="AM4337" t="s">
        <v>717</v>
      </c>
    </row>
    <row r="4338" spans="1:39" x14ac:dyDescent="0.2">
      <c r="A4338">
        <v>41026</v>
      </c>
      <c r="B4338" t="s">
        <v>950</v>
      </c>
      <c r="C4338">
        <v>150</v>
      </c>
      <c r="D4338" t="s">
        <v>709</v>
      </c>
      <c r="E4338">
        <v>26</v>
      </c>
      <c r="F4338" t="s">
        <v>710</v>
      </c>
      <c r="G4338">
        <v>784</v>
      </c>
      <c r="H4338" t="s">
        <v>711</v>
      </c>
      <c r="I4338">
        <v>257</v>
      </c>
      <c r="J4338" t="s">
        <v>870</v>
      </c>
      <c r="K4338" t="s">
        <v>41</v>
      </c>
      <c r="L4338">
        <v>12826</v>
      </c>
      <c r="M4338" t="s">
        <v>4748</v>
      </c>
      <c r="N4338" t="s">
        <v>124</v>
      </c>
      <c r="O4338" t="s">
        <v>4749</v>
      </c>
      <c r="S4338">
        <v>1</v>
      </c>
      <c r="T4338" t="s">
        <v>696</v>
      </c>
      <c r="U4338">
        <v>92</v>
      </c>
      <c r="V4338" t="s">
        <v>286</v>
      </c>
      <c r="W4338" t="s">
        <v>57</v>
      </c>
      <c r="X4338" t="s">
        <v>46</v>
      </c>
      <c r="Y4338">
        <v>1</v>
      </c>
      <c r="Z4338">
        <v>1</v>
      </c>
      <c r="AA4338">
        <v>4</v>
      </c>
      <c r="AB4338">
        <v>4</v>
      </c>
      <c r="AC4338">
        <v>4</v>
      </c>
      <c r="AD4338">
        <f t="shared" si="135"/>
        <v>4</v>
      </c>
      <c r="AF4338">
        <v>0</v>
      </c>
      <c r="AG4338">
        <v>0</v>
      </c>
      <c r="AH4338">
        <v>0</v>
      </c>
      <c r="AI4338">
        <v>0</v>
      </c>
      <c r="AJ4338">
        <f t="shared" si="136"/>
        <v>0</v>
      </c>
      <c r="AK4338" t="s">
        <v>715</v>
      </c>
      <c r="AL4338" t="s">
        <v>716</v>
      </c>
      <c r="AM4338" t="s">
        <v>717</v>
      </c>
    </row>
    <row r="4339" spans="1:39" x14ac:dyDescent="0.2">
      <c r="A4339">
        <v>41026</v>
      </c>
      <c r="B4339" t="s">
        <v>950</v>
      </c>
      <c r="C4339">
        <v>150</v>
      </c>
      <c r="D4339" t="s">
        <v>709</v>
      </c>
      <c r="E4339">
        <v>26</v>
      </c>
      <c r="F4339" t="s">
        <v>710</v>
      </c>
      <c r="G4339">
        <v>784</v>
      </c>
      <c r="H4339" t="s">
        <v>711</v>
      </c>
      <c r="I4339">
        <v>321</v>
      </c>
      <c r="J4339" t="s">
        <v>3222</v>
      </c>
      <c r="K4339" t="s">
        <v>41</v>
      </c>
      <c r="L4339">
        <v>12828</v>
      </c>
      <c r="M4339" t="s">
        <v>3857</v>
      </c>
      <c r="N4339" t="s">
        <v>124</v>
      </c>
      <c r="O4339" t="s">
        <v>3858</v>
      </c>
      <c r="S4339">
        <v>1</v>
      </c>
      <c r="T4339" t="s">
        <v>696</v>
      </c>
      <c r="X4339" t="s">
        <v>66</v>
      </c>
      <c r="Y4339">
        <v>0</v>
      </c>
      <c r="Z4339">
        <v>0</v>
      </c>
      <c r="AA4339">
        <v>0</v>
      </c>
      <c r="AB4339">
        <v>0</v>
      </c>
      <c r="AC4339">
        <v>0</v>
      </c>
      <c r="AD4339">
        <f t="shared" si="135"/>
        <v>0</v>
      </c>
      <c r="AE4339" t="s">
        <v>705</v>
      </c>
      <c r="AF4339">
        <v>1250000</v>
      </c>
      <c r="AG4339">
        <v>1250000</v>
      </c>
      <c r="AH4339">
        <v>1250000</v>
      </c>
      <c r="AI4339">
        <v>1250000</v>
      </c>
      <c r="AJ4339">
        <f t="shared" si="136"/>
        <v>5000000</v>
      </c>
      <c r="AK4339" t="s">
        <v>715</v>
      </c>
      <c r="AL4339" t="s">
        <v>716</v>
      </c>
      <c r="AM4339" t="s">
        <v>717</v>
      </c>
    </row>
    <row r="4340" spans="1:39" x14ac:dyDescent="0.2">
      <c r="A4340">
        <v>41026</v>
      </c>
      <c r="B4340" t="s">
        <v>950</v>
      </c>
      <c r="C4340">
        <v>150</v>
      </c>
      <c r="D4340" t="s">
        <v>709</v>
      </c>
      <c r="E4340">
        <v>26</v>
      </c>
      <c r="F4340" t="s">
        <v>710</v>
      </c>
      <c r="G4340">
        <v>784</v>
      </c>
      <c r="H4340" t="s">
        <v>711</v>
      </c>
      <c r="I4340">
        <v>529</v>
      </c>
      <c r="J4340" t="s">
        <v>959</v>
      </c>
      <c r="K4340" t="s">
        <v>41</v>
      </c>
      <c r="L4340">
        <v>12827</v>
      </c>
      <c r="M4340" t="s">
        <v>960</v>
      </c>
      <c r="N4340" t="s">
        <v>124</v>
      </c>
      <c r="O4340" t="s">
        <v>961</v>
      </c>
      <c r="S4340">
        <v>1</v>
      </c>
      <c r="T4340" t="s">
        <v>696</v>
      </c>
      <c r="X4340" t="s">
        <v>46</v>
      </c>
      <c r="Y4340">
        <v>1</v>
      </c>
      <c r="Z4340">
        <v>0</v>
      </c>
      <c r="AA4340">
        <v>0</v>
      </c>
      <c r="AB4340">
        <v>0</v>
      </c>
      <c r="AC4340">
        <v>0</v>
      </c>
      <c r="AD4340">
        <f t="shared" si="135"/>
        <v>0</v>
      </c>
      <c r="AE4340" t="s">
        <v>3317</v>
      </c>
      <c r="AF4340">
        <v>0</v>
      </c>
      <c r="AG4340">
        <v>0</v>
      </c>
      <c r="AH4340">
        <v>20000000</v>
      </c>
      <c r="AI4340">
        <v>20000000</v>
      </c>
      <c r="AJ4340">
        <f t="shared" si="136"/>
        <v>40000000</v>
      </c>
      <c r="AK4340" t="s">
        <v>715</v>
      </c>
      <c r="AL4340" t="s">
        <v>716</v>
      </c>
      <c r="AM4340" t="s">
        <v>717</v>
      </c>
    </row>
    <row r="4341" spans="1:39" x14ac:dyDescent="0.2">
      <c r="A4341">
        <v>41028</v>
      </c>
      <c r="B4341" t="s">
        <v>962</v>
      </c>
      <c r="C4341">
        <v>190</v>
      </c>
      <c r="D4341" t="s">
        <v>963</v>
      </c>
      <c r="E4341">
        <v>25</v>
      </c>
      <c r="F4341" t="s">
        <v>805</v>
      </c>
      <c r="G4341">
        <v>753</v>
      </c>
      <c r="H4341" t="s">
        <v>964</v>
      </c>
      <c r="I4341">
        <v>591</v>
      </c>
      <c r="J4341" t="s">
        <v>965</v>
      </c>
      <c r="K4341" t="s">
        <v>41</v>
      </c>
      <c r="L4341">
        <v>11512</v>
      </c>
      <c r="M4341" t="s">
        <v>4751</v>
      </c>
      <c r="N4341" t="s">
        <v>124</v>
      </c>
      <c r="O4341" t="s">
        <v>4752</v>
      </c>
      <c r="S4341">
        <v>1</v>
      </c>
      <c r="T4341" t="s">
        <v>696</v>
      </c>
      <c r="X4341" t="s">
        <v>46</v>
      </c>
      <c r="Y4341">
        <v>1</v>
      </c>
      <c r="Z4341">
        <v>0</v>
      </c>
      <c r="AA4341">
        <v>0</v>
      </c>
      <c r="AB4341">
        <v>0</v>
      </c>
      <c r="AC4341">
        <v>0</v>
      </c>
      <c r="AD4341">
        <f t="shared" si="135"/>
        <v>0</v>
      </c>
      <c r="AE4341" t="s">
        <v>705</v>
      </c>
      <c r="AF4341">
        <v>1097403</v>
      </c>
      <c r="AG4341">
        <v>3866825</v>
      </c>
      <c r="AH4341">
        <v>9466343</v>
      </c>
      <c r="AI4341">
        <v>2999821</v>
      </c>
      <c r="AJ4341">
        <f t="shared" si="136"/>
        <v>17430392</v>
      </c>
      <c r="AK4341" t="s">
        <v>968</v>
      </c>
      <c r="AL4341" t="s">
        <v>969</v>
      </c>
      <c r="AM4341" t="s">
        <v>970</v>
      </c>
    </row>
    <row r="4342" spans="1:39" x14ac:dyDescent="0.2">
      <c r="A4342">
        <v>41028</v>
      </c>
      <c r="B4342" t="s">
        <v>962</v>
      </c>
      <c r="C4342">
        <v>190</v>
      </c>
      <c r="D4342" t="s">
        <v>963</v>
      </c>
      <c r="E4342">
        <v>25</v>
      </c>
      <c r="F4342" t="s">
        <v>805</v>
      </c>
      <c r="G4342">
        <v>753</v>
      </c>
      <c r="H4342" t="s">
        <v>964</v>
      </c>
      <c r="I4342">
        <v>591</v>
      </c>
      <c r="J4342" t="s">
        <v>965</v>
      </c>
      <c r="K4342" t="s">
        <v>41</v>
      </c>
      <c r="L4342">
        <v>11514</v>
      </c>
      <c r="M4342" t="s">
        <v>971</v>
      </c>
      <c r="N4342" t="s">
        <v>124</v>
      </c>
      <c r="O4342" t="s">
        <v>972</v>
      </c>
      <c r="S4342">
        <v>1</v>
      </c>
      <c r="T4342" t="s">
        <v>696</v>
      </c>
      <c r="X4342" t="s">
        <v>46</v>
      </c>
      <c r="Y4342">
        <v>1</v>
      </c>
      <c r="Z4342">
        <v>0</v>
      </c>
      <c r="AA4342">
        <v>0</v>
      </c>
      <c r="AB4342">
        <v>0</v>
      </c>
      <c r="AC4342">
        <v>0</v>
      </c>
      <c r="AD4342">
        <f t="shared" si="135"/>
        <v>0</v>
      </c>
      <c r="AE4342" t="s">
        <v>705</v>
      </c>
      <c r="AF4342">
        <v>158250</v>
      </c>
      <c r="AG4342">
        <v>0</v>
      </c>
      <c r="AH4342">
        <v>0</v>
      </c>
      <c r="AI4342">
        <v>0</v>
      </c>
      <c r="AJ4342">
        <f t="shared" si="136"/>
        <v>158250</v>
      </c>
      <c r="AK4342" t="s">
        <v>968</v>
      </c>
      <c r="AL4342" t="s">
        <v>969</v>
      </c>
      <c r="AM4342" t="s">
        <v>970</v>
      </c>
    </row>
    <row r="4343" spans="1:39" x14ac:dyDescent="0.2">
      <c r="A4343">
        <v>41028</v>
      </c>
      <c r="B4343" t="s">
        <v>962</v>
      </c>
      <c r="C4343">
        <v>190</v>
      </c>
      <c r="D4343" t="s">
        <v>963</v>
      </c>
      <c r="E4343">
        <v>25</v>
      </c>
      <c r="F4343" t="s">
        <v>805</v>
      </c>
      <c r="G4343">
        <v>753</v>
      </c>
      <c r="H4343" t="s">
        <v>964</v>
      </c>
      <c r="I4343">
        <v>591</v>
      </c>
      <c r="J4343" t="s">
        <v>965</v>
      </c>
      <c r="K4343" t="s">
        <v>41</v>
      </c>
      <c r="L4343">
        <v>13497</v>
      </c>
      <c r="M4343" t="s">
        <v>4753</v>
      </c>
      <c r="N4343" t="s">
        <v>124</v>
      </c>
      <c r="O4343" t="s">
        <v>4754</v>
      </c>
      <c r="S4343">
        <v>1</v>
      </c>
      <c r="T4343" t="s">
        <v>696</v>
      </c>
      <c r="X4343" t="s">
        <v>46</v>
      </c>
      <c r="Y4343">
        <v>1</v>
      </c>
      <c r="Z4343">
        <v>0</v>
      </c>
      <c r="AA4343">
        <v>0</v>
      </c>
      <c r="AB4343">
        <v>0</v>
      </c>
      <c r="AC4343">
        <v>0</v>
      </c>
      <c r="AD4343">
        <f t="shared" si="135"/>
        <v>0</v>
      </c>
      <c r="AE4343" t="s">
        <v>705</v>
      </c>
      <c r="AF4343">
        <v>1097403</v>
      </c>
      <c r="AG4343">
        <v>3560159</v>
      </c>
      <c r="AH4343">
        <v>9077176</v>
      </c>
      <c r="AI4343">
        <v>2388362</v>
      </c>
      <c r="AJ4343">
        <f t="shared" si="136"/>
        <v>16123100</v>
      </c>
      <c r="AK4343" t="s">
        <v>968</v>
      </c>
      <c r="AL4343" t="s">
        <v>969</v>
      </c>
      <c r="AM4343" t="s">
        <v>970</v>
      </c>
    </row>
    <row r="4344" spans="1:39" x14ac:dyDescent="0.2">
      <c r="A4344">
        <v>41028</v>
      </c>
      <c r="B4344" t="s">
        <v>962</v>
      </c>
      <c r="C4344">
        <v>190</v>
      </c>
      <c r="D4344" t="s">
        <v>963</v>
      </c>
      <c r="E4344">
        <v>25</v>
      </c>
      <c r="F4344" t="s">
        <v>805</v>
      </c>
      <c r="G4344">
        <v>753</v>
      </c>
      <c r="H4344" t="s">
        <v>964</v>
      </c>
      <c r="I4344">
        <v>591</v>
      </c>
      <c r="J4344" t="s">
        <v>965</v>
      </c>
      <c r="K4344" t="s">
        <v>41</v>
      </c>
      <c r="L4344">
        <v>13503</v>
      </c>
      <c r="M4344" t="s">
        <v>4975</v>
      </c>
      <c r="N4344" t="s">
        <v>124</v>
      </c>
      <c r="O4344" t="s">
        <v>4976</v>
      </c>
      <c r="S4344">
        <v>1</v>
      </c>
      <c r="T4344" t="s">
        <v>696</v>
      </c>
      <c r="U4344">
        <v>195</v>
      </c>
      <c r="V4344" t="s">
        <v>363</v>
      </c>
      <c r="W4344" t="s">
        <v>57</v>
      </c>
      <c r="X4344" t="s">
        <v>46</v>
      </c>
      <c r="Y4344">
        <v>1</v>
      </c>
      <c r="Z4344">
        <v>1</v>
      </c>
      <c r="AA4344">
        <v>0</v>
      </c>
      <c r="AB4344">
        <v>0</v>
      </c>
      <c r="AC4344">
        <v>0</v>
      </c>
      <c r="AD4344">
        <f t="shared" si="135"/>
        <v>1</v>
      </c>
      <c r="AF4344">
        <v>0</v>
      </c>
      <c r="AG4344">
        <v>0</v>
      </c>
      <c r="AH4344">
        <v>0</v>
      </c>
      <c r="AI4344">
        <v>0</v>
      </c>
      <c r="AJ4344">
        <f t="shared" si="136"/>
        <v>0</v>
      </c>
      <c r="AK4344" t="s">
        <v>968</v>
      </c>
      <c r="AL4344" t="s">
        <v>969</v>
      </c>
      <c r="AM4344" t="s">
        <v>970</v>
      </c>
    </row>
    <row r="4345" spans="1:39" x14ac:dyDescent="0.2">
      <c r="A4345">
        <v>41028</v>
      </c>
      <c r="B4345" t="s">
        <v>962</v>
      </c>
      <c r="C4345">
        <v>190</v>
      </c>
      <c r="D4345" t="s">
        <v>963</v>
      </c>
      <c r="E4345">
        <v>25</v>
      </c>
      <c r="F4345" t="s">
        <v>805</v>
      </c>
      <c r="G4345">
        <v>753</v>
      </c>
      <c r="H4345" t="s">
        <v>964</v>
      </c>
      <c r="I4345">
        <v>591</v>
      </c>
      <c r="J4345" t="s">
        <v>965</v>
      </c>
      <c r="K4345" t="s">
        <v>41</v>
      </c>
      <c r="L4345">
        <v>13506</v>
      </c>
      <c r="M4345" t="s">
        <v>4977</v>
      </c>
      <c r="N4345" t="s">
        <v>124</v>
      </c>
      <c r="O4345" t="s">
        <v>4978</v>
      </c>
      <c r="S4345">
        <v>1</v>
      </c>
      <c r="T4345" t="s">
        <v>696</v>
      </c>
      <c r="X4345" t="s">
        <v>66</v>
      </c>
      <c r="Y4345">
        <v>0</v>
      </c>
      <c r="Z4345">
        <v>0</v>
      </c>
      <c r="AA4345">
        <v>0</v>
      </c>
      <c r="AB4345">
        <v>0</v>
      </c>
      <c r="AC4345">
        <v>0</v>
      </c>
      <c r="AD4345">
        <f t="shared" si="135"/>
        <v>0</v>
      </c>
      <c r="AE4345" t="s">
        <v>705</v>
      </c>
      <c r="AF4345">
        <v>5045155</v>
      </c>
      <c r="AG4345">
        <v>0</v>
      </c>
      <c r="AH4345">
        <v>0</v>
      </c>
      <c r="AI4345">
        <v>2453892</v>
      </c>
      <c r="AJ4345">
        <f t="shared" si="136"/>
        <v>7499047</v>
      </c>
      <c r="AK4345" t="s">
        <v>968</v>
      </c>
      <c r="AL4345" t="s">
        <v>969</v>
      </c>
      <c r="AM4345" t="s">
        <v>970</v>
      </c>
    </row>
    <row r="4346" spans="1:39" x14ac:dyDescent="0.2">
      <c r="A4346">
        <v>41029</v>
      </c>
      <c r="B4346" t="s">
        <v>978</v>
      </c>
      <c r="C4346">
        <v>200</v>
      </c>
      <c r="D4346" t="s">
        <v>979</v>
      </c>
      <c r="E4346">
        <v>23</v>
      </c>
      <c r="F4346" t="s">
        <v>480</v>
      </c>
      <c r="G4346">
        <v>694</v>
      </c>
      <c r="H4346" t="s">
        <v>980</v>
      </c>
      <c r="I4346">
        <v>385</v>
      </c>
      <c r="J4346" t="s">
        <v>981</v>
      </c>
      <c r="K4346" t="s">
        <v>41</v>
      </c>
      <c r="L4346">
        <v>10278</v>
      </c>
      <c r="M4346" t="s">
        <v>3863</v>
      </c>
      <c r="N4346" t="s">
        <v>124</v>
      </c>
      <c r="O4346" t="s">
        <v>983</v>
      </c>
      <c r="S4346">
        <v>1</v>
      </c>
      <c r="T4346" t="s">
        <v>696</v>
      </c>
      <c r="X4346" t="s">
        <v>66</v>
      </c>
      <c r="Y4346">
        <v>0</v>
      </c>
      <c r="Z4346">
        <v>0</v>
      </c>
      <c r="AA4346">
        <v>0</v>
      </c>
      <c r="AB4346">
        <v>0</v>
      </c>
      <c r="AC4346">
        <v>0</v>
      </c>
      <c r="AD4346">
        <f t="shared" si="135"/>
        <v>0</v>
      </c>
      <c r="AE4346" t="s">
        <v>809</v>
      </c>
      <c r="AF4346">
        <v>1000</v>
      </c>
      <c r="AG4346">
        <v>1000</v>
      </c>
      <c r="AH4346">
        <v>1000</v>
      </c>
      <c r="AI4346">
        <v>1000</v>
      </c>
      <c r="AJ4346">
        <f t="shared" si="136"/>
        <v>4000</v>
      </c>
      <c r="AK4346" t="s">
        <v>984</v>
      </c>
      <c r="AL4346" t="s">
        <v>985</v>
      </c>
      <c r="AM4346" t="s">
        <v>986</v>
      </c>
    </row>
    <row r="4347" spans="1:39" x14ac:dyDescent="0.2">
      <c r="A4347">
        <v>41029</v>
      </c>
      <c r="B4347" t="s">
        <v>978</v>
      </c>
      <c r="C4347">
        <v>200</v>
      </c>
      <c r="D4347" t="s">
        <v>979</v>
      </c>
      <c r="E4347">
        <v>23</v>
      </c>
      <c r="F4347" t="s">
        <v>480</v>
      </c>
      <c r="G4347">
        <v>694</v>
      </c>
      <c r="H4347" t="s">
        <v>980</v>
      </c>
      <c r="I4347">
        <v>385</v>
      </c>
      <c r="J4347" t="s">
        <v>981</v>
      </c>
      <c r="K4347" t="s">
        <v>41</v>
      </c>
      <c r="L4347">
        <v>10287</v>
      </c>
      <c r="M4347" t="s">
        <v>3325</v>
      </c>
      <c r="N4347" t="s">
        <v>124</v>
      </c>
      <c r="O4347" t="s">
        <v>3326</v>
      </c>
      <c r="S4347">
        <v>1</v>
      </c>
      <c r="T4347" t="s">
        <v>696</v>
      </c>
      <c r="X4347" t="s">
        <v>66</v>
      </c>
      <c r="Y4347">
        <v>0</v>
      </c>
      <c r="Z4347">
        <v>0</v>
      </c>
      <c r="AA4347">
        <v>0</v>
      </c>
      <c r="AB4347">
        <v>0</v>
      </c>
      <c r="AC4347">
        <v>0</v>
      </c>
      <c r="AD4347">
        <f t="shared" si="135"/>
        <v>0</v>
      </c>
      <c r="AE4347" t="s">
        <v>705</v>
      </c>
      <c r="AF4347">
        <v>98268000</v>
      </c>
      <c r="AG4347">
        <v>108094000</v>
      </c>
      <c r="AH4347">
        <v>118904000</v>
      </c>
      <c r="AI4347">
        <v>130794000</v>
      </c>
      <c r="AJ4347">
        <f t="shared" si="136"/>
        <v>456060000</v>
      </c>
      <c r="AK4347" t="s">
        <v>984</v>
      </c>
      <c r="AL4347" t="s">
        <v>985</v>
      </c>
      <c r="AM4347" t="s">
        <v>986</v>
      </c>
    </row>
    <row r="4348" spans="1:39" x14ac:dyDescent="0.2">
      <c r="A4348">
        <v>41031</v>
      </c>
      <c r="B4348" t="s">
        <v>987</v>
      </c>
      <c r="C4348">
        <v>210</v>
      </c>
      <c r="D4348" t="s">
        <v>469</v>
      </c>
      <c r="E4348">
        <v>4</v>
      </c>
      <c r="F4348" t="s">
        <v>422</v>
      </c>
      <c r="G4348">
        <v>121</v>
      </c>
      <c r="H4348" t="s">
        <v>423</v>
      </c>
      <c r="I4348">
        <v>574</v>
      </c>
      <c r="J4348" t="s">
        <v>1049</v>
      </c>
      <c r="K4348" t="s">
        <v>41</v>
      </c>
      <c r="L4348">
        <v>13522</v>
      </c>
      <c r="M4348" t="s">
        <v>2434</v>
      </c>
      <c r="N4348" t="s">
        <v>124</v>
      </c>
      <c r="O4348" t="s">
        <v>1051</v>
      </c>
      <c r="S4348">
        <v>2</v>
      </c>
      <c r="T4348" t="s">
        <v>45</v>
      </c>
      <c r="X4348" t="s">
        <v>46</v>
      </c>
      <c r="Y4348">
        <v>1</v>
      </c>
      <c r="Z4348">
        <v>0</v>
      </c>
      <c r="AA4348">
        <v>0</v>
      </c>
      <c r="AB4348">
        <v>0</v>
      </c>
      <c r="AC4348">
        <v>0</v>
      </c>
      <c r="AD4348">
        <f t="shared" si="135"/>
        <v>0</v>
      </c>
      <c r="AE4348" t="s">
        <v>85</v>
      </c>
      <c r="AF4348">
        <v>200000</v>
      </c>
      <c r="AG4348">
        <v>200000</v>
      </c>
      <c r="AH4348">
        <v>200000</v>
      </c>
      <c r="AI4348">
        <v>200000</v>
      </c>
      <c r="AJ4348">
        <f t="shared" si="136"/>
        <v>800000</v>
      </c>
      <c r="AK4348" t="s">
        <v>474</v>
      </c>
      <c r="AL4348" t="s">
        <v>475</v>
      </c>
      <c r="AM4348" t="s">
        <v>476</v>
      </c>
    </row>
    <row r="4349" spans="1:39" x14ac:dyDescent="0.2">
      <c r="A4349">
        <v>41031</v>
      </c>
      <c r="B4349" t="s">
        <v>987</v>
      </c>
      <c r="C4349">
        <v>610</v>
      </c>
      <c r="D4349" t="s">
        <v>990</v>
      </c>
      <c r="E4349">
        <v>12</v>
      </c>
      <c r="F4349" t="s">
        <v>991</v>
      </c>
      <c r="G4349">
        <v>368</v>
      </c>
      <c r="H4349" t="s">
        <v>1014</v>
      </c>
      <c r="I4349">
        <v>103</v>
      </c>
      <c r="J4349" t="s">
        <v>1028</v>
      </c>
      <c r="K4349" t="s">
        <v>41</v>
      </c>
      <c r="L4349">
        <v>13520</v>
      </c>
      <c r="M4349" t="s">
        <v>3328</v>
      </c>
      <c r="N4349" t="s">
        <v>43</v>
      </c>
      <c r="O4349" t="s">
        <v>1030</v>
      </c>
      <c r="S4349">
        <v>2</v>
      </c>
      <c r="T4349" t="s">
        <v>45</v>
      </c>
      <c r="U4349">
        <v>1</v>
      </c>
      <c r="V4349" t="s">
        <v>1027</v>
      </c>
      <c r="W4349" t="s">
        <v>57</v>
      </c>
      <c r="X4349" t="s">
        <v>46</v>
      </c>
      <c r="Y4349">
        <v>1</v>
      </c>
      <c r="Z4349">
        <v>1650</v>
      </c>
      <c r="AA4349">
        <v>1650</v>
      </c>
      <c r="AB4349">
        <v>1650</v>
      </c>
      <c r="AC4349">
        <v>1650</v>
      </c>
      <c r="AD4349">
        <f t="shared" si="135"/>
        <v>1650</v>
      </c>
      <c r="AF4349">
        <v>0</v>
      </c>
      <c r="AG4349">
        <v>0</v>
      </c>
      <c r="AH4349">
        <v>0</v>
      </c>
      <c r="AI4349">
        <v>0</v>
      </c>
      <c r="AJ4349">
        <f t="shared" si="136"/>
        <v>0</v>
      </c>
      <c r="AK4349" t="s">
        <v>997</v>
      </c>
      <c r="AL4349" t="s">
        <v>998</v>
      </c>
      <c r="AM4349" t="s">
        <v>999</v>
      </c>
    </row>
    <row r="4350" spans="1:39" x14ac:dyDescent="0.2">
      <c r="A4350">
        <v>41031</v>
      </c>
      <c r="B4350" t="s">
        <v>987</v>
      </c>
      <c r="C4350">
        <v>610</v>
      </c>
      <c r="D4350" t="s">
        <v>990</v>
      </c>
      <c r="E4350">
        <v>12</v>
      </c>
      <c r="F4350" t="s">
        <v>991</v>
      </c>
      <c r="G4350">
        <v>368</v>
      </c>
      <c r="H4350" t="s">
        <v>1014</v>
      </c>
      <c r="I4350">
        <v>144</v>
      </c>
      <c r="J4350" t="s">
        <v>1015</v>
      </c>
      <c r="K4350" t="s">
        <v>41</v>
      </c>
      <c r="L4350">
        <v>13516</v>
      </c>
      <c r="M4350" t="s">
        <v>4979</v>
      </c>
      <c r="N4350" t="s">
        <v>43</v>
      </c>
      <c r="O4350" t="s">
        <v>4980</v>
      </c>
      <c r="S4350">
        <v>2</v>
      </c>
      <c r="T4350" t="s">
        <v>45</v>
      </c>
      <c r="X4350" t="s">
        <v>46</v>
      </c>
      <c r="Y4350">
        <v>1</v>
      </c>
      <c r="Z4350">
        <v>0</v>
      </c>
      <c r="AA4350">
        <v>0</v>
      </c>
      <c r="AB4350">
        <v>0</v>
      </c>
      <c r="AC4350">
        <v>0</v>
      </c>
      <c r="AD4350">
        <f t="shared" si="135"/>
        <v>0</v>
      </c>
      <c r="AE4350" t="s">
        <v>1158</v>
      </c>
      <c r="AF4350">
        <v>136227</v>
      </c>
      <c r="AG4350">
        <v>145258</v>
      </c>
      <c r="AH4350">
        <v>155673</v>
      </c>
      <c r="AI4350">
        <v>165169</v>
      </c>
      <c r="AJ4350">
        <f t="shared" si="136"/>
        <v>602327</v>
      </c>
      <c r="AK4350" t="s">
        <v>997</v>
      </c>
      <c r="AL4350" t="s">
        <v>998</v>
      </c>
      <c r="AM4350" t="s">
        <v>999</v>
      </c>
    </row>
    <row r="4351" spans="1:39" x14ac:dyDescent="0.2">
      <c r="A4351">
        <v>41031</v>
      </c>
      <c r="B4351" t="s">
        <v>987</v>
      </c>
      <c r="C4351">
        <v>625</v>
      </c>
      <c r="D4351" t="s">
        <v>1008</v>
      </c>
      <c r="E4351">
        <v>12</v>
      </c>
      <c r="F4351" t="s">
        <v>991</v>
      </c>
      <c r="G4351">
        <v>368</v>
      </c>
      <c r="H4351" t="s">
        <v>1014</v>
      </c>
      <c r="I4351">
        <v>242</v>
      </c>
      <c r="J4351" t="s">
        <v>1019</v>
      </c>
      <c r="K4351" t="s">
        <v>41</v>
      </c>
      <c r="L4351">
        <v>13519</v>
      </c>
      <c r="M4351" t="s">
        <v>4371</v>
      </c>
      <c r="N4351" t="s">
        <v>43</v>
      </c>
      <c r="O4351" t="s">
        <v>1021</v>
      </c>
      <c r="S4351">
        <v>2</v>
      </c>
      <c r="T4351" t="s">
        <v>45</v>
      </c>
      <c r="X4351" t="s">
        <v>46</v>
      </c>
      <c r="Y4351">
        <v>1</v>
      </c>
      <c r="Z4351">
        <v>0</v>
      </c>
      <c r="AA4351">
        <v>0</v>
      </c>
      <c r="AB4351">
        <v>0</v>
      </c>
      <c r="AC4351">
        <v>0</v>
      </c>
      <c r="AD4351">
        <f t="shared" si="135"/>
        <v>0</v>
      </c>
      <c r="AE4351" t="s">
        <v>1018</v>
      </c>
      <c r="AF4351">
        <v>52052</v>
      </c>
      <c r="AG4351">
        <v>57007</v>
      </c>
      <c r="AH4351">
        <v>62537</v>
      </c>
      <c r="AI4351">
        <v>67665</v>
      </c>
      <c r="AJ4351">
        <f t="shared" si="136"/>
        <v>239261</v>
      </c>
      <c r="AK4351" t="s">
        <v>1010</v>
      </c>
      <c r="AL4351" t="s">
        <v>1011</v>
      </c>
      <c r="AM4351" t="s">
        <v>1012</v>
      </c>
    </row>
    <row r="4352" spans="1:39" x14ac:dyDescent="0.2">
      <c r="A4352">
        <v>41032</v>
      </c>
      <c r="B4352" t="s">
        <v>989</v>
      </c>
      <c r="C4352">
        <v>610</v>
      </c>
      <c r="D4352" t="s">
        <v>990</v>
      </c>
      <c r="E4352">
        <v>12</v>
      </c>
      <c r="F4352" t="s">
        <v>991</v>
      </c>
      <c r="G4352">
        <v>365</v>
      </c>
      <c r="H4352" t="s">
        <v>992</v>
      </c>
      <c r="I4352">
        <v>580</v>
      </c>
      <c r="J4352" t="s">
        <v>993</v>
      </c>
      <c r="K4352" t="s">
        <v>41</v>
      </c>
      <c r="L4352">
        <v>13539</v>
      </c>
      <c r="M4352" t="s">
        <v>994</v>
      </c>
      <c r="N4352" t="s">
        <v>124</v>
      </c>
      <c r="O4352" t="s">
        <v>995</v>
      </c>
      <c r="S4352">
        <v>2</v>
      </c>
      <c r="T4352" t="s">
        <v>45</v>
      </c>
      <c r="X4352" t="s">
        <v>46</v>
      </c>
      <c r="Y4352">
        <v>1</v>
      </c>
      <c r="Z4352">
        <v>0</v>
      </c>
      <c r="AA4352">
        <v>0</v>
      </c>
      <c r="AB4352">
        <v>0</v>
      </c>
      <c r="AC4352">
        <v>0</v>
      </c>
      <c r="AD4352">
        <f t="shared" si="135"/>
        <v>0</v>
      </c>
      <c r="AE4352" t="s">
        <v>85</v>
      </c>
      <c r="AF4352">
        <v>100000</v>
      </c>
      <c r="AG4352">
        <v>100000</v>
      </c>
      <c r="AH4352">
        <v>100000</v>
      </c>
      <c r="AI4352">
        <v>100000</v>
      </c>
      <c r="AJ4352">
        <f t="shared" si="136"/>
        <v>400000</v>
      </c>
      <c r="AK4352" t="s">
        <v>997</v>
      </c>
      <c r="AL4352" t="s">
        <v>998</v>
      </c>
      <c r="AM4352" t="s">
        <v>999</v>
      </c>
    </row>
    <row r="4353" spans="1:39" x14ac:dyDescent="0.2">
      <c r="A4353">
        <v>41032</v>
      </c>
      <c r="B4353" t="s">
        <v>989</v>
      </c>
      <c r="C4353">
        <v>610</v>
      </c>
      <c r="D4353" t="s">
        <v>990</v>
      </c>
      <c r="E4353">
        <v>12</v>
      </c>
      <c r="F4353" t="s">
        <v>991</v>
      </c>
      <c r="G4353">
        <v>368</v>
      </c>
      <c r="H4353" t="s">
        <v>1014</v>
      </c>
      <c r="I4353">
        <v>103</v>
      </c>
      <c r="J4353" t="s">
        <v>1028</v>
      </c>
      <c r="K4353" t="s">
        <v>41</v>
      </c>
      <c r="L4353">
        <v>13534</v>
      </c>
      <c r="M4353" t="s">
        <v>2437</v>
      </c>
      <c r="N4353" t="s">
        <v>43</v>
      </c>
      <c r="O4353" t="s">
        <v>1030</v>
      </c>
      <c r="S4353">
        <v>2</v>
      </c>
      <c r="T4353" t="s">
        <v>45</v>
      </c>
      <c r="X4353" t="s">
        <v>46</v>
      </c>
      <c r="Y4353">
        <v>1</v>
      </c>
      <c r="Z4353">
        <v>0</v>
      </c>
      <c r="AA4353">
        <v>0</v>
      </c>
      <c r="AB4353">
        <v>0</v>
      </c>
      <c r="AC4353">
        <v>0</v>
      </c>
      <c r="AD4353">
        <f t="shared" si="135"/>
        <v>0</v>
      </c>
      <c r="AE4353" t="s">
        <v>1018</v>
      </c>
      <c r="AF4353">
        <v>950090</v>
      </c>
      <c r="AG4353">
        <v>1045199</v>
      </c>
      <c r="AH4353">
        <v>1141471</v>
      </c>
      <c r="AI4353">
        <v>1235071</v>
      </c>
      <c r="AJ4353">
        <f t="shared" si="136"/>
        <v>4371831</v>
      </c>
      <c r="AK4353" t="s">
        <v>997</v>
      </c>
      <c r="AL4353" t="s">
        <v>998</v>
      </c>
      <c r="AM4353" t="s">
        <v>999</v>
      </c>
    </row>
    <row r="4354" spans="1:39" x14ac:dyDescent="0.2">
      <c r="A4354">
        <v>41032</v>
      </c>
      <c r="B4354" t="s">
        <v>989</v>
      </c>
      <c r="C4354">
        <v>610</v>
      </c>
      <c r="D4354" t="s">
        <v>990</v>
      </c>
      <c r="E4354">
        <v>12</v>
      </c>
      <c r="F4354" t="s">
        <v>991</v>
      </c>
      <c r="G4354">
        <v>368</v>
      </c>
      <c r="H4354" t="s">
        <v>1014</v>
      </c>
      <c r="I4354">
        <v>144</v>
      </c>
      <c r="J4354" t="s">
        <v>1015</v>
      </c>
      <c r="K4354" t="s">
        <v>41</v>
      </c>
      <c r="L4354">
        <v>13530</v>
      </c>
      <c r="M4354" t="s">
        <v>3333</v>
      </c>
      <c r="N4354" t="s">
        <v>43</v>
      </c>
      <c r="O4354" t="s">
        <v>1017</v>
      </c>
      <c r="S4354">
        <v>2</v>
      </c>
      <c r="T4354" t="s">
        <v>45</v>
      </c>
      <c r="U4354">
        <v>431</v>
      </c>
      <c r="V4354" t="s">
        <v>1114</v>
      </c>
      <c r="W4354" t="s">
        <v>57</v>
      </c>
      <c r="X4354" t="s">
        <v>46</v>
      </c>
      <c r="Y4354">
        <v>1</v>
      </c>
      <c r="Z4354">
        <v>11</v>
      </c>
      <c r="AA4354">
        <v>11</v>
      </c>
      <c r="AB4354">
        <v>11</v>
      </c>
      <c r="AC4354">
        <v>11</v>
      </c>
      <c r="AD4354">
        <f t="shared" si="135"/>
        <v>11</v>
      </c>
      <c r="AF4354">
        <v>0</v>
      </c>
      <c r="AG4354">
        <v>0</v>
      </c>
      <c r="AH4354">
        <v>0</v>
      </c>
      <c r="AI4354">
        <v>0</v>
      </c>
      <c r="AJ4354">
        <f t="shared" si="136"/>
        <v>0</v>
      </c>
      <c r="AK4354" t="s">
        <v>997</v>
      </c>
      <c r="AL4354" t="s">
        <v>998</v>
      </c>
      <c r="AM4354" t="s">
        <v>999</v>
      </c>
    </row>
    <row r="4355" spans="1:39" x14ac:dyDescent="0.2">
      <c r="A4355">
        <v>41032</v>
      </c>
      <c r="B4355" t="s">
        <v>989</v>
      </c>
      <c r="C4355">
        <v>625</v>
      </c>
      <c r="D4355" t="s">
        <v>1008</v>
      </c>
      <c r="E4355">
        <v>12</v>
      </c>
      <c r="F4355" t="s">
        <v>991</v>
      </c>
      <c r="G4355">
        <v>368</v>
      </c>
      <c r="H4355" t="s">
        <v>1014</v>
      </c>
      <c r="I4355">
        <v>242</v>
      </c>
      <c r="J4355" t="s">
        <v>1019</v>
      </c>
      <c r="K4355" t="s">
        <v>41</v>
      </c>
      <c r="L4355">
        <v>13532</v>
      </c>
      <c r="M4355" t="s">
        <v>4981</v>
      </c>
      <c r="N4355" t="s">
        <v>43</v>
      </c>
      <c r="O4355" t="s">
        <v>1021</v>
      </c>
      <c r="S4355">
        <v>2</v>
      </c>
      <c r="T4355" t="s">
        <v>45</v>
      </c>
      <c r="U4355">
        <v>242</v>
      </c>
      <c r="V4355" t="s">
        <v>1022</v>
      </c>
      <c r="W4355" t="s">
        <v>57</v>
      </c>
      <c r="X4355" t="s">
        <v>46</v>
      </c>
      <c r="Y4355">
        <v>1</v>
      </c>
      <c r="Z4355">
        <v>145</v>
      </c>
      <c r="AA4355">
        <v>145</v>
      </c>
      <c r="AB4355">
        <v>145</v>
      </c>
      <c r="AC4355">
        <v>145</v>
      </c>
      <c r="AD4355">
        <f t="shared" ref="AD4355:AD4418" si="137">IF(Y4355=1,LARGE(Z4355:AC4355,1),Z4355+AA4355+AB4355+AC4355)</f>
        <v>145</v>
      </c>
      <c r="AF4355">
        <v>0</v>
      </c>
      <c r="AG4355">
        <v>0</v>
      </c>
      <c r="AH4355">
        <v>0</v>
      </c>
      <c r="AI4355">
        <v>0</v>
      </c>
      <c r="AJ4355">
        <f t="shared" si="136"/>
        <v>0</v>
      </c>
      <c r="AK4355" t="s">
        <v>1010</v>
      </c>
      <c r="AL4355" t="s">
        <v>1011</v>
      </c>
      <c r="AM4355" t="s">
        <v>1012</v>
      </c>
    </row>
    <row r="4356" spans="1:39" x14ac:dyDescent="0.2">
      <c r="A4356">
        <v>41032</v>
      </c>
      <c r="B4356" t="s">
        <v>989</v>
      </c>
      <c r="C4356">
        <v>625</v>
      </c>
      <c r="D4356" t="s">
        <v>1008</v>
      </c>
      <c r="E4356">
        <v>12</v>
      </c>
      <c r="F4356" t="s">
        <v>991</v>
      </c>
      <c r="G4356">
        <v>368</v>
      </c>
      <c r="H4356" t="s">
        <v>1014</v>
      </c>
      <c r="I4356">
        <v>242</v>
      </c>
      <c r="J4356" t="s">
        <v>1019</v>
      </c>
      <c r="K4356" t="s">
        <v>41</v>
      </c>
      <c r="L4356">
        <v>13532</v>
      </c>
      <c r="M4356" t="s">
        <v>4981</v>
      </c>
      <c r="N4356" t="s">
        <v>43</v>
      </c>
      <c r="O4356" t="s">
        <v>1021</v>
      </c>
      <c r="S4356">
        <v>2</v>
      </c>
      <c r="T4356" t="s">
        <v>45</v>
      </c>
      <c r="X4356" t="s">
        <v>46</v>
      </c>
      <c r="Y4356">
        <v>1</v>
      </c>
      <c r="Z4356">
        <v>0</v>
      </c>
      <c r="AA4356">
        <v>0</v>
      </c>
      <c r="AB4356">
        <v>0</v>
      </c>
      <c r="AC4356">
        <v>0</v>
      </c>
      <c r="AD4356">
        <f t="shared" si="137"/>
        <v>0</v>
      </c>
      <c r="AE4356" t="s">
        <v>1018</v>
      </c>
      <c r="AF4356">
        <v>41855</v>
      </c>
      <c r="AG4356">
        <v>45840</v>
      </c>
      <c r="AH4356">
        <v>50286</v>
      </c>
      <c r="AI4356">
        <v>54409</v>
      </c>
      <c r="AJ4356">
        <f t="shared" si="136"/>
        <v>192390</v>
      </c>
      <c r="AK4356" t="s">
        <v>1010</v>
      </c>
      <c r="AL4356" t="s">
        <v>1011</v>
      </c>
      <c r="AM4356" t="s">
        <v>1012</v>
      </c>
    </row>
    <row r="4357" spans="1:39" x14ac:dyDescent="0.2">
      <c r="A4357">
        <v>41033</v>
      </c>
      <c r="B4357" t="s">
        <v>1003</v>
      </c>
      <c r="C4357">
        <v>130</v>
      </c>
      <c r="D4357" t="s">
        <v>1058</v>
      </c>
      <c r="E4357">
        <v>26</v>
      </c>
      <c r="F4357" t="s">
        <v>710</v>
      </c>
      <c r="G4357">
        <v>782</v>
      </c>
      <c r="H4357" t="s">
        <v>764</v>
      </c>
      <c r="I4357">
        <v>413</v>
      </c>
      <c r="J4357" t="s">
        <v>1059</v>
      </c>
      <c r="K4357" t="s">
        <v>41</v>
      </c>
      <c r="L4357">
        <v>13543</v>
      </c>
      <c r="M4357" t="s">
        <v>4982</v>
      </c>
      <c r="N4357" t="s">
        <v>124</v>
      </c>
      <c r="O4357" t="s">
        <v>1061</v>
      </c>
      <c r="S4357">
        <v>2</v>
      </c>
      <c r="T4357" t="s">
        <v>45</v>
      </c>
      <c r="U4357">
        <v>286</v>
      </c>
      <c r="V4357" t="s">
        <v>1062</v>
      </c>
      <c r="W4357" t="s">
        <v>845</v>
      </c>
      <c r="X4357" t="s">
        <v>46</v>
      </c>
      <c r="Y4357">
        <v>1</v>
      </c>
      <c r="Z4357">
        <v>17.7</v>
      </c>
      <c r="AA4357">
        <v>193</v>
      </c>
      <c r="AB4357">
        <v>193</v>
      </c>
      <c r="AC4357">
        <v>193</v>
      </c>
      <c r="AD4357">
        <f t="shared" si="137"/>
        <v>193</v>
      </c>
      <c r="AF4357">
        <v>0</v>
      </c>
      <c r="AG4357">
        <v>0</v>
      </c>
      <c r="AH4357">
        <v>0</v>
      </c>
      <c r="AI4357">
        <v>0</v>
      </c>
      <c r="AJ4357">
        <f t="shared" si="136"/>
        <v>0</v>
      </c>
      <c r="AK4357" t="s">
        <v>1063</v>
      </c>
      <c r="AL4357" t="s">
        <v>1064</v>
      </c>
      <c r="AM4357" t="s">
        <v>1065</v>
      </c>
    </row>
    <row r="4358" spans="1:39" x14ac:dyDescent="0.2">
      <c r="A4358">
        <v>41033</v>
      </c>
      <c r="B4358" t="s">
        <v>1003</v>
      </c>
      <c r="C4358">
        <v>610</v>
      </c>
      <c r="D4358" t="s">
        <v>990</v>
      </c>
      <c r="E4358">
        <v>12</v>
      </c>
      <c r="F4358" t="s">
        <v>991</v>
      </c>
      <c r="G4358">
        <v>368</v>
      </c>
      <c r="H4358" t="s">
        <v>1014</v>
      </c>
      <c r="I4358">
        <v>104</v>
      </c>
      <c r="J4358" t="s">
        <v>1024</v>
      </c>
      <c r="K4358" t="s">
        <v>41</v>
      </c>
      <c r="L4358">
        <v>13547</v>
      </c>
      <c r="M4358" t="s">
        <v>3868</v>
      </c>
      <c r="N4358" t="s">
        <v>43</v>
      </c>
      <c r="O4358" t="s">
        <v>1044</v>
      </c>
      <c r="S4358">
        <v>2</v>
      </c>
      <c r="T4358" t="s">
        <v>45</v>
      </c>
      <c r="U4358">
        <v>1</v>
      </c>
      <c r="V4358" t="s">
        <v>1027</v>
      </c>
      <c r="W4358" t="s">
        <v>57</v>
      </c>
      <c r="X4358" t="s">
        <v>46</v>
      </c>
      <c r="Y4358">
        <v>1</v>
      </c>
      <c r="Z4358">
        <v>4300</v>
      </c>
      <c r="AA4358">
        <v>4300</v>
      </c>
      <c r="AB4358">
        <v>4300</v>
      </c>
      <c r="AC4358">
        <v>4300</v>
      </c>
      <c r="AD4358">
        <f t="shared" si="137"/>
        <v>4300</v>
      </c>
      <c r="AF4358">
        <v>0</v>
      </c>
      <c r="AG4358">
        <v>0</v>
      </c>
      <c r="AH4358">
        <v>0</v>
      </c>
      <c r="AI4358">
        <v>0</v>
      </c>
      <c r="AJ4358">
        <f t="shared" si="136"/>
        <v>0</v>
      </c>
      <c r="AK4358" t="s">
        <v>997</v>
      </c>
      <c r="AL4358" t="s">
        <v>998</v>
      </c>
      <c r="AM4358" t="s">
        <v>999</v>
      </c>
    </row>
    <row r="4359" spans="1:39" x14ac:dyDescent="0.2">
      <c r="A4359">
        <v>41034</v>
      </c>
      <c r="B4359" t="s">
        <v>1013</v>
      </c>
      <c r="C4359">
        <v>610</v>
      </c>
      <c r="D4359" t="s">
        <v>990</v>
      </c>
      <c r="E4359">
        <v>12</v>
      </c>
      <c r="F4359" t="s">
        <v>991</v>
      </c>
      <c r="G4359">
        <v>368</v>
      </c>
      <c r="H4359" t="s">
        <v>1014</v>
      </c>
      <c r="I4359">
        <v>144</v>
      </c>
      <c r="J4359" t="s">
        <v>1015</v>
      </c>
      <c r="K4359" t="s">
        <v>41</v>
      </c>
      <c r="L4359">
        <v>13559</v>
      </c>
      <c r="M4359" t="s">
        <v>1016</v>
      </c>
      <c r="N4359" t="s">
        <v>43</v>
      </c>
      <c r="O4359" t="s">
        <v>1017</v>
      </c>
      <c r="S4359">
        <v>2</v>
      </c>
      <c r="T4359" t="s">
        <v>45</v>
      </c>
      <c r="X4359" t="s">
        <v>46</v>
      </c>
      <c r="Y4359">
        <v>1</v>
      </c>
      <c r="Z4359">
        <v>0</v>
      </c>
      <c r="AA4359">
        <v>0</v>
      </c>
      <c r="AB4359">
        <v>0</v>
      </c>
      <c r="AC4359">
        <v>0</v>
      </c>
      <c r="AD4359">
        <f t="shared" si="137"/>
        <v>0</v>
      </c>
      <c r="AE4359" t="s">
        <v>1158</v>
      </c>
      <c r="AF4359">
        <v>160292</v>
      </c>
      <c r="AG4359">
        <v>170919</v>
      </c>
      <c r="AH4359">
        <v>183174</v>
      </c>
      <c r="AI4359">
        <v>194348</v>
      </c>
      <c r="AJ4359">
        <f t="shared" si="136"/>
        <v>708733</v>
      </c>
      <c r="AK4359" t="s">
        <v>997</v>
      </c>
      <c r="AL4359" t="s">
        <v>998</v>
      </c>
      <c r="AM4359" t="s">
        <v>999</v>
      </c>
    </row>
    <row r="4360" spans="1:39" x14ac:dyDescent="0.2">
      <c r="A4360">
        <v>41034</v>
      </c>
      <c r="B4360" t="s">
        <v>1013</v>
      </c>
      <c r="C4360">
        <v>850</v>
      </c>
      <c r="D4360" t="s">
        <v>453</v>
      </c>
      <c r="E4360">
        <v>4</v>
      </c>
      <c r="F4360" t="s">
        <v>422</v>
      </c>
      <c r="G4360">
        <v>122</v>
      </c>
      <c r="H4360" t="s">
        <v>72</v>
      </c>
      <c r="I4360">
        <v>949</v>
      </c>
      <c r="J4360" t="s">
        <v>78</v>
      </c>
      <c r="K4360" t="s">
        <v>41</v>
      </c>
      <c r="L4360">
        <v>13553</v>
      </c>
      <c r="M4360" t="s">
        <v>4983</v>
      </c>
      <c r="N4360" t="s">
        <v>43</v>
      </c>
      <c r="O4360" t="s">
        <v>530</v>
      </c>
      <c r="S4360">
        <v>2</v>
      </c>
      <c r="T4360" t="s">
        <v>45</v>
      </c>
      <c r="U4360">
        <v>923</v>
      </c>
      <c r="V4360" t="s">
        <v>81</v>
      </c>
      <c r="W4360" t="s">
        <v>57</v>
      </c>
      <c r="X4360" t="s">
        <v>46</v>
      </c>
      <c r="Y4360">
        <v>1</v>
      </c>
      <c r="Z4360">
        <v>25</v>
      </c>
      <c r="AA4360">
        <v>25</v>
      </c>
      <c r="AB4360">
        <v>25</v>
      </c>
      <c r="AC4360">
        <v>25</v>
      </c>
      <c r="AD4360">
        <f t="shared" si="137"/>
        <v>25</v>
      </c>
      <c r="AF4360">
        <v>0</v>
      </c>
      <c r="AG4360">
        <v>0</v>
      </c>
      <c r="AH4360">
        <v>0</v>
      </c>
      <c r="AI4360">
        <v>0</v>
      </c>
      <c r="AJ4360">
        <f t="shared" si="136"/>
        <v>0</v>
      </c>
      <c r="AK4360" t="s">
        <v>458</v>
      </c>
      <c r="AL4360" t="s">
        <v>459</v>
      </c>
      <c r="AM4360" t="s">
        <v>460</v>
      </c>
    </row>
    <row r="4361" spans="1:39" x14ac:dyDescent="0.2">
      <c r="A4361">
        <v>41034</v>
      </c>
      <c r="B4361" t="s">
        <v>1013</v>
      </c>
      <c r="C4361">
        <v>850</v>
      </c>
      <c r="D4361" t="s">
        <v>453</v>
      </c>
      <c r="E4361">
        <v>4</v>
      </c>
      <c r="F4361" t="s">
        <v>422</v>
      </c>
      <c r="G4361">
        <v>128</v>
      </c>
      <c r="H4361" t="s">
        <v>143</v>
      </c>
      <c r="I4361">
        <v>6</v>
      </c>
      <c r="J4361" t="s">
        <v>454</v>
      </c>
      <c r="K4361" t="s">
        <v>41</v>
      </c>
      <c r="L4361">
        <v>13554</v>
      </c>
      <c r="M4361" t="s">
        <v>2444</v>
      </c>
      <c r="N4361" t="s">
        <v>43</v>
      </c>
      <c r="O4361" t="s">
        <v>456</v>
      </c>
      <c r="S4361">
        <v>2</v>
      </c>
      <c r="T4361" t="s">
        <v>45</v>
      </c>
      <c r="X4361" t="s">
        <v>46</v>
      </c>
      <c r="Y4361">
        <v>1</v>
      </c>
      <c r="Z4361">
        <v>0</v>
      </c>
      <c r="AA4361">
        <v>0</v>
      </c>
      <c r="AB4361">
        <v>0</v>
      </c>
      <c r="AC4361">
        <v>0</v>
      </c>
      <c r="AD4361">
        <f t="shared" si="137"/>
        <v>0</v>
      </c>
      <c r="AE4361" t="s">
        <v>85</v>
      </c>
      <c r="AF4361">
        <v>21000</v>
      </c>
      <c r="AG4361">
        <v>23000</v>
      </c>
      <c r="AH4361">
        <v>25000</v>
      </c>
      <c r="AI4361">
        <v>28000</v>
      </c>
      <c r="AJ4361">
        <f t="shared" si="136"/>
        <v>97000</v>
      </c>
      <c r="AK4361" t="s">
        <v>458</v>
      </c>
      <c r="AL4361" t="s">
        <v>459</v>
      </c>
      <c r="AM4361" t="s">
        <v>460</v>
      </c>
    </row>
    <row r="4362" spans="1:39" x14ac:dyDescent="0.2">
      <c r="A4362">
        <v>41034</v>
      </c>
      <c r="B4362" t="s">
        <v>1013</v>
      </c>
      <c r="C4362">
        <v>900</v>
      </c>
      <c r="D4362" t="s">
        <v>461</v>
      </c>
      <c r="E4362">
        <v>4</v>
      </c>
      <c r="F4362" t="s">
        <v>422</v>
      </c>
      <c r="G4362">
        <v>122</v>
      </c>
      <c r="H4362" t="s">
        <v>72</v>
      </c>
      <c r="I4362">
        <v>2</v>
      </c>
      <c r="J4362" t="s">
        <v>73</v>
      </c>
      <c r="K4362" t="s">
        <v>41</v>
      </c>
      <c r="L4362">
        <v>13555</v>
      </c>
      <c r="M4362" t="s">
        <v>2445</v>
      </c>
      <c r="N4362" t="s">
        <v>43</v>
      </c>
      <c r="O4362" t="s">
        <v>583</v>
      </c>
      <c r="S4362">
        <v>2</v>
      </c>
      <c r="T4362" t="s">
        <v>45</v>
      </c>
      <c r="X4362" t="s">
        <v>46</v>
      </c>
      <c r="Y4362">
        <v>1</v>
      </c>
      <c r="Z4362">
        <v>0</v>
      </c>
      <c r="AA4362">
        <v>0</v>
      </c>
      <c r="AB4362">
        <v>0</v>
      </c>
      <c r="AC4362">
        <v>0</v>
      </c>
      <c r="AD4362">
        <f t="shared" si="137"/>
        <v>0</v>
      </c>
      <c r="AE4362" t="s">
        <v>85</v>
      </c>
      <c r="AF4362">
        <v>450000</v>
      </c>
      <c r="AG4362">
        <v>490000</v>
      </c>
      <c r="AH4362">
        <v>550000</v>
      </c>
      <c r="AI4362">
        <v>610000</v>
      </c>
      <c r="AJ4362">
        <f t="shared" si="136"/>
        <v>2100000</v>
      </c>
      <c r="AK4362" t="s">
        <v>466</v>
      </c>
      <c r="AL4362" t="s">
        <v>467</v>
      </c>
      <c r="AM4362" t="s">
        <v>60</v>
      </c>
    </row>
    <row r="4363" spans="1:39" x14ac:dyDescent="0.2">
      <c r="A4363">
        <v>41035</v>
      </c>
      <c r="B4363" t="s">
        <v>1023</v>
      </c>
      <c r="C4363">
        <v>610</v>
      </c>
      <c r="D4363" t="s">
        <v>990</v>
      </c>
      <c r="E4363">
        <v>12</v>
      </c>
      <c r="F4363" t="s">
        <v>991</v>
      </c>
      <c r="G4363">
        <v>368</v>
      </c>
      <c r="H4363" t="s">
        <v>1014</v>
      </c>
      <c r="I4363">
        <v>104</v>
      </c>
      <c r="J4363" t="s">
        <v>1024</v>
      </c>
      <c r="K4363" t="s">
        <v>41</v>
      </c>
      <c r="L4363">
        <v>13582</v>
      </c>
      <c r="M4363" t="s">
        <v>3872</v>
      </c>
      <c r="N4363" t="s">
        <v>43</v>
      </c>
      <c r="O4363" t="s">
        <v>1044</v>
      </c>
      <c r="S4363">
        <v>2</v>
      </c>
      <c r="T4363" t="s">
        <v>45</v>
      </c>
      <c r="U4363">
        <v>1</v>
      </c>
      <c r="V4363" t="s">
        <v>1027</v>
      </c>
      <c r="W4363" t="s">
        <v>57</v>
      </c>
      <c r="X4363" t="s">
        <v>46</v>
      </c>
      <c r="Y4363">
        <v>1</v>
      </c>
      <c r="Z4363">
        <v>11800</v>
      </c>
      <c r="AA4363">
        <v>11800</v>
      </c>
      <c r="AB4363">
        <v>11800</v>
      </c>
      <c r="AC4363">
        <v>11800</v>
      </c>
      <c r="AD4363">
        <f t="shared" si="137"/>
        <v>11800</v>
      </c>
      <c r="AF4363">
        <v>0</v>
      </c>
      <c r="AG4363">
        <v>0</v>
      </c>
      <c r="AH4363">
        <v>0</v>
      </c>
      <c r="AI4363">
        <v>0</v>
      </c>
      <c r="AJ4363">
        <f t="shared" si="136"/>
        <v>0</v>
      </c>
      <c r="AK4363" t="s">
        <v>997</v>
      </c>
      <c r="AL4363" t="s">
        <v>998</v>
      </c>
      <c r="AM4363" t="s">
        <v>999</v>
      </c>
    </row>
    <row r="4364" spans="1:39" x14ac:dyDescent="0.2">
      <c r="A4364">
        <v>41035</v>
      </c>
      <c r="B4364" t="s">
        <v>1023</v>
      </c>
      <c r="C4364">
        <v>610</v>
      </c>
      <c r="D4364" t="s">
        <v>990</v>
      </c>
      <c r="E4364">
        <v>12</v>
      </c>
      <c r="F4364" t="s">
        <v>991</v>
      </c>
      <c r="G4364">
        <v>368</v>
      </c>
      <c r="H4364" t="s">
        <v>1014</v>
      </c>
      <c r="I4364">
        <v>104</v>
      </c>
      <c r="J4364" t="s">
        <v>1024</v>
      </c>
      <c r="K4364" t="s">
        <v>41</v>
      </c>
      <c r="L4364">
        <v>13582</v>
      </c>
      <c r="M4364" t="s">
        <v>3872</v>
      </c>
      <c r="N4364" t="s">
        <v>43</v>
      </c>
      <c r="O4364" t="s">
        <v>1044</v>
      </c>
      <c r="S4364">
        <v>2</v>
      </c>
      <c r="T4364" t="s">
        <v>45</v>
      </c>
      <c r="X4364" t="s">
        <v>46</v>
      </c>
      <c r="Y4364">
        <v>1</v>
      </c>
      <c r="Z4364">
        <v>0</v>
      </c>
      <c r="AA4364">
        <v>0</v>
      </c>
      <c r="AB4364">
        <v>0</v>
      </c>
      <c r="AC4364">
        <v>0</v>
      </c>
      <c r="AD4364">
        <f t="shared" si="137"/>
        <v>0</v>
      </c>
      <c r="AE4364" t="s">
        <v>1158</v>
      </c>
      <c r="AF4364">
        <v>336020</v>
      </c>
      <c r="AG4364">
        <v>1108965</v>
      </c>
      <c r="AH4364">
        <v>383988</v>
      </c>
      <c r="AI4364">
        <v>407411</v>
      </c>
      <c r="AJ4364">
        <f t="shared" si="136"/>
        <v>2236384</v>
      </c>
      <c r="AK4364" t="s">
        <v>997</v>
      </c>
      <c r="AL4364" t="s">
        <v>998</v>
      </c>
      <c r="AM4364" t="s">
        <v>999</v>
      </c>
    </row>
    <row r="4365" spans="1:39" x14ac:dyDescent="0.2">
      <c r="A4365">
        <v>41035</v>
      </c>
      <c r="B4365" t="s">
        <v>1023</v>
      </c>
      <c r="C4365">
        <v>610</v>
      </c>
      <c r="D4365" t="s">
        <v>990</v>
      </c>
      <c r="E4365">
        <v>12</v>
      </c>
      <c r="F4365" t="s">
        <v>991</v>
      </c>
      <c r="G4365">
        <v>368</v>
      </c>
      <c r="H4365" t="s">
        <v>1014</v>
      </c>
      <c r="I4365">
        <v>144</v>
      </c>
      <c r="J4365" t="s">
        <v>1015</v>
      </c>
      <c r="K4365" t="s">
        <v>41</v>
      </c>
      <c r="L4365">
        <v>13580</v>
      </c>
      <c r="M4365" t="s">
        <v>3873</v>
      </c>
      <c r="N4365" t="s">
        <v>43</v>
      </c>
      <c r="O4365" t="s">
        <v>1017</v>
      </c>
      <c r="S4365">
        <v>2</v>
      </c>
      <c r="T4365" t="s">
        <v>45</v>
      </c>
      <c r="X4365" t="s">
        <v>46</v>
      </c>
      <c r="Y4365">
        <v>1</v>
      </c>
      <c r="Z4365">
        <v>0</v>
      </c>
      <c r="AA4365">
        <v>0</v>
      </c>
      <c r="AB4365">
        <v>0</v>
      </c>
      <c r="AC4365">
        <v>0</v>
      </c>
      <c r="AD4365">
        <f t="shared" si="137"/>
        <v>0</v>
      </c>
      <c r="AE4365" t="s">
        <v>1158</v>
      </c>
      <c r="AF4365">
        <v>265312</v>
      </c>
      <c r="AG4365">
        <v>282902</v>
      </c>
      <c r="AH4365">
        <v>303187</v>
      </c>
      <c r="AI4365">
        <v>321681</v>
      </c>
      <c r="AJ4365">
        <f t="shared" si="136"/>
        <v>1173082</v>
      </c>
      <c r="AK4365" t="s">
        <v>997</v>
      </c>
      <c r="AL4365" t="s">
        <v>998</v>
      </c>
      <c r="AM4365" t="s">
        <v>999</v>
      </c>
    </row>
    <row r="4366" spans="1:39" x14ac:dyDescent="0.2">
      <c r="A4366">
        <v>41035</v>
      </c>
      <c r="B4366" t="s">
        <v>1023</v>
      </c>
      <c r="C4366">
        <v>850</v>
      </c>
      <c r="D4366" t="s">
        <v>453</v>
      </c>
      <c r="E4366">
        <v>4</v>
      </c>
      <c r="F4366" t="s">
        <v>422</v>
      </c>
      <c r="G4366">
        <v>122</v>
      </c>
      <c r="H4366" t="s">
        <v>72</v>
      </c>
      <c r="I4366">
        <v>949</v>
      </c>
      <c r="J4366" t="s">
        <v>78</v>
      </c>
      <c r="K4366" t="s">
        <v>41</v>
      </c>
      <c r="L4366">
        <v>13568</v>
      </c>
      <c r="M4366" t="s">
        <v>3340</v>
      </c>
      <c r="N4366" t="s">
        <v>43</v>
      </c>
      <c r="O4366" t="s">
        <v>530</v>
      </c>
      <c r="S4366">
        <v>2</v>
      </c>
      <c r="T4366" t="s">
        <v>45</v>
      </c>
      <c r="X4366" t="s">
        <v>46</v>
      </c>
      <c r="Y4366">
        <v>1</v>
      </c>
      <c r="Z4366">
        <v>0</v>
      </c>
      <c r="AA4366">
        <v>0</v>
      </c>
      <c r="AB4366">
        <v>0</v>
      </c>
      <c r="AC4366">
        <v>0</v>
      </c>
      <c r="AD4366">
        <f t="shared" si="137"/>
        <v>0</v>
      </c>
      <c r="AE4366" t="s">
        <v>85</v>
      </c>
      <c r="AF4366">
        <v>850000</v>
      </c>
      <c r="AG4366">
        <v>950000</v>
      </c>
      <c r="AH4366">
        <v>1050000</v>
      </c>
      <c r="AI4366">
        <v>1300000</v>
      </c>
      <c r="AJ4366">
        <f t="shared" si="136"/>
        <v>4150000</v>
      </c>
      <c r="AK4366" t="s">
        <v>458</v>
      </c>
      <c r="AL4366" t="s">
        <v>459</v>
      </c>
      <c r="AM4366" t="s">
        <v>460</v>
      </c>
    </row>
    <row r="4367" spans="1:39" x14ac:dyDescent="0.2">
      <c r="A4367">
        <v>41035</v>
      </c>
      <c r="B4367" t="s">
        <v>1023</v>
      </c>
      <c r="C4367">
        <v>850</v>
      </c>
      <c r="D4367" t="s">
        <v>453</v>
      </c>
      <c r="E4367">
        <v>4</v>
      </c>
      <c r="F4367" t="s">
        <v>422</v>
      </c>
      <c r="G4367">
        <v>128</v>
      </c>
      <c r="H4367" t="s">
        <v>143</v>
      </c>
      <c r="I4367">
        <v>125</v>
      </c>
      <c r="J4367" t="s">
        <v>579</v>
      </c>
      <c r="K4367" t="s">
        <v>41</v>
      </c>
      <c r="L4367">
        <v>13586</v>
      </c>
      <c r="M4367" t="s">
        <v>4381</v>
      </c>
      <c r="N4367" t="s">
        <v>43</v>
      </c>
      <c r="O4367" t="s">
        <v>581</v>
      </c>
      <c r="S4367">
        <v>2</v>
      </c>
      <c r="T4367" t="s">
        <v>45</v>
      </c>
      <c r="X4367" t="s">
        <v>46</v>
      </c>
      <c r="Y4367">
        <v>1</v>
      </c>
      <c r="Z4367">
        <v>0</v>
      </c>
      <c r="AA4367">
        <v>0</v>
      </c>
      <c r="AB4367">
        <v>0</v>
      </c>
      <c r="AC4367">
        <v>0</v>
      </c>
      <c r="AD4367">
        <f t="shared" si="137"/>
        <v>0</v>
      </c>
      <c r="AE4367" t="s">
        <v>85</v>
      </c>
      <c r="AF4367">
        <v>5000</v>
      </c>
      <c r="AG4367">
        <v>10000</v>
      </c>
      <c r="AH4367">
        <v>15000</v>
      </c>
      <c r="AI4367">
        <v>20000</v>
      </c>
      <c r="AJ4367">
        <f t="shared" si="136"/>
        <v>50000</v>
      </c>
      <c r="AK4367" t="s">
        <v>458</v>
      </c>
      <c r="AL4367" t="s">
        <v>459</v>
      </c>
      <c r="AM4367" t="s">
        <v>460</v>
      </c>
    </row>
    <row r="4368" spans="1:39" x14ac:dyDescent="0.2">
      <c r="A4368">
        <v>41036</v>
      </c>
      <c r="B4368" t="s">
        <v>1032</v>
      </c>
      <c r="C4368">
        <v>610</v>
      </c>
      <c r="D4368" t="s">
        <v>990</v>
      </c>
      <c r="E4368">
        <v>12</v>
      </c>
      <c r="F4368" t="s">
        <v>991</v>
      </c>
      <c r="G4368">
        <v>363</v>
      </c>
      <c r="H4368" t="s">
        <v>1004</v>
      </c>
      <c r="I4368">
        <v>104</v>
      </c>
      <c r="J4368" t="s">
        <v>1024</v>
      </c>
      <c r="K4368" t="s">
        <v>41</v>
      </c>
      <c r="L4368">
        <v>13602</v>
      </c>
      <c r="M4368" t="s">
        <v>4759</v>
      </c>
      <c r="N4368" t="s">
        <v>43</v>
      </c>
      <c r="O4368" t="s">
        <v>1096</v>
      </c>
      <c r="S4368">
        <v>2</v>
      </c>
      <c r="T4368" t="s">
        <v>45</v>
      </c>
      <c r="X4368" t="s">
        <v>46</v>
      </c>
      <c r="Y4368">
        <v>1</v>
      </c>
      <c r="Z4368">
        <v>0</v>
      </c>
      <c r="AA4368">
        <v>0</v>
      </c>
      <c r="AB4368">
        <v>0</v>
      </c>
      <c r="AC4368">
        <v>0</v>
      </c>
      <c r="AD4368">
        <f t="shared" si="137"/>
        <v>0</v>
      </c>
      <c r="AE4368" t="s">
        <v>85</v>
      </c>
      <c r="AF4368">
        <v>218000</v>
      </c>
      <c r="AG4368">
        <v>238754</v>
      </c>
      <c r="AH4368">
        <v>261913</v>
      </c>
      <c r="AI4368">
        <v>283390</v>
      </c>
      <c r="AJ4368">
        <f t="shared" si="136"/>
        <v>1002057</v>
      </c>
      <c r="AK4368" t="s">
        <v>997</v>
      </c>
      <c r="AL4368" t="s">
        <v>998</v>
      </c>
      <c r="AM4368" t="s">
        <v>999</v>
      </c>
    </row>
    <row r="4369" spans="1:39" x14ac:dyDescent="0.2">
      <c r="A4369">
        <v>41036</v>
      </c>
      <c r="B4369" t="s">
        <v>1032</v>
      </c>
      <c r="C4369">
        <v>850</v>
      </c>
      <c r="D4369" t="s">
        <v>453</v>
      </c>
      <c r="E4369">
        <v>4</v>
      </c>
      <c r="F4369" t="s">
        <v>422</v>
      </c>
      <c r="G4369">
        <v>122</v>
      </c>
      <c r="H4369" t="s">
        <v>72</v>
      </c>
      <c r="I4369">
        <v>949</v>
      </c>
      <c r="J4369" t="s">
        <v>78</v>
      </c>
      <c r="K4369" t="s">
        <v>41</v>
      </c>
      <c r="L4369">
        <v>13588</v>
      </c>
      <c r="M4369" t="s">
        <v>1035</v>
      </c>
      <c r="N4369" t="s">
        <v>43</v>
      </c>
      <c r="O4369" t="s">
        <v>530</v>
      </c>
      <c r="S4369">
        <v>2</v>
      </c>
      <c r="T4369" t="s">
        <v>45</v>
      </c>
      <c r="X4369" t="s">
        <v>46</v>
      </c>
      <c r="Y4369">
        <v>1</v>
      </c>
      <c r="Z4369">
        <v>0</v>
      </c>
      <c r="AA4369">
        <v>0</v>
      </c>
      <c r="AB4369">
        <v>0</v>
      </c>
      <c r="AC4369">
        <v>0</v>
      </c>
      <c r="AD4369">
        <f t="shared" si="137"/>
        <v>0</v>
      </c>
      <c r="AE4369" t="s">
        <v>85</v>
      </c>
      <c r="AF4369">
        <v>860000</v>
      </c>
      <c r="AG4369">
        <v>1075000</v>
      </c>
      <c r="AH4369">
        <v>1050000</v>
      </c>
      <c r="AI4369">
        <v>1200000</v>
      </c>
      <c r="AJ4369">
        <f t="shared" si="136"/>
        <v>4185000</v>
      </c>
      <c r="AK4369" t="s">
        <v>458</v>
      </c>
      <c r="AL4369" t="s">
        <v>459</v>
      </c>
      <c r="AM4369" t="s">
        <v>460</v>
      </c>
    </row>
    <row r="4370" spans="1:39" x14ac:dyDescent="0.2">
      <c r="A4370">
        <v>41037</v>
      </c>
      <c r="B4370" t="s">
        <v>1038</v>
      </c>
      <c r="C4370">
        <v>610</v>
      </c>
      <c r="D4370" t="s">
        <v>990</v>
      </c>
      <c r="E4370">
        <v>12</v>
      </c>
      <c r="F4370" t="s">
        <v>991</v>
      </c>
      <c r="G4370">
        <v>122</v>
      </c>
      <c r="H4370" t="s">
        <v>72</v>
      </c>
      <c r="I4370">
        <v>1</v>
      </c>
      <c r="J4370" t="s">
        <v>1066</v>
      </c>
      <c r="K4370" t="s">
        <v>41</v>
      </c>
      <c r="L4370">
        <v>13620</v>
      </c>
      <c r="M4370" t="s">
        <v>2447</v>
      </c>
      <c r="N4370" t="s">
        <v>43</v>
      </c>
      <c r="O4370" t="s">
        <v>1068</v>
      </c>
      <c r="S4370">
        <v>2</v>
      </c>
      <c r="T4370" t="s">
        <v>45</v>
      </c>
      <c r="U4370">
        <v>332</v>
      </c>
      <c r="V4370" t="s">
        <v>76</v>
      </c>
      <c r="W4370" t="s">
        <v>57</v>
      </c>
      <c r="X4370" t="s">
        <v>46</v>
      </c>
      <c r="Y4370">
        <v>1</v>
      </c>
      <c r="Z4370">
        <v>1</v>
      </c>
      <c r="AA4370">
        <v>1</v>
      </c>
      <c r="AB4370">
        <v>1</v>
      </c>
      <c r="AC4370">
        <v>1</v>
      </c>
      <c r="AD4370">
        <f t="shared" si="137"/>
        <v>1</v>
      </c>
      <c r="AF4370">
        <v>0</v>
      </c>
      <c r="AG4370">
        <v>0</v>
      </c>
      <c r="AH4370">
        <v>0</v>
      </c>
      <c r="AI4370">
        <v>0</v>
      </c>
      <c r="AJ4370">
        <f t="shared" si="136"/>
        <v>0</v>
      </c>
      <c r="AK4370" t="s">
        <v>997</v>
      </c>
      <c r="AL4370" t="s">
        <v>998</v>
      </c>
      <c r="AM4370" t="s">
        <v>999</v>
      </c>
    </row>
    <row r="4371" spans="1:39" x14ac:dyDescent="0.2">
      <c r="A4371">
        <v>41037</v>
      </c>
      <c r="B4371" t="s">
        <v>1038</v>
      </c>
      <c r="C4371">
        <v>610</v>
      </c>
      <c r="D4371" t="s">
        <v>990</v>
      </c>
      <c r="E4371">
        <v>12</v>
      </c>
      <c r="F4371" t="s">
        <v>991</v>
      </c>
      <c r="G4371">
        <v>363</v>
      </c>
      <c r="H4371" t="s">
        <v>1004</v>
      </c>
      <c r="I4371">
        <v>104</v>
      </c>
      <c r="J4371" t="s">
        <v>1024</v>
      </c>
      <c r="K4371" t="s">
        <v>41</v>
      </c>
      <c r="L4371">
        <v>13618</v>
      </c>
      <c r="M4371" t="s">
        <v>3877</v>
      </c>
      <c r="N4371" t="s">
        <v>43</v>
      </c>
      <c r="O4371" t="s">
        <v>1096</v>
      </c>
      <c r="S4371">
        <v>2</v>
      </c>
      <c r="T4371" t="s">
        <v>45</v>
      </c>
      <c r="U4371">
        <v>1</v>
      </c>
      <c r="V4371" t="s">
        <v>1027</v>
      </c>
      <c r="W4371" t="s">
        <v>57</v>
      </c>
      <c r="X4371" t="s">
        <v>46</v>
      </c>
      <c r="Y4371">
        <v>1</v>
      </c>
      <c r="Z4371">
        <v>550</v>
      </c>
      <c r="AA4371">
        <v>550</v>
      </c>
      <c r="AB4371">
        <v>550</v>
      </c>
      <c r="AC4371">
        <v>550</v>
      </c>
      <c r="AD4371">
        <f t="shared" si="137"/>
        <v>550</v>
      </c>
      <c r="AF4371">
        <v>0</v>
      </c>
      <c r="AG4371">
        <v>0</v>
      </c>
      <c r="AH4371">
        <v>0</v>
      </c>
      <c r="AI4371">
        <v>0</v>
      </c>
      <c r="AJ4371">
        <f t="shared" si="136"/>
        <v>0</v>
      </c>
      <c r="AK4371" t="s">
        <v>997</v>
      </c>
      <c r="AL4371" t="s">
        <v>998</v>
      </c>
      <c r="AM4371" t="s">
        <v>999</v>
      </c>
    </row>
    <row r="4372" spans="1:39" x14ac:dyDescent="0.2">
      <c r="A4372">
        <v>41037</v>
      </c>
      <c r="B4372" t="s">
        <v>1038</v>
      </c>
      <c r="C4372">
        <v>615</v>
      </c>
      <c r="D4372" t="s">
        <v>2457</v>
      </c>
      <c r="E4372">
        <v>12</v>
      </c>
      <c r="F4372" t="s">
        <v>991</v>
      </c>
      <c r="G4372">
        <v>363</v>
      </c>
      <c r="H4372" t="s">
        <v>1004</v>
      </c>
      <c r="I4372">
        <v>609</v>
      </c>
      <c r="J4372" t="s">
        <v>4984</v>
      </c>
      <c r="K4372" t="s">
        <v>41</v>
      </c>
      <c r="L4372">
        <v>13631</v>
      </c>
      <c r="M4372" t="s">
        <v>4985</v>
      </c>
      <c r="N4372" t="s">
        <v>124</v>
      </c>
      <c r="O4372" t="s">
        <v>4986</v>
      </c>
      <c r="S4372">
        <v>2</v>
      </c>
      <c r="T4372" t="s">
        <v>45</v>
      </c>
      <c r="U4372">
        <v>324</v>
      </c>
      <c r="V4372" t="s">
        <v>4987</v>
      </c>
      <c r="W4372" t="s">
        <v>57</v>
      </c>
      <c r="X4372" t="s">
        <v>46</v>
      </c>
      <c r="Y4372">
        <v>1</v>
      </c>
      <c r="Z4372">
        <v>1</v>
      </c>
      <c r="AA4372">
        <v>1</v>
      </c>
      <c r="AB4372">
        <v>1</v>
      </c>
      <c r="AC4372">
        <v>1</v>
      </c>
      <c r="AD4372">
        <f t="shared" si="137"/>
        <v>1</v>
      </c>
      <c r="AF4372">
        <v>0</v>
      </c>
      <c r="AG4372">
        <v>0</v>
      </c>
      <c r="AH4372">
        <v>0</v>
      </c>
      <c r="AI4372">
        <v>0</v>
      </c>
      <c r="AJ4372">
        <f t="shared" si="136"/>
        <v>0</v>
      </c>
      <c r="AK4372" t="s">
        <v>2459</v>
      </c>
      <c r="AL4372" t="s">
        <v>2460</v>
      </c>
      <c r="AM4372" t="s">
        <v>2461</v>
      </c>
    </row>
    <row r="4373" spans="1:39" x14ac:dyDescent="0.2">
      <c r="A4373">
        <v>41037</v>
      </c>
      <c r="B4373" t="s">
        <v>1038</v>
      </c>
      <c r="C4373">
        <v>615</v>
      </c>
      <c r="D4373" t="s">
        <v>2457</v>
      </c>
      <c r="E4373">
        <v>12</v>
      </c>
      <c r="F4373" t="s">
        <v>991</v>
      </c>
      <c r="G4373">
        <v>363</v>
      </c>
      <c r="H4373" t="s">
        <v>1004</v>
      </c>
      <c r="I4373">
        <v>609</v>
      </c>
      <c r="J4373" t="s">
        <v>4984</v>
      </c>
      <c r="K4373" t="s">
        <v>41</v>
      </c>
      <c r="L4373">
        <v>13631</v>
      </c>
      <c r="M4373" t="s">
        <v>4985</v>
      </c>
      <c r="N4373" t="s">
        <v>124</v>
      </c>
      <c r="O4373" t="s">
        <v>4986</v>
      </c>
      <c r="S4373">
        <v>2</v>
      </c>
      <c r="T4373" t="s">
        <v>45</v>
      </c>
      <c r="X4373" t="s">
        <v>46</v>
      </c>
      <c r="Y4373">
        <v>1</v>
      </c>
      <c r="Z4373">
        <v>0</v>
      </c>
      <c r="AA4373">
        <v>0</v>
      </c>
      <c r="AB4373">
        <v>0</v>
      </c>
      <c r="AC4373">
        <v>0</v>
      </c>
      <c r="AD4373">
        <f t="shared" si="137"/>
        <v>0</v>
      </c>
      <c r="AE4373" t="s">
        <v>85</v>
      </c>
      <c r="AF4373">
        <v>100000</v>
      </c>
      <c r="AG4373">
        <v>100000</v>
      </c>
      <c r="AH4373">
        <v>100000</v>
      </c>
      <c r="AI4373">
        <v>100000</v>
      </c>
      <c r="AJ4373">
        <f t="shared" si="136"/>
        <v>400000</v>
      </c>
      <c r="AK4373" t="s">
        <v>2459</v>
      </c>
      <c r="AL4373" t="s">
        <v>2460</v>
      </c>
      <c r="AM4373" t="s">
        <v>2461</v>
      </c>
    </row>
    <row r="4374" spans="1:39" x14ac:dyDescent="0.2">
      <c r="A4374">
        <v>41038</v>
      </c>
      <c r="B4374" t="s">
        <v>1041</v>
      </c>
      <c r="C4374">
        <v>625</v>
      </c>
      <c r="D4374" t="s">
        <v>1008</v>
      </c>
      <c r="E4374">
        <v>12</v>
      </c>
      <c r="F4374" t="s">
        <v>991</v>
      </c>
      <c r="G4374">
        <v>368</v>
      </c>
      <c r="H4374" t="s">
        <v>1014</v>
      </c>
      <c r="I4374">
        <v>242</v>
      </c>
      <c r="J4374" t="s">
        <v>1019</v>
      </c>
      <c r="K4374" t="s">
        <v>41</v>
      </c>
      <c r="L4374">
        <v>13637</v>
      </c>
      <c r="M4374" t="s">
        <v>2451</v>
      </c>
      <c r="N4374" t="s">
        <v>43</v>
      </c>
      <c r="O4374" t="s">
        <v>1021</v>
      </c>
      <c r="S4374">
        <v>2</v>
      </c>
      <c r="T4374" t="s">
        <v>45</v>
      </c>
      <c r="U4374">
        <v>242</v>
      </c>
      <c r="V4374" t="s">
        <v>1022</v>
      </c>
      <c r="W4374" t="s">
        <v>57</v>
      </c>
      <c r="X4374" t="s">
        <v>46</v>
      </c>
      <c r="Y4374">
        <v>1</v>
      </c>
      <c r="Z4374">
        <v>536</v>
      </c>
      <c r="AA4374">
        <v>536</v>
      </c>
      <c r="AB4374">
        <v>536</v>
      </c>
      <c r="AC4374">
        <v>536</v>
      </c>
      <c r="AD4374">
        <f t="shared" si="137"/>
        <v>536</v>
      </c>
      <c r="AF4374">
        <v>0</v>
      </c>
      <c r="AG4374">
        <v>0</v>
      </c>
      <c r="AH4374">
        <v>0</v>
      </c>
      <c r="AI4374">
        <v>0</v>
      </c>
      <c r="AJ4374">
        <f t="shared" si="136"/>
        <v>0</v>
      </c>
      <c r="AK4374" t="s">
        <v>1010</v>
      </c>
      <c r="AL4374" t="s">
        <v>1011</v>
      </c>
      <c r="AM4374" t="s">
        <v>1012</v>
      </c>
    </row>
    <row r="4375" spans="1:39" x14ac:dyDescent="0.2">
      <c r="A4375">
        <v>41038</v>
      </c>
      <c r="B4375" t="s">
        <v>1041</v>
      </c>
      <c r="C4375">
        <v>850</v>
      </c>
      <c r="D4375" t="s">
        <v>453</v>
      </c>
      <c r="E4375">
        <v>4</v>
      </c>
      <c r="F4375" t="s">
        <v>422</v>
      </c>
      <c r="G4375">
        <v>122</v>
      </c>
      <c r="H4375" t="s">
        <v>72</v>
      </c>
      <c r="I4375">
        <v>949</v>
      </c>
      <c r="J4375" t="s">
        <v>78</v>
      </c>
      <c r="K4375" t="s">
        <v>41</v>
      </c>
      <c r="L4375">
        <v>13633</v>
      </c>
      <c r="M4375" t="s">
        <v>2452</v>
      </c>
      <c r="N4375" t="s">
        <v>43</v>
      </c>
      <c r="O4375" t="s">
        <v>530</v>
      </c>
      <c r="S4375">
        <v>2</v>
      </c>
      <c r="T4375" t="s">
        <v>45</v>
      </c>
      <c r="U4375">
        <v>923</v>
      </c>
      <c r="V4375" t="s">
        <v>81</v>
      </c>
      <c r="W4375" t="s">
        <v>57</v>
      </c>
      <c r="X4375" t="s">
        <v>46</v>
      </c>
      <c r="Y4375">
        <v>1</v>
      </c>
      <c r="Z4375">
        <v>33</v>
      </c>
      <c r="AA4375">
        <v>33</v>
      </c>
      <c r="AB4375">
        <v>33</v>
      </c>
      <c r="AC4375">
        <v>33</v>
      </c>
      <c r="AD4375">
        <f t="shared" si="137"/>
        <v>33</v>
      </c>
      <c r="AF4375">
        <v>0</v>
      </c>
      <c r="AG4375">
        <v>0</v>
      </c>
      <c r="AH4375">
        <v>0</v>
      </c>
      <c r="AI4375">
        <v>0</v>
      </c>
      <c r="AJ4375">
        <f t="shared" si="136"/>
        <v>0</v>
      </c>
      <c r="AK4375" t="s">
        <v>458</v>
      </c>
      <c r="AL4375" t="s">
        <v>459</v>
      </c>
      <c r="AM4375" t="s">
        <v>460</v>
      </c>
    </row>
    <row r="4376" spans="1:39" x14ac:dyDescent="0.2">
      <c r="A4376">
        <v>41038</v>
      </c>
      <c r="B4376" t="s">
        <v>1041</v>
      </c>
      <c r="C4376">
        <v>850</v>
      </c>
      <c r="D4376" t="s">
        <v>453</v>
      </c>
      <c r="E4376">
        <v>4</v>
      </c>
      <c r="F4376" t="s">
        <v>422</v>
      </c>
      <c r="G4376">
        <v>128</v>
      </c>
      <c r="H4376" t="s">
        <v>143</v>
      </c>
      <c r="I4376">
        <v>125</v>
      </c>
      <c r="J4376" t="s">
        <v>579</v>
      </c>
      <c r="K4376" t="s">
        <v>41</v>
      </c>
      <c r="L4376">
        <v>13649</v>
      </c>
      <c r="M4376" t="s">
        <v>2453</v>
      </c>
      <c r="N4376" t="s">
        <v>43</v>
      </c>
      <c r="O4376" t="s">
        <v>581</v>
      </c>
      <c r="S4376">
        <v>2</v>
      </c>
      <c r="T4376" t="s">
        <v>45</v>
      </c>
      <c r="U4376">
        <v>303</v>
      </c>
      <c r="V4376" t="s">
        <v>419</v>
      </c>
      <c r="W4376" t="s">
        <v>57</v>
      </c>
      <c r="X4376" t="s">
        <v>46</v>
      </c>
      <c r="Y4376">
        <v>1</v>
      </c>
      <c r="Z4376">
        <v>33</v>
      </c>
      <c r="AA4376">
        <v>33</v>
      </c>
      <c r="AB4376">
        <v>33</v>
      </c>
      <c r="AC4376">
        <v>33</v>
      </c>
      <c r="AD4376">
        <f t="shared" si="137"/>
        <v>33</v>
      </c>
      <c r="AF4376">
        <v>0</v>
      </c>
      <c r="AG4376">
        <v>0</v>
      </c>
      <c r="AH4376">
        <v>0</v>
      </c>
      <c r="AI4376">
        <v>0</v>
      </c>
      <c r="AJ4376">
        <f t="shared" si="136"/>
        <v>0</v>
      </c>
      <c r="AK4376" t="s">
        <v>458</v>
      </c>
      <c r="AL4376" t="s">
        <v>459</v>
      </c>
      <c r="AM4376" t="s">
        <v>460</v>
      </c>
    </row>
    <row r="4377" spans="1:39" x14ac:dyDescent="0.2">
      <c r="A4377">
        <v>41039</v>
      </c>
      <c r="B4377" t="s">
        <v>1048</v>
      </c>
      <c r="C4377">
        <v>130</v>
      </c>
      <c r="D4377" t="s">
        <v>1058</v>
      </c>
      <c r="E4377">
        <v>26</v>
      </c>
      <c r="F4377" t="s">
        <v>710</v>
      </c>
      <c r="G4377">
        <v>782</v>
      </c>
      <c r="H4377" t="s">
        <v>764</v>
      </c>
      <c r="I4377">
        <v>413</v>
      </c>
      <c r="J4377" t="s">
        <v>1059</v>
      </c>
      <c r="K4377" t="s">
        <v>41</v>
      </c>
      <c r="L4377">
        <v>13669</v>
      </c>
      <c r="M4377" t="s">
        <v>4765</v>
      </c>
      <c r="N4377" t="s">
        <v>124</v>
      </c>
      <c r="O4377" t="s">
        <v>1061</v>
      </c>
      <c r="S4377">
        <v>2</v>
      </c>
      <c r="T4377" t="s">
        <v>45</v>
      </c>
      <c r="U4377">
        <v>286</v>
      </c>
      <c r="V4377" t="s">
        <v>1062</v>
      </c>
      <c r="W4377" t="s">
        <v>845</v>
      </c>
      <c r="X4377" t="s">
        <v>46</v>
      </c>
      <c r="Y4377">
        <v>1</v>
      </c>
      <c r="Z4377">
        <v>8.6</v>
      </c>
      <c r="AA4377">
        <v>159</v>
      </c>
      <c r="AB4377">
        <v>159</v>
      </c>
      <c r="AC4377">
        <v>159</v>
      </c>
      <c r="AD4377">
        <f t="shared" si="137"/>
        <v>159</v>
      </c>
      <c r="AF4377">
        <v>0</v>
      </c>
      <c r="AG4377">
        <v>0</v>
      </c>
      <c r="AH4377">
        <v>0</v>
      </c>
      <c r="AI4377">
        <v>0</v>
      </c>
      <c r="AJ4377">
        <f t="shared" si="136"/>
        <v>0</v>
      </c>
      <c r="AK4377" t="s">
        <v>1063</v>
      </c>
      <c r="AL4377" t="s">
        <v>1064</v>
      </c>
      <c r="AM4377" t="s">
        <v>1065</v>
      </c>
    </row>
    <row r="4378" spans="1:39" x14ac:dyDescent="0.2">
      <c r="A4378">
        <v>41039</v>
      </c>
      <c r="B4378" t="s">
        <v>1048</v>
      </c>
      <c r="C4378">
        <v>610</v>
      </c>
      <c r="D4378" t="s">
        <v>990</v>
      </c>
      <c r="E4378">
        <v>12</v>
      </c>
      <c r="F4378" t="s">
        <v>991</v>
      </c>
      <c r="G4378">
        <v>122</v>
      </c>
      <c r="H4378" t="s">
        <v>72</v>
      </c>
      <c r="I4378">
        <v>1</v>
      </c>
      <c r="J4378" t="s">
        <v>1066</v>
      </c>
      <c r="K4378" t="s">
        <v>41</v>
      </c>
      <c r="L4378">
        <v>13656</v>
      </c>
      <c r="M4378" t="s">
        <v>4988</v>
      </c>
      <c r="N4378" t="s">
        <v>43</v>
      </c>
      <c r="O4378" t="s">
        <v>1068</v>
      </c>
      <c r="S4378">
        <v>2</v>
      </c>
      <c r="T4378" t="s">
        <v>45</v>
      </c>
      <c r="X4378" t="s">
        <v>46</v>
      </c>
      <c r="Y4378">
        <v>1</v>
      </c>
      <c r="Z4378">
        <v>0</v>
      </c>
      <c r="AA4378">
        <v>0</v>
      </c>
      <c r="AB4378">
        <v>0</v>
      </c>
      <c r="AC4378">
        <v>0</v>
      </c>
      <c r="AD4378">
        <f t="shared" si="137"/>
        <v>0</v>
      </c>
      <c r="AE4378" t="s">
        <v>85</v>
      </c>
      <c r="AF4378">
        <v>205682</v>
      </c>
      <c r="AG4378">
        <v>225263</v>
      </c>
      <c r="AH4378">
        <v>247114</v>
      </c>
      <c r="AI4378">
        <v>267377</v>
      </c>
      <c r="AJ4378">
        <f t="shared" si="136"/>
        <v>945436</v>
      </c>
      <c r="AK4378" t="s">
        <v>997</v>
      </c>
      <c r="AL4378" t="s">
        <v>998</v>
      </c>
      <c r="AM4378" t="s">
        <v>999</v>
      </c>
    </row>
    <row r="4379" spans="1:39" x14ac:dyDescent="0.2">
      <c r="A4379">
        <v>41039</v>
      </c>
      <c r="B4379" t="s">
        <v>1048</v>
      </c>
      <c r="C4379">
        <v>625</v>
      </c>
      <c r="D4379" t="s">
        <v>1008</v>
      </c>
      <c r="E4379">
        <v>12</v>
      </c>
      <c r="F4379" t="s">
        <v>991</v>
      </c>
      <c r="G4379">
        <v>122</v>
      </c>
      <c r="H4379" t="s">
        <v>72</v>
      </c>
      <c r="I4379">
        <v>949</v>
      </c>
      <c r="J4379" t="s">
        <v>78</v>
      </c>
      <c r="K4379" t="s">
        <v>41</v>
      </c>
      <c r="L4379">
        <v>13668</v>
      </c>
      <c r="M4379" t="s">
        <v>4989</v>
      </c>
      <c r="N4379" t="s">
        <v>43</v>
      </c>
      <c r="O4379" t="s">
        <v>530</v>
      </c>
      <c r="S4379">
        <v>2</v>
      </c>
      <c r="T4379" t="s">
        <v>45</v>
      </c>
      <c r="X4379" t="s">
        <v>46</v>
      </c>
      <c r="Y4379">
        <v>1</v>
      </c>
      <c r="Z4379">
        <v>0</v>
      </c>
      <c r="AA4379">
        <v>0</v>
      </c>
      <c r="AB4379">
        <v>0</v>
      </c>
      <c r="AC4379">
        <v>0</v>
      </c>
      <c r="AD4379">
        <f t="shared" si="137"/>
        <v>0</v>
      </c>
      <c r="AE4379" t="s">
        <v>85</v>
      </c>
      <c r="AF4379">
        <v>2743742</v>
      </c>
      <c r="AG4379">
        <v>3004946</v>
      </c>
      <c r="AH4379">
        <v>3296425</v>
      </c>
      <c r="AI4379">
        <v>3566732</v>
      </c>
      <c r="AJ4379">
        <f t="shared" ref="AJ4379:AJ4442" si="138">AF4379+AG4379+AH4379+AI4379</f>
        <v>12611845</v>
      </c>
      <c r="AK4379" t="s">
        <v>1010</v>
      </c>
      <c r="AL4379" t="s">
        <v>1011</v>
      </c>
      <c r="AM4379" t="s">
        <v>1012</v>
      </c>
    </row>
    <row r="4380" spans="1:39" x14ac:dyDescent="0.2">
      <c r="A4380">
        <v>41039</v>
      </c>
      <c r="B4380" t="s">
        <v>1048</v>
      </c>
      <c r="C4380">
        <v>900</v>
      </c>
      <c r="D4380" t="s">
        <v>461</v>
      </c>
      <c r="E4380">
        <v>4</v>
      </c>
      <c r="F4380" t="s">
        <v>422</v>
      </c>
      <c r="G4380">
        <v>126</v>
      </c>
      <c r="H4380" t="s">
        <v>62</v>
      </c>
      <c r="I4380">
        <v>948</v>
      </c>
      <c r="J4380" t="s">
        <v>462</v>
      </c>
      <c r="K4380" t="s">
        <v>41</v>
      </c>
      <c r="L4380">
        <v>13655</v>
      </c>
      <c r="M4380" t="s">
        <v>4990</v>
      </c>
      <c r="N4380" t="s">
        <v>43</v>
      </c>
      <c r="O4380" t="s">
        <v>464</v>
      </c>
      <c r="S4380">
        <v>2</v>
      </c>
      <c r="T4380" t="s">
        <v>45</v>
      </c>
      <c r="U4380">
        <v>924</v>
      </c>
      <c r="V4380" t="s">
        <v>465</v>
      </c>
      <c r="W4380" t="s">
        <v>57</v>
      </c>
      <c r="X4380" t="s">
        <v>46</v>
      </c>
      <c r="Y4380">
        <v>1</v>
      </c>
      <c r="Z4380">
        <v>31</v>
      </c>
      <c r="AA4380">
        <v>31</v>
      </c>
      <c r="AB4380">
        <v>31</v>
      </c>
      <c r="AC4380">
        <v>31</v>
      </c>
      <c r="AD4380">
        <f t="shared" si="137"/>
        <v>31</v>
      </c>
      <c r="AF4380">
        <v>0</v>
      </c>
      <c r="AG4380">
        <v>0</v>
      </c>
      <c r="AH4380">
        <v>0</v>
      </c>
      <c r="AI4380">
        <v>0</v>
      </c>
      <c r="AJ4380">
        <f t="shared" si="138"/>
        <v>0</v>
      </c>
      <c r="AK4380" t="s">
        <v>466</v>
      </c>
      <c r="AL4380" t="s">
        <v>467</v>
      </c>
      <c r="AM4380" t="s">
        <v>60</v>
      </c>
    </row>
    <row r="4381" spans="1:39" x14ac:dyDescent="0.2">
      <c r="A4381">
        <v>41039</v>
      </c>
      <c r="B4381" t="s">
        <v>1048</v>
      </c>
      <c r="C4381">
        <v>900</v>
      </c>
      <c r="D4381" t="s">
        <v>461</v>
      </c>
      <c r="E4381">
        <v>4</v>
      </c>
      <c r="F4381" t="s">
        <v>422</v>
      </c>
      <c r="G4381">
        <v>126</v>
      </c>
      <c r="H4381" t="s">
        <v>62</v>
      </c>
      <c r="I4381">
        <v>948</v>
      </c>
      <c r="J4381" t="s">
        <v>462</v>
      </c>
      <c r="K4381" t="s">
        <v>41</v>
      </c>
      <c r="L4381">
        <v>13655</v>
      </c>
      <c r="M4381" t="s">
        <v>4990</v>
      </c>
      <c r="N4381" t="s">
        <v>43</v>
      </c>
      <c r="O4381" t="s">
        <v>464</v>
      </c>
      <c r="S4381">
        <v>2</v>
      </c>
      <c r="T4381" t="s">
        <v>45</v>
      </c>
      <c r="X4381" t="s">
        <v>46</v>
      </c>
      <c r="Y4381">
        <v>1</v>
      </c>
      <c r="Z4381">
        <v>0</v>
      </c>
      <c r="AA4381">
        <v>0</v>
      </c>
      <c r="AB4381">
        <v>0</v>
      </c>
      <c r="AC4381">
        <v>0</v>
      </c>
      <c r="AD4381">
        <f t="shared" si="137"/>
        <v>0</v>
      </c>
      <c r="AE4381" t="s">
        <v>85</v>
      </c>
      <c r="AF4381">
        <v>30000</v>
      </c>
      <c r="AG4381">
        <v>35000</v>
      </c>
      <c r="AH4381">
        <v>40000</v>
      </c>
      <c r="AI4381">
        <v>45000</v>
      </c>
      <c r="AJ4381">
        <f t="shared" si="138"/>
        <v>150000</v>
      </c>
      <c r="AK4381" t="s">
        <v>466</v>
      </c>
      <c r="AL4381" t="s">
        <v>467</v>
      </c>
      <c r="AM4381" t="s">
        <v>60</v>
      </c>
    </row>
    <row r="4382" spans="1:39" x14ac:dyDescent="0.2">
      <c r="A4382">
        <v>41040</v>
      </c>
      <c r="B4382" t="s">
        <v>1053</v>
      </c>
      <c r="C4382">
        <v>110</v>
      </c>
      <c r="D4382" t="s">
        <v>1184</v>
      </c>
      <c r="E4382">
        <v>26</v>
      </c>
      <c r="F4382" t="s">
        <v>710</v>
      </c>
      <c r="G4382">
        <v>782</v>
      </c>
      <c r="H4382" t="s">
        <v>764</v>
      </c>
      <c r="I4382">
        <v>10</v>
      </c>
      <c r="J4382" t="s">
        <v>1817</v>
      </c>
      <c r="K4382" t="s">
        <v>41</v>
      </c>
      <c r="L4382">
        <v>13690</v>
      </c>
      <c r="M4382" t="s">
        <v>3883</v>
      </c>
      <c r="N4382" t="s">
        <v>124</v>
      </c>
      <c r="O4382" t="s">
        <v>3884</v>
      </c>
      <c r="S4382">
        <v>2</v>
      </c>
      <c r="T4382" t="s">
        <v>45</v>
      </c>
      <c r="X4382" t="s">
        <v>46</v>
      </c>
      <c r="Y4382">
        <v>1</v>
      </c>
      <c r="Z4382">
        <v>0</v>
      </c>
      <c r="AA4382">
        <v>0</v>
      </c>
      <c r="AB4382">
        <v>0</v>
      </c>
      <c r="AC4382">
        <v>0</v>
      </c>
      <c r="AD4382">
        <f t="shared" si="137"/>
        <v>0</v>
      </c>
      <c r="AE4382" t="s">
        <v>85</v>
      </c>
      <c r="AF4382">
        <v>1300000</v>
      </c>
      <c r="AG4382">
        <v>711018</v>
      </c>
      <c r="AH4382">
        <v>0</v>
      </c>
      <c r="AI4382">
        <v>0</v>
      </c>
      <c r="AJ4382">
        <f t="shared" si="138"/>
        <v>2011018</v>
      </c>
      <c r="AK4382" t="s">
        <v>1189</v>
      </c>
      <c r="AL4382" t="s">
        <v>1064</v>
      </c>
      <c r="AM4382" t="s">
        <v>1190</v>
      </c>
    </row>
    <row r="4383" spans="1:39" x14ac:dyDescent="0.2">
      <c r="A4383">
        <v>41040</v>
      </c>
      <c r="B4383" t="s">
        <v>1053</v>
      </c>
      <c r="C4383">
        <v>110</v>
      </c>
      <c r="D4383" t="s">
        <v>1184</v>
      </c>
      <c r="E4383">
        <v>26</v>
      </c>
      <c r="F4383" t="s">
        <v>710</v>
      </c>
      <c r="G4383">
        <v>782</v>
      </c>
      <c r="H4383" t="s">
        <v>764</v>
      </c>
      <c r="I4383">
        <v>10</v>
      </c>
      <c r="J4383" t="s">
        <v>1817</v>
      </c>
      <c r="K4383" t="s">
        <v>41</v>
      </c>
      <c r="L4383">
        <v>13690</v>
      </c>
      <c r="M4383" t="s">
        <v>3883</v>
      </c>
      <c r="N4383" t="s">
        <v>124</v>
      </c>
      <c r="O4383" t="s">
        <v>3884</v>
      </c>
      <c r="S4383">
        <v>2</v>
      </c>
      <c r="T4383" t="s">
        <v>45</v>
      </c>
      <c r="X4383" t="s">
        <v>46</v>
      </c>
      <c r="Y4383">
        <v>1</v>
      </c>
      <c r="Z4383">
        <v>0</v>
      </c>
      <c r="AA4383">
        <v>0</v>
      </c>
      <c r="AB4383">
        <v>0</v>
      </c>
      <c r="AC4383">
        <v>0</v>
      </c>
      <c r="AD4383">
        <f t="shared" si="137"/>
        <v>0</v>
      </c>
      <c r="AE4383" t="s">
        <v>513</v>
      </c>
      <c r="AF4383">
        <v>7023700</v>
      </c>
      <c r="AG4383">
        <v>6123313</v>
      </c>
      <c r="AH4383">
        <v>0</v>
      </c>
      <c r="AI4383">
        <v>0</v>
      </c>
      <c r="AJ4383">
        <f t="shared" si="138"/>
        <v>13147013</v>
      </c>
      <c r="AK4383" t="s">
        <v>1189</v>
      </c>
      <c r="AL4383" t="s">
        <v>1064</v>
      </c>
      <c r="AM4383" t="s">
        <v>1190</v>
      </c>
    </row>
    <row r="4384" spans="1:39" x14ac:dyDescent="0.2">
      <c r="A4384">
        <v>41040</v>
      </c>
      <c r="B4384" t="s">
        <v>1053</v>
      </c>
      <c r="C4384">
        <v>210</v>
      </c>
      <c r="D4384" t="s">
        <v>469</v>
      </c>
      <c r="E4384">
        <v>4</v>
      </c>
      <c r="F4384" t="s">
        <v>422</v>
      </c>
      <c r="G4384">
        <v>121</v>
      </c>
      <c r="H4384" t="s">
        <v>423</v>
      </c>
      <c r="I4384">
        <v>574</v>
      </c>
      <c r="J4384" t="s">
        <v>1049</v>
      </c>
      <c r="K4384" t="s">
        <v>41</v>
      </c>
      <c r="L4384">
        <v>13691</v>
      </c>
      <c r="M4384" t="s">
        <v>4767</v>
      </c>
      <c r="N4384" t="s">
        <v>124</v>
      </c>
      <c r="O4384" t="s">
        <v>1051</v>
      </c>
      <c r="S4384">
        <v>2</v>
      </c>
      <c r="T4384" t="s">
        <v>45</v>
      </c>
      <c r="U4384">
        <v>190</v>
      </c>
      <c r="V4384" t="s">
        <v>996</v>
      </c>
      <c r="W4384" t="s">
        <v>57</v>
      </c>
      <c r="X4384" t="s">
        <v>46</v>
      </c>
      <c r="Y4384">
        <v>1</v>
      </c>
      <c r="Z4384">
        <v>9</v>
      </c>
      <c r="AA4384">
        <v>9</v>
      </c>
      <c r="AB4384">
        <v>9</v>
      </c>
      <c r="AC4384">
        <v>9</v>
      </c>
      <c r="AD4384">
        <f t="shared" si="137"/>
        <v>9</v>
      </c>
      <c r="AF4384">
        <v>0</v>
      </c>
      <c r="AG4384">
        <v>0</v>
      </c>
      <c r="AH4384">
        <v>0</v>
      </c>
      <c r="AI4384">
        <v>0</v>
      </c>
      <c r="AJ4384">
        <f t="shared" si="138"/>
        <v>0</v>
      </c>
      <c r="AK4384" t="s">
        <v>474</v>
      </c>
      <c r="AL4384" t="s">
        <v>475</v>
      </c>
      <c r="AM4384" t="s">
        <v>476</v>
      </c>
    </row>
    <row r="4385" spans="1:39" x14ac:dyDescent="0.2">
      <c r="A4385">
        <v>41040</v>
      </c>
      <c r="B4385" t="s">
        <v>1053</v>
      </c>
      <c r="C4385">
        <v>610</v>
      </c>
      <c r="D4385" t="s">
        <v>990</v>
      </c>
      <c r="E4385">
        <v>12</v>
      </c>
      <c r="F4385" t="s">
        <v>991</v>
      </c>
      <c r="G4385">
        <v>122</v>
      </c>
      <c r="H4385" t="s">
        <v>72</v>
      </c>
      <c r="I4385">
        <v>1</v>
      </c>
      <c r="J4385" t="s">
        <v>1066</v>
      </c>
      <c r="K4385" t="s">
        <v>41</v>
      </c>
      <c r="L4385">
        <v>13679</v>
      </c>
      <c r="M4385" t="s">
        <v>3886</v>
      </c>
      <c r="N4385" t="s">
        <v>43</v>
      </c>
      <c r="O4385" t="s">
        <v>1068</v>
      </c>
      <c r="S4385">
        <v>2</v>
      </c>
      <c r="T4385" t="s">
        <v>45</v>
      </c>
      <c r="X4385" t="s">
        <v>46</v>
      </c>
      <c r="Y4385">
        <v>1</v>
      </c>
      <c r="Z4385">
        <v>0</v>
      </c>
      <c r="AA4385">
        <v>0</v>
      </c>
      <c r="AB4385">
        <v>0</v>
      </c>
      <c r="AC4385">
        <v>0</v>
      </c>
      <c r="AD4385">
        <f t="shared" si="137"/>
        <v>0</v>
      </c>
      <c r="AE4385" t="s">
        <v>85</v>
      </c>
      <c r="AF4385">
        <v>496824</v>
      </c>
      <c r="AG4385">
        <v>544121</v>
      </c>
      <c r="AH4385">
        <v>596901</v>
      </c>
      <c r="AI4385">
        <v>645847</v>
      </c>
      <c r="AJ4385">
        <f t="shared" si="138"/>
        <v>2283693</v>
      </c>
      <c r="AK4385" t="s">
        <v>997</v>
      </c>
      <c r="AL4385" t="s">
        <v>998</v>
      </c>
      <c r="AM4385" t="s">
        <v>999</v>
      </c>
    </row>
    <row r="4386" spans="1:39" x14ac:dyDescent="0.2">
      <c r="A4386">
        <v>41040</v>
      </c>
      <c r="B4386" t="s">
        <v>1053</v>
      </c>
      <c r="C4386">
        <v>610</v>
      </c>
      <c r="D4386" t="s">
        <v>990</v>
      </c>
      <c r="E4386">
        <v>12</v>
      </c>
      <c r="F4386" t="s">
        <v>991</v>
      </c>
      <c r="G4386">
        <v>368</v>
      </c>
      <c r="H4386" t="s">
        <v>1014</v>
      </c>
      <c r="I4386">
        <v>144</v>
      </c>
      <c r="J4386" t="s">
        <v>1015</v>
      </c>
      <c r="K4386" t="s">
        <v>41</v>
      </c>
      <c r="L4386">
        <v>13686</v>
      </c>
      <c r="M4386" t="s">
        <v>4388</v>
      </c>
      <c r="N4386" t="s">
        <v>43</v>
      </c>
      <c r="O4386" t="s">
        <v>1017</v>
      </c>
      <c r="S4386">
        <v>2</v>
      </c>
      <c r="T4386" t="s">
        <v>45</v>
      </c>
      <c r="U4386">
        <v>431</v>
      </c>
      <c r="V4386" t="s">
        <v>1114</v>
      </c>
      <c r="W4386" t="s">
        <v>57</v>
      </c>
      <c r="X4386" t="s">
        <v>46</v>
      </c>
      <c r="Y4386">
        <v>1</v>
      </c>
      <c r="Z4386">
        <v>42</v>
      </c>
      <c r="AA4386">
        <v>42</v>
      </c>
      <c r="AB4386">
        <v>42</v>
      </c>
      <c r="AC4386">
        <v>42</v>
      </c>
      <c r="AD4386">
        <f t="shared" si="137"/>
        <v>42</v>
      </c>
      <c r="AF4386">
        <v>0</v>
      </c>
      <c r="AG4386">
        <v>0</v>
      </c>
      <c r="AH4386">
        <v>0</v>
      </c>
      <c r="AI4386">
        <v>0</v>
      </c>
      <c r="AJ4386">
        <f t="shared" si="138"/>
        <v>0</v>
      </c>
      <c r="AK4386" t="s">
        <v>997</v>
      </c>
      <c r="AL4386" t="s">
        <v>998</v>
      </c>
      <c r="AM4386" t="s">
        <v>999</v>
      </c>
    </row>
    <row r="4387" spans="1:39" x14ac:dyDescent="0.2">
      <c r="A4387">
        <v>41041</v>
      </c>
      <c r="B4387" t="s">
        <v>1057</v>
      </c>
      <c r="C4387">
        <v>210</v>
      </c>
      <c r="D4387" t="s">
        <v>469</v>
      </c>
      <c r="E4387">
        <v>4</v>
      </c>
      <c r="F4387" t="s">
        <v>422</v>
      </c>
      <c r="G4387">
        <v>121</v>
      </c>
      <c r="H4387" t="s">
        <v>423</v>
      </c>
      <c r="I4387">
        <v>574</v>
      </c>
      <c r="J4387" t="s">
        <v>1049</v>
      </c>
      <c r="K4387" t="s">
        <v>41</v>
      </c>
      <c r="L4387">
        <v>13714</v>
      </c>
      <c r="M4387" t="s">
        <v>4768</v>
      </c>
      <c r="N4387" t="s">
        <v>124</v>
      </c>
      <c r="O4387" t="s">
        <v>1051</v>
      </c>
      <c r="S4387">
        <v>2</v>
      </c>
      <c r="T4387" t="s">
        <v>45</v>
      </c>
      <c r="U4387">
        <v>190</v>
      </c>
      <c r="V4387" t="s">
        <v>996</v>
      </c>
      <c r="W4387" t="s">
        <v>57</v>
      </c>
      <c r="X4387" t="s">
        <v>46</v>
      </c>
      <c r="Y4387">
        <v>1</v>
      </c>
      <c r="Z4387">
        <v>14</v>
      </c>
      <c r="AA4387">
        <v>14</v>
      </c>
      <c r="AB4387">
        <v>14</v>
      </c>
      <c r="AC4387">
        <v>14</v>
      </c>
      <c r="AD4387">
        <f t="shared" si="137"/>
        <v>14</v>
      </c>
      <c r="AF4387">
        <v>0</v>
      </c>
      <c r="AG4387">
        <v>0</v>
      </c>
      <c r="AH4387">
        <v>0</v>
      </c>
      <c r="AI4387">
        <v>0</v>
      </c>
      <c r="AJ4387">
        <f t="shared" si="138"/>
        <v>0</v>
      </c>
      <c r="AK4387" t="s">
        <v>474</v>
      </c>
      <c r="AL4387" t="s">
        <v>475</v>
      </c>
      <c r="AM4387" t="s">
        <v>476</v>
      </c>
    </row>
    <row r="4388" spans="1:39" x14ac:dyDescent="0.2">
      <c r="A4388">
        <v>41041</v>
      </c>
      <c r="B4388" t="s">
        <v>1057</v>
      </c>
      <c r="C4388">
        <v>900</v>
      </c>
      <c r="D4388" t="s">
        <v>461</v>
      </c>
      <c r="E4388">
        <v>4</v>
      </c>
      <c r="F4388" t="s">
        <v>422</v>
      </c>
      <c r="G4388">
        <v>122</v>
      </c>
      <c r="H4388" t="s">
        <v>72</v>
      </c>
      <c r="I4388">
        <v>2</v>
      </c>
      <c r="J4388" t="s">
        <v>73</v>
      </c>
      <c r="K4388" t="s">
        <v>41</v>
      </c>
      <c r="L4388">
        <v>13702</v>
      </c>
      <c r="M4388" t="s">
        <v>4391</v>
      </c>
      <c r="N4388" t="s">
        <v>43</v>
      </c>
      <c r="O4388" t="s">
        <v>583</v>
      </c>
      <c r="S4388">
        <v>2</v>
      </c>
      <c r="T4388" t="s">
        <v>45</v>
      </c>
      <c r="X4388" t="s">
        <v>46</v>
      </c>
      <c r="Y4388">
        <v>1</v>
      </c>
      <c r="Z4388">
        <v>0</v>
      </c>
      <c r="AA4388">
        <v>0</v>
      </c>
      <c r="AB4388">
        <v>0</v>
      </c>
      <c r="AC4388">
        <v>0</v>
      </c>
      <c r="AD4388">
        <f t="shared" si="137"/>
        <v>0</v>
      </c>
      <c r="AE4388" t="s">
        <v>85</v>
      </c>
      <c r="AF4388">
        <v>740000</v>
      </c>
      <c r="AG4388">
        <v>750000</v>
      </c>
      <c r="AH4388">
        <v>770000</v>
      </c>
      <c r="AI4388">
        <v>850000</v>
      </c>
      <c r="AJ4388">
        <f t="shared" si="138"/>
        <v>3110000</v>
      </c>
      <c r="AK4388" t="s">
        <v>466</v>
      </c>
      <c r="AL4388" t="s">
        <v>467</v>
      </c>
      <c r="AM4388" t="s">
        <v>60</v>
      </c>
    </row>
    <row r="4389" spans="1:39" x14ac:dyDescent="0.2">
      <c r="A4389">
        <v>41042</v>
      </c>
      <c r="B4389" t="s">
        <v>1073</v>
      </c>
      <c r="C4389">
        <v>210</v>
      </c>
      <c r="D4389" t="s">
        <v>469</v>
      </c>
      <c r="E4389">
        <v>4</v>
      </c>
      <c r="F4389" t="s">
        <v>422</v>
      </c>
      <c r="G4389">
        <v>121</v>
      </c>
      <c r="H4389" t="s">
        <v>423</v>
      </c>
      <c r="I4389">
        <v>574</v>
      </c>
      <c r="J4389" t="s">
        <v>1049</v>
      </c>
      <c r="K4389" t="s">
        <v>41</v>
      </c>
      <c r="L4389">
        <v>13728</v>
      </c>
      <c r="M4389" t="s">
        <v>4991</v>
      </c>
      <c r="N4389" t="s">
        <v>124</v>
      </c>
      <c r="O4389" t="s">
        <v>1051</v>
      </c>
      <c r="S4389">
        <v>2</v>
      </c>
      <c r="T4389" t="s">
        <v>45</v>
      </c>
      <c r="U4389">
        <v>190</v>
      </c>
      <c r="V4389" t="s">
        <v>996</v>
      </c>
      <c r="W4389" t="s">
        <v>57</v>
      </c>
      <c r="X4389" t="s">
        <v>46</v>
      </c>
      <c r="Y4389">
        <v>1</v>
      </c>
      <c r="Z4389">
        <v>7</v>
      </c>
      <c r="AA4389">
        <v>7</v>
      </c>
      <c r="AB4389">
        <v>7</v>
      </c>
      <c r="AC4389">
        <v>7</v>
      </c>
      <c r="AD4389">
        <f t="shared" si="137"/>
        <v>7</v>
      </c>
      <c r="AF4389">
        <v>0</v>
      </c>
      <c r="AG4389">
        <v>0</v>
      </c>
      <c r="AH4389">
        <v>0</v>
      </c>
      <c r="AI4389">
        <v>0</v>
      </c>
      <c r="AJ4389">
        <f t="shared" si="138"/>
        <v>0</v>
      </c>
      <c r="AK4389" t="s">
        <v>474</v>
      </c>
      <c r="AL4389" t="s">
        <v>475</v>
      </c>
      <c r="AM4389" t="s">
        <v>476</v>
      </c>
    </row>
    <row r="4390" spans="1:39" x14ac:dyDescent="0.2">
      <c r="A4390">
        <v>41042</v>
      </c>
      <c r="B4390" t="s">
        <v>1073</v>
      </c>
      <c r="C4390">
        <v>210</v>
      </c>
      <c r="D4390" t="s">
        <v>469</v>
      </c>
      <c r="E4390">
        <v>4</v>
      </c>
      <c r="F4390" t="s">
        <v>422</v>
      </c>
      <c r="G4390">
        <v>121</v>
      </c>
      <c r="H4390" t="s">
        <v>423</v>
      </c>
      <c r="I4390">
        <v>574</v>
      </c>
      <c r="J4390" t="s">
        <v>1049</v>
      </c>
      <c r="K4390" t="s">
        <v>41</v>
      </c>
      <c r="L4390">
        <v>13728</v>
      </c>
      <c r="M4390" t="s">
        <v>4991</v>
      </c>
      <c r="N4390" t="s">
        <v>124</v>
      </c>
      <c r="O4390" t="s">
        <v>1051</v>
      </c>
      <c r="S4390">
        <v>2</v>
      </c>
      <c r="T4390" t="s">
        <v>45</v>
      </c>
      <c r="X4390" t="s">
        <v>46</v>
      </c>
      <c r="Y4390">
        <v>1</v>
      </c>
      <c r="Z4390">
        <v>0</v>
      </c>
      <c r="AA4390">
        <v>0</v>
      </c>
      <c r="AB4390">
        <v>0</v>
      </c>
      <c r="AC4390">
        <v>0</v>
      </c>
      <c r="AD4390">
        <f t="shared" si="137"/>
        <v>0</v>
      </c>
      <c r="AE4390" t="s">
        <v>85</v>
      </c>
      <c r="AF4390">
        <v>200000</v>
      </c>
      <c r="AG4390">
        <v>200000</v>
      </c>
      <c r="AH4390">
        <v>200000</v>
      </c>
      <c r="AI4390">
        <v>200000</v>
      </c>
      <c r="AJ4390">
        <f t="shared" si="138"/>
        <v>800000</v>
      </c>
      <c r="AK4390" t="s">
        <v>474</v>
      </c>
      <c r="AL4390" t="s">
        <v>475</v>
      </c>
      <c r="AM4390" t="s">
        <v>476</v>
      </c>
    </row>
    <row r="4391" spans="1:39" x14ac:dyDescent="0.2">
      <c r="A4391">
        <v>41042</v>
      </c>
      <c r="B4391" t="s">
        <v>1073</v>
      </c>
      <c r="C4391">
        <v>610</v>
      </c>
      <c r="D4391" t="s">
        <v>990</v>
      </c>
      <c r="E4391">
        <v>12</v>
      </c>
      <c r="F4391" t="s">
        <v>991</v>
      </c>
      <c r="G4391">
        <v>368</v>
      </c>
      <c r="H4391" t="s">
        <v>1014</v>
      </c>
      <c r="I4391">
        <v>103</v>
      </c>
      <c r="J4391" t="s">
        <v>1028</v>
      </c>
      <c r="K4391" t="s">
        <v>41</v>
      </c>
      <c r="L4391">
        <v>13725</v>
      </c>
      <c r="M4391" t="s">
        <v>4992</v>
      </c>
      <c r="N4391" t="s">
        <v>43</v>
      </c>
      <c r="O4391" t="s">
        <v>1030</v>
      </c>
      <c r="S4391">
        <v>2</v>
      </c>
      <c r="T4391" t="s">
        <v>45</v>
      </c>
      <c r="U4391">
        <v>1</v>
      </c>
      <c r="V4391" t="s">
        <v>1027</v>
      </c>
      <c r="W4391" t="s">
        <v>57</v>
      </c>
      <c r="X4391" t="s">
        <v>46</v>
      </c>
      <c r="Y4391">
        <v>1</v>
      </c>
      <c r="Z4391">
        <v>3081</v>
      </c>
      <c r="AA4391">
        <v>3081</v>
      </c>
      <c r="AB4391">
        <v>3081</v>
      </c>
      <c r="AC4391">
        <v>3081</v>
      </c>
      <c r="AD4391">
        <f t="shared" si="137"/>
        <v>3081</v>
      </c>
      <c r="AF4391">
        <v>0</v>
      </c>
      <c r="AG4391">
        <v>0</v>
      </c>
      <c r="AH4391">
        <v>0</v>
      </c>
      <c r="AI4391">
        <v>0</v>
      </c>
      <c r="AJ4391">
        <f t="shared" si="138"/>
        <v>0</v>
      </c>
      <c r="AK4391" t="s">
        <v>997</v>
      </c>
      <c r="AL4391" t="s">
        <v>998</v>
      </c>
      <c r="AM4391" t="s">
        <v>999</v>
      </c>
    </row>
    <row r="4392" spans="1:39" x14ac:dyDescent="0.2">
      <c r="A4392">
        <v>41042</v>
      </c>
      <c r="B4392" t="s">
        <v>1073</v>
      </c>
      <c r="C4392">
        <v>610</v>
      </c>
      <c r="D4392" t="s">
        <v>990</v>
      </c>
      <c r="E4392">
        <v>12</v>
      </c>
      <c r="F4392" t="s">
        <v>991</v>
      </c>
      <c r="G4392">
        <v>368</v>
      </c>
      <c r="H4392" t="s">
        <v>1014</v>
      </c>
      <c r="I4392">
        <v>103</v>
      </c>
      <c r="J4392" t="s">
        <v>1028</v>
      </c>
      <c r="K4392" t="s">
        <v>41</v>
      </c>
      <c r="L4392">
        <v>13725</v>
      </c>
      <c r="M4392" t="s">
        <v>4992</v>
      </c>
      <c r="N4392" t="s">
        <v>43</v>
      </c>
      <c r="O4392" t="s">
        <v>1030</v>
      </c>
      <c r="S4392">
        <v>2</v>
      </c>
      <c r="T4392" t="s">
        <v>45</v>
      </c>
      <c r="X4392" t="s">
        <v>46</v>
      </c>
      <c r="Y4392">
        <v>1</v>
      </c>
      <c r="Z4392">
        <v>0</v>
      </c>
      <c r="AA4392">
        <v>0</v>
      </c>
      <c r="AB4392">
        <v>0</v>
      </c>
      <c r="AC4392">
        <v>0</v>
      </c>
      <c r="AD4392">
        <f t="shared" si="137"/>
        <v>0</v>
      </c>
      <c r="AE4392" t="s">
        <v>1018</v>
      </c>
      <c r="AF4392">
        <v>1937934</v>
      </c>
      <c r="AG4392">
        <v>2131828</v>
      </c>
      <c r="AH4392">
        <v>2328301</v>
      </c>
      <c r="AI4392">
        <v>2519221</v>
      </c>
      <c r="AJ4392">
        <f t="shared" si="138"/>
        <v>8917284</v>
      </c>
      <c r="AK4392" t="s">
        <v>997</v>
      </c>
      <c r="AL4392" t="s">
        <v>998</v>
      </c>
      <c r="AM4392" t="s">
        <v>999</v>
      </c>
    </row>
    <row r="4393" spans="1:39" x14ac:dyDescent="0.2">
      <c r="A4393">
        <v>41042</v>
      </c>
      <c r="B4393" t="s">
        <v>1073</v>
      </c>
      <c r="C4393">
        <v>610</v>
      </c>
      <c r="D4393" t="s">
        <v>990</v>
      </c>
      <c r="E4393">
        <v>12</v>
      </c>
      <c r="F4393" t="s">
        <v>991</v>
      </c>
      <c r="G4393">
        <v>368</v>
      </c>
      <c r="H4393" t="s">
        <v>1014</v>
      </c>
      <c r="I4393">
        <v>104</v>
      </c>
      <c r="J4393" t="s">
        <v>1024</v>
      </c>
      <c r="K4393" t="s">
        <v>41</v>
      </c>
      <c r="L4393">
        <v>13723</v>
      </c>
      <c r="M4393" t="s">
        <v>1074</v>
      </c>
      <c r="N4393" t="s">
        <v>43</v>
      </c>
      <c r="O4393" t="s">
        <v>1044</v>
      </c>
      <c r="S4393">
        <v>2</v>
      </c>
      <c r="T4393" t="s">
        <v>45</v>
      </c>
      <c r="U4393">
        <v>1</v>
      </c>
      <c r="V4393" t="s">
        <v>1027</v>
      </c>
      <c r="W4393" t="s">
        <v>57</v>
      </c>
      <c r="X4393" t="s">
        <v>46</v>
      </c>
      <c r="Y4393">
        <v>1</v>
      </c>
      <c r="Z4393">
        <v>7500</v>
      </c>
      <c r="AA4393">
        <v>7500</v>
      </c>
      <c r="AB4393">
        <v>7500</v>
      </c>
      <c r="AC4393">
        <v>7500</v>
      </c>
      <c r="AD4393">
        <f t="shared" si="137"/>
        <v>7500</v>
      </c>
      <c r="AF4393">
        <v>0</v>
      </c>
      <c r="AG4393">
        <v>0</v>
      </c>
      <c r="AH4393">
        <v>0</v>
      </c>
      <c r="AI4393">
        <v>0</v>
      </c>
      <c r="AJ4393">
        <f t="shared" si="138"/>
        <v>0</v>
      </c>
      <c r="AK4393" t="s">
        <v>997</v>
      </c>
      <c r="AL4393" t="s">
        <v>998</v>
      </c>
      <c r="AM4393" t="s">
        <v>999</v>
      </c>
    </row>
    <row r="4394" spans="1:39" x14ac:dyDescent="0.2">
      <c r="A4394">
        <v>41042</v>
      </c>
      <c r="B4394" t="s">
        <v>1073</v>
      </c>
      <c r="C4394">
        <v>625</v>
      </c>
      <c r="D4394" t="s">
        <v>1008</v>
      </c>
      <c r="E4394">
        <v>12</v>
      </c>
      <c r="F4394" t="s">
        <v>991</v>
      </c>
      <c r="G4394">
        <v>368</v>
      </c>
      <c r="H4394" t="s">
        <v>1014</v>
      </c>
      <c r="I4394">
        <v>242</v>
      </c>
      <c r="J4394" t="s">
        <v>1019</v>
      </c>
      <c r="K4394" t="s">
        <v>41</v>
      </c>
      <c r="L4394">
        <v>13724</v>
      </c>
      <c r="M4394" t="s">
        <v>4993</v>
      </c>
      <c r="N4394" t="s">
        <v>43</v>
      </c>
      <c r="O4394" t="s">
        <v>1021</v>
      </c>
      <c r="S4394">
        <v>2</v>
      </c>
      <c r="T4394" t="s">
        <v>45</v>
      </c>
      <c r="U4394">
        <v>242</v>
      </c>
      <c r="V4394" t="s">
        <v>1022</v>
      </c>
      <c r="W4394" t="s">
        <v>57</v>
      </c>
      <c r="X4394" t="s">
        <v>46</v>
      </c>
      <c r="Y4394">
        <v>1</v>
      </c>
      <c r="Z4394">
        <v>419</v>
      </c>
      <c r="AA4394">
        <v>419</v>
      </c>
      <c r="AB4394">
        <v>419</v>
      </c>
      <c r="AC4394">
        <v>419</v>
      </c>
      <c r="AD4394">
        <f t="shared" si="137"/>
        <v>419</v>
      </c>
      <c r="AF4394">
        <v>0</v>
      </c>
      <c r="AG4394">
        <v>0</v>
      </c>
      <c r="AH4394">
        <v>0</v>
      </c>
      <c r="AI4394">
        <v>0</v>
      </c>
      <c r="AJ4394">
        <f t="shared" si="138"/>
        <v>0</v>
      </c>
      <c r="AK4394" t="s">
        <v>1010</v>
      </c>
      <c r="AL4394" t="s">
        <v>1011</v>
      </c>
      <c r="AM4394" t="s">
        <v>1012</v>
      </c>
    </row>
    <row r="4395" spans="1:39" x14ac:dyDescent="0.2">
      <c r="A4395">
        <v>41042</v>
      </c>
      <c r="B4395" t="s">
        <v>1073</v>
      </c>
      <c r="C4395">
        <v>625</v>
      </c>
      <c r="D4395" t="s">
        <v>1008</v>
      </c>
      <c r="E4395">
        <v>12</v>
      </c>
      <c r="F4395" t="s">
        <v>991</v>
      </c>
      <c r="G4395">
        <v>368</v>
      </c>
      <c r="H4395" t="s">
        <v>1014</v>
      </c>
      <c r="I4395">
        <v>242</v>
      </c>
      <c r="J4395" t="s">
        <v>1019</v>
      </c>
      <c r="K4395" t="s">
        <v>41</v>
      </c>
      <c r="L4395">
        <v>13724</v>
      </c>
      <c r="M4395" t="s">
        <v>4993</v>
      </c>
      <c r="N4395" t="s">
        <v>43</v>
      </c>
      <c r="O4395" t="s">
        <v>1021</v>
      </c>
      <c r="S4395">
        <v>2</v>
      </c>
      <c r="T4395" t="s">
        <v>45</v>
      </c>
      <c r="X4395" t="s">
        <v>46</v>
      </c>
      <c r="Y4395">
        <v>1</v>
      </c>
      <c r="Z4395">
        <v>0</v>
      </c>
      <c r="AA4395">
        <v>0</v>
      </c>
      <c r="AB4395">
        <v>0</v>
      </c>
      <c r="AC4395">
        <v>0</v>
      </c>
      <c r="AD4395">
        <f t="shared" si="137"/>
        <v>0</v>
      </c>
      <c r="AE4395" t="s">
        <v>1018</v>
      </c>
      <c r="AF4395">
        <v>68981</v>
      </c>
      <c r="AG4395">
        <v>75548</v>
      </c>
      <c r="AH4395">
        <v>82876</v>
      </c>
      <c r="AI4395">
        <v>89672</v>
      </c>
      <c r="AJ4395">
        <f t="shared" si="138"/>
        <v>317077</v>
      </c>
      <c r="AK4395" t="s">
        <v>1010</v>
      </c>
      <c r="AL4395" t="s">
        <v>1011</v>
      </c>
      <c r="AM4395" t="s">
        <v>1012</v>
      </c>
    </row>
    <row r="4396" spans="1:39" x14ac:dyDescent="0.2">
      <c r="A4396">
        <v>41043</v>
      </c>
      <c r="B4396" t="s">
        <v>1076</v>
      </c>
      <c r="C4396">
        <v>610</v>
      </c>
      <c r="D4396" t="s">
        <v>990</v>
      </c>
      <c r="E4396">
        <v>12</v>
      </c>
      <c r="F4396" t="s">
        <v>991</v>
      </c>
      <c r="G4396">
        <v>363</v>
      </c>
      <c r="H4396" t="s">
        <v>1004</v>
      </c>
      <c r="I4396">
        <v>104</v>
      </c>
      <c r="J4396" t="s">
        <v>1024</v>
      </c>
      <c r="K4396" t="s">
        <v>41</v>
      </c>
      <c r="L4396">
        <v>13748</v>
      </c>
      <c r="M4396" t="s">
        <v>4994</v>
      </c>
      <c r="N4396" t="s">
        <v>43</v>
      </c>
      <c r="O4396" t="s">
        <v>1096</v>
      </c>
      <c r="S4396">
        <v>2</v>
      </c>
      <c r="T4396" t="s">
        <v>45</v>
      </c>
      <c r="U4396">
        <v>1</v>
      </c>
      <c r="V4396" t="s">
        <v>1027</v>
      </c>
      <c r="W4396" t="s">
        <v>57</v>
      </c>
      <c r="X4396" t="s">
        <v>46</v>
      </c>
      <c r="Y4396">
        <v>1</v>
      </c>
      <c r="Z4396">
        <v>390</v>
      </c>
      <c r="AA4396">
        <v>390</v>
      </c>
      <c r="AB4396">
        <v>390</v>
      </c>
      <c r="AC4396">
        <v>390</v>
      </c>
      <c r="AD4396">
        <f t="shared" si="137"/>
        <v>390</v>
      </c>
      <c r="AF4396">
        <v>0</v>
      </c>
      <c r="AG4396">
        <v>0</v>
      </c>
      <c r="AH4396">
        <v>0</v>
      </c>
      <c r="AI4396">
        <v>0</v>
      </c>
      <c r="AJ4396">
        <f t="shared" si="138"/>
        <v>0</v>
      </c>
      <c r="AK4396" t="s">
        <v>997</v>
      </c>
      <c r="AL4396" t="s">
        <v>998</v>
      </c>
      <c r="AM4396" t="s">
        <v>999</v>
      </c>
    </row>
    <row r="4397" spans="1:39" x14ac:dyDescent="0.2">
      <c r="A4397">
        <v>41043</v>
      </c>
      <c r="B4397" t="s">
        <v>1076</v>
      </c>
      <c r="C4397">
        <v>610</v>
      </c>
      <c r="D4397" t="s">
        <v>990</v>
      </c>
      <c r="E4397">
        <v>12</v>
      </c>
      <c r="F4397" t="s">
        <v>991</v>
      </c>
      <c r="G4397">
        <v>368</v>
      </c>
      <c r="H4397" t="s">
        <v>1014</v>
      </c>
      <c r="I4397">
        <v>103</v>
      </c>
      <c r="J4397" t="s">
        <v>1028</v>
      </c>
      <c r="K4397" t="s">
        <v>41</v>
      </c>
      <c r="L4397">
        <v>13747</v>
      </c>
      <c r="M4397" t="s">
        <v>3888</v>
      </c>
      <c r="N4397" t="s">
        <v>43</v>
      </c>
      <c r="O4397" t="s">
        <v>1030</v>
      </c>
      <c r="S4397">
        <v>2</v>
      </c>
      <c r="T4397" t="s">
        <v>45</v>
      </c>
      <c r="X4397" t="s">
        <v>46</v>
      </c>
      <c r="Y4397">
        <v>1</v>
      </c>
      <c r="Z4397">
        <v>0</v>
      </c>
      <c r="AA4397">
        <v>0</v>
      </c>
      <c r="AB4397">
        <v>0</v>
      </c>
      <c r="AC4397">
        <v>0</v>
      </c>
      <c r="AD4397">
        <f t="shared" si="137"/>
        <v>0</v>
      </c>
      <c r="AE4397" t="s">
        <v>1018</v>
      </c>
      <c r="AF4397">
        <v>2618662</v>
      </c>
      <c r="AG4397">
        <v>2880628</v>
      </c>
      <c r="AH4397">
        <v>3146150</v>
      </c>
      <c r="AI4397">
        <v>3404134</v>
      </c>
      <c r="AJ4397">
        <f t="shared" si="138"/>
        <v>12049574</v>
      </c>
      <c r="AK4397" t="s">
        <v>997</v>
      </c>
      <c r="AL4397" t="s">
        <v>998</v>
      </c>
      <c r="AM4397" t="s">
        <v>999</v>
      </c>
    </row>
    <row r="4398" spans="1:39" x14ac:dyDescent="0.2">
      <c r="A4398">
        <v>41043</v>
      </c>
      <c r="B4398" t="s">
        <v>1076</v>
      </c>
      <c r="C4398">
        <v>610</v>
      </c>
      <c r="D4398" t="s">
        <v>990</v>
      </c>
      <c r="E4398">
        <v>12</v>
      </c>
      <c r="F4398" t="s">
        <v>991</v>
      </c>
      <c r="G4398">
        <v>368</v>
      </c>
      <c r="H4398" t="s">
        <v>1014</v>
      </c>
      <c r="I4398">
        <v>104</v>
      </c>
      <c r="J4398" t="s">
        <v>1024</v>
      </c>
      <c r="K4398" t="s">
        <v>41</v>
      </c>
      <c r="L4398">
        <v>13744</v>
      </c>
      <c r="M4398" t="s">
        <v>3889</v>
      </c>
      <c r="N4398" t="s">
        <v>43</v>
      </c>
      <c r="O4398" t="s">
        <v>1044</v>
      </c>
      <c r="S4398">
        <v>2</v>
      </c>
      <c r="T4398" t="s">
        <v>45</v>
      </c>
      <c r="X4398" t="s">
        <v>46</v>
      </c>
      <c r="Y4398">
        <v>1</v>
      </c>
      <c r="Z4398">
        <v>0</v>
      </c>
      <c r="AA4398">
        <v>0</v>
      </c>
      <c r="AB4398">
        <v>0</v>
      </c>
      <c r="AC4398">
        <v>0</v>
      </c>
      <c r="AD4398">
        <f t="shared" si="137"/>
        <v>0</v>
      </c>
      <c r="AE4398" t="s">
        <v>1158</v>
      </c>
      <c r="AF4398">
        <v>308388</v>
      </c>
      <c r="AG4398">
        <v>1017781</v>
      </c>
      <c r="AH4398">
        <v>352412</v>
      </c>
      <c r="AI4398">
        <v>373909</v>
      </c>
      <c r="AJ4398">
        <f t="shared" si="138"/>
        <v>2052490</v>
      </c>
      <c r="AK4398" t="s">
        <v>997</v>
      </c>
      <c r="AL4398" t="s">
        <v>998</v>
      </c>
      <c r="AM4398" t="s">
        <v>999</v>
      </c>
    </row>
    <row r="4399" spans="1:39" x14ac:dyDescent="0.2">
      <c r="A4399">
        <v>41043</v>
      </c>
      <c r="B4399" t="s">
        <v>1076</v>
      </c>
      <c r="C4399">
        <v>850</v>
      </c>
      <c r="D4399" t="s">
        <v>453</v>
      </c>
      <c r="E4399">
        <v>4</v>
      </c>
      <c r="F4399" t="s">
        <v>422</v>
      </c>
      <c r="G4399">
        <v>128</v>
      </c>
      <c r="H4399" t="s">
        <v>143</v>
      </c>
      <c r="I4399">
        <v>6</v>
      </c>
      <c r="J4399" t="s">
        <v>454</v>
      </c>
      <c r="K4399" t="s">
        <v>41</v>
      </c>
      <c r="L4399">
        <v>13736</v>
      </c>
      <c r="M4399" t="s">
        <v>4995</v>
      </c>
      <c r="N4399" t="s">
        <v>43</v>
      </c>
      <c r="O4399" t="s">
        <v>456</v>
      </c>
      <c r="S4399">
        <v>2</v>
      </c>
      <c r="T4399" t="s">
        <v>45</v>
      </c>
      <c r="U4399">
        <v>95</v>
      </c>
      <c r="V4399" t="s">
        <v>457</v>
      </c>
      <c r="W4399" t="s">
        <v>57</v>
      </c>
      <c r="X4399" t="s">
        <v>46</v>
      </c>
      <c r="Y4399">
        <v>1</v>
      </c>
      <c r="Z4399">
        <v>2</v>
      </c>
      <c r="AA4399">
        <v>2</v>
      </c>
      <c r="AB4399">
        <v>2</v>
      </c>
      <c r="AC4399">
        <v>2</v>
      </c>
      <c r="AD4399">
        <f t="shared" si="137"/>
        <v>2</v>
      </c>
      <c r="AF4399">
        <v>0</v>
      </c>
      <c r="AG4399">
        <v>0</v>
      </c>
      <c r="AH4399">
        <v>0</v>
      </c>
      <c r="AI4399">
        <v>0</v>
      </c>
      <c r="AJ4399">
        <f t="shared" si="138"/>
        <v>0</v>
      </c>
      <c r="AK4399" t="s">
        <v>458</v>
      </c>
      <c r="AL4399" t="s">
        <v>459</v>
      </c>
      <c r="AM4399" t="s">
        <v>460</v>
      </c>
    </row>
    <row r="4400" spans="1:39" x14ac:dyDescent="0.2">
      <c r="A4400">
        <v>41044</v>
      </c>
      <c r="B4400" t="s">
        <v>1079</v>
      </c>
      <c r="C4400">
        <v>210</v>
      </c>
      <c r="D4400" t="s">
        <v>469</v>
      </c>
      <c r="E4400">
        <v>4</v>
      </c>
      <c r="F4400" t="s">
        <v>422</v>
      </c>
      <c r="G4400">
        <v>121</v>
      </c>
      <c r="H4400" t="s">
        <v>423</v>
      </c>
      <c r="I4400">
        <v>574</v>
      </c>
      <c r="J4400" t="s">
        <v>1049</v>
      </c>
      <c r="K4400" t="s">
        <v>41</v>
      </c>
      <c r="L4400">
        <v>13773</v>
      </c>
      <c r="M4400" t="s">
        <v>3356</v>
      </c>
      <c r="N4400" t="s">
        <v>124</v>
      </c>
      <c r="O4400" t="s">
        <v>1051</v>
      </c>
      <c r="S4400">
        <v>2</v>
      </c>
      <c r="T4400" t="s">
        <v>45</v>
      </c>
      <c r="X4400" t="s">
        <v>46</v>
      </c>
      <c r="Y4400">
        <v>1</v>
      </c>
      <c r="Z4400">
        <v>0</v>
      </c>
      <c r="AA4400">
        <v>0</v>
      </c>
      <c r="AB4400">
        <v>0</v>
      </c>
      <c r="AC4400">
        <v>0</v>
      </c>
      <c r="AD4400">
        <f t="shared" si="137"/>
        <v>0</v>
      </c>
      <c r="AE4400" t="s">
        <v>85</v>
      </c>
      <c r="AF4400">
        <v>200000</v>
      </c>
      <c r="AG4400">
        <v>200000</v>
      </c>
      <c r="AH4400">
        <v>200000</v>
      </c>
      <c r="AI4400">
        <v>200000</v>
      </c>
      <c r="AJ4400">
        <f t="shared" si="138"/>
        <v>800000</v>
      </c>
      <c r="AK4400" t="s">
        <v>474</v>
      </c>
      <c r="AL4400" t="s">
        <v>475</v>
      </c>
      <c r="AM4400" t="s">
        <v>476</v>
      </c>
    </row>
    <row r="4401" spans="1:39" x14ac:dyDescent="0.2">
      <c r="A4401">
        <v>41044</v>
      </c>
      <c r="B4401" t="s">
        <v>1079</v>
      </c>
      <c r="C4401">
        <v>610</v>
      </c>
      <c r="D4401" t="s">
        <v>990</v>
      </c>
      <c r="E4401">
        <v>12</v>
      </c>
      <c r="F4401" t="s">
        <v>991</v>
      </c>
      <c r="G4401">
        <v>368</v>
      </c>
      <c r="H4401" t="s">
        <v>1014</v>
      </c>
      <c r="I4401">
        <v>103</v>
      </c>
      <c r="J4401" t="s">
        <v>1028</v>
      </c>
      <c r="K4401" t="s">
        <v>41</v>
      </c>
      <c r="L4401">
        <v>13759</v>
      </c>
      <c r="M4401" t="s">
        <v>4394</v>
      </c>
      <c r="N4401" t="s">
        <v>43</v>
      </c>
      <c r="O4401" t="s">
        <v>1030</v>
      </c>
      <c r="S4401">
        <v>2</v>
      </c>
      <c r="T4401" t="s">
        <v>45</v>
      </c>
      <c r="U4401">
        <v>1</v>
      </c>
      <c r="V4401" t="s">
        <v>1027</v>
      </c>
      <c r="W4401" t="s">
        <v>57</v>
      </c>
      <c r="X4401" t="s">
        <v>46</v>
      </c>
      <c r="Y4401">
        <v>1</v>
      </c>
      <c r="Z4401">
        <v>1867</v>
      </c>
      <c r="AA4401">
        <v>1867</v>
      </c>
      <c r="AB4401">
        <v>1867</v>
      </c>
      <c r="AC4401">
        <v>1867</v>
      </c>
      <c r="AD4401">
        <f t="shared" si="137"/>
        <v>1867</v>
      </c>
      <c r="AF4401">
        <v>0</v>
      </c>
      <c r="AG4401">
        <v>0</v>
      </c>
      <c r="AH4401">
        <v>0</v>
      </c>
      <c r="AI4401">
        <v>0</v>
      </c>
      <c r="AJ4401">
        <f t="shared" si="138"/>
        <v>0</v>
      </c>
      <c r="AK4401" t="s">
        <v>997</v>
      </c>
      <c r="AL4401" t="s">
        <v>998</v>
      </c>
      <c r="AM4401" t="s">
        <v>999</v>
      </c>
    </row>
    <row r="4402" spans="1:39" x14ac:dyDescent="0.2">
      <c r="A4402">
        <v>41044</v>
      </c>
      <c r="B4402" t="s">
        <v>1079</v>
      </c>
      <c r="C4402">
        <v>610</v>
      </c>
      <c r="D4402" t="s">
        <v>990</v>
      </c>
      <c r="E4402">
        <v>12</v>
      </c>
      <c r="F4402" t="s">
        <v>991</v>
      </c>
      <c r="G4402">
        <v>368</v>
      </c>
      <c r="H4402" t="s">
        <v>1014</v>
      </c>
      <c r="I4402">
        <v>242</v>
      </c>
      <c r="J4402" t="s">
        <v>1019</v>
      </c>
      <c r="K4402" t="s">
        <v>41</v>
      </c>
      <c r="L4402">
        <v>13765</v>
      </c>
      <c r="M4402" t="s">
        <v>4996</v>
      </c>
      <c r="N4402" t="s">
        <v>43</v>
      </c>
      <c r="O4402" t="s">
        <v>1021</v>
      </c>
      <c r="S4402">
        <v>2</v>
      </c>
      <c r="T4402" t="s">
        <v>45</v>
      </c>
      <c r="X4402" t="s">
        <v>46</v>
      </c>
      <c r="Y4402">
        <v>1</v>
      </c>
      <c r="Z4402">
        <v>0</v>
      </c>
      <c r="AA4402">
        <v>0</v>
      </c>
      <c r="AB4402">
        <v>0</v>
      </c>
      <c r="AC4402">
        <v>0</v>
      </c>
      <c r="AD4402">
        <f t="shared" si="137"/>
        <v>0</v>
      </c>
      <c r="AE4402" t="s">
        <v>1018</v>
      </c>
      <c r="AF4402">
        <v>58764</v>
      </c>
      <c r="AG4402">
        <v>64380</v>
      </c>
      <c r="AH4402">
        <v>70625</v>
      </c>
      <c r="AI4402">
        <v>76416</v>
      </c>
      <c r="AJ4402">
        <f t="shared" si="138"/>
        <v>270185</v>
      </c>
      <c r="AK4402" t="s">
        <v>997</v>
      </c>
      <c r="AL4402" t="s">
        <v>998</v>
      </c>
      <c r="AM4402" t="s">
        <v>999</v>
      </c>
    </row>
    <row r="4403" spans="1:39" x14ac:dyDescent="0.2">
      <c r="A4403">
        <v>41044</v>
      </c>
      <c r="B4403" t="s">
        <v>1079</v>
      </c>
      <c r="C4403">
        <v>900</v>
      </c>
      <c r="D4403" t="s">
        <v>461</v>
      </c>
      <c r="E4403">
        <v>4</v>
      </c>
      <c r="F4403" t="s">
        <v>422</v>
      </c>
      <c r="G4403">
        <v>122</v>
      </c>
      <c r="H4403" t="s">
        <v>72</v>
      </c>
      <c r="I4403">
        <v>2</v>
      </c>
      <c r="J4403" t="s">
        <v>73</v>
      </c>
      <c r="K4403" t="s">
        <v>41</v>
      </c>
      <c r="L4403">
        <v>13761</v>
      </c>
      <c r="M4403" t="s">
        <v>4396</v>
      </c>
      <c r="N4403" t="s">
        <v>43</v>
      </c>
      <c r="O4403" t="s">
        <v>583</v>
      </c>
      <c r="S4403">
        <v>2</v>
      </c>
      <c r="T4403" t="s">
        <v>45</v>
      </c>
      <c r="X4403" t="s">
        <v>46</v>
      </c>
      <c r="Y4403">
        <v>1</v>
      </c>
      <c r="Z4403">
        <v>0</v>
      </c>
      <c r="AA4403">
        <v>0</v>
      </c>
      <c r="AB4403">
        <v>0</v>
      </c>
      <c r="AC4403">
        <v>0</v>
      </c>
      <c r="AD4403">
        <f t="shared" si="137"/>
        <v>0</v>
      </c>
      <c r="AE4403" t="s">
        <v>85</v>
      </c>
      <c r="AF4403">
        <v>510000</v>
      </c>
      <c r="AG4403">
        <v>560000</v>
      </c>
      <c r="AH4403">
        <v>640000</v>
      </c>
      <c r="AI4403">
        <v>690000</v>
      </c>
      <c r="AJ4403">
        <f t="shared" si="138"/>
        <v>2400000</v>
      </c>
      <c r="AK4403" t="s">
        <v>466</v>
      </c>
      <c r="AL4403" t="s">
        <v>467</v>
      </c>
      <c r="AM4403" t="s">
        <v>60</v>
      </c>
    </row>
    <row r="4404" spans="1:39" x14ac:dyDescent="0.2">
      <c r="A4404">
        <v>41045</v>
      </c>
      <c r="B4404" t="s">
        <v>1084</v>
      </c>
      <c r="C4404">
        <v>900</v>
      </c>
      <c r="D4404" t="s">
        <v>461</v>
      </c>
      <c r="E4404">
        <v>4</v>
      </c>
      <c r="F4404" t="s">
        <v>422</v>
      </c>
      <c r="G4404">
        <v>126</v>
      </c>
      <c r="H4404" t="s">
        <v>62</v>
      </c>
      <c r="I4404">
        <v>948</v>
      </c>
      <c r="J4404" t="s">
        <v>462</v>
      </c>
      <c r="K4404" t="s">
        <v>41</v>
      </c>
      <c r="L4404">
        <v>13784</v>
      </c>
      <c r="M4404" t="s">
        <v>4773</v>
      </c>
      <c r="N4404" t="s">
        <v>43</v>
      </c>
      <c r="O4404" t="s">
        <v>464</v>
      </c>
      <c r="S4404">
        <v>2</v>
      </c>
      <c r="T4404" t="s">
        <v>45</v>
      </c>
      <c r="X4404" t="s">
        <v>46</v>
      </c>
      <c r="Y4404">
        <v>1</v>
      </c>
      <c r="Z4404">
        <v>0</v>
      </c>
      <c r="AA4404">
        <v>0</v>
      </c>
      <c r="AB4404">
        <v>0</v>
      </c>
      <c r="AC4404">
        <v>0</v>
      </c>
      <c r="AD4404">
        <f t="shared" si="137"/>
        <v>0</v>
      </c>
      <c r="AE4404" t="s">
        <v>85</v>
      </c>
      <c r="AF4404">
        <v>35000</v>
      </c>
      <c r="AG4404">
        <v>40000</v>
      </c>
      <c r="AH4404">
        <v>45000</v>
      </c>
      <c r="AI4404">
        <v>50000</v>
      </c>
      <c r="AJ4404">
        <f t="shared" si="138"/>
        <v>170000</v>
      </c>
      <c r="AK4404" t="s">
        <v>466</v>
      </c>
      <c r="AL4404" t="s">
        <v>467</v>
      </c>
      <c r="AM4404" t="s">
        <v>60</v>
      </c>
    </row>
    <row r="4405" spans="1:39" x14ac:dyDescent="0.2">
      <c r="A4405">
        <v>41046</v>
      </c>
      <c r="B4405" t="s">
        <v>1089</v>
      </c>
      <c r="C4405">
        <v>130</v>
      </c>
      <c r="D4405" t="s">
        <v>1058</v>
      </c>
      <c r="E4405">
        <v>26</v>
      </c>
      <c r="F4405" t="s">
        <v>710</v>
      </c>
      <c r="G4405">
        <v>782</v>
      </c>
      <c r="H4405" t="s">
        <v>764</v>
      </c>
      <c r="I4405">
        <v>413</v>
      </c>
      <c r="J4405" t="s">
        <v>1059</v>
      </c>
      <c r="K4405" t="s">
        <v>41</v>
      </c>
      <c r="L4405">
        <v>13803</v>
      </c>
      <c r="M4405" t="s">
        <v>4397</v>
      </c>
      <c r="N4405" t="s">
        <v>124</v>
      </c>
      <c r="O4405" t="s">
        <v>1061</v>
      </c>
      <c r="S4405">
        <v>2</v>
      </c>
      <c r="T4405" t="s">
        <v>45</v>
      </c>
      <c r="U4405">
        <v>286</v>
      </c>
      <c r="V4405" t="s">
        <v>1062</v>
      </c>
      <c r="W4405" t="s">
        <v>845</v>
      </c>
      <c r="X4405" t="s">
        <v>46</v>
      </c>
      <c r="Y4405">
        <v>1</v>
      </c>
      <c r="Z4405">
        <v>70.599999999999994</v>
      </c>
      <c r="AA4405">
        <v>286</v>
      </c>
      <c r="AB4405">
        <v>286</v>
      </c>
      <c r="AC4405">
        <v>286</v>
      </c>
      <c r="AD4405">
        <f t="shared" si="137"/>
        <v>286</v>
      </c>
      <c r="AF4405">
        <v>0</v>
      </c>
      <c r="AG4405">
        <v>0</v>
      </c>
      <c r="AH4405">
        <v>0</v>
      </c>
      <c r="AI4405">
        <v>0</v>
      </c>
      <c r="AJ4405">
        <f t="shared" si="138"/>
        <v>0</v>
      </c>
      <c r="AK4405" t="s">
        <v>1063</v>
      </c>
      <c r="AL4405" t="s">
        <v>1064</v>
      </c>
      <c r="AM4405" t="s">
        <v>1065</v>
      </c>
    </row>
    <row r="4406" spans="1:39" x14ac:dyDescent="0.2">
      <c r="A4406">
        <v>41046</v>
      </c>
      <c r="B4406" t="s">
        <v>1089</v>
      </c>
      <c r="C4406">
        <v>610</v>
      </c>
      <c r="D4406" t="s">
        <v>990</v>
      </c>
      <c r="E4406">
        <v>12</v>
      </c>
      <c r="F4406" t="s">
        <v>991</v>
      </c>
      <c r="G4406">
        <v>122</v>
      </c>
      <c r="H4406" t="s">
        <v>72</v>
      </c>
      <c r="I4406">
        <v>1</v>
      </c>
      <c r="J4406" t="s">
        <v>1066</v>
      </c>
      <c r="K4406" t="s">
        <v>41</v>
      </c>
      <c r="L4406">
        <v>13811</v>
      </c>
      <c r="M4406" t="s">
        <v>4774</v>
      </c>
      <c r="N4406" t="s">
        <v>43</v>
      </c>
      <c r="O4406" t="s">
        <v>1068</v>
      </c>
      <c r="S4406">
        <v>2</v>
      </c>
      <c r="T4406" t="s">
        <v>45</v>
      </c>
      <c r="X4406" t="s">
        <v>46</v>
      </c>
      <c r="Y4406">
        <v>1</v>
      </c>
      <c r="Z4406">
        <v>0</v>
      </c>
      <c r="AA4406">
        <v>0</v>
      </c>
      <c r="AB4406">
        <v>0</v>
      </c>
      <c r="AC4406">
        <v>0</v>
      </c>
      <c r="AD4406">
        <f t="shared" si="137"/>
        <v>0</v>
      </c>
      <c r="AE4406" t="s">
        <v>85</v>
      </c>
      <c r="AF4406">
        <v>291885</v>
      </c>
      <c r="AG4406">
        <v>319672</v>
      </c>
      <c r="AH4406">
        <v>350680</v>
      </c>
      <c r="AI4406">
        <v>379436</v>
      </c>
      <c r="AJ4406">
        <f t="shared" si="138"/>
        <v>1341673</v>
      </c>
      <c r="AK4406" t="s">
        <v>997</v>
      </c>
      <c r="AL4406" t="s">
        <v>998</v>
      </c>
      <c r="AM4406" t="s">
        <v>999</v>
      </c>
    </row>
    <row r="4407" spans="1:39" x14ac:dyDescent="0.2">
      <c r="A4407">
        <v>41046</v>
      </c>
      <c r="B4407" t="s">
        <v>1089</v>
      </c>
      <c r="C4407">
        <v>610</v>
      </c>
      <c r="D4407" t="s">
        <v>990</v>
      </c>
      <c r="E4407">
        <v>12</v>
      </c>
      <c r="F4407" t="s">
        <v>991</v>
      </c>
      <c r="G4407">
        <v>368</v>
      </c>
      <c r="H4407" t="s">
        <v>1014</v>
      </c>
      <c r="I4407">
        <v>103</v>
      </c>
      <c r="J4407" t="s">
        <v>1028</v>
      </c>
      <c r="K4407" t="s">
        <v>41</v>
      </c>
      <c r="L4407">
        <v>13807</v>
      </c>
      <c r="M4407" t="s">
        <v>1090</v>
      </c>
      <c r="N4407" t="s">
        <v>43</v>
      </c>
      <c r="O4407" t="s">
        <v>1030</v>
      </c>
      <c r="S4407">
        <v>2</v>
      </c>
      <c r="T4407" t="s">
        <v>45</v>
      </c>
      <c r="X4407" t="s">
        <v>46</v>
      </c>
      <c r="Y4407">
        <v>1</v>
      </c>
      <c r="Z4407">
        <v>0</v>
      </c>
      <c r="AA4407">
        <v>0</v>
      </c>
      <c r="AB4407">
        <v>0</v>
      </c>
      <c r="AC4407">
        <v>0</v>
      </c>
      <c r="AD4407">
        <f t="shared" si="137"/>
        <v>0</v>
      </c>
      <c r="AE4407" t="s">
        <v>1018</v>
      </c>
      <c r="AF4407">
        <v>1804575</v>
      </c>
      <c r="AG4407">
        <v>1985133</v>
      </c>
      <c r="AH4407">
        <v>2168079</v>
      </c>
      <c r="AI4407">
        <v>2345861</v>
      </c>
      <c r="AJ4407">
        <f t="shared" si="138"/>
        <v>8303648</v>
      </c>
      <c r="AK4407" t="s">
        <v>997</v>
      </c>
      <c r="AL4407" t="s">
        <v>998</v>
      </c>
      <c r="AM4407" t="s">
        <v>999</v>
      </c>
    </row>
    <row r="4408" spans="1:39" x14ac:dyDescent="0.2">
      <c r="A4408">
        <v>41046</v>
      </c>
      <c r="B4408" t="s">
        <v>1089</v>
      </c>
      <c r="C4408">
        <v>610</v>
      </c>
      <c r="D4408" t="s">
        <v>990</v>
      </c>
      <c r="E4408">
        <v>12</v>
      </c>
      <c r="F4408" t="s">
        <v>991</v>
      </c>
      <c r="G4408">
        <v>368</v>
      </c>
      <c r="H4408" t="s">
        <v>1014</v>
      </c>
      <c r="I4408">
        <v>144</v>
      </c>
      <c r="J4408" t="s">
        <v>1015</v>
      </c>
      <c r="K4408" t="s">
        <v>41</v>
      </c>
      <c r="L4408">
        <v>13809</v>
      </c>
      <c r="M4408" t="s">
        <v>3361</v>
      </c>
      <c r="N4408" t="s">
        <v>43</v>
      </c>
      <c r="O4408" t="s">
        <v>1017</v>
      </c>
      <c r="S4408">
        <v>2</v>
      </c>
      <c r="T4408" t="s">
        <v>45</v>
      </c>
      <c r="X4408" t="s">
        <v>46</v>
      </c>
      <c r="Y4408">
        <v>1</v>
      </c>
      <c r="Z4408">
        <v>0</v>
      </c>
      <c r="AA4408">
        <v>0</v>
      </c>
      <c r="AB4408">
        <v>0</v>
      </c>
      <c r="AC4408">
        <v>0</v>
      </c>
      <c r="AD4408">
        <f t="shared" si="137"/>
        <v>0</v>
      </c>
      <c r="AE4408" t="s">
        <v>1158</v>
      </c>
      <c r="AF4408">
        <v>210551</v>
      </c>
      <c r="AG4408">
        <v>224510</v>
      </c>
      <c r="AH4408">
        <v>240608</v>
      </c>
      <c r="AI4408">
        <v>255285</v>
      </c>
      <c r="AJ4408">
        <f t="shared" si="138"/>
        <v>930954</v>
      </c>
      <c r="AK4408" t="s">
        <v>997</v>
      </c>
      <c r="AL4408" t="s">
        <v>998</v>
      </c>
      <c r="AM4408" t="s">
        <v>999</v>
      </c>
    </row>
    <row r="4409" spans="1:39" x14ac:dyDescent="0.2">
      <c r="A4409">
        <v>41046</v>
      </c>
      <c r="B4409" t="s">
        <v>1089</v>
      </c>
      <c r="C4409">
        <v>850</v>
      </c>
      <c r="D4409" t="s">
        <v>453</v>
      </c>
      <c r="E4409">
        <v>4</v>
      </c>
      <c r="F4409" t="s">
        <v>422</v>
      </c>
      <c r="G4409">
        <v>128</v>
      </c>
      <c r="H4409" t="s">
        <v>143</v>
      </c>
      <c r="I4409">
        <v>6</v>
      </c>
      <c r="J4409" t="s">
        <v>454</v>
      </c>
      <c r="K4409" t="s">
        <v>41</v>
      </c>
      <c r="L4409">
        <v>13799</v>
      </c>
      <c r="M4409" t="s">
        <v>1091</v>
      </c>
      <c r="N4409" t="s">
        <v>43</v>
      </c>
      <c r="O4409" t="s">
        <v>456</v>
      </c>
      <c r="S4409">
        <v>2</v>
      </c>
      <c r="T4409" t="s">
        <v>45</v>
      </c>
      <c r="X4409" t="s">
        <v>46</v>
      </c>
      <c r="Y4409">
        <v>1</v>
      </c>
      <c r="Z4409">
        <v>0</v>
      </c>
      <c r="AA4409">
        <v>0</v>
      </c>
      <c r="AB4409">
        <v>0</v>
      </c>
      <c r="AC4409">
        <v>0</v>
      </c>
      <c r="AD4409">
        <f t="shared" si="137"/>
        <v>0</v>
      </c>
      <c r="AE4409" t="s">
        <v>85</v>
      </c>
      <c r="AF4409">
        <v>21000</v>
      </c>
      <c r="AG4409">
        <v>23000</v>
      </c>
      <c r="AH4409">
        <v>25000</v>
      </c>
      <c r="AI4409">
        <v>28000</v>
      </c>
      <c r="AJ4409">
        <f t="shared" si="138"/>
        <v>97000</v>
      </c>
      <c r="AK4409" t="s">
        <v>458</v>
      </c>
      <c r="AL4409" t="s">
        <v>459</v>
      </c>
      <c r="AM4409" t="s">
        <v>460</v>
      </c>
    </row>
    <row r="4410" spans="1:39" x14ac:dyDescent="0.2">
      <c r="A4410">
        <v>41047</v>
      </c>
      <c r="B4410" t="s">
        <v>1093</v>
      </c>
      <c r="C4410">
        <v>610</v>
      </c>
      <c r="D4410" t="s">
        <v>990</v>
      </c>
      <c r="E4410">
        <v>12</v>
      </c>
      <c r="F4410" t="s">
        <v>991</v>
      </c>
      <c r="G4410">
        <v>122</v>
      </c>
      <c r="H4410" t="s">
        <v>72</v>
      </c>
      <c r="I4410">
        <v>1</v>
      </c>
      <c r="J4410" t="s">
        <v>1066</v>
      </c>
      <c r="K4410" t="s">
        <v>41</v>
      </c>
      <c r="L4410">
        <v>13820</v>
      </c>
      <c r="M4410" t="s">
        <v>2485</v>
      </c>
      <c r="N4410" t="s">
        <v>43</v>
      </c>
      <c r="O4410" t="s">
        <v>1068</v>
      </c>
      <c r="S4410">
        <v>2</v>
      </c>
      <c r="T4410" t="s">
        <v>45</v>
      </c>
      <c r="U4410">
        <v>332</v>
      </c>
      <c r="V4410" t="s">
        <v>76</v>
      </c>
      <c r="W4410" t="s">
        <v>57</v>
      </c>
      <c r="X4410" t="s">
        <v>46</v>
      </c>
      <c r="Y4410">
        <v>1</v>
      </c>
      <c r="Z4410">
        <v>1</v>
      </c>
      <c r="AA4410">
        <v>1</v>
      </c>
      <c r="AB4410">
        <v>1</v>
      </c>
      <c r="AC4410">
        <v>1</v>
      </c>
      <c r="AD4410">
        <f t="shared" si="137"/>
        <v>1</v>
      </c>
      <c r="AF4410">
        <v>0</v>
      </c>
      <c r="AG4410">
        <v>0</v>
      </c>
      <c r="AH4410">
        <v>0</v>
      </c>
      <c r="AI4410">
        <v>0</v>
      </c>
      <c r="AJ4410">
        <f t="shared" si="138"/>
        <v>0</v>
      </c>
      <c r="AK4410" t="s">
        <v>997</v>
      </c>
      <c r="AL4410" t="s">
        <v>998</v>
      </c>
      <c r="AM4410" t="s">
        <v>999</v>
      </c>
    </row>
    <row r="4411" spans="1:39" x14ac:dyDescent="0.2">
      <c r="A4411">
        <v>41047</v>
      </c>
      <c r="B4411" t="s">
        <v>1093</v>
      </c>
      <c r="C4411">
        <v>900</v>
      </c>
      <c r="D4411" t="s">
        <v>461</v>
      </c>
      <c r="E4411">
        <v>4</v>
      </c>
      <c r="F4411" t="s">
        <v>422</v>
      </c>
      <c r="G4411">
        <v>122</v>
      </c>
      <c r="H4411" t="s">
        <v>72</v>
      </c>
      <c r="I4411">
        <v>2</v>
      </c>
      <c r="J4411" t="s">
        <v>73</v>
      </c>
      <c r="K4411" t="s">
        <v>41</v>
      </c>
      <c r="L4411">
        <v>13825</v>
      </c>
      <c r="M4411" t="s">
        <v>4399</v>
      </c>
      <c r="N4411" t="s">
        <v>43</v>
      </c>
      <c r="O4411" t="s">
        <v>583</v>
      </c>
      <c r="S4411">
        <v>2</v>
      </c>
      <c r="T4411" t="s">
        <v>45</v>
      </c>
      <c r="X4411" t="s">
        <v>46</v>
      </c>
      <c r="Y4411">
        <v>1</v>
      </c>
      <c r="Z4411">
        <v>0</v>
      </c>
      <c r="AA4411">
        <v>0</v>
      </c>
      <c r="AB4411">
        <v>0</v>
      </c>
      <c r="AC4411">
        <v>0</v>
      </c>
      <c r="AD4411">
        <f t="shared" si="137"/>
        <v>0</v>
      </c>
      <c r="AE4411" t="s">
        <v>85</v>
      </c>
      <c r="AF4411">
        <v>590000</v>
      </c>
      <c r="AG4411">
        <v>650000</v>
      </c>
      <c r="AH4411">
        <v>710000</v>
      </c>
      <c r="AI4411">
        <v>750000</v>
      </c>
      <c r="AJ4411">
        <f t="shared" si="138"/>
        <v>2700000</v>
      </c>
      <c r="AK4411" t="s">
        <v>466</v>
      </c>
      <c r="AL4411" t="s">
        <v>467</v>
      </c>
      <c r="AM4411" t="s">
        <v>60</v>
      </c>
    </row>
    <row r="4412" spans="1:39" x14ac:dyDescent="0.2">
      <c r="A4412">
        <v>41048</v>
      </c>
      <c r="B4412" t="s">
        <v>1099</v>
      </c>
      <c r="C4412">
        <v>130</v>
      </c>
      <c r="D4412" t="s">
        <v>1058</v>
      </c>
      <c r="E4412">
        <v>26</v>
      </c>
      <c r="F4412" t="s">
        <v>710</v>
      </c>
      <c r="G4412">
        <v>782</v>
      </c>
      <c r="H4412" t="s">
        <v>764</v>
      </c>
      <c r="I4412">
        <v>413</v>
      </c>
      <c r="J4412" t="s">
        <v>1059</v>
      </c>
      <c r="K4412" t="s">
        <v>41</v>
      </c>
      <c r="L4412">
        <v>13848</v>
      </c>
      <c r="M4412" t="s">
        <v>4400</v>
      </c>
      <c r="N4412" t="s">
        <v>124</v>
      </c>
      <c r="O4412" t="s">
        <v>1061</v>
      </c>
      <c r="S4412">
        <v>2</v>
      </c>
      <c r="T4412" t="s">
        <v>45</v>
      </c>
      <c r="U4412">
        <v>286</v>
      </c>
      <c r="V4412" t="s">
        <v>1062</v>
      </c>
      <c r="W4412" t="s">
        <v>845</v>
      </c>
      <c r="X4412" t="s">
        <v>46</v>
      </c>
      <c r="Y4412">
        <v>1</v>
      </c>
      <c r="Z4412">
        <v>19.100000000000001</v>
      </c>
      <c r="AA4412">
        <v>75</v>
      </c>
      <c r="AB4412">
        <v>75</v>
      </c>
      <c r="AC4412">
        <v>75</v>
      </c>
      <c r="AD4412">
        <f t="shared" si="137"/>
        <v>75</v>
      </c>
      <c r="AF4412">
        <v>0</v>
      </c>
      <c r="AG4412">
        <v>0</v>
      </c>
      <c r="AH4412">
        <v>0</v>
      </c>
      <c r="AI4412">
        <v>0</v>
      </c>
      <c r="AJ4412">
        <f t="shared" si="138"/>
        <v>0</v>
      </c>
      <c r="AK4412" t="s">
        <v>1063</v>
      </c>
      <c r="AL4412" t="s">
        <v>1064</v>
      </c>
      <c r="AM4412" t="s">
        <v>1065</v>
      </c>
    </row>
    <row r="4413" spans="1:39" x14ac:dyDescent="0.2">
      <c r="A4413">
        <v>41048</v>
      </c>
      <c r="B4413" t="s">
        <v>1099</v>
      </c>
      <c r="C4413">
        <v>610</v>
      </c>
      <c r="D4413" t="s">
        <v>990</v>
      </c>
      <c r="E4413">
        <v>12</v>
      </c>
      <c r="F4413" t="s">
        <v>991</v>
      </c>
      <c r="G4413">
        <v>368</v>
      </c>
      <c r="H4413" t="s">
        <v>1014</v>
      </c>
      <c r="I4413">
        <v>104</v>
      </c>
      <c r="J4413" t="s">
        <v>1024</v>
      </c>
      <c r="K4413" t="s">
        <v>41</v>
      </c>
      <c r="L4413">
        <v>13852</v>
      </c>
      <c r="M4413" t="s">
        <v>4402</v>
      </c>
      <c r="N4413" t="s">
        <v>43</v>
      </c>
      <c r="O4413" t="s">
        <v>1044</v>
      </c>
      <c r="S4413">
        <v>2</v>
      </c>
      <c r="T4413" t="s">
        <v>45</v>
      </c>
      <c r="X4413" t="s">
        <v>46</v>
      </c>
      <c r="Y4413">
        <v>1</v>
      </c>
      <c r="Z4413">
        <v>0</v>
      </c>
      <c r="AA4413">
        <v>0</v>
      </c>
      <c r="AB4413">
        <v>0</v>
      </c>
      <c r="AC4413">
        <v>0</v>
      </c>
      <c r="AD4413">
        <f t="shared" si="137"/>
        <v>0</v>
      </c>
      <c r="AE4413" t="s">
        <v>1158</v>
      </c>
      <c r="AF4413">
        <v>268876</v>
      </c>
      <c r="AG4413">
        <v>887390</v>
      </c>
      <c r="AH4413">
        <v>307259</v>
      </c>
      <c r="AI4413">
        <v>326002</v>
      </c>
      <c r="AJ4413">
        <f t="shared" si="138"/>
        <v>1789527</v>
      </c>
      <c r="AK4413" t="s">
        <v>997</v>
      </c>
      <c r="AL4413" t="s">
        <v>998</v>
      </c>
      <c r="AM4413" t="s">
        <v>999</v>
      </c>
    </row>
    <row r="4414" spans="1:39" x14ac:dyDescent="0.2">
      <c r="A4414">
        <v>41048</v>
      </c>
      <c r="B4414" t="s">
        <v>1099</v>
      </c>
      <c r="C4414">
        <v>610</v>
      </c>
      <c r="D4414" t="s">
        <v>990</v>
      </c>
      <c r="E4414">
        <v>12</v>
      </c>
      <c r="F4414" t="s">
        <v>991</v>
      </c>
      <c r="G4414">
        <v>368</v>
      </c>
      <c r="H4414" t="s">
        <v>1014</v>
      </c>
      <c r="I4414">
        <v>104</v>
      </c>
      <c r="J4414" t="s">
        <v>1024</v>
      </c>
      <c r="K4414" t="s">
        <v>41</v>
      </c>
      <c r="L4414">
        <v>13852</v>
      </c>
      <c r="M4414" t="s">
        <v>4402</v>
      </c>
      <c r="N4414" t="s">
        <v>43</v>
      </c>
      <c r="O4414" t="s">
        <v>1044</v>
      </c>
      <c r="S4414">
        <v>2</v>
      </c>
      <c r="T4414" t="s">
        <v>45</v>
      </c>
      <c r="X4414" t="s">
        <v>46</v>
      </c>
      <c r="Y4414">
        <v>1</v>
      </c>
      <c r="Z4414">
        <v>0</v>
      </c>
      <c r="AA4414">
        <v>0</v>
      </c>
      <c r="AB4414">
        <v>0</v>
      </c>
      <c r="AC4414">
        <v>0</v>
      </c>
      <c r="AD4414">
        <f t="shared" si="137"/>
        <v>0</v>
      </c>
      <c r="AE4414" t="s">
        <v>1018</v>
      </c>
      <c r="AF4414">
        <v>943778</v>
      </c>
      <c r="AG4414">
        <v>352351</v>
      </c>
      <c r="AH4414">
        <v>1133887</v>
      </c>
      <c r="AI4414">
        <v>1226866</v>
      </c>
      <c r="AJ4414">
        <f t="shared" si="138"/>
        <v>3656882</v>
      </c>
      <c r="AK4414" t="s">
        <v>997</v>
      </c>
      <c r="AL4414" t="s">
        <v>998</v>
      </c>
      <c r="AM4414" t="s">
        <v>999</v>
      </c>
    </row>
    <row r="4415" spans="1:39" x14ac:dyDescent="0.2">
      <c r="A4415">
        <v>41048</v>
      </c>
      <c r="B4415" t="s">
        <v>1099</v>
      </c>
      <c r="C4415">
        <v>850</v>
      </c>
      <c r="D4415" t="s">
        <v>453</v>
      </c>
      <c r="E4415">
        <v>4</v>
      </c>
      <c r="F4415" t="s">
        <v>422</v>
      </c>
      <c r="G4415">
        <v>128</v>
      </c>
      <c r="H4415" t="s">
        <v>143</v>
      </c>
      <c r="I4415">
        <v>125</v>
      </c>
      <c r="J4415" t="s">
        <v>579</v>
      </c>
      <c r="K4415" t="s">
        <v>41</v>
      </c>
      <c r="L4415">
        <v>13863</v>
      </c>
      <c r="M4415" t="s">
        <v>4403</v>
      </c>
      <c r="N4415" t="s">
        <v>43</v>
      </c>
      <c r="O4415" t="s">
        <v>581</v>
      </c>
      <c r="S4415">
        <v>2</v>
      </c>
      <c r="T4415" t="s">
        <v>45</v>
      </c>
      <c r="X4415" t="s">
        <v>46</v>
      </c>
      <c r="Y4415">
        <v>1</v>
      </c>
      <c r="Z4415">
        <v>0</v>
      </c>
      <c r="AA4415">
        <v>0</v>
      </c>
      <c r="AB4415">
        <v>0</v>
      </c>
      <c r="AC4415">
        <v>0</v>
      </c>
      <c r="AD4415">
        <f t="shared" si="137"/>
        <v>0</v>
      </c>
      <c r="AE4415" t="s">
        <v>85</v>
      </c>
      <c r="AF4415">
        <v>5000</v>
      </c>
      <c r="AG4415">
        <v>10000</v>
      </c>
      <c r="AH4415">
        <v>15000</v>
      </c>
      <c r="AI4415">
        <v>20000</v>
      </c>
      <c r="AJ4415">
        <f t="shared" si="138"/>
        <v>50000</v>
      </c>
      <c r="AK4415" t="s">
        <v>458</v>
      </c>
      <c r="AL4415" t="s">
        <v>459</v>
      </c>
      <c r="AM4415" t="s">
        <v>460</v>
      </c>
    </row>
    <row r="4416" spans="1:39" x14ac:dyDescent="0.2">
      <c r="A4416">
        <v>41048</v>
      </c>
      <c r="B4416" t="s">
        <v>1099</v>
      </c>
      <c r="C4416">
        <v>900</v>
      </c>
      <c r="D4416" t="s">
        <v>461</v>
      </c>
      <c r="E4416">
        <v>4</v>
      </c>
      <c r="F4416" t="s">
        <v>422</v>
      </c>
      <c r="G4416">
        <v>126</v>
      </c>
      <c r="H4416" t="s">
        <v>62</v>
      </c>
      <c r="I4416">
        <v>948</v>
      </c>
      <c r="J4416" t="s">
        <v>462</v>
      </c>
      <c r="K4416" t="s">
        <v>41</v>
      </c>
      <c r="L4416">
        <v>13858</v>
      </c>
      <c r="M4416" t="s">
        <v>4997</v>
      </c>
      <c r="N4416" t="s">
        <v>43</v>
      </c>
      <c r="O4416" t="s">
        <v>464</v>
      </c>
      <c r="S4416">
        <v>2</v>
      </c>
      <c r="T4416" t="s">
        <v>45</v>
      </c>
      <c r="U4416">
        <v>924</v>
      </c>
      <c r="V4416" t="s">
        <v>465</v>
      </c>
      <c r="W4416" t="s">
        <v>57</v>
      </c>
      <c r="X4416" t="s">
        <v>46</v>
      </c>
      <c r="Y4416">
        <v>1</v>
      </c>
      <c r="Z4416">
        <v>42</v>
      </c>
      <c r="AA4416">
        <v>42</v>
      </c>
      <c r="AB4416">
        <v>42</v>
      </c>
      <c r="AC4416">
        <v>42</v>
      </c>
      <c r="AD4416">
        <f t="shared" si="137"/>
        <v>42</v>
      </c>
      <c r="AF4416">
        <v>0</v>
      </c>
      <c r="AG4416">
        <v>0</v>
      </c>
      <c r="AH4416">
        <v>0</v>
      </c>
      <c r="AI4416">
        <v>0</v>
      </c>
      <c r="AJ4416">
        <f t="shared" si="138"/>
        <v>0</v>
      </c>
      <c r="AK4416" t="s">
        <v>466</v>
      </c>
      <c r="AL4416" t="s">
        <v>467</v>
      </c>
      <c r="AM4416" t="s">
        <v>60</v>
      </c>
    </row>
    <row r="4417" spans="1:39" x14ac:dyDescent="0.2">
      <c r="A4417">
        <v>41049</v>
      </c>
      <c r="B4417" t="s">
        <v>1101</v>
      </c>
      <c r="C4417">
        <v>625</v>
      </c>
      <c r="D4417" t="s">
        <v>1008</v>
      </c>
      <c r="E4417">
        <v>12</v>
      </c>
      <c r="F4417" t="s">
        <v>991</v>
      </c>
      <c r="G4417">
        <v>122</v>
      </c>
      <c r="H4417" t="s">
        <v>72</v>
      </c>
      <c r="I4417">
        <v>949</v>
      </c>
      <c r="J4417" t="s">
        <v>78</v>
      </c>
      <c r="K4417" t="s">
        <v>41</v>
      </c>
      <c r="L4417">
        <v>13881</v>
      </c>
      <c r="M4417" t="s">
        <v>4405</v>
      </c>
      <c r="N4417" t="s">
        <v>43</v>
      </c>
      <c r="O4417" t="s">
        <v>530</v>
      </c>
      <c r="S4417">
        <v>2</v>
      </c>
      <c r="T4417" t="s">
        <v>45</v>
      </c>
      <c r="X4417" t="s">
        <v>46</v>
      </c>
      <c r="Y4417">
        <v>1</v>
      </c>
      <c r="Z4417">
        <v>0</v>
      </c>
      <c r="AA4417">
        <v>0</v>
      </c>
      <c r="AB4417">
        <v>0</v>
      </c>
      <c r="AC4417">
        <v>0</v>
      </c>
      <c r="AD4417">
        <f t="shared" si="137"/>
        <v>0</v>
      </c>
      <c r="AE4417" t="s">
        <v>85</v>
      </c>
      <c r="AF4417">
        <v>2965078</v>
      </c>
      <c r="AG4417">
        <v>3247353</v>
      </c>
      <c r="AH4417">
        <v>3562346</v>
      </c>
      <c r="AI4417">
        <v>3854458</v>
      </c>
      <c r="AJ4417">
        <f t="shared" si="138"/>
        <v>13629235</v>
      </c>
      <c r="AK4417" t="s">
        <v>1010</v>
      </c>
      <c r="AL4417" t="s">
        <v>1011</v>
      </c>
      <c r="AM4417" t="s">
        <v>1012</v>
      </c>
    </row>
    <row r="4418" spans="1:39" x14ac:dyDescent="0.2">
      <c r="A4418">
        <v>41049</v>
      </c>
      <c r="B4418" t="s">
        <v>1101</v>
      </c>
      <c r="C4418">
        <v>850</v>
      </c>
      <c r="D4418" t="s">
        <v>453</v>
      </c>
      <c r="E4418">
        <v>4</v>
      </c>
      <c r="F4418" t="s">
        <v>422</v>
      </c>
      <c r="G4418">
        <v>128</v>
      </c>
      <c r="H4418" t="s">
        <v>143</v>
      </c>
      <c r="I4418">
        <v>125</v>
      </c>
      <c r="J4418" t="s">
        <v>579</v>
      </c>
      <c r="K4418" t="s">
        <v>41</v>
      </c>
      <c r="L4418">
        <v>13882</v>
      </c>
      <c r="M4418" t="s">
        <v>1104</v>
      </c>
      <c r="N4418" t="s">
        <v>43</v>
      </c>
      <c r="O4418" t="s">
        <v>581</v>
      </c>
      <c r="S4418">
        <v>2</v>
      </c>
      <c r="T4418" t="s">
        <v>45</v>
      </c>
      <c r="X4418" t="s">
        <v>46</v>
      </c>
      <c r="Y4418">
        <v>1</v>
      </c>
      <c r="Z4418">
        <v>0</v>
      </c>
      <c r="AA4418">
        <v>0</v>
      </c>
      <c r="AB4418">
        <v>0</v>
      </c>
      <c r="AC4418">
        <v>0</v>
      </c>
      <c r="AD4418">
        <f t="shared" si="137"/>
        <v>0</v>
      </c>
      <c r="AE4418" t="s">
        <v>85</v>
      </c>
      <c r="AF4418">
        <v>5000</v>
      </c>
      <c r="AG4418">
        <v>10000</v>
      </c>
      <c r="AH4418">
        <v>15000</v>
      </c>
      <c r="AI4418">
        <v>20000</v>
      </c>
      <c r="AJ4418">
        <f t="shared" si="138"/>
        <v>50000</v>
      </c>
      <c r="AK4418" t="s">
        <v>458</v>
      </c>
      <c r="AL4418" t="s">
        <v>459</v>
      </c>
      <c r="AM4418" t="s">
        <v>460</v>
      </c>
    </row>
    <row r="4419" spans="1:39" x14ac:dyDescent="0.2">
      <c r="A4419">
        <v>41050</v>
      </c>
      <c r="B4419" t="s">
        <v>1107</v>
      </c>
      <c r="C4419">
        <v>850</v>
      </c>
      <c r="D4419" t="s">
        <v>453</v>
      </c>
      <c r="E4419">
        <v>4</v>
      </c>
      <c r="F4419" t="s">
        <v>422</v>
      </c>
      <c r="G4419">
        <v>122</v>
      </c>
      <c r="H4419" t="s">
        <v>72</v>
      </c>
      <c r="I4419">
        <v>949</v>
      </c>
      <c r="J4419" t="s">
        <v>78</v>
      </c>
      <c r="K4419" t="s">
        <v>41</v>
      </c>
      <c r="L4419">
        <v>13558</v>
      </c>
      <c r="M4419" t="s">
        <v>4998</v>
      </c>
      <c r="N4419" t="s">
        <v>43</v>
      </c>
      <c r="O4419" t="s">
        <v>530</v>
      </c>
      <c r="S4419">
        <v>2</v>
      </c>
      <c r="T4419" t="s">
        <v>45</v>
      </c>
      <c r="X4419" t="s">
        <v>46</v>
      </c>
      <c r="Y4419">
        <v>1</v>
      </c>
      <c r="Z4419">
        <v>0</v>
      </c>
      <c r="AA4419">
        <v>0</v>
      </c>
      <c r="AB4419">
        <v>0</v>
      </c>
      <c r="AC4419">
        <v>0</v>
      </c>
      <c r="AD4419">
        <f t="shared" ref="AD4419:AD4482" si="139">IF(Y4419=1,LARGE(Z4419:AC4419,1),Z4419+AA4419+AB4419+AC4419)</f>
        <v>0</v>
      </c>
      <c r="AE4419" t="s">
        <v>85</v>
      </c>
      <c r="AF4419">
        <v>870000</v>
      </c>
      <c r="AG4419">
        <v>1290000</v>
      </c>
      <c r="AH4419">
        <v>1050000</v>
      </c>
      <c r="AI4419">
        <v>1160000</v>
      </c>
      <c r="AJ4419">
        <f t="shared" si="138"/>
        <v>4370000</v>
      </c>
      <c r="AK4419" t="s">
        <v>458</v>
      </c>
      <c r="AL4419" t="s">
        <v>459</v>
      </c>
      <c r="AM4419" t="s">
        <v>460</v>
      </c>
    </row>
    <row r="4420" spans="1:39" x14ac:dyDescent="0.2">
      <c r="A4420">
        <v>41050</v>
      </c>
      <c r="B4420" t="s">
        <v>1107</v>
      </c>
      <c r="C4420">
        <v>850</v>
      </c>
      <c r="D4420" t="s">
        <v>453</v>
      </c>
      <c r="E4420">
        <v>4</v>
      </c>
      <c r="F4420" t="s">
        <v>422</v>
      </c>
      <c r="G4420">
        <v>128</v>
      </c>
      <c r="H4420" t="s">
        <v>143</v>
      </c>
      <c r="I4420">
        <v>6</v>
      </c>
      <c r="J4420" t="s">
        <v>454</v>
      </c>
      <c r="K4420" t="s">
        <v>41</v>
      </c>
      <c r="L4420">
        <v>13567</v>
      </c>
      <c r="M4420" t="s">
        <v>3368</v>
      </c>
      <c r="N4420" t="s">
        <v>43</v>
      </c>
      <c r="O4420" t="s">
        <v>456</v>
      </c>
      <c r="S4420">
        <v>2</v>
      </c>
      <c r="T4420" t="s">
        <v>45</v>
      </c>
      <c r="U4420">
        <v>95</v>
      </c>
      <c r="V4420" t="s">
        <v>457</v>
      </c>
      <c r="W4420" t="s">
        <v>57</v>
      </c>
      <c r="X4420" t="s">
        <v>46</v>
      </c>
      <c r="Y4420">
        <v>1</v>
      </c>
      <c r="Z4420">
        <v>2</v>
      </c>
      <c r="AA4420">
        <v>2</v>
      </c>
      <c r="AB4420">
        <v>2</v>
      </c>
      <c r="AC4420">
        <v>2</v>
      </c>
      <c r="AD4420">
        <f t="shared" si="139"/>
        <v>2</v>
      </c>
      <c r="AF4420">
        <v>0</v>
      </c>
      <c r="AG4420">
        <v>0</v>
      </c>
      <c r="AH4420">
        <v>0</v>
      </c>
      <c r="AI4420">
        <v>0</v>
      </c>
      <c r="AJ4420">
        <f t="shared" si="138"/>
        <v>0</v>
      </c>
      <c r="AK4420" t="s">
        <v>458</v>
      </c>
      <c r="AL4420" t="s">
        <v>459</v>
      </c>
      <c r="AM4420" t="s">
        <v>460</v>
      </c>
    </row>
    <row r="4421" spans="1:39" x14ac:dyDescent="0.2">
      <c r="A4421">
        <v>41050</v>
      </c>
      <c r="B4421" t="s">
        <v>1107</v>
      </c>
      <c r="C4421">
        <v>850</v>
      </c>
      <c r="D4421" t="s">
        <v>453</v>
      </c>
      <c r="E4421">
        <v>4</v>
      </c>
      <c r="F4421" t="s">
        <v>422</v>
      </c>
      <c r="G4421">
        <v>128</v>
      </c>
      <c r="H4421" t="s">
        <v>143</v>
      </c>
      <c r="I4421">
        <v>125</v>
      </c>
      <c r="J4421" t="s">
        <v>579</v>
      </c>
      <c r="K4421" t="s">
        <v>41</v>
      </c>
      <c r="L4421">
        <v>13598</v>
      </c>
      <c r="M4421" t="s">
        <v>4407</v>
      </c>
      <c r="N4421" t="s">
        <v>43</v>
      </c>
      <c r="O4421" t="s">
        <v>581</v>
      </c>
      <c r="S4421">
        <v>2</v>
      </c>
      <c r="T4421" t="s">
        <v>45</v>
      </c>
      <c r="U4421">
        <v>303</v>
      </c>
      <c r="V4421" t="s">
        <v>419</v>
      </c>
      <c r="W4421" t="s">
        <v>57</v>
      </c>
      <c r="X4421" t="s">
        <v>46</v>
      </c>
      <c r="Y4421">
        <v>1</v>
      </c>
      <c r="Z4421">
        <v>38</v>
      </c>
      <c r="AA4421">
        <v>38</v>
      </c>
      <c r="AB4421">
        <v>38</v>
      </c>
      <c r="AC4421">
        <v>38</v>
      </c>
      <c r="AD4421">
        <f t="shared" si="139"/>
        <v>38</v>
      </c>
      <c r="AF4421">
        <v>0</v>
      </c>
      <c r="AG4421">
        <v>0</v>
      </c>
      <c r="AH4421">
        <v>0</v>
      </c>
      <c r="AI4421">
        <v>0</v>
      </c>
      <c r="AJ4421">
        <f t="shared" si="138"/>
        <v>0</v>
      </c>
      <c r="AK4421" t="s">
        <v>458</v>
      </c>
      <c r="AL4421" t="s">
        <v>459</v>
      </c>
      <c r="AM4421" t="s">
        <v>460</v>
      </c>
    </row>
    <row r="4422" spans="1:39" x14ac:dyDescent="0.2">
      <c r="A4422">
        <v>41050</v>
      </c>
      <c r="B4422" t="s">
        <v>1107</v>
      </c>
      <c r="C4422">
        <v>900</v>
      </c>
      <c r="D4422" t="s">
        <v>461</v>
      </c>
      <c r="E4422">
        <v>4</v>
      </c>
      <c r="F4422" t="s">
        <v>422</v>
      </c>
      <c r="G4422">
        <v>126</v>
      </c>
      <c r="H4422" t="s">
        <v>62</v>
      </c>
      <c r="I4422">
        <v>948</v>
      </c>
      <c r="J4422" t="s">
        <v>462</v>
      </c>
      <c r="K4422" t="s">
        <v>41</v>
      </c>
      <c r="L4422">
        <v>13570</v>
      </c>
      <c r="M4422" t="s">
        <v>4408</v>
      </c>
      <c r="N4422" t="s">
        <v>43</v>
      </c>
      <c r="O4422" t="s">
        <v>464</v>
      </c>
      <c r="S4422">
        <v>2</v>
      </c>
      <c r="T4422" t="s">
        <v>45</v>
      </c>
      <c r="U4422">
        <v>924</v>
      </c>
      <c r="V4422" t="s">
        <v>465</v>
      </c>
      <c r="W4422" t="s">
        <v>57</v>
      </c>
      <c r="X4422" t="s">
        <v>46</v>
      </c>
      <c r="Y4422">
        <v>1</v>
      </c>
      <c r="Z4422">
        <v>38</v>
      </c>
      <c r="AA4422">
        <v>38</v>
      </c>
      <c r="AB4422">
        <v>38</v>
      </c>
      <c r="AC4422">
        <v>38</v>
      </c>
      <c r="AD4422">
        <f t="shared" si="139"/>
        <v>38</v>
      </c>
      <c r="AF4422">
        <v>0</v>
      </c>
      <c r="AG4422">
        <v>0</v>
      </c>
      <c r="AH4422">
        <v>0</v>
      </c>
      <c r="AI4422">
        <v>0</v>
      </c>
      <c r="AJ4422">
        <f t="shared" si="138"/>
        <v>0</v>
      </c>
      <c r="AK4422" t="s">
        <v>466</v>
      </c>
      <c r="AL4422" t="s">
        <v>467</v>
      </c>
      <c r="AM4422" t="s">
        <v>60</v>
      </c>
    </row>
    <row r="4423" spans="1:39" x14ac:dyDescent="0.2">
      <c r="A4423">
        <v>41051</v>
      </c>
      <c r="B4423" t="s">
        <v>1111</v>
      </c>
      <c r="C4423">
        <v>210</v>
      </c>
      <c r="D4423" t="s">
        <v>469</v>
      </c>
      <c r="E4423">
        <v>4</v>
      </c>
      <c r="F4423" t="s">
        <v>422</v>
      </c>
      <c r="G4423">
        <v>121</v>
      </c>
      <c r="H4423" t="s">
        <v>423</v>
      </c>
      <c r="I4423">
        <v>574</v>
      </c>
      <c r="J4423" t="s">
        <v>1049</v>
      </c>
      <c r="K4423" t="s">
        <v>41</v>
      </c>
      <c r="L4423">
        <v>13630</v>
      </c>
      <c r="M4423" t="s">
        <v>4409</v>
      </c>
      <c r="N4423" t="s">
        <v>124</v>
      </c>
      <c r="O4423" t="s">
        <v>1051</v>
      </c>
      <c r="S4423">
        <v>2</v>
      </c>
      <c r="T4423" t="s">
        <v>45</v>
      </c>
      <c r="U4423">
        <v>190</v>
      </c>
      <c r="V4423" t="s">
        <v>996</v>
      </c>
      <c r="W4423" t="s">
        <v>57</v>
      </c>
      <c r="X4423" t="s">
        <v>46</v>
      </c>
      <c r="Y4423">
        <v>1</v>
      </c>
      <c r="Z4423">
        <v>5</v>
      </c>
      <c r="AA4423">
        <v>5</v>
      </c>
      <c r="AB4423">
        <v>5</v>
      </c>
      <c r="AC4423">
        <v>5</v>
      </c>
      <c r="AD4423">
        <f t="shared" si="139"/>
        <v>5</v>
      </c>
      <c r="AF4423">
        <v>0</v>
      </c>
      <c r="AG4423">
        <v>0</v>
      </c>
      <c r="AH4423">
        <v>0</v>
      </c>
      <c r="AI4423">
        <v>0</v>
      </c>
      <c r="AJ4423">
        <f t="shared" si="138"/>
        <v>0</v>
      </c>
      <c r="AK4423" t="s">
        <v>474</v>
      </c>
      <c r="AL4423" t="s">
        <v>475</v>
      </c>
      <c r="AM4423" t="s">
        <v>476</v>
      </c>
    </row>
    <row r="4424" spans="1:39" x14ac:dyDescent="0.2">
      <c r="A4424">
        <v>41051</v>
      </c>
      <c r="B4424" t="s">
        <v>1111</v>
      </c>
      <c r="C4424">
        <v>610</v>
      </c>
      <c r="D4424" t="s">
        <v>990</v>
      </c>
      <c r="E4424">
        <v>12</v>
      </c>
      <c r="F4424" t="s">
        <v>991</v>
      </c>
      <c r="G4424">
        <v>368</v>
      </c>
      <c r="H4424" t="s">
        <v>1014</v>
      </c>
      <c r="I4424">
        <v>144</v>
      </c>
      <c r="J4424" t="s">
        <v>1015</v>
      </c>
      <c r="K4424" t="s">
        <v>41</v>
      </c>
      <c r="L4424">
        <v>13625</v>
      </c>
      <c r="M4424" t="s">
        <v>1113</v>
      </c>
      <c r="N4424" t="s">
        <v>43</v>
      </c>
      <c r="O4424" t="s">
        <v>1017</v>
      </c>
      <c r="S4424">
        <v>2</v>
      </c>
      <c r="T4424" t="s">
        <v>45</v>
      </c>
      <c r="X4424" t="s">
        <v>46</v>
      </c>
      <c r="Y4424">
        <v>1</v>
      </c>
      <c r="Z4424">
        <v>0</v>
      </c>
      <c r="AA4424">
        <v>0</v>
      </c>
      <c r="AB4424">
        <v>0</v>
      </c>
      <c r="AC4424">
        <v>0</v>
      </c>
      <c r="AD4424">
        <f t="shared" si="139"/>
        <v>0</v>
      </c>
      <c r="AE4424" t="s">
        <v>1158</v>
      </c>
      <c r="AF4424">
        <v>614942</v>
      </c>
      <c r="AG4424">
        <v>655713</v>
      </c>
      <c r="AH4424">
        <v>702727</v>
      </c>
      <c r="AI4424">
        <v>745594</v>
      </c>
      <c r="AJ4424">
        <f t="shared" si="138"/>
        <v>2718976</v>
      </c>
      <c r="AK4424" t="s">
        <v>997</v>
      </c>
      <c r="AL4424" t="s">
        <v>998</v>
      </c>
      <c r="AM4424" t="s">
        <v>999</v>
      </c>
    </row>
    <row r="4425" spans="1:39" x14ac:dyDescent="0.2">
      <c r="A4425">
        <v>41051</v>
      </c>
      <c r="B4425" t="s">
        <v>1111</v>
      </c>
      <c r="C4425">
        <v>610</v>
      </c>
      <c r="D4425" t="s">
        <v>990</v>
      </c>
      <c r="E4425">
        <v>12</v>
      </c>
      <c r="F4425" t="s">
        <v>991</v>
      </c>
      <c r="G4425">
        <v>368</v>
      </c>
      <c r="H4425" t="s">
        <v>1014</v>
      </c>
      <c r="I4425">
        <v>144</v>
      </c>
      <c r="J4425" t="s">
        <v>1015</v>
      </c>
      <c r="K4425" t="s">
        <v>41</v>
      </c>
      <c r="L4425">
        <v>13625</v>
      </c>
      <c r="M4425" t="s">
        <v>1113</v>
      </c>
      <c r="N4425" t="s">
        <v>43</v>
      </c>
      <c r="O4425" t="s">
        <v>1017</v>
      </c>
      <c r="S4425">
        <v>2</v>
      </c>
      <c r="T4425" t="s">
        <v>45</v>
      </c>
      <c r="X4425" t="s">
        <v>46</v>
      </c>
      <c r="Y4425">
        <v>1</v>
      </c>
      <c r="Z4425">
        <v>0</v>
      </c>
      <c r="AA4425">
        <v>0</v>
      </c>
      <c r="AB4425">
        <v>0</v>
      </c>
      <c r="AC4425">
        <v>0</v>
      </c>
      <c r="AD4425">
        <f t="shared" si="139"/>
        <v>0</v>
      </c>
      <c r="AE4425" t="s">
        <v>1018</v>
      </c>
      <c r="AF4425">
        <v>645109</v>
      </c>
      <c r="AG4425">
        <v>706523</v>
      </c>
      <c r="AH4425">
        <v>775056</v>
      </c>
      <c r="AI4425">
        <v>838610</v>
      </c>
      <c r="AJ4425">
        <f t="shared" si="138"/>
        <v>2965298</v>
      </c>
      <c r="AK4425" t="s">
        <v>997</v>
      </c>
      <c r="AL4425" t="s">
        <v>998</v>
      </c>
      <c r="AM4425" t="s">
        <v>999</v>
      </c>
    </row>
    <row r="4426" spans="1:39" x14ac:dyDescent="0.2">
      <c r="A4426">
        <v>41051</v>
      </c>
      <c r="B4426" t="s">
        <v>1111</v>
      </c>
      <c r="C4426">
        <v>625</v>
      </c>
      <c r="D4426" t="s">
        <v>1008</v>
      </c>
      <c r="E4426">
        <v>12</v>
      </c>
      <c r="F4426" t="s">
        <v>991</v>
      </c>
      <c r="G4426">
        <v>368</v>
      </c>
      <c r="H4426" t="s">
        <v>1014</v>
      </c>
      <c r="I4426">
        <v>242</v>
      </c>
      <c r="J4426" t="s">
        <v>1019</v>
      </c>
      <c r="K4426" t="s">
        <v>41</v>
      </c>
      <c r="L4426">
        <v>13619</v>
      </c>
      <c r="M4426" t="s">
        <v>4999</v>
      </c>
      <c r="N4426" t="s">
        <v>43</v>
      </c>
      <c r="O4426" t="s">
        <v>1021</v>
      </c>
      <c r="S4426">
        <v>2</v>
      </c>
      <c r="T4426" t="s">
        <v>45</v>
      </c>
      <c r="U4426">
        <v>242</v>
      </c>
      <c r="V4426" t="s">
        <v>1022</v>
      </c>
      <c r="W4426" t="s">
        <v>57</v>
      </c>
      <c r="X4426" t="s">
        <v>46</v>
      </c>
      <c r="Y4426">
        <v>1</v>
      </c>
      <c r="Z4426">
        <v>1379</v>
      </c>
      <c r="AA4426">
        <v>1379</v>
      </c>
      <c r="AB4426">
        <v>1379</v>
      </c>
      <c r="AC4426">
        <v>1379</v>
      </c>
      <c r="AD4426">
        <f t="shared" si="139"/>
        <v>1379</v>
      </c>
      <c r="AF4426">
        <v>0</v>
      </c>
      <c r="AG4426">
        <v>0</v>
      </c>
      <c r="AH4426">
        <v>0</v>
      </c>
      <c r="AI4426">
        <v>0</v>
      </c>
      <c r="AJ4426">
        <f t="shared" si="138"/>
        <v>0</v>
      </c>
      <c r="AK4426" t="s">
        <v>1010</v>
      </c>
      <c r="AL4426" t="s">
        <v>1011</v>
      </c>
      <c r="AM4426" t="s">
        <v>1012</v>
      </c>
    </row>
    <row r="4427" spans="1:39" x14ac:dyDescent="0.2">
      <c r="A4427">
        <v>41051</v>
      </c>
      <c r="B4427" t="s">
        <v>1111</v>
      </c>
      <c r="C4427">
        <v>630</v>
      </c>
      <c r="D4427" t="s">
        <v>1393</v>
      </c>
      <c r="E4427">
        <v>12</v>
      </c>
      <c r="F4427" t="s">
        <v>991</v>
      </c>
      <c r="G4427">
        <v>364</v>
      </c>
      <c r="H4427" t="s">
        <v>1394</v>
      </c>
      <c r="I4427">
        <v>648</v>
      </c>
      <c r="J4427" t="s">
        <v>2473</v>
      </c>
      <c r="K4427" t="s">
        <v>41</v>
      </c>
      <c r="L4427">
        <v>13632</v>
      </c>
      <c r="M4427" t="s">
        <v>5000</v>
      </c>
      <c r="N4427" t="s">
        <v>43</v>
      </c>
      <c r="O4427" t="s">
        <v>5001</v>
      </c>
      <c r="S4427">
        <v>2</v>
      </c>
      <c r="T4427" t="s">
        <v>45</v>
      </c>
      <c r="U4427">
        <v>332</v>
      </c>
      <c r="V4427" t="s">
        <v>76</v>
      </c>
      <c r="W4427" t="s">
        <v>57</v>
      </c>
      <c r="X4427" t="s">
        <v>46</v>
      </c>
      <c r="Y4427">
        <v>1</v>
      </c>
      <c r="Z4427">
        <v>1</v>
      </c>
      <c r="AA4427">
        <v>1</v>
      </c>
      <c r="AB4427">
        <v>1</v>
      </c>
      <c r="AC4427">
        <v>1</v>
      </c>
      <c r="AD4427">
        <f t="shared" si="139"/>
        <v>1</v>
      </c>
      <c r="AF4427">
        <v>0</v>
      </c>
      <c r="AG4427">
        <v>0</v>
      </c>
      <c r="AH4427">
        <v>0</v>
      </c>
      <c r="AI4427">
        <v>0</v>
      </c>
      <c r="AJ4427">
        <f t="shared" si="138"/>
        <v>0</v>
      </c>
      <c r="AK4427" t="s">
        <v>1398</v>
      </c>
      <c r="AL4427" t="s">
        <v>1399</v>
      </c>
      <c r="AM4427" t="s">
        <v>1400</v>
      </c>
    </row>
    <row r="4428" spans="1:39" x14ac:dyDescent="0.2">
      <c r="A4428">
        <v>41051</v>
      </c>
      <c r="B4428" t="s">
        <v>1111</v>
      </c>
      <c r="C4428">
        <v>630</v>
      </c>
      <c r="D4428" t="s">
        <v>1393</v>
      </c>
      <c r="E4428">
        <v>12</v>
      </c>
      <c r="F4428" t="s">
        <v>991</v>
      </c>
      <c r="G4428">
        <v>364</v>
      </c>
      <c r="H4428" t="s">
        <v>1394</v>
      </c>
      <c r="I4428">
        <v>648</v>
      </c>
      <c r="J4428" t="s">
        <v>2473</v>
      </c>
      <c r="K4428" t="s">
        <v>41</v>
      </c>
      <c r="L4428">
        <v>13632</v>
      </c>
      <c r="M4428" t="s">
        <v>5000</v>
      </c>
      <c r="N4428" t="s">
        <v>43</v>
      </c>
      <c r="O4428" t="s">
        <v>5001</v>
      </c>
      <c r="S4428">
        <v>2</v>
      </c>
      <c r="T4428" t="s">
        <v>45</v>
      </c>
      <c r="X4428" t="s">
        <v>46</v>
      </c>
      <c r="Y4428">
        <v>1</v>
      </c>
      <c r="Z4428">
        <v>0</v>
      </c>
      <c r="AA4428">
        <v>0</v>
      </c>
      <c r="AB4428">
        <v>0</v>
      </c>
      <c r="AC4428">
        <v>0</v>
      </c>
      <c r="AD4428">
        <f t="shared" si="139"/>
        <v>0</v>
      </c>
      <c r="AE4428" t="s">
        <v>85</v>
      </c>
      <c r="AF4428">
        <v>30000</v>
      </c>
      <c r="AG4428">
        <v>30000</v>
      </c>
      <c r="AH4428">
        <v>30000</v>
      </c>
      <c r="AI4428">
        <v>30000</v>
      </c>
      <c r="AJ4428">
        <f t="shared" si="138"/>
        <v>120000</v>
      </c>
      <c r="AK4428" t="s">
        <v>1398</v>
      </c>
      <c r="AL4428" t="s">
        <v>1399</v>
      </c>
      <c r="AM4428" t="s">
        <v>1400</v>
      </c>
    </row>
    <row r="4429" spans="1:39" x14ac:dyDescent="0.2">
      <c r="A4429">
        <v>41051</v>
      </c>
      <c r="B4429" t="s">
        <v>1111</v>
      </c>
      <c r="C4429">
        <v>850</v>
      </c>
      <c r="D4429" t="s">
        <v>453</v>
      </c>
      <c r="E4429">
        <v>4</v>
      </c>
      <c r="F4429" t="s">
        <v>422</v>
      </c>
      <c r="G4429">
        <v>128</v>
      </c>
      <c r="H4429" t="s">
        <v>143</v>
      </c>
      <c r="I4429">
        <v>125</v>
      </c>
      <c r="J4429" t="s">
        <v>579</v>
      </c>
      <c r="K4429" t="s">
        <v>41</v>
      </c>
      <c r="L4429">
        <v>13639</v>
      </c>
      <c r="M4429" t="s">
        <v>3370</v>
      </c>
      <c r="N4429" t="s">
        <v>43</v>
      </c>
      <c r="O4429" t="s">
        <v>581</v>
      </c>
      <c r="S4429">
        <v>2</v>
      </c>
      <c r="T4429" t="s">
        <v>45</v>
      </c>
      <c r="X4429" t="s">
        <v>46</v>
      </c>
      <c r="Y4429">
        <v>1</v>
      </c>
      <c r="Z4429">
        <v>0</v>
      </c>
      <c r="AA4429">
        <v>0</v>
      </c>
      <c r="AB4429">
        <v>0</v>
      </c>
      <c r="AC4429">
        <v>0</v>
      </c>
      <c r="AD4429">
        <f t="shared" si="139"/>
        <v>0</v>
      </c>
      <c r="AE4429" t="s">
        <v>85</v>
      </c>
      <c r="AF4429">
        <v>5000</v>
      </c>
      <c r="AG4429">
        <v>10000</v>
      </c>
      <c r="AH4429">
        <v>15000</v>
      </c>
      <c r="AI4429">
        <v>20000</v>
      </c>
      <c r="AJ4429">
        <f t="shared" si="138"/>
        <v>50000</v>
      </c>
      <c r="AK4429" t="s">
        <v>458</v>
      </c>
      <c r="AL4429" t="s">
        <v>459</v>
      </c>
      <c r="AM4429" t="s">
        <v>460</v>
      </c>
    </row>
    <row r="4430" spans="1:39" x14ac:dyDescent="0.2">
      <c r="A4430">
        <v>41052</v>
      </c>
      <c r="B4430" t="s">
        <v>1116</v>
      </c>
      <c r="C4430">
        <v>610</v>
      </c>
      <c r="D4430" t="s">
        <v>990</v>
      </c>
      <c r="E4430">
        <v>12</v>
      </c>
      <c r="F4430" t="s">
        <v>991</v>
      </c>
      <c r="G4430">
        <v>368</v>
      </c>
      <c r="H4430" t="s">
        <v>1014</v>
      </c>
      <c r="I4430">
        <v>104</v>
      </c>
      <c r="J4430" t="s">
        <v>1024</v>
      </c>
      <c r="K4430" t="s">
        <v>41</v>
      </c>
      <c r="L4430">
        <v>13664</v>
      </c>
      <c r="M4430" t="s">
        <v>2505</v>
      </c>
      <c r="N4430" t="s">
        <v>43</v>
      </c>
      <c r="O4430" t="s">
        <v>1044</v>
      </c>
      <c r="S4430">
        <v>2</v>
      </c>
      <c r="T4430" t="s">
        <v>45</v>
      </c>
      <c r="X4430" t="s">
        <v>46</v>
      </c>
      <c r="Y4430">
        <v>1</v>
      </c>
      <c r="Z4430">
        <v>0</v>
      </c>
      <c r="AA4430">
        <v>0</v>
      </c>
      <c r="AB4430">
        <v>0</v>
      </c>
      <c r="AC4430">
        <v>0</v>
      </c>
      <c r="AD4430">
        <f t="shared" si="139"/>
        <v>0</v>
      </c>
      <c r="AE4430" t="s">
        <v>1158</v>
      </c>
      <c r="AF4430">
        <v>465730</v>
      </c>
      <c r="AG4430">
        <v>1537008</v>
      </c>
      <c r="AH4430">
        <v>532214</v>
      </c>
      <c r="AI4430">
        <v>564679</v>
      </c>
      <c r="AJ4430">
        <f t="shared" si="138"/>
        <v>3099631</v>
      </c>
      <c r="AK4430" t="s">
        <v>997</v>
      </c>
      <c r="AL4430" t="s">
        <v>998</v>
      </c>
      <c r="AM4430" t="s">
        <v>999</v>
      </c>
    </row>
    <row r="4431" spans="1:39" x14ac:dyDescent="0.2">
      <c r="A4431">
        <v>41052</v>
      </c>
      <c r="B4431" t="s">
        <v>1116</v>
      </c>
      <c r="C4431">
        <v>625</v>
      </c>
      <c r="D4431" t="s">
        <v>1008</v>
      </c>
      <c r="E4431">
        <v>12</v>
      </c>
      <c r="F4431" t="s">
        <v>991</v>
      </c>
      <c r="G4431">
        <v>122</v>
      </c>
      <c r="H4431" t="s">
        <v>72</v>
      </c>
      <c r="I4431">
        <v>949</v>
      </c>
      <c r="J4431" t="s">
        <v>78</v>
      </c>
      <c r="K4431" t="s">
        <v>41</v>
      </c>
      <c r="L4431">
        <v>13678</v>
      </c>
      <c r="M4431" t="s">
        <v>4778</v>
      </c>
      <c r="N4431" t="s">
        <v>43</v>
      </c>
      <c r="O4431" t="s">
        <v>530</v>
      </c>
      <c r="S4431">
        <v>2</v>
      </c>
      <c r="T4431" t="s">
        <v>45</v>
      </c>
      <c r="U4431">
        <v>923</v>
      </c>
      <c r="V4431" t="s">
        <v>81</v>
      </c>
      <c r="W4431" t="s">
        <v>57</v>
      </c>
      <c r="X4431" t="s">
        <v>46</v>
      </c>
      <c r="Y4431">
        <v>1</v>
      </c>
      <c r="Z4431">
        <v>25</v>
      </c>
      <c r="AA4431">
        <v>25</v>
      </c>
      <c r="AB4431">
        <v>25</v>
      </c>
      <c r="AC4431">
        <v>25</v>
      </c>
      <c r="AD4431">
        <f t="shared" si="139"/>
        <v>25</v>
      </c>
      <c r="AF4431">
        <v>0</v>
      </c>
      <c r="AG4431">
        <v>0</v>
      </c>
      <c r="AH4431">
        <v>0</v>
      </c>
      <c r="AI4431">
        <v>0</v>
      </c>
      <c r="AJ4431">
        <f t="shared" si="138"/>
        <v>0</v>
      </c>
      <c r="AK4431" t="s">
        <v>1010</v>
      </c>
      <c r="AL4431" t="s">
        <v>1011</v>
      </c>
      <c r="AM4431" t="s">
        <v>1012</v>
      </c>
    </row>
    <row r="4432" spans="1:39" x14ac:dyDescent="0.2">
      <c r="A4432">
        <v>41052</v>
      </c>
      <c r="B4432" t="s">
        <v>1116</v>
      </c>
      <c r="C4432">
        <v>850</v>
      </c>
      <c r="D4432" t="s">
        <v>453</v>
      </c>
      <c r="E4432">
        <v>4</v>
      </c>
      <c r="F4432" t="s">
        <v>422</v>
      </c>
      <c r="G4432">
        <v>122</v>
      </c>
      <c r="H4432" t="s">
        <v>72</v>
      </c>
      <c r="I4432">
        <v>949</v>
      </c>
      <c r="J4432" t="s">
        <v>78</v>
      </c>
      <c r="K4432" t="s">
        <v>41</v>
      </c>
      <c r="L4432">
        <v>13657</v>
      </c>
      <c r="M4432" t="s">
        <v>4780</v>
      </c>
      <c r="N4432" t="s">
        <v>43</v>
      </c>
      <c r="O4432" t="s">
        <v>530</v>
      </c>
      <c r="S4432">
        <v>2</v>
      </c>
      <c r="T4432" t="s">
        <v>45</v>
      </c>
      <c r="X4432" t="s">
        <v>46</v>
      </c>
      <c r="Y4432">
        <v>1</v>
      </c>
      <c r="Z4432">
        <v>0</v>
      </c>
      <c r="AA4432">
        <v>0</v>
      </c>
      <c r="AB4432">
        <v>0</v>
      </c>
      <c r="AC4432">
        <v>0</v>
      </c>
      <c r="AD4432">
        <f t="shared" si="139"/>
        <v>0</v>
      </c>
      <c r="AE4432" t="s">
        <v>85</v>
      </c>
      <c r="AF4432">
        <v>990000</v>
      </c>
      <c r="AG4432">
        <v>1110000</v>
      </c>
      <c r="AH4432">
        <v>1200000</v>
      </c>
      <c r="AI4432">
        <v>1320000</v>
      </c>
      <c r="AJ4432">
        <f t="shared" si="138"/>
        <v>4620000</v>
      </c>
      <c r="AK4432" t="s">
        <v>458</v>
      </c>
      <c r="AL4432" t="s">
        <v>459</v>
      </c>
      <c r="AM4432" t="s">
        <v>460</v>
      </c>
    </row>
    <row r="4433" spans="1:39" x14ac:dyDescent="0.2">
      <c r="A4433">
        <v>41052</v>
      </c>
      <c r="B4433" t="s">
        <v>1116</v>
      </c>
      <c r="C4433">
        <v>900</v>
      </c>
      <c r="D4433" t="s">
        <v>461</v>
      </c>
      <c r="E4433">
        <v>4</v>
      </c>
      <c r="F4433" t="s">
        <v>422</v>
      </c>
      <c r="G4433">
        <v>126</v>
      </c>
      <c r="H4433" t="s">
        <v>62</v>
      </c>
      <c r="I4433">
        <v>948</v>
      </c>
      <c r="J4433" t="s">
        <v>462</v>
      </c>
      <c r="K4433" t="s">
        <v>41</v>
      </c>
      <c r="L4433">
        <v>13672</v>
      </c>
      <c r="M4433" t="s">
        <v>3373</v>
      </c>
      <c r="N4433" t="s">
        <v>43</v>
      </c>
      <c r="O4433" t="s">
        <v>464</v>
      </c>
      <c r="S4433">
        <v>2</v>
      </c>
      <c r="T4433" t="s">
        <v>45</v>
      </c>
      <c r="U4433">
        <v>924</v>
      </c>
      <c r="V4433" t="s">
        <v>465</v>
      </c>
      <c r="W4433" t="s">
        <v>57</v>
      </c>
      <c r="X4433" t="s">
        <v>46</v>
      </c>
      <c r="Y4433">
        <v>1</v>
      </c>
      <c r="Z4433">
        <v>39</v>
      </c>
      <c r="AA4433">
        <v>39</v>
      </c>
      <c r="AB4433">
        <v>39</v>
      </c>
      <c r="AC4433">
        <v>39</v>
      </c>
      <c r="AD4433">
        <f t="shared" si="139"/>
        <v>39</v>
      </c>
      <c r="AF4433">
        <v>0</v>
      </c>
      <c r="AG4433">
        <v>0</v>
      </c>
      <c r="AH4433">
        <v>0</v>
      </c>
      <c r="AI4433">
        <v>0</v>
      </c>
      <c r="AJ4433">
        <f t="shared" si="138"/>
        <v>0</v>
      </c>
      <c r="AK4433" t="s">
        <v>466</v>
      </c>
      <c r="AL4433" t="s">
        <v>467</v>
      </c>
      <c r="AM4433" t="s">
        <v>60</v>
      </c>
    </row>
    <row r="4434" spans="1:39" x14ac:dyDescent="0.2">
      <c r="A4434">
        <v>41053</v>
      </c>
      <c r="B4434" t="s">
        <v>1118</v>
      </c>
      <c r="C4434">
        <v>610</v>
      </c>
      <c r="D4434" t="s">
        <v>990</v>
      </c>
      <c r="E4434">
        <v>12</v>
      </c>
      <c r="F4434" t="s">
        <v>991</v>
      </c>
      <c r="G4434">
        <v>368</v>
      </c>
      <c r="H4434" t="s">
        <v>1014</v>
      </c>
      <c r="I4434">
        <v>103</v>
      </c>
      <c r="J4434" t="s">
        <v>1028</v>
      </c>
      <c r="K4434" t="s">
        <v>41</v>
      </c>
      <c r="L4434">
        <v>13689</v>
      </c>
      <c r="M4434" t="s">
        <v>3902</v>
      </c>
      <c r="N4434" t="s">
        <v>43</v>
      </c>
      <c r="O4434" t="s">
        <v>1030</v>
      </c>
      <c r="S4434">
        <v>2</v>
      </c>
      <c r="T4434" t="s">
        <v>45</v>
      </c>
      <c r="U4434">
        <v>1</v>
      </c>
      <c r="V4434" t="s">
        <v>1027</v>
      </c>
      <c r="W4434" t="s">
        <v>57</v>
      </c>
      <c r="X4434" t="s">
        <v>46</v>
      </c>
      <c r="Y4434">
        <v>1</v>
      </c>
      <c r="Z4434">
        <v>5940</v>
      </c>
      <c r="AA4434">
        <v>5940</v>
      </c>
      <c r="AB4434">
        <v>5940</v>
      </c>
      <c r="AC4434">
        <v>5940</v>
      </c>
      <c r="AD4434">
        <f t="shared" si="139"/>
        <v>5940</v>
      </c>
      <c r="AF4434">
        <v>0</v>
      </c>
      <c r="AG4434">
        <v>0</v>
      </c>
      <c r="AH4434">
        <v>0</v>
      </c>
      <c r="AI4434">
        <v>0</v>
      </c>
      <c r="AJ4434">
        <f t="shared" si="138"/>
        <v>0</v>
      </c>
      <c r="AK4434" t="s">
        <v>997</v>
      </c>
      <c r="AL4434" t="s">
        <v>998</v>
      </c>
      <c r="AM4434" t="s">
        <v>999</v>
      </c>
    </row>
    <row r="4435" spans="1:39" x14ac:dyDescent="0.2">
      <c r="A4435">
        <v>41053</v>
      </c>
      <c r="B4435" t="s">
        <v>1118</v>
      </c>
      <c r="C4435">
        <v>610</v>
      </c>
      <c r="D4435" t="s">
        <v>990</v>
      </c>
      <c r="E4435">
        <v>12</v>
      </c>
      <c r="F4435" t="s">
        <v>991</v>
      </c>
      <c r="G4435">
        <v>368</v>
      </c>
      <c r="H4435" t="s">
        <v>1014</v>
      </c>
      <c r="I4435">
        <v>104</v>
      </c>
      <c r="J4435" t="s">
        <v>1024</v>
      </c>
      <c r="K4435" t="s">
        <v>41</v>
      </c>
      <c r="L4435">
        <v>13705</v>
      </c>
      <c r="M4435" t="s">
        <v>1120</v>
      </c>
      <c r="N4435" t="s">
        <v>43</v>
      </c>
      <c r="O4435" t="s">
        <v>1044</v>
      </c>
      <c r="S4435">
        <v>2</v>
      </c>
      <c r="T4435" t="s">
        <v>45</v>
      </c>
      <c r="X4435" t="s">
        <v>46</v>
      </c>
      <c r="Y4435">
        <v>1</v>
      </c>
      <c r="Z4435">
        <v>0</v>
      </c>
      <c r="AA4435">
        <v>0</v>
      </c>
      <c r="AB4435">
        <v>0</v>
      </c>
      <c r="AC4435">
        <v>0</v>
      </c>
      <c r="AD4435">
        <f t="shared" si="139"/>
        <v>0</v>
      </c>
      <c r="AE4435" t="s">
        <v>1158</v>
      </c>
      <c r="AF4435">
        <v>905872</v>
      </c>
      <c r="AG4435">
        <v>2989477</v>
      </c>
      <c r="AH4435">
        <v>1035188</v>
      </c>
      <c r="AI4435">
        <v>1098335</v>
      </c>
      <c r="AJ4435">
        <f t="shared" si="138"/>
        <v>6028872</v>
      </c>
      <c r="AK4435" t="s">
        <v>997</v>
      </c>
      <c r="AL4435" t="s">
        <v>998</v>
      </c>
      <c r="AM4435" t="s">
        <v>999</v>
      </c>
    </row>
    <row r="4436" spans="1:39" x14ac:dyDescent="0.2">
      <c r="A4436">
        <v>41053</v>
      </c>
      <c r="B4436" t="s">
        <v>1118</v>
      </c>
      <c r="C4436">
        <v>630</v>
      </c>
      <c r="D4436" t="s">
        <v>1393</v>
      </c>
      <c r="E4436">
        <v>12</v>
      </c>
      <c r="F4436" t="s">
        <v>991</v>
      </c>
      <c r="G4436">
        <v>364</v>
      </c>
      <c r="H4436" t="s">
        <v>1394</v>
      </c>
      <c r="I4436">
        <v>648</v>
      </c>
      <c r="J4436" t="s">
        <v>2473</v>
      </c>
      <c r="K4436" t="s">
        <v>41</v>
      </c>
      <c r="L4436">
        <v>13708</v>
      </c>
      <c r="M4436" t="s">
        <v>5002</v>
      </c>
      <c r="N4436" t="s">
        <v>124</v>
      </c>
      <c r="O4436" t="s">
        <v>5003</v>
      </c>
      <c r="S4436">
        <v>2</v>
      </c>
      <c r="T4436" t="s">
        <v>45</v>
      </c>
      <c r="U4436">
        <v>332</v>
      </c>
      <c r="V4436" t="s">
        <v>76</v>
      </c>
      <c r="W4436" t="s">
        <v>57</v>
      </c>
      <c r="X4436" t="s">
        <v>46</v>
      </c>
      <c r="Y4436">
        <v>1</v>
      </c>
      <c r="Z4436">
        <v>1</v>
      </c>
      <c r="AA4436">
        <v>1</v>
      </c>
      <c r="AB4436">
        <v>1</v>
      </c>
      <c r="AC4436">
        <v>1</v>
      </c>
      <c r="AD4436">
        <f t="shared" si="139"/>
        <v>1</v>
      </c>
      <c r="AF4436">
        <v>0</v>
      </c>
      <c r="AG4436">
        <v>0</v>
      </c>
      <c r="AH4436">
        <v>0</v>
      </c>
      <c r="AI4436">
        <v>0</v>
      </c>
      <c r="AJ4436">
        <f t="shared" si="138"/>
        <v>0</v>
      </c>
      <c r="AK4436" t="s">
        <v>1398</v>
      </c>
      <c r="AL4436" t="s">
        <v>1399</v>
      </c>
      <c r="AM4436" t="s">
        <v>1400</v>
      </c>
    </row>
    <row r="4437" spans="1:39" x14ac:dyDescent="0.2">
      <c r="A4437">
        <v>41053</v>
      </c>
      <c r="B4437" t="s">
        <v>1118</v>
      </c>
      <c r="C4437">
        <v>630</v>
      </c>
      <c r="D4437" t="s">
        <v>1393</v>
      </c>
      <c r="E4437">
        <v>12</v>
      </c>
      <c r="F4437" t="s">
        <v>991</v>
      </c>
      <c r="G4437">
        <v>364</v>
      </c>
      <c r="H4437" t="s">
        <v>1394</v>
      </c>
      <c r="I4437">
        <v>648</v>
      </c>
      <c r="J4437" t="s">
        <v>2473</v>
      </c>
      <c r="K4437" t="s">
        <v>41</v>
      </c>
      <c r="L4437">
        <v>13708</v>
      </c>
      <c r="M4437" t="s">
        <v>5002</v>
      </c>
      <c r="N4437" t="s">
        <v>124</v>
      </c>
      <c r="O4437" t="s">
        <v>5003</v>
      </c>
      <c r="S4437">
        <v>2</v>
      </c>
      <c r="T4437" t="s">
        <v>45</v>
      </c>
      <c r="X4437" t="s">
        <v>46</v>
      </c>
      <c r="Y4437">
        <v>1</v>
      </c>
      <c r="Z4437">
        <v>0</v>
      </c>
      <c r="AA4437">
        <v>0</v>
      </c>
      <c r="AB4437">
        <v>0</v>
      </c>
      <c r="AC4437">
        <v>0</v>
      </c>
      <c r="AD4437">
        <f t="shared" si="139"/>
        <v>0</v>
      </c>
      <c r="AE4437" t="s">
        <v>85</v>
      </c>
      <c r="AF4437">
        <v>60000</v>
      </c>
      <c r="AG4437">
        <v>60000</v>
      </c>
      <c r="AH4437">
        <v>60000</v>
      </c>
      <c r="AI4437">
        <v>60000</v>
      </c>
      <c r="AJ4437">
        <f t="shared" si="138"/>
        <v>240000</v>
      </c>
      <c r="AK4437" t="s">
        <v>1398</v>
      </c>
      <c r="AL4437" t="s">
        <v>1399</v>
      </c>
      <c r="AM4437" t="s">
        <v>1400</v>
      </c>
    </row>
    <row r="4438" spans="1:39" x14ac:dyDescent="0.2">
      <c r="A4438">
        <v>41053</v>
      </c>
      <c r="B4438" t="s">
        <v>1118</v>
      </c>
      <c r="C4438">
        <v>900</v>
      </c>
      <c r="D4438" t="s">
        <v>461</v>
      </c>
      <c r="E4438">
        <v>4</v>
      </c>
      <c r="F4438" t="s">
        <v>422</v>
      </c>
      <c r="G4438">
        <v>122</v>
      </c>
      <c r="H4438" t="s">
        <v>72</v>
      </c>
      <c r="I4438">
        <v>2</v>
      </c>
      <c r="J4438" t="s">
        <v>73</v>
      </c>
      <c r="K4438" t="s">
        <v>41</v>
      </c>
      <c r="L4438">
        <v>13685</v>
      </c>
      <c r="M4438" t="s">
        <v>2508</v>
      </c>
      <c r="N4438" t="s">
        <v>43</v>
      </c>
      <c r="O4438" t="s">
        <v>583</v>
      </c>
      <c r="S4438">
        <v>2</v>
      </c>
      <c r="T4438" t="s">
        <v>45</v>
      </c>
      <c r="U4438">
        <v>332</v>
      </c>
      <c r="V4438" t="s">
        <v>76</v>
      </c>
      <c r="W4438" t="s">
        <v>57</v>
      </c>
      <c r="X4438" t="s">
        <v>46</v>
      </c>
      <c r="Y4438">
        <v>1</v>
      </c>
      <c r="Z4438">
        <v>1</v>
      </c>
      <c r="AA4438">
        <v>1</v>
      </c>
      <c r="AB4438">
        <v>1</v>
      </c>
      <c r="AC4438">
        <v>1</v>
      </c>
      <c r="AD4438">
        <f t="shared" si="139"/>
        <v>1</v>
      </c>
      <c r="AF4438">
        <v>0</v>
      </c>
      <c r="AG4438">
        <v>0</v>
      </c>
      <c r="AH4438">
        <v>0</v>
      </c>
      <c r="AI4438">
        <v>0</v>
      </c>
      <c r="AJ4438">
        <f t="shared" si="138"/>
        <v>0</v>
      </c>
      <c r="AK4438" t="s">
        <v>466</v>
      </c>
      <c r="AL4438" t="s">
        <v>467</v>
      </c>
      <c r="AM4438" t="s">
        <v>60</v>
      </c>
    </row>
    <row r="4439" spans="1:39" x14ac:dyDescent="0.2">
      <c r="A4439">
        <v>41053</v>
      </c>
      <c r="B4439" t="s">
        <v>1118</v>
      </c>
      <c r="C4439">
        <v>900</v>
      </c>
      <c r="D4439" t="s">
        <v>461</v>
      </c>
      <c r="E4439">
        <v>4</v>
      </c>
      <c r="F4439" t="s">
        <v>422</v>
      </c>
      <c r="G4439">
        <v>126</v>
      </c>
      <c r="H4439" t="s">
        <v>62</v>
      </c>
      <c r="I4439">
        <v>948</v>
      </c>
      <c r="J4439" t="s">
        <v>462</v>
      </c>
      <c r="K4439" t="s">
        <v>41</v>
      </c>
      <c r="L4439">
        <v>13695</v>
      </c>
      <c r="M4439" t="s">
        <v>2509</v>
      </c>
      <c r="N4439" t="s">
        <v>43</v>
      </c>
      <c r="O4439" t="s">
        <v>464</v>
      </c>
      <c r="S4439">
        <v>2</v>
      </c>
      <c r="T4439" t="s">
        <v>45</v>
      </c>
      <c r="X4439" t="s">
        <v>46</v>
      </c>
      <c r="Y4439">
        <v>1</v>
      </c>
      <c r="Z4439">
        <v>0</v>
      </c>
      <c r="AA4439">
        <v>0</v>
      </c>
      <c r="AB4439">
        <v>0</v>
      </c>
      <c r="AC4439">
        <v>0</v>
      </c>
      <c r="AD4439">
        <f t="shared" si="139"/>
        <v>0</v>
      </c>
      <c r="AE4439" t="s">
        <v>85</v>
      </c>
      <c r="AF4439">
        <v>125000</v>
      </c>
      <c r="AG4439">
        <v>135000</v>
      </c>
      <c r="AH4439">
        <v>145000</v>
      </c>
      <c r="AI4439">
        <v>155000</v>
      </c>
      <c r="AJ4439">
        <f t="shared" si="138"/>
        <v>560000</v>
      </c>
      <c r="AK4439" t="s">
        <v>466</v>
      </c>
      <c r="AL4439" t="s">
        <v>467</v>
      </c>
      <c r="AM4439" t="s">
        <v>60</v>
      </c>
    </row>
    <row r="4440" spans="1:39" x14ac:dyDescent="0.2">
      <c r="A4440">
        <v>41054</v>
      </c>
      <c r="B4440" t="s">
        <v>1123</v>
      </c>
      <c r="C4440">
        <v>210</v>
      </c>
      <c r="D4440" t="s">
        <v>469</v>
      </c>
      <c r="E4440">
        <v>4</v>
      </c>
      <c r="F4440" t="s">
        <v>422</v>
      </c>
      <c r="G4440">
        <v>121</v>
      </c>
      <c r="H4440" t="s">
        <v>423</v>
      </c>
      <c r="I4440">
        <v>574</v>
      </c>
      <c r="J4440" t="s">
        <v>1049</v>
      </c>
      <c r="K4440" t="s">
        <v>41</v>
      </c>
      <c r="L4440">
        <v>13757</v>
      </c>
      <c r="M4440" t="s">
        <v>5004</v>
      </c>
      <c r="N4440" t="s">
        <v>124</v>
      </c>
      <c r="O4440" t="s">
        <v>1051</v>
      </c>
      <c r="S4440">
        <v>2</v>
      </c>
      <c r="T4440" t="s">
        <v>45</v>
      </c>
      <c r="U4440">
        <v>190</v>
      </c>
      <c r="V4440" t="s">
        <v>996</v>
      </c>
      <c r="W4440" t="s">
        <v>57</v>
      </c>
      <c r="X4440" t="s">
        <v>46</v>
      </c>
      <c r="Y4440">
        <v>1</v>
      </c>
      <c r="Z4440">
        <v>6</v>
      </c>
      <c r="AA4440">
        <v>6</v>
      </c>
      <c r="AB4440">
        <v>6</v>
      </c>
      <c r="AC4440">
        <v>6</v>
      </c>
      <c r="AD4440">
        <f t="shared" si="139"/>
        <v>6</v>
      </c>
      <c r="AF4440">
        <v>0</v>
      </c>
      <c r="AG4440">
        <v>0</v>
      </c>
      <c r="AH4440">
        <v>0</v>
      </c>
      <c r="AI4440">
        <v>0</v>
      </c>
      <c r="AJ4440">
        <f t="shared" si="138"/>
        <v>0</v>
      </c>
      <c r="AK4440" t="s">
        <v>474</v>
      </c>
      <c r="AL4440" t="s">
        <v>475</v>
      </c>
      <c r="AM4440" t="s">
        <v>476</v>
      </c>
    </row>
    <row r="4441" spans="1:39" x14ac:dyDescent="0.2">
      <c r="A4441">
        <v>41054</v>
      </c>
      <c r="B4441" t="s">
        <v>1123</v>
      </c>
      <c r="C4441">
        <v>610</v>
      </c>
      <c r="D4441" t="s">
        <v>990</v>
      </c>
      <c r="E4441">
        <v>12</v>
      </c>
      <c r="F4441" t="s">
        <v>991</v>
      </c>
      <c r="G4441">
        <v>368</v>
      </c>
      <c r="H4441" t="s">
        <v>1014</v>
      </c>
      <c r="I4441">
        <v>104</v>
      </c>
      <c r="J4441" t="s">
        <v>1024</v>
      </c>
      <c r="K4441" t="s">
        <v>41</v>
      </c>
      <c r="L4441">
        <v>13749</v>
      </c>
      <c r="M4441" t="s">
        <v>3375</v>
      </c>
      <c r="N4441" t="s">
        <v>43</v>
      </c>
      <c r="O4441" t="s">
        <v>1044</v>
      </c>
      <c r="S4441">
        <v>2</v>
      </c>
      <c r="T4441" t="s">
        <v>45</v>
      </c>
      <c r="U4441">
        <v>1</v>
      </c>
      <c r="V4441" t="s">
        <v>1027</v>
      </c>
      <c r="W4441" t="s">
        <v>57</v>
      </c>
      <c r="X4441" t="s">
        <v>46</v>
      </c>
      <c r="Y4441">
        <v>1</v>
      </c>
      <c r="Z4441">
        <v>14300</v>
      </c>
      <c r="AA4441">
        <v>14300</v>
      </c>
      <c r="AB4441">
        <v>14300</v>
      </c>
      <c r="AC4441">
        <v>14300</v>
      </c>
      <c r="AD4441">
        <f t="shared" si="139"/>
        <v>14300</v>
      </c>
      <c r="AF4441">
        <v>0</v>
      </c>
      <c r="AG4441">
        <v>0</v>
      </c>
      <c r="AH4441">
        <v>0</v>
      </c>
      <c r="AI4441">
        <v>0</v>
      </c>
      <c r="AJ4441">
        <f t="shared" si="138"/>
        <v>0</v>
      </c>
      <c r="AK4441" t="s">
        <v>997</v>
      </c>
      <c r="AL4441" t="s">
        <v>998</v>
      </c>
      <c r="AM4441" t="s">
        <v>999</v>
      </c>
    </row>
    <row r="4442" spans="1:39" x14ac:dyDescent="0.2">
      <c r="A4442">
        <v>41055</v>
      </c>
      <c r="B4442" t="s">
        <v>1127</v>
      </c>
      <c r="C4442">
        <v>130</v>
      </c>
      <c r="D4442" t="s">
        <v>1058</v>
      </c>
      <c r="E4442">
        <v>26</v>
      </c>
      <c r="F4442" t="s">
        <v>710</v>
      </c>
      <c r="G4442">
        <v>782</v>
      </c>
      <c r="H4442" t="s">
        <v>764</v>
      </c>
      <c r="I4442">
        <v>413</v>
      </c>
      <c r="J4442" t="s">
        <v>1059</v>
      </c>
      <c r="K4442" t="s">
        <v>41</v>
      </c>
      <c r="L4442">
        <v>13790</v>
      </c>
      <c r="M4442" t="s">
        <v>4416</v>
      </c>
      <c r="N4442" t="s">
        <v>124</v>
      </c>
      <c r="O4442" t="s">
        <v>1061</v>
      </c>
      <c r="S4442">
        <v>2</v>
      </c>
      <c r="T4442" t="s">
        <v>45</v>
      </c>
      <c r="U4442">
        <v>286</v>
      </c>
      <c r="V4442" t="s">
        <v>1062</v>
      </c>
      <c r="W4442" t="s">
        <v>845</v>
      </c>
      <c r="X4442" t="s">
        <v>46</v>
      </c>
      <c r="Y4442">
        <v>1</v>
      </c>
      <c r="Z4442">
        <v>1.5</v>
      </c>
      <c r="AA4442">
        <v>109</v>
      </c>
      <c r="AB4442">
        <v>109</v>
      </c>
      <c r="AC4442">
        <v>109</v>
      </c>
      <c r="AD4442">
        <f t="shared" si="139"/>
        <v>109</v>
      </c>
      <c r="AF4442">
        <v>0</v>
      </c>
      <c r="AG4442">
        <v>0</v>
      </c>
      <c r="AH4442">
        <v>0</v>
      </c>
      <c r="AI4442">
        <v>0</v>
      </c>
      <c r="AJ4442">
        <f t="shared" si="138"/>
        <v>0</v>
      </c>
      <c r="AK4442" t="s">
        <v>1063</v>
      </c>
      <c r="AL4442" t="s">
        <v>1064</v>
      </c>
      <c r="AM4442" t="s">
        <v>1065</v>
      </c>
    </row>
    <row r="4443" spans="1:39" x14ac:dyDescent="0.2">
      <c r="A4443">
        <v>41055</v>
      </c>
      <c r="B4443" t="s">
        <v>1127</v>
      </c>
      <c r="C4443">
        <v>850</v>
      </c>
      <c r="D4443" t="s">
        <v>453</v>
      </c>
      <c r="E4443">
        <v>4</v>
      </c>
      <c r="F4443" t="s">
        <v>422</v>
      </c>
      <c r="G4443">
        <v>122</v>
      </c>
      <c r="H4443" t="s">
        <v>72</v>
      </c>
      <c r="I4443">
        <v>949</v>
      </c>
      <c r="J4443" t="s">
        <v>78</v>
      </c>
      <c r="K4443" t="s">
        <v>41</v>
      </c>
      <c r="L4443">
        <v>13767</v>
      </c>
      <c r="M4443" t="s">
        <v>3379</v>
      </c>
      <c r="N4443" t="s">
        <v>43</v>
      </c>
      <c r="O4443" t="s">
        <v>530</v>
      </c>
      <c r="S4443">
        <v>2</v>
      </c>
      <c r="T4443" t="s">
        <v>45</v>
      </c>
      <c r="U4443">
        <v>923</v>
      </c>
      <c r="V4443" t="s">
        <v>81</v>
      </c>
      <c r="W4443" t="s">
        <v>57</v>
      </c>
      <c r="X4443" t="s">
        <v>46</v>
      </c>
      <c r="Y4443">
        <v>1</v>
      </c>
      <c r="Z4443">
        <v>61</v>
      </c>
      <c r="AA4443">
        <v>61</v>
      </c>
      <c r="AB4443">
        <v>61</v>
      </c>
      <c r="AC4443">
        <v>61</v>
      </c>
      <c r="AD4443">
        <f t="shared" si="139"/>
        <v>61</v>
      </c>
      <c r="AF4443">
        <v>0</v>
      </c>
      <c r="AG4443">
        <v>0</v>
      </c>
      <c r="AH4443">
        <v>0</v>
      </c>
      <c r="AI4443">
        <v>0</v>
      </c>
      <c r="AJ4443">
        <f t="shared" ref="AJ4443:AJ4506" si="140">AF4443+AG4443+AH4443+AI4443</f>
        <v>0</v>
      </c>
      <c r="AK4443" t="s">
        <v>458</v>
      </c>
      <c r="AL4443" t="s">
        <v>459</v>
      </c>
      <c r="AM4443" t="s">
        <v>460</v>
      </c>
    </row>
    <row r="4444" spans="1:39" x14ac:dyDescent="0.2">
      <c r="A4444">
        <v>41056</v>
      </c>
      <c r="B4444" t="s">
        <v>1131</v>
      </c>
      <c r="C4444">
        <v>130</v>
      </c>
      <c r="D4444" t="s">
        <v>1058</v>
      </c>
      <c r="E4444">
        <v>26</v>
      </c>
      <c r="F4444" t="s">
        <v>710</v>
      </c>
      <c r="G4444">
        <v>782</v>
      </c>
      <c r="H4444" t="s">
        <v>764</v>
      </c>
      <c r="I4444">
        <v>413</v>
      </c>
      <c r="J4444" t="s">
        <v>1059</v>
      </c>
      <c r="K4444" t="s">
        <v>41</v>
      </c>
      <c r="L4444">
        <v>13817</v>
      </c>
      <c r="M4444" t="s">
        <v>5005</v>
      </c>
      <c r="N4444" t="s">
        <v>124</v>
      </c>
      <c r="O4444" t="s">
        <v>1061</v>
      </c>
      <c r="S4444">
        <v>2</v>
      </c>
      <c r="T4444" t="s">
        <v>45</v>
      </c>
      <c r="U4444">
        <v>286</v>
      </c>
      <c r="V4444" t="s">
        <v>1062</v>
      </c>
      <c r="W4444" t="s">
        <v>845</v>
      </c>
      <c r="X4444" t="s">
        <v>46</v>
      </c>
      <c r="Y4444">
        <v>1</v>
      </c>
      <c r="Z4444">
        <v>74.099999999999994</v>
      </c>
      <c r="AA4444">
        <v>325</v>
      </c>
      <c r="AB4444">
        <v>325</v>
      </c>
      <c r="AC4444">
        <v>325</v>
      </c>
      <c r="AD4444">
        <f t="shared" si="139"/>
        <v>325</v>
      </c>
      <c r="AF4444">
        <v>0</v>
      </c>
      <c r="AG4444">
        <v>0</v>
      </c>
      <c r="AH4444">
        <v>0</v>
      </c>
      <c r="AI4444">
        <v>0</v>
      </c>
      <c r="AJ4444">
        <f t="shared" si="140"/>
        <v>0</v>
      </c>
      <c r="AK4444" t="s">
        <v>1063</v>
      </c>
      <c r="AL4444" t="s">
        <v>1064</v>
      </c>
      <c r="AM4444" t="s">
        <v>1065</v>
      </c>
    </row>
    <row r="4445" spans="1:39" x14ac:dyDescent="0.2">
      <c r="A4445">
        <v>41056</v>
      </c>
      <c r="B4445" t="s">
        <v>1131</v>
      </c>
      <c r="C4445">
        <v>610</v>
      </c>
      <c r="D4445" t="s">
        <v>990</v>
      </c>
      <c r="E4445">
        <v>12</v>
      </c>
      <c r="F4445" t="s">
        <v>991</v>
      </c>
      <c r="G4445">
        <v>368</v>
      </c>
      <c r="H4445" t="s">
        <v>1014</v>
      </c>
      <c r="I4445">
        <v>104</v>
      </c>
      <c r="J4445" t="s">
        <v>1024</v>
      </c>
      <c r="K4445" t="s">
        <v>41</v>
      </c>
      <c r="L4445">
        <v>13824</v>
      </c>
      <c r="M4445" t="s">
        <v>1133</v>
      </c>
      <c r="N4445" t="s">
        <v>43</v>
      </c>
      <c r="O4445" t="s">
        <v>1044</v>
      </c>
      <c r="S4445">
        <v>2</v>
      </c>
      <c r="T4445" t="s">
        <v>45</v>
      </c>
      <c r="X4445" t="s">
        <v>46</v>
      </c>
      <c r="Y4445">
        <v>1</v>
      </c>
      <c r="Z4445">
        <v>0</v>
      </c>
      <c r="AA4445">
        <v>0</v>
      </c>
      <c r="AB4445">
        <v>0</v>
      </c>
      <c r="AC4445">
        <v>0</v>
      </c>
      <c r="AD4445">
        <f t="shared" si="139"/>
        <v>0</v>
      </c>
      <c r="AE4445" t="s">
        <v>1158</v>
      </c>
      <c r="AF4445">
        <v>898187</v>
      </c>
      <c r="AG4445">
        <v>2964118</v>
      </c>
      <c r="AH4445">
        <v>1026407</v>
      </c>
      <c r="AI4445">
        <v>1089018</v>
      </c>
      <c r="AJ4445">
        <f t="shared" si="140"/>
        <v>5977730</v>
      </c>
      <c r="AK4445" t="s">
        <v>997</v>
      </c>
      <c r="AL4445" t="s">
        <v>998</v>
      </c>
      <c r="AM4445" t="s">
        <v>999</v>
      </c>
    </row>
    <row r="4446" spans="1:39" x14ac:dyDescent="0.2">
      <c r="A4446">
        <v>41056</v>
      </c>
      <c r="B4446" t="s">
        <v>1131</v>
      </c>
      <c r="C4446">
        <v>625</v>
      </c>
      <c r="D4446" t="s">
        <v>1008</v>
      </c>
      <c r="E4446">
        <v>12</v>
      </c>
      <c r="F4446" t="s">
        <v>991</v>
      </c>
      <c r="G4446">
        <v>368</v>
      </c>
      <c r="H4446" t="s">
        <v>1014</v>
      </c>
      <c r="I4446">
        <v>242</v>
      </c>
      <c r="J4446" t="s">
        <v>1019</v>
      </c>
      <c r="K4446" t="s">
        <v>41</v>
      </c>
      <c r="L4446">
        <v>13823</v>
      </c>
      <c r="M4446" t="s">
        <v>5006</v>
      </c>
      <c r="N4446" t="s">
        <v>43</v>
      </c>
      <c r="O4446" t="s">
        <v>1021</v>
      </c>
      <c r="S4446">
        <v>2</v>
      </c>
      <c r="T4446" t="s">
        <v>45</v>
      </c>
      <c r="U4446">
        <v>242</v>
      </c>
      <c r="V4446" t="s">
        <v>1022</v>
      </c>
      <c r="W4446" t="s">
        <v>57</v>
      </c>
      <c r="X4446" t="s">
        <v>46</v>
      </c>
      <c r="Y4446">
        <v>1</v>
      </c>
      <c r="Z4446">
        <v>1534</v>
      </c>
      <c r="AA4446">
        <v>1534</v>
      </c>
      <c r="AB4446">
        <v>1534</v>
      </c>
      <c r="AC4446">
        <v>1534</v>
      </c>
      <c r="AD4446">
        <f t="shared" si="139"/>
        <v>1534</v>
      </c>
      <c r="AF4446">
        <v>0</v>
      </c>
      <c r="AG4446">
        <v>0</v>
      </c>
      <c r="AH4446">
        <v>0</v>
      </c>
      <c r="AI4446">
        <v>0</v>
      </c>
      <c r="AJ4446">
        <f t="shared" si="140"/>
        <v>0</v>
      </c>
      <c r="AK4446" t="s">
        <v>1010</v>
      </c>
      <c r="AL4446" t="s">
        <v>1011</v>
      </c>
      <c r="AM4446" t="s">
        <v>1012</v>
      </c>
    </row>
    <row r="4447" spans="1:39" x14ac:dyDescent="0.2">
      <c r="A4447">
        <v>41056</v>
      </c>
      <c r="B4447" t="s">
        <v>1131</v>
      </c>
      <c r="C4447">
        <v>625</v>
      </c>
      <c r="D4447" t="s">
        <v>1008</v>
      </c>
      <c r="E4447">
        <v>12</v>
      </c>
      <c r="F4447" t="s">
        <v>991</v>
      </c>
      <c r="G4447">
        <v>368</v>
      </c>
      <c r="H4447" t="s">
        <v>1014</v>
      </c>
      <c r="I4447">
        <v>242</v>
      </c>
      <c r="J4447" t="s">
        <v>1019</v>
      </c>
      <c r="K4447" t="s">
        <v>41</v>
      </c>
      <c r="L4447">
        <v>13823</v>
      </c>
      <c r="M4447" t="s">
        <v>5006</v>
      </c>
      <c r="N4447" t="s">
        <v>43</v>
      </c>
      <c r="O4447" t="s">
        <v>1021</v>
      </c>
      <c r="S4447">
        <v>2</v>
      </c>
      <c r="T4447" t="s">
        <v>45</v>
      </c>
      <c r="X4447" t="s">
        <v>46</v>
      </c>
      <c r="Y4447">
        <v>1</v>
      </c>
      <c r="Z4447">
        <v>0</v>
      </c>
      <c r="AA4447">
        <v>0</v>
      </c>
      <c r="AB4447">
        <v>0</v>
      </c>
      <c r="AC4447">
        <v>0</v>
      </c>
      <c r="AD4447">
        <f t="shared" si="139"/>
        <v>0</v>
      </c>
      <c r="AE4447" t="s">
        <v>1018</v>
      </c>
      <c r="AF4447">
        <v>179366</v>
      </c>
      <c r="AG4447">
        <v>196442</v>
      </c>
      <c r="AH4447">
        <v>215496</v>
      </c>
      <c r="AI4447">
        <v>233167</v>
      </c>
      <c r="AJ4447">
        <f t="shared" si="140"/>
        <v>824471</v>
      </c>
      <c r="AK4447" t="s">
        <v>1010</v>
      </c>
      <c r="AL4447" t="s">
        <v>1011</v>
      </c>
      <c r="AM4447" t="s">
        <v>1012</v>
      </c>
    </row>
    <row r="4448" spans="1:39" x14ac:dyDescent="0.2">
      <c r="A4448">
        <v>41057</v>
      </c>
      <c r="B4448" t="s">
        <v>1136</v>
      </c>
      <c r="C4448">
        <v>130</v>
      </c>
      <c r="D4448" t="s">
        <v>1058</v>
      </c>
      <c r="E4448">
        <v>26</v>
      </c>
      <c r="F4448" t="s">
        <v>710</v>
      </c>
      <c r="G4448">
        <v>782</v>
      </c>
      <c r="H4448" t="s">
        <v>764</v>
      </c>
      <c r="I4448">
        <v>413</v>
      </c>
      <c r="J4448" t="s">
        <v>1059</v>
      </c>
      <c r="K4448" t="s">
        <v>41</v>
      </c>
      <c r="L4448">
        <v>13851</v>
      </c>
      <c r="M4448" t="s">
        <v>4419</v>
      </c>
      <c r="N4448" t="s">
        <v>124</v>
      </c>
      <c r="O4448" t="s">
        <v>1061</v>
      </c>
      <c r="S4448">
        <v>2</v>
      </c>
      <c r="T4448" t="s">
        <v>45</v>
      </c>
      <c r="X4448" t="s">
        <v>46</v>
      </c>
      <c r="Y4448">
        <v>1</v>
      </c>
      <c r="Z4448">
        <v>0</v>
      </c>
      <c r="AA4448">
        <v>0</v>
      </c>
      <c r="AB4448">
        <v>0</v>
      </c>
      <c r="AC4448">
        <v>0</v>
      </c>
      <c r="AD4448">
        <f t="shared" si="139"/>
        <v>0</v>
      </c>
      <c r="AE4448" t="s">
        <v>728</v>
      </c>
      <c r="AF4448">
        <v>33195</v>
      </c>
      <c r="AG4448">
        <v>36514</v>
      </c>
      <c r="AH4448">
        <v>40165</v>
      </c>
      <c r="AI4448">
        <v>44180</v>
      </c>
      <c r="AJ4448">
        <f t="shared" si="140"/>
        <v>154054</v>
      </c>
      <c r="AK4448" t="s">
        <v>1063</v>
      </c>
      <c r="AL4448" t="s">
        <v>1064</v>
      </c>
      <c r="AM4448" t="s">
        <v>1065</v>
      </c>
    </row>
    <row r="4449" spans="1:39" x14ac:dyDescent="0.2">
      <c r="A4449">
        <v>41057</v>
      </c>
      <c r="B4449" t="s">
        <v>1136</v>
      </c>
      <c r="C4449">
        <v>850</v>
      </c>
      <c r="D4449" t="s">
        <v>453</v>
      </c>
      <c r="E4449">
        <v>4</v>
      </c>
      <c r="F4449" t="s">
        <v>422</v>
      </c>
      <c r="G4449">
        <v>122</v>
      </c>
      <c r="H4449" t="s">
        <v>72</v>
      </c>
      <c r="I4449">
        <v>949</v>
      </c>
      <c r="J4449" t="s">
        <v>78</v>
      </c>
      <c r="K4449" t="s">
        <v>41</v>
      </c>
      <c r="L4449">
        <v>13841</v>
      </c>
      <c r="M4449" t="s">
        <v>4782</v>
      </c>
      <c r="N4449" t="s">
        <v>43</v>
      </c>
      <c r="O4449" t="s">
        <v>530</v>
      </c>
      <c r="S4449">
        <v>2</v>
      </c>
      <c r="T4449" t="s">
        <v>45</v>
      </c>
      <c r="U4449">
        <v>923</v>
      </c>
      <c r="V4449" t="s">
        <v>81</v>
      </c>
      <c r="W4449" t="s">
        <v>57</v>
      </c>
      <c r="X4449" t="s">
        <v>46</v>
      </c>
      <c r="Y4449">
        <v>1</v>
      </c>
      <c r="Z4449">
        <v>52</v>
      </c>
      <c r="AA4449">
        <v>52</v>
      </c>
      <c r="AB4449">
        <v>52</v>
      </c>
      <c r="AC4449">
        <v>52</v>
      </c>
      <c r="AD4449">
        <f t="shared" si="139"/>
        <v>52</v>
      </c>
      <c r="AF4449">
        <v>0</v>
      </c>
      <c r="AG4449">
        <v>0</v>
      </c>
      <c r="AH4449">
        <v>0</v>
      </c>
      <c r="AI4449">
        <v>0</v>
      </c>
      <c r="AJ4449">
        <f t="shared" si="140"/>
        <v>0</v>
      </c>
      <c r="AK4449" t="s">
        <v>458</v>
      </c>
      <c r="AL4449" t="s">
        <v>459</v>
      </c>
      <c r="AM4449" t="s">
        <v>460</v>
      </c>
    </row>
    <row r="4450" spans="1:39" x14ac:dyDescent="0.2">
      <c r="A4450">
        <v>41058</v>
      </c>
      <c r="B4450" t="s">
        <v>1140</v>
      </c>
      <c r="C4450">
        <v>210</v>
      </c>
      <c r="D4450" t="s">
        <v>469</v>
      </c>
      <c r="E4450">
        <v>4</v>
      </c>
      <c r="F4450" t="s">
        <v>422</v>
      </c>
      <c r="G4450">
        <v>121</v>
      </c>
      <c r="H4450" t="s">
        <v>423</v>
      </c>
      <c r="I4450">
        <v>574</v>
      </c>
      <c r="J4450" t="s">
        <v>1049</v>
      </c>
      <c r="K4450" t="s">
        <v>41</v>
      </c>
      <c r="L4450">
        <v>13911</v>
      </c>
      <c r="M4450" t="s">
        <v>3910</v>
      </c>
      <c r="N4450" t="s">
        <v>124</v>
      </c>
      <c r="O4450" t="s">
        <v>1051</v>
      </c>
      <c r="S4450">
        <v>2</v>
      </c>
      <c r="T4450" t="s">
        <v>45</v>
      </c>
      <c r="U4450">
        <v>190</v>
      </c>
      <c r="V4450" t="s">
        <v>996</v>
      </c>
      <c r="W4450" t="s">
        <v>57</v>
      </c>
      <c r="X4450" t="s">
        <v>46</v>
      </c>
      <c r="Y4450">
        <v>1</v>
      </c>
      <c r="Z4450">
        <v>8</v>
      </c>
      <c r="AA4450">
        <v>8</v>
      </c>
      <c r="AB4450">
        <v>8</v>
      </c>
      <c r="AC4450">
        <v>8</v>
      </c>
      <c r="AD4450">
        <f t="shared" si="139"/>
        <v>8</v>
      </c>
      <c r="AF4450">
        <v>0</v>
      </c>
      <c r="AG4450">
        <v>0</v>
      </c>
      <c r="AH4450">
        <v>0</v>
      </c>
      <c r="AI4450">
        <v>0</v>
      </c>
      <c r="AJ4450">
        <f t="shared" si="140"/>
        <v>0</v>
      </c>
      <c r="AK4450" t="s">
        <v>474</v>
      </c>
      <c r="AL4450" t="s">
        <v>475</v>
      </c>
      <c r="AM4450" t="s">
        <v>476</v>
      </c>
    </row>
    <row r="4451" spans="1:39" x14ac:dyDescent="0.2">
      <c r="A4451">
        <v>41058</v>
      </c>
      <c r="B4451" t="s">
        <v>1140</v>
      </c>
      <c r="C4451">
        <v>610</v>
      </c>
      <c r="D4451" t="s">
        <v>990</v>
      </c>
      <c r="E4451">
        <v>12</v>
      </c>
      <c r="F4451" t="s">
        <v>991</v>
      </c>
      <c r="G4451">
        <v>122</v>
      </c>
      <c r="H4451" t="s">
        <v>72</v>
      </c>
      <c r="I4451">
        <v>1</v>
      </c>
      <c r="J4451" t="s">
        <v>1066</v>
      </c>
      <c r="K4451" t="s">
        <v>41</v>
      </c>
      <c r="L4451">
        <v>13890</v>
      </c>
      <c r="M4451" t="s">
        <v>3911</v>
      </c>
      <c r="N4451" t="s">
        <v>43</v>
      </c>
      <c r="O4451" t="s">
        <v>1068</v>
      </c>
      <c r="S4451">
        <v>2</v>
      </c>
      <c r="T4451" t="s">
        <v>45</v>
      </c>
      <c r="U4451">
        <v>332</v>
      </c>
      <c r="V4451" t="s">
        <v>76</v>
      </c>
      <c r="W4451" t="s">
        <v>57</v>
      </c>
      <c r="X4451" t="s">
        <v>46</v>
      </c>
      <c r="Y4451">
        <v>1</v>
      </c>
      <c r="Z4451">
        <v>1</v>
      </c>
      <c r="AA4451">
        <v>1</v>
      </c>
      <c r="AB4451">
        <v>1</v>
      </c>
      <c r="AC4451">
        <v>1</v>
      </c>
      <c r="AD4451">
        <f t="shared" si="139"/>
        <v>1</v>
      </c>
      <c r="AF4451">
        <v>0</v>
      </c>
      <c r="AG4451">
        <v>0</v>
      </c>
      <c r="AH4451">
        <v>0</v>
      </c>
      <c r="AI4451">
        <v>0</v>
      </c>
      <c r="AJ4451">
        <f t="shared" si="140"/>
        <v>0</v>
      </c>
      <c r="AK4451" t="s">
        <v>997</v>
      </c>
      <c r="AL4451" t="s">
        <v>998</v>
      </c>
      <c r="AM4451" t="s">
        <v>999</v>
      </c>
    </row>
    <row r="4452" spans="1:39" x14ac:dyDescent="0.2">
      <c r="A4452">
        <v>41058</v>
      </c>
      <c r="B4452" t="s">
        <v>1140</v>
      </c>
      <c r="C4452">
        <v>610</v>
      </c>
      <c r="D4452" t="s">
        <v>990</v>
      </c>
      <c r="E4452">
        <v>12</v>
      </c>
      <c r="F4452" t="s">
        <v>991</v>
      </c>
      <c r="G4452">
        <v>368</v>
      </c>
      <c r="H4452" t="s">
        <v>1014</v>
      </c>
      <c r="I4452">
        <v>103</v>
      </c>
      <c r="J4452" t="s">
        <v>1028</v>
      </c>
      <c r="K4452" t="s">
        <v>41</v>
      </c>
      <c r="L4452">
        <v>13906</v>
      </c>
      <c r="M4452" t="s">
        <v>5007</v>
      </c>
      <c r="N4452" t="s">
        <v>43</v>
      </c>
      <c r="O4452" t="s">
        <v>1030</v>
      </c>
      <c r="S4452">
        <v>2</v>
      </c>
      <c r="T4452" t="s">
        <v>45</v>
      </c>
      <c r="X4452" t="s">
        <v>46</v>
      </c>
      <c r="Y4452">
        <v>1</v>
      </c>
      <c r="Z4452">
        <v>0</v>
      </c>
      <c r="AA4452">
        <v>0</v>
      </c>
      <c r="AB4452">
        <v>0</v>
      </c>
      <c r="AC4452">
        <v>0</v>
      </c>
      <c r="AD4452">
        <f t="shared" si="139"/>
        <v>0</v>
      </c>
      <c r="AE4452" t="s">
        <v>1018</v>
      </c>
      <c r="AF4452">
        <v>10138255</v>
      </c>
      <c r="AG4452">
        <v>11152080</v>
      </c>
      <c r="AH4452">
        <v>12180448</v>
      </c>
      <c r="AI4452">
        <v>13179245</v>
      </c>
      <c r="AJ4452">
        <f t="shared" si="140"/>
        <v>46650028</v>
      </c>
      <c r="AK4452" t="s">
        <v>997</v>
      </c>
      <c r="AL4452" t="s">
        <v>998</v>
      </c>
      <c r="AM4452" t="s">
        <v>999</v>
      </c>
    </row>
    <row r="4453" spans="1:39" x14ac:dyDescent="0.2">
      <c r="A4453">
        <v>41058</v>
      </c>
      <c r="B4453" t="s">
        <v>1140</v>
      </c>
      <c r="C4453">
        <v>610</v>
      </c>
      <c r="D4453" t="s">
        <v>990</v>
      </c>
      <c r="E4453">
        <v>12</v>
      </c>
      <c r="F4453" t="s">
        <v>991</v>
      </c>
      <c r="G4453">
        <v>368</v>
      </c>
      <c r="H4453" t="s">
        <v>1014</v>
      </c>
      <c r="I4453">
        <v>144</v>
      </c>
      <c r="J4453" t="s">
        <v>1015</v>
      </c>
      <c r="K4453" t="s">
        <v>41</v>
      </c>
      <c r="L4453">
        <v>13891</v>
      </c>
      <c r="M4453" t="s">
        <v>3912</v>
      </c>
      <c r="N4453" t="s">
        <v>43</v>
      </c>
      <c r="O4453" t="s">
        <v>1017</v>
      </c>
      <c r="S4453">
        <v>2</v>
      </c>
      <c r="T4453" t="s">
        <v>45</v>
      </c>
      <c r="X4453" t="s">
        <v>46</v>
      </c>
      <c r="Y4453">
        <v>1</v>
      </c>
      <c r="Z4453">
        <v>0</v>
      </c>
      <c r="AA4453">
        <v>0</v>
      </c>
      <c r="AB4453">
        <v>0</v>
      </c>
      <c r="AC4453">
        <v>0</v>
      </c>
      <c r="AD4453">
        <f t="shared" si="139"/>
        <v>0</v>
      </c>
      <c r="AE4453" t="s">
        <v>1018</v>
      </c>
      <c r="AF4453">
        <v>934769</v>
      </c>
      <c r="AG4453">
        <v>1023759</v>
      </c>
      <c r="AH4453">
        <v>1123064</v>
      </c>
      <c r="AI4453">
        <v>1215155</v>
      </c>
      <c r="AJ4453">
        <f t="shared" si="140"/>
        <v>4296747</v>
      </c>
      <c r="AK4453" t="s">
        <v>997</v>
      </c>
      <c r="AL4453" t="s">
        <v>998</v>
      </c>
      <c r="AM4453" t="s">
        <v>999</v>
      </c>
    </row>
    <row r="4454" spans="1:39" x14ac:dyDescent="0.2">
      <c r="A4454">
        <v>41059</v>
      </c>
      <c r="B4454" t="s">
        <v>1145</v>
      </c>
      <c r="C4454">
        <v>610</v>
      </c>
      <c r="D4454" t="s">
        <v>990</v>
      </c>
      <c r="E4454">
        <v>12</v>
      </c>
      <c r="F4454" t="s">
        <v>991</v>
      </c>
      <c r="G4454">
        <v>363</v>
      </c>
      <c r="H4454" t="s">
        <v>1004</v>
      </c>
      <c r="I4454">
        <v>104</v>
      </c>
      <c r="J4454" t="s">
        <v>1024</v>
      </c>
      <c r="K4454" t="s">
        <v>41</v>
      </c>
      <c r="L4454">
        <v>13967</v>
      </c>
      <c r="M4454" t="s">
        <v>4784</v>
      </c>
      <c r="N4454" t="s">
        <v>43</v>
      </c>
      <c r="O4454" t="s">
        <v>1096</v>
      </c>
      <c r="S4454">
        <v>2</v>
      </c>
      <c r="T4454" t="s">
        <v>45</v>
      </c>
      <c r="U4454">
        <v>1</v>
      </c>
      <c r="V4454" t="s">
        <v>1027</v>
      </c>
      <c r="W4454" t="s">
        <v>57</v>
      </c>
      <c r="X4454" t="s">
        <v>46</v>
      </c>
      <c r="Y4454">
        <v>1</v>
      </c>
      <c r="Z4454">
        <v>340</v>
      </c>
      <c r="AA4454">
        <v>340</v>
      </c>
      <c r="AB4454">
        <v>340</v>
      </c>
      <c r="AC4454">
        <v>340</v>
      </c>
      <c r="AD4454">
        <f t="shared" si="139"/>
        <v>340</v>
      </c>
      <c r="AF4454">
        <v>0</v>
      </c>
      <c r="AG4454">
        <v>0</v>
      </c>
      <c r="AH4454">
        <v>0</v>
      </c>
      <c r="AI4454">
        <v>0</v>
      </c>
      <c r="AJ4454">
        <f t="shared" si="140"/>
        <v>0</v>
      </c>
      <c r="AK4454" t="s">
        <v>997</v>
      </c>
      <c r="AL4454" t="s">
        <v>998</v>
      </c>
      <c r="AM4454" t="s">
        <v>999</v>
      </c>
    </row>
    <row r="4455" spans="1:39" x14ac:dyDescent="0.2">
      <c r="A4455">
        <v>41059</v>
      </c>
      <c r="B4455" t="s">
        <v>1145</v>
      </c>
      <c r="C4455">
        <v>610</v>
      </c>
      <c r="D4455" t="s">
        <v>990</v>
      </c>
      <c r="E4455">
        <v>12</v>
      </c>
      <c r="F4455" t="s">
        <v>991</v>
      </c>
      <c r="G4455">
        <v>368</v>
      </c>
      <c r="H4455" t="s">
        <v>1014</v>
      </c>
      <c r="I4455">
        <v>103</v>
      </c>
      <c r="J4455" t="s">
        <v>1028</v>
      </c>
      <c r="K4455" t="s">
        <v>41</v>
      </c>
      <c r="L4455">
        <v>13966</v>
      </c>
      <c r="M4455" t="s">
        <v>4423</v>
      </c>
      <c r="N4455" t="s">
        <v>43</v>
      </c>
      <c r="O4455" t="s">
        <v>1030</v>
      </c>
      <c r="S4455">
        <v>2</v>
      </c>
      <c r="T4455" t="s">
        <v>45</v>
      </c>
      <c r="X4455" t="s">
        <v>46</v>
      </c>
      <c r="Y4455">
        <v>1</v>
      </c>
      <c r="Z4455">
        <v>0</v>
      </c>
      <c r="AA4455">
        <v>0</v>
      </c>
      <c r="AB4455">
        <v>0</v>
      </c>
      <c r="AC4455">
        <v>0</v>
      </c>
      <c r="AD4455">
        <f t="shared" si="139"/>
        <v>0</v>
      </c>
      <c r="AE4455" t="s">
        <v>1018</v>
      </c>
      <c r="AF4455">
        <v>3245034</v>
      </c>
      <c r="AG4455">
        <v>3569637</v>
      </c>
      <c r="AH4455">
        <v>3898695</v>
      </c>
      <c r="AI4455">
        <v>4218388</v>
      </c>
      <c r="AJ4455">
        <f t="shared" si="140"/>
        <v>14931754</v>
      </c>
      <c r="AK4455" t="s">
        <v>997</v>
      </c>
      <c r="AL4455" t="s">
        <v>998</v>
      </c>
      <c r="AM4455" t="s">
        <v>999</v>
      </c>
    </row>
    <row r="4456" spans="1:39" x14ac:dyDescent="0.2">
      <c r="A4456">
        <v>41059</v>
      </c>
      <c r="B4456" t="s">
        <v>1145</v>
      </c>
      <c r="C4456">
        <v>610</v>
      </c>
      <c r="D4456" t="s">
        <v>990</v>
      </c>
      <c r="E4456">
        <v>12</v>
      </c>
      <c r="F4456" t="s">
        <v>991</v>
      </c>
      <c r="G4456">
        <v>368</v>
      </c>
      <c r="H4456" t="s">
        <v>1014</v>
      </c>
      <c r="I4456">
        <v>104</v>
      </c>
      <c r="J4456" t="s">
        <v>1024</v>
      </c>
      <c r="K4456" t="s">
        <v>41</v>
      </c>
      <c r="L4456">
        <v>13959</v>
      </c>
      <c r="M4456" t="s">
        <v>3384</v>
      </c>
      <c r="N4456" t="s">
        <v>43</v>
      </c>
      <c r="O4456" t="s">
        <v>1044</v>
      </c>
      <c r="S4456">
        <v>2</v>
      </c>
      <c r="T4456" t="s">
        <v>45</v>
      </c>
      <c r="U4456">
        <v>1</v>
      </c>
      <c r="V4456" t="s">
        <v>1027</v>
      </c>
      <c r="W4456" t="s">
        <v>57</v>
      </c>
      <c r="X4456" t="s">
        <v>46</v>
      </c>
      <c r="Y4456">
        <v>1</v>
      </c>
      <c r="Z4456">
        <v>19200</v>
      </c>
      <c r="AA4456">
        <v>19200</v>
      </c>
      <c r="AB4456">
        <v>19200</v>
      </c>
      <c r="AC4456">
        <v>19200</v>
      </c>
      <c r="AD4456">
        <f t="shared" si="139"/>
        <v>19200</v>
      </c>
      <c r="AF4456">
        <v>0</v>
      </c>
      <c r="AG4456">
        <v>0</v>
      </c>
      <c r="AH4456">
        <v>0</v>
      </c>
      <c r="AI4456">
        <v>0</v>
      </c>
      <c r="AJ4456">
        <f t="shared" si="140"/>
        <v>0</v>
      </c>
      <c r="AK4456" t="s">
        <v>997</v>
      </c>
      <c r="AL4456" t="s">
        <v>998</v>
      </c>
      <c r="AM4456" t="s">
        <v>999</v>
      </c>
    </row>
    <row r="4457" spans="1:39" x14ac:dyDescent="0.2">
      <c r="A4457">
        <v>41059</v>
      </c>
      <c r="B4457" t="s">
        <v>1145</v>
      </c>
      <c r="C4457">
        <v>625</v>
      </c>
      <c r="D4457" t="s">
        <v>1008</v>
      </c>
      <c r="E4457">
        <v>12</v>
      </c>
      <c r="F4457" t="s">
        <v>991</v>
      </c>
      <c r="G4457">
        <v>368</v>
      </c>
      <c r="H4457" t="s">
        <v>1014</v>
      </c>
      <c r="I4457">
        <v>242</v>
      </c>
      <c r="J4457" t="s">
        <v>1019</v>
      </c>
      <c r="K4457" t="s">
        <v>41</v>
      </c>
      <c r="L4457">
        <v>13962</v>
      </c>
      <c r="M4457" t="s">
        <v>3915</v>
      </c>
      <c r="N4457" t="s">
        <v>43</v>
      </c>
      <c r="O4457" t="s">
        <v>1021</v>
      </c>
      <c r="S4457">
        <v>2</v>
      </c>
      <c r="T4457" t="s">
        <v>45</v>
      </c>
      <c r="U4457">
        <v>242</v>
      </c>
      <c r="V4457" t="s">
        <v>1022</v>
      </c>
      <c r="W4457" t="s">
        <v>57</v>
      </c>
      <c r="X4457" t="s">
        <v>46</v>
      </c>
      <c r="Y4457">
        <v>1</v>
      </c>
      <c r="Z4457">
        <v>763</v>
      </c>
      <c r="AA4457">
        <v>763</v>
      </c>
      <c r="AB4457">
        <v>763</v>
      </c>
      <c r="AC4457">
        <v>763</v>
      </c>
      <c r="AD4457">
        <f t="shared" si="139"/>
        <v>763</v>
      </c>
      <c r="AF4457">
        <v>0</v>
      </c>
      <c r="AG4457">
        <v>0</v>
      </c>
      <c r="AH4457">
        <v>0</v>
      </c>
      <c r="AI4457">
        <v>0</v>
      </c>
      <c r="AJ4457">
        <f t="shared" si="140"/>
        <v>0</v>
      </c>
      <c r="AK4457" t="s">
        <v>1010</v>
      </c>
      <c r="AL4457" t="s">
        <v>1011</v>
      </c>
      <c r="AM4457" t="s">
        <v>1012</v>
      </c>
    </row>
    <row r="4458" spans="1:39" x14ac:dyDescent="0.2">
      <c r="A4458">
        <v>41059</v>
      </c>
      <c r="B4458" t="s">
        <v>1145</v>
      </c>
      <c r="C4458">
        <v>850</v>
      </c>
      <c r="D4458" t="s">
        <v>453</v>
      </c>
      <c r="E4458">
        <v>4</v>
      </c>
      <c r="F4458" t="s">
        <v>422</v>
      </c>
      <c r="G4458">
        <v>128</v>
      </c>
      <c r="H4458" t="s">
        <v>143</v>
      </c>
      <c r="I4458">
        <v>6</v>
      </c>
      <c r="J4458" t="s">
        <v>454</v>
      </c>
      <c r="K4458" t="s">
        <v>41</v>
      </c>
      <c r="L4458">
        <v>13955</v>
      </c>
      <c r="M4458" t="s">
        <v>4785</v>
      </c>
      <c r="N4458" t="s">
        <v>43</v>
      </c>
      <c r="O4458" t="s">
        <v>456</v>
      </c>
      <c r="S4458">
        <v>2</v>
      </c>
      <c r="T4458" t="s">
        <v>45</v>
      </c>
      <c r="X4458" t="s">
        <v>46</v>
      </c>
      <c r="Y4458">
        <v>1</v>
      </c>
      <c r="Z4458">
        <v>0</v>
      </c>
      <c r="AA4458">
        <v>0</v>
      </c>
      <c r="AB4458">
        <v>0</v>
      </c>
      <c r="AC4458">
        <v>0</v>
      </c>
      <c r="AD4458">
        <f t="shared" si="139"/>
        <v>0</v>
      </c>
      <c r="AE4458" t="s">
        <v>85</v>
      </c>
      <c r="AF4458">
        <v>30000</v>
      </c>
      <c r="AG4458">
        <v>33000</v>
      </c>
      <c r="AH4458">
        <v>36000</v>
      </c>
      <c r="AI4458">
        <v>40000</v>
      </c>
      <c r="AJ4458">
        <f t="shared" si="140"/>
        <v>139000</v>
      </c>
      <c r="AK4458" t="s">
        <v>458</v>
      </c>
      <c r="AL4458" t="s">
        <v>459</v>
      </c>
      <c r="AM4458" t="s">
        <v>460</v>
      </c>
    </row>
    <row r="4459" spans="1:39" x14ac:dyDescent="0.2">
      <c r="A4459">
        <v>41060</v>
      </c>
      <c r="B4459" t="s">
        <v>1150</v>
      </c>
      <c r="C4459">
        <v>130</v>
      </c>
      <c r="D4459" t="s">
        <v>1058</v>
      </c>
      <c r="E4459">
        <v>26</v>
      </c>
      <c r="F4459" t="s">
        <v>710</v>
      </c>
      <c r="G4459">
        <v>782</v>
      </c>
      <c r="H4459" t="s">
        <v>764</v>
      </c>
      <c r="I4459">
        <v>413</v>
      </c>
      <c r="J4459" t="s">
        <v>1059</v>
      </c>
      <c r="K4459" t="s">
        <v>41</v>
      </c>
      <c r="L4459">
        <v>13896</v>
      </c>
      <c r="M4459" t="s">
        <v>1151</v>
      </c>
      <c r="N4459" t="s">
        <v>124</v>
      </c>
      <c r="O4459" t="s">
        <v>1061</v>
      </c>
      <c r="S4459">
        <v>2</v>
      </c>
      <c r="T4459" t="s">
        <v>45</v>
      </c>
      <c r="U4459">
        <v>286</v>
      </c>
      <c r="V4459" t="s">
        <v>1062</v>
      </c>
      <c r="W4459" t="s">
        <v>845</v>
      </c>
      <c r="X4459" t="s">
        <v>46</v>
      </c>
      <c r="Y4459">
        <v>1</v>
      </c>
      <c r="Z4459">
        <v>67.5</v>
      </c>
      <c r="AA4459">
        <v>161</v>
      </c>
      <c r="AB4459">
        <v>161</v>
      </c>
      <c r="AC4459">
        <v>161</v>
      </c>
      <c r="AD4459">
        <f t="shared" si="139"/>
        <v>161</v>
      </c>
      <c r="AF4459">
        <v>0</v>
      </c>
      <c r="AG4459">
        <v>0</v>
      </c>
      <c r="AH4459">
        <v>0</v>
      </c>
      <c r="AI4459">
        <v>0</v>
      </c>
      <c r="AJ4459">
        <f t="shared" si="140"/>
        <v>0</v>
      </c>
      <c r="AK4459" t="s">
        <v>1063</v>
      </c>
      <c r="AL4459" t="s">
        <v>1064</v>
      </c>
      <c r="AM4459" t="s">
        <v>1065</v>
      </c>
    </row>
    <row r="4460" spans="1:39" x14ac:dyDescent="0.2">
      <c r="A4460">
        <v>41060</v>
      </c>
      <c r="B4460" t="s">
        <v>1150</v>
      </c>
      <c r="C4460">
        <v>210</v>
      </c>
      <c r="D4460" t="s">
        <v>469</v>
      </c>
      <c r="E4460">
        <v>4</v>
      </c>
      <c r="F4460" t="s">
        <v>422</v>
      </c>
      <c r="G4460">
        <v>121</v>
      </c>
      <c r="H4460" t="s">
        <v>423</v>
      </c>
      <c r="I4460">
        <v>574</v>
      </c>
      <c r="J4460" t="s">
        <v>1049</v>
      </c>
      <c r="K4460" t="s">
        <v>41</v>
      </c>
      <c r="L4460">
        <v>13904</v>
      </c>
      <c r="M4460" t="s">
        <v>5008</v>
      </c>
      <c r="N4460" t="s">
        <v>124</v>
      </c>
      <c r="O4460" t="s">
        <v>1051</v>
      </c>
      <c r="S4460">
        <v>2</v>
      </c>
      <c r="T4460" t="s">
        <v>45</v>
      </c>
      <c r="X4460" t="s">
        <v>46</v>
      </c>
      <c r="Y4460">
        <v>1</v>
      </c>
      <c r="Z4460">
        <v>0</v>
      </c>
      <c r="AA4460">
        <v>0</v>
      </c>
      <c r="AB4460">
        <v>0</v>
      </c>
      <c r="AC4460">
        <v>0</v>
      </c>
      <c r="AD4460">
        <f t="shared" si="139"/>
        <v>0</v>
      </c>
      <c r="AE4460" t="s">
        <v>85</v>
      </c>
      <c r="AF4460">
        <v>200000</v>
      </c>
      <c r="AG4460">
        <v>200000</v>
      </c>
      <c r="AH4460">
        <v>200000</v>
      </c>
      <c r="AI4460">
        <v>200000</v>
      </c>
      <c r="AJ4460">
        <f t="shared" si="140"/>
        <v>800000</v>
      </c>
      <c r="AK4460" t="s">
        <v>474</v>
      </c>
      <c r="AL4460" t="s">
        <v>475</v>
      </c>
      <c r="AM4460" t="s">
        <v>476</v>
      </c>
    </row>
    <row r="4461" spans="1:39" x14ac:dyDescent="0.2">
      <c r="A4461">
        <v>41060</v>
      </c>
      <c r="B4461" t="s">
        <v>1150</v>
      </c>
      <c r="C4461">
        <v>610</v>
      </c>
      <c r="D4461" t="s">
        <v>990</v>
      </c>
      <c r="E4461">
        <v>12</v>
      </c>
      <c r="F4461" t="s">
        <v>991</v>
      </c>
      <c r="G4461">
        <v>122</v>
      </c>
      <c r="H4461" t="s">
        <v>72</v>
      </c>
      <c r="I4461">
        <v>1</v>
      </c>
      <c r="J4461" t="s">
        <v>1066</v>
      </c>
      <c r="K4461" t="s">
        <v>41</v>
      </c>
      <c r="L4461">
        <v>13889</v>
      </c>
      <c r="M4461" t="s">
        <v>4426</v>
      </c>
      <c r="N4461" t="s">
        <v>43</v>
      </c>
      <c r="O4461" t="s">
        <v>1068</v>
      </c>
      <c r="S4461">
        <v>2</v>
      </c>
      <c r="T4461" t="s">
        <v>45</v>
      </c>
      <c r="U4461">
        <v>332</v>
      </c>
      <c r="V4461" t="s">
        <v>76</v>
      </c>
      <c r="W4461" t="s">
        <v>57</v>
      </c>
      <c r="X4461" t="s">
        <v>46</v>
      </c>
      <c r="Y4461">
        <v>1</v>
      </c>
      <c r="Z4461">
        <v>1</v>
      </c>
      <c r="AA4461">
        <v>1</v>
      </c>
      <c r="AB4461">
        <v>1</v>
      </c>
      <c r="AC4461">
        <v>1</v>
      </c>
      <c r="AD4461">
        <f t="shared" si="139"/>
        <v>1</v>
      </c>
      <c r="AF4461">
        <v>0</v>
      </c>
      <c r="AG4461">
        <v>0</v>
      </c>
      <c r="AH4461">
        <v>0</v>
      </c>
      <c r="AI4461">
        <v>0</v>
      </c>
      <c r="AJ4461">
        <f t="shared" si="140"/>
        <v>0</v>
      </c>
      <c r="AK4461" t="s">
        <v>997</v>
      </c>
      <c r="AL4461" t="s">
        <v>998</v>
      </c>
      <c r="AM4461" t="s">
        <v>999</v>
      </c>
    </row>
    <row r="4462" spans="1:39" x14ac:dyDescent="0.2">
      <c r="A4462">
        <v>41060</v>
      </c>
      <c r="B4462" t="s">
        <v>1150</v>
      </c>
      <c r="C4462">
        <v>625</v>
      </c>
      <c r="D4462" t="s">
        <v>1008</v>
      </c>
      <c r="E4462">
        <v>12</v>
      </c>
      <c r="F4462" t="s">
        <v>991</v>
      </c>
      <c r="G4462">
        <v>122</v>
      </c>
      <c r="H4462" t="s">
        <v>72</v>
      </c>
      <c r="I4462">
        <v>949</v>
      </c>
      <c r="J4462" t="s">
        <v>78</v>
      </c>
      <c r="K4462" t="s">
        <v>41</v>
      </c>
      <c r="L4462">
        <v>13905</v>
      </c>
      <c r="M4462" t="s">
        <v>4427</v>
      </c>
      <c r="N4462" t="s">
        <v>43</v>
      </c>
      <c r="O4462" t="s">
        <v>530</v>
      </c>
      <c r="S4462">
        <v>2</v>
      </c>
      <c r="T4462" t="s">
        <v>45</v>
      </c>
      <c r="U4462">
        <v>923</v>
      </c>
      <c r="V4462" t="s">
        <v>81</v>
      </c>
      <c r="W4462" t="s">
        <v>57</v>
      </c>
      <c r="X4462" t="s">
        <v>46</v>
      </c>
      <c r="Y4462">
        <v>1</v>
      </c>
      <c r="Z4462">
        <v>40</v>
      </c>
      <c r="AA4462">
        <v>40</v>
      </c>
      <c r="AB4462">
        <v>40</v>
      </c>
      <c r="AC4462">
        <v>40</v>
      </c>
      <c r="AD4462">
        <f t="shared" si="139"/>
        <v>40</v>
      </c>
      <c r="AF4462">
        <v>0</v>
      </c>
      <c r="AG4462">
        <v>0</v>
      </c>
      <c r="AH4462">
        <v>0</v>
      </c>
      <c r="AI4462">
        <v>0</v>
      </c>
      <c r="AJ4462">
        <f t="shared" si="140"/>
        <v>0</v>
      </c>
      <c r="AK4462" t="s">
        <v>1010</v>
      </c>
      <c r="AL4462" t="s">
        <v>1011</v>
      </c>
      <c r="AM4462" t="s">
        <v>1012</v>
      </c>
    </row>
    <row r="4463" spans="1:39" x14ac:dyDescent="0.2">
      <c r="A4463">
        <v>41060</v>
      </c>
      <c r="B4463" t="s">
        <v>1150</v>
      </c>
      <c r="C4463">
        <v>850</v>
      </c>
      <c r="D4463" t="s">
        <v>453</v>
      </c>
      <c r="E4463">
        <v>4</v>
      </c>
      <c r="F4463" t="s">
        <v>422</v>
      </c>
      <c r="G4463">
        <v>122</v>
      </c>
      <c r="H4463" t="s">
        <v>72</v>
      </c>
      <c r="I4463">
        <v>949</v>
      </c>
      <c r="J4463" t="s">
        <v>78</v>
      </c>
      <c r="K4463" t="s">
        <v>41</v>
      </c>
      <c r="L4463">
        <v>13884</v>
      </c>
      <c r="M4463" t="s">
        <v>2528</v>
      </c>
      <c r="N4463" t="s">
        <v>43</v>
      </c>
      <c r="O4463" t="s">
        <v>530</v>
      </c>
      <c r="S4463">
        <v>2</v>
      </c>
      <c r="T4463" t="s">
        <v>45</v>
      </c>
      <c r="X4463" t="s">
        <v>46</v>
      </c>
      <c r="Y4463">
        <v>1</v>
      </c>
      <c r="Z4463">
        <v>0</v>
      </c>
      <c r="AA4463">
        <v>0</v>
      </c>
      <c r="AB4463">
        <v>0</v>
      </c>
      <c r="AC4463">
        <v>0</v>
      </c>
      <c r="AD4463">
        <f t="shared" si="139"/>
        <v>0</v>
      </c>
      <c r="AE4463" t="s">
        <v>85</v>
      </c>
      <c r="AF4463">
        <v>1890000</v>
      </c>
      <c r="AG4463">
        <v>2080000</v>
      </c>
      <c r="AH4463">
        <v>2300000</v>
      </c>
      <c r="AI4463">
        <v>2520000</v>
      </c>
      <c r="AJ4463">
        <f t="shared" si="140"/>
        <v>8790000</v>
      </c>
      <c r="AK4463" t="s">
        <v>458</v>
      </c>
      <c r="AL4463" t="s">
        <v>459</v>
      </c>
      <c r="AM4463" t="s">
        <v>460</v>
      </c>
    </row>
    <row r="4464" spans="1:39" x14ac:dyDescent="0.2">
      <c r="A4464">
        <v>41060</v>
      </c>
      <c r="B4464" t="s">
        <v>1150</v>
      </c>
      <c r="C4464">
        <v>850</v>
      </c>
      <c r="D4464" t="s">
        <v>453</v>
      </c>
      <c r="E4464">
        <v>4</v>
      </c>
      <c r="F4464" t="s">
        <v>422</v>
      </c>
      <c r="G4464">
        <v>128</v>
      </c>
      <c r="H4464" t="s">
        <v>143</v>
      </c>
      <c r="I4464">
        <v>6</v>
      </c>
      <c r="J4464" t="s">
        <v>454</v>
      </c>
      <c r="K4464" t="s">
        <v>41</v>
      </c>
      <c r="L4464">
        <v>13885</v>
      </c>
      <c r="M4464" t="s">
        <v>5009</v>
      </c>
      <c r="N4464" t="s">
        <v>43</v>
      </c>
      <c r="O4464" t="s">
        <v>456</v>
      </c>
      <c r="S4464">
        <v>2</v>
      </c>
      <c r="T4464" t="s">
        <v>45</v>
      </c>
      <c r="U4464">
        <v>95</v>
      </c>
      <c r="V4464" t="s">
        <v>457</v>
      </c>
      <c r="W4464" t="s">
        <v>57</v>
      </c>
      <c r="X4464" t="s">
        <v>46</v>
      </c>
      <c r="Y4464">
        <v>1</v>
      </c>
      <c r="Z4464">
        <v>2</v>
      </c>
      <c r="AA4464">
        <v>2</v>
      </c>
      <c r="AB4464">
        <v>2</v>
      </c>
      <c r="AC4464">
        <v>2</v>
      </c>
      <c r="AD4464">
        <f t="shared" si="139"/>
        <v>2</v>
      </c>
      <c r="AF4464">
        <v>0</v>
      </c>
      <c r="AG4464">
        <v>0</v>
      </c>
      <c r="AH4464">
        <v>0</v>
      </c>
      <c r="AI4464">
        <v>0</v>
      </c>
      <c r="AJ4464">
        <f t="shared" si="140"/>
        <v>0</v>
      </c>
      <c r="AK4464" t="s">
        <v>458</v>
      </c>
      <c r="AL4464" t="s">
        <v>459</v>
      </c>
      <c r="AM4464" t="s">
        <v>460</v>
      </c>
    </row>
    <row r="4465" spans="1:39" x14ac:dyDescent="0.2">
      <c r="A4465">
        <v>41060</v>
      </c>
      <c r="B4465" t="s">
        <v>1150</v>
      </c>
      <c r="C4465">
        <v>850</v>
      </c>
      <c r="D4465" t="s">
        <v>453</v>
      </c>
      <c r="E4465">
        <v>4</v>
      </c>
      <c r="F4465" t="s">
        <v>422</v>
      </c>
      <c r="G4465">
        <v>128</v>
      </c>
      <c r="H4465" t="s">
        <v>143</v>
      </c>
      <c r="I4465">
        <v>6</v>
      </c>
      <c r="J4465" t="s">
        <v>454</v>
      </c>
      <c r="K4465" t="s">
        <v>41</v>
      </c>
      <c r="L4465">
        <v>13885</v>
      </c>
      <c r="M4465" t="s">
        <v>5009</v>
      </c>
      <c r="N4465" t="s">
        <v>43</v>
      </c>
      <c r="O4465" t="s">
        <v>456</v>
      </c>
      <c r="S4465">
        <v>2</v>
      </c>
      <c r="T4465" t="s">
        <v>45</v>
      </c>
      <c r="X4465" t="s">
        <v>46</v>
      </c>
      <c r="Y4465">
        <v>1</v>
      </c>
      <c r="Z4465">
        <v>0</v>
      </c>
      <c r="AA4465">
        <v>0</v>
      </c>
      <c r="AB4465">
        <v>0</v>
      </c>
      <c r="AC4465">
        <v>0</v>
      </c>
      <c r="AD4465">
        <f t="shared" si="139"/>
        <v>0</v>
      </c>
      <c r="AE4465" t="s">
        <v>85</v>
      </c>
      <c r="AF4465">
        <v>21000</v>
      </c>
      <c r="AG4465">
        <v>23000</v>
      </c>
      <c r="AH4465">
        <v>25000</v>
      </c>
      <c r="AI4465">
        <v>28000</v>
      </c>
      <c r="AJ4465">
        <f t="shared" si="140"/>
        <v>97000</v>
      </c>
      <c r="AK4465" t="s">
        <v>458</v>
      </c>
      <c r="AL4465" t="s">
        <v>459</v>
      </c>
      <c r="AM4465" t="s">
        <v>460</v>
      </c>
    </row>
    <row r="4466" spans="1:39" x14ac:dyDescent="0.2">
      <c r="A4466">
        <v>41061</v>
      </c>
      <c r="B4466" t="s">
        <v>1154</v>
      </c>
      <c r="C4466">
        <v>850</v>
      </c>
      <c r="D4466" t="s">
        <v>453</v>
      </c>
      <c r="E4466">
        <v>4</v>
      </c>
      <c r="F4466" t="s">
        <v>422</v>
      </c>
      <c r="G4466">
        <v>128</v>
      </c>
      <c r="H4466" t="s">
        <v>143</v>
      </c>
      <c r="I4466">
        <v>6</v>
      </c>
      <c r="J4466" t="s">
        <v>454</v>
      </c>
      <c r="K4466" t="s">
        <v>41</v>
      </c>
      <c r="L4466">
        <v>13912</v>
      </c>
      <c r="M4466" t="s">
        <v>1160</v>
      </c>
      <c r="N4466" t="s">
        <v>43</v>
      </c>
      <c r="O4466" t="s">
        <v>456</v>
      </c>
      <c r="S4466">
        <v>2</v>
      </c>
      <c r="T4466" t="s">
        <v>45</v>
      </c>
      <c r="X4466" t="s">
        <v>46</v>
      </c>
      <c r="Y4466">
        <v>1</v>
      </c>
      <c r="Z4466">
        <v>0</v>
      </c>
      <c r="AA4466">
        <v>0</v>
      </c>
      <c r="AB4466">
        <v>0</v>
      </c>
      <c r="AC4466">
        <v>0</v>
      </c>
      <c r="AD4466">
        <f t="shared" si="139"/>
        <v>0</v>
      </c>
      <c r="AE4466" t="s">
        <v>85</v>
      </c>
      <c r="AF4466">
        <v>20000</v>
      </c>
      <c r="AG4466">
        <v>22000</v>
      </c>
      <c r="AH4466">
        <v>25000</v>
      </c>
      <c r="AI4466">
        <v>28000</v>
      </c>
      <c r="AJ4466">
        <f t="shared" si="140"/>
        <v>95000</v>
      </c>
      <c r="AK4466" t="s">
        <v>458</v>
      </c>
      <c r="AL4466" t="s">
        <v>459</v>
      </c>
      <c r="AM4466" t="s">
        <v>460</v>
      </c>
    </row>
    <row r="4467" spans="1:39" x14ac:dyDescent="0.2">
      <c r="A4467">
        <v>41061</v>
      </c>
      <c r="B4467" t="s">
        <v>1154</v>
      </c>
      <c r="C4467">
        <v>900</v>
      </c>
      <c r="D4467" t="s">
        <v>461</v>
      </c>
      <c r="E4467">
        <v>4</v>
      </c>
      <c r="F4467" t="s">
        <v>422</v>
      </c>
      <c r="G4467">
        <v>126</v>
      </c>
      <c r="H4467" t="s">
        <v>62</v>
      </c>
      <c r="I4467">
        <v>948</v>
      </c>
      <c r="J4467" t="s">
        <v>462</v>
      </c>
      <c r="K4467" t="s">
        <v>41</v>
      </c>
      <c r="L4467">
        <v>13914</v>
      </c>
      <c r="M4467" t="s">
        <v>5010</v>
      </c>
      <c r="N4467" t="s">
        <v>43</v>
      </c>
      <c r="O4467" t="s">
        <v>464</v>
      </c>
      <c r="S4467">
        <v>2</v>
      </c>
      <c r="T4467" t="s">
        <v>45</v>
      </c>
      <c r="U4467">
        <v>924</v>
      </c>
      <c r="V4467" t="s">
        <v>465</v>
      </c>
      <c r="W4467" t="s">
        <v>57</v>
      </c>
      <c r="X4467" t="s">
        <v>46</v>
      </c>
      <c r="Y4467">
        <v>1</v>
      </c>
      <c r="Z4467">
        <v>39</v>
      </c>
      <c r="AA4467">
        <v>39</v>
      </c>
      <c r="AB4467">
        <v>39</v>
      </c>
      <c r="AC4467">
        <v>39</v>
      </c>
      <c r="AD4467">
        <f t="shared" si="139"/>
        <v>39</v>
      </c>
      <c r="AF4467">
        <v>0</v>
      </c>
      <c r="AG4467">
        <v>0</v>
      </c>
      <c r="AH4467">
        <v>0</v>
      </c>
      <c r="AI4467">
        <v>0</v>
      </c>
      <c r="AJ4467">
        <f t="shared" si="140"/>
        <v>0</v>
      </c>
      <c r="AK4467" t="s">
        <v>466</v>
      </c>
      <c r="AL4467" t="s">
        <v>467</v>
      </c>
      <c r="AM4467" t="s">
        <v>60</v>
      </c>
    </row>
    <row r="4468" spans="1:39" x14ac:dyDescent="0.2">
      <c r="A4468">
        <v>41062</v>
      </c>
      <c r="B4468" t="s">
        <v>1162</v>
      </c>
      <c r="C4468">
        <v>130</v>
      </c>
      <c r="D4468" t="s">
        <v>1058</v>
      </c>
      <c r="E4468">
        <v>26</v>
      </c>
      <c r="F4468" t="s">
        <v>710</v>
      </c>
      <c r="G4468">
        <v>782</v>
      </c>
      <c r="H4468" t="s">
        <v>764</v>
      </c>
      <c r="I4468">
        <v>413</v>
      </c>
      <c r="J4468" t="s">
        <v>1059</v>
      </c>
      <c r="K4468" t="s">
        <v>41</v>
      </c>
      <c r="L4468">
        <v>13940</v>
      </c>
      <c r="M4468" t="s">
        <v>5011</v>
      </c>
      <c r="N4468" t="s">
        <v>124</v>
      </c>
      <c r="O4468" t="s">
        <v>1061</v>
      </c>
      <c r="S4468">
        <v>2</v>
      </c>
      <c r="T4468" t="s">
        <v>45</v>
      </c>
      <c r="U4468">
        <v>286</v>
      </c>
      <c r="V4468" t="s">
        <v>1062</v>
      </c>
      <c r="W4468" t="s">
        <v>845</v>
      </c>
      <c r="X4468" t="s">
        <v>46</v>
      </c>
      <c r="Y4468">
        <v>1</v>
      </c>
      <c r="Z4468">
        <v>90.9</v>
      </c>
      <c r="AA4468">
        <v>312</v>
      </c>
      <c r="AB4468">
        <v>312</v>
      </c>
      <c r="AC4468">
        <v>312</v>
      </c>
      <c r="AD4468">
        <f t="shared" si="139"/>
        <v>312</v>
      </c>
      <c r="AF4468">
        <v>0</v>
      </c>
      <c r="AG4468">
        <v>0</v>
      </c>
      <c r="AH4468">
        <v>0</v>
      </c>
      <c r="AI4468">
        <v>0</v>
      </c>
      <c r="AJ4468">
        <f t="shared" si="140"/>
        <v>0</v>
      </c>
      <c r="AK4468" t="s">
        <v>1063</v>
      </c>
      <c r="AL4468" t="s">
        <v>1064</v>
      </c>
      <c r="AM4468" t="s">
        <v>1065</v>
      </c>
    </row>
    <row r="4469" spans="1:39" x14ac:dyDescent="0.2">
      <c r="A4469">
        <v>41062</v>
      </c>
      <c r="B4469" t="s">
        <v>1162</v>
      </c>
      <c r="C4469">
        <v>610</v>
      </c>
      <c r="D4469" t="s">
        <v>990</v>
      </c>
      <c r="E4469">
        <v>12</v>
      </c>
      <c r="F4469" t="s">
        <v>991</v>
      </c>
      <c r="G4469">
        <v>368</v>
      </c>
      <c r="H4469" t="s">
        <v>1014</v>
      </c>
      <c r="I4469">
        <v>104</v>
      </c>
      <c r="J4469" t="s">
        <v>1024</v>
      </c>
      <c r="K4469" t="s">
        <v>41</v>
      </c>
      <c r="L4469">
        <v>13937</v>
      </c>
      <c r="M4469" t="s">
        <v>4788</v>
      </c>
      <c r="N4469" t="s">
        <v>43</v>
      </c>
      <c r="O4469" t="s">
        <v>1044</v>
      </c>
      <c r="S4469">
        <v>2</v>
      </c>
      <c r="T4469" t="s">
        <v>45</v>
      </c>
      <c r="U4469">
        <v>1</v>
      </c>
      <c r="V4469" t="s">
        <v>1027</v>
      </c>
      <c r="W4469" t="s">
        <v>57</v>
      </c>
      <c r="X4469" t="s">
        <v>46</v>
      </c>
      <c r="Y4469">
        <v>1</v>
      </c>
      <c r="Z4469">
        <v>24700</v>
      </c>
      <c r="AA4469">
        <v>24700</v>
      </c>
      <c r="AB4469">
        <v>24700</v>
      </c>
      <c r="AC4469">
        <v>24700</v>
      </c>
      <c r="AD4469">
        <f t="shared" si="139"/>
        <v>24700</v>
      </c>
      <c r="AF4469">
        <v>0</v>
      </c>
      <c r="AG4469">
        <v>0</v>
      </c>
      <c r="AH4469">
        <v>0</v>
      </c>
      <c r="AI4469">
        <v>0</v>
      </c>
      <c r="AJ4469">
        <f t="shared" si="140"/>
        <v>0</v>
      </c>
      <c r="AK4469" t="s">
        <v>997</v>
      </c>
      <c r="AL4469" t="s">
        <v>998</v>
      </c>
      <c r="AM4469" t="s">
        <v>999</v>
      </c>
    </row>
    <row r="4470" spans="1:39" x14ac:dyDescent="0.2">
      <c r="A4470">
        <v>41062</v>
      </c>
      <c r="B4470" t="s">
        <v>1162</v>
      </c>
      <c r="C4470">
        <v>610</v>
      </c>
      <c r="D4470" t="s">
        <v>990</v>
      </c>
      <c r="E4470">
        <v>12</v>
      </c>
      <c r="F4470" t="s">
        <v>991</v>
      </c>
      <c r="G4470">
        <v>368</v>
      </c>
      <c r="H4470" t="s">
        <v>1014</v>
      </c>
      <c r="I4470">
        <v>144</v>
      </c>
      <c r="J4470" t="s">
        <v>1015</v>
      </c>
      <c r="K4470" t="s">
        <v>41</v>
      </c>
      <c r="L4470">
        <v>13945</v>
      </c>
      <c r="M4470" t="s">
        <v>2533</v>
      </c>
      <c r="N4470" t="s">
        <v>43</v>
      </c>
      <c r="O4470" t="s">
        <v>1017</v>
      </c>
      <c r="S4470">
        <v>2</v>
      </c>
      <c r="T4470" t="s">
        <v>45</v>
      </c>
      <c r="X4470" t="s">
        <v>46</v>
      </c>
      <c r="Y4470">
        <v>1</v>
      </c>
      <c r="Z4470">
        <v>0</v>
      </c>
      <c r="AA4470">
        <v>0</v>
      </c>
      <c r="AB4470">
        <v>0</v>
      </c>
      <c r="AC4470">
        <v>0</v>
      </c>
      <c r="AD4470">
        <f t="shared" si="139"/>
        <v>0</v>
      </c>
      <c r="AE4470" t="s">
        <v>1158</v>
      </c>
      <c r="AF4470">
        <v>514588</v>
      </c>
      <c r="AG4470">
        <v>548705</v>
      </c>
      <c r="AH4470">
        <v>588047</v>
      </c>
      <c r="AI4470">
        <v>623918</v>
      </c>
      <c r="AJ4470">
        <f t="shared" si="140"/>
        <v>2275258</v>
      </c>
      <c r="AK4470" t="s">
        <v>997</v>
      </c>
      <c r="AL4470" t="s">
        <v>998</v>
      </c>
      <c r="AM4470" t="s">
        <v>999</v>
      </c>
    </row>
    <row r="4471" spans="1:39" x14ac:dyDescent="0.2">
      <c r="A4471">
        <v>41062</v>
      </c>
      <c r="B4471" t="s">
        <v>1162</v>
      </c>
      <c r="C4471">
        <v>850</v>
      </c>
      <c r="D4471" t="s">
        <v>453</v>
      </c>
      <c r="E4471">
        <v>4</v>
      </c>
      <c r="F4471" t="s">
        <v>422</v>
      </c>
      <c r="G4471">
        <v>128</v>
      </c>
      <c r="H4471" t="s">
        <v>143</v>
      </c>
      <c r="I4471">
        <v>125</v>
      </c>
      <c r="J4471" t="s">
        <v>579</v>
      </c>
      <c r="K4471" t="s">
        <v>41</v>
      </c>
      <c r="L4471">
        <v>13950</v>
      </c>
      <c r="M4471" t="s">
        <v>3391</v>
      </c>
      <c r="N4471" t="s">
        <v>43</v>
      </c>
      <c r="O4471" t="s">
        <v>581</v>
      </c>
      <c r="S4471">
        <v>2</v>
      </c>
      <c r="T4471" t="s">
        <v>45</v>
      </c>
      <c r="X4471" t="s">
        <v>46</v>
      </c>
      <c r="Y4471">
        <v>1</v>
      </c>
      <c r="Z4471">
        <v>0</v>
      </c>
      <c r="AA4471">
        <v>0</v>
      </c>
      <c r="AB4471">
        <v>0</v>
      </c>
      <c r="AC4471">
        <v>0</v>
      </c>
      <c r="AD4471">
        <f t="shared" si="139"/>
        <v>0</v>
      </c>
      <c r="AE4471" t="s">
        <v>85</v>
      </c>
      <c r="AF4471">
        <v>5000</v>
      </c>
      <c r="AG4471">
        <v>10000</v>
      </c>
      <c r="AH4471">
        <v>15000</v>
      </c>
      <c r="AI4471">
        <v>20000</v>
      </c>
      <c r="AJ4471">
        <f t="shared" si="140"/>
        <v>50000</v>
      </c>
      <c r="AK4471" t="s">
        <v>458</v>
      </c>
      <c r="AL4471" t="s">
        <v>459</v>
      </c>
      <c r="AM4471" t="s">
        <v>460</v>
      </c>
    </row>
    <row r="4472" spans="1:39" x14ac:dyDescent="0.2">
      <c r="A4472">
        <v>41063</v>
      </c>
      <c r="B4472" t="s">
        <v>1167</v>
      </c>
      <c r="C4472">
        <v>610</v>
      </c>
      <c r="D4472" t="s">
        <v>990</v>
      </c>
      <c r="E4472">
        <v>12</v>
      </c>
      <c r="F4472" t="s">
        <v>991</v>
      </c>
      <c r="G4472">
        <v>368</v>
      </c>
      <c r="H4472" t="s">
        <v>1014</v>
      </c>
      <c r="I4472">
        <v>144</v>
      </c>
      <c r="J4472" t="s">
        <v>1015</v>
      </c>
      <c r="K4472" t="s">
        <v>41</v>
      </c>
      <c r="L4472">
        <v>13980</v>
      </c>
      <c r="M4472" t="s">
        <v>3395</v>
      </c>
      <c r="N4472" t="s">
        <v>43</v>
      </c>
      <c r="O4472" t="s">
        <v>1017</v>
      </c>
      <c r="S4472">
        <v>2</v>
      </c>
      <c r="T4472" t="s">
        <v>45</v>
      </c>
      <c r="X4472" t="s">
        <v>46</v>
      </c>
      <c r="Y4472">
        <v>1</v>
      </c>
      <c r="Z4472">
        <v>0</v>
      </c>
      <c r="AA4472">
        <v>0</v>
      </c>
      <c r="AB4472">
        <v>0</v>
      </c>
      <c r="AC4472">
        <v>0</v>
      </c>
      <c r="AD4472">
        <f t="shared" si="139"/>
        <v>0</v>
      </c>
      <c r="AE4472" t="s">
        <v>1158</v>
      </c>
      <c r="AF4472">
        <v>124560</v>
      </c>
      <c r="AG4472">
        <v>132819</v>
      </c>
      <c r="AH4472">
        <v>142342</v>
      </c>
      <c r="AI4472">
        <v>151025</v>
      </c>
      <c r="AJ4472">
        <f t="shared" si="140"/>
        <v>550746</v>
      </c>
      <c r="AK4472" t="s">
        <v>997</v>
      </c>
      <c r="AL4472" t="s">
        <v>998</v>
      </c>
      <c r="AM4472" t="s">
        <v>999</v>
      </c>
    </row>
    <row r="4473" spans="1:39" x14ac:dyDescent="0.2">
      <c r="A4473">
        <v>41063</v>
      </c>
      <c r="B4473" t="s">
        <v>1167</v>
      </c>
      <c r="C4473">
        <v>625</v>
      </c>
      <c r="D4473" t="s">
        <v>1008</v>
      </c>
      <c r="E4473">
        <v>12</v>
      </c>
      <c r="F4473" t="s">
        <v>991</v>
      </c>
      <c r="G4473">
        <v>368</v>
      </c>
      <c r="H4473" t="s">
        <v>1014</v>
      </c>
      <c r="I4473">
        <v>242</v>
      </c>
      <c r="J4473" t="s">
        <v>1019</v>
      </c>
      <c r="K4473" t="s">
        <v>41</v>
      </c>
      <c r="L4473">
        <v>13977</v>
      </c>
      <c r="M4473" t="s">
        <v>4429</v>
      </c>
      <c r="N4473" t="s">
        <v>43</v>
      </c>
      <c r="O4473" t="s">
        <v>1021</v>
      </c>
      <c r="S4473">
        <v>2</v>
      </c>
      <c r="T4473" t="s">
        <v>45</v>
      </c>
      <c r="X4473" t="s">
        <v>46</v>
      </c>
      <c r="Y4473">
        <v>1</v>
      </c>
      <c r="Z4473">
        <v>0</v>
      </c>
      <c r="AA4473">
        <v>0</v>
      </c>
      <c r="AB4473">
        <v>0</v>
      </c>
      <c r="AC4473">
        <v>0</v>
      </c>
      <c r="AD4473">
        <f t="shared" si="139"/>
        <v>0</v>
      </c>
      <c r="AE4473" t="s">
        <v>1018</v>
      </c>
      <c r="AF4473">
        <v>55022</v>
      </c>
      <c r="AG4473">
        <v>60260</v>
      </c>
      <c r="AH4473">
        <v>66105</v>
      </c>
      <c r="AI4473">
        <v>71526</v>
      </c>
      <c r="AJ4473">
        <f t="shared" si="140"/>
        <v>252913</v>
      </c>
      <c r="AK4473" t="s">
        <v>1010</v>
      </c>
      <c r="AL4473" t="s">
        <v>1011</v>
      </c>
      <c r="AM4473" t="s">
        <v>1012</v>
      </c>
    </row>
    <row r="4474" spans="1:39" x14ac:dyDescent="0.2">
      <c r="A4474">
        <v>41063</v>
      </c>
      <c r="B4474" t="s">
        <v>1167</v>
      </c>
      <c r="C4474">
        <v>850</v>
      </c>
      <c r="D4474" t="s">
        <v>453</v>
      </c>
      <c r="E4474">
        <v>4</v>
      </c>
      <c r="F4474" t="s">
        <v>422</v>
      </c>
      <c r="G4474">
        <v>122</v>
      </c>
      <c r="H4474" t="s">
        <v>72</v>
      </c>
      <c r="I4474">
        <v>949</v>
      </c>
      <c r="J4474" t="s">
        <v>78</v>
      </c>
      <c r="K4474" t="s">
        <v>41</v>
      </c>
      <c r="L4474">
        <v>13971</v>
      </c>
      <c r="M4474" t="s">
        <v>2539</v>
      </c>
      <c r="N4474" t="s">
        <v>43</v>
      </c>
      <c r="O4474" t="s">
        <v>530</v>
      </c>
      <c r="S4474">
        <v>2</v>
      </c>
      <c r="T4474" t="s">
        <v>45</v>
      </c>
      <c r="X4474" t="s">
        <v>46</v>
      </c>
      <c r="Y4474">
        <v>1</v>
      </c>
      <c r="Z4474">
        <v>0</v>
      </c>
      <c r="AA4474">
        <v>0</v>
      </c>
      <c r="AB4474">
        <v>0</v>
      </c>
      <c r="AC4474">
        <v>0</v>
      </c>
      <c r="AD4474">
        <f t="shared" si="139"/>
        <v>0</v>
      </c>
      <c r="AE4474" t="s">
        <v>85</v>
      </c>
      <c r="AF4474">
        <v>1120000</v>
      </c>
      <c r="AG4474">
        <v>1300000</v>
      </c>
      <c r="AH4474">
        <v>1360000</v>
      </c>
      <c r="AI4474">
        <v>1500000</v>
      </c>
      <c r="AJ4474">
        <f t="shared" si="140"/>
        <v>5280000</v>
      </c>
      <c r="AK4474" t="s">
        <v>458</v>
      </c>
      <c r="AL4474" t="s">
        <v>459</v>
      </c>
      <c r="AM4474" t="s">
        <v>460</v>
      </c>
    </row>
    <row r="4475" spans="1:39" x14ac:dyDescent="0.2">
      <c r="A4475">
        <v>41064</v>
      </c>
      <c r="B4475" t="s">
        <v>1169</v>
      </c>
      <c r="C4475">
        <v>130</v>
      </c>
      <c r="D4475" t="s">
        <v>1058</v>
      </c>
      <c r="E4475">
        <v>26</v>
      </c>
      <c r="F4475" t="s">
        <v>710</v>
      </c>
      <c r="G4475">
        <v>782</v>
      </c>
      <c r="H4475" t="s">
        <v>764</v>
      </c>
      <c r="I4475">
        <v>413</v>
      </c>
      <c r="J4475" t="s">
        <v>1059</v>
      </c>
      <c r="K4475" t="s">
        <v>41</v>
      </c>
      <c r="L4475">
        <v>14012</v>
      </c>
      <c r="M4475" t="s">
        <v>1170</v>
      </c>
      <c r="N4475" t="s">
        <v>124</v>
      </c>
      <c r="O4475" t="s">
        <v>1061</v>
      </c>
      <c r="S4475">
        <v>2</v>
      </c>
      <c r="T4475" t="s">
        <v>45</v>
      </c>
      <c r="U4475">
        <v>286</v>
      </c>
      <c r="V4475" t="s">
        <v>1062</v>
      </c>
      <c r="W4475" t="s">
        <v>845</v>
      </c>
      <c r="X4475" t="s">
        <v>46</v>
      </c>
      <c r="Y4475">
        <v>1</v>
      </c>
      <c r="Z4475">
        <v>36.200000000000003</v>
      </c>
      <c r="AA4475">
        <v>128</v>
      </c>
      <c r="AB4475">
        <v>128</v>
      </c>
      <c r="AC4475">
        <v>128</v>
      </c>
      <c r="AD4475">
        <f t="shared" si="139"/>
        <v>128</v>
      </c>
      <c r="AF4475">
        <v>0</v>
      </c>
      <c r="AG4475">
        <v>0</v>
      </c>
      <c r="AH4475">
        <v>0</v>
      </c>
      <c r="AI4475">
        <v>0</v>
      </c>
      <c r="AJ4475">
        <f t="shared" si="140"/>
        <v>0</v>
      </c>
      <c r="AK4475" t="s">
        <v>1063</v>
      </c>
      <c r="AL4475" t="s">
        <v>1064</v>
      </c>
      <c r="AM4475" t="s">
        <v>1065</v>
      </c>
    </row>
    <row r="4476" spans="1:39" x14ac:dyDescent="0.2">
      <c r="A4476">
        <v>41064</v>
      </c>
      <c r="B4476" t="s">
        <v>1169</v>
      </c>
      <c r="C4476">
        <v>610</v>
      </c>
      <c r="D4476" t="s">
        <v>990</v>
      </c>
      <c r="E4476">
        <v>12</v>
      </c>
      <c r="F4476" t="s">
        <v>991</v>
      </c>
      <c r="G4476">
        <v>122</v>
      </c>
      <c r="H4476" t="s">
        <v>72</v>
      </c>
      <c r="I4476">
        <v>1</v>
      </c>
      <c r="J4476" t="s">
        <v>1066</v>
      </c>
      <c r="K4476" t="s">
        <v>41</v>
      </c>
      <c r="L4476">
        <v>13987</v>
      </c>
      <c r="M4476" t="s">
        <v>2541</v>
      </c>
      <c r="N4476" t="s">
        <v>43</v>
      </c>
      <c r="O4476" t="s">
        <v>1068</v>
      </c>
      <c r="S4476">
        <v>2</v>
      </c>
      <c r="T4476" t="s">
        <v>45</v>
      </c>
      <c r="X4476" t="s">
        <v>46</v>
      </c>
      <c r="Y4476">
        <v>1</v>
      </c>
      <c r="Z4476">
        <v>0</v>
      </c>
      <c r="AA4476">
        <v>0</v>
      </c>
      <c r="AB4476">
        <v>0</v>
      </c>
      <c r="AC4476">
        <v>0</v>
      </c>
      <c r="AD4476">
        <f t="shared" si="139"/>
        <v>0</v>
      </c>
      <c r="AE4476" t="s">
        <v>85</v>
      </c>
      <c r="AF4476">
        <v>254925</v>
      </c>
      <c r="AG4476">
        <v>279194</v>
      </c>
      <c r="AH4476">
        <v>306276</v>
      </c>
      <c r="AI4476">
        <v>331391</v>
      </c>
      <c r="AJ4476">
        <f t="shared" si="140"/>
        <v>1171786</v>
      </c>
      <c r="AK4476" t="s">
        <v>997</v>
      </c>
      <c r="AL4476" t="s">
        <v>998</v>
      </c>
      <c r="AM4476" t="s">
        <v>999</v>
      </c>
    </row>
    <row r="4477" spans="1:39" x14ac:dyDescent="0.2">
      <c r="A4477">
        <v>41064</v>
      </c>
      <c r="B4477" t="s">
        <v>1169</v>
      </c>
      <c r="C4477">
        <v>850</v>
      </c>
      <c r="D4477" t="s">
        <v>453</v>
      </c>
      <c r="E4477">
        <v>4</v>
      </c>
      <c r="F4477" t="s">
        <v>422</v>
      </c>
      <c r="G4477">
        <v>128</v>
      </c>
      <c r="H4477" t="s">
        <v>143</v>
      </c>
      <c r="I4477">
        <v>6</v>
      </c>
      <c r="J4477" t="s">
        <v>454</v>
      </c>
      <c r="K4477" t="s">
        <v>41</v>
      </c>
      <c r="L4477">
        <v>13989</v>
      </c>
      <c r="M4477" t="s">
        <v>3923</v>
      </c>
      <c r="N4477" t="s">
        <v>43</v>
      </c>
      <c r="O4477" t="s">
        <v>456</v>
      </c>
      <c r="S4477">
        <v>2</v>
      </c>
      <c r="T4477" t="s">
        <v>45</v>
      </c>
      <c r="U4477">
        <v>95</v>
      </c>
      <c r="V4477" t="s">
        <v>457</v>
      </c>
      <c r="W4477" t="s">
        <v>57</v>
      </c>
      <c r="X4477" t="s">
        <v>46</v>
      </c>
      <c r="Y4477">
        <v>1</v>
      </c>
      <c r="Z4477">
        <v>2</v>
      </c>
      <c r="AA4477">
        <v>2</v>
      </c>
      <c r="AB4477">
        <v>2</v>
      </c>
      <c r="AC4477">
        <v>2</v>
      </c>
      <c r="AD4477">
        <f t="shared" si="139"/>
        <v>2</v>
      </c>
      <c r="AF4477">
        <v>0</v>
      </c>
      <c r="AG4477">
        <v>0</v>
      </c>
      <c r="AH4477">
        <v>0</v>
      </c>
      <c r="AI4477">
        <v>0</v>
      </c>
      <c r="AJ4477">
        <f t="shared" si="140"/>
        <v>0</v>
      </c>
      <c r="AK4477" t="s">
        <v>458</v>
      </c>
      <c r="AL4477" t="s">
        <v>459</v>
      </c>
      <c r="AM4477" t="s">
        <v>460</v>
      </c>
    </row>
    <row r="4478" spans="1:39" x14ac:dyDescent="0.2">
      <c r="A4478">
        <v>41065</v>
      </c>
      <c r="B4478" t="s">
        <v>1177</v>
      </c>
      <c r="C4478">
        <v>610</v>
      </c>
      <c r="D4478" t="s">
        <v>990</v>
      </c>
      <c r="E4478">
        <v>12</v>
      </c>
      <c r="F4478" t="s">
        <v>991</v>
      </c>
      <c r="G4478">
        <v>368</v>
      </c>
      <c r="H4478" t="s">
        <v>1014</v>
      </c>
      <c r="I4478">
        <v>103</v>
      </c>
      <c r="J4478" t="s">
        <v>1028</v>
      </c>
      <c r="K4478" t="s">
        <v>41</v>
      </c>
      <c r="L4478">
        <v>14000</v>
      </c>
      <c r="M4478" t="s">
        <v>4431</v>
      </c>
      <c r="N4478" t="s">
        <v>43</v>
      </c>
      <c r="O4478" t="s">
        <v>1165</v>
      </c>
      <c r="S4478">
        <v>2</v>
      </c>
      <c r="T4478" t="s">
        <v>45</v>
      </c>
      <c r="X4478" t="s">
        <v>46</v>
      </c>
      <c r="Y4478">
        <v>1</v>
      </c>
      <c r="Z4478">
        <v>0</v>
      </c>
      <c r="AA4478">
        <v>0</v>
      </c>
      <c r="AB4478">
        <v>0</v>
      </c>
      <c r="AC4478">
        <v>0</v>
      </c>
      <c r="AD4478">
        <f t="shared" si="139"/>
        <v>0</v>
      </c>
      <c r="AE4478" t="s">
        <v>1018</v>
      </c>
      <c r="AF4478">
        <v>1792205</v>
      </c>
      <c r="AG4478">
        <v>1971526</v>
      </c>
      <c r="AH4478">
        <v>2153217</v>
      </c>
      <c r="AI4478">
        <v>2329781</v>
      </c>
      <c r="AJ4478">
        <f t="shared" si="140"/>
        <v>8246729</v>
      </c>
      <c r="AK4478" t="s">
        <v>997</v>
      </c>
      <c r="AL4478" t="s">
        <v>998</v>
      </c>
      <c r="AM4478" t="s">
        <v>999</v>
      </c>
    </row>
    <row r="4479" spans="1:39" x14ac:dyDescent="0.2">
      <c r="A4479">
        <v>41065</v>
      </c>
      <c r="B4479" t="s">
        <v>1177</v>
      </c>
      <c r="C4479">
        <v>610</v>
      </c>
      <c r="D4479" t="s">
        <v>990</v>
      </c>
      <c r="E4479">
        <v>12</v>
      </c>
      <c r="F4479" t="s">
        <v>991</v>
      </c>
      <c r="G4479">
        <v>368</v>
      </c>
      <c r="H4479" t="s">
        <v>1014</v>
      </c>
      <c r="I4479">
        <v>104</v>
      </c>
      <c r="J4479" t="s">
        <v>1024</v>
      </c>
      <c r="K4479" t="s">
        <v>41</v>
      </c>
      <c r="L4479">
        <v>14004</v>
      </c>
      <c r="M4479" t="s">
        <v>4432</v>
      </c>
      <c r="N4479" t="s">
        <v>43</v>
      </c>
      <c r="O4479" t="s">
        <v>1044</v>
      </c>
      <c r="S4479">
        <v>2</v>
      </c>
      <c r="T4479" t="s">
        <v>45</v>
      </c>
      <c r="X4479" t="s">
        <v>46</v>
      </c>
      <c r="Y4479">
        <v>1</v>
      </c>
      <c r="Z4479">
        <v>0</v>
      </c>
      <c r="AA4479">
        <v>0</v>
      </c>
      <c r="AB4479">
        <v>0</v>
      </c>
      <c r="AC4479">
        <v>0</v>
      </c>
      <c r="AD4479">
        <f t="shared" si="139"/>
        <v>0</v>
      </c>
      <c r="AE4479" t="s">
        <v>1158</v>
      </c>
      <c r="AF4479">
        <v>168759</v>
      </c>
      <c r="AG4479">
        <v>557006</v>
      </c>
      <c r="AH4479">
        <v>192850</v>
      </c>
      <c r="AI4479">
        <v>204614</v>
      </c>
      <c r="AJ4479">
        <f t="shared" si="140"/>
        <v>1123229</v>
      </c>
      <c r="AK4479" t="s">
        <v>997</v>
      </c>
      <c r="AL4479" t="s">
        <v>998</v>
      </c>
      <c r="AM4479" t="s">
        <v>999</v>
      </c>
    </row>
    <row r="4480" spans="1:39" x14ac:dyDescent="0.2">
      <c r="A4480">
        <v>41065</v>
      </c>
      <c r="B4480" t="s">
        <v>1177</v>
      </c>
      <c r="C4480">
        <v>625</v>
      </c>
      <c r="D4480" t="s">
        <v>1008</v>
      </c>
      <c r="E4480">
        <v>12</v>
      </c>
      <c r="F4480" t="s">
        <v>991</v>
      </c>
      <c r="G4480">
        <v>122</v>
      </c>
      <c r="H4480" t="s">
        <v>72</v>
      </c>
      <c r="I4480">
        <v>949</v>
      </c>
      <c r="J4480" t="s">
        <v>78</v>
      </c>
      <c r="K4480" t="s">
        <v>41</v>
      </c>
      <c r="L4480">
        <v>14006</v>
      </c>
      <c r="M4480" t="s">
        <v>4433</v>
      </c>
      <c r="N4480" t="s">
        <v>43</v>
      </c>
      <c r="O4480" t="s">
        <v>530</v>
      </c>
      <c r="S4480">
        <v>2</v>
      </c>
      <c r="T4480" t="s">
        <v>45</v>
      </c>
      <c r="X4480" t="s">
        <v>46</v>
      </c>
      <c r="Y4480">
        <v>1</v>
      </c>
      <c r="Z4480">
        <v>0</v>
      </c>
      <c r="AA4480">
        <v>0</v>
      </c>
      <c r="AB4480">
        <v>0</v>
      </c>
      <c r="AC4480">
        <v>0</v>
      </c>
      <c r="AD4480">
        <f t="shared" si="139"/>
        <v>0</v>
      </c>
      <c r="AE4480" t="s">
        <v>85</v>
      </c>
      <c r="AF4480">
        <v>1973148</v>
      </c>
      <c r="AG4480">
        <v>2160992</v>
      </c>
      <c r="AH4480">
        <v>2370608</v>
      </c>
      <c r="AI4480">
        <v>2564998</v>
      </c>
      <c r="AJ4480">
        <f t="shared" si="140"/>
        <v>9069746</v>
      </c>
      <c r="AK4480" t="s">
        <v>1010</v>
      </c>
      <c r="AL4480" t="s">
        <v>1011</v>
      </c>
      <c r="AM4480" t="s">
        <v>1012</v>
      </c>
    </row>
    <row r="4481" spans="1:39" x14ac:dyDescent="0.2">
      <c r="A4481">
        <v>41091</v>
      </c>
      <c r="B4481" t="s">
        <v>1181</v>
      </c>
      <c r="C4481">
        <v>900</v>
      </c>
      <c r="D4481" t="s">
        <v>461</v>
      </c>
      <c r="E4481">
        <v>3</v>
      </c>
      <c r="F4481" t="s">
        <v>226</v>
      </c>
      <c r="G4481">
        <v>122</v>
      </c>
      <c r="H4481" t="s">
        <v>72</v>
      </c>
      <c r="I4481">
        <v>2</v>
      </c>
      <c r="J4481" t="s">
        <v>73</v>
      </c>
      <c r="K4481" t="s">
        <v>41</v>
      </c>
      <c r="L4481">
        <v>8100</v>
      </c>
      <c r="M4481" t="s">
        <v>4436</v>
      </c>
      <c r="N4481" t="s">
        <v>43</v>
      </c>
      <c r="O4481" t="s">
        <v>583</v>
      </c>
      <c r="S4481">
        <v>2</v>
      </c>
      <c r="T4481" t="s">
        <v>45</v>
      </c>
      <c r="X4481" t="s">
        <v>46</v>
      </c>
      <c r="Y4481">
        <v>1</v>
      </c>
      <c r="Z4481">
        <v>0</v>
      </c>
      <c r="AA4481">
        <v>0</v>
      </c>
      <c r="AB4481">
        <v>0</v>
      </c>
      <c r="AC4481">
        <v>0</v>
      </c>
      <c r="AD4481">
        <f t="shared" si="139"/>
        <v>0</v>
      </c>
      <c r="AE4481" t="s">
        <v>149</v>
      </c>
      <c r="AF4481">
        <v>8750000</v>
      </c>
      <c r="AG4481">
        <v>13500000</v>
      </c>
      <c r="AH4481">
        <v>14200000</v>
      </c>
      <c r="AI4481">
        <v>15500000</v>
      </c>
      <c r="AJ4481">
        <f t="shared" si="140"/>
        <v>51950000</v>
      </c>
      <c r="AK4481" t="s">
        <v>466</v>
      </c>
      <c r="AL4481" t="s">
        <v>467</v>
      </c>
      <c r="AM4481" t="s">
        <v>60</v>
      </c>
    </row>
    <row r="4482" spans="1:39" x14ac:dyDescent="0.2">
      <c r="A4482">
        <v>41094</v>
      </c>
      <c r="B4482" t="s">
        <v>1183</v>
      </c>
      <c r="C4482">
        <v>110</v>
      </c>
      <c r="D4482" t="s">
        <v>1184</v>
      </c>
      <c r="E4482">
        <v>26</v>
      </c>
      <c r="F4482" t="s">
        <v>710</v>
      </c>
      <c r="G4482">
        <v>782</v>
      </c>
      <c r="H4482" t="s">
        <v>764</v>
      </c>
      <c r="I4482">
        <v>417</v>
      </c>
      <c r="J4482" t="s">
        <v>1185</v>
      </c>
      <c r="K4482" t="s">
        <v>41</v>
      </c>
      <c r="L4482">
        <v>11126</v>
      </c>
      <c r="M4482" t="s">
        <v>1186</v>
      </c>
      <c r="N4482" t="s">
        <v>124</v>
      </c>
      <c r="O4482" t="s">
        <v>1187</v>
      </c>
      <c r="S4482">
        <v>2</v>
      </c>
      <c r="T4482" t="s">
        <v>45</v>
      </c>
      <c r="X4482" t="s">
        <v>66</v>
      </c>
      <c r="Y4482">
        <v>0</v>
      </c>
      <c r="Z4482">
        <v>0</v>
      </c>
      <c r="AA4482">
        <v>0</v>
      </c>
      <c r="AB4482">
        <v>0</v>
      </c>
      <c r="AC4482">
        <v>0</v>
      </c>
      <c r="AD4482">
        <f t="shared" si="139"/>
        <v>0</v>
      </c>
      <c r="AE4482" t="s">
        <v>47</v>
      </c>
      <c r="AF4482">
        <v>8500000</v>
      </c>
      <c r="AG4482">
        <v>0</v>
      </c>
      <c r="AH4482">
        <v>0</v>
      </c>
      <c r="AI4482">
        <v>0</v>
      </c>
      <c r="AJ4482">
        <f t="shared" si="140"/>
        <v>8500000</v>
      </c>
      <c r="AK4482" t="s">
        <v>1189</v>
      </c>
      <c r="AL4482" t="s">
        <v>1064</v>
      </c>
      <c r="AM4482" t="s">
        <v>1190</v>
      </c>
    </row>
    <row r="4483" spans="1:39" x14ac:dyDescent="0.2">
      <c r="A4483">
        <v>41094</v>
      </c>
      <c r="B4483" t="s">
        <v>1183</v>
      </c>
      <c r="C4483">
        <v>360</v>
      </c>
      <c r="D4483" t="s">
        <v>883</v>
      </c>
      <c r="E4483">
        <v>17</v>
      </c>
      <c r="F4483" t="s">
        <v>884</v>
      </c>
      <c r="G4483">
        <v>512</v>
      </c>
      <c r="H4483" t="s">
        <v>885</v>
      </c>
      <c r="I4483">
        <v>403</v>
      </c>
      <c r="J4483" t="s">
        <v>4790</v>
      </c>
      <c r="K4483" t="s">
        <v>41</v>
      </c>
      <c r="L4483">
        <v>11121</v>
      </c>
      <c r="M4483" t="s">
        <v>4791</v>
      </c>
      <c r="N4483" t="s">
        <v>43</v>
      </c>
      <c r="O4483" t="s">
        <v>4792</v>
      </c>
      <c r="S4483">
        <v>2</v>
      </c>
      <c r="T4483" t="s">
        <v>45</v>
      </c>
      <c r="U4483">
        <v>511</v>
      </c>
      <c r="V4483" t="s">
        <v>1206</v>
      </c>
      <c r="W4483" t="s">
        <v>57</v>
      </c>
      <c r="X4483" t="s">
        <v>66</v>
      </c>
      <c r="Y4483">
        <v>0</v>
      </c>
      <c r="Z4483">
        <v>100</v>
      </c>
      <c r="AA4483">
        <v>100</v>
      </c>
      <c r="AB4483">
        <v>100</v>
      </c>
      <c r="AC4483">
        <v>100</v>
      </c>
      <c r="AD4483">
        <f t="shared" ref="AD4483:AD4546" si="141">IF(Y4483=1,LARGE(Z4483:AC4483,1),Z4483+AA4483+AB4483+AC4483)</f>
        <v>400</v>
      </c>
      <c r="AF4483">
        <v>0</v>
      </c>
      <c r="AG4483">
        <v>0</v>
      </c>
      <c r="AH4483">
        <v>0</v>
      </c>
      <c r="AI4483">
        <v>0</v>
      </c>
      <c r="AJ4483">
        <f t="shared" si="140"/>
        <v>0</v>
      </c>
      <c r="AK4483" t="s">
        <v>891</v>
      </c>
      <c r="AL4483" t="s">
        <v>892</v>
      </c>
      <c r="AM4483" t="s">
        <v>893</v>
      </c>
    </row>
    <row r="4484" spans="1:39" x14ac:dyDescent="0.2">
      <c r="A4484">
        <v>41094</v>
      </c>
      <c r="B4484" t="s">
        <v>1183</v>
      </c>
      <c r="C4484">
        <v>510</v>
      </c>
      <c r="D4484" t="s">
        <v>545</v>
      </c>
      <c r="E4484">
        <v>8</v>
      </c>
      <c r="F4484" t="s">
        <v>540</v>
      </c>
      <c r="G4484">
        <v>243</v>
      </c>
      <c r="H4484" t="s">
        <v>1207</v>
      </c>
      <c r="I4484">
        <v>404</v>
      </c>
      <c r="J4484" t="s">
        <v>1208</v>
      </c>
      <c r="K4484" t="s">
        <v>41</v>
      </c>
      <c r="L4484">
        <v>11110</v>
      </c>
      <c r="M4484" t="s">
        <v>1209</v>
      </c>
      <c r="N4484" t="s">
        <v>43</v>
      </c>
      <c r="O4484" t="s">
        <v>1210</v>
      </c>
      <c r="S4484">
        <v>2</v>
      </c>
      <c r="T4484" t="s">
        <v>45</v>
      </c>
      <c r="U4484">
        <v>150</v>
      </c>
      <c r="V4484" t="s">
        <v>2320</v>
      </c>
      <c r="W4484" t="s">
        <v>57</v>
      </c>
      <c r="X4484" t="s">
        <v>66</v>
      </c>
      <c r="Y4484">
        <v>0</v>
      </c>
      <c r="Z4484">
        <v>80</v>
      </c>
      <c r="AA4484">
        <v>80</v>
      </c>
      <c r="AB4484">
        <v>80</v>
      </c>
      <c r="AC4484">
        <v>80</v>
      </c>
      <c r="AD4484">
        <f t="shared" si="141"/>
        <v>320</v>
      </c>
      <c r="AF4484">
        <v>0</v>
      </c>
      <c r="AG4484">
        <v>0</v>
      </c>
      <c r="AH4484">
        <v>0</v>
      </c>
      <c r="AI4484">
        <v>0</v>
      </c>
      <c r="AJ4484">
        <f t="shared" si="140"/>
        <v>0</v>
      </c>
      <c r="AK4484" t="s">
        <v>549</v>
      </c>
      <c r="AL4484" t="s">
        <v>550</v>
      </c>
      <c r="AM4484" t="s">
        <v>551</v>
      </c>
    </row>
    <row r="4485" spans="1:39" x14ac:dyDescent="0.2">
      <c r="A4485">
        <v>41094</v>
      </c>
      <c r="B4485" t="s">
        <v>1183</v>
      </c>
      <c r="C4485">
        <v>510</v>
      </c>
      <c r="D4485" t="s">
        <v>545</v>
      </c>
      <c r="E4485">
        <v>8</v>
      </c>
      <c r="F4485" t="s">
        <v>540</v>
      </c>
      <c r="G4485">
        <v>244</v>
      </c>
      <c r="H4485" t="s">
        <v>541</v>
      </c>
      <c r="I4485">
        <v>230</v>
      </c>
      <c r="J4485" t="s">
        <v>1211</v>
      </c>
      <c r="K4485" t="s">
        <v>41</v>
      </c>
      <c r="L4485">
        <v>11094</v>
      </c>
      <c r="M4485" t="s">
        <v>1212</v>
      </c>
      <c r="N4485" t="s">
        <v>43</v>
      </c>
      <c r="O4485" t="s">
        <v>1213</v>
      </c>
      <c r="S4485">
        <v>3</v>
      </c>
      <c r="T4485" t="s">
        <v>55</v>
      </c>
      <c r="U4485">
        <v>31</v>
      </c>
      <c r="V4485" t="s">
        <v>1521</v>
      </c>
      <c r="W4485" t="s">
        <v>57</v>
      </c>
      <c r="X4485" t="s">
        <v>66</v>
      </c>
      <c r="Y4485">
        <v>0</v>
      </c>
      <c r="Z4485">
        <v>100</v>
      </c>
      <c r="AA4485">
        <v>100</v>
      </c>
      <c r="AB4485">
        <v>100</v>
      </c>
      <c r="AC4485">
        <v>100</v>
      </c>
      <c r="AD4485">
        <f t="shared" si="141"/>
        <v>400</v>
      </c>
      <c r="AF4485">
        <v>0</v>
      </c>
      <c r="AG4485">
        <v>0</v>
      </c>
      <c r="AH4485">
        <v>0</v>
      </c>
      <c r="AI4485">
        <v>0</v>
      </c>
      <c r="AJ4485">
        <f t="shared" si="140"/>
        <v>0</v>
      </c>
      <c r="AK4485" t="s">
        <v>549</v>
      </c>
      <c r="AL4485" t="s">
        <v>550</v>
      </c>
      <c r="AM4485" t="s">
        <v>551</v>
      </c>
    </row>
    <row r="4486" spans="1:39" x14ac:dyDescent="0.2">
      <c r="A4486">
        <v>41094</v>
      </c>
      <c r="B4486" t="s">
        <v>1183</v>
      </c>
      <c r="C4486">
        <v>520</v>
      </c>
      <c r="D4486" t="s">
        <v>557</v>
      </c>
      <c r="E4486">
        <v>8</v>
      </c>
      <c r="F4486" t="s">
        <v>540</v>
      </c>
      <c r="G4486">
        <v>244</v>
      </c>
      <c r="H4486" t="s">
        <v>541</v>
      </c>
      <c r="I4486">
        <v>586</v>
      </c>
      <c r="J4486" t="s">
        <v>3783</v>
      </c>
      <c r="K4486" t="s">
        <v>41</v>
      </c>
      <c r="L4486">
        <v>13312</v>
      </c>
      <c r="M4486" t="s">
        <v>3927</v>
      </c>
      <c r="N4486" t="s">
        <v>124</v>
      </c>
      <c r="O4486" t="s">
        <v>3928</v>
      </c>
      <c r="S4486">
        <v>2</v>
      </c>
      <c r="T4486" t="s">
        <v>45</v>
      </c>
      <c r="X4486" t="s">
        <v>46</v>
      </c>
      <c r="Y4486">
        <v>1</v>
      </c>
      <c r="Z4486">
        <v>0</v>
      </c>
      <c r="AA4486">
        <v>0</v>
      </c>
      <c r="AB4486">
        <v>0</v>
      </c>
      <c r="AC4486">
        <v>0</v>
      </c>
      <c r="AD4486">
        <f t="shared" si="141"/>
        <v>0</v>
      </c>
      <c r="AE4486" t="s">
        <v>609</v>
      </c>
      <c r="AF4486">
        <v>100000</v>
      </c>
      <c r="AG4486">
        <v>100000</v>
      </c>
      <c r="AH4486">
        <v>100000</v>
      </c>
      <c r="AI4486">
        <v>100000</v>
      </c>
      <c r="AJ4486">
        <f t="shared" si="140"/>
        <v>400000</v>
      </c>
      <c r="AK4486" t="s">
        <v>562</v>
      </c>
      <c r="AL4486" t="s">
        <v>563</v>
      </c>
      <c r="AM4486" t="s">
        <v>564</v>
      </c>
    </row>
    <row r="4487" spans="1:39" x14ac:dyDescent="0.2">
      <c r="A4487">
        <v>41094</v>
      </c>
      <c r="B4487" t="s">
        <v>1183</v>
      </c>
      <c r="C4487">
        <v>540</v>
      </c>
      <c r="D4487" t="s">
        <v>585</v>
      </c>
      <c r="E4487">
        <v>16</v>
      </c>
      <c r="F4487" t="s">
        <v>586</v>
      </c>
      <c r="G4487">
        <v>482</v>
      </c>
      <c r="H4487" t="s">
        <v>587</v>
      </c>
      <c r="I4487">
        <v>407</v>
      </c>
      <c r="J4487" t="s">
        <v>588</v>
      </c>
      <c r="K4487" t="s">
        <v>41</v>
      </c>
      <c r="L4487">
        <v>11120</v>
      </c>
      <c r="M4487" t="s">
        <v>1216</v>
      </c>
      <c r="N4487" t="s">
        <v>43</v>
      </c>
      <c r="O4487" t="s">
        <v>1217</v>
      </c>
      <c r="S4487">
        <v>2</v>
      </c>
      <c r="T4487" t="s">
        <v>45</v>
      </c>
      <c r="U4487">
        <v>119</v>
      </c>
      <c r="V4487" t="s">
        <v>613</v>
      </c>
      <c r="W4487" t="s">
        <v>57</v>
      </c>
      <c r="X4487" t="s">
        <v>66</v>
      </c>
      <c r="Y4487">
        <v>0</v>
      </c>
      <c r="Z4487">
        <v>50</v>
      </c>
      <c r="AA4487">
        <v>50</v>
      </c>
      <c r="AB4487">
        <v>50</v>
      </c>
      <c r="AC4487">
        <v>50</v>
      </c>
      <c r="AD4487">
        <f t="shared" si="141"/>
        <v>200</v>
      </c>
      <c r="AF4487">
        <v>0</v>
      </c>
      <c r="AG4487">
        <v>0</v>
      </c>
      <c r="AH4487">
        <v>0</v>
      </c>
      <c r="AI4487">
        <v>0</v>
      </c>
      <c r="AJ4487">
        <f t="shared" si="140"/>
        <v>0</v>
      </c>
      <c r="AK4487" t="s">
        <v>591</v>
      </c>
      <c r="AL4487" t="s">
        <v>592</v>
      </c>
      <c r="AM4487" t="s">
        <v>593</v>
      </c>
    </row>
    <row r="4488" spans="1:39" x14ac:dyDescent="0.2">
      <c r="A4488">
        <v>41094</v>
      </c>
      <c r="B4488" t="s">
        <v>1183</v>
      </c>
      <c r="C4488">
        <v>650</v>
      </c>
      <c r="D4488" t="s">
        <v>497</v>
      </c>
      <c r="E4488">
        <v>13</v>
      </c>
      <c r="F4488" t="s">
        <v>506</v>
      </c>
      <c r="G4488">
        <v>392</v>
      </c>
      <c r="H4488" t="s">
        <v>507</v>
      </c>
      <c r="I4488">
        <v>406</v>
      </c>
      <c r="J4488" t="s">
        <v>1218</v>
      </c>
      <c r="K4488" t="s">
        <v>41</v>
      </c>
      <c r="L4488">
        <v>11116</v>
      </c>
      <c r="M4488" t="s">
        <v>1219</v>
      </c>
      <c r="N4488" t="s">
        <v>43</v>
      </c>
      <c r="O4488" t="s">
        <v>1220</v>
      </c>
      <c r="S4488">
        <v>2</v>
      </c>
      <c r="T4488" t="s">
        <v>45</v>
      </c>
      <c r="U4488">
        <v>435</v>
      </c>
      <c r="V4488" t="s">
        <v>535</v>
      </c>
      <c r="W4488" t="s">
        <v>57</v>
      </c>
      <c r="X4488" t="s">
        <v>66</v>
      </c>
      <c r="Y4488">
        <v>0</v>
      </c>
      <c r="Z4488">
        <v>10</v>
      </c>
      <c r="AA4488">
        <v>10</v>
      </c>
      <c r="AB4488">
        <v>10</v>
      </c>
      <c r="AC4488">
        <v>10</v>
      </c>
      <c r="AD4488">
        <f t="shared" si="141"/>
        <v>40</v>
      </c>
      <c r="AF4488">
        <v>0</v>
      </c>
      <c r="AG4488">
        <v>0</v>
      </c>
      <c r="AH4488">
        <v>0</v>
      </c>
      <c r="AI4488">
        <v>0</v>
      </c>
      <c r="AJ4488">
        <f t="shared" si="140"/>
        <v>0</v>
      </c>
      <c r="AK4488" t="s">
        <v>503</v>
      </c>
      <c r="AL4488" t="s">
        <v>325</v>
      </c>
      <c r="AM4488" t="s">
        <v>504</v>
      </c>
    </row>
    <row r="4489" spans="1:39" x14ac:dyDescent="0.2">
      <c r="A4489">
        <v>41094</v>
      </c>
      <c r="B4489" t="s">
        <v>1183</v>
      </c>
      <c r="C4489">
        <v>730</v>
      </c>
      <c r="D4489" t="s">
        <v>1989</v>
      </c>
      <c r="E4489">
        <v>6</v>
      </c>
      <c r="F4489" t="s">
        <v>261</v>
      </c>
      <c r="G4489">
        <v>182</v>
      </c>
      <c r="H4489" t="s">
        <v>314</v>
      </c>
      <c r="I4489">
        <v>404</v>
      </c>
      <c r="J4489" t="s">
        <v>1208</v>
      </c>
      <c r="K4489" t="s">
        <v>41</v>
      </c>
      <c r="L4489">
        <v>11107</v>
      </c>
      <c r="M4489" t="s">
        <v>2550</v>
      </c>
      <c r="N4489" t="s">
        <v>43</v>
      </c>
      <c r="O4489" t="s">
        <v>2551</v>
      </c>
      <c r="S4489">
        <v>2</v>
      </c>
      <c r="T4489" t="s">
        <v>45</v>
      </c>
      <c r="U4489">
        <v>150</v>
      </c>
      <c r="V4489" t="s">
        <v>2320</v>
      </c>
      <c r="W4489" t="s">
        <v>57</v>
      </c>
      <c r="X4489" t="s">
        <v>66</v>
      </c>
      <c r="Y4489">
        <v>0</v>
      </c>
      <c r="Z4489">
        <v>30</v>
      </c>
      <c r="AA4489">
        <v>30</v>
      </c>
      <c r="AB4489">
        <v>30</v>
      </c>
      <c r="AC4489">
        <v>30</v>
      </c>
      <c r="AD4489">
        <f t="shared" si="141"/>
        <v>120</v>
      </c>
      <c r="AF4489">
        <v>0</v>
      </c>
      <c r="AG4489">
        <v>0</v>
      </c>
      <c r="AH4489">
        <v>0</v>
      </c>
      <c r="AI4489">
        <v>0</v>
      </c>
      <c r="AJ4489">
        <f t="shared" si="140"/>
        <v>0</v>
      </c>
      <c r="AK4489" t="s">
        <v>1993</v>
      </c>
      <c r="AL4489" t="s">
        <v>325</v>
      </c>
      <c r="AM4489" t="s">
        <v>1994</v>
      </c>
    </row>
    <row r="4490" spans="1:39" x14ac:dyDescent="0.2">
      <c r="A4490">
        <v>42001</v>
      </c>
      <c r="B4490" t="s">
        <v>2552</v>
      </c>
      <c r="C4490">
        <v>850</v>
      </c>
      <c r="D4490" t="s">
        <v>453</v>
      </c>
      <c r="E4490">
        <v>4</v>
      </c>
      <c r="F4490" t="s">
        <v>422</v>
      </c>
      <c r="G4490">
        <v>122</v>
      </c>
      <c r="H4490" t="s">
        <v>72</v>
      </c>
      <c r="I4490">
        <v>949</v>
      </c>
      <c r="J4490" t="s">
        <v>78</v>
      </c>
      <c r="K4490" t="s">
        <v>41</v>
      </c>
      <c r="L4490">
        <v>1140</v>
      </c>
      <c r="M4490" t="s">
        <v>5012</v>
      </c>
      <c r="N4490" t="s">
        <v>43</v>
      </c>
      <c r="O4490" t="s">
        <v>530</v>
      </c>
      <c r="S4490">
        <v>2</v>
      </c>
      <c r="T4490" t="s">
        <v>45</v>
      </c>
      <c r="U4490">
        <v>923</v>
      </c>
      <c r="V4490" t="s">
        <v>81</v>
      </c>
      <c r="W4490" t="s">
        <v>57</v>
      </c>
      <c r="X4490" t="s">
        <v>46</v>
      </c>
      <c r="Y4490">
        <v>1</v>
      </c>
      <c r="Z4490">
        <v>25</v>
      </c>
      <c r="AA4490">
        <v>25</v>
      </c>
      <c r="AB4490">
        <v>25</v>
      </c>
      <c r="AC4490">
        <v>25</v>
      </c>
      <c r="AD4490">
        <f t="shared" si="141"/>
        <v>25</v>
      </c>
      <c r="AF4490">
        <v>0</v>
      </c>
      <c r="AG4490">
        <v>0</v>
      </c>
      <c r="AH4490">
        <v>0</v>
      </c>
      <c r="AI4490">
        <v>0</v>
      </c>
      <c r="AJ4490">
        <f t="shared" si="140"/>
        <v>0</v>
      </c>
      <c r="AK4490" t="s">
        <v>458</v>
      </c>
      <c r="AL4490" t="s">
        <v>459</v>
      </c>
      <c r="AM4490" t="s">
        <v>460</v>
      </c>
    </row>
    <row r="4491" spans="1:39" x14ac:dyDescent="0.2">
      <c r="A4491">
        <v>42001</v>
      </c>
      <c r="B4491" t="s">
        <v>2552</v>
      </c>
      <c r="C4491">
        <v>850</v>
      </c>
      <c r="D4491" t="s">
        <v>453</v>
      </c>
      <c r="E4491">
        <v>4</v>
      </c>
      <c r="F4491" t="s">
        <v>422</v>
      </c>
      <c r="G4491">
        <v>122</v>
      </c>
      <c r="H4491" t="s">
        <v>72</v>
      </c>
      <c r="I4491">
        <v>949</v>
      </c>
      <c r="J4491" t="s">
        <v>78</v>
      </c>
      <c r="K4491" t="s">
        <v>41</v>
      </c>
      <c r="L4491">
        <v>1140</v>
      </c>
      <c r="M4491" t="s">
        <v>5012</v>
      </c>
      <c r="N4491" t="s">
        <v>43</v>
      </c>
      <c r="O4491" t="s">
        <v>530</v>
      </c>
      <c r="S4491">
        <v>2</v>
      </c>
      <c r="T4491" t="s">
        <v>45</v>
      </c>
      <c r="X4491" t="s">
        <v>46</v>
      </c>
      <c r="Y4491">
        <v>1</v>
      </c>
      <c r="Z4491">
        <v>0</v>
      </c>
      <c r="AA4491">
        <v>0</v>
      </c>
      <c r="AB4491">
        <v>0</v>
      </c>
      <c r="AC4491">
        <v>0</v>
      </c>
      <c r="AD4491">
        <f t="shared" si="141"/>
        <v>0</v>
      </c>
      <c r="AE4491" t="s">
        <v>85</v>
      </c>
      <c r="AF4491">
        <v>3286000</v>
      </c>
      <c r="AG4491">
        <v>3483160</v>
      </c>
      <c r="AH4491">
        <v>3692150</v>
      </c>
      <c r="AI4491">
        <v>3913678</v>
      </c>
      <c r="AJ4491">
        <f t="shared" si="140"/>
        <v>14374988</v>
      </c>
      <c r="AK4491" t="s">
        <v>458</v>
      </c>
      <c r="AL4491" t="s">
        <v>459</v>
      </c>
      <c r="AM4491" t="s">
        <v>460</v>
      </c>
    </row>
    <row r="4492" spans="1:39" x14ac:dyDescent="0.2">
      <c r="A4492">
        <v>44001</v>
      </c>
      <c r="B4492" t="s">
        <v>1234</v>
      </c>
      <c r="C4492">
        <v>300</v>
      </c>
      <c r="D4492" t="s">
        <v>1193</v>
      </c>
      <c r="E4492">
        <v>8</v>
      </c>
      <c r="F4492" t="s">
        <v>540</v>
      </c>
      <c r="G4492">
        <v>244</v>
      </c>
      <c r="H4492" t="s">
        <v>541</v>
      </c>
      <c r="I4492">
        <v>1023</v>
      </c>
      <c r="J4492" t="s">
        <v>1235</v>
      </c>
      <c r="K4492" t="s">
        <v>41</v>
      </c>
      <c r="L4492">
        <v>13385</v>
      </c>
      <c r="M4492" t="s">
        <v>1236</v>
      </c>
      <c r="N4492" t="s">
        <v>124</v>
      </c>
      <c r="O4492" t="s">
        <v>1237</v>
      </c>
      <c r="S4492">
        <v>2</v>
      </c>
      <c r="T4492" t="s">
        <v>45</v>
      </c>
      <c r="U4492">
        <v>106</v>
      </c>
      <c r="V4492" t="s">
        <v>1312</v>
      </c>
      <c r="W4492" t="s">
        <v>57</v>
      </c>
      <c r="X4492" t="s">
        <v>66</v>
      </c>
      <c r="Y4492">
        <v>0</v>
      </c>
      <c r="Z4492">
        <v>14</v>
      </c>
      <c r="AA4492">
        <v>14</v>
      </c>
      <c r="AB4492">
        <v>14</v>
      </c>
      <c r="AC4492">
        <v>14</v>
      </c>
      <c r="AD4492">
        <f t="shared" si="141"/>
        <v>56</v>
      </c>
      <c r="AF4492">
        <v>0</v>
      </c>
      <c r="AG4492">
        <v>0</v>
      </c>
      <c r="AH4492">
        <v>0</v>
      </c>
      <c r="AI4492">
        <v>0</v>
      </c>
      <c r="AJ4492">
        <f t="shared" si="140"/>
        <v>0</v>
      </c>
      <c r="AK4492" t="s">
        <v>1198</v>
      </c>
      <c r="AL4492" t="s">
        <v>1199</v>
      </c>
      <c r="AM4492" t="s">
        <v>1200</v>
      </c>
    </row>
    <row r="4493" spans="1:39" x14ac:dyDescent="0.2">
      <c r="A4493">
        <v>44001</v>
      </c>
      <c r="B4493" t="s">
        <v>1234</v>
      </c>
      <c r="C4493">
        <v>300</v>
      </c>
      <c r="D4493" t="s">
        <v>1193</v>
      </c>
      <c r="E4493">
        <v>20</v>
      </c>
      <c r="F4493" t="s">
        <v>1201</v>
      </c>
      <c r="G4493">
        <v>126</v>
      </c>
      <c r="H4493" t="s">
        <v>62</v>
      </c>
      <c r="I4493">
        <v>432</v>
      </c>
      <c r="J4493" t="s">
        <v>1238</v>
      </c>
      <c r="K4493" t="s">
        <v>41</v>
      </c>
      <c r="L4493">
        <v>11234</v>
      </c>
      <c r="M4493" t="s">
        <v>1239</v>
      </c>
      <c r="N4493" t="s">
        <v>43</v>
      </c>
      <c r="O4493" t="s">
        <v>1240</v>
      </c>
      <c r="S4493">
        <v>2</v>
      </c>
      <c r="T4493" t="s">
        <v>45</v>
      </c>
      <c r="U4493">
        <v>487</v>
      </c>
      <c r="V4493" t="s">
        <v>5013</v>
      </c>
      <c r="W4493" t="s">
        <v>57</v>
      </c>
      <c r="X4493" t="s">
        <v>66</v>
      </c>
      <c r="Y4493">
        <v>0</v>
      </c>
      <c r="Z4493">
        <v>150</v>
      </c>
      <c r="AA4493">
        <v>150</v>
      </c>
      <c r="AB4493">
        <v>150</v>
      </c>
      <c r="AC4493">
        <v>150</v>
      </c>
      <c r="AD4493">
        <f t="shared" si="141"/>
        <v>600</v>
      </c>
      <c r="AF4493">
        <v>0</v>
      </c>
      <c r="AG4493">
        <v>0</v>
      </c>
      <c r="AH4493">
        <v>0</v>
      </c>
      <c r="AI4493">
        <v>0</v>
      </c>
      <c r="AJ4493">
        <f t="shared" si="140"/>
        <v>0</v>
      </c>
      <c r="AK4493" t="s">
        <v>1198</v>
      </c>
      <c r="AL4493" t="s">
        <v>1199</v>
      </c>
      <c r="AM4493" t="s">
        <v>1200</v>
      </c>
    </row>
    <row r="4494" spans="1:39" x14ac:dyDescent="0.2">
      <c r="A4494">
        <v>44001</v>
      </c>
      <c r="B4494" t="s">
        <v>1234</v>
      </c>
      <c r="C4494">
        <v>300</v>
      </c>
      <c r="D4494" t="s">
        <v>1193</v>
      </c>
      <c r="E4494">
        <v>20</v>
      </c>
      <c r="F4494" t="s">
        <v>1201</v>
      </c>
      <c r="G4494">
        <v>606</v>
      </c>
      <c r="H4494" t="s">
        <v>1202</v>
      </c>
      <c r="I4494">
        <v>450</v>
      </c>
      <c r="J4494" t="s">
        <v>3407</v>
      </c>
      <c r="K4494" t="s">
        <v>41</v>
      </c>
      <c r="L4494">
        <v>11394</v>
      </c>
      <c r="M4494" t="s">
        <v>3408</v>
      </c>
      <c r="N4494" t="s">
        <v>43</v>
      </c>
      <c r="O4494" t="s">
        <v>3409</v>
      </c>
      <c r="S4494">
        <v>2</v>
      </c>
      <c r="T4494" t="s">
        <v>45</v>
      </c>
      <c r="U4494">
        <v>106</v>
      </c>
      <c r="V4494" t="s">
        <v>1312</v>
      </c>
      <c r="W4494" t="s">
        <v>57</v>
      </c>
      <c r="X4494" t="s">
        <v>66</v>
      </c>
      <c r="Y4494">
        <v>0</v>
      </c>
      <c r="Z4494">
        <v>540</v>
      </c>
      <c r="AA4494">
        <v>150</v>
      </c>
      <c r="AB4494">
        <v>100</v>
      </c>
      <c r="AC4494">
        <v>100</v>
      </c>
      <c r="AD4494">
        <f t="shared" si="141"/>
        <v>890</v>
      </c>
      <c r="AF4494">
        <v>0</v>
      </c>
      <c r="AG4494">
        <v>0</v>
      </c>
      <c r="AH4494">
        <v>0</v>
      </c>
      <c r="AI4494">
        <v>0</v>
      </c>
      <c r="AJ4494">
        <f t="shared" si="140"/>
        <v>0</v>
      </c>
      <c r="AK4494" t="s">
        <v>1198</v>
      </c>
      <c r="AL4494" t="s">
        <v>1199</v>
      </c>
      <c r="AM4494" t="s">
        <v>1200</v>
      </c>
    </row>
    <row r="4495" spans="1:39" x14ac:dyDescent="0.2">
      <c r="A4495">
        <v>44001</v>
      </c>
      <c r="B4495" t="s">
        <v>1234</v>
      </c>
      <c r="C4495">
        <v>300</v>
      </c>
      <c r="D4495" t="s">
        <v>1193</v>
      </c>
      <c r="E4495">
        <v>20</v>
      </c>
      <c r="F4495" t="s">
        <v>1201</v>
      </c>
      <c r="G4495">
        <v>606</v>
      </c>
      <c r="H4495" t="s">
        <v>1202</v>
      </c>
      <c r="I4495">
        <v>603</v>
      </c>
      <c r="J4495" t="s">
        <v>637</v>
      </c>
      <c r="K4495" t="s">
        <v>41</v>
      </c>
      <c r="L4495">
        <v>13379</v>
      </c>
      <c r="M4495" t="s">
        <v>4444</v>
      </c>
      <c r="N4495" t="s">
        <v>43</v>
      </c>
      <c r="O4495" t="s">
        <v>4445</v>
      </c>
      <c r="S4495">
        <v>2</v>
      </c>
      <c r="T4495" t="s">
        <v>45</v>
      </c>
      <c r="X4495" t="s">
        <v>46</v>
      </c>
      <c r="Y4495">
        <v>1</v>
      </c>
      <c r="Z4495">
        <v>0</v>
      </c>
      <c r="AA4495">
        <v>0</v>
      </c>
      <c r="AB4495">
        <v>0</v>
      </c>
      <c r="AC4495">
        <v>0</v>
      </c>
      <c r="AD4495">
        <f t="shared" si="141"/>
        <v>0</v>
      </c>
      <c r="AE4495" t="s">
        <v>85</v>
      </c>
      <c r="AF4495">
        <v>100000</v>
      </c>
      <c r="AG4495">
        <v>100000</v>
      </c>
      <c r="AH4495">
        <v>100000</v>
      </c>
      <c r="AI4495">
        <v>100000</v>
      </c>
      <c r="AJ4495">
        <f t="shared" si="140"/>
        <v>400000</v>
      </c>
      <c r="AK4495" t="s">
        <v>1198</v>
      </c>
      <c r="AL4495" t="s">
        <v>1199</v>
      </c>
      <c r="AM4495" t="s">
        <v>1200</v>
      </c>
    </row>
    <row r="4496" spans="1:39" x14ac:dyDescent="0.2">
      <c r="A4496">
        <v>44001</v>
      </c>
      <c r="B4496" t="s">
        <v>1234</v>
      </c>
      <c r="C4496">
        <v>850</v>
      </c>
      <c r="D4496" t="s">
        <v>453</v>
      </c>
      <c r="E4496">
        <v>20</v>
      </c>
      <c r="F4496" t="s">
        <v>1201</v>
      </c>
      <c r="G4496">
        <v>128</v>
      </c>
      <c r="H4496" t="s">
        <v>143</v>
      </c>
      <c r="I4496">
        <v>6</v>
      </c>
      <c r="J4496" t="s">
        <v>454</v>
      </c>
      <c r="K4496" t="s">
        <v>41</v>
      </c>
      <c r="L4496">
        <v>1373</v>
      </c>
      <c r="M4496" t="s">
        <v>3424</v>
      </c>
      <c r="N4496" t="s">
        <v>43</v>
      </c>
      <c r="O4496" t="s">
        <v>456</v>
      </c>
      <c r="S4496">
        <v>2</v>
      </c>
      <c r="T4496" t="s">
        <v>45</v>
      </c>
      <c r="X4496" t="s">
        <v>46</v>
      </c>
      <c r="Y4496">
        <v>1</v>
      </c>
      <c r="Z4496">
        <v>0</v>
      </c>
      <c r="AA4496">
        <v>0</v>
      </c>
      <c r="AB4496">
        <v>0</v>
      </c>
      <c r="AC4496">
        <v>0</v>
      </c>
      <c r="AD4496">
        <f t="shared" si="141"/>
        <v>0</v>
      </c>
      <c r="AE4496" t="s">
        <v>85</v>
      </c>
      <c r="AF4496">
        <v>160000</v>
      </c>
      <c r="AG4496">
        <v>176000</v>
      </c>
      <c r="AH4496">
        <v>193600</v>
      </c>
      <c r="AI4496">
        <v>212960</v>
      </c>
      <c r="AJ4496">
        <f t="shared" si="140"/>
        <v>742560</v>
      </c>
      <c r="AK4496" t="s">
        <v>458</v>
      </c>
      <c r="AL4496" t="s">
        <v>459</v>
      </c>
      <c r="AM4496" t="s">
        <v>460</v>
      </c>
    </row>
    <row r="4497" spans="1:39" x14ac:dyDescent="0.2">
      <c r="A4497">
        <v>44022</v>
      </c>
      <c r="B4497" t="s">
        <v>1254</v>
      </c>
      <c r="C4497">
        <v>310</v>
      </c>
      <c r="D4497" t="s">
        <v>1255</v>
      </c>
      <c r="E4497">
        <v>20</v>
      </c>
      <c r="F4497" t="s">
        <v>1201</v>
      </c>
      <c r="G4497">
        <v>128</v>
      </c>
      <c r="H4497" t="s">
        <v>143</v>
      </c>
      <c r="I4497">
        <v>231</v>
      </c>
      <c r="J4497" t="s">
        <v>4794</v>
      </c>
      <c r="K4497" t="s">
        <v>41</v>
      </c>
      <c r="L4497">
        <v>10721</v>
      </c>
      <c r="M4497" t="s">
        <v>4795</v>
      </c>
      <c r="N4497" t="s">
        <v>124</v>
      </c>
      <c r="O4497" t="s">
        <v>4796</v>
      </c>
      <c r="S4497">
        <v>2</v>
      </c>
      <c r="T4497" t="s">
        <v>45</v>
      </c>
      <c r="U4497">
        <v>32</v>
      </c>
      <c r="V4497" t="s">
        <v>5014</v>
      </c>
      <c r="W4497" t="s">
        <v>57</v>
      </c>
      <c r="X4497" t="s">
        <v>66</v>
      </c>
      <c r="Y4497">
        <v>0</v>
      </c>
      <c r="Z4497">
        <v>11</v>
      </c>
      <c r="AA4497">
        <v>10</v>
      </c>
      <c r="AB4497">
        <v>0</v>
      </c>
      <c r="AC4497">
        <v>0</v>
      </c>
      <c r="AD4497">
        <f t="shared" si="141"/>
        <v>21</v>
      </c>
      <c r="AF4497">
        <v>0</v>
      </c>
      <c r="AG4497">
        <v>0</v>
      </c>
      <c r="AH4497">
        <v>0</v>
      </c>
      <c r="AI4497">
        <v>0</v>
      </c>
      <c r="AJ4497">
        <f t="shared" si="140"/>
        <v>0</v>
      </c>
      <c r="AK4497" t="s">
        <v>1262</v>
      </c>
      <c r="AL4497" t="s">
        <v>1263</v>
      </c>
      <c r="AM4497" t="s">
        <v>1264</v>
      </c>
    </row>
    <row r="4498" spans="1:39" x14ac:dyDescent="0.2">
      <c r="A4498">
        <v>44022</v>
      </c>
      <c r="B4498" t="s">
        <v>1254</v>
      </c>
      <c r="C4498">
        <v>900</v>
      </c>
      <c r="D4498" t="s">
        <v>461</v>
      </c>
      <c r="E4498">
        <v>20</v>
      </c>
      <c r="F4498" t="s">
        <v>1201</v>
      </c>
      <c r="G4498">
        <v>122</v>
      </c>
      <c r="H4498" t="s">
        <v>72</v>
      </c>
      <c r="I4498">
        <v>2</v>
      </c>
      <c r="J4498" t="s">
        <v>73</v>
      </c>
      <c r="K4498" t="s">
        <v>41</v>
      </c>
      <c r="L4498">
        <v>2555</v>
      </c>
      <c r="M4498" t="s">
        <v>3426</v>
      </c>
      <c r="N4498" t="s">
        <v>43</v>
      </c>
      <c r="O4498" t="s">
        <v>583</v>
      </c>
      <c r="S4498">
        <v>2</v>
      </c>
      <c r="T4498" t="s">
        <v>45</v>
      </c>
      <c r="X4498" t="s">
        <v>46</v>
      </c>
      <c r="Y4498">
        <v>1</v>
      </c>
      <c r="Z4498">
        <v>0</v>
      </c>
      <c r="AA4498">
        <v>0</v>
      </c>
      <c r="AB4498">
        <v>0</v>
      </c>
      <c r="AC4498">
        <v>0</v>
      </c>
      <c r="AD4498">
        <f t="shared" si="141"/>
        <v>0</v>
      </c>
      <c r="AE4498" t="s">
        <v>3480</v>
      </c>
      <c r="AF4498">
        <v>443788</v>
      </c>
      <c r="AG4498">
        <v>483729</v>
      </c>
      <c r="AH4498">
        <v>527265</v>
      </c>
      <c r="AI4498">
        <v>574718</v>
      </c>
      <c r="AJ4498">
        <f t="shared" si="140"/>
        <v>2029500</v>
      </c>
      <c r="AK4498" t="s">
        <v>466</v>
      </c>
      <c r="AL4498" t="s">
        <v>467</v>
      </c>
      <c r="AM4498" t="s">
        <v>60</v>
      </c>
    </row>
    <row r="4499" spans="1:39" x14ac:dyDescent="0.2">
      <c r="A4499">
        <v>44022</v>
      </c>
      <c r="B4499" t="s">
        <v>1254</v>
      </c>
      <c r="C4499">
        <v>900</v>
      </c>
      <c r="D4499" t="s">
        <v>461</v>
      </c>
      <c r="E4499">
        <v>20</v>
      </c>
      <c r="F4499" t="s">
        <v>1201</v>
      </c>
      <c r="G4499">
        <v>126</v>
      </c>
      <c r="H4499" t="s">
        <v>62</v>
      </c>
      <c r="I4499">
        <v>948</v>
      </c>
      <c r="J4499" t="s">
        <v>462</v>
      </c>
      <c r="K4499" t="s">
        <v>41</v>
      </c>
      <c r="L4499">
        <v>3781</v>
      </c>
      <c r="M4499" t="s">
        <v>1285</v>
      </c>
      <c r="N4499" t="s">
        <v>43</v>
      </c>
      <c r="O4499" t="s">
        <v>464</v>
      </c>
      <c r="S4499">
        <v>2</v>
      </c>
      <c r="T4499" t="s">
        <v>45</v>
      </c>
      <c r="X4499" t="s">
        <v>46</v>
      </c>
      <c r="Y4499">
        <v>1</v>
      </c>
      <c r="Z4499">
        <v>0</v>
      </c>
      <c r="AA4499">
        <v>0</v>
      </c>
      <c r="AB4499">
        <v>0</v>
      </c>
      <c r="AC4499">
        <v>0</v>
      </c>
      <c r="AD4499">
        <f t="shared" si="141"/>
        <v>0</v>
      </c>
      <c r="AE4499" t="s">
        <v>595</v>
      </c>
      <c r="AF4499">
        <v>4930200</v>
      </c>
      <c r="AG4499">
        <v>5380000</v>
      </c>
      <c r="AH4499">
        <v>5864200</v>
      </c>
      <c r="AI4499">
        <v>6390000</v>
      </c>
      <c r="AJ4499">
        <f t="shared" si="140"/>
        <v>22564400</v>
      </c>
      <c r="AK4499" t="s">
        <v>466</v>
      </c>
      <c r="AL4499" t="s">
        <v>467</v>
      </c>
      <c r="AM4499" t="s">
        <v>60</v>
      </c>
    </row>
    <row r="4500" spans="1:39" x14ac:dyDescent="0.2">
      <c r="A4500">
        <v>44023</v>
      </c>
      <c r="B4500" t="s">
        <v>1286</v>
      </c>
      <c r="C4500">
        <v>310</v>
      </c>
      <c r="D4500" t="s">
        <v>1255</v>
      </c>
      <c r="E4500">
        <v>20</v>
      </c>
      <c r="F4500" t="s">
        <v>1201</v>
      </c>
      <c r="G4500">
        <v>606</v>
      </c>
      <c r="H4500" t="s">
        <v>1202</v>
      </c>
      <c r="I4500">
        <v>409</v>
      </c>
      <c r="J4500" t="s">
        <v>1290</v>
      </c>
      <c r="K4500" t="s">
        <v>41</v>
      </c>
      <c r="L4500">
        <v>2117</v>
      </c>
      <c r="M4500" t="s">
        <v>1291</v>
      </c>
      <c r="N4500" t="s">
        <v>43</v>
      </c>
      <c r="O4500" t="s">
        <v>1292</v>
      </c>
      <c r="S4500">
        <v>2</v>
      </c>
      <c r="T4500" t="s">
        <v>45</v>
      </c>
      <c r="X4500" t="s">
        <v>66</v>
      </c>
      <c r="Y4500">
        <v>0</v>
      </c>
      <c r="Z4500">
        <v>0</v>
      </c>
      <c r="AA4500">
        <v>0</v>
      </c>
      <c r="AB4500">
        <v>0</v>
      </c>
      <c r="AC4500">
        <v>0</v>
      </c>
      <c r="AD4500">
        <f t="shared" si="141"/>
        <v>0</v>
      </c>
      <c r="AE4500" t="s">
        <v>149</v>
      </c>
      <c r="AF4500">
        <v>1280000</v>
      </c>
      <c r="AG4500">
        <v>0</v>
      </c>
      <c r="AH4500">
        <v>0</v>
      </c>
      <c r="AI4500">
        <v>1220000</v>
      </c>
      <c r="AJ4500">
        <f t="shared" si="140"/>
        <v>2500000</v>
      </c>
      <c r="AK4500" t="s">
        <v>1262</v>
      </c>
      <c r="AL4500" t="s">
        <v>1263</v>
      </c>
      <c r="AM4500" t="s">
        <v>1264</v>
      </c>
    </row>
    <row r="4501" spans="1:39" x14ac:dyDescent="0.2">
      <c r="A4501">
        <v>44023</v>
      </c>
      <c r="B4501" t="s">
        <v>1286</v>
      </c>
      <c r="C4501">
        <v>310</v>
      </c>
      <c r="D4501" t="s">
        <v>1255</v>
      </c>
      <c r="E4501">
        <v>20</v>
      </c>
      <c r="F4501" t="s">
        <v>1201</v>
      </c>
      <c r="G4501">
        <v>606</v>
      </c>
      <c r="H4501" t="s">
        <v>1202</v>
      </c>
      <c r="I4501">
        <v>410</v>
      </c>
      <c r="J4501" t="s">
        <v>2576</v>
      </c>
      <c r="K4501" t="s">
        <v>41</v>
      </c>
      <c r="L4501">
        <v>10462</v>
      </c>
      <c r="M4501" t="s">
        <v>2577</v>
      </c>
      <c r="N4501" t="s">
        <v>43</v>
      </c>
      <c r="O4501" t="s">
        <v>2578</v>
      </c>
      <c r="S4501">
        <v>2</v>
      </c>
      <c r="T4501" t="s">
        <v>45</v>
      </c>
      <c r="X4501" t="s">
        <v>66</v>
      </c>
      <c r="Y4501">
        <v>0</v>
      </c>
      <c r="Z4501">
        <v>0</v>
      </c>
      <c r="AA4501">
        <v>0</v>
      </c>
      <c r="AB4501">
        <v>0</v>
      </c>
      <c r="AC4501">
        <v>0</v>
      </c>
      <c r="AD4501">
        <f t="shared" si="141"/>
        <v>0</v>
      </c>
      <c r="AE4501" t="s">
        <v>85</v>
      </c>
      <c r="AF4501">
        <v>3814026</v>
      </c>
      <c r="AG4501">
        <v>1700000</v>
      </c>
      <c r="AH4501">
        <v>0</v>
      </c>
      <c r="AI4501">
        <v>0</v>
      </c>
      <c r="AJ4501">
        <f t="shared" si="140"/>
        <v>5514026</v>
      </c>
      <c r="AK4501" t="s">
        <v>1262</v>
      </c>
      <c r="AL4501" t="s">
        <v>1263</v>
      </c>
      <c r="AM4501" t="s">
        <v>1264</v>
      </c>
    </row>
    <row r="4502" spans="1:39" x14ac:dyDescent="0.2">
      <c r="A4502">
        <v>44023</v>
      </c>
      <c r="B4502" t="s">
        <v>1286</v>
      </c>
      <c r="C4502">
        <v>310</v>
      </c>
      <c r="D4502" t="s">
        <v>1255</v>
      </c>
      <c r="E4502">
        <v>20</v>
      </c>
      <c r="F4502" t="s">
        <v>1201</v>
      </c>
      <c r="G4502">
        <v>606</v>
      </c>
      <c r="H4502" t="s">
        <v>1202</v>
      </c>
      <c r="I4502">
        <v>414</v>
      </c>
      <c r="J4502" t="s">
        <v>4359</v>
      </c>
      <c r="K4502" t="s">
        <v>41</v>
      </c>
      <c r="L4502">
        <v>10463</v>
      </c>
      <c r="M4502" t="s">
        <v>4797</v>
      </c>
      <c r="N4502" t="s">
        <v>124</v>
      </c>
      <c r="O4502" t="s">
        <v>4798</v>
      </c>
      <c r="S4502">
        <v>2</v>
      </c>
      <c r="T4502" t="s">
        <v>45</v>
      </c>
      <c r="U4502">
        <v>8</v>
      </c>
      <c r="V4502" t="s">
        <v>608</v>
      </c>
      <c r="W4502" t="s">
        <v>57</v>
      </c>
      <c r="X4502" t="s">
        <v>66</v>
      </c>
      <c r="Y4502">
        <v>0</v>
      </c>
      <c r="Z4502">
        <v>10000</v>
      </c>
      <c r="AA4502">
        <v>7500</v>
      </c>
      <c r="AB4502">
        <v>0</v>
      </c>
      <c r="AC4502">
        <v>0</v>
      </c>
      <c r="AD4502">
        <f t="shared" si="141"/>
        <v>17500</v>
      </c>
      <c r="AF4502">
        <v>0</v>
      </c>
      <c r="AG4502">
        <v>0</v>
      </c>
      <c r="AH4502">
        <v>0</v>
      </c>
      <c r="AI4502">
        <v>0</v>
      </c>
      <c r="AJ4502">
        <f t="shared" si="140"/>
        <v>0</v>
      </c>
      <c r="AK4502" t="s">
        <v>1262</v>
      </c>
      <c r="AL4502" t="s">
        <v>1263</v>
      </c>
      <c r="AM4502" t="s">
        <v>1264</v>
      </c>
    </row>
    <row r="4503" spans="1:39" x14ac:dyDescent="0.2">
      <c r="A4503">
        <v>44023</v>
      </c>
      <c r="B4503" t="s">
        <v>1286</v>
      </c>
      <c r="C4503">
        <v>900</v>
      </c>
      <c r="D4503" t="s">
        <v>461</v>
      </c>
      <c r="E4503">
        <v>20</v>
      </c>
      <c r="F4503" t="s">
        <v>1201</v>
      </c>
      <c r="G4503">
        <v>122</v>
      </c>
      <c r="H4503" t="s">
        <v>72</v>
      </c>
      <c r="I4503">
        <v>2</v>
      </c>
      <c r="J4503" t="s">
        <v>73</v>
      </c>
      <c r="K4503" t="s">
        <v>41</v>
      </c>
      <c r="L4503">
        <v>3698</v>
      </c>
      <c r="M4503" t="s">
        <v>1293</v>
      </c>
      <c r="N4503" t="s">
        <v>43</v>
      </c>
      <c r="O4503" t="s">
        <v>583</v>
      </c>
      <c r="S4503">
        <v>2</v>
      </c>
      <c r="T4503" t="s">
        <v>45</v>
      </c>
      <c r="X4503" t="s">
        <v>46</v>
      </c>
      <c r="Y4503">
        <v>1</v>
      </c>
      <c r="Z4503">
        <v>0</v>
      </c>
      <c r="AA4503">
        <v>0</v>
      </c>
      <c r="AB4503">
        <v>0</v>
      </c>
      <c r="AC4503">
        <v>0</v>
      </c>
      <c r="AD4503">
        <f t="shared" si="141"/>
        <v>0</v>
      </c>
      <c r="AE4503" t="s">
        <v>595</v>
      </c>
      <c r="AF4503">
        <v>5650000</v>
      </c>
      <c r="AG4503">
        <v>5461895</v>
      </c>
      <c r="AH4503">
        <v>6000000</v>
      </c>
      <c r="AI4503">
        <v>6150000</v>
      </c>
      <c r="AJ4503">
        <f t="shared" si="140"/>
        <v>23261895</v>
      </c>
      <c r="AK4503" t="s">
        <v>466</v>
      </c>
      <c r="AL4503" t="s">
        <v>467</v>
      </c>
      <c r="AM4503" t="s">
        <v>60</v>
      </c>
    </row>
    <row r="4504" spans="1:39" x14ac:dyDescent="0.2">
      <c r="A4504">
        <v>44023</v>
      </c>
      <c r="B4504" t="s">
        <v>1286</v>
      </c>
      <c r="C4504">
        <v>900</v>
      </c>
      <c r="D4504" t="s">
        <v>461</v>
      </c>
      <c r="E4504">
        <v>20</v>
      </c>
      <c r="F4504" t="s">
        <v>1201</v>
      </c>
      <c r="G4504">
        <v>126</v>
      </c>
      <c r="H4504" t="s">
        <v>62</v>
      </c>
      <c r="I4504">
        <v>948</v>
      </c>
      <c r="J4504" t="s">
        <v>462</v>
      </c>
      <c r="K4504" t="s">
        <v>41</v>
      </c>
      <c r="L4504">
        <v>3715</v>
      </c>
      <c r="M4504" t="s">
        <v>3433</v>
      </c>
      <c r="N4504" t="s">
        <v>43</v>
      </c>
      <c r="O4504" t="s">
        <v>464</v>
      </c>
      <c r="S4504">
        <v>2</v>
      </c>
      <c r="T4504" t="s">
        <v>45</v>
      </c>
      <c r="X4504" t="s">
        <v>46</v>
      </c>
      <c r="Y4504">
        <v>1</v>
      </c>
      <c r="Z4504">
        <v>0</v>
      </c>
      <c r="AA4504">
        <v>0</v>
      </c>
      <c r="AB4504">
        <v>0</v>
      </c>
      <c r="AC4504">
        <v>0</v>
      </c>
      <c r="AD4504">
        <f t="shared" si="141"/>
        <v>0</v>
      </c>
      <c r="AE4504" t="s">
        <v>85</v>
      </c>
      <c r="AF4504">
        <v>8675000</v>
      </c>
      <c r="AG4504">
        <v>2495014</v>
      </c>
      <c r="AH4504">
        <v>2650000</v>
      </c>
      <c r="AI4504">
        <v>2900000</v>
      </c>
      <c r="AJ4504">
        <f t="shared" si="140"/>
        <v>16720014</v>
      </c>
      <c r="AK4504" t="s">
        <v>466</v>
      </c>
      <c r="AL4504" t="s">
        <v>467</v>
      </c>
      <c r="AM4504" t="s">
        <v>60</v>
      </c>
    </row>
    <row r="4505" spans="1:39" x14ac:dyDescent="0.2">
      <c r="A4505">
        <v>44093</v>
      </c>
      <c r="B4505" t="s">
        <v>1308</v>
      </c>
      <c r="C4505">
        <v>320</v>
      </c>
      <c r="D4505" t="s">
        <v>1295</v>
      </c>
      <c r="E4505">
        <v>20</v>
      </c>
      <c r="F4505" t="s">
        <v>1201</v>
      </c>
      <c r="G4505">
        <v>602</v>
      </c>
      <c r="H4505" t="s">
        <v>4799</v>
      </c>
      <c r="I4505">
        <v>453</v>
      </c>
      <c r="J4505" t="s">
        <v>4800</v>
      </c>
      <c r="K4505" t="s">
        <v>41</v>
      </c>
      <c r="L4505">
        <v>11409</v>
      </c>
      <c r="M4505" t="s">
        <v>4801</v>
      </c>
      <c r="N4505" t="s">
        <v>43</v>
      </c>
      <c r="O4505" t="s">
        <v>4802</v>
      </c>
      <c r="S4505">
        <v>2</v>
      </c>
      <c r="T4505" t="s">
        <v>45</v>
      </c>
      <c r="X4505" t="s">
        <v>66</v>
      </c>
      <c r="Y4505">
        <v>0</v>
      </c>
      <c r="Z4505">
        <v>0</v>
      </c>
      <c r="AA4505">
        <v>0</v>
      </c>
      <c r="AB4505">
        <v>0</v>
      </c>
      <c r="AC4505">
        <v>0</v>
      </c>
      <c r="AD4505">
        <f t="shared" si="141"/>
        <v>0</v>
      </c>
      <c r="AE4505" t="s">
        <v>85</v>
      </c>
      <c r="AF4505">
        <v>1000000</v>
      </c>
      <c r="AG4505">
        <v>1000000</v>
      </c>
      <c r="AH4505">
        <v>1000000</v>
      </c>
      <c r="AI4505">
        <v>1000000</v>
      </c>
      <c r="AJ4505">
        <f t="shared" si="140"/>
        <v>4000000</v>
      </c>
      <c r="AK4505" t="s">
        <v>1299</v>
      </c>
      <c r="AL4505" t="s">
        <v>1300</v>
      </c>
      <c r="AM4505" t="s">
        <v>1301</v>
      </c>
    </row>
    <row r="4506" spans="1:39" x14ac:dyDescent="0.2">
      <c r="A4506">
        <v>44093</v>
      </c>
      <c r="B4506" t="s">
        <v>1308</v>
      </c>
      <c r="C4506">
        <v>320</v>
      </c>
      <c r="D4506" t="s">
        <v>1295</v>
      </c>
      <c r="E4506">
        <v>20</v>
      </c>
      <c r="F4506" t="s">
        <v>1201</v>
      </c>
      <c r="G4506">
        <v>606</v>
      </c>
      <c r="H4506" t="s">
        <v>1202</v>
      </c>
      <c r="I4506">
        <v>449</v>
      </c>
      <c r="J4506" t="s">
        <v>1309</v>
      </c>
      <c r="K4506" t="s">
        <v>41</v>
      </c>
      <c r="L4506">
        <v>11385</v>
      </c>
      <c r="M4506" t="s">
        <v>1310</v>
      </c>
      <c r="N4506" t="s">
        <v>43</v>
      </c>
      <c r="O4506" t="s">
        <v>1311</v>
      </c>
      <c r="S4506">
        <v>2</v>
      </c>
      <c r="T4506" t="s">
        <v>45</v>
      </c>
      <c r="X4506" t="s">
        <v>66</v>
      </c>
      <c r="Y4506">
        <v>0</v>
      </c>
      <c r="Z4506">
        <v>0</v>
      </c>
      <c r="AA4506">
        <v>0</v>
      </c>
      <c r="AB4506">
        <v>0</v>
      </c>
      <c r="AC4506">
        <v>0</v>
      </c>
      <c r="AD4506">
        <f t="shared" si="141"/>
        <v>0</v>
      </c>
      <c r="AE4506" t="s">
        <v>2592</v>
      </c>
      <c r="AF4506">
        <v>2000000</v>
      </c>
      <c r="AG4506">
        <v>2000000</v>
      </c>
      <c r="AH4506">
        <v>2000000</v>
      </c>
      <c r="AI4506">
        <v>2000000</v>
      </c>
      <c r="AJ4506">
        <f t="shared" si="140"/>
        <v>8000000</v>
      </c>
      <c r="AK4506" t="s">
        <v>1299</v>
      </c>
      <c r="AL4506" t="s">
        <v>1300</v>
      </c>
      <c r="AM4506" t="s">
        <v>1301</v>
      </c>
    </row>
    <row r="4507" spans="1:39" x14ac:dyDescent="0.2">
      <c r="A4507">
        <v>44093</v>
      </c>
      <c r="B4507" t="s">
        <v>1308</v>
      </c>
      <c r="C4507">
        <v>320</v>
      </c>
      <c r="D4507" t="s">
        <v>1295</v>
      </c>
      <c r="E4507">
        <v>20</v>
      </c>
      <c r="F4507" t="s">
        <v>1201</v>
      </c>
      <c r="G4507">
        <v>606</v>
      </c>
      <c r="H4507" t="s">
        <v>1202</v>
      </c>
      <c r="I4507">
        <v>576</v>
      </c>
      <c r="J4507" t="s">
        <v>1241</v>
      </c>
      <c r="K4507" t="s">
        <v>41</v>
      </c>
      <c r="L4507">
        <v>12239</v>
      </c>
      <c r="M4507" t="s">
        <v>3949</v>
      </c>
      <c r="N4507" t="s">
        <v>124</v>
      </c>
      <c r="O4507" t="s">
        <v>2589</v>
      </c>
      <c r="S4507">
        <v>2</v>
      </c>
      <c r="T4507" t="s">
        <v>45</v>
      </c>
      <c r="X4507" t="s">
        <v>46</v>
      </c>
      <c r="Y4507">
        <v>1</v>
      </c>
      <c r="Z4507">
        <v>0</v>
      </c>
      <c r="AA4507">
        <v>0</v>
      </c>
      <c r="AB4507">
        <v>0</v>
      </c>
      <c r="AC4507">
        <v>0</v>
      </c>
      <c r="AD4507">
        <f t="shared" si="141"/>
        <v>0</v>
      </c>
      <c r="AE4507" t="s">
        <v>85</v>
      </c>
      <c r="AF4507">
        <v>100000</v>
      </c>
      <c r="AG4507">
        <v>100000</v>
      </c>
      <c r="AH4507">
        <v>100000</v>
      </c>
      <c r="AI4507">
        <v>100000</v>
      </c>
      <c r="AJ4507">
        <f t="shared" ref="AJ4507:AJ4570" si="142">AF4507+AG4507+AH4507+AI4507</f>
        <v>400000</v>
      </c>
      <c r="AK4507" t="s">
        <v>1299</v>
      </c>
      <c r="AL4507" t="s">
        <v>1300</v>
      </c>
      <c r="AM4507" t="s">
        <v>1301</v>
      </c>
    </row>
    <row r="4508" spans="1:39" x14ac:dyDescent="0.2">
      <c r="A4508">
        <v>44093</v>
      </c>
      <c r="B4508" t="s">
        <v>1308</v>
      </c>
      <c r="C4508">
        <v>320</v>
      </c>
      <c r="D4508" t="s">
        <v>1295</v>
      </c>
      <c r="E4508">
        <v>20</v>
      </c>
      <c r="F4508" t="s">
        <v>1201</v>
      </c>
      <c r="G4508">
        <v>606</v>
      </c>
      <c r="H4508" t="s">
        <v>1202</v>
      </c>
      <c r="I4508">
        <v>587</v>
      </c>
      <c r="J4508" t="s">
        <v>2587</v>
      </c>
      <c r="K4508" t="s">
        <v>41</v>
      </c>
      <c r="L4508">
        <v>12353</v>
      </c>
      <c r="M4508" t="s">
        <v>2588</v>
      </c>
      <c r="N4508" t="s">
        <v>124</v>
      </c>
      <c r="O4508" t="s">
        <v>2589</v>
      </c>
      <c r="S4508">
        <v>2</v>
      </c>
      <c r="T4508" t="s">
        <v>45</v>
      </c>
      <c r="U4508">
        <v>191</v>
      </c>
      <c r="V4508" t="s">
        <v>374</v>
      </c>
      <c r="W4508" t="s">
        <v>57</v>
      </c>
      <c r="X4508" t="s">
        <v>46</v>
      </c>
      <c r="Y4508">
        <v>1</v>
      </c>
      <c r="Z4508">
        <v>6</v>
      </c>
      <c r="AA4508">
        <v>6</v>
      </c>
      <c r="AB4508">
        <v>6</v>
      </c>
      <c r="AC4508">
        <v>6</v>
      </c>
      <c r="AD4508">
        <f t="shared" si="141"/>
        <v>6</v>
      </c>
      <c r="AF4508">
        <v>0</v>
      </c>
      <c r="AG4508">
        <v>0</v>
      </c>
      <c r="AH4508">
        <v>0</v>
      </c>
      <c r="AI4508">
        <v>0</v>
      </c>
      <c r="AJ4508">
        <f t="shared" si="142"/>
        <v>0</v>
      </c>
      <c r="AK4508" t="s">
        <v>1299</v>
      </c>
      <c r="AL4508" t="s">
        <v>1300</v>
      </c>
      <c r="AM4508" t="s">
        <v>1301</v>
      </c>
    </row>
    <row r="4509" spans="1:39" x14ac:dyDescent="0.2">
      <c r="A4509">
        <v>44093</v>
      </c>
      <c r="B4509" t="s">
        <v>1308</v>
      </c>
      <c r="C4509">
        <v>320</v>
      </c>
      <c r="D4509" t="s">
        <v>1295</v>
      </c>
      <c r="E4509">
        <v>20</v>
      </c>
      <c r="F4509" t="s">
        <v>1201</v>
      </c>
      <c r="G4509">
        <v>606</v>
      </c>
      <c r="H4509" t="s">
        <v>1202</v>
      </c>
      <c r="I4509">
        <v>971</v>
      </c>
      <c r="J4509" t="s">
        <v>1315</v>
      </c>
      <c r="K4509" t="s">
        <v>41</v>
      </c>
      <c r="L4509">
        <v>11326</v>
      </c>
      <c r="M4509" t="s">
        <v>1316</v>
      </c>
      <c r="N4509" t="s">
        <v>43</v>
      </c>
      <c r="O4509" t="s">
        <v>1317</v>
      </c>
      <c r="S4509">
        <v>2</v>
      </c>
      <c r="T4509" t="s">
        <v>45</v>
      </c>
      <c r="U4509">
        <v>106</v>
      </c>
      <c r="V4509" t="s">
        <v>1312</v>
      </c>
      <c r="W4509" t="s">
        <v>57</v>
      </c>
      <c r="X4509" t="s">
        <v>66</v>
      </c>
      <c r="Y4509">
        <v>0</v>
      </c>
      <c r="Z4509">
        <v>0</v>
      </c>
      <c r="AA4509">
        <v>1500</v>
      </c>
      <c r="AB4509">
        <v>1500</v>
      </c>
      <c r="AC4509">
        <v>1500</v>
      </c>
      <c r="AD4509">
        <f t="shared" si="141"/>
        <v>4500</v>
      </c>
      <c r="AF4509">
        <v>0</v>
      </c>
      <c r="AG4509">
        <v>0</v>
      </c>
      <c r="AH4509">
        <v>0</v>
      </c>
      <c r="AI4509">
        <v>0</v>
      </c>
      <c r="AJ4509">
        <f t="shared" si="142"/>
        <v>0</v>
      </c>
      <c r="AK4509" t="s">
        <v>1299</v>
      </c>
      <c r="AL4509" t="s">
        <v>1300</v>
      </c>
      <c r="AM4509" t="s">
        <v>1301</v>
      </c>
    </row>
    <row r="4510" spans="1:39" x14ac:dyDescent="0.2">
      <c r="A4510">
        <v>44093</v>
      </c>
      <c r="B4510" t="s">
        <v>1308</v>
      </c>
      <c r="C4510">
        <v>335</v>
      </c>
      <c r="D4510" t="s">
        <v>663</v>
      </c>
      <c r="E4510">
        <v>20</v>
      </c>
      <c r="F4510" t="s">
        <v>1201</v>
      </c>
      <c r="G4510">
        <v>334</v>
      </c>
      <c r="H4510" t="s">
        <v>1303</v>
      </c>
      <c r="I4510">
        <v>14</v>
      </c>
      <c r="J4510" t="s">
        <v>637</v>
      </c>
      <c r="K4510" t="s">
        <v>41</v>
      </c>
      <c r="L4510">
        <v>11344</v>
      </c>
      <c r="M4510" t="s">
        <v>2595</v>
      </c>
      <c r="N4510" t="s">
        <v>43</v>
      </c>
      <c r="O4510" t="s">
        <v>2596</v>
      </c>
      <c r="S4510">
        <v>2</v>
      </c>
      <c r="T4510" t="s">
        <v>45</v>
      </c>
      <c r="U4510">
        <v>249</v>
      </c>
      <c r="V4510" t="s">
        <v>650</v>
      </c>
      <c r="W4510" t="s">
        <v>57</v>
      </c>
      <c r="X4510" t="s">
        <v>66</v>
      </c>
      <c r="Y4510">
        <v>0</v>
      </c>
      <c r="Z4510">
        <v>45</v>
      </c>
      <c r="AA4510">
        <v>40</v>
      </c>
      <c r="AB4510">
        <v>0</v>
      </c>
      <c r="AC4510">
        <v>0</v>
      </c>
      <c r="AD4510">
        <f t="shared" si="141"/>
        <v>85</v>
      </c>
      <c r="AF4510">
        <v>0</v>
      </c>
      <c r="AG4510">
        <v>0</v>
      </c>
      <c r="AH4510">
        <v>0</v>
      </c>
      <c r="AI4510">
        <v>0</v>
      </c>
      <c r="AJ4510">
        <f t="shared" si="142"/>
        <v>0</v>
      </c>
      <c r="AK4510" t="s">
        <v>668</v>
      </c>
      <c r="AL4510" t="s">
        <v>669</v>
      </c>
      <c r="AM4510" t="s">
        <v>670</v>
      </c>
    </row>
    <row r="4511" spans="1:39" x14ac:dyDescent="0.2">
      <c r="A4511">
        <v>44093</v>
      </c>
      <c r="B4511" t="s">
        <v>1308</v>
      </c>
      <c r="C4511">
        <v>335</v>
      </c>
      <c r="D4511" t="s">
        <v>663</v>
      </c>
      <c r="E4511">
        <v>20</v>
      </c>
      <c r="F4511" t="s">
        <v>1201</v>
      </c>
      <c r="G4511">
        <v>541</v>
      </c>
      <c r="H4511" t="s">
        <v>657</v>
      </c>
      <c r="I4511">
        <v>451</v>
      </c>
      <c r="J4511" t="s">
        <v>2600</v>
      </c>
      <c r="K4511" t="s">
        <v>41</v>
      </c>
      <c r="L4511">
        <v>11380</v>
      </c>
      <c r="M4511" t="s">
        <v>2601</v>
      </c>
      <c r="N4511" t="s">
        <v>43</v>
      </c>
      <c r="O4511" t="s">
        <v>2602</v>
      </c>
      <c r="S4511">
        <v>2</v>
      </c>
      <c r="T4511" t="s">
        <v>45</v>
      </c>
      <c r="X4511" t="s">
        <v>66</v>
      </c>
      <c r="Y4511">
        <v>0</v>
      </c>
      <c r="Z4511">
        <v>0</v>
      </c>
      <c r="AA4511">
        <v>0</v>
      </c>
      <c r="AB4511">
        <v>0</v>
      </c>
      <c r="AC4511">
        <v>0</v>
      </c>
      <c r="AD4511">
        <f t="shared" si="141"/>
        <v>0</v>
      </c>
      <c r="AE4511" t="s">
        <v>85</v>
      </c>
      <c r="AF4511">
        <v>1712000</v>
      </c>
      <c r="AG4511">
        <v>4000000</v>
      </c>
      <c r="AH4511">
        <v>0</v>
      </c>
      <c r="AI4511">
        <v>0</v>
      </c>
      <c r="AJ4511">
        <f t="shared" si="142"/>
        <v>5712000</v>
      </c>
      <c r="AK4511" t="s">
        <v>668</v>
      </c>
      <c r="AL4511" t="s">
        <v>669</v>
      </c>
      <c r="AM4511" t="s">
        <v>670</v>
      </c>
    </row>
    <row r="4512" spans="1:39" x14ac:dyDescent="0.2">
      <c r="A4512">
        <v>45001</v>
      </c>
      <c r="B4512" t="s">
        <v>1327</v>
      </c>
      <c r="C4512">
        <v>230</v>
      </c>
      <c r="D4512" t="s">
        <v>676</v>
      </c>
      <c r="E4512">
        <v>12</v>
      </c>
      <c r="F4512" t="s">
        <v>991</v>
      </c>
      <c r="G4512">
        <v>126</v>
      </c>
      <c r="H4512" t="s">
        <v>62</v>
      </c>
      <c r="I4512">
        <v>598</v>
      </c>
      <c r="J4512" t="s">
        <v>1329</v>
      </c>
      <c r="K4512" t="s">
        <v>41</v>
      </c>
      <c r="L4512">
        <v>13278</v>
      </c>
      <c r="M4512" t="s">
        <v>5015</v>
      </c>
      <c r="N4512" t="s">
        <v>124</v>
      </c>
      <c r="O4512" t="s">
        <v>5016</v>
      </c>
      <c r="S4512">
        <v>2</v>
      </c>
      <c r="T4512" t="s">
        <v>45</v>
      </c>
      <c r="X4512" t="s">
        <v>46</v>
      </c>
      <c r="Y4512">
        <v>1</v>
      </c>
      <c r="Z4512">
        <v>0</v>
      </c>
      <c r="AA4512">
        <v>0</v>
      </c>
      <c r="AB4512">
        <v>0</v>
      </c>
      <c r="AC4512">
        <v>0</v>
      </c>
      <c r="AD4512">
        <f t="shared" si="141"/>
        <v>0</v>
      </c>
      <c r="AE4512" t="s">
        <v>85</v>
      </c>
      <c r="AF4512">
        <v>100000</v>
      </c>
      <c r="AG4512">
        <v>100000</v>
      </c>
      <c r="AH4512">
        <v>100000</v>
      </c>
      <c r="AI4512">
        <v>100000</v>
      </c>
      <c r="AJ4512">
        <f t="shared" si="142"/>
        <v>400000</v>
      </c>
      <c r="AK4512" t="s">
        <v>680</v>
      </c>
      <c r="AL4512" t="s">
        <v>681</v>
      </c>
      <c r="AM4512" t="s">
        <v>682</v>
      </c>
    </row>
    <row r="4513" spans="1:39" x14ac:dyDescent="0.2">
      <c r="A4513">
        <v>45001</v>
      </c>
      <c r="B4513" t="s">
        <v>1327</v>
      </c>
      <c r="C4513">
        <v>610</v>
      </c>
      <c r="D4513" t="s">
        <v>990</v>
      </c>
      <c r="E4513">
        <v>12</v>
      </c>
      <c r="F4513" t="s">
        <v>991</v>
      </c>
      <c r="G4513">
        <v>361</v>
      </c>
      <c r="H4513" t="s">
        <v>1328</v>
      </c>
      <c r="I4513">
        <v>598</v>
      </c>
      <c r="J4513" t="s">
        <v>1329</v>
      </c>
      <c r="K4513" t="s">
        <v>41</v>
      </c>
      <c r="L4513">
        <v>13414</v>
      </c>
      <c r="M4513" t="s">
        <v>3957</v>
      </c>
      <c r="N4513" t="s">
        <v>124</v>
      </c>
      <c r="O4513" t="s">
        <v>3958</v>
      </c>
      <c r="S4513">
        <v>2</v>
      </c>
      <c r="T4513" t="s">
        <v>45</v>
      </c>
      <c r="U4513">
        <v>178</v>
      </c>
      <c r="V4513" t="s">
        <v>427</v>
      </c>
      <c r="W4513" t="s">
        <v>57</v>
      </c>
      <c r="X4513" t="s">
        <v>46</v>
      </c>
      <c r="Y4513">
        <v>1</v>
      </c>
      <c r="Z4513">
        <v>1</v>
      </c>
      <c r="AA4513">
        <v>1</v>
      </c>
      <c r="AB4513">
        <v>1</v>
      </c>
      <c r="AC4513">
        <v>1</v>
      </c>
      <c r="AD4513">
        <f t="shared" si="141"/>
        <v>1</v>
      </c>
      <c r="AF4513">
        <v>0</v>
      </c>
      <c r="AG4513">
        <v>0</v>
      </c>
      <c r="AH4513">
        <v>0</v>
      </c>
      <c r="AI4513">
        <v>0</v>
      </c>
      <c r="AJ4513">
        <f t="shared" si="142"/>
        <v>0</v>
      </c>
      <c r="AK4513" t="s">
        <v>997</v>
      </c>
      <c r="AL4513" t="s">
        <v>998</v>
      </c>
      <c r="AM4513" t="s">
        <v>999</v>
      </c>
    </row>
    <row r="4514" spans="1:39" x14ac:dyDescent="0.2">
      <c r="A4514">
        <v>45001</v>
      </c>
      <c r="B4514" t="s">
        <v>1327</v>
      </c>
      <c r="C4514">
        <v>610</v>
      </c>
      <c r="D4514" t="s">
        <v>990</v>
      </c>
      <c r="E4514">
        <v>12</v>
      </c>
      <c r="F4514" t="s">
        <v>991</v>
      </c>
      <c r="G4514">
        <v>361</v>
      </c>
      <c r="H4514" t="s">
        <v>1328</v>
      </c>
      <c r="I4514">
        <v>598</v>
      </c>
      <c r="J4514" t="s">
        <v>1329</v>
      </c>
      <c r="K4514" t="s">
        <v>41</v>
      </c>
      <c r="L4514">
        <v>13444</v>
      </c>
      <c r="M4514" t="s">
        <v>4816</v>
      </c>
      <c r="N4514" t="s">
        <v>124</v>
      </c>
      <c r="O4514" t="s">
        <v>4817</v>
      </c>
      <c r="S4514">
        <v>2</v>
      </c>
      <c r="T4514" t="s">
        <v>45</v>
      </c>
      <c r="X4514" t="s">
        <v>46</v>
      </c>
      <c r="Y4514">
        <v>1</v>
      </c>
      <c r="Z4514">
        <v>0</v>
      </c>
      <c r="AA4514">
        <v>0</v>
      </c>
      <c r="AB4514">
        <v>0</v>
      </c>
      <c r="AC4514">
        <v>0</v>
      </c>
      <c r="AD4514">
        <f t="shared" si="141"/>
        <v>0</v>
      </c>
      <c r="AE4514" t="s">
        <v>85</v>
      </c>
      <c r="AF4514">
        <v>100000</v>
      </c>
      <c r="AG4514">
        <v>100000</v>
      </c>
      <c r="AH4514">
        <v>100000</v>
      </c>
      <c r="AI4514">
        <v>100000</v>
      </c>
      <c r="AJ4514">
        <f t="shared" si="142"/>
        <v>400000</v>
      </c>
      <c r="AK4514" t="s">
        <v>997</v>
      </c>
      <c r="AL4514" t="s">
        <v>998</v>
      </c>
      <c r="AM4514" t="s">
        <v>999</v>
      </c>
    </row>
    <row r="4515" spans="1:39" x14ac:dyDescent="0.2">
      <c r="A4515">
        <v>45001</v>
      </c>
      <c r="B4515" t="s">
        <v>1327</v>
      </c>
      <c r="C4515">
        <v>610</v>
      </c>
      <c r="D4515" t="s">
        <v>990</v>
      </c>
      <c r="E4515">
        <v>12</v>
      </c>
      <c r="F4515" t="s">
        <v>991</v>
      </c>
      <c r="G4515">
        <v>363</v>
      </c>
      <c r="H4515" t="s">
        <v>1004</v>
      </c>
      <c r="I4515">
        <v>104</v>
      </c>
      <c r="J4515" t="s">
        <v>1024</v>
      </c>
      <c r="K4515" t="s">
        <v>41</v>
      </c>
      <c r="L4515">
        <v>6291</v>
      </c>
      <c r="M4515" t="s">
        <v>1334</v>
      </c>
      <c r="N4515" t="s">
        <v>43</v>
      </c>
      <c r="O4515" t="s">
        <v>1335</v>
      </c>
      <c r="S4515">
        <v>2</v>
      </c>
      <c r="T4515" t="s">
        <v>45</v>
      </c>
      <c r="X4515" t="s">
        <v>46</v>
      </c>
      <c r="Y4515">
        <v>1</v>
      </c>
      <c r="Z4515">
        <v>0</v>
      </c>
      <c r="AA4515">
        <v>0</v>
      </c>
      <c r="AB4515">
        <v>0</v>
      </c>
      <c r="AC4515">
        <v>0</v>
      </c>
      <c r="AD4515">
        <f t="shared" si="141"/>
        <v>0</v>
      </c>
      <c r="AE4515" t="s">
        <v>1339</v>
      </c>
      <c r="AF4515">
        <v>80000</v>
      </c>
      <c r="AG4515">
        <v>80000</v>
      </c>
      <c r="AH4515">
        <v>80000</v>
      </c>
      <c r="AI4515">
        <v>80000</v>
      </c>
      <c r="AJ4515">
        <f t="shared" si="142"/>
        <v>320000</v>
      </c>
      <c r="AK4515" t="s">
        <v>997</v>
      </c>
      <c r="AL4515" t="s">
        <v>998</v>
      </c>
      <c r="AM4515" t="s">
        <v>999</v>
      </c>
    </row>
    <row r="4516" spans="1:39" x14ac:dyDescent="0.2">
      <c r="A4516">
        <v>45001</v>
      </c>
      <c r="B4516" t="s">
        <v>1327</v>
      </c>
      <c r="C4516">
        <v>610</v>
      </c>
      <c r="D4516" t="s">
        <v>990</v>
      </c>
      <c r="E4516">
        <v>12</v>
      </c>
      <c r="F4516" t="s">
        <v>991</v>
      </c>
      <c r="G4516">
        <v>368</v>
      </c>
      <c r="H4516" t="s">
        <v>1014</v>
      </c>
      <c r="I4516">
        <v>104</v>
      </c>
      <c r="J4516" t="s">
        <v>1024</v>
      </c>
      <c r="K4516" t="s">
        <v>41</v>
      </c>
      <c r="L4516">
        <v>11562</v>
      </c>
      <c r="M4516" t="s">
        <v>1340</v>
      </c>
      <c r="N4516" t="s">
        <v>43</v>
      </c>
      <c r="O4516" t="s">
        <v>1341</v>
      </c>
      <c r="S4516">
        <v>2</v>
      </c>
      <c r="T4516" t="s">
        <v>45</v>
      </c>
      <c r="X4516" t="s">
        <v>46</v>
      </c>
      <c r="Y4516">
        <v>1</v>
      </c>
      <c r="Z4516">
        <v>0</v>
      </c>
      <c r="AA4516">
        <v>0</v>
      </c>
      <c r="AB4516">
        <v>0</v>
      </c>
      <c r="AC4516">
        <v>0</v>
      </c>
      <c r="AD4516">
        <f t="shared" si="141"/>
        <v>0</v>
      </c>
      <c r="AE4516" t="s">
        <v>1353</v>
      </c>
      <c r="AF4516">
        <v>12000000</v>
      </c>
      <c r="AG4516">
        <v>12000000</v>
      </c>
      <c r="AH4516">
        <v>12000000</v>
      </c>
      <c r="AI4516">
        <v>12000000</v>
      </c>
      <c r="AJ4516">
        <f t="shared" si="142"/>
        <v>48000000</v>
      </c>
      <c r="AK4516" t="s">
        <v>997</v>
      </c>
      <c r="AL4516" t="s">
        <v>998</v>
      </c>
      <c r="AM4516" t="s">
        <v>999</v>
      </c>
    </row>
    <row r="4517" spans="1:39" x14ac:dyDescent="0.2">
      <c r="A4517">
        <v>45001</v>
      </c>
      <c r="B4517" t="s">
        <v>1327</v>
      </c>
      <c r="C4517">
        <v>610</v>
      </c>
      <c r="D4517" t="s">
        <v>990</v>
      </c>
      <c r="E4517">
        <v>12</v>
      </c>
      <c r="F4517" t="s">
        <v>991</v>
      </c>
      <c r="G4517">
        <v>368</v>
      </c>
      <c r="H4517" t="s">
        <v>1014</v>
      </c>
      <c r="I4517">
        <v>140</v>
      </c>
      <c r="J4517" t="s">
        <v>753</v>
      </c>
      <c r="K4517" t="s">
        <v>41</v>
      </c>
      <c r="L4517">
        <v>11598</v>
      </c>
      <c r="M4517" t="s">
        <v>1342</v>
      </c>
      <c r="N4517" t="s">
        <v>43</v>
      </c>
      <c r="O4517" t="s">
        <v>1343</v>
      </c>
      <c r="S4517">
        <v>2</v>
      </c>
      <c r="T4517" t="s">
        <v>45</v>
      </c>
      <c r="X4517" t="s">
        <v>46</v>
      </c>
      <c r="Y4517">
        <v>1</v>
      </c>
      <c r="Z4517">
        <v>0</v>
      </c>
      <c r="AA4517">
        <v>0</v>
      </c>
      <c r="AB4517">
        <v>0</v>
      </c>
      <c r="AC4517">
        <v>0</v>
      </c>
      <c r="AD4517">
        <f t="shared" si="141"/>
        <v>0</v>
      </c>
      <c r="AE4517" t="s">
        <v>1018</v>
      </c>
      <c r="AF4517">
        <v>1000000</v>
      </c>
      <c r="AG4517">
        <v>1000000</v>
      </c>
      <c r="AH4517">
        <v>1000000</v>
      </c>
      <c r="AI4517">
        <v>1000000</v>
      </c>
      <c r="AJ4517">
        <f t="shared" si="142"/>
        <v>4000000</v>
      </c>
      <c r="AK4517" t="s">
        <v>997</v>
      </c>
      <c r="AL4517" t="s">
        <v>998</v>
      </c>
      <c r="AM4517" t="s">
        <v>999</v>
      </c>
    </row>
    <row r="4518" spans="1:39" x14ac:dyDescent="0.2">
      <c r="A4518">
        <v>45001</v>
      </c>
      <c r="B4518" t="s">
        <v>1327</v>
      </c>
      <c r="C4518">
        <v>610</v>
      </c>
      <c r="D4518" t="s">
        <v>990</v>
      </c>
      <c r="E4518">
        <v>12</v>
      </c>
      <c r="F4518" t="s">
        <v>991</v>
      </c>
      <c r="G4518">
        <v>368</v>
      </c>
      <c r="H4518" t="s">
        <v>1014</v>
      </c>
      <c r="I4518">
        <v>469</v>
      </c>
      <c r="J4518" t="s">
        <v>1005</v>
      </c>
      <c r="K4518" t="s">
        <v>41</v>
      </c>
      <c r="L4518">
        <v>11490</v>
      </c>
      <c r="M4518" t="s">
        <v>2611</v>
      </c>
      <c r="N4518" t="s">
        <v>124</v>
      </c>
      <c r="O4518" t="s">
        <v>2612</v>
      </c>
      <c r="S4518">
        <v>2</v>
      </c>
      <c r="T4518" t="s">
        <v>45</v>
      </c>
      <c r="U4518">
        <v>147</v>
      </c>
      <c r="V4518" t="s">
        <v>2606</v>
      </c>
      <c r="W4518" t="s">
        <v>57</v>
      </c>
      <c r="X4518" t="s">
        <v>66</v>
      </c>
      <c r="Y4518">
        <v>0</v>
      </c>
      <c r="Z4518">
        <v>100</v>
      </c>
      <c r="AA4518">
        <v>100</v>
      </c>
      <c r="AB4518">
        <v>150</v>
      </c>
      <c r="AC4518">
        <v>150</v>
      </c>
      <c r="AD4518">
        <f t="shared" si="141"/>
        <v>500</v>
      </c>
      <c r="AF4518">
        <v>0</v>
      </c>
      <c r="AG4518">
        <v>0</v>
      </c>
      <c r="AH4518">
        <v>0</v>
      </c>
      <c r="AI4518">
        <v>0</v>
      </c>
      <c r="AJ4518">
        <f t="shared" si="142"/>
        <v>0</v>
      </c>
      <c r="AK4518" t="s">
        <v>997</v>
      </c>
      <c r="AL4518" t="s">
        <v>998</v>
      </c>
      <c r="AM4518" t="s">
        <v>999</v>
      </c>
    </row>
    <row r="4519" spans="1:39" x14ac:dyDescent="0.2">
      <c r="A4519">
        <v>45001</v>
      </c>
      <c r="B4519" t="s">
        <v>1327</v>
      </c>
      <c r="C4519">
        <v>610</v>
      </c>
      <c r="D4519" t="s">
        <v>990</v>
      </c>
      <c r="E4519">
        <v>12</v>
      </c>
      <c r="F4519" t="s">
        <v>991</v>
      </c>
      <c r="G4519">
        <v>368</v>
      </c>
      <c r="H4519" t="s">
        <v>1014</v>
      </c>
      <c r="I4519">
        <v>533</v>
      </c>
      <c r="J4519" t="s">
        <v>1350</v>
      </c>
      <c r="K4519" t="s">
        <v>41</v>
      </c>
      <c r="L4519">
        <v>13002</v>
      </c>
      <c r="M4519" t="s">
        <v>1351</v>
      </c>
      <c r="N4519" t="s">
        <v>43</v>
      </c>
      <c r="O4519" t="s">
        <v>1352</v>
      </c>
      <c r="S4519">
        <v>2</v>
      </c>
      <c r="T4519" t="s">
        <v>45</v>
      </c>
      <c r="X4519" t="s">
        <v>46</v>
      </c>
      <c r="Y4519">
        <v>1</v>
      </c>
      <c r="Z4519">
        <v>0</v>
      </c>
      <c r="AA4519">
        <v>0</v>
      </c>
      <c r="AB4519">
        <v>0</v>
      </c>
      <c r="AC4519">
        <v>0</v>
      </c>
      <c r="AD4519">
        <f t="shared" si="141"/>
        <v>0</v>
      </c>
      <c r="AE4519" t="s">
        <v>1378</v>
      </c>
      <c r="AF4519">
        <v>4000000</v>
      </c>
      <c r="AG4519">
        <v>4000000</v>
      </c>
      <c r="AH4519">
        <v>4000000</v>
      </c>
      <c r="AI4519">
        <v>4000000</v>
      </c>
      <c r="AJ4519">
        <f t="shared" si="142"/>
        <v>16000000</v>
      </c>
      <c r="AK4519" t="s">
        <v>997</v>
      </c>
      <c r="AL4519" t="s">
        <v>998</v>
      </c>
      <c r="AM4519" t="s">
        <v>999</v>
      </c>
    </row>
    <row r="4520" spans="1:39" x14ac:dyDescent="0.2">
      <c r="A4520">
        <v>45001</v>
      </c>
      <c r="B4520" t="s">
        <v>1327</v>
      </c>
      <c r="C4520">
        <v>625</v>
      </c>
      <c r="D4520" t="s">
        <v>1008</v>
      </c>
      <c r="E4520">
        <v>12</v>
      </c>
      <c r="F4520" t="s">
        <v>991</v>
      </c>
      <c r="G4520">
        <v>361</v>
      </c>
      <c r="H4520" t="s">
        <v>1328</v>
      </c>
      <c r="I4520">
        <v>949</v>
      </c>
      <c r="J4520" t="s">
        <v>78</v>
      </c>
      <c r="K4520" t="s">
        <v>41</v>
      </c>
      <c r="L4520">
        <v>1172</v>
      </c>
      <c r="M4520" t="s">
        <v>3960</v>
      </c>
      <c r="N4520" t="s">
        <v>43</v>
      </c>
      <c r="O4520" t="s">
        <v>530</v>
      </c>
      <c r="S4520">
        <v>2</v>
      </c>
      <c r="T4520" t="s">
        <v>45</v>
      </c>
      <c r="U4520">
        <v>923</v>
      </c>
      <c r="V4520" t="s">
        <v>81</v>
      </c>
      <c r="W4520" t="s">
        <v>57</v>
      </c>
      <c r="X4520" t="s">
        <v>46</v>
      </c>
      <c r="Y4520">
        <v>1</v>
      </c>
      <c r="Z4520">
        <v>21880</v>
      </c>
      <c r="AA4520">
        <v>21880</v>
      </c>
      <c r="AB4520">
        <v>21880</v>
      </c>
      <c r="AC4520">
        <v>21880</v>
      </c>
      <c r="AD4520">
        <f t="shared" si="141"/>
        <v>21880</v>
      </c>
      <c r="AF4520">
        <v>0</v>
      </c>
      <c r="AG4520">
        <v>0</v>
      </c>
      <c r="AH4520">
        <v>0</v>
      </c>
      <c r="AI4520">
        <v>0</v>
      </c>
      <c r="AJ4520">
        <f t="shared" si="142"/>
        <v>0</v>
      </c>
      <c r="AK4520" t="s">
        <v>1010</v>
      </c>
      <c r="AL4520" t="s">
        <v>1011</v>
      </c>
      <c r="AM4520" t="s">
        <v>1012</v>
      </c>
    </row>
    <row r="4521" spans="1:39" x14ac:dyDescent="0.2">
      <c r="A4521">
        <v>45001</v>
      </c>
      <c r="B4521" t="s">
        <v>1327</v>
      </c>
      <c r="C4521">
        <v>626</v>
      </c>
      <c r="D4521" t="s">
        <v>3961</v>
      </c>
      <c r="E4521">
        <v>12</v>
      </c>
      <c r="F4521" t="s">
        <v>991</v>
      </c>
      <c r="G4521">
        <v>368</v>
      </c>
      <c r="H4521" t="s">
        <v>1014</v>
      </c>
      <c r="I4521">
        <v>590</v>
      </c>
      <c r="J4521" t="s">
        <v>3962</v>
      </c>
      <c r="K4521" t="s">
        <v>41</v>
      </c>
      <c r="L4521">
        <v>12658</v>
      </c>
      <c r="M4521" t="s">
        <v>3963</v>
      </c>
      <c r="N4521" t="s">
        <v>43</v>
      </c>
      <c r="O4521" t="s">
        <v>3964</v>
      </c>
      <c r="S4521">
        <v>2</v>
      </c>
      <c r="T4521" t="s">
        <v>45</v>
      </c>
      <c r="X4521" t="s">
        <v>46</v>
      </c>
      <c r="Y4521">
        <v>1</v>
      </c>
      <c r="Z4521">
        <v>0</v>
      </c>
      <c r="AA4521">
        <v>0</v>
      </c>
      <c r="AB4521">
        <v>0</v>
      </c>
      <c r="AC4521">
        <v>0</v>
      </c>
      <c r="AD4521">
        <f t="shared" si="141"/>
        <v>0</v>
      </c>
      <c r="AE4521" t="s">
        <v>1018</v>
      </c>
      <c r="AF4521">
        <v>0</v>
      </c>
      <c r="AG4521">
        <v>5000000</v>
      </c>
      <c r="AH4521">
        <v>5000000</v>
      </c>
      <c r="AI4521">
        <v>5000000</v>
      </c>
      <c r="AJ4521">
        <f t="shared" si="142"/>
        <v>15000000</v>
      </c>
      <c r="AK4521" t="s">
        <v>3965</v>
      </c>
      <c r="AL4521" t="s">
        <v>3966</v>
      </c>
      <c r="AM4521" t="s">
        <v>3967</v>
      </c>
    </row>
    <row r="4522" spans="1:39" x14ac:dyDescent="0.2">
      <c r="A4522">
        <v>45001</v>
      </c>
      <c r="B4522" t="s">
        <v>1327</v>
      </c>
      <c r="C4522">
        <v>627</v>
      </c>
      <c r="D4522" t="s">
        <v>1425</v>
      </c>
      <c r="E4522">
        <v>12</v>
      </c>
      <c r="F4522" t="s">
        <v>991</v>
      </c>
      <c r="G4522">
        <v>364</v>
      </c>
      <c r="H4522" t="s">
        <v>1394</v>
      </c>
      <c r="I4522">
        <v>240</v>
      </c>
      <c r="J4522" t="s">
        <v>1409</v>
      </c>
      <c r="K4522" t="s">
        <v>41</v>
      </c>
      <c r="L4522">
        <v>6302</v>
      </c>
      <c r="M4522" t="s">
        <v>5017</v>
      </c>
      <c r="N4522" t="s">
        <v>43</v>
      </c>
      <c r="O4522" t="s">
        <v>5018</v>
      </c>
      <c r="S4522">
        <v>2</v>
      </c>
      <c r="T4522" t="s">
        <v>45</v>
      </c>
      <c r="X4522" t="s">
        <v>46</v>
      </c>
      <c r="Y4522">
        <v>1</v>
      </c>
      <c r="Z4522">
        <v>0</v>
      </c>
      <c r="AA4522">
        <v>0</v>
      </c>
      <c r="AB4522">
        <v>0</v>
      </c>
      <c r="AC4522">
        <v>0</v>
      </c>
      <c r="AD4522">
        <f t="shared" si="141"/>
        <v>0</v>
      </c>
      <c r="AE4522" t="s">
        <v>85</v>
      </c>
      <c r="AF4522">
        <v>135000000</v>
      </c>
      <c r="AG4522">
        <v>154250000</v>
      </c>
      <c r="AH4522">
        <v>160150000</v>
      </c>
      <c r="AI4522">
        <v>165000000</v>
      </c>
      <c r="AJ4522">
        <f t="shared" si="142"/>
        <v>614400000</v>
      </c>
      <c r="AK4522" t="s">
        <v>1428</v>
      </c>
      <c r="AL4522" t="s">
        <v>998</v>
      </c>
      <c r="AM4522" t="s">
        <v>1429</v>
      </c>
    </row>
    <row r="4523" spans="1:39" x14ac:dyDescent="0.2">
      <c r="A4523">
        <v>45001</v>
      </c>
      <c r="B4523" t="s">
        <v>1327</v>
      </c>
      <c r="C4523">
        <v>627</v>
      </c>
      <c r="D4523" t="s">
        <v>1425</v>
      </c>
      <c r="E4523">
        <v>12</v>
      </c>
      <c r="F4523" t="s">
        <v>991</v>
      </c>
      <c r="G4523">
        <v>364</v>
      </c>
      <c r="H4523" t="s">
        <v>1394</v>
      </c>
      <c r="I4523">
        <v>240</v>
      </c>
      <c r="J4523" t="s">
        <v>1409</v>
      </c>
      <c r="K4523" t="s">
        <v>41</v>
      </c>
      <c r="L4523">
        <v>6302</v>
      </c>
      <c r="M4523" t="s">
        <v>5017</v>
      </c>
      <c r="N4523" t="s">
        <v>43</v>
      </c>
      <c r="O4523" t="s">
        <v>5018</v>
      </c>
      <c r="S4523">
        <v>2</v>
      </c>
      <c r="T4523" t="s">
        <v>45</v>
      </c>
      <c r="X4523" t="s">
        <v>46</v>
      </c>
      <c r="Y4523">
        <v>1</v>
      </c>
      <c r="Z4523">
        <v>0</v>
      </c>
      <c r="AA4523">
        <v>0</v>
      </c>
      <c r="AB4523">
        <v>0</v>
      </c>
      <c r="AC4523">
        <v>0</v>
      </c>
      <c r="AD4523">
        <f t="shared" si="141"/>
        <v>0</v>
      </c>
      <c r="AE4523" t="s">
        <v>609</v>
      </c>
      <c r="AF4523">
        <v>10000000</v>
      </c>
      <c r="AG4523">
        <v>6000000</v>
      </c>
      <c r="AH4523">
        <v>6500000</v>
      </c>
      <c r="AI4523">
        <v>7000000</v>
      </c>
      <c r="AJ4523">
        <f t="shared" si="142"/>
        <v>29500000</v>
      </c>
      <c r="AK4523" t="s">
        <v>1428</v>
      </c>
      <c r="AL4523" t="s">
        <v>998</v>
      </c>
      <c r="AM4523" t="s">
        <v>1429</v>
      </c>
    </row>
    <row r="4524" spans="1:39" x14ac:dyDescent="0.2">
      <c r="A4524">
        <v>45001</v>
      </c>
      <c r="B4524" t="s">
        <v>1327</v>
      </c>
      <c r="C4524">
        <v>627</v>
      </c>
      <c r="D4524" t="s">
        <v>1425</v>
      </c>
      <c r="E4524">
        <v>12</v>
      </c>
      <c r="F4524" t="s">
        <v>991</v>
      </c>
      <c r="G4524">
        <v>364</v>
      </c>
      <c r="H4524" t="s">
        <v>1394</v>
      </c>
      <c r="I4524">
        <v>372</v>
      </c>
      <c r="J4524" t="s">
        <v>5019</v>
      </c>
      <c r="K4524" t="s">
        <v>41</v>
      </c>
      <c r="L4524">
        <v>9785</v>
      </c>
      <c r="M4524" t="s">
        <v>5020</v>
      </c>
      <c r="N4524" t="s">
        <v>43</v>
      </c>
      <c r="O4524" t="s">
        <v>5021</v>
      </c>
      <c r="S4524">
        <v>2</v>
      </c>
      <c r="T4524" t="s">
        <v>45</v>
      </c>
      <c r="X4524" t="s">
        <v>46</v>
      </c>
      <c r="Y4524">
        <v>1</v>
      </c>
      <c r="Z4524">
        <v>0</v>
      </c>
      <c r="AA4524">
        <v>0</v>
      </c>
      <c r="AB4524">
        <v>0</v>
      </c>
      <c r="AC4524">
        <v>0</v>
      </c>
      <c r="AD4524">
        <f t="shared" si="141"/>
        <v>0</v>
      </c>
      <c r="AE4524" t="s">
        <v>85</v>
      </c>
      <c r="AF4524">
        <v>40000000</v>
      </c>
      <c r="AG4524">
        <v>43800000</v>
      </c>
      <c r="AH4524">
        <v>48040000</v>
      </c>
      <c r="AI4524">
        <v>52000000</v>
      </c>
      <c r="AJ4524">
        <f t="shared" si="142"/>
        <v>183840000</v>
      </c>
      <c r="AK4524" t="s">
        <v>1428</v>
      </c>
      <c r="AL4524" t="s">
        <v>998</v>
      </c>
      <c r="AM4524" t="s">
        <v>1429</v>
      </c>
    </row>
    <row r="4525" spans="1:39" x14ac:dyDescent="0.2">
      <c r="A4525">
        <v>45021</v>
      </c>
      <c r="B4525" t="s">
        <v>1381</v>
      </c>
      <c r="C4525">
        <v>520</v>
      </c>
      <c r="D4525" t="s">
        <v>557</v>
      </c>
      <c r="E4525">
        <v>12</v>
      </c>
      <c r="F4525" t="s">
        <v>991</v>
      </c>
      <c r="G4525">
        <v>367</v>
      </c>
      <c r="H4525" t="s">
        <v>1382</v>
      </c>
      <c r="I4525">
        <v>242</v>
      </c>
      <c r="J4525" t="s">
        <v>1019</v>
      </c>
      <c r="K4525" t="s">
        <v>41</v>
      </c>
      <c r="L4525">
        <v>11710</v>
      </c>
      <c r="M4525" t="s">
        <v>2621</v>
      </c>
      <c r="N4525" t="s">
        <v>43</v>
      </c>
      <c r="O4525" t="s">
        <v>2622</v>
      </c>
      <c r="S4525">
        <v>2</v>
      </c>
      <c r="T4525" t="s">
        <v>45</v>
      </c>
      <c r="U4525">
        <v>242</v>
      </c>
      <c r="V4525" t="s">
        <v>1022</v>
      </c>
      <c r="W4525" t="s">
        <v>57</v>
      </c>
      <c r="X4525" t="s">
        <v>46</v>
      </c>
      <c r="Y4525">
        <v>1</v>
      </c>
      <c r="Z4525">
        <v>3000</v>
      </c>
      <c r="AA4525">
        <v>3000</v>
      </c>
      <c r="AB4525">
        <v>3000</v>
      </c>
      <c r="AC4525">
        <v>3000</v>
      </c>
      <c r="AD4525">
        <f t="shared" si="141"/>
        <v>3000</v>
      </c>
      <c r="AF4525">
        <v>0</v>
      </c>
      <c r="AG4525">
        <v>0</v>
      </c>
      <c r="AH4525">
        <v>0</v>
      </c>
      <c r="AI4525">
        <v>0</v>
      </c>
      <c r="AJ4525">
        <f t="shared" si="142"/>
        <v>0</v>
      </c>
      <c r="AK4525" t="s">
        <v>562</v>
      </c>
      <c r="AL4525" t="s">
        <v>563</v>
      </c>
      <c r="AM4525" t="s">
        <v>564</v>
      </c>
    </row>
    <row r="4526" spans="1:39" x14ac:dyDescent="0.2">
      <c r="A4526">
        <v>45021</v>
      </c>
      <c r="B4526" t="s">
        <v>1381</v>
      </c>
      <c r="C4526">
        <v>520</v>
      </c>
      <c r="D4526" t="s">
        <v>557</v>
      </c>
      <c r="E4526">
        <v>12</v>
      </c>
      <c r="F4526" t="s">
        <v>991</v>
      </c>
      <c r="G4526">
        <v>367</v>
      </c>
      <c r="H4526" t="s">
        <v>1382</v>
      </c>
      <c r="I4526">
        <v>621</v>
      </c>
      <c r="J4526" t="s">
        <v>1383</v>
      </c>
      <c r="K4526" t="s">
        <v>41</v>
      </c>
      <c r="L4526">
        <v>13021</v>
      </c>
      <c r="M4526" t="s">
        <v>1386</v>
      </c>
      <c r="N4526" t="s">
        <v>43</v>
      </c>
      <c r="O4526" t="s">
        <v>1387</v>
      </c>
      <c r="S4526">
        <v>2</v>
      </c>
      <c r="T4526" t="s">
        <v>45</v>
      </c>
      <c r="U4526">
        <v>406</v>
      </c>
      <c r="V4526" t="s">
        <v>3042</v>
      </c>
      <c r="W4526" t="s">
        <v>57</v>
      </c>
      <c r="X4526" t="s">
        <v>66</v>
      </c>
      <c r="Y4526">
        <v>0</v>
      </c>
      <c r="Z4526">
        <v>5</v>
      </c>
      <c r="AA4526">
        <v>5</v>
      </c>
      <c r="AB4526">
        <v>5</v>
      </c>
      <c r="AC4526">
        <v>5</v>
      </c>
      <c r="AD4526">
        <f t="shared" si="141"/>
        <v>20</v>
      </c>
      <c r="AF4526">
        <v>0</v>
      </c>
      <c r="AG4526">
        <v>0</v>
      </c>
      <c r="AH4526">
        <v>0</v>
      </c>
      <c r="AI4526">
        <v>0</v>
      </c>
      <c r="AJ4526">
        <f t="shared" si="142"/>
        <v>0</v>
      </c>
      <c r="AK4526" t="s">
        <v>562</v>
      </c>
      <c r="AL4526" t="s">
        <v>563</v>
      </c>
      <c r="AM4526" t="s">
        <v>564</v>
      </c>
    </row>
    <row r="4527" spans="1:39" x14ac:dyDescent="0.2">
      <c r="A4527">
        <v>45021</v>
      </c>
      <c r="B4527" t="s">
        <v>1381</v>
      </c>
      <c r="C4527">
        <v>520</v>
      </c>
      <c r="D4527" t="s">
        <v>557</v>
      </c>
      <c r="E4527">
        <v>12</v>
      </c>
      <c r="F4527" t="s">
        <v>991</v>
      </c>
      <c r="G4527">
        <v>367</v>
      </c>
      <c r="H4527" t="s">
        <v>1382</v>
      </c>
      <c r="I4527">
        <v>625</v>
      </c>
      <c r="J4527" t="s">
        <v>3445</v>
      </c>
      <c r="K4527" t="s">
        <v>41</v>
      </c>
      <c r="L4527">
        <v>11654</v>
      </c>
      <c r="M4527" t="s">
        <v>3446</v>
      </c>
      <c r="N4527" t="s">
        <v>43</v>
      </c>
      <c r="O4527" t="s">
        <v>3447</v>
      </c>
      <c r="S4527">
        <v>2</v>
      </c>
      <c r="T4527" t="s">
        <v>45</v>
      </c>
      <c r="X4527" t="s">
        <v>46</v>
      </c>
      <c r="Y4527">
        <v>1</v>
      </c>
      <c r="Z4527">
        <v>0</v>
      </c>
      <c r="AA4527">
        <v>0</v>
      </c>
      <c r="AB4527">
        <v>0</v>
      </c>
      <c r="AC4527">
        <v>0</v>
      </c>
      <c r="AD4527">
        <f t="shared" si="141"/>
        <v>0</v>
      </c>
      <c r="AE4527" t="s">
        <v>85</v>
      </c>
      <c r="AF4527">
        <v>280000</v>
      </c>
      <c r="AG4527">
        <v>3000</v>
      </c>
      <c r="AH4527">
        <v>280000</v>
      </c>
      <c r="AI4527">
        <v>280000</v>
      </c>
      <c r="AJ4527">
        <f t="shared" si="142"/>
        <v>843000</v>
      </c>
      <c r="AK4527" t="s">
        <v>562</v>
      </c>
      <c r="AL4527" t="s">
        <v>563</v>
      </c>
      <c r="AM4527" t="s">
        <v>564</v>
      </c>
    </row>
    <row r="4528" spans="1:39" x14ac:dyDescent="0.2">
      <c r="A4528">
        <v>45021</v>
      </c>
      <c r="B4528" t="s">
        <v>1381</v>
      </c>
      <c r="C4528">
        <v>850</v>
      </c>
      <c r="D4528" t="s">
        <v>453</v>
      </c>
      <c r="E4528">
        <v>12</v>
      </c>
      <c r="F4528" t="s">
        <v>991</v>
      </c>
      <c r="G4528">
        <v>122</v>
      </c>
      <c r="H4528" t="s">
        <v>72</v>
      </c>
      <c r="I4528">
        <v>949</v>
      </c>
      <c r="J4528" t="s">
        <v>78</v>
      </c>
      <c r="K4528" t="s">
        <v>41</v>
      </c>
      <c r="L4528">
        <v>878</v>
      </c>
      <c r="M4528" t="s">
        <v>4823</v>
      </c>
      <c r="N4528" t="s">
        <v>43</v>
      </c>
      <c r="O4528" t="s">
        <v>530</v>
      </c>
      <c r="S4528">
        <v>2</v>
      </c>
      <c r="T4528" t="s">
        <v>45</v>
      </c>
      <c r="U4528">
        <v>923</v>
      </c>
      <c r="V4528" t="s">
        <v>81</v>
      </c>
      <c r="W4528" t="s">
        <v>57</v>
      </c>
      <c r="X4528" t="s">
        <v>46</v>
      </c>
      <c r="Y4528">
        <v>1</v>
      </c>
      <c r="Z4528">
        <v>500</v>
      </c>
      <c r="AA4528">
        <v>500</v>
      </c>
      <c r="AB4528">
        <v>500</v>
      </c>
      <c r="AC4528">
        <v>500</v>
      </c>
      <c r="AD4528">
        <f t="shared" si="141"/>
        <v>500</v>
      </c>
      <c r="AF4528">
        <v>0</v>
      </c>
      <c r="AG4528">
        <v>0</v>
      </c>
      <c r="AH4528">
        <v>0</v>
      </c>
      <c r="AI4528">
        <v>0</v>
      </c>
      <c r="AJ4528">
        <f t="shared" si="142"/>
        <v>0</v>
      </c>
      <c r="AK4528" t="s">
        <v>458</v>
      </c>
      <c r="AL4528" t="s">
        <v>459</v>
      </c>
      <c r="AM4528" t="s">
        <v>460</v>
      </c>
    </row>
    <row r="4529" spans="1:39" x14ac:dyDescent="0.2">
      <c r="A4529">
        <v>45022</v>
      </c>
      <c r="B4529" t="s">
        <v>1392</v>
      </c>
      <c r="C4529">
        <v>230</v>
      </c>
      <c r="D4529" t="s">
        <v>676</v>
      </c>
      <c r="E4529">
        <v>12</v>
      </c>
      <c r="F4529" t="s">
        <v>991</v>
      </c>
      <c r="G4529">
        <v>364</v>
      </c>
      <c r="H4529" t="s">
        <v>1394</v>
      </c>
      <c r="I4529">
        <v>14</v>
      </c>
      <c r="J4529" t="s">
        <v>637</v>
      </c>
      <c r="K4529" t="s">
        <v>41</v>
      </c>
      <c r="L4529">
        <v>12759</v>
      </c>
      <c r="M4529" t="s">
        <v>2627</v>
      </c>
      <c r="N4529" t="s">
        <v>43</v>
      </c>
      <c r="O4529" t="s">
        <v>2628</v>
      </c>
      <c r="S4529">
        <v>2</v>
      </c>
      <c r="T4529" t="s">
        <v>45</v>
      </c>
      <c r="X4529" t="s">
        <v>46</v>
      </c>
      <c r="Y4529">
        <v>1</v>
      </c>
      <c r="Z4529">
        <v>0</v>
      </c>
      <c r="AA4529">
        <v>0</v>
      </c>
      <c r="AB4529">
        <v>0</v>
      </c>
      <c r="AC4529">
        <v>0</v>
      </c>
      <c r="AD4529">
        <f t="shared" si="141"/>
        <v>0</v>
      </c>
      <c r="AE4529" t="s">
        <v>338</v>
      </c>
      <c r="AF4529">
        <v>5700000</v>
      </c>
      <c r="AG4529">
        <v>4749175</v>
      </c>
      <c r="AH4529">
        <v>4962888</v>
      </c>
      <c r="AI4529">
        <v>5186217</v>
      </c>
      <c r="AJ4529">
        <f t="shared" si="142"/>
        <v>20598280</v>
      </c>
      <c r="AK4529" t="s">
        <v>680</v>
      </c>
      <c r="AL4529" t="s">
        <v>681</v>
      </c>
      <c r="AM4529" t="s">
        <v>682</v>
      </c>
    </row>
    <row r="4530" spans="1:39" x14ac:dyDescent="0.2">
      <c r="A4530">
        <v>45022</v>
      </c>
      <c r="B4530" t="s">
        <v>1392</v>
      </c>
      <c r="C4530">
        <v>630</v>
      </c>
      <c r="D4530" t="s">
        <v>1393</v>
      </c>
      <c r="E4530">
        <v>12</v>
      </c>
      <c r="F4530" t="s">
        <v>991</v>
      </c>
      <c r="G4530">
        <v>364</v>
      </c>
      <c r="H4530" t="s">
        <v>1394</v>
      </c>
      <c r="I4530">
        <v>56</v>
      </c>
      <c r="J4530" t="s">
        <v>1403</v>
      </c>
      <c r="K4530" t="s">
        <v>41</v>
      </c>
      <c r="L4530">
        <v>5315</v>
      </c>
      <c r="M4530" t="s">
        <v>2633</v>
      </c>
      <c r="N4530" t="s">
        <v>43</v>
      </c>
      <c r="O4530" t="s">
        <v>2634</v>
      </c>
      <c r="S4530">
        <v>2</v>
      </c>
      <c r="T4530" t="s">
        <v>45</v>
      </c>
      <c r="X4530" t="s">
        <v>46</v>
      </c>
      <c r="Y4530">
        <v>1</v>
      </c>
      <c r="Z4530">
        <v>0</v>
      </c>
      <c r="AA4530">
        <v>0</v>
      </c>
      <c r="AB4530">
        <v>0</v>
      </c>
      <c r="AC4530">
        <v>0</v>
      </c>
      <c r="AD4530">
        <f t="shared" si="141"/>
        <v>0</v>
      </c>
      <c r="AE4530" t="s">
        <v>1408</v>
      </c>
      <c r="AF4530">
        <v>0</v>
      </c>
      <c r="AG4530">
        <v>1250000</v>
      </c>
      <c r="AH4530">
        <v>0</v>
      </c>
      <c r="AI4530">
        <v>0</v>
      </c>
      <c r="AJ4530">
        <f t="shared" si="142"/>
        <v>1250000</v>
      </c>
      <c r="AK4530" t="s">
        <v>1398</v>
      </c>
      <c r="AL4530" t="s">
        <v>1399</v>
      </c>
      <c r="AM4530" t="s">
        <v>1400</v>
      </c>
    </row>
    <row r="4531" spans="1:39" x14ac:dyDescent="0.2">
      <c r="A4531">
        <v>45022</v>
      </c>
      <c r="B4531" t="s">
        <v>1392</v>
      </c>
      <c r="C4531">
        <v>630</v>
      </c>
      <c r="D4531" t="s">
        <v>1393</v>
      </c>
      <c r="E4531">
        <v>12</v>
      </c>
      <c r="F4531" t="s">
        <v>991</v>
      </c>
      <c r="G4531">
        <v>364</v>
      </c>
      <c r="H4531" t="s">
        <v>1394</v>
      </c>
      <c r="I4531">
        <v>56</v>
      </c>
      <c r="J4531" t="s">
        <v>1403</v>
      </c>
      <c r="K4531" t="s">
        <v>41</v>
      </c>
      <c r="L4531">
        <v>5317</v>
      </c>
      <c r="M4531" t="s">
        <v>5022</v>
      </c>
      <c r="N4531" t="s">
        <v>124</v>
      </c>
      <c r="O4531" t="s">
        <v>5023</v>
      </c>
      <c r="S4531">
        <v>2</v>
      </c>
      <c r="T4531" t="s">
        <v>45</v>
      </c>
      <c r="U4531">
        <v>195</v>
      </c>
      <c r="V4531" t="s">
        <v>363</v>
      </c>
      <c r="W4531" t="s">
        <v>57</v>
      </c>
      <c r="X4531" t="s">
        <v>46</v>
      </c>
      <c r="Y4531">
        <v>1</v>
      </c>
      <c r="Z4531">
        <v>2</v>
      </c>
      <c r="AA4531">
        <v>3</v>
      </c>
      <c r="AB4531">
        <v>2</v>
      </c>
      <c r="AC4531">
        <v>2</v>
      </c>
      <c r="AD4531">
        <f t="shared" si="141"/>
        <v>3</v>
      </c>
      <c r="AF4531">
        <v>0</v>
      </c>
      <c r="AG4531">
        <v>0</v>
      </c>
      <c r="AH4531">
        <v>0</v>
      </c>
      <c r="AI4531">
        <v>0</v>
      </c>
      <c r="AJ4531">
        <f t="shared" si="142"/>
        <v>0</v>
      </c>
      <c r="AK4531" t="s">
        <v>1398</v>
      </c>
      <c r="AL4531" t="s">
        <v>1399</v>
      </c>
      <c r="AM4531" t="s">
        <v>1400</v>
      </c>
    </row>
    <row r="4532" spans="1:39" x14ac:dyDescent="0.2">
      <c r="A4532">
        <v>45022</v>
      </c>
      <c r="B4532" t="s">
        <v>1392</v>
      </c>
      <c r="C4532">
        <v>630</v>
      </c>
      <c r="D4532" t="s">
        <v>1393</v>
      </c>
      <c r="E4532">
        <v>12</v>
      </c>
      <c r="F4532" t="s">
        <v>991</v>
      </c>
      <c r="G4532">
        <v>364</v>
      </c>
      <c r="H4532" t="s">
        <v>1394</v>
      </c>
      <c r="I4532">
        <v>56</v>
      </c>
      <c r="J4532" t="s">
        <v>1403</v>
      </c>
      <c r="K4532" t="s">
        <v>41</v>
      </c>
      <c r="L4532">
        <v>5317</v>
      </c>
      <c r="M4532" t="s">
        <v>5022</v>
      </c>
      <c r="N4532" t="s">
        <v>124</v>
      </c>
      <c r="O4532" t="s">
        <v>5023</v>
      </c>
      <c r="S4532">
        <v>2</v>
      </c>
      <c r="T4532" t="s">
        <v>45</v>
      </c>
      <c r="X4532" t="s">
        <v>46</v>
      </c>
      <c r="Y4532">
        <v>1</v>
      </c>
      <c r="Z4532">
        <v>0</v>
      </c>
      <c r="AA4532">
        <v>0</v>
      </c>
      <c r="AB4532">
        <v>0</v>
      </c>
      <c r="AC4532">
        <v>0</v>
      </c>
      <c r="AD4532">
        <f t="shared" si="141"/>
        <v>0</v>
      </c>
      <c r="AE4532" t="s">
        <v>85</v>
      </c>
      <c r="AF4532">
        <v>7000000</v>
      </c>
      <c r="AG4532">
        <v>6600000</v>
      </c>
      <c r="AH4532">
        <v>2000000</v>
      </c>
      <c r="AI4532">
        <v>2000000</v>
      </c>
      <c r="AJ4532">
        <f t="shared" si="142"/>
        <v>17600000</v>
      </c>
      <c r="AK4532" t="s">
        <v>1398</v>
      </c>
      <c r="AL4532" t="s">
        <v>1399</v>
      </c>
      <c r="AM4532" t="s">
        <v>1400</v>
      </c>
    </row>
    <row r="4533" spans="1:39" x14ac:dyDescent="0.2">
      <c r="A4533">
        <v>45022</v>
      </c>
      <c r="B4533" t="s">
        <v>1392</v>
      </c>
      <c r="C4533">
        <v>630</v>
      </c>
      <c r="D4533" t="s">
        <v>1393</v>
      </c>
      <c r="E4533">
        <v>12</v>
      </c>
      <c r="F4533" t="s">
        <v>991</v>
      </c>
      <c r="G4533">
        <v>364</v>
      </c>
      <c r="H4533" t="s">
        <v>1394</v>
      </c>
      <c r="I4533">
        <v>56</v>
      </c>
      <c r="J4533" t="s">
        <v>1403</v>
      </c>
      <c r="K4533" t="s">
        <v>41</v>
      </c>
      <c r="L4533">
        <v>5320</v>
      </c>
      <c r="M4533" t="s">
        <v>1404</v>
      </c>
      <c r="N4533" t="s">
        <v>124</v>
      </c>
      <c r="O4533" t="s">
        <v>1405</v>
      </c>
      <c r="S4533">
        <v>2</v>
      </c>
      <c r="T4533" t="s">
        <v>45</v>
      </c>
      <c r="U4533">
        <v>195</v>
      </c>
      <c r="V4533" t="s">
        <v>363</v>
      </c>
      <c r="W4533" t="s">
        <v>57</v>
      </c>
      <c r="X4533" t="s">
        <v>46</v>
      </c>
      <c r="Y4533">
        <v>1</v>
      </c>
      <c r="Z4533">
        <v>1</v>
      </c>
      <c r="AA4533">
        <v>1</v>
      </c>
      <c r="AB4533">
        <v>0</v>
      </c>
      <c r="AC4533">
        <v>0</v>
      </c>
      <c r="AD4533">
        <f t="shared" si="141"/>
        <v>1</v>
      </c>
      <c r="AF4533">
        <v>0</v>
      </c>
      <c r="AG4533">
        <v>0</v>
      </c>
      <c r="AH4533">
        <v>0</v>
      </c>
      <c r="AI4533">
        <v>0</v>
      </c>
      <c r="AJ4533">
        <f t="shared" si="142"/>
        <v>0</v>
      </c>
      <c r="AK4533" t="s">
        <v>1398</v>
      </c>
      <c r="AL4533" t="s">
        <v>1399</v>
      </c>
      <c r="AM4533" t="s">
        <v>1400</v>
      </c>
    </row>
    <row r="4534" spans="1:39" x14ac:dyDescent="0.2">
      <c r="A4534">
        <v>45022</v>
      </c>
      <c r="B4534" t="s">
        <v>1392</v>
      </c>
      <c r="C4534">
        <v>630</v>
      </c>
      <c r="D4534" t="s">
        <v>1393</v>
      </c>
      <c r="E4534">
        <v>12</v>
      </c>
      <c r="F4534" t="s">
        <v>991</v>
      </c>
      <c r="G4534">
        <v>364</v>
      </c>
      <c r="H4534" t="s">
        <v>1394</v>
      </c>
      <c r="I4534">
        <v>249</v>
      </c>
      <c r="J4534" t="s">
        <v>304</v>
      </c>
      <c r="K4534" t="s">
        <v>41</v>
      </c>
      <c r="L4534">
        <v>5311</v>
      </c>
      <c r="M4534" t="s">
        <v>1413</v>
      </c>
      <c r="N4534" t="s">
        <v>43</v>
      </c>
      <c r="O4534" t="s">
        <v>1414</v>
      </c>
      <c r="S4534">
        <v>2</v>
      </c>
      <c r="T4534" t="s">
        <v>45</v>
      </c>
      <c r="X4534" t="s">
        <v>66</v>
      </c>
      <c r="Y4534">
        <v>0</v>
      </c>
      <c r="Z4534">
        <v>0</v>
      </c>
      <c r="AA4534">
        <v>0</v>
      </c>
      <c r="AB4534">
        <v>0</v>
      </c>
      <c r="AC4534">
        <v>0</v>
      </c>
      <c r="AD4534">
        <f t="shared" si="141"/>
        <v>0</v>
      </c>
      <c r="AE4534" t="s">
        <v>85</v>
      </c>
      <c r="AF4534">
        <v>1000000</v>
      </c>
      <c r="AG4534">
        <v>3000000</v>
      </c>
      <c r="AH4534">
        <v>1199025</v>
      </c>
      <c r="AI4534">
        <v>1312932</v>
      </c>
      <c r="AJ4534">
        <f t="shared" si="142"/>
        <v>6511957</v>
      </c>
      <c r="AK4534" t="s">
        <v>1398</v>
      </c>
      <c r="AL4534" t="s">
        <v>1399</v>
      </c>
      <c r="AM4534" t="s">
        <v>1400</v>
      </c>
    </row>
    <row r="4535" spans="1:39" x14ac:dyDescent="0.2">
      <c r="A4535">
        <v>45022</v>
      </c>
      <c r="B4535" t="s">
        <v>1392</v>
      </c>
      <c r="C4535">
        <v>630</v>
      </c>
      <c r="D4535" t="s">
        <v>1393</v>
      </c>
      <c r="E4535">
        <v>12</v>
      </c>
      <c r="F4535" t="s">
        <v>991</v>
      </c>
      <c r="G4535">
        <v>364</v>
      </c>
      <c r="H4535" t="s">
        <v>1394</v>
      </c>
      <c r="I4535">
        <v>396</v>
      </c>
      <c r="J4535" t="s">
        <v>1415</v>
      </c>
      <c r="K4535" t="s">
        <v>41</v>
      </c>
      <c r="L4535">
        <v>12385</v>
      </c>
      <c r="M4535" t="s">
        <v>4466</v>
      </c>
      <c r="N4535" t="s">
        <v>124</v>
      </c>
      <c r="O4535" t="s">
        <v>4467</v>
      </c>
      <c r="S4535">
        <v>2</v>
      </c>
      <c r="T4535" t="s">
        <v>45</v>
      </c>
      <c r="U4535">
        <v>933</v>
      </c>
      <c r="V4535" t="s">
        <v>567</v>
      </c>
      <c r="W4535" t="s">
        <v>57</v>
      </c>
      <c r="X4535" t="s">
        <v>46</v>
      </c>
      <c r="Y4535">
        <v>1</v>
      </c>
      <c r="Z4535">
        <v>1</v>
      </c>
      <c r="AA4535">
        <v>1</v>
      </c>
      <c r="AB4535">
        <v>1</v>
      </c>
      <c r="AC4535">
        <v>1</v>
      </c>
      <c r="AD4535">
        <f t="shared" si="141"/>
        <v>1</v>
      </c>
      <c r="AF4535">
        <v>0</v>
      </c>
      <c r="AG4535">
        <v>0</v>
      </c>
      <c r="AH4535">
        <v>0</v>
      </c>
      <c r="AI4535">
        <v>0</v>
      </c>
      <c r="AJ4535">
        <f t="shared" si="142"/>
        <v>0</v>
      </c>
      <c r="AK4535" t="s">
        <v>1398</v>
      </c>
      <c r="AL4535" t="s">
        <v>1399</v>
      </c>
      <c r="AM4535" t="s">
        <v>1400</v>
      </c>
    </row>
    <row r="4536" spans="1:39" x14ac:dyDescent="0.2">
      <c r="A4536">
        <v>45022</v>
      </c>
      <c r="B4536" t="s">
        <v>1392</v>
      </c>
      <c r="C4536">
        <v>630</v>
      </c>
      <c r="D4536" t="s">
        <v>1393</v>
      </c>
      <c r="E4536">
        <v>12</v>
      </c>
      <c r="F4536" t="s">
        <v>991</v>
      </c>
      <c r="G4536">
        <v>364</v>
      </c>
      <c r="H4536" t="s">
        <v>1394</v>
      </c>
      <c r="I4536">
        <v>396</v>
      </c>
      <c r="J4536" t="s">
        <v>1415</v>
      </c>
      <c r="K4536" t="s">
        <v>41</v>
      </c>
      <c r="L4536">
        <v>12709</v>
      </c>
      <c r="M4536" t="s">
        <v>2637</v>
      </c>
      <c r="N4536" t="s">
        <v>124</v>
      </c>
      <c r="O4536" t="s">
        <v>2638</v>
      </c>
      <c r="S4536">
        <v>2</v>
      </c>
      <c r="T4536" t="s">
        <v>45</v>
      </c>
      <c r="X4536" t="s">
        <v>46</v>
      </c>
      <c r="Y4536">
        <v>1</v>
      </c>
      <c r="Z4536">
        <v>0</v>
      </c>
      <c r="AA4536">
        <v>0</v>
      </c>
      <c r="AB4536">
        <v>0</v>
      </c>
      <c r="AC4536">
        <v>0</v>
      </c>
      <c r="AD4536">
        <f t="shared" si="141"/>
        <v>0</v>
      </c>
      <c r="AE4536" t="s">
        <v>85</v>
      </c>
      <c r="AF4536">
        <v>4600000</v>
      </c>
      <c r="AG4536">
        <v>1000000</v>
      </c>
      <c r="AH4536">
        <v>1000000</v>
      </c>
      <c r="AI4536">
        <v>1000000</v>
      </c>
      <c r="AJ4536">
        <f t="shared" si="142"/>
        <v>7600000</v>
      </c>
      <c r="AK4536" t="s">
        <v>1398</v>
      </c>
      <c r="AL4536" t="s">
        <v>1399</v>
      </c>
      <c r="AM4536" t="s">
        <v>1400</v>
      </c>
    </row>
    <row r="4537" spans="1:39" x14ac:dyDescent="0.2">
      <c r="A4537">
        <v>45022</v>
      </c>
      <c r="B4537" t="s">
        <v>1392</v>
      </c>
      <c r="C4537">
        <v>850</v>
      </c>
      <c r="D4537" t="s">
        <v>453</v>
      </c>
      <c r="E4537">
        <v>12</v>
      </c>
      <c r="F4537" t="s">
        <v>991</v>
      </c>
      <c r="G4537">
        <v>128</v>
      </c>
      <c r="H4537" t="s">
        <v>143</v>
      </c>
      <c r="I4537">
        <v>125</v>
      </c>
      <c r="J4537" t="s">
        <v>579</v>
      </c>
      <c r="K4537" t="s">
        <v>41</v>
      </c>
      <c r="L4537">
        <v>5852</v>
      </c>
      <c r="M4537" t="s">
        <v>3978</v>
      </c>
      <c r="N4537" t="s">
        <v>43</v>
      </c>
      <c r="O4537" t="s">
        <v>581</v>
      </c>
      <c r="S4537">
        <v>2</v>
      </c>
      <c r="T4537" t="s">
        <v>45</v>
      </c>
      <c r="U4537">
        <v>303</v>
      </c>
      <c r="V4537" t="s">
        <v>419</v>
      </c>
      <c r="W4537" t="s">
        <v>57</v>
      </c>
      <c r="X4537" t="s">
        <v>46</v>
      </c>
      <c r="Y4537">
        <v>1</v>
      </c>
      <c r="Z4537">
        <v>200</v>
      </c>
      <c r="AA4537">
        <v>200</v>
      </c>
      <c r="AB4537">
        <v>200</v>
      </c>
      <c r="AC4537">
        <v>200</v>
      </c>
      <c r="AD4537">
        <f t="shared" si="141"/>
        <v>200</v>
      </c>
      <c r="AF4537">
        <v>0</v>
      </c>
      <c r="AG4537">
        <v>0</v>
      </c>
      <c r="AH4537">
        <v>0</v>
      </c>
      <c r="AI4537">
        <v>0</v>
      </c>
      <c r="AJ4537">
        <f t="shared" si="142"/>
        <v>0</v>
      </c>
      <c r="AK4537" t="s">
        <v>458</v>
      </c>
      <c r="AL4537" t="s">
        <v>459</v>
      </c>
      <c r="AM4537" t="s">
        <v>460</v>
      </c>
    </row>
    <row r="4538" spans="1:39" x14ac:dyDescent="0.2">
      <c r="A4538">
        <v>45022</v>
      </c>
      <c r="B4538" t="s">
        <v>1392</v>
      </c>
      <c r="C4538">
        <v>850</v>
      </c>
      <c r="D4538" t="s">
        <v>453</v>
      </c>
      <c r="E4538">
        <v>12</v>
      </c>
      <c r="F4538" t="s">
        <v>991</v>
      </c>
      <c r="G4538">
        <v>364</v>
      </c>
      <c r="H4538" t="s">
        <v>1394</v>
      </c>
      <c r="I4538">
        <v>949</v>
      </c>
      <c r="J4538" t="s">
        <v>78</v>
      </c>
      <c r="K4538" t="s">
        <v>41</v>
      </c>
      <c r="L4538">
        <v>7856</v>
      </c>
      <c r="M4538" t="s">
        <v>3979</v>
      </c>
      <c r="N4538" t="s">
        <v>43</v>
      </c>
      <c r="O4538" t="s">
        <v>530</v>
      </c>
      <c r="S4538">
        <v>2</v>
      </c>
      <c r="T4538" t="s">
        <v>45</v>
      </c>
      <c r="X4538" t="s">
        <v>46</v>
      </c>
      <c r="Y4538">
        <v>1</v>
      </c>
      <c r="Z4538">
        <v>0</v>
      </c>
      <c r="AA4538">
        <v>0</v>
      </c>
      <c r="AB4538">
        <v>0</v>
      </c>
      <c r="AC4538">
        <v>0</v>
      </c>
      <c r="AD4538">
        <f t="shared" si="141"/>
        <v>0</v>
      </c>
      <c r="AE4538" t="s">
        <v>85</v>
      </c>
      <c r="AF4538">
        <v>280000000</v>
      </c>
      <c r="AG4538">
        <v>290000000</v>
      </c>
      <c r="AH4538">
        <v>351450000</v>
      </c>
      <c r="AI4538">
        <v>374294250</v>
      </c>
      <c r="AJ4538">
        <f t="shared" si="142"/>
        <v>1295744250</v>
      </c>
      <c r="AK4538" t="s">
        <v>458</v>
      </c>
      <c r="AL4538" t="s">
        <v>459</v>
      </c>
      <c r="AM4538" t="s">
        <v>460</v>
      </c>
    </row>
    <row r="4539" spans="1:39" x14ac:dyDescent="0.2">
      <c r="A4539">
        <v>45022</v>
      </c>
      <c r="B4539" t="s">
        <v>1392</v>
      </c>
      <c r="C4539">
        <v>850</v>
      </c>
      <c r="D4539" t="s">
        <v>453</v>
      </c>
      <c r="E4539">
        <v>12</v>
      </c>
      <c r="F4539" t="s">
        <v>991</v>
      </c>
      <c r="G4539">
        <v>364</v>
      </c>
      <c r="H4539" t="s">
        <v>1394</v>
      </c>
      <c r="I4539">
        <v>949</v>
      </c>
      <c r="J4539" t="s">
        <v>78</v>
      </c>
      <c r="K4539" t="s">
        <v>41</v>
      </c>
      <c r="L4539">
        <v>7856</v>
      </c>
      <c r="M4539" t="s">
        <v>3979</v>
      </c>
      <c r="N4539" t="s">
        <v>43</v>
      </c>
      <c r="O4539" t="s">
        <v>530</v>
      </c>
      <c r="S4539">
        <v>2</v>
      </c>
      <c r="T4539" t="s">
        <v>45</v>
      </c>
      <c r="X4539" t="s">
        <v>46</v>
      </c>
      <c r="Y4539">
        <v>1</v>
      </c>
      <c r="Z4539">
        <v>0</v>
      </c>
      <c r="AA4539">
        <v>0</v>
      </c>
      <c r="AB4539">
        <v>0</v>
      </c>
      <c r="AC4539">
        <v>0</v>
      </c>
      <c r="AD4539">
        <f t="shared" si="141"/>
        <v>0</v>
      </c>
      <c r="AE4539" t="s">
        <v>595</v>
      </c>
      <c r="AF4539">
        <v>400000</v>
      </c>
      <c r="AG4539">
        <v>500000</v>
      </c>
      <c r="AH4539">
        <v>535000</v>
      </c>
      <c r="AI4539">
        <v>572450</v>
      </c>
      <c r="AJ4539">
        <f t="shared" si="142"/>
        <v>2007450</v>
      </c>
      <c r="AK4539" t="s">
        <v>458</v>
      </c>
      <c r="AL4539" t="s">
        <v>459</v>
      </c>
      <c r="AM4539" t="s">
        <v>460</v>
      </c>
    </row>
    <row r="4540" spans="1:39" x14ac:dyDescent="0.2">
      <c r="A4540">
        <v>45022</v>
      </c>
      <c r="B4540" t="s">
        <v>1392</v>
      </c>
      <c r="C4540">
        <v>900</v>
      </c>
      <c r="D4540" t="s">
        <v>461</v>
      </c>
      <c r="E4540">
        <v>12</v>
      </c>
      <c r="F4540" t="s">
        <v>991</v>
      </c>
      <c r="G4540">
        <v>122</v>
      </c>
      <c r="H4540" t="s">
        <v>72</v>
      </c>
      <c r="I4540">
        <v>2</v>
      </c>
      <c r="J4540" t="s">
        <v>73</v>
      </c>
      <c r="K4540" t="s">
        <v>41</v>
      </c>
      <c r="L4540">
        <v>11038</v>
      </c>
      <c r="M4540" t="s">
        <v>2644</v>
      </c>
      <c r="N4540" t="s">
        <v>43</v>
      </c>
      <c r="O4540" t="s">
        <v>583</v>
      </c>
      <c r="S4540">
        <v>2</v>
      </c>
      <c r="T4540" t="s">
        <v>45</v>
      </c>
      <c r="X4540" t="s">
        <v>46</v>
      </c>
      <c r="Y4540">
        <v>1</v>
      </c>
      <c r="Z4540">
        <v>0</v>
      </c>
      <c r="AA4540">
        <v>0</v>
      </c>
      <c r="AB4540">
        <v>0</v>
      </c>
      <c r="AC4540">
        <v>0</v>
      </c>
      <c r="AD4540">
        <f t="shared" si="141"/>
        <v>0</v>
      </c>
      <c r="AE4540" t="s">
        <v>47</v>
      </c>
      <c r="AF4540">
        <v>3600000</v>
      </c>
      <c r="AG4540">
        <v>2113300</v>
      </c>
      <c r="AH4540">
        <v>2208398</v>
      </c>
      <c r="AI4540">
        <v>2307776</v>
      </c>
      <c r="AJ4540">
        <f t="shared" si="142"/>
        <v>10229474</v>
      </c>
      <c r="AK4540" t="s">
        <v>466</v>
      </c>
      <c r="AL4540" t="s">
        <v>467</v>
      </c>
      <c r="AM4540" t="s">
        <v>60</v>
      </c>
    </row>
    <row r="4541" spans="1:39" x14ac:dyDescent="0.2">
      <c r="A4541">
        <v>45022</v>
      </c>
      <c r="B4541" t="s">
        <v>1392</v>
      </c>
      <c r="C4541">
        <v>900</v>
      </c>
      <c r="D4541" t="s">
        <v>461</v>
      </c>
      <c r="E4541">
        <v>12</v>
      </c>
      <c r="F4541" t="s">
        <v>991</v>
      </c>
      <c r="G4541">
        <v>122</v>
      </c>
      <c r="H4541" t="s">
        <v>72</v>
      </c>
      <c r="I4541">
        <v>2</v>
      </c>
      <c r="J4541" t="s">
        <v>73</v>
      </c>
      <c r="K4541" t="s">
        <v>41</v>
      </c>
      <c r="L4541">
        <v>11038</v>
      </c>
      <c r="M4541" t="s">
        <v>2644</v>
      </c>
      <c r="N4541" t="s">
        <v>43</v>
      </c>
      <c r="O4541" t="s">
        <v>583</v>
      </c>
      <c r="S4541">
        <v>2</v>
      </c>
      <c r="T4541" t="s">
        <v>45</v>
      </c>
      <c r="X4541" t="s">
        <v>46</v>
      </c>
      <c r="Y4541">
        <v>1</v>
      </c>
      <c r="Z4541">
        <v>0</v>
      </c>
      <c r="AA4541">
        <v>0</v>
      </c>
      <c r="AB4541">
        <v>0</v>
      </c>
      <c r="AC4541">
        <v>0</v>
      </c>
      <c r="AD4541">
        <f t="shared" si="141"/>
        <v>0</v>
      </c>
      <c r="AE4541" t="s">
        <v>728</v>
      </c>
      <c r="AF4541">
        <v>450000</v>
      </c>
      <c r="AG4541">
        <v>385637</v>
      </c>
      <c r="AH4541">
        <v>300000</v>
      </c>
      <c r="AI4541">
        <v>315000</v>
      </c>
      <c r="AJ4541">
        <f t="shared" si="142"/>
        <v>1450637</v>
      </c>
      <c r="AK4541" t="s">
        <v>466</v>
      </c>
      <c r="AL4541" t="s">
        <v>467</v>
      </c>
      <c r="AM4541" t="s">
        <v>60</v>
      </c>
    </row>
    <row r="4542" spans="1:39" x14ac:dyDescent="0.2">
      <c r="A4542">
        <v>45022</v>
      </c>
      <c r="B4542" t="s">
        <v>1392</v>
      </c>
      <c r="C4542">
        <v>900</v>
      </c>
      <c r="D4542" t="s">
        <v>461</v>
      </c>
      <c r="E4542">
        <v>12</v>
      </c>
      <c r="F4542" t="s">
        <v>991</v>
      </c>
      <c r="G4542">
        <v>122</v>
      </c>
      <c r="H4542" t="s">
        <v>72</v>
      </c>
      <c r="I4542">
        <v>2</v>
      </c>
      <c r="J4542" t="s">
        <v>73</v>
      </c>
      <c r="K4542" t="s">
        <v>41</v>
      </c>
      <c r="L4542">
        <v>11038</v>
      </c>
      <c r="M4542" t="s">
        <v>2644</v>
      </c>
      <c r="N4542" t="s">
        <v>43</v>
      </c>
      <c r="O4542" t="s">
        <v>583</v>
      </c>
      <c r="S4542">
        <v>2</v>
      </c>
      <c r="T4542" t="s">
        <v>45</v>
      </c>
      <c r="X4542" t="s">
        <v>46</v>
      </c>
      <c r="Y4542">
        <v>1</v>
      </c>
      <c r="Z4542">
        <v>0</v>
      </c>
      <c r="AA4542">
        <v>0</v>
      </c>
      <c r="AB4542">
        <v>0</v>
      </c>
      <c r="AC4542">
        <v>0</v>
      </c>
      <c r="AD4542">
        <f t="shared" si="141"/>
        <v>0</v>
      </c>
      <c r="AE4542" t="s">
        <v>149</v>
      </c>
      <c r="AF4542">
        <v>0</v>
      </c>
      <c r="AG4542">
        <v>54791</v>
      </c>
      <c r="AH4542">
        <v>0</v>
      </c>
      <c r="AI4542">
        <v>0</v>
      </c>
      <c r="AJ4542">
        <f t="shared" si="142"/>
        <v>54791</v>
      </c>
      <c r="AK4542" t="s">
        <v>466</v>
      </c>
      <c r="AL4542" t="s">
        <v>467</v>
      </c>
      <c r="AM4542" t="s">
        <v>60</v>
      </c>
    </row>
    <row r="4543" spans="1:39" x14ac:dyDescent="0.2">
      <c r="A4543">
        <v>45092</v>
      </c>
      <c r="B4543" t="s">
        <v>2645</v>
      </c>
      <c r="C4543">
        <v>101</v>
      </c>
      <c r="D4543" t="s">
        <v>319</v>
      </c>
      <c r="E4543">
        <v>12</v>
      </c>
      <c r="F4543" t="s">
        <v>991</v>
      </c>
      <c r="G4543">
        <v>368</v>
      </c>
      <c r="H4543" t="s">
        <v>1014</v>
      </c>
      <c r="I4543">
        <v>565</v>
      </c>
      <c r="J4543" t="s">
        <v>2646</v>
      </c>
      <c r="K4543" t="s">
        <v>41</v>
      </c>
      <c r="L4543">
        <v>12843</v>
      </c>
      <c r="M4543" t="s">
        <v>3980</v>
      </c>
      <c r="N4543" t="s">
        <v>124</v>
      </c>
      <c r="O4543" t="s">
        <v>3981</v>
      </c>
      <c r="S4543">
        <v>2</v>
      </c>
      <c r="T4543" t="s">
        <v>45</v>
      </c>
      <c r="X4543" t="s">
        <v>46</v>
      </c>
      <c r="Y4543">
        <v>1</v>
      </c>
      <c r="Z4543">
        <v>0</v>
      </c>
      <c r="AA4543">
        <v>0</v>
      </c>
      <c r="AB4543">
        <v>0</v>
      </c>
      <c r="AC4543">
        <v>0</v>
      </c>
      <c r="AD4543">
        <f t="shared" si="141"/>
        <v>0</v>
      </c>
      <c r="AE4543" t="s">
        <v>289</v>
      </c>
      <c r="AF4543">
        <v>31000000</v>
      </c>
      <c r="AG4543">
        <v>0</v>
      </c>
      <c r="AH4543">
        <v>0</v>
      </c>
      <c r="AI4543">
        <v>0</v>
      </c>
      <c r="AJ4543">
        <f t="shared" si="142"/>
        <v>31000000</v>
      </c>
      <c r="AK4543" t="s">
        <v>324</v>
      </c>
      <c r="AL4543" t="s">
        <v>325</v>
      </c>
      <c r="AM4543" t="s">
        <v>326</v>
      </c>
    </row>
    <row r="4544" spans="1:39" x14ac:dyDescent="0.2">
      <c r="A4544">
        <v>47001</v>
      </c>
      <c r="B4544" t="s">
        <v>1430</v>
      </c>
      <c r="C4544">
        <v>850</v>
      </c>
      <c r="D4544" t="s">
        <v>453</v>
      </c>
      <c r="E4544">
        <v>4</v>
      </c>
      <c r="F4544" t="s">
        <v>422</v>
      </c>
      <c r="G4544">
        <v>122</v>
      </c>
      <c r="H4544" t="s">
        <v>72</v>
      </c>
      <c r="I4544">
        <v>312</v>
      </c>
      <c r="J4544" t="s">
        <v>1431</v>
      </c>
      <c r="K4544" t="s">
        <v>41</v>
      </c>
      <c r="L4544">
        <v>2427</v>
      </c>
      <c r="M4544" t="s">
        <v>1432</v>
      </c>
      <c r="N4544" t="s">
        <v>43</v>
      </c>
      <c r="O4544" t="s">
        <v>1433</v>
      </c>
      <c r="S4544">
        <v>2</v>
      </c>
      <c r="T4544" t="s">
        <v>45</v>
      </c>
      <c r="U4544">
        <v>304</v>
      </c>
      <c r="V4544" t="s">
        <v>5024</v>
      </c>
      <c r="W4544" t="s">
        <v>57</v>
      </c>
      <c r="X4544" t="s">
        <v>46</v>
      </c>
      <c r="Y4544">
        <v>1</v>
      </c>
      <c r="Z4544">
        <v>96000</v>
      </c>
      <c r="AA4544">
        <v>96000</v>
      </c>
      <c r="AB4544">
        <v>96000</v>
      </c>
      <c r="AC4544">
        <v>96000</v>
      </c>
      <c r="AD4544">
        <f t="shared" si="141"/>
        <v>96000</v>
      </c>
      <c r="AF4544">
        <v>0</v>
      </c>
      <c r="AG4544">
        <v>0</v>
      </c>
      <c r="AH4544">
        <v>0</v>
      </c>
      <c r="AI4544">
        <v>0</v>
      </c>
      <c r="AJ4544">
        <f t="shared" si="142"/>
        <v>0</v>
      </c>
      <c r="AK4544" t="s">
        <v>458</v>
      </c>
      <c r="AL4544" t="s">
        <v>459</v>
      </c>
      <c r="AM4544" t="s">
        <v>460</v>
      </c>
    </row>
    <row r="4545" spans="1:39" x14ac:dyDescent="0.2">
      <c r="A4545">
        <v>47001</v>
      </c>
      <c r="B4545" t="s">
        <v>1430</v>
      </c>
      <c r="C4545">
        <v>870</v>
      </c>
      <c r="D4545" t="s">
        <v>1436</v>
      </c>
      <c r="E4545">
        <v>4</v>
      </c>
      <c r="F4545" t="s">
        <v>422</v>
      </c>
      <c r="G4545">
        <v>274</v>
      </c>
      <c r="H4545" t="s">
        <v>1437</v>
      </c>
      <c r="I4545">
        <v>55</v>
      </c>
      <c r="J4545" t="s">
        <v>1438</v>
      </c>
      <c r="K4545" t="s">
        <v>41</v>
      </c>
      <c r="L4545">
        <v>1039</v>
      </c>
      <c r="M4545" t="s">
        <v>2651</v>
      </c>
      <c r="N4545" t="s">
        <v>43</v>
      </c>
      <c r="O4545" t="s">
        <v>2652</v>
      </c>
      <c r="S4545">
        <v>2</v>
      </c>
      <c r="T4545" t="s">
        <v>45</v>
      </c>
      <c r="X4545" t="s">
        <v>46</v>
      </c>
      <c r="Y4545">
        <v>1</v>
      </c>
      <c r="Z4545">
        <v>0</v>
      </c>
      <c r="AA4545">
        <v>0</v>
      </c>
      <c r="AB4545">
        <v>0</v>
      </c>
      <c r="AC4545">
        <v>0</v>
      </c>
      <c r="AD4545">
        <f t="shared" si="141"/>
        <v>0</v>
      </c>
      <c r="AE4545" t="s">
        <v>85</v>
      </c>
      <c r="AF4545">
        <v>600000</v>
      </c>
      <c r="AG4545">
        <v>656000</v>
      </c>
      <c r="AH4545">
        <v>716480</v>
      </c>
      <c r="AI4545">
        <v>781798</v>
      </c>
      <c r="AJ4545">
        <f t="shared" si="142"/>
        <v>2754278</v>
      </c>
      <c r="AK4545" t="s">
        <v>1441</v>
      </c>
      <c r="AL4545" t="s">
        <v>1442</v>
      </c>
      <c r="AM4545" t="s">
        <v>1443</v>
      </c>
    </row>
    <row r="4546" spans="1:39" x14ac:dyDescent="0.2">
      <c r="A4546">
        <v>47001</v>
      </c>
      <c r="B4546" t="s">
        <v>1430</v>
      </c>
      <c r="C4546">
        <v>870</v>
      </c>
      <c r="D4546" t="s">
        <v>1436</v>
      </c>
      <c r="E4546">
        <v>8</v>
      </c>
      <c r="F4546" t="s">
        <v>540</v>
      </c>
      <c r="G4546">
        <v>274</v>
      </c>
      <c r="H4546" t="s">
        <v>1437</v>
      </c>
      <c r="I4546">
        <v>55</v>
      </c>
      <c r="J4546" t="s">
        <v>1438</v>
      </c>
      <c r="K4546" t="s">
        <v>41</v>
      </c>
      <c r="L4546">
        <v>1045</v>
      </c>
      <c r="M4546" t="s">
        <v>4468</v>
      </c>
      <c r="N4546" t="s">
        <v>43</v>
      </c>
      <c r="O4546" t="s">
        <v>4469</v>
      </c>
      <c r="S4546">
        <v>2</v>
      </c>
      <c r="T4546" t="s">
        <v>45</v>
      </c>
      <c r="U4546">
        <v>215</v>
      </c>
      <c r="V4546" t="s">
        <v>93</v>
      </c>
      <c r="W4546" t="s">
        <v>57</v>
      </c>
      <c r="X4546" t="s">
        <v>46</v>
      </c>
      <c r="Y4546">
        <v>1</v>
      </c>
      <c r="Z4546">
        <v>108</v>
      </c>
      <c r="AA4546">
        <v>108</v>
      </c>
      <c r="AB4546">
        <v>108</v>
      </c>
      <c r="AC4546">
        <v>108</v>
      </c>
      <c r="AD4546">
        <f t="shared" si="141"/>
        <v>108</v>
      </c>
      <c r="AF4546">
        <v>0</v>
      </c>
      <c r="AG4546">
        <v>0</v>
      </c>
      <c r="AH4546">
        <v>0</v>
      </c>
      <c r="AI4546">
        <v>0</v>
      </c>
      <c r="AJ4546">
        <f t="shared" si="142"/>
        <v>0</v>
      </c>
      <c r="AK4546" t="s">
        <v>1441</v>
      </c>
      <c r="AL4546" t="s">
        <v>1442</v>
      </c>
      <c r="AM4546" t="s">
        <v>1443</v>
      </c>
    </row>
    <row r="4547" spans="1:39" x14ac:dyDescent="0.2">
      <c r="A4547">
        <v>47001</v>
      </c>
      <c r="B4547" t="s">
        <v>1430</v>
      </c>
      <c r="C4547">
        <v>900</v>
      </c>
      <c r="D4547" t="s">
        <v>461</v>
      </c>
      <c r="E4547">
        <v>4</v>
      </c>
      <c r="F4547" t="s">
        <v>422</v>
      </c>
      <c r="G4547">
        <v>122</v>
      </c>
      <c r="H4547" t="s">
        <v>72</v>
      </c>
      <c r="I4547">
        <v>313</v>
      </c>
      <c r="J4547" t="s">
        <v>1450</v>
      </c>
      <c r="K4547" t="s">
        <v>41</v>
      </c>
      <c r="L4547">
        <v>13017</v>
      </c>
      <c r="M4547" t="s">
        <v>3986</v>
      </c>
      <c r="N4547" t="s">
        <v>124</v>
      </c>
      <c r="O4547" t="s">
        <v>3987</v>
      </c>
      <c r="S4547">
        <v>2</v>
      </c>
      <c r="T4547" t="s">
        <v>45</v>
      </c>
      <c r="X4547" t="s">
        <v>46</v>
      </c>
      <c r="Y4547">
        <v>1</v>
      </c>
      <c r="Z4547">
        <v>0</v>
      </c>
      <c r="AA4547">
        <v>0</v>
      </c>
      <c r="AB4547">
        <v>0</v>
      </c>
      <c r="AC4547">
        <v>0</v>
      </c>
      <c r="AD4547">
        <f t="shared" ref="AD4547:AD4610" si="143">IF(Y4547=1,LARGE(Z4547:AC4547,1),Z4547+AA4547+AB4547+AC4547)</f>
        <v>0</v>
      </c>
      <c r="AE4547" t="s">
        <v>85</v>
      </c>
      <c r="AF4547">
        <v>980000</v>
      </c>
      <c r="AG4547">
        <v>1058400</v>
      </c>
      <c r="AH4547">
        <v>1143072</v>
      </c>
      <c r="AI4547">
        <v>1234518</v>
      </c>
      <c r="AJ4547">
        <f t="shared" si="142"/>
        <v>4415990</v>
      </c>
      <c r="AK4547" t="s">
        <v>466</v>
      </c>
      <c r="AL4547" t="s">
        <v>467</v>
      </c>
      <c r="AM4547" t="s">
        <v>60</v>
      </c>
    </row>
    <row r="4548" spans="1:39" x14ac:dyDescent="0.2">
      <c r="A4548">
        <v>47022</v>
      </c>
      <c r="B4548" t="s">
        <v>1453</v>
      </c>
      <c r="C4548">
        <v>860</v>
      </c>
      <c r="D4548" t="s">
        <v>1459</v>
      </c>
      <c r="E4548">
        <v>9</v>
      </c>
      <c r="F4548" t="s">
        <v>1454</v>
      </c>
      <c r="G4548">
        <v>122</v>
      </c>
      <c r="H4548" t="s">
        <v>72</v>
      </c>
      <c r="I4548">
        <v>301</v>
      </c>
      <c r="J4548" t="s">
        <v>2659</v>
      </c>
      <c r="K4548" t="s">
        <v>41</v>
      </c>
      <c r="L4548">
        <v>2240</v>
      </c>
      <c r="M4548" t="s">
        <v>2660</v>
      </c>
      <c r="N4548" t="s">
        <v>43</v>
      </c>
      <c r="O4548" t="s">
        <v>2661</v>
      </c>
      <c r="S4548">
        <v>3</v>
      </c>
      <c r="T4548" t="s">
        <v>55</v>
      </c>
      <c r="U4548">
        <v>302</v>
      </c>
      <c r="V4548" t="s">
        <v>2354</v>
      </c>
      <c r="W4548" t="s">
        <v>57</v>
      </c>
      <c r="X4548" t="s">
        <v>46</v>
      </c>
      <c r="Y4548">
        <v>1</v>
      </c>
      <c r="Z4548">
        <v>8</v>
      </c>
      <c r="AA4548">
        <v>8</v>
      </c>
      <c r="AB4548">
        <v>10</v>
      </c>
      <c r="AC4548">
        <v>10</v>
      </c>
      <c r="AD4548">
        <f t="shared" si="143"/>
        <v>10</v>
      </c>
      <c r="AF4548">
        <v>0</v>
      </c>
      <c r="AG4548">
        <v>0</v>
      </c>
      <c r="AH4548">
        <v>0</v>
      </c>
      <c r="AI4548">
        <v>0</v>
      </c>
      <c r="AJ4548">
        <f t="shared" si="142"/>
        <v>0</v>
      </c>
      <c r="AK4548" t="s">
        <v>1462</v>
      </c>
      <c r="AL4548" t="s">
        <v>459</v>
      </c>
      <c r="AM4548" t="s">
        <v>1463</v>
      </c>
    </row>
    <row r="4549" spans="1:39" x14ac:dyDescent="0.2">
      <c r="A4549">
        <v>47022</v>
      </c>
      <c r="B4549" t="s">
        <v>1453</v>
      </c>
      <c r="C4549">
        <v>900</v>
      </c>
      <c r="D4549" t="s">
        <v>461</v>
      </c>
      <c r="E4549">
        <v>9</v>
      </c>
      <c r="F4549" t="s">
        <v>1454</v>
      </c>
      <c r="G4549">
        <v>122</v>
      </c>
      <c r="H4549" t="s">
        <v>72</v>
      </c>
      <c r="I4549">
        <v>8</v>
      </c>
      <c r="J4549" t="s">
        <v>4829</v>
      </c>
      <c r="K4549" t="s">
        <v>41</v>
      </c>
      <c r="L4549">
        <v>2301</v>
      </c>
      <c r="M4549" t="s">
        <v>4830</v>
      </c>
      <c r="N4549" t="s">
        <v>43</v>
      </c>
      <c r="O4549" t="s">
        <v>4831</v>
      </c>
      <c r="S4549">
        <v>3</v>
      </c>
      <c r="T4549" t="s">
        <v>55</v>
      </c>
      <c r="U4549">
        <v>332</v>
      </c>
      <c r="V4549" t="s">
        <v>76</v>
      </c>
      <c r="W4549" t="s">
        <v>57</v>
      </c>
      <c r="X4549" t="s">
        <v>46</v>
      </c>
      <c r="Y4549">
        <v>1</v>
      </c>
      <c r="Z4549">
        <v>1</v>
      </c>
      <c r="AA4549">
        <v>1</v>
      </c>
      <c r="AB4549">
        <v>1</v>
      </c>
      <c r="AC4549">
        <v>1</v>
      </c>
      <c r="AD4549">
        <f t="shared" si="143"/>
        <v>1</v>
      </c>
      <c r="AF4549">
        <v>0</v>
      </c>
      <c r="AG4549">
        <v>0</v>
      </c>
      <c r="AH4549">
        <v>0</v>
      </c>
      <c r="AI4549">
        <v>0</v>
      </c>
      <c r="AJ4549">
        <f t="shared" si="142"/>
        <v>0</v>
      </c>
      <c r="AK4549" t="s">
        <v>466</v>
      </c>
      <c r="AL4549" t="s">
        <v>467</v>
      </c>
      <c r="AM4549" t="s">
        <v>60</v>
      </c>
    </row>
    <row r="4550" spans="1:39" x14ac:dyDescent="0.2">
      <c r="A4550">
        <v>47022</v>
      </c>
      <c r="B4550" t="s">
        <v>1453</v>
      </c>
      <c r="C4550">
        <v>900</v>
      </c>
      <c r="D4550" t="s">
        <v>461</v>
      </c>
      <c r="E4550">
        <v>9</v>
      </c>
      <c r="F4550" t="s">
        <v>1454</v>
      </c>
      <c r="G4550">
        <v>122</v>
      </c>
      <c r="H4550" t="s">
        <v>72</v>
      </c>
      <c r="I4550">
        <v>345</v>
      </c>
      <c r="J4550" t="s">
        <v>773</v>
      </c>
      <c r="K4550" t="s">
        <v>41</v>
      </c>
      <c r="L4550">
        <v>13006</v>
      </c>
      <c r="M4550" t="s">
        <v>3460</v>
      </c>
      <c r="N4550" t="s">
        <v>43</v>
      </c>
      <c r="O4550" t="s">
        <v>3461</v>
      </c>
      <c r="S4550">
        <v>2</v>
      </c>
      <c r="T4550" t="s">
        <v>45</v>
      </c>
      <c r="U4550">
        <v>90</v>
      </c>
      <c r="V4550" t="s">
        <v>3242</v>
      </c>
      <c r="W4550" t="s">
        <v>57</v>
      </c>
      <c r="X4550" t="s">
        <v>46</v>
      </c>
      <c r="Y4550">
        <v>1</v>
      </c>
      <c r="Z4550">
        <v>1</v>
      </c>
      <c r="AA4550">
        <v>1</v>
      </c>
      <c r="AB4550">
        <v>1</v>
      </c>
      <c r="AC4550">
        <v>1</v>
      </c>
      <c r="AD4550">
        <f t="shared" si="143"/>
        <v>1</v>
      </c>
      <c r="AF4550">
        <v>0</v>
      </c>
      <c r="AG4550">
        <v>0</v>
      </c>
      <c r="AH4550">
        <v>0</v>
      </c>
      <c r="AI4550">
        <v>0</v>
      </c>
      <c r="AJ4550">
        <f t="shared" si="142"/>
        <v>0</v>
      </c>
      <c r="AK4550" t="s">
        <v>466</v>
      </c>
      <c r="AL4550" t="s">
        <v>467</v>
      </c>
      <c r="AM4550" t="s">
        <v>60</v>
      </c>
    </row>
    <row r="4551" spans="1:39" x14ac:dyDescent="0.2">
      <c r="A4551">
        <v>47076</v>
      </c>
      <c r="B4551" t="s">
        <v>1458</v>
      </c>
      <c r="C4551">
        <v>860</v>
      </c>
      <c r="D4551" t="s">
        <v>1459</v>
      </c>
      <c r="E4551">
        <v>9</v>
      </c>
      <c r="F4551" t="s">
        <v>1454</v>
      </c>
      <c r="G4551">
        <v>272</v>
      </c>
      <c r="H4551" t="s">
        <v>52</v>
      </c>
      <c r="I4551">
        <v>136</v>
      </c>
      <c r="J4551" t="s">
        <v>53</v>
      </c>
      <c r="K4551" t="s">
        <v>41</v>
      </c>
      <c r="L4551">
        <v>9345</v>
      </c>
      <c r="M4551" t="s">
        <v>2669</v>
      </c>
      <c r="N4551" t="s">
        <v>43</v>
      </c>
      <c r="O4551" t="s">
        <v>2670</v>
      </c>
      <c r="S4551">
        <v>3</v>
      </c>
      <c r="T4551" t="s">
        <v>55</v>
      </c>
      <c r="X4551" t="s">
        <v>46</v>
      </c>
      <c r="Y4551">
        <v>1</v>
      </c>
      <c r="Z4551">
        <v>0</v>
      </c>
      <c r="AA4551">
        <v>0</v>
      </c>
      <c r="AB4551">
        <v>0</v>
      </c>
      <c r="AC4551">
        <v>0</v>
      </c>
      <c r="AD4551">
        <f t="shared" si="143"/>
        <v>0</v>
      </c>
      <c r="AE4551" t="s">
        <v>289</v>
      </c>
      <c r="AF4551">
        <v>3982000</v>
      </c>
      <c r="AG4551">
        <v>3180000</v>
      </c>
      <c r="AH4551">
        <v>4495000</v>
      </c>
      <c r="AI4551">
        <v>4842000</v>
      </c>
      <c r="AJ4551">
        <f t="shared" si="142"/>
        <v>16499000</v>
      </c>
      <c r="AK4551" t="s">
        <v>1462</v>
      </c>
      <c r="AL4551" t="s">
        <v>459</v>
      </c>
      <c r="AM4551" t="s">
        <v>1463</v>
      </c>
    </row>
    <row r="4552" spans="1:39" x14ac:dyDescent="0.2">
      <c r="A4552">
        <v>47076</v>
      </c>
      <c r="B4552" t="s">
        <v>1458</v>
      </c>
      <c r="C4552">
        <v>860</v>
      </c>
      <c r="D4552" t="s">
        <v>1459</v>
      </c>
      <c r="E4552">
        <v>9</v>
      </c>
      <c r="F4552" t="s">
        <v>1454</v>
      </c>
      <c r="G4552">
        <v>272</v>
      </c>
      <c r="H4552" t="s">
        <v>52</v>
      </c>
      <c r="I4552">
        <v>136</v>
      </c>
      <c r="J4552" t="s">
        <v>53</v>
      </c>
      <c r="K4552" t="s">
        <v>41</v>
      </c>
      <c r="L4552">
        <v>9348</v>
      </c>
      <c r="M4552" t="s">
        <v>3990</v>
      </c>
      <c r="N4552" t="s">
        <v>43</v>
      </c>
      <c r="O4552" t="s">
        <v>3991</v>
      </c>
      <c r="S4552">
        <v>3</v>
      </c>
      <c r="T4552" t="s">
        <v>55</v>
      </c>
      <c r="U4552">
        <v>363</v>
      </c>
      <c r="V4552" t="s">
        <v>56</v>
      </c>
      <c r="W4552" t="s">
        <v>57</v>
      </c>
      <c r="X4552" t="s">
        <v>46</v>
      </c>
      <c r="Y4552">
        <v>1</v>
      </c>
      <c r="Z4552">
        <v>15900</v>
      </c>
      <c r="AA4552">
        <v>16700</v>
      </c>
      <c r="AB4552">
        <v>17600</v>
      </c>
      <c r="AC4552">
        <v>19300</v>
      </c>
      <c r="AD4552">
        <f t="shared" si="143"/>
        <v>19300</v>
      </c>
      <c r="AF4552">
        <v>0</v>
      </c>
      <c r="AG4552">
        <v>0</v>
      </c>
      <c r="AH4552">
        <v>0</v>
      </c>
      <c r="AI4552">
        <v>0</v>
      </c>
      <c r="AJ4552">
        <f t="shared" si="142"/>
        <v>0</v>
      </c>
      <c r="AK4552" t="s">
        <v>1462</v>
      </c>
      <c r="AL4552" t="s">
        <v>459</v>
      </c>
      <c r="AM4552" t="s">
        <v>1463</v>
      </c>
    </row>
    <row r="4553" spans="1:39" x14ac:dyDescent="0.2">
      <c r="A4553">
        <v>47076</v>
      </c>
      <c r="B4553" t="s">
        <v>1458</v>
      </c>
      <c r="C4553">
        <v>860</v>
      </c>
      <c r="D4553" t="s">
        <v>1459</v>
      </c>
      <c r="E4553">
        <v>9</v>
      </c>
      <c r="F4553" t="s">
        <v>1454</v>
      </c>
      <c r="G4553">
        <v>272</v>
      </c>
      <c r="H4553" t="s">
        <v>52</v>
      </c>
      <c r="I4553">
        <v>136</v>
      </c>
      <c r="J4553" t="s">
        <v>53</v>
      </c>
      <c r="K4553" t="s">
        <v>41</v>
      </c>
      <c r="L4553">
        <v>9348</v>
      </c>
      <c r="M4553" t="s">
        <v>3990</v>
      </c>
      <c r="N4553" t="s">
        <v>43</v>
      </c>
      <c r="O4553" t="s">
        <v>3991</v>
      </c>
      <c r="S4553">
        <v>3</v>
      </c>
      <c r="T4553" t="s">
        <v>55</v>
      </c>
      <c r="X4553" t="s">
        <v>46</v>
      </c>
      <c r="Y4553">
        <v>1</v>
      </c>
      <c r="Z4553">
        <v>0</v>
      </c>
      <c r="AA4553">
        <v>0</v>
      </c>
      <c r="AB4553">
        <v>0</v>
      </c>
      <c r="AC4553">
        <v>0</v>
      </c>
      <c r="AD4553">
        <f t="shared" si="143"/>
        <v>0</v>
      </c>
      <c r="AE4553" t="s">
        <v>1456</v>
      </c>
      <c r="AF4553">
        <v>10000000</v>
      </c>
      <c r="AG4553">
        <v>6000000</v>
      </c>
      <c r="AH4553">
        <v>12000000</v>
      </c>
      <c r="AI4553">
        <v>14000000</v>
      </c>
      <c r="AJ4553">
        <f t="shared" si="142"/>
        <v>42000000</v>
      </c>
      <c r="AK4553" t="s">
        <v>1462</v>
      </c>
      <c r="AL4553" t="s">
        <v>459</v>
      </c>
      <c r="AM4553" t="s">
        <v>1463</v>
      </c>
    </row>
    <row r="4554" spans="1:39" x14ac:dyDescent="0.2">
      <c r="A4554">
        <v>47076</v>
      </c>
      <c r="B4554" t="s">
        <v>1458</v>
      </c>
      <c r="C4554">
        <v>860</v>
      </c>
      <c r="D4554" t="s">
        <v>1459</v>
      </c>
      <c r="E4554">
        <v>9</v>
      </c>
      <c r="F4554" t="s">
        <v>1454</v>
      </c>
      <c r="G4554">
        <v>272</v>
      </c>
      <c r="H4554" t="s">
        <v>52</v>
      </c>
      <c r="I4554">
        <v>136</v>
      </c>
      <c r="J4554" t="s">
        <v>53</v>
      </c>
      <c r="K4554" t="s">
        <v>41</v>
      </c>
      <c r="L4554">
        <v>9353</v>
      </c>
      <c r="M4554" t="s">
        <v>5025</v>
      </c>
      <c r="N4554" t="s">
        <v>43</v>
      </c>
      <c r="O4554" t="s">
        <v>5026</v>
      </c>
      <c r="S4554">
        <v>3</v>
      </c>
      <c r="T4554" t="s">
        <v>55</v>
      </c>
      <c r="X4554" t="s">
        <v>46</v>
      </c>
      <c r="Y4554">
        <v>1</v>
      </c>
      <c r="Z4554">
        <v>0</v>
      </c>
      <c r="AA4554">
        <v>0</v>
      </c>
      <c r="AB4554">
        <v>0</v>
      </c>
      <c r="AC4554">
        <v>0</v>
      </c>
      <c r="AD4554">
        <f t="shared" si="143"/>
        <v>0</v>
      </c>
      <c r="AE4554" t="s">
        <v>85</v>
      </c>
      <c r="AF4554">
        <v>6160000</v>
      </c>
      <c r="AG4554">
        <v>6776000</v>
      </c>
      <c r="AH4554">
        <v>7453000</v>
      </c>
      <c r="AI4554">
        <v>8198000</v>
      </c>
      <c r="AJ4554">
        <f t="shared" si="142"/>
        <v>28587000</v>
      </c>
      <c r="AK4554" t="s">
        <v>1462</v>
      </c>
      <c r="AL4554" t="s">
        <v>459</v>
      </c>
      <c r="AM4554" t="s">
        <v>1463</v>
      </c>
    </row>
    <row r="4555" spans="1:39" x14ac:dyDescent="0.2">
      <c r="A4555">
        <v>47076</v>
      </c>
      <c r="B4555" t="s">
        <v>1458</v>
      </c>
      <c r="C4555">
        <v>860</v>
      </c>
      <c r="D4555" t="s">
        <v>1459</v>
      </c>
      <c r="E4555">
        <v>9</v>
      </c>
      <c r="F4555" t="s">
        <v>1454</v>
      </c>
      <c r="G4555">
        <v>272</v>
      </c>
      <c r="H4555" t="s">
        <v>52</v>
      </c>
      <c r="I4555">
        <v>136</v>
      </c>
      <c r="J4555" t="s">
        <v>53</v>
      </c>
      <c r="K4555" t="s">
        <v>41</v>
      </c>
      <c r="L4555">
        <v>9358</v>
      </c>
      <c r="M4555" t="s">
        <v>3465</v>
      </c>
      <c r="N4555" t="s">
        <v>43</v>
      </c>
      <c r="O4555" t="s">
        <v>54</v>
      </c>
      <c r="S4555">
        <v>3</v>
      </c>
      <c r="T4555" t="s">
        <v>55</v>
      </c>
      <c r="X4555" t="s">
        <v>46</v>
      </c>
      <c r="Y4555">
        <v>1</v>
      </c>
      <c r="Z4555">
        <v>0</v>
      </c>
      <c r="AA4555">
        <v>0</v>
      </c>
      <c r="AB4555">
        <v>0</v>
      </c>
      <c r="AC4555">
        <v>0</v>
      </c>
      <c r="AD4555">
        <f t="shared" si="143"/>
        <v>0</v>
      </c>
      <c r="AE4555" t="s">
        <v>1456</v>
      </c>
      <c r="AF4555">
        <v>5000000</v>
      </c>
      <c r="AG4555">
        <v>5500000</v>
      </c>
      <c r="AH4555">
        <v>6050000</v>
      </c>
      <c r="AI4555">
        <v>6650000</v>
      </c>
      <c r="AJ4555">
        <f t="shared" si="142"/>
        <v>23200000</v>
      </c>
      <c r="AK4555" t="s">
        <v>1462</v>
      </c>
      <c r="AL4555" t="s">
        <v>459</v>
      </c>
      <c r="AM4555" t="s">
        <v>1463</v>
      </c>
    </row>
    <row r="4556" spans="1:39" x14ac:dyDescent="0.2">
      <c r="A4556">
        <v>47076</v>
      </c>
      <c r="B4556" t="s">
        <v>1458</v>
      </c>
      <c r="C4556">
        <v>860</v>
      </c>
      <c r="D4556" t="s">
        <v>1459</v>
      </c>
      <c r="E4556">
        <v>9</v>
      </c>
      <c r="F4556" t="s">
        <v>1454</v>
      </c>
      <c r="G4556">
        <v>272</v>
      </c>
      <c r="H4556" t="s">
        <v>52</v>
      </c>
      <c r="I4556">
        <v>329</v>
      </c>
      <c r="J4556" t="s">
        <v>2675</v>
      </c>
      <c r="K4556" t="s">
        <v>41</v>
      </c>
      <c r="L4556">
        <v>9360</v>
      </c>
      <c r="M4556" t="s">
        <v>2676</v>
      </c>
      <c r="N4556" t="s">
        <v>43</v>
      </c>
      <c r="O4556" t="s">
        <v>2677</v>
      </c>
      <c r="S4556">
        <v>3</v>
      </c>
      <c r="T4556" t="s">
        <v>55</v>
      </c>
      <c r="U4556">
        <v>428</v>
      </c>
      <c r="V4556" t="s">
        <v>4002</v>
      </c>
      <c r="W4556" t="s">
        <v>57</v>
      </c>
      <c r="X4556" t="s">
        <v>46</v>
      </c>
      <c r="Y4556">
        <v>1</v>
      </c>
      <c r="Z4556">
        <v>9850</v>
      </c>
      <c r="AA4556">
        <v>12200</v>
      </c>
      <c r="AB4556">
        <v>12500</v>
      </c>
      <c r="AC4556">
        <v>13000</v>
      </c>
      <c r="AD4556">
        <f t="shared" si="143"/>
        <v>13000</v>
      </c>
      <c r="AF4556">
        <v>0</v>
      </c>
      <c r="AG4556">
        <v>0</v>
      </c>
      <c r="AH4556">
        <v>0</v>
      </c>
      <c r="AI4556">
        <v>0</v>
      </c>
      <c r="AJ4556">
        <f t="shared" si="142"/>
        <v>0</v>
      </c>
      <c r="AK4556" t="s">
        <v>1462</v>
      </c>
      <c r="AL4556" t="s">
        <v>459</v>
      </c>
      <c r="AM4556" t="s">
        <v>1463</v>
      </c>
    </row>
    <row r="4557" spans="1:39" x14ac:dyDescent="0.2">
      <c r="A4557">
        <v>47091</v>
      </c>
      <c r="B4557" t="s">
        <v>1479</v>
      </c>
      <c r="C4557">
        <v>900</v>
      </c>
      <c r="D4557" t="s">
        <v>461</v>
      </c>
      <c r="E4557">
        <v>4</v>
      </c>
      <c r="F4557" t="s">
        <v>422</v>
      </c>
      <c r="G4557">
        <v>126</v>
      </c>
      <c r="H4557" t="s">
        <v>62</v>
      </c>
      <c r="I4557">
        <v>948</v>
      </c>
      <c r="J4557" t="s">
        <v>462</v>
      </c>
      <c r="K4557" t="s">
        <v>41</v>
      </c>
      <c r="L4557">
        <v>2750</v>
      </c>
      <c r="M4557" t="s">
        <v>2685</v>
      </c>
      <c r="N4557" t="s">
        <v>43</v>
      </c>
      <c r="O4557" t="s">
        <v>2686</v>
      </c>
      <c r="S4557">
        <v>2</v>
      </c>
      <c r="T4557" t="s">
        <v>45</v>
      </c>
      <c r="U4557">
        <v>924</v>
      </c>
      <c r="V4557" t="s">
        <v>465</v>
      </c>
      <c r="W4557" t="s">
        <v>57</v>
      </c>
      <c r="X4557" t="s">
        <v>46</v>
      </c>
      <c r="Y4557">
        <v>1</v>
      </c>
      <c r="Z4557">
        <v>834</v>
      </c>
      <c r="AA4557">
        <v>837</v>
      </c>
      <c r="AB4557">
        <v>842</v>
      </c>
      <c r="AC4557">
        <v>845</v>
      </c>
      <c r="AD4557">
        <f t="shared" si="143"/>
        <v>845</v>
      </c>
      <c r="AF4557">
        <v>0</v>
      </c>
      <c r="AG4557">
        <v>0</v>
      </c>
      <c r="AH4557">
        <v>0</v>
      </c>
      <c r="AI4557">
        <v>0</v>
      </c>
      <c r="AJ4557">
        <f t="shared" si="142"/>
        <v>0</v>
      </c>
      <c r="AK4557" t="s">
        <v>466</v>
      </c>
      <c r="AL4557" t="s">
        <v>467</v>
      </c>
      <c r="AM4557" t="s">
        <v>60</v>
      </c>
    </row>
    <row r="4558" spans="1:39" x14ac:dyDescent="0.2">
      <c r="A4558">
        <v>47092</v>
      </c>
      <c r="B4558" t="s">
        <v>1490</v>
      </c>
      <c r="C4558">
        <v>850</v>
      </c>
      <c r="D4558" t="s">
        <v>453</v>
      </c>
      <c r="E4558">
        <v>4</v>
      </c>
      <c r="F4558" t="s">
        <v>422</v>
      </c>
      <c r="G4558">
        <v>128</v>
      </c>
      <c r="H4558" t="s">
        <v>143</v>
      </c>
      <c r="I4558">
        <v>6</v>
      </c>
      <c r="J4558" t="s">
        <v>454</v>
      </c>
      <c r="K4558" t="s">
        <v>41</v>
      </c>
      <c r="L4558">
        <v>12970</v>
      </c>
      <c r="M4558" t="s">
        <v>4477</v>
      </c>
      <c r="N4558" t="s">
        <v>43</v>
      </c>
      <c r="O4558" t="s">
        <v>4478</v>
      </c>
      <c r="S4558">
        <v>2</v>
      </c>
      <c r="T4558" t="s">
        <v>45</v>
      </c>
      <c r="U4558">
        <v>95</v>
      </c>
      <c r="V4558" t="s">
        <v>457</v>
      </c>
      <c r="W4558" t="s">
        <v>57</v>
      </c>
      <c r="X4558" t="s">
        <v>46</v>
      </c>
      <c r="Y4558">
        <v>1</v>
      </c>
      <c r="Z4558">
        <v>35</v>
      </c>
      <c r="AA4558">
        <v>35</v>
      </c>
      <c r="AB4558">
        <v>35</v>
      </c>
      <c r="AC4558">
        <v>35</v>
      </c>
      <c r="AD4558">
        <f t="shared" si="143"/>
        <v>35</v>
      </c>
      <c r="AF4558">
        <v>0</v>
      </c>
      <c r="AG4558">
        <v>0</v>
      </c>
      <c r="AH4558">
        <v>0</v>
      </c>
      <c r="AI4558">
        <v>0</v>
      </c>
      <c r="AJ4558">
        <f t="shared" si="142"/>
        <v>0</v>
      </c>
      <c r="AK4558" t="s">
        <v>458</v>
      </c>
      <c r="AL4558" t="s">
        <v>459</v>
      </c>
      <c r="AM4558" t="s">
        <v>460</v>
      </c>
    </row>
    <row r="4559" spans="1:39" x14ac:dyDescent="0.2">
      <c r="A4559">
        <v>47092</v>
      </c>
      <c r="B4559" t="s">
        <v>1490</v>
      </c>
      <c r="C4559">
        <v>900</v>
      </c>
      <c r="D4559" t="s">
        <v>461</v>
      </c>
      <c r="E4559">
        <v>4</v>
      </c>
      <c r="F4559" t="s">
        <v>422</v>
      </c>
      <c r="G4559">
        <v>302</v>
      </c>
      <c r="H4559" t="s">
        <v>1224</v>
      </c>
      <c r="I4559">
        <v>330</v>
      </c>
      <c r="J4559" t="s">
        <v>3999</v>
      </c>
      <c r="K4559" t="s">
        <v>41</v>
      </c>
      <c r="L4559">
        <v>3626</v>
      </c>
      <c r="M4559" t="s">
        <v>4000</v>
      </c>
      <c r="N4559" t="s">
        <v>43</v>
      </c>
      <c r="O4559" t="s">
        <v>4001</v>
      </c>
      <c r="S4559">
        <v>2</v>
      </c>
      <c r="T4559" t="s">
        <v>45</v>
      </c>
      <c r="X4559" t="s">
        <v>46</v>
      </c>
      <c r="Y4559">
        <v>1</v>
      </c>
      <c r="Z4559">
        <v>0</v>
      </c>
      <c r="AA4559">
        <v>0</v>
      </c>
      <c r="AB4559">
        <v>0</v>
      </c>
      <c r="AC4559">
        <v>0</v>
      </c>
      <c r="AD4559">
        <f t="shared" si="143"/>
        <v>0</v>
      </c>
      <c r="AE4559" t="s">
        <v>595</v>
      </c>
      <c r="AF4559">
        <v>413880414</v>
      </c>
      <c r="AG4559">
        <v>650000000</v>
      </c>
      <c r="AH4559">
        <v>650000000</v>
      </c>
      <c r="AI4559">
        <v>650000000</v>
      </c>
      <c r="AJ4559">
        <f t="shared" si="142"/>
        <v>2363880414</v>
      </c>
      <c r="AK4559" t="s">
        <v>466</v>
      </c>
      <c r="AL4559" t="s">
        <v>467</v>
      </c>
      <c r="AM4559" t="s">
        <v>60</v>
      </c>
    </row>
    <row r="4560" spans="1:39" x14ac:dyDescent="0.2">
      <c r="A4560">
        <v>47093</v>
      </c>
      <c r="B4560" t="s">
        <v>1497</v>
      </c>
      <c r="C4560">
        <v>900</v>
      </c>
      <c r="D4560" t="s">
        <v>461</v>
      </c>
      <c r="E4560">
        <v>4</v>
      </c>
      <c r="F4560" t="s">
        <v>422</v>
      </c>
      <c r="G4560">
        <v>122</v>
      </c>
      <c r="H4560" t="s">
        <v>72</v>
      </c>
      <c r="I4560">
        <v>27</v>
      </c>
      <c r="J4560" t="s">
        <v>4003</v>
      </c>
      <c r="K4560" t="s">
        <v>41</v>
      </c>
      <c r="L4560">
        <v>14065</v>
      </c>
      <c r="M4560" t="s">
        <v>4004</v>
      </c>
      <c r="N4560" t="s">
        <v>43</v>
      </c>
      <c r="O4560" t="s">
        <v>4005</v>
      </c>
      <c r="S4560">
        <v>2</v>
      </c>
      <c r="T4560" t="s">
        <v>45</v>
      </c>
      <c r="X4560" t="s">
        <v>46</v>
      </c>
      <c r="Y4560">
        <v>1</v>
      </c>
      <c r="Z4560">
        <v>0</v>
      </c>
      <c r="AA4560">
        <v>0</v>
      </c>
      <c r="AB4560">
        <v>0</v>
      </c>
      <c r="AC4560">
        <v>0</v>
      </c>
      <c r="AD4560">
        <f t="shared" si="143"/>
        <v>0</v>
      </c>
      <c r="AE4560" t="s">
        <v>728</v>
      </c>
      <c r="AF4560">
        <v>0</v>
      </c>
      <c r="AG4560">
        <v>750000</v>
      </c>
      <c r="AH4560">
        <v>800000</v>
      </c>
      <c r="AI4560">
        <v>880000</v>
      </c>
      <c r="AJ4560">
        <f t="shared" si="142"/>
        <v>2430000</v>
      </c>
      <c r="AK4560" t="s">
        <v>466</v>
      </c>
      <c r="AL4560" t="s">
        <v>467</v>
      </c>
      <c r="AM4560" t="s">
        <v>60</v>
      </c>
    </row>
    <row r="4561" spans="1:39" x14ac:dyDescent="0.2">
      <c r="A4561">
        <v>47093</v>
      </c>
      <c r="B4561" t="s">
        <v>1497</v>
      </c>
      <c r="C4561">
        <v>900</v>
      </c>
      <c r="D4561" t="s">
        <v>461</v>
      </c>
      <c r="E4561">
        <v>4</v>
      </c>
      <c r="F4561" t="s">
        <v>422</v>
      </c>
      <c r="G4561">
        <v>122</v>
      </c>
      <c r="H4561" t="s">
        <v>72</v>
      </c>
      <c r="I4561">
        <v>163</v>
      </c>
      <c r="J4561" t="s">
        <v>2032</v>
      </c>
      <c r="K4561" t="s">
        <v>41</v>
      </c>
      <c r="L4561">
        <v>12750</v>
      </c>
      <c r="M4561" t="s">
        <v>5027</v>
      </c>
      <c r="N4561" t="s">
        <v>43</v>
      </c>
      <c r="O4561" t="s">
        <v>5028</v>
      </c>
      <c r="S4561">
        <v>2</v>
      </c>
      <c r="T4561" t="s">
        <v>45</v>
      </c>
      <c r="U4561">
        <v>125</v>
      </c>
      <c r="V4561" t="s">
        <v>252</v>
      </c>
      <c r="W4561" t="s">
        <v>57</v>
      </c>
      <c r="X4561" t="s">
        <v>46</v>
      </c>
      <c r="Y4561">
        <v>1</v>
      </c>
      <c r="Z4561">
        <v>3</v>
      </c>
      <c r="AA4561">
        <v>3</v>
      </c>
      <c r="AB4561">
        <v>3</v>
      </c>
      <c r="AC4561">
        <v>3</v>
      </c>
      <c r="AD4561">
        <f t="shared" si="143"/>
        <v>3</v>
      </c>
      <c r="AF4561">
        <v>0</v>
      </c>
      <c r="AG4561">
        <v>0</v>
      </c>
      <c r="AH4561">
        <v>0</v>
      </c>
      <c r="AI4561">
        <v>0</v>
      </c>
      <c r="AJ4561">
        <f t="shared" si="142"/>
        <v>0</v>
      </c>
      <c r="AK4561" t="s">
        <v>466</v>
      </c>
      <c r="AL4561" t="s">
        <v>467</v>
      </c>
      <c r="AM4561" t="s">
        <v>60</v>
      </c>
    </row>
    <row r="4562" spans="1:39" x14ac:dyDescent="0.2">
      <c r="A4562">
        <v>47093</v>
      </c>
      <c r="B4562" t="s">
        <v>1497</v>
      </c>
      <c r="C4562">
        <v>900</v>
      </c>
      <c r="D4562" t="s">
        <v>461</v>
      </c>
      <c r="E4562">
        <v>4</v>
      </c>
      <c r="F4562" t="s">
        <v>422</v>
      </c>
      <c r="G4562">
        <v>122</v>
      </c>
      <c r="H4562" t="s">
        <v>72</v>
      </c>
      <c r="I4562">
        <v>163</v>
      </c>
      <c r="J4562" t="s">
        <v>2032</v>
      </c>
      <c r="K4562" t="s">
        <v>41</v>
      </c>
      <c r="L4562">
        <v>12750</v>
      </c>
      <c r="M4562" t="s">
        <v>5027</v>
      </c>
      <c r="N4562" t="s">
        <v>43</v>
      </c>
      <c r="O4562" t="s">
        <v>5028</v>
      </c>
      <c r="S4562">
        <v>2</v>
      </c>
      <c r="T4562" t="s">
        <v>45</v>
      </c>
      <c r="X4562" t="s">
        <v>46</v>
      </c>
      <c r="Y4562">
        <v>1</v>
      </c>
      <c r="Z4562">
        <v>0</v>
      </c>
      <c r="AA4562">
        <v>0</v>
      </c>
      <c r="AB4562">
        <v>0</v>
      </c>
      <c r="AC4562">
        <v>0</v>
      </c>
      <c r="AD4562">
        <f t="shared" si="143"/>
        <v>0</v>
      </c>
      <c r="AE4562" t="s">
        <v>3480</v>
      </c>
      <c r="AF4562">
        <v>16650000</v>
      </c>
      <c r="AG4562">
        <v>35350000</v>
      </c>
      <c r="AH4562">
        <v>35350000</v>
      </c>
      <c r="AI4562">
        <v>35350000</v>
      </c>
      <c r="AJ4562">
        <f t="shared" si="142"/>
        <v>122700000</v>
      </c>
      <c r="AK4562" t="s">
        <v>466</v>
      </c>
      <c r="AL4562" t="s">
        <v>467</v>
      </c>
      <c r="AM4562" t="s">
        <v>60</v>
      </c>
    </row>
    <row r="4563" spans="1:39" x14ac:dyDescent="0.2">
      <c r="A4563">
        <v>47093</v>
      </c>
      <c r="B4563" t="s">
        <v>1497</v>
      </c>
      <c r="C4563">
        <v>900</v>
      </c>
      <c r="D4563" t="s">
        <v>461</v>
      </c>
      <c r="E4563">
        <v>4</v>
      </c>
      <c r="F4563" t="s">
        <v>422</v>
      </c>
      <c r="G4563">
        <v>122</v>
      </c>
      <c r="H4563" t="s">
        <v>72</v>
      </c>
      <c r="I4563">
        <v>163</v>
      </c>
      <c r="J4563" t="s">
        <v>2032</v>
      </c>
      <c r="K4563" t="s">
        <v>41</v>
      </c>
      <c r="L4563">
        <v>12750</v>
      </c>
      <c r="M4563" t="s">
        <v>5027</v>
      </c>
      <c r="N4563" t="s">
        <v>43</v>
      </c>
      <c r="O4563" t="s">
        <v>5028</v>
      </c>
      <c r="S4563">
        <v>2</v>
      </c>
      <c r="T4563" t="s">
        <v>45</v>
      </c>
      <c r="X4563" t="s">
        <v>46</v>
      </c>
      <c r="Y4563">
        <v>1</v>
      </c>
      <c r="Z4563">
        <v>0</v>
      </c>
      <c r="AA4563">
        <v>0</v>
      </c>
      <c r="AB4563">
        <v>0</v>
      </c>
      <c r="AC4563">
        <v>0</v>
      </c>
      <c r="AD4563">
        <f t="shared" si="143"/>
        <v>0</v>
      </c>
      <c r="AE4563" t="s">
        <v>5029</v>
      </c>
      <c r="AF4563">
        <v>1500000</v>
      </c>
      <c r="AG4563">
        <v>0</v>
      </c>
      <c r="AH4563">
        <v>0</v>
      </c>
      <c r="AI4563">
        <v>0</v>
      </c>
      <c r="AJ4563">
        <f t="shared" si="142"/>
        <v>1500000</v>
      </c>
      <c r="AK4563" t="s">
        <v>466</v>
      </c>
      <c r="AL4563" t="s">
        <v>467</v>
      </c>
      <c r="AM4563" t="s">
        <v>60</v>
      </c>
    </row>
    <row r="4564" spans="1:39" x14ac:dyDescent="0.2">
      <c r="A4564">
        <v>47093</v>
      </c>
      <c r="B4564" t="s">
        <v>1497</v>
      </c>
      <c r="C4564">
        <v>900</v>
      </c>
      <c r="D4564" t="s">
        <v>461</v>
      </c>
      <c r="E4564">
        <v>4</v>
      </c>
      <c r="F4564" t="s">
        <v>422</v>
      </c>
      <c r="G4564">
        <v>122</v>
      </c>
      <c r="H4564" t="s">
        <v>72</v>
      </c>
      <c r="I4564">
        <v>525</v>
      </c>
      <c r="J4564" t="s">
        <v>4835</v>
      </c>
      <c r="K4564" t="s">
        <v>41</v>
      </c>
      <c r="L4564">
        <v>12753</v>
      </c>
      <c r="M4564" t="s">
        <v>4836</v>
      </c>
      <c r="N4564" t="s">
        <v>43</v>
      </c>
      <c r="O4564" t="s">
        <v>4837</v>
      </c>
      <c r="S4564">
        <v>2</v>
      </c>
      <c r="T4564" t="s">
        <v>45</v>
      </c>
      <c r="X4564" t="s">
        <v>46</v>
      </c>
      <c r="Y4564">
        <v>1</v>
      </c>
      <c r="Z4564">
        <v>0</v>
      </c>
      <c r="AA4564">
        <v>0</v>
      </c>
      <c r="AB4564">
        <v>0</v>
      </c>
      <c r="AC4564">
        <v>0</v>
      </c>
      <c r="AD4564">
        <f t="shared" si="143"/>
        <v>0</v>
      </c>
      <c r="AE4564" t="s">
        <v>3480</v>
      </c>
      <c r="AF4564">
        <v>22810000</v>
      </c>
      <c r="AG4564">
        <v>5119005</v>
      </c>
      <c r="AH4564">
        <v>5100000</v>
      </c>
      <c r="AI4564">
        <v>5100000</v>
      </c>
      <c r="AJ4564">
        <f t="shared" si="142"/>
        <v>38129005</v>
      </c>
      <c r="AK4564" t="s">
        <v>466</v>
      </c>
      <c r="AL4564" t="s">
        <v>467</v>
      </c>
      <c r="AM4564" t="s">
        <v>60</v>
      </c>
    </row>
    <row r="4565" spans="1:39" x14ac:dyDescent="0.2">
      <c r="A4565">
        <v>48091</v>
      </c>
      <c r="B4565" t="s">
        <v>1500</v>
      </c>
      <c r="C4565">
        <v>100</v>
      </c>
      <c r="D4565" t="s">
        <v>1501</v>
      </c>
      <c r="E4565">
        <v>10</v>
      </c>
      <c r="F4565" t="s">
        <v>1223</v>
      </c>
      <c r="G4565">
        <v>302</v>
      </c>
      <c r="H4565" t="s">
        <v>1224</v>
      </c>
      <c r="I4565">
        <v>501</v>
      </c>
      <c r="J4565" t="s">
        <v>2694</v>
      </c>
      <c r="K4565" t="s">
        <v>41</v>
      </c>
      <c r="L4565">
        <v>12492</v>
      </c>
      <c r="M4565" t="s">
        <v>2695</v>
      </c>
      <c r="N4565" t="s">
        <v>124</v>
      </c>
      <c r="O4565" t="s">
        <v>2696</v>
      </c>
      <c r="S4565">
        <v>3</v>
      </c>
      <c r="T4565" t="s">
        <v>55</v>
      </c>
      <c r="U4565">
        <v>248</v>
      </c>
      <c r="V4565" t="s">
        <v>3770</v>
      </c>
      <c r="W4565" t="s">
        <v>57</v>
      </c>
      <c r="X4565" t="s">
        <v>46</v>
      </c>
      <c r="Y4565">
        <v>1</v>
      </c>
      <c r="Z4565">
        <v>1</v>
      </c>
      <c r="AA4565">
        <v>1</v>
      </c>
      <c r="AB4565">
        <v>0</v>
      </c>
      <c r="AC4565">
        <v>0</v>
      </c>
      <c r="AD4565">
        <f t="shared" si="143"/>
        <v>1</v>
      </c>
      <c r="AF4565">
        <v>0</v>
      </c>
      <c r="AG4565">
        <v>0</v>
      </c>
      <c r="AH4565">
        <v>0</v>
      </c>
      <c r="AI4565">
        <v>0</v>
      </c>
      <c r="AJ4565">
        <f t="shared" si="142"/>
        <v>0</v>
      </c>
      <c r="AK4565" t="s">
        <v>1505</v>
      </c>
      <c r="AL4565" t="s">
        <v>325</v>
      </c>
      <c r="AM4565" t="s">
        <v>326</v>
      </c>
    </row>
    <row r="4566" spans="1:39" x14ac:dyDescent="0.2">
      <c r="A4566">
        <v>48091</v>
      </c>
      <c r="B4566" t="s">
        <v>1500</v>
      </c>
      <c r="C4566">
        <v>100</v>
      </c>
      <c r="D4566" t="s">
        <v>1501</v>
      </c>
      <c r="E4566">
        <v>10</v>
      </c>
      <c r="F4566" t="s">
        <v>1223</v>
      </c>
      <c r="G4566">
        <v>302</v>
      </c>
      <c r="H4566" t="s">
        <v>1224</v>
      </c>
      <c r="I4566">
        <v>519</v>
      </c>
      <c r="J4566" t="s">
        <v>1509</v>
      </c>
      <c r="K4566" t="s">
        <v>41</v>
      </c>
      <c r="L4566">
        <v>12635</v>
      </c>
      <c r="M4566" t="s">
        <v>1512</v>
      </c>
      <c r="N4566" t="s">
        <v>124</v>
      </c>
      <c r="O4566" t="s">
        <v>1513</v>
      </c>
      <c r="S4566">
        <v>3</v>
      </c>
      <c r="T4566" t="s">
        <v>55</v>
      </c>
      <c r="U4566">
        <v>122</v>
      </c>
      <c r="V4566" t="s">
        <v>4486</v>
      </c>
      <c r="W4566" t="s">
        <v>57</v>
      </c>
      <c r="X4566" t="s">
        <v>46</v>
      </c>
      <c r="Y4566">
        <v>1</v>
      </c>
      <c r="Z4566">
        <v>1</v>
      </c>
      <c r="AA4566">
        <v>1</v>
      </c>
      <c r="AB4566">
        <v>0</v>
      </c>
      <c r="AC4566">
        <v>0</v>
      </c>
      <c r="AD4566">
        <f t="shared" si="143"/>
        <v>1</v>
      </c>
      <c r="AF4566">
        <v>0</v>
      </c>
      <c r="AG4566">
        <v>0</v>
      </c>
      <c r="AH4566">
        <v>0</v>
      </c>
      <c r="AI4566">
        <v>0</v>
      </c>
      <c r="AJ4566">
        <f t="shared" si="142"/>
        <v>0</v>
      </c>
      <c r="AK4566" t="s">
        <v>1505</v>
      </c>
      <c r="AL4566" t="s">
        <v>325</v>
      </c>
      <c r="AM4566" t="s">
        <v>326</v>
      </c>
    </row>
    <row r="4567" spans="1:39" x14ac:dyDescent="0.2">
      <c r="A4567">
        <v>48091</v>
      </c>
      <c r="B4567" t="s">
        <v>1500</v>
      </c>
      <c r="C4567">
        <v>101</v>
      </c>
      <c r="D4567" t="s">
        <v>319</v>
      </c>
      <c r="E4567">
        <v>10</v>
      </c>
      <c r="F4567" t="s">
        <v>1223</v>
      </c>
      <c r="G4567">
        <v>302</v>
      </c>
      <c r="H4567" t="s">
        <v>1224</v>
      </c>
      <c r="I4567">
        <v>58</v>
      </c>
      <c r="J4567" t="s">
        <v>1502</v>
      </c>
      <c r="K4567" t="s">
        <v>41</v>
      </c>
      <c r="L4567">
        <v>12579</v>
      </c>
      <c r="M4567" t="s">
        <v>4839</v>
      </c>
      <c r="N4567" t="s">
        <v>124</v>
      </c>
      <c r="O4567" t="s">
        <v>4840</v>
      </c>
      <c r="S4567">
        <v>3</v>
      </c>
      <c r="T4567" t="s">
        <v>55</v>
      </c>
      <c r="U4567">
        <v>195</v>
      </c>
      <c r="V4567" t="s">
        <v>363</v>
      </c>
      <c r="W4567" t="s">
        <v>57</v>
      </c>
      <c r="X4567" t="s">
        <v>46</v>
      </c>
      <c r="Y4567">
        <v>1</v>
      </c>
      <c r="Z4567">
        <v>1</v>
      </c>
      <c r="AA4567">
        <v>1</v>
      </c>
      <c r="AB4567">
        <v>0</v>
      </c>
      <c r="AC4567">
        <v>0</v>
      </c>
      <c r="AD4567">
        <f t="shared" si="143"/>
        <v>1</v>
      </c>
      <c r="AF4567">
        <v>0</v>
      </c>
      <c r="AG4567">
        <v>0</v>
      </c>
      <c r="AH4567">
        <v>0</v>
      </c>
      <c r="AI4567">
        <v>0</v>
      </c>
      <c r="AJ4567">
        <f t="shared" si="142"/>
        <v>0</v>
      </c>
      <c r="AK4567" t="s">
        <v>324</v>
      </c>
      <c r="AL4567" t="s">
        <v>325</v>
      </c>
      <c r="AM4567" t="s">
        <v>326</v>
      </c>
    </row>
    <row r="4568" spans="1:39" x14ac:dyDescent="0.2">
      <c r="A4568">
        <v>48091</v>
      </c>
      <c r="B4568" t="s">
        <v>1500</v>
      </c>
      <c r="C4568">
        <v>101</v>
      </c>
      <c r="D4568" t="s">
        <v>319</v>
      </c>
      <c r="E4568">
        <v>10</v>
      </c>
      <c r="F4568" t="s">
        <v>1223</v>
      </c>
      <c r="G4568">
        <v>302</v>
      </c>
      <c r="H4568" t="s">
        <v>1224</v>
      </c>
      <c r="I4568">
        <v>58</v>
      </c>
      <c r="J4568" t="s">
        <v>1502</v>
      </c>
      <c r="K4568" t="s">
        <v>41</v>
      </c>
      <c r="L4568">
        <v>12583</v>
      </c>
      <c r="M4568" t="s">
        <v>2699</v>
      </c>
      <c r="N4568" t="s">
        <v>124</v>
      </c>
      <c r="O4568" t="s">
        <v>2700</v>
      </c>
      <c r="S4568">
        <v>3</v>
      </c>
      <c r="T4568" t="s">
        <v>55</v>
      </c>
      <c r="X4568" t="s">
        <v>46</v>
      </c>
      <c r="Y4568">
        <v>1</v>
      </c>
      <c r="Z4568">
        <v>0</v>
      </c>
      <c r="AA4568">
        <v>0</v>
      </c>
      <c r="AB4568">
        <v>0</v>
      </c>
      <c r="AC4568">
        <v>0</v>
      </c>
      <c r="AD4568">
        <f t="shared" si="143"/>
        <v>0</v>
      </c>
      <c r="AE4568" t="s">
        <v>323</v>
      </c>
      <c r="AF4568">
        <v>5000000</v>
      </c>
      <c r="AG4568">
        <v>200000</v>
      </c>
      <c r="AH4568">
        <v>0</v>
      </c>
      <c r="AI4568">
        <v>0</v>
      </c>
      <c r="AJ4568">
        <f t="shared" si="142"/>
        <v>5200000</v>
      </c>
      <c r="AK4568" t="s">
        <v>324</v>
      </c>
      <c r="AL4568" t="s">
        <v>325</v>
      </c>
      <c r="AM4568" t="s">
        <v>326</v>
      </c>
    </row>
    <row r="4569" spans="1:39" x14ac:dyDescent="0.2">
      <c r="A4569">
        <v>48091</v>
      </c>
      <c r="B4569" t="s">
        <v>1500</v>
      </c>
      <c r="C4569">
        <v>101</v>
      </c>
      <c r="D4569" t="s">
        <v>319</v>
      </c>
      <c r="E4569">
        <v>10</v>
      </c>
      <c r="F4569" t="s">
        <v>1223</v>
      </c>
      <c r="G4569">
        <v>302</v>
      </c>
      <c r="H4569" t="s">
        <v>1224</v>
      </c>
      <c r="I4569">
        <v>58</v>
      </c>
      <c r="J4569" t="s">
        <v>1502</v>
      </c>
      <c r="K4569" t="s">
        <v>41</v>
      </c>
      <c r="L4569">
        <v>12588</v>
      </c>
      <c r="M4569" t="s">
        <v>4008</v>
      </c>
      <c r="N4569" t="s">
        <v>124</v>
      </c>
      <c r="O4569" t="s">
        <v>4009</v>
      </c>
      <c r="S4569">
        <v>3</v>
      </c>
      <c r="T4569" t="s">
        <v>55</v>
      </c>
      <c r="U4569">
        <v>195</v>
      </c>
      <c r="V4569" t="s">
        <v>363</v>
      </c>
      <c r="W4569" t="s">
        <v>57</v>
      </c>
      <c r="X4569" t="s">
        <v>46</v>
      </c>
      <c r="Y4569">
        <v>1</v>
      </c>
      <c r="Z4569">
        <v>1</v>
      </c>
      <c r="AA4569">
        <v>1</v>
      </c>
      <c r="AB4569">
        <v>0</v>
      </c>
      <c r="AC4569">
        <v>0</v>
      </c>
      <c r="AD4569">
        <f t="shared" si="143"/>
        <v>1</v>
      </c>
      <c r="AF4569">
        <v>0</v>
      </c>
      <c r="AG4569">
        <v>0</v>
      </c>
      <c r="AH4569">
        <v>0</v>
      </c>
      <c r="AI4569">
        <v>0</v>
      </c>
      <c r="AJ4569">
        <f t="shared" si="142"/>
        <v>0</v>
      </c>
      <c r="AK4569" t="s">
        <v>324</v>
      </c>
      <c r="AL4569" t="s">
        <v>325</v>
      </c>
      <c r="AM4569" t="s">
        <v>326</v>
      </c>
    </row>
    <row r="4570" spans="1:39" x14ac:dyDescent="0.2">
      <c r="A4570">
        <v>48091</v>
      </c>
      <c r="B4570" t="s">
        <v>1500</v>
      </c>
      <c r="C4570">
        <v>101</v>
      </c>
      <c r="D4570" t="s">
        <v>319</v>
      </c>
      <c r="E4570">
        <v>10</v>
      </c>
      <c r="F4570" t="s">
        <v>1223</v>
      </c>
      <c r="G4570">
        <v>302</v>
      </c>
      <c r="H4570" t="s">
        <v>1224</v>
      </c>
      <c r="I4570">
        <v>394</v>
      </c>
      <c r="J4570" t="s">
        <v>2708</v>
      </c>
      <c r="K4570" t="s">
        <v>41</v>
      </c>
      <c r="L4570">
        <v>12728</v>
      </c>
      <c r="M4570" t="s">
        <v>4841</v>
      </c>
      <c r="N4570" t="s">
        <v>124</v>
      </c>
      <c r="O4570" t="s">
        <v>4842</v>
      </c>
      <c r="S4570">
        <v>3</v>
      </c>
      <c r="T4570" t="s">
        <v>55</v>
      </c>
      <c r="U4570">
        <v>936</v>
      </c>
      <c r="V4570" t="s">
        <v>2778</v>
      </c>
      <c r="W4570" t="s">
        <v>57</v>
      </c>
      <c r="X4570" t="s">
        <v>46</v>
      </c>
      <c r="Y4570">
        <v>1</v>
      </c>
      <c r="Z4570">
        <v>1</v>
      </c>
      <c r="AA4570">
        <v>1</v>
      </c>
      <c r="AB4570">
        <v>0</v>
      </c>
      <c r="AC4570">
        <v>0</v>
      </c>
      <c r="AD4570">
        <f t="shared" si="143"/>
        <v>1</v>
      </c>
      <c r="AF4570">
        <v>0</v>
      </c>
      <c r="AG4570">
        <v>0</v>
      </c>
      <c r="AH4570">
        <v>0</v>
      </c>
      <c r="AI4570">
        <v>0</v>
      </c>
      <c r="AJ4570">
        <f t="shared" si="142"/>
        <v>0</v>
      </c>
      <c r="AK4570" t="s">
        <v>324</v>
      </c>
      <c r="AL4570" t="s">
        <v>325</v>
      </c>
      <c r="AM4570" t="s">
        <v>326</v>
      </c>
    </row>
    <row r="4571" spans="1:39" x14ac:dyDescent="0.2">
      <c r="A4571">
        <v>48091</v>
      </c>
      <c r="B4571" t="s">
        <v>1500</v>
      </c>
      <c r="C4571">
        <v>101</v>
      </c>
      <c r="D4571" t="s">
        <v>319</v>
      </c>
      <c r="E4571">
        <v>10</v>
      </c>
      <c r="F4571" t="s">
        <v>1223</v>
      </c>
      <c r="G4571">
        <v>302</v>
      </c>
      <c r="H4571" t="s">
        <v>1224</v>
      </c>
      <c r="I4571">
        <v>513</v>
      </c>
      <c r="J4571" t="s">
        <v>2715</v>
      </c>
      <c r="K4571" t="s">
        <v>41</v>
      </c>
      <c r="L4571">
        <v>12587</v>
      </c>
      <c r="M4571" t="s">
        <v>3483</v>
      </c>
      <c r="N4571" t="s">
        <v>124</v>
      </c>
      <c r="O4571" t="s">
        <v>3484</v>
      </c>
      <c r="S4571">
        <v>3</v>
      </c>
      <c r="T4571" t="s">
        <v>55</v>
      </c>
      <c r="U4571">
        <v>396</v>
      </c>
      <c r="V4571" t="s">
        <v>3485</v>
      </c>
      <c r="W4571" t="s">
        <v>57</v>
      </c>
      <c r="X4571" t="s">
        <v>66</v>
      </c>
      <c r="Y4571">
        <v>0</v>
      </c>
      <c r="Z4571">
        <v>1</v>
      </c>
      <c r="AA4571">
        <v>1</v>
      </c>
      <c r="AB4571">
        <v>0</v>
      </c>
      <c r="AC4571">
        <v>0</v>
      </c>
      <c r="AD4571">
        <f t="shared" si="143"/>
        <v>2</v>
      </c>
      <c r="AF4571">
        <v>0</v>
      </c>
      <c r="AG4571">
        <v>0</v>
      </c>
      <c r="AH4571">
        <v>0</v>
      </c>
      <c r="AI4571">
        <v>0</v>
      </c>
      <c r="AJ4571">
        <f t="shared" ref="AJ4571:AJ4634" si="144">AF4571+AG4571+AH4571+AI4571</f>
        <v>0</v>
      </c>
      <c r="AK4571" t="s">
        <v>324</v>
      </c>
      <c r="AL4571" t="s">
        <v>325</v>
      </c>
      <c r="AM4571" t="s">
        <v>326</v>
      </c>
    </row>
    <row r="4572" spans="1:39" x14ac:dyDescent="0.2">
      <c r="A4572">
        <v>48091</v>
      </c>
      <c r="B4572" t="s">
        <v>1500</v>
      </c>
      <c r="C4572">
        <v>101</v>
      </c>
      <c r="D4572" t="s">
        <v>319</v>
      </c>
      <c r="E4572">
        <v>10</v>
      </c>
      <c r="F4572" t="s">
        <v>1223</v>
      </c>
      <c r="G4572">
        <v>541</v>
      </c>
      <c r="H4572" t="s">
        <v>657</v>
      </c>
      <c r="I4572">
        <v>98</v>
      </c>
      <c r="J4572" t="s">
        <v>4845</v>
      </c>
      <c r="K4572" t="s">
        <v>41</v>
      </c>
      <c r="L4572">
        <v>12729</v>
      </c>
      <c r="M4572" t="s">
        <v>4846</v>
      </c>
      <c r="N4572" t="s">
        <v>124</v>
      </c>
      <c r="O4572" t="s">
        <v>4846</v>
      </c>
      <c r="S4572">
        <v>3</v>
      </c>
      <c r="T4572" t="s">
        <v>55</v>
      </c>
      <c r="X4572" t="s">
        <v>46</v>
      </c>
      <c r="Y4572">
        <v>1</v>
      </c>
      <c r="Z4572">
        <v>0</v>
      </c>
      <c r="AA4572">
        <v>0</v>
      </c>
      <c r="AB4572">
        <v>0</v>
      </c>
      <c r="AC4572">
        <v>0</v>
      </c>
      <c r="AD4572">
        <f t="shared" si="143"/>
        <v>0</v>
      </c>
      <c r="AE4572" t="s">
        <v>323</v>
      </c>
      <c r="AF4572">
        <v>300000</v>
      </c>
      <c r="AG4572">
        <v>0</v>
      </c>
      <c r="AH4572">
        <v>0</v>
      </c>
      <c r="AI4572">
        <v>0</v>
      </c>
      <c r="AJ4572">
        <f t="shared" si="144"/>
        <v>300000</v>
      </c>
      <c r="AK4572" t="s">
        <v>324</v>
      </c>
      <c r="AL4572" t="s">
        <v>325</v>
      </c>
      <c r="AM4572" t="s">
        <v>326</v>
      </c>
    </row>
    <row r="4573" spans="1:39" x14ac:dyDescent="0.2">
      <c r="A4573">
        <v>48091</v>
      </c>
      <c r="B4573" t="s">
        <v>1500</v>
      </c>
      <c r="C4573">
        <v>400</v>
      </c>
      <c r="D4573" t="s">
        <v>1522</v>
      </c>
      <c r="E4573">
        <v>10</v>
      </c>
      <c r="F4573" t="s">
        <v>1223</v>
      </c>
      <c r="G4573">
        <v>128</v>
      </c>
      <c r="H4573" t="s">
        <v>143</v>
      </c>
      <c r="I4573">
        <v>982</v>
      </c>
      <c r="J4573" t="s">
        <v>4487</v>
      </c>
      <c r="K4573" t="s">
        <v>41</v>
      </c>
      <c r="L4573">
        <v>11464</v>
      </c>
      <c r="M4573" t="s">
        <v>4488</v>
      </c>
      <c r="N4573" t="s">
        <v>43</v>
      </c>
      <c r="O4573" t="s">
        <v>4489</v>
      </c>
      <c r="S4573">
        <v>3</v>
      </c>
      <c r="T4573" t="s">
        <v>55</v>
      </c>
      <c r="X4573" t="s">
        <v>66</v>
      </c>
      <c r="Y4573">
        <v>0</v>
      </c>
      <c r="Z4573">
        <v>0</v>
      </c>
      <c r="AA4573">
        <v>0</v>
      </c>
      <c r="AB4573">
        <v>0</v>
      </c>
      <c r="AC4573">
        <v>0</v>
      </c>
      <c r="AD4573">
        <f t="shared" si="143"/>
        <v>0</v>
      </c>
      <c r="AE4573" t="s">
        <v>85</v>
      </c>
      <c r="AF4573">
        <v>60000</v>
      </c>
      <c r="AG4573">
        <v>100000</v>
      </c>
      <c r="AH4573">
        <v>1000000</v>
      </c>
      <c r="AI4573">
        <v>1000000</v>
      </c>
      <c r="AJ4573">
        <f t="shared" si="144"/>
        <v>2160000</v>
      </c>
      <c r="AK4573" t="s">
        <v>1526</v>
      </c>
      <c r="AL4573" t="s">
        <v>1527</v>
      </c>
      <c r="AM4573" t="s">
        <v>1231</v>
      </c>
    </row>
    <row r="4574" spans="1:39" x14ac:dyDescent="0.2">
      <c r="A4574">
        <v>48091</v>
      </c>
      <c r="B4574" t="s">
        <v>1500</v>
      </c>
      <c r="C4574">
        <v>400</v>
      </c>
      <c r="D4574" t="s">
        <v>1522</v>
      </c>
      <c r="E4574">
        <v>10</v>
      </c>
      <c r="F4574" t="s">
        <v>1223</v>
      </c>
      <c r="G4574">
        <v>302</v>
      </c>
      <c r="H4574" t="s">
        <v>1224</v>
      </c>
      <c r="I4574">
        <v>358</v>
      </c>
      <c r="J4574" t="s">
        <v>4492</v>
      </c>
      <c r="K4574" t="s">
        <v>41</v>
      </c>
      <c r="L4574">
        <v>11283</v>
      </c>
      <c r="M4574" t="s">
        <v>4493</v>
      </c>
      <c r="N4574" t="s">
        <v>43</v>
      </c>
      <c r="O4574" t="s">
        <v>4494</v>
      </c>
      <c r="S4574">
        <v>3</v>
      </c>
      <c r="T4574" t="s">
        <v>55</v>
      </c>
      <c r="U4574">
        <v>332</v>
      </c>
      <c r="V4574" t="s">
        <v>76</v>
      </c>
      <c r="W4574" t="s">
        <v>57</v>
      </c>
      <c r="X4574" t="s">
        <v>46</v>
      </c>
      <c r="Y4574">
        <v>1</v>
      </c>
      <c r="Z4574">
        <v>1</v>
      </c>
      <c r="AA4574">
        <v>1</v>
      </c>
      <c r="AB4574">
        <v>1</v>
      </c>
      <c r="AC4574">
        <v>1</v>
      </c>
      <c r="AD4574">
        <f t="shared" si="143"/>
        <v>1</v>
      </c>
      <c r="AF4574">
        <v>0</v>
      </c>
      <c r="AG4574">
        <v>0</v>
      </c>
      <c r="AH4574">
        <v>0</v>
      </c>
      <c r="AI4574">
        <v>0</v>
      </c>
      <c r="AJ4574">
        <f t="shared" si="144"/>
        <v>0</v>
      </c>
      <c r="AK4574" t="s">
        <v>1526</v>
      </c>
      <c r="AL4574" t="s">
        <v>1527</v>
      </c>
      <c r="AM4574" t="s">
        <v>1231</v>
      </c>
    </row>
    <row r="4575" spans="1:39" x14ac:dyDescent="0.2">
      <c r="A4575">
        <v>48091</v>
      </c>
      <c r="B4575" t="s">
        <v>1500</v>
      </c>
      <c r="C4575">
        <v>400</v>
      </c>
      <c r="D4575" t="s">
        <v>1522</v>
      </c>
      <c r="E4575">
        <v>10</v>
      </c>
      <c r="F4575" t="s">
        <v>1223</v>
      </c>
      <c r="G4575">
        <v>302</v>
      </c>
      <c r="H4575" t="s">
        <v>1224</v>
      </c>
      <c r="I4575">
        <v>358</v>
      </c>
      <c r="J4575" t="s">
        <v>4492</v>
      </c>
      <c r="K4575" t="s">
        <v>41</v>
      </c>
      <c r="L4575">
        <v>11283</v>
      </c>
      <c r="M4575" t="s">
        <v>4493</v>
      </c>
      <c r="N4575" t="s">
        <v>43</v>
      </c>
      <c r="O4575" t="s">
        <v>4494</v>
      </c>
      <c r="S4575">
        <v>3</v>
      </c>
      <c r="T4575" t="s">
        <v>55</v>
      </c>
      <c r="X4575" t="s">
        <v>46</v>
      </c>
      <c r="Y4575">
        <v>1</v>
      </c>
      <c r="Z4575">
        <v>0</v>
      </c>
      <c r="AA4575">
        <v>0</v>
      </c>
      <c r="AB4575">
        <v>0</v>
      </c>
      <c r="AC4575">
        <v>0</v>
      </c>
      <c r="AD4575">
        <f t="shared" si="143"/>
        <v>0</v>
      </c>
      <c r="AE4575" t="s">
        <v>85</v>
      </c>
      <c r="AF4575">
        <v>5000000</v>
      </c>
      <c r="AG4575">
        <v>1000000</v>
      </c>
      <c r="AH4575">
        <v>1500000</v>
      </c>
      <c r="AI4575">
        <v>1500000</v>
      </c>
      <c r="AJ4575">
        <f t="shared" si="144"/>
        <v>9000000</v>
      </c>
      <c r="AK4575" t="s">
        <v>1526</v>
      </c>
      <c r="AL4575" t="s">
        <v>1527</v>
      </c>
      <c r="AM4575" t="s">
        <v>1231</v>
      </c>
    </row>
    <row r="4576" spans="1:39" x14ac:dyDescent="0.2">
      <c r="A4576">
        <v>48091</v>
      </c>
      <c r="B4576" t="s">
        <v>1500</v>
      </c>
      <c r="C4576">
        <v>400</v>
      </c>
      <c r="D4576" t="s">
        <v>1522</v>
      </c>
      <c r="E4576">
        <v>10</v>
      </c>
      <c r="F4576" t="s">
        <v>1223</v>
      </c>
      <c r="G4576">
        <v>302</v>
      </c>
      <c r="H4576" t="s">
        <v>1224</v>
      </c>
      <c r="I4576">
        <v>358</v>
      </c>
      <c r="J4576" t="s">
        <v>4492</v>
      </c>
      <c r="K4576" t="s">
        <v>41</v>
      </c>
      <c r="L4576">
        <v>11283</v>
      </c>
      <c r="M4576" t="s">
        <v>4493</v>
      </c>
      <c r="N4576" t="s">
        <v>43</v>
      </c>
      <c r="O4576" t="s">
        <v>4494</v>
      </c>
      <c r="S4576">
        <v>3</v>
      </c>
      <c r="T4576" t="s">
        <v>55</v>
      </c>
      <c r="X4576" t="s">
        <v>46</v>
      </c>
      <c r="Y4576">
        <v>1</v>
      </c>
      <c r="Z4576">
        <v>0</v>
      </c>
      <c r="AA4576">
        <v>0</v>
      </c>
      <c r="AB4576">
        <v>0</v>
      </c>
      <c r="AC4576">
        <v>0</v>
      </c>
      <c r="AD4576">
        <f t="shared" si="143"/>
        <v>0</v>
      </c>
      <c r="AE4576" t="s">
        <v>149</v>
      </c>
      <c r="AF4576">
        <v>0</v>
      </c>
      <c r="AG4576">
        <v>100000</v>
      </c>
      <c r="AH4576">
        <v>100000</v>
      </c>
      <c r="AI4576">
        <v>100000</v>
      </c>
      <c r="AJ4576">
        <f t="shared" si="144"/>
        <v>300000</v>
      </c>
      <c r="AK4576" t="s">
        <v>1526</v>
      </c>
      <c r="AL4576" t="s">
        <v>1527</v>
      </c>
      <c r="AM4576" t="s">
        <v>1231</v>
      </c>
    </row>
    <row r="4577" spans="1:39" x14ac:dyDescent="0.2">
      <c r="A4577">
        <v>48091</v>
      </c>
      <c r="B4577" t="s">
        <v>1500</v>
      </c>
      <c r="C4577">
        <v>410</v>
      </c>
      <c r="D4577" t="s">
        <v>1548</v>
      </c>
      <c r="E4577">
        <v>10</v>
      </c>
      <c r="F4577" t="s">
        <v>1223</v>
      </c>
      <c r="G4577">
        <v>304</v>
      </c>
      <c r="H4577" t="s">
        <v>1565</v>
      </c>
      <c r="I4577">
        <v>994</v>
      </c>
      <c r="J4577" t="s">
        <v>2727</v>
      </c>
      <c r="K4577" t="s">
        <v>41</v>
      </c>
      <c r="L4577">
        <v>11227</v>
      </c>
      <c r="M4577" t="s">
        <v>2727</v>
      </c>
      <c r="N4577" t="s">
        <v>43</v>
      </c>
      <c r="O4577" t="s">
        <v>2728</v>
      </c>
      <c r="S4577">
        <v>3</v>
      </c>
      <c r="T4577" t="s">
        <v>55</v>
      </c>
      <c r="X4577" t="s">
        <v>66</v>
      </c>
      <c r="Y4577">
        <v>0</v>
      </c>
      <c r="Z4577">
        <v>0</v>
      </c>
      <c r="AA4577">
        <v>0</v>
      </c>
      <c r="AB4577">
        <v>0</v>
      </c>
      <c r="AC4577">
        <v>0</v>
      </c>
      <c r="AD4577">
        <f t="shared" si="143"/>
        <v>0</v>
      </c>
      <c r="AE4577" t="s">
        <v>289</v>
      </c>
      <c r="AF4577">
        <v>150000</v>
      </c>
      <c r="AG4577">
        <v>0</v>
      </c>
      <c r="AH4577">
        <v>181500</v>
      </c>
      <c r="AI4577">
        <v>199650</v>
      </c>
      <c r="AJ4577">
        <f t="shared" si="144"/>
        <v>531150</v>
      </c>
      <c r="AK4577" t="s">
        <v>1553</v>
      </c>
      <c r="AL4577" t="s">
        <v>325</v>
      </c>
      <c r="AM4577" t="s">
        <v>1231</v>
      </c>
    </row>
    <row r="4578" spans="1:39" x14ac:dyDescent="0.2">
      <c r="A4578">
        <v>48091</v>
      </c>
      <c r="B4578" t="s">
        <v>1500</v>
      </c>
      <c r="C4578">
        <v>410</v>
      </c>
      <c r="D4578" t="s">
        <v>1548</v>
      </c>
      <c r="E4578">
        <v>10</v>
      </c>
      <c r="F4578" t="s">
        <v>1223</v>
      </c>
      <c r="G4578">
        <v>305</v>
      </c>
      <c r="H4578" t="s">
        <v>1554</v>
      </c>
      <c r="I4578">
        <v>426</v>
      </c>
      <c r="J4578" t="s">
        <v>1555</v>
      </c>
      <c r="K4578" t="s">
        <v>41</v>
      </c>
      <c r="L4578">
        <v>13260</v>
      </c>
      <c r="M4578" t="s">
        <v>3490</v>
      </c>
      <c r="N4578" t="s">
        <v>43</v>
      </c>
      <c r="O4578" t="s">
        <v>3491</v>
      </c>
      <c r="S4578">
        <v>3</v>
      </c>
      <c r="T4578" t="s">
        <v>55</v>
      </c>
      <c r="U4578">
        <v>446</v>
      </c>
      <c r="V4578" t="s">
        <v>3197</v>
      </c>
      <c r="W4578" t="s">
        <v>57</v>
      </c>
      <c r="X4578" t="s">
        <v>66</v>
      </c>
      <c r="Y4578">
        <v>0</v>
      </c>
      <c r="Z4578">
        <v>61</v>
      </c>
      <c r="AA4578">
        <v>58</v>
      </c>
      <c r="AB4578">
        <v>58</v>
      </c>
      <c r="AC4578">
        <v>58</v>
      </c>
      <c r="AD4578">
        <f t="shared" si="143"/>
        <v>235</v>
      </c>
      <c r="AF4578">
        <v>0</v>
      </c>
      <c r="AG4578">
        <v>0</v>
      </c>
      <c r="AH4578">
        <v>0</v>
      </c>
      <c r="AI4578">
        <v>0</v>
      </c>
      <c r="AJ4578">
        <f t="shared" si="144"/>
        <v>0</v>
      </c>
      <c r="AK4578" t="s">
        <v>1553</v>
      </c>
      <c r="AL4578" t="s">
        <v>325</v>
      </c>
      <c r="AM4578" t="s">
        <v>1231</v>
      </c>
    </row>
    <row r="4579" spans="1:39" x14ac:dyDescent="0.2">
      <c r="A4579">
        <v>48091</v>
      </c>
      <c r="B4579" t="s">
        <v>1500</v>
      </c>
      <c r="C4579">
        <v>420</v>
      </c>
      <c r="D4579" t="s">
        <v>1560</v>
      </c>
      <c r="E4579">
        <v>10</v>
      </c>
      <c r="F4579" t="s">
        <v>1223</v>
      </c>
      <c r="G4579">
        <v>301</v>
      </c>
      <c r="H4579" t="s">
        <v>1560</v>
      </c>
      <c r="I4579">
        <v>1015</v>
      </c>
      <c r="J4579" t="s">
        <v>1561</v>
      </c>
      <c r="K4579" t="s">
        <v>41</v>
      </c>
      <c r="L4579">
        <v>11482</v>
      </c>
      <c r="M4579" t="s">
        <v>3492</v>
      </c>
      <c r="N4579" t="s">
        <v>43</v>
      </c>
      <c r="O4579" t="s">
        <v>3493</v>
      </c>
      <c r="S4579">
        <v>3</v>
      </c>
      <c r="T4579" t="s">
        <v>55</v>
      </c>
      <c r="U4579">
        <v>190</v>
      </c>
      <c r="V4579" t="s">
        <v>996</v>
      </c>
      <c r="W4579" t="s">
        <v>57</v>
      </c>
      <c r="X4579" t="s">
        <v>66</v>
      </c>
      <c r="Y4579">
        <v>0</v>
      </c>
      <c r="Z4579">
        <v>150</v>
      </c>
      <c r="AA4579">
        <v>45</v>
      </c>
      <c r="AB4579">
        <v>45</v>
      </c>
      <c r="AC4579">
        <v>45</v>
      </c>
      <c r="AD4579">
        <f t="shared" si="143"/>
        <v>285</v>
      </c>
      <c r="AF4579">
        <v>0</v>
      </c>
      <c r="AG4579">
        <v>0</v>
      </c>
      <c r="AH4579">
        <v>0</v>
      </c>
      <c r="AI4579">
        <v>0</v>
      </c>
      <c r="AJ4579">
        <f t="shared" si="144"/>
        <v>0</v>
      </c>
      <c r="AK4579" t="s">
        <v>1564</v>
      </c>
      <c r="AL4579" t="s">
        <v>325</v>
      </c>
      <c r="AM4579" t="s">
        <v>1231</v>
      </c>
    </row>
    <row r="4580" spans="1:39" x14ac:dyDescent="0.2">
      <c r="A4580">
        <v>48091</v>
      </c>
      <c r="B4580" t="s">
        <v>1500</v>
      </c>
      <c r="C4580">
        <v>420</v>
      </c>
      <c r="D4580" t="s">
        <v>1560</v>
      </c>
      <c r="E4580">
        <v>10</v>
      </c>
      <c r="F4580" t="s">
        <v>1223</v>
      </c>
      <c r="G4580">
        <v>301</v>
      </c>
      <c r="H4580" t="s">
        <v>1560</v>
      </c>
      <c r="I4580">
        <v>1015</v>
      </c>
      <c r="J4580" t="s">
        <v>1561</v>
      </c>
      <c r="K4580" t="s">
        <v>41</v>
      </c>
      <c r="L4580">
        <v>11483</v>
      </c>
      <c r="M4580" t="s">
        <v>1562</v>
      </c>
      <c r="N4580" t="s">
        <v>43</v>
      </c>
      <c r="O4580" t="s">
        <v>1563</v>
      </c>
      <c r="S4580">
        <v>3</v>
      </c>
      <c r="T4580" t="s">
        <v>55</v>
      </c>
      <c r="U4580">
        <v>190</v>
      </c>
      <c r="V4580" t="s">
        <v>996</v>
      </c>
      <c r="W4580" t="s">
        <v>57</v>
      </c>
      <c r="X4580" t="s">
        <v>66</v>
      </c>
      <c r="Y4580">
        <v>0</v>
      </c>
      <c r="Z4580">
        <v>95</v>
      </c>
      <c r="AA4580">
        <v>40</v>
      </c>
      <c r="AB4580">
        <v>40</v>
      </c>
      <c r="AC4580">
        <v>40</v>
      </c>
      <c r="AD4580">
        <f t="shared" si="143"/>
        <v>215</v>
      </c>
      <c r="AF4580">
        <v>0</v>
      </c>
      <c r="AG4580">
        <v>0</v>
      </c>
      <c r="AH4580">
        <v>0</v>
      </c>
      <c r="AI4580">
        <v>0</v>
      </c>
      <c r="AJ4580">
        <f t="shared" si="144"/>
        <v>0</v>
      </c>
      <c r="AK4580" t="s">
        <v>1564</v>
      </c>
      <c r="AL4580" t="s">
        <v>325</v>
      </c>
      <c r="AM4580" t="s">
        <v>1231</v>
      </c>
    </row>
    <row r="4581" spans="1:39" x14ac:dyDescent="0.2">
      <c r="A4581">
        <v>48091</v>
      </c>
      <c r="B4581" t="s">
        <v>1500</v>
      </c>
      <c r="C4581">
        <v>420</v>
      </c>
      <c r="D4581" t="s">
        <v>1560</v>
      </c>
      <c r="E4581">
        <v>10</v>
      </c>
      <c r="F4581" t="s">
        <v>1223</v>
      </c>
      <c r="G4581">
        <v>301</v>
      </c>
      <c r="H4581" t="s">
        <v>1560</v>
      </c>
      <c r="I4581">
        <v>1015</v>
      </c>
      <c r="J4581" t="s">
        <v>1561</v>
      </c>
      <c r="K4581" t="s">
        <v>41</v>
      </c>
      <c r="L4581">
        <v>11483</v>
      </c>
      <c r="M4581" t="s">
        <v>1562</v>
      </c>
      <c r="N4581" t="s">
        <v>43</v>
      </c>
      <c r="O4581" t="s">
        <v>1563</v>
      </c>
      <c r="S4581">
        <v>3</v>
      </c>
      <c r="T4581" t="s">
        <v>55</v>
      </c>
      <c r="X4581" t="s">
        <v>66</v>
      </c>
      <c r="Y4581">
        <v>0</v>
      </c>
      <c r="Z4581">
        <v>0</v>
      </c>
      <c r="AA4581">
        <v>0</v>
      </c>
      <c r="AB4581">
        <v>0</v>
      </c>
      <c r="AC4581">
        <v>0</v>
      </c>
      <c r="AD4581">
        <f t="shared" si="143"/>
        <v>0</v>
      </c>
      <c r="AE4581" t="s">
        <v>1535</v>
      </c>
      <c r="AF4581">
        <v>0</v>
      </c>
      <c r="AG4581">
        <v>1000000</v>
      </c>
      <c r="AH4581">
        <v>0</v>
      </c>
      <c r="AI4581">
        <v>0</v>
      </c>
      <c r="AJ4581">
        <f t="shared" si="144"/>
        <v>1000000</v>
      </c>
      <c r="AK4581" t="s">
        <v>1564</v>
      </c>
      <c r="AL4581" t="s">
        <v>325</v>
      </c>
      <c r="AM4581" t="s">
        <v>1231</v>
      </c>
    </row>
    <row r="4582" spans="1:39" x14ac:dyDescent="0.2">
      <c r="A4582">
        <v>48091</v>
      </c>
      <c r="B4582" t="s">
        <v>1500</v>
      </c>
      <c r="C4582">
        <v>420</v>
      </c>
      <c r="D4582" t="s">
        <v>1560</v>
      </c>
      <c r="E4582">
        <v>10</v>
      </c>
      <c r="F4582" t="s">
        <v>1223</v>
      </c>
      <c r="G4582">
        <v>301</v>
      </c>
      <c r="H4582" t="s">
        <v>1560</v>
      </c>
      <c r="I4582">
        <v>1015</v>
      </c>
      <c r="J4582" t="s">
        <v>1561</v>
      </c>
      <c r="K4582" t="s">
        <v>41</v>
      </c>
      <c r="L4582">
        <v>11493</v>
      </c>
      <c r="M4582" t="s">
        <v>3494</v>
      </c>
      <c r="N4582" t="s">
        <v>43</v>
      </c>
      <c r="O4582" t="s">
        <v>3495</v>
      </c>
      <c r="S4582">
        <v>3</v>
      </c>
      <c r="T4582" t="s">
        <v>55</v>
      </c>
      <c r="X4582" t="s">
        <v>66</v>
      </c>
      <c r="Y4582">
        <v>0</v>
      </c>
      <c r="Z4582">
        <v>0</v>
      </c>
      <c r="AA4582">
        <v>0</v>
      </c>
      <c r="AB4582">
        <v>0</v>
      </c>
      <c r="AC4582">
        <v>0</v>
      </c>
      <c r="AD4582">
        <f t="shared" si="143"/>
        <v>0</v>
      </c>
      <c r="AE4582" t="s">
        <v>1535</v>
      </c>
      <c r="AF4582">
        <v>0</v>
      </c>
      <c r="AG4582">
        <v>154000</v>
      </c>
      <c r="AH4582">
        <v>0</v>
      </c>
      <c r="AI4582">
        <v>0</v>
      </c>
      <c r="AJ4582">
        <f t="shared" si="144"/>
        <v>154000</v>
      </c>
      <c r="AK4582" t="s">
        <v>1564</v>
      </c>
      <c r="AL4582" t="s">
        <v>325</v>
      </c>
      <c r="AM4582" t="s">
        <v>1231</v>
      </c>
    </row>
    <row r="4583" spans="1:39" x14ac:dyDescent="0.2">
      <c r="A4583">
        <v>48091</v>
      </c>
      <c r="B4583" t="s">
        <v>1500</v>
      </c>
      <c r="C4583">
        <v>430</v>
      </c>
      <c r="D4583" t="s">
        <v>1222</v>
      </c>
      <c r="E4583">
        <v>10</v>
      </c>
      <c r="F4583" t="s">
        <v>1223</v>
      </c>
      <c r="G4583">
        <v>302</v>
      </c>
      <c r="H4583" t="s">
        <v>1224</v>
      </c>
      <c r="I4583">
        <v>560</v>
      </c>
      <c r="J4583" t="s">
        <v>1571</v>
      </c>
      <c r="K4583" t="s">
        <v>41</v>
      </c>
      <c r="L4583">
        <v>12506</v>
      </c>
      <c r="M4583" t="s">
        <v>2754</v>
      </c>
      <c r="N4583" t="s">
        <v>124</v>
      </c>
      <c r="O4583" t="s">
        <v>2755</v>
      </c>
      <c r="S4583">
        <v>3</v>
      </c>
      <c r="T4583" t="s">
        <v>55</v>
      </c>
      <c r="X4583" t="s">
        <v>46</v>
      </c>
      <c r="Y4583">
        <v>1</v>
      </c>
      <c r="Z4583">
        <v>0</v>
      </c>
      <c r="AA4583">
        <v>0</v>
      </c>
      <c r="AB4583">
        <v>0</v>
      </c>
      <c r="AC4583">
        <v>0</v>
      </c>
      <c r="AD4583">
        <f t="shared" si="143"/>
        <v>0</v>
      </c>
      <c r="AE4583" t="s">
        <v>85</v>
      </c>
      <c r="AF4583">
        <v>100000</v>
      </c>
      <c r="AG4583">
        <v>100000</v>
      </c>
      <c r="AH4583">
        <v>100000</v>
      </c>
      <c r="AI4583">
        <v>100000</v>
      </c>
      <c r="AJ4583">
        <f t="shared" si="144"/>
        <v>400000</v>
      </c>
      <c r="AK4583" t="s">
        <v>1229</v>
      </c>
      <c r="AL4583" t="s">
        <v>1230</v>
      </c>
      <c r="AM4583" t="s">
        <v>1231</v>
      </c>
    </row>
    <row r="4584" spans="1:39" x14ac:dyDescent="0.2">
      <c r="A4584">
        <v>48091</v>
      </c>
      <c r="B4584" t="s">
        <v>1500</v>
      </c>
      <c r="C4584">
        <v>430</v>
      </c>
      <c r="D4584" t="s">
        <v>1222</v>
      </c>
      <c r="E4584">
        <v>10</v>
      </c>
      <c r="F4584" t="s">
        <v>1223</v>
      </c>
      <c r="G4584">
        <v>302</v>
      </c>
      <c r="H4584" t="s">
        <v>1224</v>
      </c>
      <c r="I4584">
        <v>560</v>
      </c>
      <c r="J4584" t="s">
        <v>1571</v>
      </c>
      <c r="K4584" t="s">
        <v>41</v>
      </c>
      <c r="L4584">
        <v>12585</v>
      </c>
      <c r="M4584" t="s">
        <v>4497</v>
      </c>
      <c r="N4584" t="s">
        <v>124</v>
      </c>
      <c r="O4584" t="s">
        <v>4498</v>
      </c>
      <c r="S4584">
        <v>3</v>
      </c>
      <c r="T4584" t="s">
        <v>55</v>
      </c>
      <c r="U4584">
        <v>195</v>
      </c>
      <c r="V4584" t="s">
        <v>363</v>
      </c>
      <c r="W4584" t="s">
        <v>57</v>
      </c>
      <c r="X4584" t="s">
        <v>46</v>
      </c>
      <c r="Y4584">
        <v>1</v>
      </c>
      <c r="Z4584">
        <v>1</v>
      </c>
      <c r="AA4584">
        <v>1</v>
      </c>
      <c r="AB4584">
        <v>1</v>
      </c>
      <c r="AC4584">
        <v>1</v>
      </c>
      <c r="AD4584">
        <f t="shared" si="143"/>
        <v>1</v>
      </c>
      <c r="AF4584">
        <v>0</v>
      </c>
      <c r="AG4584">
        <v>0</v>
      </c>
      <c r="AH4584">
        <v>0</v>
      </c>
      <c r="AI4584">
        <v>0</v>
      </c>
      <c r="AJ4584">
        <f t="shared" si="144"/>
        <v>0</v>
      </c>
      <c r="AK4584" t="s">
        <v>1229</v>
      </c>
      <c r="AL4584" t="s">
        <v>1230</v>
      </c>
      <c r="AM4584" t="s">
        <v>1231</v>
      </c>
    </row>
    <row r="4585" spans="1:39" x14ac:dyDescent="0.2">
      <c r="A4585">
        <v>48091</v>
      </c>
      <c r="B4585" t="s">
        <v>1500</v>
      </c>
      <c r="C4585">
        <v>430</v>
      </c>
      <c r="D4585" t="s">
        <v>1222</v>
      </c>
      <c r="E4585">
        <v>10</v>
      </c>
      <c r="F4585" t="s">
        <v>1223</v>
      </c>
      <c r="G4585">
        <v>302</v>
      </c>
      <c r="H4585" t="s">
        <v>1224</v>
      </c>
      <c r="I4585">
        <v>560</v>
      </c>
      <c r="J4585" t="s">
        <v>1571</v>
      </c>
      <c r="K4585" t="s">
        <v>41</v>
      </c>
      <c r="L4585">
        <v>13313</v>
      </c>
      <c r="M4585" t="s">
        <v>4030</v>
      </c>
      <c r="N4585" t="s">
        <v>124</v>
      </c>
      <c r="O4585" t="s">
        <v>4031</v>
      </c>
      <c r="S4585">
        <v>3</v>
      </c>
      <c r="T4585" t="s">
        <v>55</v>
      </c>
      <c r="X4585" t="s">
        <v>46</v>
      </c>
      <c r="Y4585">
        <v>1</v>
      </c>
      <c r="Z4585">
        <v>0</v>
      </c>
      <c r="AA4585">
        <v>0</v>
      </c>
      <c r="AB4585">
        <v>0</v>
      </c>
      <c r="AC4585">
        <v>0</v>
      </c>
      <c r="AD4585">
        <f t="shared" si="143"/>
        <v>0</v>
      </c>
      <c r="AE4585" t="s">
        <v>85</v>
      </c>
      <c r="AF4585">
        <v>100000</v>
      </c>
      <c r="AG4585">
        <v>100000</v>
      </c>
      <c r="AH4585">
        <v>100000</v>
      </c>
      <c r="AI4585">
        <v>100000</v>
      </c>
      <c r="AJ4585">
        <f t="shared" si="144"/>
        <v>400000</v>
      </c>
      <c r="AK4585" t="s">
        <v>1229</v>
      </c>
      <c r="AL4585" t="s">
        <v>1230</v>
      </c>
      <c r="AM4585" t="s">
        <v>1231</v>
      </c>
    </row>
    <row r="4586" spans="1:39" x14ac:dyDescent="0.2">
      <c r="A4586">
        <v>48091</v>
      </c>
      <c r="B4586" t="s">
        <v>1500</v>
      </c>
      <c r="C4586">
        <v>430</v>
      </c>
      <c r="D4586" t="s">
        <v>1222</v>
      </c>
      <c r="E4586">
        <v>10</v>
      </c>
      <c r="F4586" t="s">
        <v>1223</v>
      </c>
      <c r="G4586">
        <v>302</v>
      </c>
      <c r="H4586" t="s">
        <v>1224</v>
      </c>
      <c r="I4586">
        <v>560</v>
      </c>
      <c r="J4586" t="s">
        <v>1571</v>
      </c>
      <c r="K4586" t="s">
        <v>41</v>
      </c>
      <c r="L4586">
        <v>13314</v>
      </c>
      <c r="M4586" t="s">
        <v>2756</v>
      </c>
      <c r="N4586" t="s">
        <v>124</v>
      </c>
      <c r="O4586" t="s">
        <v>2757</v>
      </c>
      <c r="S4586">
        <v>3</v>
      </c>
      <c r="T4586" t="s">
        <v>55</v>
      </c>
      <c r="X4586" t="s">
        <v>46</v>
      </c>
      <c r="Y4586">
        <v>1</v>
      </c>
      <c r="Z4586">
        <v>0</v>
      </c>
      <c r="AA4586">
        <v>0</v>
      </c>
      <c r="AB4586">
        <v>0</v>
      </c>
      <c r="AC4586">
        <v>0</v>
      </c>
      <c r="AD4586">
        <f t="shared" si="143"/>
        <v>0</v>
      </c>
      <c r="AE4586" t="s">
        <v>85</v>
      </c>
      <c r="AF4586">
        <v>100000</v>
      </c>
      <c r="AG4586">
        <v>100000</v>
      </c>
      <c r="AH4586">
        <v>100000</v>
      </c>
      <c r="AI4586">
        <v>100000</v>
      </c>
      <c r="AJ4586">
        <f t="shared" si="144"/>
        <v>400000</v>
      </c>
      <c r="AK4586" t="s">
        <v>1229</v>
      </c>
      <c r="AL4586" t="s">
        <v>1230</v>
      </c>
      <c r="AM4586" t="s">
        <v>1231</v>
      </c>
    </row>
    <row r="4587" spans="1:39" x14ac:dyDescent="0.2">
      <c r="A4587">
        <v>48091</v>
      </c>
      <c r="B4587" t="s">
        <v>1500</v>
      </c>
      <c r="C4587">
        <v>430</v>
      </c>
      <c r="D4587" t="s">
        <v>1222</v>
      </c>
      <c r="E4587">
        <v>10</v>
      </c>
      <c r="F4587" t="s">
        <v>1223</v>
      </c>
      <c r="G4587">
        <v>302</v>
      </c>
      <c r="H4587" t="s">
        <v>1224</v>
      </c>
      <c r="I4587">
        <v>560</v>
      </c>
      <c r="J4587" t="s">
        <v>1571</v>
      </c>
      <c r="K4587" t="s">
        <v>41</v>
      </c>
      <c r="L4587">
        <v>13342</v>
      </c>
      <c r="M4587" t="s">
        <v>5030</v>
      </c>
      <c r="N4587" t="s">
        <v>124</v>
      </c>
      <c r="O4587" t="s">
        <v>5031</v>
      </c>
      <c r="S4587">
        <v>3</v>
      </c>
      <c r="T4587" t="s">
        <v>55</v>
      </c>
      <c r="X4587" t="s">
        <v>46</v>
      </c>
      <c r="Y4587">
        <v>1</v>
      </c>
      <c r="Z4587">
        <v>0</v>
      </c>
      <c r="AA4587">
        <v>0</v>
      </c>
      <c r="AB4587">
        <v>0</v>
      </c>
      <c r="AC4587">
        <v>0</v>
      </c>
      <c r="AD4587">
        <f t="shared" si="143"/>
        <v>0</v>
      </c>
      <c r="AE4587" t="s">
        <v>85</v>
      </c>
      <c r="AF4587">
        <v>100000</v>
      </c>
      <c r="AG4587">
        <v>100000</v>
      </c>
      <c r="AH4587">
        <v>100000</v>
      </c>
      <c r="AI4587">
        <v>100000</v>
      </c>
      <c r="AJ4587">
        <f t="shared" si="144"/>
        <v>400000</v>
      </c>
      <c r="AK4587" t="s">
        <v>1229</v>
      </c>
      <c r="AL4587" t="s">
        <v>1230</v>
      </c>
      <c r="AM4587" t="s">
        <v>1231</v>
      </c>
    </row>
    <row r="4588" spans="1:39" x14ac:dyDescent="0.2">
      <c r="A4588">
        <v>48091</v>
      </c>
      <c r="B4588" t="s">
        <v>1500</v>
      </c>
      <c r="C4588">
        <v>430</v>
      </c>
      <c r="D4588" t="s">
        <v>1222</v>
      </c>
      <c r="E4588">
        <v>10</v>
      </c>
      <c r="F4588" t="s">
        <v>1223</v>
      </c>
      <c r="G4588">
        <v>302</v>
      </c>
      <c r="H4588" t="s">
        <v>1224</v>
      </c>
      <c r="I4588">
        <v>575</v>
      </c>
      <c r="J4588" t="s">
        <v>1561</v>
      </c>
      <c r="K4588" t="s">
        <v>41</v>
      </c>
      <c r="L4588">
        <v>12208</v>
      </c>
      <c r="M4588" t="s">
        <v>4034</v>
      </c>
      <c r="N4588" t="s">
        <v>124</v>
      </c>
      <c r="O4588" t="s">
        <v>4035</v>
      </c>
      <c r="S4588">
        <v>3</v>
      </c>
      <c r="T4588" t="s">
        <v>55</v>
      </c>
      <c r="U4588">
        <v>190</v>
      </c>
      <c r="V4588" t="s">
        <v>996</v>
      </c>
      <c r="W4588" t="s">
        <v>57</v>
      </c>
      <c r="X4588" t="s">
        <v>46</v>
      </c>
      <c r="Y4588">
        <v>1</v>
      </c>
      <c r="Z4588">
        <v>7</v>
      </c>
      <c r="AA4588">
        <v>7</v>
      </c>
      <c r="AB4588">
        <v>7</v>
      </c>
      <c r="AC4588">
        <v>7</v>
      </c>
      <c r="AD4588">
        <f t="shared" si="143"/>
        <v>7</v>
      </c>
      <c r="AF4588">
        <v>0</v>
      </c>
      <c r="AG4588">
        <v>0</v>
      </c>
      <c r="AH4588">
        <v>0</v>
      </c>
      <c r="AI4588">
        <v>0</v>
      </c>
      <c r="AJ4588">
        <f t="shared" si="144"/>
        <v>0</v>
      </c>
      <c r="AK4588" t="s">
        <v>1229</v>
      </c>
      <c r="AL4588" t="s">
        <v>1230</v>
      </c>
      <c r="AM4588" t="s">
        <v>1231</v>
      </c>
    </row>
    <row r="4589" spans="1:39" x14ac:dyDescent="0.2">
      <c r="A4589">
        <v>48091</v>
      </c>
      <c r="B4589" t="s">
        <v>1500</v>
      </c>
      <c r="C4589">
        <v>430</v>
      </c>
      <c r="D4589" t="s">
        <v>1222</v>
      </c>
      <c r="E4589">
        <v>10</v>
      </c>
      <c r="F4589" t="s">
        <v>1223</v>
      </c>
      <c r="G4589">
        <v>302</v>
      </c>
      <c r="H4589" t="s">
        <v>1224</v>
      </c>
      <c r="I4589">
        <v>575</v>
      </c>
      <c r="J4589" t="s">
        <v>1561</v>
      </c>
      <c r="K4589" t="s">
        <v>41</v>
      </c>
      <c r="L4589">
        <v>13315</v>
      </c>
      <c r="M4589" t="s">
        <v>4856</v>
      </c>
      <c r="N4589" t="s">
        <v>124</v>
      </c>
      <c r="O4589" t="s">
        <v>4857</v>
      </c>
      <c r="S4589">
        <v>3</v>
      </c>
      <c r="T4589" t="s">
        <v>55</v>
      </c>
      <c r="U4589">
        <v>190</v>
      </c>
      <c r="V4589" t="s">
        <v>996</v>
      </c>
      <c r="W4589" t="s">
        <v>57</v>
      </c>
      <c r="X4589" t="s">
        <v>46</v>
      </c>
      <c r="Y4589">
        <v>1</v>
      </c>
      <c r="Z4589">
        <v>7</v>
      </c>
      <c r="AA4589">
        <v>7</v>
      </c>
      <c r="AB4589">
        <v>7</v>
      </c>
      <c r="AC4589">
        <v>7</v>
      </c>
      <c r="AD4589">
        <f t="shared" si="143"/>
        <v>7</v>
      </c>
      <c r="AF4589">
        <v>0</v>
      </c>
      <c r="AG4589">
        <v>0</v>
      </c>
      <c r="AH4589">
        <v>0</v>
      </c>
      <c r="AI4589">
        <v>0</v>
      </c>
      <c r="AJ4589">
        <f t="shared" si="144"/>
        <v>0</v>
      </c>
      <c r="AK4589" t="s">
        <v>1229</v>
      </c>
      <c r="AL4589" t="s">
        <v>1230</v>
      </c>
      <c r="AM4589" t="s">
        <v>1231</v>
      </c>
    </row>
    <row r="4590" spans="1:39" x14ac:dyDescent="0.2">
      <c r="A4590">
        <v>48091</v>
      </c>
      <c r="B4590" t="s">
        <v>1500</v>
      </c>
      <c r="C4590">
        <v>430</v>
      </c>
      <c r="D4590" t="s">
        <v>1222</v>
      </c>
      <c r="E4590">
        <v>10</v>
      </c>
      <c r="F4590" t="s">
        <v>1223</v>
      </c>
      <c r="G4590">
        <v>302</v>
      </c>
      <c r="H4590" t="s">
        <v>1224</v>
      </c>
      <c r="I4590">
        <v>575</v>
      </c>
      <c r="J4590" t="s">
        <v>1561</v>
      </c>
      <c r="K4590" t="s">
        <v>41</v>
      </c>
      <c r="L4590">
        <v>13339</v>
      </c>
      <c r="M4590" t="s">
        <v>4503</v>
      </c>
      <c r="N4590" t="s">
        <v>124</v>
      </c>
      <c r="O4590" t="s">
        <v>4504</v>
      </c>
      <c r="S4590">
        <v>3</v>
      </c>
      <c r="T4590" t="s">
        <v>55</v>
      </c>
      <c r="X4590" t="s">
        <v>46</v>
      </c>
      <c r="Y4590">
        <v>1</v>
      </c>
      <c r="Z4590">
        <v>0</v>
      </c>
      <c r="AA4590">
        <v>0</v>
      </c>
      <c r="AB4590">
        <v>0</v>
      </c>
      <c r="AC4590">
        <v>0</v>
      </c>
      <c r="AD4590">
        <f t="shared" si="143"/>
        <v>0</v>
      </c>
      <c r="AE4590" t="s">
        <v>85</v>
      </c>
      <c r="AF4590">
        <v>100000</v>
      </c>
      <c r="AG4590">
        <v>100000</v>
      </c>
      <c r="AH4590">
        <v>100000</v>
      </c>
      <c r="AI4590">
        <v>100000</v>
      </c>
      <c r="AJ4590">
        <f t="shared" si="144"/>
        <v>400000</v>
      </c>
      <c r="AK4590" t="s">
        <v>1229</v>
      </c>
      <c r="AL4590" t="s">
        <v>1230</v>
      </c>
      <c r="AM4590" t="s">
        <v>1231</v>
      </c>
    </row>
    <row r="4591" spans="1:39" x14ac:dyDescent="0.2">
      <c r="A4591">
        <v>48091</v>
      </c>
      <c r="B4591" t="s">
        <v>1500</v>
      </c>
      <c r="C4591">
        <v>430</v>
      </c>
      <c r="D4591" t="s">
        <v>1222</v>
      </c>
      <c r="E4591">
        <v>10</v>
      </c>
      <c r="F4591" t="s">
        <v>1223</v>
      </c>
      <c r="G4591">
        <v>302</v>
      </c>
      <c r="H4591" t="s">
        <v>1224</v>
      </c>
      <c r="I4591">
        <v>575</v>
      </c>
      <c r="J4591" t="s">
        <v>1561</v>
      </c>
      <c r="K4591" t="s">
        <v>41</v>
      </c>
      <c r="L4591">
        <v>13353</v>
      </c>
      <c r="M4591" t="s">
        <v>4046</v>
      </c>
      <c r="N4591" t="s">
        <v>124</v>
      </c>
      <c r="O4591" t="s">
        <v>4047</v>
      </c>
      <c r="S4591">
        <v>3</v>
      </c>
      <c r="T4591" t="s">
        <v>55</v>
      </c>
      <c r="X4591" t="s">
        <v>46</v>
      </c>
      <c r="Y4591">
        <v>1</v>
      </c>
      <c r="Z4591">
        <v>0</v>
      </c>
      <c r="AA4591">
        <v>0</v>
      </c>
      <c r="AB4591">
        <v>0</v>
      </c>
      <c r="AC4591">
        <v>0</v>
      </c>
      <c r="AD4591">
        <f t="shared" si="143"/>
        <v>0</v>
      </c>
      <c r="AE4591" t="s">
        <v>85</v>
      </c>
      <c r="AF4591">
        <v>100000</v>
      </c>
      <c r="AG4591">
        <v>100000</v>
      </c>
      <c r="AH4591">
        <v>100000</v>
      </c>
      <c r="AI4591">
        <v>100000</v>
      </c>
      <c r="AJ4591">
        <f t="shared" si="144"/>
        <v>400000</v>
      </c>
      <c r="AK4591" t="s">
        <v>1229</v>
      </c>
      <c r="AL4591" t="s">
        <v>1230</v>
      </c>
      <c r="AM4591" t="s">
        <v>1231</v>
      </c>
    </row>
    <row r="4592" spans="1:39" x14ac:dyDescent="0.2">
      <c r="A4592">
        <v>48091</v>
      </c>
      <c r="B4592" t="s">
        <v>1500</v>
      </c>
      <c r="C4592">
        <v>430</v>
      </c>
      <c r="D4592" t="s">
        <v>1222</v>
      </c>
      <c r="E4592">
        <v>10</v>
      </c>
      <c r="F4592" t="s">
        <v>1223</v>
      </c>
      <c r="G4592">
        <v>302</v>
      </c>
      <c r="H4592" t="s">
        <v>1224</v>
      </c>
      <c r="I4592">
        <v>575</v>
      </c>
      <c r="J4592" t="s">
        <v>1561</v>
      </c>
      <c r="K4592" t="s">
        <v>41</v>
      </c>
      <c r="L4592">
        <v>13354</v>
      </c>
      <c r="M4592" t="s">
        <v>3516</v>
      </c>
      <c r="N4592" t="s">
        <v>124</v>
      </c>
      <c r="O4592" t="s">
        <v>3517</v>
      </c>
      <c r="S4592">
        <v>3</v>
      </c>
      <c r="T4592" t="s">
        <v>55</v>
      </c>
      <c r="X4592" t="s">
        <v>46</v>
      </c>
      <c r="Y4592">
        <v>1</v>
      </c>
      <c r="Z4592">
        <v>0</v>
      </c>
      <c r="AA4592">
        <v>0</v>
      </c>
      <c r="AB4592">
        <v>0</v>
      </c>
      <c r="AC4592">
        <v>0</v>
      </c>
      <c r="AD4592">
        <f t="shared" si="143"/>
        <v>0</v>
      </c>
      <c r="AE4592" t="s">
        <v>85</v>
      </c>
      <c r="AF4592">
        <v>100000</v>
      </c>
      <c r="AG4592">
        <v>100000</v>
      </c>
      <c r="AH4592">
        <v>100000</v>
      </c>
      <c r="AI4592">
        <v>100000</v>
      </c>
      <c r="AJ4592">
        <f t="shared" si="144"/>
        <v>400000</v>
      </c>
      <c r="AK4592" t="s">
        <v>1229</v>
      </c>
      <c r="AL4592" t="s">
        <v>1230</v>
      </c>
      <c r="AM4592" t="s">
        <v>1231</v>
      </c>
    </row>
    <row r="4593" spans="1:39" x14ac:dyDescent="0.2">
      <c r="A4593">
        <v>48091</v>
      </c>
      <c r="B4593" t="s">
        <v>1500</v>
      </c>
      <c r="C4593">
        <v>430</v>
      </c>
      <c r="D4593" t="s">
        <v>1222</v>
      </c>
      <c r="E4593">
        <v>10</v>
      </c>
      <c r="F4593" t="s">
        <v>1223</v>
      </c>
      <c r="G4593">
        <v>302</v>
      </c>
      <c r="H4593" t="s">
        <v>1224</v>
      </c>
      <c r="I4593">
        <v>585</v>
      </c>
      <c r="J4593" t="s">
        <v>3518</v>
      </c>
      <c r="K4593" t="s">
        <v>41</v>
      </c>
      <c r="L4593">
        <v>13318</v>
      </c>
      <c r="M4593" t="s">
        <v>4509</v>
      </c>
      <c r="N4593" t="s">
        <v>124</v>
      </c>
      <c r="O4593" t="s">
        <v>4510</v>
      </c>
      <c r="S4593">
        <v>3</v>
      </c>
      <c r="T4593" t="s">
        <v>55</v>
      </c>
      <c r="U4593">
        <v>191</v>
      </c>
      <c r="V4593" t="s">
        <v>374</v>
      </c>
      <c r="W4593" t="s">
        <v>57</v>
      </c>
      <c r="X4593" t="s">
        <v>46</v>
      </c>
      <c r="Y4593">
        <v>1</v>
      </c>
      <c r="Z4593">
        <v>8</v>
      </c>
      <c r="AA4593">
        <v>8</v>
      </c>
      <c r="AB4593">
        <v>8</v>
      </c>
      <c r="AC4593">
        <v>8</v>
      </c>
      <c r="AD4593">
        <f t="shared" si="143"/>
        <v>8</v>
      </c>
      <c r="AF4593">
        <v>0</v>
      </c>
      <c r="AG4593">
        <v>0</v>
      </c>
      <c r="AH4593">
        <v>0</v>
      </c>
      <c r="AI4593">
        <v>0</v>
      </c>
      <c r="AJ4593">
        <f t="shared" si="144"/>
        <v>0</v>
      </c>
      <c r="AK4593" t="s">
        <v>1229</v>
      </c>
      <c r="AL4593" t="s">
        <v>1230</v>
      </c>
      <c r="AM4593" t="s">
        <v>1231</v>
      </c>
    </row>
    <row r="4594" spans="1:39" x14ac:dyDescent="0.2">
      <c r="A4594">
        <v>48091</v>
      </c>
      <c r="B4594" t="s">
        <v>1500</v>
      </c>
      <c r="C4594">
        <v>430</v>
      </c>
      <c r="D4594" t="s">
        <v>1222</v>
      </c>
      <c r="E4594">
        <v>10</v>
      </c>
      <c r="F4594" t="s">
        <v>1223</v>
      </c>
      <c r="G4594">
        <v>302</v>
      </c>
      <c r="H4594" t="s">
        <v>1224</v>
      </c>
      <c r="I4594">
        <v>611</v>
      </c>
      <c r="J4594" t="s">
        <v>2718</v>
      </c>
      <c r="K4594" t="s">
        <v>41</v>
      </c>
      <c r="L4594">
        <v>13329</v>
      </c>
      <c r="M4594" t="s">
        <v>4858</v>
      </c>
      <c r="N4594" t="s">
        <v>124</v>
      </c>
      <c r="O4594" t="s">
        <v>4859</v>
      </c>
      <c r="S4594">
        <v>3</v>
      </c>
      <c r="T4594" t="s">
        <v>55</v>
      </c>
      <c r="U4594">
        <v>391</v>
      </c>
      <c r="V4594" t="s">
        <v>2770</v>
      </c>
      <c r="W4594" t="s">
        <v>57</v>
      </c>
      <c r="X4594" t="s">
        <v>46</v>
      </c>
      <c r="Y4594">
        <v>1</v>
      </c>
      <c r="Z4594">
        <v>1</v>
      </c>
      <c r="AA4594">
        <v>1</v>
      </c>
      <c r="AB4594">
        <v>1</v>
      </c>
      <c r="AC4594">
        <v>1</v>
      </c>
      <c r="AD4594">
        <f t="shared" si="143"/>
        <v>1</v>
      </c>
      <c r="AF4594">
        <v>0</v>
      </c>
      <c r="AG4594">
        <v>0</v>
      </c>
      <c r="AH4594">
        <v>0</v>
      </c>
      <c r="AI4594">
        <v>0</v>
      </c>
      <c r="AJ4594">
        <f t="shared" si="144"/>
        <v>0</v>
      </c>
      <c r="AK4594" t="s">
        <v>1229</v>
      </c>
      <c r="AL4594" t="s">
        <v>1230</v>
      </c>
      <c r="AM4594" t="s">
        <v>1231</v>
      </c>
    </row>
    <row r="4595" spans="1:39" x14ac:dyDescent="0.2">
      <c r="A4595">
        <v>48091</v>
      </c>
      <c r="B4595" t="s">
        <v>1500</v>
      </c>
      <c r="C4595">
        <v>430</v>
      </c>
      <c r="D4595" t="s">
        <v>1222</v>
      </c>
      <c r="E4595">
        <v>10</v>
      </c>
      <c r="F4595" t="s">
        <v>1223</v>
      </c>
      <c r="G4595">
        <v>302</v>
      </c>
      <c r="H4595" t="s">
        <v>1224</v>
      </c>
      <c r="I4595">
        <v>612</v>
      </c>
      <c r="J4595" t="s">
        <v>4860</v>
      </c>
      <c r="K4595" t="s">
        <v>41</v>
      </c>
      <c r="L4595">
        <v>13323</v>
      </c>
      <c r="M4595" t="s">
        <v>4861</v>
      </c>
      <c r="N4595" t="s">
        <v>124</v>
      </c>
      <c r="O4595" t="s">
        <v>4862</v>
      </c>
      <c r="S4595">
        <v>3</v>
      </c>
      <c r="T4595" t="s">
        <v>55</v>
      </c>
      <c r="X4595" t="s">
        <v>46</v>
      </c>
      <c r="Y4595">
        <v>1</v>
      </c>
      <c r="Z4595">
        <v>0</v>
      </c>
      <c r="AA4595">
        <v>0</v>
      </c>
      <c r="AB4595">
        <v>0</v>
      </c>
      <c r="AC4595">
        <v>0</v>
      </c>
      <c r="AD4595">
        <f t="shared" si="143"/>
        <v>0</v>
      </c>
      <c r="AE4595" t="s">
        <v>85</v>
      </c>
      <c r="AF4595">
        <v>100000</v>
      </c>
      <c r="AG4595">
        <v>100000</v>
      </c>
      <c r="AH4595">
        <v>100000</v>
      </c>
      <c r="AI4595">
        <v>100000</v>
      </c>
      <c r="AJ4595">
        <f t="shared" si="144"/>
        <v>400000</v>
      </c>
      <c r="AK4595" t="s">
        <v>1229</v>
      </c>
      <c r="AL4595" t="s">
        <v>1230</v>
      </c>
      <c r="AM4595" t="s">
        <v>1231</v>
      </c>
    </row>
    <row r="4596" spans="1:39" x14ac:dyDescent="0.2">
      <c r="A4596">
        <v>48091</v>
      </c>
      <c r="B4596" t="s">
        <v>1500</v>
      </c>
      <c r="C4596">
        <v>430</v>
      </c>
      <c r="D4596" t="s">
        <v>1222</v>
      </c>
      <c r="E4596">
        <v>10</v>
      </c>
      <c r="F4596" t="s">
        <v>1223</v>
      </c>
      <c r="G4596">
        <v>302</v>
      </c>
      <c r="H4596" t="s">
        <v>1224</v>
      </c>
      <c r="I4596">
        <v>647</v>
      </c>
      <c r="J4596" t="s">
        <v>4513</v>
      </c>
      <c r="K4596" t="s">
        <v>41</v>
      </c>
      <c r="L4596">
        <v>12158</v>
      </c>
      <c r="M4596" t="s">
        <v>4514</v>
      </c>
      <c r="N4596" t="s">
        <v>124</v>
      </c>
      <c r="O4596" t="s">
        <v>4515</v>
      </c>
      <c r="S4596">
        <v>3</v>
      </c>
      <c r="T4596" t="s">
        <v>55</v>
      </c>
      <c r="X4596" t="s">
        <v>46</v>
      </c>
      <c r="Y4596">
        <v>1</v>
      </c>
      <c r="Z4596">
        <v>0</v>
      </c>
      <c r="AA4596">
        <v>0</v>
      </c>
      <c r="AB4596">
        <v>0</v>
      </c>
      <c r="AC4596">
        <v>0</v>
      </c>
      <c r="AD4596">
        <f t="shared" si="143"/>
        <v>0</v>
      </c>
      <c r="AE4596" t="s">
        <v>85</v>
      </c>
      <c r="AF4596">
        <v>100000</v>
      </c>
      <c r="AG4596">
        <v>100000</v>
      </c>
      <c r="AH4596">
        <v>100000</v>
      </c>
      <c r="AI4596">
        <v>100000</v>
      </c>
      <c r="AJ4596">
        <f t="shared" si="144"/>
        <v>400000</v>
      </c>
      <c r="AK4596" t="s">
        <v>1229</v>
      </c>
      <c r="AL4596" t="s">
        <v>1230</v>
      </c>
      <c r="AM4596" t="s">
        <v>1231</v>
      </c>
    </row>
    <row r="4597" spans="1:39" x14ac:dyDescent="0.2">
      <c r="A4597">
        <v>48091</v>
      </c>
      <c r="B4597" t="s">
        <v>1500</v>
      </c>
      <c r="C4597">
        <v>430</v>
      </c>
      <c r="D4597" t="s">
        <v>1222</v>
      </c>
      <c r="E4597">
        <v>10</v>
      </c>
      <c r="F4597" t="s">
        <v>1223</v>
      </c>
      <c r="G4597">
        <v>302</v>
      </c>
      <c r="H4597" t="s">
        <v>1224</v>
      </c>
      <c r="I4597">
        <v>964</v>
      </c>
      <c r="J4597" t="s">
        <v>1587</v>
      </c>
      <c r="K4597" t="s">
        <v>41</v>
      </c>
      <c r="L4597">
        <v>5429</v>
      </c>
      <c r="M4597" t="s">
        <v>2782</v>
      </c>
      <c r="N4597" t="s">
        <v>43</v>
      </c>
      <c r="O4597" t="s">
        <v>2783</v>
      </c>
      <c r="S4597">
        <v>3</v>
      </c>
      <c r="T4597" t="s">
        <v>55</v>
      </c>
      <c r="X4597" t="s">
        <v>66</v>
      </c>
      <c r="Y4597">
        <v>0</v>
      </c>
      <c r="Z4597">
        <v>0</v>
      </c>
      <c r="AA4597">
        <v>0</v>
      </c>
      <c r="AB4597">
        <v>0</v>
      </c>
      <c r="AC4597">
        <v>0</v>
      </c>
      <c r="AD4597">
        <f t="shared" si="143"/>
        <v>0</v>
      </c>
      <c r="AE4597" t="s">
        <v>1535</v>
      </c>
      <c r="AF4597">
        <v>30000000</v>
      </c>
      <c r="AG4597">
        <v>30000000</v>
      </c>
      <c r="AH4597">
        <v>21417000</v>
      </c>
      <c r="AI4597">
        <v>23558700</v>
      </c>
      <c r="AJ4597">
        <f t="shared" si="144"/>
        <v>104975700</v>
      </c>
      <c r="AK4597" t="s">
        <v>1229</v>
      </c>
      <c r="AL4597" t="s">
        <v>1230</v>
      </c>
      <c r="AM4597" t="s">
        <v>1231</v>
      </c>
    </row>
    <row r="4598" spans="1:39" x14ac:dyDescent="0.2">
      <c r="A4598">
        <v>48091</v>
      </c>
      <c r="B4598" t="s">
        <v>1500</v>
      </c>
      <c r="C4598">
        <v>430</v>
      </c>
      <c r="D4598" t="s">
        <v>1222</v>
      </c>
      <c r="E4598">
        <v>10</v>
      </c>
      <c r="F4598" t="s">
        <v>1223</v>
      </c>
      <c r="G4598">
        <v>302</v>
      </c>
      <c r="H4598" t="s">
        <v>1224</v>
      </c>
      <c r="I4598">
        <v>964</v>
      </c>
      <c r="J4598" t="s">
        <v>1587</v>
      </c>
      <c r="K4598" t="s">
        <v>41</v>
      </c>
      <c r="L4598">
        <v>5859</v>
      </c>
      <c r="M4598" t="s">
        <v>4517</v>
      </c>
      <c r="N4598" t="s">
        <v>43</v>
      </c>
      <c r="O4598" t="s">
        <v>4518</v>
      </c>
      <c r="S4598">
        <v>3</v>
      </c>
      <c r="T4598" t="s">
        <v>55</v>
      </c>
      <c r="X4598" t="s">
        <v>66</v>
      </c>
      <c r="Y4598">
        <v>0</v>
      </c>
      <c r="Z4598">
        <v>0</v>
      </c>
      <c r="AA4598">
        <v>0</v>
      </c>
      <c r="AB4598">
        <v>0</v>
      </c>
      <c r="AC4598">
        <v>0</v>
      </c>
      <c r="AD4598">
        <f t="shared" si="143"/>
        <v>0</v>
      </c>
      <c r="AE4598" t="s">
        <v>85</v>
      </c>
      <c r="AF4598">
        <v>7200000</v>
      </c>
      <c r="AG4598">
        <v>7600000</v>
      </c>
      <c r="AH4598">
        <v>8712000</v>
      </c>
      <c r="AI4598">
        <v>9583200</v>
      </c>
      <c r="AJ4598">
        <f t="shared" si="144"/>
        <v>33095200</v>
      </c>
      <c r="AK4598" t="s">
        <v>1229</v>
      </c>
      <c r="AL4598" t="s">
        <v>1230</v>
      </c>
      <c r="AM4598" t="s">
        <v>1231</v>
      </c>
    </row>
    <row r="4599" spans="1:39" x14ac:dyDescent="0.2">
      <c r="A4599">
        <v>48091</v>
      </c>
      <c r="B4599" t="s">
        <v>1500</v>
      </c>
      <c r="C4599">
        <v>430</v>
      </c>
      <c r="D4599" t="s">
        <v>1222</v>
      </c>
      <c r="E4599">
        <v>10</v>
      </c>
      <c r="F4599" t="s">
        <v>1223</v>
      </c>
      <c r="G4599">
        <v>302</v>
      </c>
      <c r="H4599" t="s">
        <v>1224</v>
      </c>
      <c r="I4599">
        <v>964</v>
      </c>
      <c r="J4599" t="s">
        <v>1587</v>
      </c>
      <c r="K4599" t="s">
        <v>41</v>
      </c>
      <c r="L4599">
        <v>5861</v>
      </c>
      <c r="M4599" t="s">
        <v>1588</v>
      </c>
      <c r="N4599" t="s">
        <v>43</v>
      </c>
      <c r="O4599" t="s">
        <v>1589</v>
      </c>
      <c r="S4599">
        <v>3</v>
      </c>
      <c r="T4599" t="s">
        <v>55</v>
      </c>
      <c r="X4599" t="s">
        <v>66</v>
      </c>
      <c r="Y4599">
        <v>0</v>
      </c>
      <c r="Z4599">
        <v>0</v>
      </c>
      <c r="AA4599">
        <v>0</v>
      </c>
      <c r="AB4599">
        <v>0</v>
      </c>
      <c r="AC4599">
        <v>0</v>
      </c>
      <c r="AD4599">
        <f t="shared" si="143"/>
        <v>0</v>
      </c>
      <c r="AE4599" t="s">
        <v>85</v>
      </c>
      <c r="AF4599">
        <v>22000000</v>
      </c>
      <c r="AG4599">
        <v>20800000</v>
      </c>
      <c r="AH4599">
        <v>26620000</v>
      </c>
      <c r="AI4599">
        <v>29282000</v>
      </c>
      <c r="AJ4599">
        <f t="shared" si="144"/>
        <v>98702000</v>
      </c>
      <c r="AK4599" t="s">
        <v>1229</v>
      </c>
      <c r="AL4599" t="s">
        <v>1230</v>
      </c>
      <c r="AM4599" t="s">
        <v>1231</v>
      </c>
    </row>
    <row r="4600" spans="1:39" x14ac:dyDescent="0.2">
      <c r="A4600">
        <v>48091</v>
      </c>
      <c r="B4600" t="s">
        <v>1500</v>
      </c>
      <c r="C4600">
        <v>430</v>
      </c>
      <c r="D4600" t="s">
        <v>1222</v>
      </c>
      <c r="E4600">
        <v>10</v>
      </c>
      <c r="F4600" t="s">
        <v>1223</v>
      </c>
      <c r="G4600">
        <v>302</v>
      </c>
      <c r="H4600" t="s">
        <v>1224</v>
      </c>
      <c r="I4600">
        <v>967</v>
      </c>
      <c r="J4600" t="s">
        <v>1598</v>
      </c>
      <c r="K4600" t="s">
        <v>41</v>
      </c>
      <c r="L4600">
        <v>13262</v>
      </c>
      <c r="M4600" t="s">
        <v>1599</v>
      </c>
      <c r="N4600" t="s">
        <v>43</v>
      </c>
      <c r="O4600" t="s">
        <v>1600</v>
      </c>
      <c r="S4600">
        <v>3</v>
      </c>
      <c r="T4600" t="s">
        <v>55</v>
      </c>
      <c r="X4600" t="s">
        <v>66</v>
      </c>
      <c r="Y4600">
        <v>0</v>
      </c>
      <c r="Z4600">
        <v>0</v>
      </c>
      <c r="AA4600">
        <v>0</v>
      </c>
      <c r="AB4600">
        <v>0</v>
      </c>
      <c r="AC4600">
        <v>0</v>
      </c>
      <c r="AD4600">
        <f t="shared" si="143"/>
        <v>0</v>
      </c>
      <c r="AE4600" t="s">
        <v>1535</v>
      </c>
      <c r="AF4600">
        <v>600000</v>
      </c>
      <c r="AG4600">
        <v>600000</v>
      </c>
      <c r="AH4600">
        <v>600000</v>
      </c>
      <c r="AI4600">
        <v>600000</v>
      </c>
      <c r="AJ4600">
        <f t="shared" si="144"/>
        <v>2400000</v>
      </c>
      <c r="AK4600" t="s">
        <v>1229</v>
      </c>
      <c r="AL4600" t="s">
        <v>1230</v>
      </c>
      <c r="AM4600" t="s">
        <v>1231</v>
      </c>
    </row>
    <row r="4601" spans="1:39" x14ac:dyDescent="0.2">
      <c r="A4601">
        <v>48091</v>
      </c>
      <c r="B4601" t="s">
        <v>1500</v>
      </c>
      <c r="C4601">
        <v>430</v>
      </c>
      <c r="D4601" t="s">
        <v>1222</v>
      </c>
      <c r="E4601">
        <v>10</v>
      </c>
      <c r="F4601" t="s">
        <v>1223</v>
      </c>
      <c r="G4601">
        <v>302</v>
      </c>
      <c r="H4601" t="s">
        <v>1224</v>
      </c>
      <c r="I4601">
        <v>968</v>
      </c>
      <c r="J4601" t="s">
        <v>1603</v>
      </c>
      <c r="K4601" t="s">
        <v>41</v>
      </c>
      <c r="L4601">
        <v>13239</v>
      </c>
      <c r="M4601" t="s">
        <v>1604</v>
      </c>
      <c r="N4601" t="s">
        <v>43</v>
      </c>
      <c r="O4601" t="s">
        <v>1605</v>
      </c>
      <c r="S4601">
        <v>3</v>
      </c>
      <c r="T4601" t="s">
        <v>55</v>
      </c>
      <c r="X4601" t="s">
        <v>46</v>
      </c>
      <c r="Y4601">
        <v>1</v>
      </c>
      <c r="Z4601">
        <v>0</v>
      </c>
      <c r="AA4601">
        <v>0</v>
      </c>
      <c r="AB4601">
        <v>0</v>
      </c>
      <c r="AC4601">
        <v>0</v>
      </c>
      <c r="AD4601">
        <f t="shared" si="143"/>
        <v>0</v>
      </c>
      <c r="AE4601" t="s">
        <v>289</v>
      </c>
      <c r="AF4601">
        <v>6010000</v>
      </c>
      <c r="AG4601">
        <v>0</v>
      </c>
      <c r="AH4601">
        <v>3620000</v>
      </c>
      <c r="AI4601">
        <v>5314683</v>
      </c>
      <c r="AJ4601">
        <f t="shared" si="144"/>
        <v>14944683</v>
      </c>
      <c r="AK4601" t="s">
        <v>1229</v>
      </c>
      <c r="AL4601" t="s">
        <v>1230</v>
      </c>
      <c r="AM4601" t="s">
        <v>1231</v>
      </c>
    </row>
    <row r="4602" spans="1:39" x14ac:dyDescent="0.2">
      <c r="A4602">
        <v>48091</v>
      </c>
      <c r="B4602" t="s">
        <v>1500</v>
      </c>
      <c r="C4602">
        <v>430</v>
      </c>
      <c r="D4602" t="s">
        <v>1222</v>
      </c>
      <c r="E4602">
        <v>10</v>
      </c>
      <c r="F4602" t="s">
        <v>1223</v>
      </c>
      <c r="G4602">
        <v>302</v>
      </c>
      <c r="H4602" t="s">
        <v>1224</v>
      </c>
      <c r="I4602">
        <v>968</v>
      </c>
      <c r="J4602" t="s">
        <v>1603</v>
      </c>
      <c r="K4602" t="s">
        <v>41</v>
      </c>
      <c r="L4602">
        <v>13240</v>
      </c>
      <c r="M4602" t="s">
        <v>2786</v>
      </c>
      <c r="N4602" t="s">
        <v>43</v>
      </c>
      <c r="O4602" t="s">
        <v>2787</v>
      </c>
      <c r="S4602">
        <v>3</v>
      </c>
      <c r="T4602" t="s">
        <v>55</v>
      </c>
      <c r="X4602" t="s">
        <v>46</v>
      </c>
      <c r="Y4602">
        <v>1</v>
      </c>
      <c r="Z4602">
        <v>0</v>
      </c>
      <c r="AA4602">
        <v>0</v>
      </c>
      <c r="AB4602">
        <v>0</v>
      </c>
      <c r="AC4602">
        <v>0</v>
      </c>
      <c r="AD4602">
        <f t="shared" si="143"/>
        <v>0</v>
      </c>
      <c r="AE4602" t="s">
        <v>85</v>
      </c>
      <c r="AF4602">
        <v>46999054</v>
      </c>
      <c r="AG4602">
        <v>0</v>
      </c>
      <c r="AH4602">
        <v>56868855</v>
      </c>
      <c r="AI4602">
        <v>83261691</v>
      </c>
      <c r="AJ4602">
        <f t="shared" si="144"/>
        <v>187129600</v>
      </c>
      <c r="AK4602" t="s">
        <v>1229</v>
      </c>
      <c r="AL4602" t="s">
        <v>1230</v>
      </c>
      <c r="AM4602" t="s">
        <v>1231</v>
      </c>
    </row>
    <row r="4603" spans="1:39" x14ac:dyDescent="0.2">
      <c r="A4603">
        <v>48091</v>
      </c>
      <c r="B4603" t="s">
        <v>1500</v>
      </c>
      <c r="C4603">
        <v>430</v>
      </c>
      <c r="D4603" t="s">
        <v>1222</v>
      </c>
      <c r="E4603">
        <v>10</v>
      </c>
      <c r="F4603" t="s">
        <v>1223</v>
      </c>
      <c r="G4603">
        <v>302</v>
      </c>
      <c r="H4603" t="s">
        <v>1224</v>
      </c>
      <c r="I4603">
        <v>968</v>
      </c>
      <c r="J4603" t="s">
        <v>1603</v>
      </c>
      <c r="K4603" t="s">
        <v>41</v>
      </c>
      <c r="L4603">
        <v>13242</v>
      </c>
      <c r="M4603" t="s">
        <v>2788</v>
      </c>
      <c r="N4603" t="s">
        <v>43</v>
      </c>
      <c r="O4603" t="s">
        <v>2789</v>
      </c>
      <c r="S4603">
        <v>3</v>
      </c>
      <c r="T4603" t="s">
        <v>55</v>
      </c>
      <c r="X4603" t="s">
        <v>46</v>
      </c>
      <c r="Y4603">
        <v>1</v>
      </c>
      <c r="Z4603">
        <v>0</v>
      </c>
      <c r="AA4603">
        <v>0</v>
      </c>
      <c r="AB4603">
        <v>0</v>
      </c>
      <c r="AC4603">
        <v>0</v>
      </c>
      <c r="AD4603">
        <f t="shared" si="143"/>
        <v>0</v>
      </c>
      <c r="AE4603" t="s">
        <v>149</v>
      </c>
      <c r="AF4603">
        <v>0</v>
      </c>
      <c r="AG4603">
        <v>0</v>
      </c>
      <c r="AH4603">
        <v>55000</v>
      </c>
      <c r="AI4603">
        <v>60500</v>
      </c>
      <c r="AJ4603">
        <f t="shared" si="144"/>
        <v>115500</v>
      </c>
      <c r="AK4603" t="s">
        <v>1229</v>
      </c>
      <c r="AL4603" t="s">
        <v>1230</v>
      </c>
      <c r="AM4603" t="s">
        <v>1231</v>
      </c>
    </row>
    <row r="4604" spans="1:39" x14ac:dyDescent="0.2">
      <c r="A4604">
        <v>48091</v>
      </c>
      <c r="B4604" t="s">
        <v>1500</v>
      </c>
      <c r="C4604">
        <v>430</v>
      </c>
      <c r="D4604" t="s">
        <v>1222</v>
      </c>
      <c r="E4604">
        <v>10</v>
      </c>
      <c r="F4604" t="s">
        <v>1223</v>
      </c>
      <c r="G4604">
        <v>302</v>
      </c>
      <c r="H4604" t="s">
        <v>1224</v>
      </c>
      <c r="I4604">
        <v>968</v>
      </c>
      <c r="J4604" t="s">
        <v>1603</v>
      </c>
      <c r="K4604" t="s">
        <v>41</v>
      </c>
      <c r="L4604">
        <v>13245</v>
      </c>
      <c r="M4604" t="s">
        <v>1610</v>
      </c>
      <c r="N4604" t="s">
        <v>43</v>
      </c>
      <c r="O4604" t="s">
        <v>1611</v>
      </c>
      <c r="S4604">
        <v>3</v>
      </c>
      <c r="T4604" t="s">
        <v>55</v>
      </c>
      <c r="X4604" t="s">
        <v>46</v>
      </c>
      <c r="Y4604">
        <v>1</v>
      </c>
      <c r="Z4604">
        <v>0</v>
      </c>
      <c r="AA4604">
        <v>0</v>
      </c>
      <c r="AB4604">
        <v>0</v>
      </c>
      <c r="AC4604">
        <v>0</v>
      </c>
      <c r="AD4604">
        <f t="shared" si="143"/>
        <v>0</v>
      </c>
      <c r="AE4604" t="s">
        <v>595</v>
      </c>
      <c r="AF4604">
        <v>0</v>
      </c>
      <c r="AG4604">
        <v>0</v>
      </c>
      <c r="AH4604">
        <v>55000</v>
      </c>
      <c r="AI4604">
        <v>60500</v>
      </c>
      <c r="AJ4604">
        <f t="shared" si="144"/>
        <v>115500</v>
      </c>
      <c r="AK4604" t="s">
        <v>1229</v>
      </c>
      <c r="AL4604" t="s">
        <v>1230</v>
      </c>
      <c r="AM4604" t="s">
        <v>1231</v>
      </c>
    </row>
    <row r="4605" spans="1:39" x14ac:dyDescent="0.2">
      <c r="A4605">
        <v>48091</v>
      </c>
      <c r="B4605" t="s">
        <v>1500</v>
      </c>
      <c r="C4605">
        <v>430</v>
      </c>
      <c r="D4605" t="s">
        <v>1222</v>
      </c>
      <c r="E4605">
        <v>10</v>
      </c>
      <c r="F4605" t="s">
        <v>1223</v>
      </c>
      <c r="G4605">
        <v>302</v>
      </c>
      <c r="H4605" t="s">
        <v>1224</v>
      </c>
      <c r="I4605">
        <v>968</v>
      </c>
      <c r="J4605" t="s">
        <v>1603</v>
      </c>
      <c r="K4605" t="s">
        <v>41</v>
      </c>
      <c r="L4605">
        <v>13246</v>
      </c>
      <c r="M4605" t="s">
        <v>1612</v>
      </c>
      <c r="N4605" t="s">
        <v>43</v>
      </c>
      <c r="O4605" t="s">
        <v>1613</v>
      </c>
      <c r="S4605">
        <v>3</v>
      </c>
      <c r="T4605" t="s">
        <v>55</v>
      </c>
      <c r="X4605" t="s">
        <v>46</v>
      </c>
      <c r="Y4605">
        <v>1</v>
      </c>
      <c r="Z4605">
        <v>0</v>
      </c>
      <c r="AA4605">
        <v>0</v>
      </c>
      <c r="AB4605">
        <v>0</v>
      </c>
      <c r="AC4605">
        <v>0</v>
      </c>
      <c r="AD4605">
        <f t="shared" si="143"/>
        <v>0</v>
      </c>
      <c r="AE4605" t="s">
        <v>1535</v>
      </c>
      <c r="AF4605">
        <v>0</v>
      </c>
      <c r="AG4605">
        <v>0</v>
      </c>
      <c r="AH4605">
        <v>55000</v>
      </c>
      <c r="AI4605">
        <v>60500</v>
      </c>
      <c r="AJ4605">
        <f t="shared" si="144"/>
        <v>115500</v>
      </c>
      <c r="AK4605" t="s">
        <v>1229</v>
      </c>
      <c r="AL4605" t="s">
        <v>1230</v>
      </c>
      <c r="AM4605" t="s">
        <v>1231</v>
      </c>
    </row>
    <row r="4606" spans="1:39" x14ac:dyDescent="0.2">
      <c r="A4606">
        <v>48091</v>
      </c>
      <c r="B4606" t="s">
        <v>1500</v>
      </c>
      <c r="C4606">
        <v>430</v>
      </c>
      <c r="D4606" t="s">
        <v>1222</v>
      </c>
      <c r="E4606">
        <v>10</v>
      </c>
      <c r="F4606" t="s">
        <v>1223</v>
      </c>
      <c r="G4606">
        <v>302</v>
      </c>
      <c r="H4606" t="s">
        <v>1224</v>
      </c>
      <c r="I4606">
        <v>968</v>
      </c>
      <c r="J4606" t="s">
        <v>1603</v>
      </c>
      <c r="K4606" t="s">
        <v>41</v>
      </c>
      <c r="L4606">
        <v>13246</v>
      </c>
      <c r="M4606" t="s">
        <v>1612</v>
      </c>
      <c r="N4606" t="s">
        <v>43</v>
      </c>
      <c r="O4606" t="s">
        <v>1613</v>
      </c>
      <c r="S4606">
        <v>3</v>
      </c>
      <c r="T4606" t="s">
        <v>55</v>
      </c>
      <c r="X4606" t="s">
        <v>46</v>
      </c>
      <c r="Y4606">
        <v>1</v>
      </c>
      <c r="Z4606">
        <v>0</v>
      </c>
      <c r="AA4606">
        <v>0</v>
      </c>
      <c r="AB4606">
        <v>0</v>
      </c>
      <c r="AC4606">
        <v>0</v>
      </c>
      <c r="AD4606">
        <f t="shared" si="143"/>
        <v>0</v>
      </c>
      <c r="AE4606" t="s">
        <v>728</v>
      </c>
      <c r="AF4606">
        <v>0</v>
      </c>
      <c r="AG4606">
        <v>0</v>
      </c>
      <c r="AH4606">
        <v>55000</v>
      </c>
      <c r="AI4606">
        <v>60500</v>
      </c>
      <c r="AJ4606">
        <f t="shared" si="144"/>
        <v>115500</v>
      </c>
      <c r="AK4606" t="s">
        <v>1229</v>
      </c>
      <c r="AL4606" t="s">
        <v>1230</v>
      </c>
      <c r="AM4606" t="s">
        <v>1231</v>
      </c>
    </row>
    <row r="4607" spans="1:39" x14ac:dyDescent="0.2">
      <c r="A4607">
        <v>48091</v>
      </c>
      <c r="B4607" t="s">
        <v>1500</v>
      </c>
      <c r="C4607">
        <v>430</v>
      </c>
      <c r="D4607" t="s">
        <v>1222</v>
      </c>
      <c r="E4607">
        <v>10</v>
      </c>
      <c r="F4607" t="s">
        <v>1223</v>
      </c>
      <c r="G4607">
        <v>302</v>
      </c>
      <c r="H4607" t="s">
        <v>1224</v>
      </c>
      <c r="I4607">
        <v>968</v>
      </c>
      <c r="J4607" t="s">
        <v>1603</v>
      </c>
      <c r="K4607" t="s">
        <v>41</v>
      </c>
      <c r="L4607">
        <v>13247</v>
      </c>
      <c r="M4607" t="s">
        <v>3532</v>
      </c>
      <c r="N4607" t="s">
        <v>43</v>
      </c>
      <c r="O4607" t="s">
        <v>3533</v>
      </c>
      <c r="S4607">
        <v>3</v>
      </c>
      <c r="T4607" t="s">
        <v>55</v>
      </c>
      <c r="X4607" t="s">
        <v>46</v>
      </c>
      <c r="Y4607">
        <v>1</v>
      </c>
      <c r="Z4607">
        <v>0</v>
      </c>
      <c r="AA4607">
        <v>0</v>
      </c>
      <c r="AB4607">
        <v>0</v>
      </c>
      <c r="AC4607">
        <v>0</v>
      </c>
      <c r="AD4607">
        <f t="shared" si="143"/>
        <v>0</v>
      </c>
      <c r="AE4607" t="s">
        <v>85</v>
      </c>
      <c r="AF4607">
        <v>0</v>
      </c>
      <c r="AG4607">
        <v>0</v>
      </c>
      <c r="AH4607">
        <v>55000</v>
      </c>
      <c r="AI4607">
        <v>60500</v>
      </c>
      <c r="AJ4607">
        <f t="shared" si="144"/>
        <v>115500</v>
      </c>
      <c r="AK4607" t="s">
        <v>1229</v>
      </c>
      <c r="AL4607" t="s">
        <v>1230</v>
      </c>
      <c r="AM4607" t="s">
        <v>1231</v>
      </c>
    </row>
    <row r="4608" spans="1:39" x14ac:dyDescent="0.2">
      <c r="A4608">
        <v>48091</v>
      </c>
      <c r="B4608" t="s">
        <v>1500</v>
      </c>
      <c r="C4608">
        <v>430</v>
      </c>
      <c r="D4608" t="s">
        <v>1222</v>
      </c>
      <c r="E4608">
        <v>10</v>
      </c>
      <c r="F4608" t="s">
        <v>1223</v>
      </c>
      <c r="G4608">
        <v>302</v>
      </c>
      <c r="H4608" t="s">
        <v>1224</v>
      </c>
      <c r="I4608">
        <v>968</v>
      </c>
      <c r="J4608" t="s">
        <v>1603</v>
      </c>
      <c r="K4608" t="s">
        <v>41</v>
      </c>
      <c r="L4608">
        <v>13248</v>
      </c>
      <c r="M4608" t="s">
        <v>1614</v>
      </c>
      <c r="N4608" t="s">
        <v>43</v>
      </c>
      <c r="O4608" t="s">
        <v>1615</v>
      </c>
      <c r="S4608">
        <v>3</v>
      </c>
      <c r="T4608" t="s">
        <v>55</v>
      </c>
      <c r="X4608" t="s">
        <v>46</v>
      </c>
      <c r="Y4608">
        <v>1</v>
      </c>
      <c r="Z4608">
        <v>0</v>
      </c>
      <c r="AA4608">
        <v>0</v>
      </c>
      <c r="AB4608">
        <v>0</v>
      </c>
      <c r="AC4608">
        <v>0</v>
      </c>
      <c r="AD4608">
        <f t="shared" si="143"/>
        <v>0</v>
      </c>
      <c r="AE4608" t="s">
        <v>289</v>
      </c>
      <c r="AF4608">
        <v>0</v>
      </c>
      <c r="AG4608">
        <v>0</v>
      </c>
      <c r="AH4608">
        <v>55000</v>
      </c>
      <c r="AI4608">
        <v>60500</v>
      </c>
      <c r="AJ4608">
        <f t="shared" si="144"/>
        <v>115500</v>
      </c>
      <c r="AK4608" t="s">
        <v>1229</v>
      </c>
      <c r="AL4608" t="s">
        <v>1230</v>
      </c>
      <c r="AM4608" t="s">
        <v>1231</v>
      </c>
    </row>
    <row r="4609" spans="1:39" x14ac:dyDescent="0.2">
      <c r="A4609">
        <v>48091</v>
      </c>
      <c r="B4609" t="s">
        <v>1500</v>
      </c>
      <c r="C4609">
        <v>430</v>
      </c>
      <c r="D4609" t="s">
        <v>1222</v>
      </c>
      <c r="E4609">
        <v>10</v>
      </c>
      <c r="F4609" t="s">
        <v>1223</v>
      </c>
      <c r="G4609">
        <v>302</v>
      </c>
      <c r="H4609" t="s">
        <v>1224</v>
      </c>
      <c r="I4609">
        <v>968</v>
      </c>
      <c r="J4609" t="s">
        <v>1603</v>
      </c>
      <c r="K4609" t="s">
        <v>41</v>
      </c>
      <c r="L4609">
        <v>13250</v>
      </c>
      <c r="M4609" t="s">
        <v>1618</v>
      </c>
      <c r="N4609" t="s">
        <v>43</v>
      </c>
      <c r="O4609" t="s">
        <v>1619</v>
      </c>
      <c r="S4609">
        <v>3</v>
      </c>
      <c r="T4609" t="s">
        <v>55</v>
      </c>
      <c r="X4609" t="s">
        <v>46</v>
      </c>
      <c r="Y4609">
        <v>1</v>
      </c>
      <c r="Z4609">
        <v>0</v>
      </c>
      <c r="AA4609">
        <v>0</v>
      </c>
      <c r="AB4609">
        <v>0</v>
      </c>
      <c r="AC4609">
        <v>0</v>
      </c>
      <c r="AD4609">
        <f t="shared" si="143"/>
        <v>0</v>
      </c>
      <c r="AE4609" t="s">
        <v>595</v>
      </c>
      <c r="AF4609">
        <v>1000000</v>
      </c>
      <c r="AG4609">
        <v>0</v>
      </c>
      <c r="AH4609">
        <v>1210000</v>
      </c>
      <c r="AI4609">
        <v>1771561</v>
      </c>
      <c r="AJ4609">
        <f t="shared" si="144"/>
        <v>3981561</v>
      </c>
      <c r="AK4609" t="s">
        <v>1229</v>
      </c>
      <c r="AL4609" t="s">
        <v>1230</v>
      </c>
      <c r="AM4609" t="s">
        <v>1231</v>
      </c>
    </row>
    <row r="4610" spans="1:39" x14ac:dyDescent="0.2">
      <c r="A4610">
        <v>48091</v>
      </c>
      <c r="B4610" t="s">
        <v>1500</v>
      </c>
      <c r="C4610">
        <v>430</v>
      </c>
      <c r="D4610" t="s">
        <v>1222</v>
      </c>
      <c r="E4610">
        <v>10</v>
      </c>
      <c r="F4610" t="s">
        <v>1223</v>
      </c>
      <c r="G4610">
        <v>302</v>
      </c>
      <c r="H4610" t="s">
        <v>1224</v>
      </c>
      <c r="I4610">
        <v>969</v>
      </c>
      <c r="J4610" t="s">
        <v>4519</v>
      </c>
      <c r="K4610" t="s">
        <v>41</v>
      </c>
      <c r="L4610">
        <v>13252</v>
      </c>
      <c r="M4610" t="s">
        <v>4520</v>
      </c>
      <c r="N4610" t="s">
        <v>43</v>
      </c>
      <c r="O4610" t="s">
        <v>4521</v>
      </c>
      <c r="S4610">
        <v>3</v>
      </c>
      <c r="T4610" t="s">
        <v>55</v>
      </c>
      <c r="X4610" t="s">
        <v>66</v>
      </c>
      <c r="Y4610">
        <v>0</v>
      </c>
      <c r="Z4610">
        <v>0</v>
      </c>
      <c r="AA4610">
        <v>0</v>
      </c>
      <c r="AB4610">
        <v>0</v>
      </c>
      <c r="AC4610">
        <v>0</v>
      </c>
      <c r="AD4610">
        <f t="shared" si="143"/>
        <v>0</v>
      </c>
      <c r="AE4610" t="s">
        <v>85</v>
      </c>
      <c r="AF4610">
        <v>2000000</v>
      </c>
      <c r="AG4610">
        <v>3500000</v>
      </c>
      <c r="AH4610">
        <v>2420000</v>
      </c>
      <c r="AI4610">
        <v>2662000</v>
      </c>
      <c r="AJ4610">
        <f t="shared" si="144"/>
        <v>10582000</v>
      </c>
      <c r="AK4610" t="s">
        <v>1229</v>
      </c>
      <c r="AL4610" t="s">
        <v>1230</v>
      </c>
      <c r="AM4610" t="s">
        <v>1231</v>
      </c>
    </row>
    <row r="4611" spans="1:39" x14ac:dyDescent="0.2">
      <c r="A4611">
        <v>48091</v>
      </c>
      <c r="B4611" t="s">
        <v>1500</v>
      </c>
      <c r="C4611">
        <v>430</v>
      </c>
      <c r="D4611" t="s">
        <v>1222</v>
      </c>
      <c r="E4611">
        <v>10</v>
      </c>
      <c r="F4611" t="s">
        <v>1223</v>
      </c>
      <c r="G4611">
        <v>302</v>
      </c>
      <c r="H4611" t="s">
        <v>1224</v>
      </c>
      <c r="I4611">
        <v>991</v>
      </c>
      <c r="J4611" t="s">
        <v>5032</v>
      </c>
      <c r="K4611" t="s">
        <v>41</v>
      </c>
      <c r="L4611">
        <v>11293</v>
      </c>
      <c r="M4611" t="s">
        <v>5033</v>
      </c>
      <c r="N4611" t="s">
        <v>43</v>
      </c>
      <c r="O4611" t="s">
        <v>5034</v>
      </c>
      <c r="S4611">
        <v>3</v>
      </c>
      <c r="T4611" t="s">
        <v>55</v>
      </c>
      <c r="U4611">
        <v>45</v>
      </c>
      <c r="V4611" t="s">
        <v>5035</v>
      </c>
      <c r="W4611" t="s">
        <v>57</v>
      </c>
      <c r="X4611" t="s">
        <v>46</v>
      </c>
      <c r="Y4611">
        <v>1</v>
      </c>
      <c r="Z4611">
        <v>85</v>
      </c>
      <c r="AA4611">
        <v>1</v>
      </c>
      <c r="AB4611">
        <v>1</v>
      </c>
      <c r="AC4611">
        <v>1</v>
      </c>
      <c r="AD4611">
        <f t="shared" ref="AD4611:AD4674" si="145">IF(Y4611=1,LARGE(Z4611:AC4611,1),Z4611+AA4611+AB4611+AC4611)</f>
        <v>85</v>
      </c>
      <c r="AF4611">
        <v>0</v>
      </c>
      <c r="AG4611">
        <v>0</v>
      </c>
      <c r="AH4611">
        <v>0</v>
      </c>
      <c r="AI4611">
        <v>0</v>
      </c>
      <c r="AJ4611">
        <f t="shared" si="144"/>
        <v>0</v>
      </c>
      <c r="AK4611" t="s">
        <v>1229</v>
      </c>
      <c r="AL4611" t="s">
        <v>1230</v>
      </c>
      <c r="AM4611" t="s">
        <v>1231</v>
      </c>
    </row>
    <row r="4612" spans="1:39" x14ac:dyDescent="0.2">
      <c r="A4612">
        <v>48091</v>
      </c>
      <c r="B4612" t="s">
        <v>1500</v>
      </c>
      <c r="C4612">
        <v>430</v>
      </c>
      <c r="D4612" t="s">
        <v>1222</v>
      </c>
      <c r="E4612">
        <v>10</v>
      </c>
      <c r="F4612" t="s">
        <v>1223</v>
      </c>
      <c r="G4612">
        <v>302</v>
      </c>
      <c r="H4612" t="s">
        <v>1224</v>
      </c>
      <c r="I4612">
        <v>1015</v>
      </c>
      <c r="J4612" t="s">
        <v>1561</v>
      </c>
      <c r="K4612" t="s">
        <v>41</v>
      </c>
      <c r="L4612">
        <v>11328</v>
      </c>
      <c r="M4612" t="s">
        <v>2792</v>
      </c>
      <c r="N4612" t="s">
        <v>43</v>
      </c>
      <c r="O4612" t="s">
        <v>2793</v>
      </c>
      <c r="S4612">
        <v>3</v>
      </c>
      <c r="T4612" t="s">
        <v>55</v>
      </c>
      <c r="X4612" t="s">
        <v>66</v>
      </c>
      <c r="Y4612">
        <v>0</v>
      </c>
      <c r="Z4612">
        <v>0</v>
      </c>
      <c r="AA4612">
        <v>0</v>
      </c>
      <c r="AB4612">
        <v>0</v>
      </c>
      <c r="AC4612">
        <v>0</v>
      </c>
      <c r="AD4612">
        <f t="shared" si="145"/>
        <v>0</v>
      </c>
      <c r="AE4612" t="s">
        <v>609</v>
      </c>
      <c r="AF4612">
        <v>30000000</v>
      </c>
      <c r="AG4612">
        <v>50000000</v>
      </c>
      <c r="AH4612">
        <v>36300000</v>
      </c>
      <c r="AI4612">
        <v>39930000</v>
      </c>
      <c r="AJ4612">
        <f t="shared" si="144"/>
        <v>156230000</v>
      </c>
      <c r="AK4612" t="s">
        <v>1229</v>
      </c>
      <c r="AL4612" t="s">
        <v>1230</v>
      </c>
      <c r="AM4612" t="s">
        <v>1231</v>
      </c>
    </row>
    <row r="4613" spans="1:39" x14ac:dyDescent="0.2">
      <c r="A4613">
        <v>48091</v>
      </c>
      <c r="B4613" t="s">
        <v>1500</v>
      </c>
      <c r="C4613">
        <v>430</v>
      </c>
      <c r="D4613" t="s">
        <v>1222</v>
      </c>
      <c r="E4613">
        <v>10</v>
      </c>
      <c r="F4613" t="s">
        <v>1223</v>
      </c>
      <c r="G4613">
        <v>785</v>
      </c>
      <c r="H4613" t="s">
        <v>1624</v>
      </c>
      <c r="I4613">
        <v>261</v>
      </c>
      <c r="J4613" t="s">
        <v>760</v>
      </c>
      <c r="K4613" t="s">
        <v>41</v>
      </c>
      <c r="L4613">
        <v>13322</v>
      </c>
      <c r="M4613" t="s">
        <v>4062</v>
      </c>
      <c r="N4613" t="s">
        <v>124</v>
      </c>
      <c r="O4613" t="s">
        <v>4063</v>
      </c>
      <c r="S4613">
        <v>3</v>
      </c>
      <c r="T4613" t="s">
        <v>55</v>
      </c>
      <c r="U4613">
        <v>343</v>
      </c>
      <c r="V4613" t="s">
        <v>763</v>
      </c>
      <c r="W4613" t="s">
        <v>57</v>
      </c>
      <c r="X4613" t="s">
        <v>46</v>
      </c>
      <c r="Y4613">
        <v>1</v>
      </c>
      <c r="Z4613">
        <v>1</v>
      </c>
      <c r="AA4613">
        <v>1</v>
      </c>
      <c r="AB4613">
        <v>1</v>
      </c>
      <c r="AC4613">
        <v>1</v>
      </c>
      <c r="AD4613">
        <f t="shared" si="145"/>
        <v>1</v>
      </c>
      <c r="AF4613">
        <v>0</v>
      </c>
      <c r="AG4613">
        <v>0</v>
      </c>
      <c r="AH4613">
        <v>0</v>
      </c>
      <c r="AI4613">
        <v>0</v>
      </c>
      <c r="AJ4613">
        <f t="shared" si="144"/>
        <v>0</v>
      </c>
      <c r="AK4613" t="s">
        <v>1229</v>
      </c>
      <c r="AL4613" t="s">
        <v>1230</v>
      </c>
      <c r="AM4613" t="s">
        <v>1231</v>
      </c>
    </row>
    <row r="4614" spans="1:39" x14ac:dyDescent="0.2">
      <c r="A4614">
        <v>48091</v>
      </c>
      <c r="B4614" t="s">
        <v>1500</v>
      </c>
      <c r="C4614">
        <v>430</v>
      </c>
      <c r="D4614" t="s">
        <v>1222</v>
      </c>
      <c r="E4614">
        <v>10</v>
      </c>
      <c r="F4614" t="s">
        <v>1223</v>
      </c>
      <c r="G4614">
        <v>785</v>
      </c>
      <c r="H4614" t="s">
        <v>1624</v>
      </c>
      <c r="I4614">
        <v>980</v>
      </c>
      <c r="J4614" t="s">
        <v>5036</v>
      </c>
      <c r="K4614" t="s">
        <v>41</v>
      </c>
      <c r="L4614">
        <v>11308</v>
      </c>
      <c r="M4614" t="s">
        <v>5037</v>
      </c>
      <c r="N4614" t="s">
        <v>43</v>
      </c>
      <c r="O4614" t="s">
        <v>5038</v>
      </c>
      <c r="S4614">
        <v>3</v>
      </c>
      <c r="T4614" t="s">
        <v>55</v>
      </c>
      <c r="U4614">
        <v>510</v>
      </c>
      <c r="V4614" t="s">
        <v>4016</v>
      </c>
      <c r="W4614" t="s">
        <v>57</v>
      </c>
      <c r="X4614" t="s">
        <v>66</v>
      </c>
      <c r="Y4614">
        <v>0</v>
      </c>
      <c r="Z4614">
        <v>7000</v>
      </c>
      <c r="AA4614">
        <v>9000</v>
      </c>
      <c r="AB4614">
        <v>10850</v>
      </c>
      <c r="AC4614">
        <v>13600</v>
      </c>
      <c r="AD4614">
        <f t="shared" si="145"/>
        <v>40450</v>
      </c>
      <c r="AF4614">
        <v>0</v>
      </c>
      <c r="AG4614">
        <v>0</v>
      </c>
      <c r="AH4614">
        <v>0</v>
      </c>
      <c r="AI4614">
        <v>0</v>
      </c>
      <c r="AJ4614">
        <f t="shared" si="144"/>
        <v>0</v>
      </c>
      <c r="AK4614" t="s">
        <v>1229</v>
      </c>
      <c r="AL4614" t="s">
        <v>1230</v>
      </c>
      <c r="AM4614" t="s">
        <v>1231</v>
      </c>
    </row>
    <row r="4615" spans="1:39" x14ac:dyDescent="0.2">
      <c r="A4615">
        <v>48091</v>
      </c>
      <c r="B4615" t="s">
        <v>1500</v>
      </c>
      <c r="C4615">
        <v>430</v>
      </c>
      <c r="D4615" t="s">
        <v>1222</v>
      </c>
      <c r="E4615">
        <v>10</v>
      </c>
      <c r="F4615" t="s">
        <v>1223</v>
      </c>
      <c r="G4615">
        <v>785</v>
      </c>
      <c r="H4615" t="s">
        <v>1624</v>
      </c>
      <c r="I4615">
        <v>980</v>
      </c>
      <c r="J4615" t="s">
        <v>5036</v>
      </c>
      <c r="K4615" t="s">
        <v>41</v>
      </c>
      <c r="L4615">
        <v>11308</v>
      </c>
      <c r="M4615" t="s">
        <v>5037</v>
      </c>
      <c r="N4615" t="s">
        <v>43</v>
      </c>
      <c r="O4615" t="s">
        <v>5038</v>
      </c>
      <c r="S4615">
        <v>3</v>
      </c>
      <c r="T4615" t="s">
        <v>55</v>
      </c>
      <c r="X4615" t="s">
        <v>66</v>
      </c>
      <c r="Y4615">
        <v>0</v>
      </c>
      <c r="Z4615">
        <v>0</v>
      </c>
      <c r="AA4615">
        <v>0</v>
      </c>
      <c r="AB4615">
        <v>0</v>
      </c>
      <c r="AC4615">
        <v>0</v>
      </c>
      <c r="AD4615">
        <f t="shared" si="145"/>
        <v>0</v>
      </c>
      <c r="AE4615" t="s">
        <v>85</v>
      </c>
      <c r="AF4615">
        <v>6200000</v>
      </c>
      <c r="AG4615">
        <v>15605000</v>
      </c>
      <c r="AH4615">
        <v>7502000</v>
      </c>
      <c r="AI4615">
        <v>8252200</v>
      </c>
      <c r="AJ4615">
        <f t="shared" si="144"/>
        <v>37559200</v>
      </c>
      <c r="AK4615" t="s">
        <v>1229</v>
      </c>
      <c r="AL4615" t="s">
        <v>1230</v>
      </c>
      <c r="AM4615" t="s">
        <v>1231</v>
      </c>
    </row>
    <row r="4616" spans="1:39" x14ac:dyDescent="0.2">
      <c r="A4616">
        <v>48091</v>
      </c>
      <c r="B4616" t="s">
        <v>1500</v>
      </c>
      <c r="C4616">
        <v>850</v>
      </c>
      <c r="D4616" t="s">
        <v>453</v>
      </c>
      <c r="E4616">
        <v>10</v>
      </c>
      <c r="F4616" t="s">
        <v>1223</v>
      </c>
      <c r="G4616">
        <v>122</v>
      </c>
      <c r="H4616" t="s">
        <v>72</v>
      </c>
      <c r="I4616">
        <v>949</v>
      </c>
      <c r="J4616" t="s">
        <v>78</v>
      </c>
      <c r="K4616" t="s">
        <v>41</v>
      </c>
      <c r="L4616">
        <v>1018</v>
      </c>
      <c r="M4616" t="s">
        <v>2806</v>
      </c>
      <c r="N4616" t="s">
        <v>43</v>
      </c>
      <c r="O4616" t="s">
        <v>530</v>
      </c>
      <c r="S4616">
        <v>3</v>
      </c>
      <c r="T4616" t="s">
        <v>55</v>
      </c>
      <c r="U4616">
        <v>923</v>
      </c>
      <c r="V4616" t="s">
        <v>81</v>
      </c>
      <c r="W4616" t="s">
        <v>57</v>
      </c>
      <c r="X4616" t="s">
        <v>46</v>
      </c>
      <c r="Y4616">
        <v>1</v>
      </c>
      <c r="Z4616">
        <v>15500</v>
      </c>
      <c r="AA4616">
        <v>16000</v>
      </c>
      <c r="AB4616">
        <v>16500</v>
      </c>
      <c r="AC4616">
        <v>17000</v>
      </c>
      <c r="AD4616">
        <f t="shared" si="145"/>
        <v>17000</v>
      </c>
      <c r="AF4616">
        <v>0</v>
      </c>
      <c r="AG4616">
        <v>0</v>
      </c>
      <c r="AH4616">
        <v>0</v>
      </c>
      <c r="AI4616">
        <v>0</v>
      </c>
      <c r="AJ4616">
        <f t="shared" si="144"/>
        <v>0</v>
      </c>
      <c r="AK4616" t="s">
        <v>458</v>
      </c>
      <c r="AL4616" t="s">
        <v>459</v>
      </c>
      <c r="AM4616" t="s">
        <v>460</v>
      </c>
    </row>
    <row r="4617" spans="1:39" x14ac:dyDescent="0.2">
      <c r="A4617">
        <v>48091</v>
      </c>
      <c r="B4617" t="s">
        <v>1500</v>
      </c>
      <c r="C4617">
        <v>850</v>
      </c>
      <c r="D4617" t="s">
        <v>453</v>
      </c>
      <c r="E4617">
        <v>10</v>
      </c>
      <c r="F4617" t="s">
        <v>1223</v>
      </c>
      <c r="G4617">
        <v>128</v>
      </c>
      <c r="H4617" t="s">
        <v>143</v>
      </c>
      <c r="I4617">
        <v>6</v>
      </c>
      <c r="J4617" t="s">
        <v>454</v>
      </c>
      <c r="K4617" t="s">
        <v>41</v>
      </c>
      <c r="L4617">
        <v>4617</v>
      </c>
      <c r="M4617" t="s">
        <v>2807</v>
      </c>
      <c r="N4617" t="s">
        <v>43</v>
      </c>
      <c r="O4617" t="s">
        <v>456</v>
      </c>
      <c r="S4617">
        <v>3</v>
      </c>
      <c r="T4617" t="s">
        <v>55</v>
      </c>
      <c r="X4617" t="s">
        <v>46</v>
      </c>
      <c r="Y4617">
        <v>1</v>
      </c>
      <c r="Z4617">
        <v>0</v>
      </c>
      <c r="AA4617">
        <v>0</v>
      </c>
      <c r="AB4617">
        <v>0</v>
      </c>
      <c r="AC4617">
        <v>0</v>
      </c>
      <c r="AD4617">
        <f t="shared" si="145"/>
        <v>0</v>
      </c>
      <c r="AE4617" t="s">
        <v>85</v>
      </c>
      <c r="AF4617">
        <v>2100000</v>
      </c>
      <c r="AG4617">
        <v>2310000</v>
      </c>
      <c r="AH4617">
        <v>2541000</v>
      </c>
      <c r="AI4617">
        <v>2795100</v>
      </c>
      <c r="AJ4617">
        <f t="shared" si="144"/>
        <v>9746100</v>
      </c>
      <c r="AK4617" t="s">
        <v>458</v>
      </c>
      <c r="AL4617" t="s">
        <v>459</v>
      </c>
      <c r="AM4617" t="s">
        <v>460</v>
      </c>
    </row>
    <row r="4618" spans="1:39" x14ac:dyDescent="0.2">
      <c r="A4618">
        <v>48091</v>
      </c>
      <c r="B4618" t="s">
        <v>1500</v>
      </c>
      <c r="C4618">
        <v>900</v>
      </c>
      <c r="D4618" t="s">
        <v>461</v>
      </c>
      <c r="E4618">
        <v>10</v>
      </c>
      <c r="F4618" t="s">
        <v>1223</v>
      </c>
      <c r="G4618">
        <v>122</v>
      </c>
      <c r="H4618" t="s">
        <v>72</v>
      </c>
      <c r="I4618">
        <v>2</v>
      </c>
      <c r="J4618" t="s">
        <v>73</v>
      </c>
      <c r="K4618" t="s">
        <v>41</v>
      </c>
      <c r="L4618">
        <v>4650</v>
      </c>
      <c r="M4618" t="s">
        <v>1632</v>
      </c>
      <c r="N4618" t="s">
        <v>43</v>
      </c>
      <c r="O4618" t="s">
        <v>583</v>
      </c>
      <c r="S4618">
        <v>3</v>
      </c>
      <c r="T4618" t="s">
        <v>55</v>
      </c>
      <c r="U4618">
        <v>332</v>
      </c>
      <c r="V4618" t="s">
        <v>76</v>
      </c>
      <c r="W4618" t="s">
        <v>57</v>
      </c>
      <c r="X4618" t="s">
        <v>46</v>
      </c>
      <c r="Y4618">
        <v>1</v>
      </c>
      <c r="Z4618">
        <v>1</v>
      </c>
      <c r="AA4618">
        <v>1</v>
      </c>
      <c r="AB4618">
        <v>1</v>
      </c>
      <c r="AC4618">
        <v>1</v>
      </c>
      <c r="AD4618">
        <f t="shared" si="145"/>
        <v>1</v>
      </c>
      <c r="AF4618">
        <v>0</v>
      </c>
      <c r="AG4618">
        <v>0</v>
      </c>
      <c r="AH4618">
        <v>0</v>
      </c>
      <c r="AI4618">
        <v>0</v>
      </c>
      <c r="AJ4618">
        <f t="shared" si="144"/>
        <v>0</v>
      </c>
      <c r="AK4618" t="s">
        <v>466</v>
      </c>
      <c r="AL4618" t="s">
        <v>467</v>
      </c>
      <c r="AM4618" t="s">
        <v>60</v>
      </c>
    </row>
    <row r="4619" spans="1:39" x14ac:dyDescent="0.2">
      <c r="A4619">
        <v>48091</v>
      </c>
      <c r="B4619" t="s">
        <v>1500</v>
      </c>
      <c r="C4619">
        <v>900</v>
      </c>
      <c r="D4619" t="s">
        <v>461</v>
      </c>
      <c r="E4619">
        <v>10</v>
      </c>
      <c r="F4619" t="s">
        <v>1223</v>
      </c>
      <c r="G4619">
        <v>122</v>
      </c>
      <c r="H4619" t="s">
        <v>72</v>
      </c>
      <c r="I4619">
        <v>2</v>
      </c>
      <c r="J4619" t="s">
        <v>73</v>
      </c>
      <c r="K4619" t="s">
        <v>41</v>
      </c>
      <c r="L4619">
        <v>4650</v>
      </c>
      <c r="M4619" t="s">
        <v>1632</v>
      </c>
      <c r="N4619" t="s">
        <v>43</v>
      </c>
      <c r="O4619" t="s">
        <v>583</v>
      </c>
      <c r="S4619">
        <v>3</v>
      </c>
      <c r="T4619" t="s">
        <v>55</v>
      </c>
      <c r="X4619" t="s">
        <v>46</v>
      </c>
      <c r="Y4619">
        <v>1</v>
      </c>
      <c r="Z4619">
        <v>0</v>
      </c>
      <c r="AA4619">
        <v>0</v>
      </c>
      <c r="AB4619">
        <v>0</v>
      </c>
      <c r="AC4619">
        <v>0</v>
      </c>
      <c r="AD4619">
        <f t="shared" si="145"/>
        <v>0</v>
      </c>
      <c r="AE4619" t="s">
        <v>47</v>
      </c>
      <c r="AF4619">
        <v>10000000</v>
      </c>
      <c r="AG4619">
        <v>5000000</v>
      </c>
      <c r="AH4619">
        <v>0</v>
      </c>
      <c r="AI4619">
        <v>0</v>
      </c>
      <c r="AJ4619">
        <f t="shared" si="144"/>
        <v>15000000</v>
      </c>
      <c r="AK4619" t="s">
        <v>466</v>
      </c>
      <c r="AL4619" t="s">
        <v>467</v>
      </c>
      <c r="AM4619" t="s">
        <v>60</v>
      </c>
    </row>
    <row r="4620" spans="1:39" x14ac:dyDescent="0.2">
      <c r="A4620">
        <v>48091</v>
      </c>
      <c r="B4620" t="s">
        <v>1500</v>
      </c>
      <c r="C4620">
        <v>900</v>
      </c>
      <c r="D4620" t="s">
        <v>461</v>
      </c>
      <c r="E4620">
        <v>10</v>
      </c>
      <c r="F4620" t="s">
        <v>1223</v>
      </c>
      <c r="G4620">
        <v>126</v>
      </c>
      <c r="H4620" t="s">
        <v>62</v>
      </c>
      <c r="I4620">
        <v>948</v>
      </c>
      <c r="J4620" t="s">
        <v>462</v>
      </c>
      <c r="K4620" t="s">
        <v>41</v>
      </c>
      <c r="L4620">
        <v>4771</v>
      </c>
      <c r="M4620" t="s">
        <v>3542</v>
      </c>
      <c r="N4620" t="s">
        <v>43</v>
      </c>
      <c r="O4620" t="s">
        <v>464</v>
      </c>
      <c r="S4620">
        <v>3</v>
      </c>
      <c r="T4620" t="s">
        <v>55</v>
      </c>
      <c r="U4620">
        <v>924</v>
      </c>
      <c r="V4620" t="s">
        <v>465</v>
      </c>
      <c r="W4620" t="s">
        <v>57</v>
      </c>
      <c r="X4620" t="s">
        <v>66</v>
      </c>
      <c r="Y4620">
        <v>0</v>
      </c>
      <c r="Z4620">
        <v>3800</v>
      </c>
      <c r="AA4620">
        <v>4180</v>
      </c>
      <c r="AB4620">
        <v>4598</v>
      </c>
      <c r="AC4620">
        <v>5058</v>
      </c>
      <c r="AD4620">
        <f t="shared" si="145"/>
        <v>17636</v>
      </c>
      <c r="AF4620">
        <v>0</v>
      </c>
      <c r="AG4620">
        <v>0</v>
      </c>
      <c r="AH4620">
        <v>0</v>
      </c>
      <c r="AI4620">
        <v>0</v>
      </c>
      <c r="AJ4620">
        <f t="shared" si="144"/>
        <v>0</v>
      </c>
      <c r="AK4620" t="s">
        <v>466</v>
      </c>
      <c r="AL4620" t="s">
        <v>467</v>
      </c>
      <c r="AM4620" t="s">
        <v>60</v>
      </c>
    </row>
    <row r="4621" spans="1:39" x14ac:dyDescent="0.2">
      <c r="A4621">
        <v>48092</v>
      </c>
      <c r="B4621" t="s">
        <v>3543</v>
      </c>
      <c r="C4621">
        <v>101</v>
      </c>
      <c r="D4621" t="s">
        <v>319</v>
      </c>
      <c r="E4621">
        <v>10</v>
      </c>
      <c r="F4621" t="s">
        <v>1223</v>
      </c>
      <c r="G4621">
        <v>302</v>
      </c>
      <c r="H4621" t="s">
        <v>1224</v>
      </c>
      <c r="I4621">
        <v>575</v>
      </c>
      <c r="J4621" t="s">
        <v>1561</v>
      </c>
      <c r="K4621" t="s">
        <v>41</v>
      </c>
      <c r="L4621">
        <v>12978</v>
      </c>
      <c r="M4621" t="s">
        <v>3544</v>
      </c>
      <c r="N4621" t="s">
        <v>124</v>
      </c>
      <c r="O4621" t="s">
        <v>3545</v>
      </c>
      <c r="S4621">
        <v>3</v>
      </c>
      <c r="T4621" t="s">
        <v>55</v>
      </c>
      <c r="X4621" t="s">
        <v>46</v>
      </c>
      <c r="Y4621">
        <v>1</v>
      </c>
      <c r="Z4621">
        <v>0</v>
      </c>
      <c r="AA4621">
        <v>0</v>
      </c>
      <c r="AB4621">
        <v>0</v>
      </c>
      <c r="AC4621">
        <v>0</v>
      </c>
      <c r="AD4621">
        <f t="shared" si="145"/>
        <v>0</v>
      </c>
      <c r="AE4621" t="s">
        <v>2711</v>
      </c>
      <c r="AF4621">
        <v>40000000</v>
      </c>
      <c r="AG4621">
        <v>0</v>
      </c>
      <c r="AH4621">
        <v>0</v>
      </c>
      <c r="AI4621">
        <v>0</v>
      </c>
      <c r="AJ4621">
        <f t="shared" si="144"/>
        <v>40000000</v>
      </c>
      <c r="AK4621" t="s">
        <v>324</v>
      </c>
      <c r="AL4621" t="s">
        <v>325</v>
      </c>
      <c r="AM4621" t="s">
        <v>326</v>
      </c>
    </row>
    <row r="4622" spans="1:39" x14ac:dyDescent="0.2">
      <c r="A4622">
        <v>52001</v>
      </c>
      <c r="B4622" t="s">
        <v>2808</v>
      </c>
      <c r="C4622">
        <v>850</v>
      </c>
      <c r="D4622" t="s">
        <v>453</v>
      </c>
      <c r="E4622">
        <v>4</v>
      </c>
      <c r="F4622" t="s">
        <v>422</v>
      </c>
      <c r="G4622">
        <v>122</v>
      </c>
      <c r="H4622" t="s">
        <v>72</v>
      </c>
      <c r="I4622">
        <v>949</v>
      </c>
      <c r="J4622" t="s">
        <v>78</v>
      </c>
      <c r="K4622" t="s">
        <v>41</v>
      </c>
      <c r="L4622">
        <v>959</v>
      </c>
      <c r="M4622" t="s">
        <v>2812</v>
      </c>
      <c r="N4622" t="s">
        <v>43</v>
      </c>
      <c r="O4622" t="s">
        <v>530</v>
      </c>
      <c r="S4622">
        <v>2</v>
      </c>
      <c r="T4622" t="s">
        <v>45</v>
      </c>
      <c r="X4622" t="s">
        <v>46</v>
      </c>
      <c r="Y4622">
        <v>1</v>
      </c>
      <c r="Z4622">
        <v>0</v>
      </c>
      <c r="AA4622">
        <v>0</v>
      </c>
      <c r="AB4622">
        <v>0</v>
      </c>
      <c r="AC4622">
        <v>0</v>
      </c>
      <c r="AD4622">
        <f t="shared" si="145"/>
        <v>0</v>
      </c>
      <c r="AE4622" t="s">
        <v>85</v>
      </c>
      <c r="AF4622">
        <v>430000000</v>
      </c>
      <c r="AG4622">
        <v>400000000</v>
      </c>
      <c r="AH4622">
        <v>403000000</v>
      </c>
      <c r="AI4622">
        <v>423000000</v>
      </c>
      <c r="AJ4622">
        <f t="shared" si="144"/>
        <v>1656000000</v>
      </c>
      <c r="AK4622" t="s">
        <v>458</v>
      </c>
      <c r="AL4622" t="s">
        <v>459</v>
      </c>
      <c r="AM4622" t="s">
        <v>460</v>
      </c>
    </row>
    <row r="4623" spans="1:39" x14ac:dyDescent="0.2">
      <c r="A4623">
        <v>52001</v>
      </c>
      <c r="B4623" t="s">
        <v>2808</v>
      </c>
      <c r="C4623">
        <v>850</v>
      </c>
      <c r="D4623" t="s">
        <v>453</v>
      </c>
      <c r="E4623">
        <v>4</v>
      </c>
      <c r="F4623" t="s">
        <v>422</v>
      </c>
      <c r="G4623">
        <v>128</v>
      </c>
      <c r="H4623" t="s">
        <v>143</v>
      </c>
      <c r="I4623">
        <v>6</v>
      </c>
      <c r="J4623" t="s">
        <v>454</v>
      </c>
      <c r="K4623" t="s">
        <v>41</v>
      </c>
      <c r="L4623">
        <v>4133</v>
      </c>
      <c r="M4623" t="s">
        <v>5039</v>
      </c>
      <c r="N4623" t="s">
        <v>43</v>
      </c>
      <c r="O4623" t="s">
        <v>456</v>
      </c>
      <c r="S4623">
        <v>2</v>
      </c>
      <c r="T4623" t="s">
        <v>45</v>
      </c>
      <c r="U4623">
        <v>95</v>
      </c>
      <c r="V4623" t="s">
        <v>457</v>
      </c>
      <c r="W4623" t="s">
        <v>57</v>
      </c>
      <c r="X4623" t="s">
        <v>46</v>
      </c>
      <c r="Y4623">
        <v>1</v>
      </c>
      <c r="Z4623">
        <v>100</v>
      </c>
      <c r="AA4623">
        <v>100</v>
      </c>
      <c r="AB4623">
        <v>100</v>
      </c>
      <c r="AC4623">
        <v>100</v>
      </c>
      <c r="AD4623">
        <f t="shared" si="145"/>
        <v>100</v>
      </c>
      <c r="AF4623">
        <v>0</v>
      </c>
      <c r="AG4623">
        <v>0</v>
      </c>
      <c r="AH4623">
        <v>0</v>
      </c>
      <c r="AI4623">
        <v>0</v>
      </c>
      <c r="AJ4623">
        <f t="shared" si="144"/>
        <v>0</v>
      </c>
      <c r="AK4623" t="s">
        <v>458</v>
      </c>
      <c r="AL4623" t="s">
        <v>459</v>
      </c>
      <c r="AM4623" t="s">
        <v>460</v>
      </c>
    </row>
    <row r="4624" spans="1:39" x14ac:dyDescent="0.2">
      <c r="A4624">
        <v>52001</v>
      </c>
      <c r="B4624" t="s">
        <v>2808</v>
      </c>
      <c r="C4624">
        <v>850</v>
      </c>
      <c r="D4624" t="s">
        <v>453</v>
      </c>
      <c r="E4624">
        <v>4</v>
      </c>
      <c r="F4624" t="s">
        <v>422</v>
      </c>
      <c r="G4624">
        <v>128</v>
      </c>
      <c r="H4624" t="s">
        <v>143</v>
      </c>
      <c r="I4624">
        <v>6</v>
      </c>
      <c r="J4624" t="s">
        <v>454</v>
      </c>
      <c r="K4624" t="s">
        <v>41</v>
      </c>
      <c r="L4624">
        <v>4133</v>
      </c>
      <c r="M4624" t="s">
        <v>5039</v>
      </c>
      <c r="N4624" t="s">
        <v>43</v>
      </c>
      <c r="O4624" t="s">
        <v>456</v>
      </c>
      <c r="S4624">
        <v>2</v>
      </c>
      <c r="T4624" t="s">
        <v>45</v>
      </c>
      <c r="X4624" t="s">
        <v>46</v>
      </c>
      <c r="Y4624">
        <v>1</v>
      </c>
      <c r="Z4624">
        <v>0</v>
      </c>
      <c r="AA4624">
        <v>0</v>
      </c>
      <c r="AB4624">
        <v>0</v>
      </c>
      <c r="AC4624">
        <v>0</v>
      </c>
      <c r="AD4624">
        <f t="shared" si="145"/>
        <v>0</v>
      </c>
      <c r="AE4624" t="s">
        <v>85</v>
      </c>
      <c r="AF4624">
        <v>560000</v>
      </c>
      <c r="AG4624">
        <v>726000</v>
      </c>
      <c r="AH4624">
        <v>726000</v>
      </c>
      <c r="AI4624">
        <v>726000</v>
      </c>
      <c r="AJ4624">
        <f t="shared" si="144"/>
        <v>2738000</v>
      </c>
      <c r="AK4624" t="s">
        <v>458</v>
      </c>
      <c r="AL4624" t="s">
        <v>459</v>
      </c>
      <c r="AM4624" t="s">
        <v>460</v>
      </c>
    </row>
    <row r="4625" spans="1:39" x14ac:dyDescent="0.2">
      <c r="A4625">
        <v>52001</v>
      </c>
      <c r="B4625" t="s">
        <v>2808</v>
      </c>
      <c r="C4625">
        <v>900</v>
      </c>
      <c r="D4625" t="s">
        <v>461</v>
      </c>
      <c r="E4625">
        <v>4</v>
      </c>
      <c r="F4625" t="s">
        <v>422</v>
      </c>
      <c r="G4625">
        <v>122</v>
      </c>
      <c r="H4625" t="s">
        <v>72</v>
      </c>
      <c r="I4625">
        <v>151</v>
      </c>
      <c r="J4625" t="s">
        <v>2814</v>
      </c>
      <c r="K4625" t="s">
        <v>41</v>
      </c>
      <c r="L4625">
        <v>11336</v>
      </c>
      <c r="M4625" t="s">
        <v>2815</v>
      </c>
      <c r="N4625" t="s">
        <v>43</v>
      </c>
      <c r="O4625" t="s">
        <v>2816</v>
      </c>
      <c r="S4625">
        <v>2</v>
      </c>
      <c r="T4625" t="s">
        <v>45</v>
      </c>
      <c r="U4625">
        <v>277</v>
      </c>
      <c r="V4625" t="s">
        <v>160</v>
      </c>
      <c r="W4625" t="s">
        <v>57</v>
      </c>
      <c r="X4625" t="s">
        <v>46</v>
      </c>
      <c r="Y4625">
        <v>1</v>
      </c>
      <c r="Z4625">
        <v>38</v>
      </c>
      <c r="AA4625">
        <v>38</v>
      </c>
      <c r="AB4625">
        <v>38</v>
      </c>
      <c r="AC4625">
        <v>38</v>
      </c>
      <c r="AD4625">
        <f t="shared" si="145"/>
        <v>38</v>
      </c>
      <c r="AF4625">
        <v>0</v>
      </c>
      <c r="AG4625">
        <v>0</v>
      </c>
      <c r="AH4625">
        <v>0</v>
      </c>
      <c r="AI4625">
        <v>0</v>
      </c>
      <c r="AJ4625">
        <f t="shared" si="144"/>
        <v>0</v>
      </c>
      <c r="AK4625" t="s">
        <v>466</v>
      </c>
      <c r="AL4625" t="s">
        <v>467</v>
      </c>
      <c r="AM4625" t="s">
        <v>60</v>
      </c>
    </row>
    <row r="4626" spans="1:39" x14ac:dyDescent="0.2">
      <c r="A4626">
        <v>52001</v>
      </c>
      <c r="B4626" t="s">
        <v>2808</v>
      </c>
      <c r="C4626">
        <v>900</v>
      </c>
      <c r="D4626" t="s">
        <v>461</v>
      </c>
      <c r="E4626">
        <v>4</v>
      </c>
      <c r="F4626" t="s">
        <v>422</v>
      </c>
      <c r="G4626">
        <v>126</v>
      </c>
      <c r="H4626" t="s">
        <v>62</v>
      </c>
      <c r="I4626">
        <v>948</v>
      </c>
      <c r="J4626" t="s">
        <v>462</v>
      </c>
      <c r="K4626" t="s">
        <v>41</v>
      </c>
      <c r="L4626">
        <v>4087</v>
      </c>
      <c r="M4626" t="s">
        <v>2817</v>
      </c>
      <c r="N4626" t="s">
        <v>43</v>
      </c>
      <c r="O4626" t="s">
        <v>464</v>
      </c>
      <c r="S4626">
        <v>2</v>
      </c>
      <c r="T4626" t="s">
        <v>45</v>
      </c>
      <c r="X4626" t="s">
        <v>46</v>
      </c>
      <c r="Y4626">
        <v>1</v>
      </c>
      <c r="Z4626">
        <v>0</v>
      </c>
      <c r="AA4626">
        <v>0</v>
      </c>
      <c r="AB4626">
        <v>0</v>
      </c>
      <c r="AC4626">
        <v>0</v>
      </c>
      <c r="AD4626">
        <f t="shared" si="145"/>
        <v>0</v>
      </c>
      <c r="AE4626" t="s">
        <v>85</v>
      </c>
      <c r="AF4626">
        <v>12578979</v>
      </c>
      <c r="AG4626">
        <v>10836877</v>
      </c>
      <c r="AH4626">
        <v>13836877</v>
      </c>
      <c r="AI4626">
        <v>13836877</v>
      </c>
      <c r="AJ4626">
        <f t="shared" si="144"/>
        <v>51089610</v>
      </c>
      <c r="AK4626" t="s">
        <v>466</v>
      </c>
      <c r="AL4626" t="s">
        <v>467</v>
      </c>
      <c r="AM4626" t="s">
        <v>60</v>
      </c>
    </row>
    <row r="4627" spans="1:39" x14ac:dyDescent="0.2">
      <c r="A4627">
        <v>52002</v>
      </c>
      <c r="B4627" t="s">
        <v>1636</v>
      </c>
      <c r="C4627">
        <v>900</v>
      </c>
      <c r="D4627" t="s">
        <v>461</v>
      </c>
      <c r="E4627">
        <v>4</v>
      </c>
      <c r="F4627" t="s">
        <v>422</v>
      </c>
      <c r="G4627">
        <v>123</v>
      </c>
      <c r="H4627" t="s">
        <v>1637</v>
      </c>
      <c r="I4627">
        <v>323</v>
      </c>
      <c r="J4627" t="s">
        <v>1638</v>
      </c>
      <c r="K4627" t="s">
        <v>41</v>
      </c>
      <c r="L4627">
        <v>3224</v>
      </c>
      <c r="M4627" t="s">
        <v>1648</v>
      </c>
      <c r="N4627" t="s">
        <v>43</v>
      </c>
      <c r="O4627" t="s">
        <v>1649</v>
      </c>
      <c r="S4627">
        <v>2</v>
      </c>
      <c r="T4627" t="s">
        <v>45</v>
      </c>
      <c r="U4627">
        <v>54</v>
      </c>
      <c r="V4627" t="s">
        <v>1640</v>
      </c>
      <c r="W4627" t="s">
        <v>1641</v>
      </c>
      <c r="X4627" t="s">
        <v>46</v>
      </c>
      <c r="Y4627">
        <v>1</v>
      </c>
      <c r="Z4627">
        <v>100</v>
      </c>
      <c r="AA4627">
        <v>100</v>
      </c>
      <c r="AB4627">
        <v>100</v>
      </c>
      <c r="AC4627">
        <v>100</v>
      </c>
      <c r="AD4627">
        <f t="shared" si="145"/>
        <v>100</v>
      </c>
      <c r="AF4627">
        <v>0</v>
      </c>
      <c r="AG4627">
        <v>0</v>
      </c>
      <c r="AH4627">
        <v>0</v>
      </c>
      <c r="AI4627">
        <v>0</v>
      </c>
      <c r="AJ4627">
        <f t="shared" si="144"/>
        <v>0</v>
      </c>
      <c r="AK4627" t="s">
        <v>466</v>
      </c>
      <c r="AL4627" t="s">
        <v>467</v>
      </c>
      <c r="AM4627" t="s">
        <v>60</v>
      </c>
    </row>
    <row r="4628" spans="1:39" x14ac:dyDescent="0.2">
      <c r="A4628">
        <v>52002</v>
      </c>
      <c r="B4628" t="s">
        <v>1636</v>
      </c>
      <c r="C4628">
        <v>900</v>
      </c>
      <c r="D4628" t="s">
        <v>461</v>
      </c>
      <c r="E4628">
        <v>4</v>
      </c>
      <c r="F4628" t="s">
        <v>422</v>
      </c>
      <c r="G4628">
        <v>123</v>
      </c>
      <c r="H4628" t="s">
        <v>1637</v>
      </c>
      <c r="I4628">
        <v>323</v>
      </c>
      <c r="J4628" t="s">
        <v>1638</v>
      </c>
      <c r="K4628" t="s">
        <v>41</v>
      </c>
      <c r="L4628">
        <v>3236</v>
      </c>
      <c r="M4628" t="s">
        <v>2830</v>
      </c>
      <c r="N4628" t="s">
        <v>43</v>
      </c>
      <c r="O4628" t="s">
        <v>2831</v>
      </c>
      <c r="S4628">
        <v>2</v>
      </c>
      <c r="T4628" t="s">
        <v>45</v>
      </c>
      <c r="X4628" t="s">
        <v>46</v>
      </c>
      <c r="Y4628">
        <v>1</v>
      </c>
      <c r="Z4628">
        <v>0</v>
      </c>
      <c r="AA4628">
        <v>0</v>
      </c>
      <c r="AB4628">
        <v>0</v>
      </c>
      <c r="AC4628">
        <v>0</v>
      </c>
      <c r="AD4628">
        <f t="shared" si="145"/>
        <v>0</v>
      </c>
      <c r="AE4628" t="s">
        <v>5040</v>
      </c>
      <c r="AF4628">
        <v>1085000</v>
      </c>
      <c r="AG4628">
        <v>0</v>
      </c>
      <c r="AH4628">
        <v>0</v>
      </c>
      <c r="AI4628">
        <v>0</v>
      </c>
      <c r="AJ4628">
        <f t="shared" si="144"/>
        <v>1085000</v>
      </c>
      <c r="AK4628" t="s">
        <v>466</v>
      </c>
      <c r="AL4628" t="s">
        <v>467</v>
      </c>
      <c r="AM4628" t="s">
        <v>60</v>
      </c>
    </row>
    <row r="4629" spans="1:39" x14ac:dyDescent="0.2">
      <c r="A4629">
        <v>52002</v>
      </c>
      <c r="B4629" t="s">
        <v>1636</v>
      </c>
      <c r="C4629">
        <v>900</v>
      </c>
      <c r="D4629" t="s">
        <v>461</v>
      </c>
      <c r="E4629">
        <v>4</v>
      </c>
      <c r="F4629" t="s">
        <v>422</v>
      </c>
      <c r="G4629">
        <v>123</v>
      </c>
      <c r="H4629" t="s">
        <v>1637</v>
      </c>
      <c r="I4629">
        <v>323</v>
      </c>
      <c r="J4629" t="s">
        <v>1638</v>
      </c>
      <c r="K4629" t="s">
        <v>41</v>
      </c>
      <c r="L4629">
        <v>3635</v>
      </c>
      <c r="M4629" t="s">
        <v>5041</v>
      </c>
      <c r="N4629" t="s">
        <v>43</v>
      </c>
      <c r="O4629" t="s">
        <v>5042</v>
      </c>
      <c r="S4629">
        <v>2</v>
      </c>
      <c r="T4629" t="s">
        <v>45</v>
      </c>
      <c r="X4629" t="s">
        <v>46</v>
      </c>
      <c r="Y4629">
        <v>1</v>
      </c>
      <c r="Z4629">
        <v>0</v>
      </c>
      <c r="AA4629">
        <v>0</v>
      </c>
      <c r="AB4629">
        <v>0</v>
      </c>
      <c r="AC4629">
        <v>0</v>
      </c>
      <c r="AD4629">
        <f t="shared" si="145"/>
        <v>0</v>
      </c>
      <c r="AE4629" t="s">
        <v>85</v>
      </c>
      <c r="AF4629">
        <v>8101000</v>
      </c>
      <c r="AG4629">
        <v>3260000</v>
      </c>
      <c r="AH4629">
        <v>1000</v>
      </c>
      <c r="AI4629">
        <v>1000</v>
      </c>
      <c r="AJ4629">
        <f t="shared" si="144"/>
        <v>11363000</v>
      </c>
      <c r="AK4629" t="s">
        <v>466</v>
      </c>
      <c r="AL4629" t="s">
        <v>467</v>
      </c>
      <c r="AM4629" t="s">
        <v>60</v>
      </c>
    </row>
    <row r="4630" spans="1:39" x14ac:dyDescent="0.2">
      <c r="A4630">
        <v>52002</v>
      </c>
      <c r="B4630" t="s">
        <v>1636</v>
      </c>
      <c r="C4630">
        <v>990</v>
      </c>
      <c r="D4630" t="s">
        <v>1658</v>
      </c>
      <c r="E4630">
        <v>28</v>
      </c>
      <c r="F4630" t="s">
        <v>1658</v>
      </c>
      <c r="G4630">
        <v>846</v>
      </c>
      <c r="H4630" t="s">
        <v>1659</v>
      </c>
      <c r="I4630">
        <v>326</v>
      </c>
      <c r="J4630" t="s">
        <v>1660</v>
      </c>
      <c r="K4630" t="s">
        <v>41</v>
      </c>
      <c r="L4630">
        <v>3368</v>
      </c>
      <c r="M4630" t="s">
        <v>1661</v>
      </c>
      <c r="N4630" t="s">
        <v>43</v>
      </c>
      <c r="O4630" t="s">
        <v>1662</v>
      </c>
      <c r="S4630">
        <v>2</v>
      </c>
      <c r="T4630" t="s">
        <v>45</v>
      </c>
      <c r="X4630" t="s">
        <v>46</v>
      </c>
      <c r="Y4630">
        <v>1</v>
      </c>
      <c r="Z4630">
        <v>0</v>
      </c>
      <c r="AA4630">
        <v>0</v>
      </c>
      <c r="AB4630">
        <v>0</v>
      </c>
      <c r="AC4630">
        <v>0</v>
      </c>
      <c r="AD4630">
        <f t="shared" si="145"/>
        <v>0</v>
      </c>
      <c r="AE4630" t="s">
        <v>4076</v>
      </c>
      <c r="AF4630">
        <v>69300628</v>
      </c>
      <c r="AG4630">
        <v>69938647</v>
      </c>
      <c r="AH4630">
        <v>78816052</v>
      </c>
      <c r="AI4630">
        <v>80346972</v>
      </c>
      <c r="AJ4630">
        <f t="shared" si="144"/>
        <v>298402299</v>
      </c>
      <c r="AK4630" t="s">
        <v>1664</v>
      </c>
      <c r="AL4630" t="s">
        <v>1665</v>
      </c>
      <c r="AM4630" t="s">
        <v>1666</v>
      </c>
    </row>
    <row r="4631" spans="1:39" x14ac:dyDescent="0.2">
      <c r="A4631">
        <v>52002</v>
      </c>
      <c r="B4631" t="s">
        <v>1636</v>
      </c>
      <c r="C4631">
        <v>990</v>
      </c>
      <c r="D4631" t="s">
        <v>1658</v>
      </c>
      <c r="E4631">
        <v>28</v>
      </c>
      <c r="F4631" t="s">
        <v>1658</v>
      </c>
      <c r="G4631">
        <v>846</v>
      </c>
      <c r="H4631" t="s">
        <v>1659</v>
      </c>
      <c r="I4631">
        <v>326</v>
      </c>
      <c r="J4631" t="s">
        <v>1660</v>
      </c>
      <c r="K4631" t="s">
        <v>41</v>
      </c>
      <c r="L4631">
        <v>3368</v>
      </c>
      <c r="M4631" t="s">
        <v>1661</v>
      </c>
      <c r="N4631" t="s">
        <v>43</v>
      </c>
      <c r="O4631" t="s">
        <v>1662</v>
      </c>
      <c r="S4631">
        <v>2</v>
      </c>
      <c r="T4631" t="s">
        <v>45</v>
      </c>
      <c r="X4631" t="s">
        <v>46</v>
      </c>
      <c r="Y4631">
        <v>1</v>
      </c>
      <c r="Z4631">
        <v>0</v>
      </c>
      <c r="AA4631">
        <v>0</v>
      </c>
      <c r="AB4631">
        <v>0</v>
      </c>
      <c r="AC4631">
        <v>0</v>
      </c>
      <c r="AD4631">
        <f t="shared" si="145"/>
        <v>0</v>
      </c>
      <c r="AE4631" t="s">
        <v>5043</v>
      </c>
      <c r="AF4631">
        <v>20500095</v>
      </c>
      <c r="AG4631">
        <v>5596765</v>
      </c>
      <c r="AH4631">
        <v>11941826</v>
      </c>
      <c r="AI4631">
        <v>12173784</v>
      </c>
      <c r="AJ4631">
        <f t="shared" si="144"/>
        <v>50212470</v>
      </c>
      <c r="AK4631" t="s">
        <v>1664</v>
      </c>
      <c r="AL4631" t="s">
        <v>1665</v>
      </c>
      <c r="AM4631" t="s">
        <v>1666</v>
      </c>
    </row>
    <row r="4632" spans="1:39" x14ac:dyDescent="0.2">
      <c r="A4632">
        <v>52002</v>
      </c>
      <c r="B4632" t="s">
        <v>1636</v>
      </c>
      <c r="C4632">
        <v>990</v>
      </c>
      <c r="D4632" t="s">
        <v>1658</v>
      </c>
      <c r="E4632">
        <v>28</v>
      </c>
      <c r="F4632" t="s">
        <v>1658</v>
      </c>
      <c r="G4632">
        <v>846</v>
      </c>
      <c r="H4632" t="s">
        <v>1659</v>
      </c>
      <c r="I4632">
        <v>326</v>
      </c>
      <c r="J4632" t="s">
        <v>1660</v>
      </c>
      <c r="K4632" t="s">
        <v>41</v>
      </c>
      <c r="L4632">
        <v>3562</v>
      </c>
      <c r="M4632" t="s">
        <v>1667</v>
      </c>
      <c r="N4632" t="s">
        <v>1668</v>
      </c>
      <c r="O4632" t="s">
        <v>1669</v>
      </c>
      <c r="S4632">
        <v>2</v>
      </c>
      <c r="T4632" t="s">
        <v>45</v>
      </c>
      <c r="X4632" t="s">
        <v>46</v>
      </c>
      <c r="Y4632">
        <v>1</v>
      </c>
      <c r="Z4632">
        <v>0</v>
      </c>
      <c r="AA4632">
        <v>0</v>
      </c>
      <c r="AB4632">
        <v>0</v>
      </c>
      <c r="AC4632">
        <v>0</v>
      </c>
      <c r="AD4632">
        <f t="shared" si="145"/>
        <v>0</v>
      </c>
      <c r="AE4632" t="s">
        <v>5043</v>
      </c>
      <c r="AF4632">
        <v>110766852</v>
      </c>
      <c r="AG4632">
        <v>28863858</v>
      </c>
      <c r="AH4632">
        <v>11634153</v>
      </c>
      <c r="AI4632">
        <v>25156495</v>
      </c>
      <c r="AJ4632">
        <f t="shared" si="144"/>
        <v>176421358</v>
      </c>
      <c r="AK4632" t="s">
        <v>1664</v>
      </c>
      <c r="AL4632" t="s">
        <v>1665</v>
      </c>
      <c r="AM4632" t="s">
        <v>1666</v>
      </c>
    </row>
    <row r="4633" spans="1:39" x14ac:dyDescent="0.2">
      <c r="A4633">
        <v>52030</v>
      </c>
      <c r="B4633" t="s">
        <v>1675</v>
      </c>
      <c r="C4633">
        <v>850</v>
      </c>
      <c r="D4633" t="s">
        <v>453</v>
      </c>
      <c r="E4633">
        <v>4</v>
      </c>
      <c r="F4633" t="s">
        <v>422</v>
      </c>
      <c r="G4633">
        <v>128</v>
      </c>
      <c r="H4633" t="s">
        <v>143</v>
      </c>
      <c r="I4633">
        <v>125</v>
      </c>
      <c r="J4633" t="s">
        <v>579</v>
      </c>
      <c r="K4633" t="s">
        <v>41</v>
      </c>
      <c r="L4633">
        <v>10942</v>
      </c>
      <c r="M4633" t="s">
        <v>4527</v>
      </c>
      <c r="N4633" t="s">
        <v>43</v>
      </c>
      <c r="O4633" t="s">
        <v>4528</v>
      </c>
      <c r="S4633">
        <v>2</v>
      </c>
      <c r="T4633" t="s">
        <v>45</v>
      </c>
      <c r="U4633">
        <v>303</v>
      </c>
      <c r="V4633" t="s">
        <v>419</v>
      </c>
      <c r="W4633" t="s">
        <v>57</v>
      </c>
      <c r="X4633" t="s">
        <v>46</v>
      </c>
      <c r="Y4633">
        <v>1</v>
      </c>
      <c r="Z4633">
        <v>10</v>
      </c>
      <c r="AA4633">
        <v>10</v>
      </c>
      <c r="AB4633">
        <v>10</v>
      </c>
      <c r="AC4633">
        <v>10</v>
      </c>
      <c r="AD4633">
        <f t="shared" si="145"/>
        <v>10</v>
      </c>
      <c r="AF4633">
        <v>0</v>
      </c>
      <c r="AG4633">
        <v>0</v>
      </c>
      <c r="AH4633">
        <v>0</v>
      </c>
      <c r="AI4633">
        <v>0</v>
      </c>
      <c r="AJ4633">
        <f t="shared" si="144"/>
        <v>0</v>
      </c>
      <c r="AK4633" t="s">
        <v>458</v>
      </c>
      <c r="AL4633" t="s">
        <v>459</v>
      </c>
      <c r="AM4633" t="s">
        <v>460</v>
      </c>
    </row>
    <row r="4634" spans="1:39" x14ac:dyDescent="0.2">
      <c r="A4634">
        <v>52030</v>
      </c>
      <c r="B4634" t="s">
        <v>1675</v>
      </c>
      <c r="C4634">
        <v>900</v>
      </c>
      <c r="D4634" t="s">
        <v>461</v>
      </c>
      <c r="E4634">
        <v>4</v>
      </c>
      <c r="F4634" t="s">
        <v>422</v>
      </c>
      <c r="G4634">
        <v>126</v>
      </c>
      <c r="H4634" t="s">
        <v>62</v>
      </c>
      <c r="I4634">
        <v>948</v>
      </c>
      <c r="J4634" t="s">
        <v>462</v>
      </c>
      <c r="K4634" t="s">
        <v>41</v>
      </c>
      <c r="L4634">
        <v>10940</v>
      </c>
      <c r="M4634" t="s">
        <v>4871</v>
      </c>
      <c r="N4634" t="s">
        <v>43</v>
      </c>
      <c r="O4634" t="s">
        <v>464</v>
      </c>
      <c r="S4634">
        <v>2</v>
      </c>
      <c r="T4634" t="s">
        <v>45</v>
      </c>
      <c r="U4634">
        <v>924</v>
      </c>
      <c r="V4634" t="s">
        <v>465</v>
      </c>
      <c r="W4634" t="s">
        <v>57</v>
      </c>
      <c r="X4634" t="s">
        <v>46</v>
      </c>
      <c r="Y4634">
        <v>1</v>
      </c>
      <c r="Z4634">
        <v>40</v>
      </c>
      <c r="AA4634">
        <v>40</v>
      </c>
      <c r="AB4634">
        <v>40</v>
      </c>
      <c r="AC4634">
        <v>40</v>
      </c>
      <c r="AD4634">
        <f t="shared" si="145"/>
        <v>40</v>
      </c>
      <c r="AF4634">
        <v>0</v>
      </c>
      <c r="AG4634">
        <v>0</v>
      </c>
      <c r="AH4634">
        <v>0</v>
      </c>
      <c r="AI4634">
        <v>0</v>
      </c>
      <c r="AJ4634">
        <f t="shared" si="144"/>
        <v>0</v>
      </c>
      <c r="AK4634" t="s">
        <v>466</v>
      </c>
      <c r="AL4634" t="s">
        <v>467</v>
      </c>
      <c r="AM4634" t="s">
        <v>60</v>
      </c>
    </row>
    <row r="4635" spans="1:39" x14ac:dyDescent="0.2">
      <c r="A4635">
        <v>52030</v>
      </c>
      <c r="B4635" t="s">
        <v>1675</v>
      </c>
      <c r="C4635">
        <v>900</v>
      </c>
      <c r="D4635" t="s">
        <v>461</v>
      </c>
      <c r="E4635">
        <v>4</v>
      </c>
      <c r="F4635" t="s">
        <v>422</v>
      </c>
      <c r="G4635">
        <v>126</v>
      </c>
      <c r="H4635" t="s">
        <v>62</v>
      </c>
      <c r="I4635">
        <v>948</v>
      </c>
      <c r="J4635" t="s">
        <v>462</v>
      </c>
      <c r="K4635" t="s">
        <v>41</v>
      </c>
      <c r="L4635">
        <v>10940</v>
      </c>
      <c r="M4635" t="s">
        <v>4871</v>
      </c>
      <c r="N4635" t="s">
        <v>43</v>
      </c>
      <c r="O4635" t="s">
        <v>464</v>
      </c>
      <c r="S4635">
        <v>2</v>
      </c>
      <c r="T4635" t="s">
        <v>45</v>
      </c>
      <c r="X4635" t="s">
        <v>46</v>
      </c>
      <c r="Y4635">
        <v>1</v>
      </c>
      <c r="Z4635">
        <v>0</v>
      </c>
      <c r="AA4635">
        <v>0</v>
      </c>
      <c r="AB4635">
        <v>0</v>
      </c>
      <c r="AC4635">
        <v>0</v>
      </c>
      <c r="AD4635">
        <f t="shared" si="145"/>
        <v>0</v>
      </c>
      <c r="AE4635" t="s">
        <v>595</v>
      </c>
      <c r="AF4635">
        <v>72000</v>
      </c>
      <c r="AG4635">
        <v>79200</v>
      </c>
      <c r="AH4635">
        <v>86900</v>
      </c>
      <c r="AI4635">
        <v>94600</v>
      </c>
      <c r="AJ4635">
        <f t="shared" ref="AJ4635:AJ4698" si="146">AF4635+AG4635+AH4635+AI4635</f>
        <v>332700</v>
      </c>
      <c r="AK4635" t="s">
        <v>466</v>
      </c>
      <c r="AL4635" t="s">
        <v>467</v>
      </c>
      <c r="AM4635" t="s">
        <v>60</v>
      </c>
    </row>
    <row r="4636" spans="1:39" x14ac:dyDescent="0.2">
      <c r="A4636">
        <v>52090</v>
      </c>
      <c r="B4636" t="s">
        <v>2850</v>
      </c>
      <c r="C4636">
        <v>101</v>
      </c>
      <c r="D4636" t="s">
        <v>319</v>
      </c>
      <c r="E4636">
        <v>4</v>
      </c>
      <c r="F4636" t="s">
        <v>422</v>
      </c>
      <c r="G4636">
        <v>123</v>
      </c>
      <c r="H4636" t="s">
        <v>1637</v>
      </c>
      <c r="I4636">
        <v>14</v>
      </c>
      <c r="J4636" t="s">
        <v>637</v>
      </c>
      <c r="K4636" t="s">
        <v>41</v>
      </c>
      <c r="L4636">
        <v>12719</v>
      </c>
      <c r="M4636" t="s">
        <v>2851</v>
      </c>
      <c r="N4636" t="s">
        <v>124</v>
      </c>
      <c r="O4636" t="s">
        <v>2852</v>
      </c>
      <c r="S4636">
        <v>2</v>
      </c>
      <c r="T4636" t="s">
        <v>45</v>
      </c>
      <c r="X4636" t="s">
        <v>66</v>
      </c>
      <c r="Y4636">
        <v>0</v>
      </c>
      <c r="Z4636">
        <v>0</v>
      </c>
      <c r="AA4636">
        <v>0</v>
      </c>
      <c r="AB4636">
        <v>0</v>
      </c>
      <c r="AC4636">
        <v>0</v>
      </c>
      <c r="AD4636">
        <f t="shared" si="145"/>
        <v>0</v>
      </c>
      <c r="AE4636" t="s">
        <v>323</v>
      </c>
      <c r="AF4636">
        <v>0</v>
      </c>
      <c r="AG4636">
        <v>50000000</v>
      </c>
      <c r="AH4636">
        <v>0</v>
      </c>
      <c r="AI4636">
        <v>0</v>
      </c>
      <c r="AJ4636">
        <f t="shared" si="146"/>
        <v>50000000</v>
      </c>
      <c r="AK4636" t="s">
        <v>324</v>
      </c>
      <c r="AL4636" t="s">
        <v>325</v>
      </c>
      <c r="AM4636" t="s">
        <v>326</v>
      </c>
    </row>
    <row r="4637" spans="1:39" x14ac:dyDescent="0.2">
      <c r="A4637">
        <v>52092</v>
      </c>
      <c r="B4637" t="s">
        <v>1678</v>
      </c>
      <c r="C4637">
        <v>830</v>
      </c>
      <c r="D4637" t="s">
        <v>1679</v>
      </c>
      <c r="E4637">
        <v>4</v>
      </c>
      <c r="F4637" t="s">
        <v>422</v>
      </c>
      <c r="G4637">
        <v>123</v>
      </c>
      <c r="H4637" t="s">
        <v>1637</v>
      </c>
      <c r="I4637">
        <v>275</v>
      </c>
      <c r="J4637" t="s">
        <v>4530</v>
      </c>
      <c r="K4637" t="s">
        <v>41</v>
      </c>
      <c r="L4637">
        <v>10597</v>
      </c>
      <c r="M4637" t="s">
        <v>4531</v>
      </c>
      <c r="N4637" t="s">
        <v>124</v>
      </c>
      <c r="O4637" t="s">
        <v>4532</v>
      </c>
      <c r="S4637">
        <v>2</v>
      </c>
      <c r="T4637" t="s">
        <v>45</v>
      </c>
      <c r="U4637">
        <v>244</v>
      </c>
      <c r="V4637" t="s">
        <v>1718</v>
      </c>
      <c r="W4637" t="s">
        <v>57</v>
      </c>
      <c r="X4637" t="s">
        <v>46</v>
      </c>
      <c r="Y4637">
        <v>1</v>
      </c>
      <c r="Z4637">
        <v>1</v>
      </c>
      <c r="AA4637">
        <v>1</v>
      </c>
      <c r="AB4637">
        <v>0</v>
      </c>
      <c r="AC4637">
        <v>0</v>
      </c>
      <c r="AD4637">
        <f t="shared" si="145"/>
        <v>1</v>
      </c>
      <c r="AF4637">
        <v>0</v>
      </c>
      <c r="AG4637">
        <v>0</v>
      </c>
      <c r="AH4637">
        <v>0</v>
      </c>
      <c r="AI4637">
        <v>0</v>
      </c>
      <c r="AJ4637">
        <f t="shared" si="146"/>
        <v>0</v>
      </c>
      <c r="AK4637" t="s">
        <v>1684</v>
      </c>
      <c r="AL4637" t="s">
        <v>451</v>
      </c>
      <c r="AM4637" t="s">
        <v>1685</v>
      </c>
    </row>
    <row r="4638" spans="1:39" x14ac:dyDescent="0.2">
      <c r="A4638">
        <v>52092</v>
      </c>
      <c r="B4638" t="s">
        <v>1678</v>
      </c>
      <c r="C4638">
        <v>830</v>
      </c>
      <c r="D4638" t="s">
        <v>1679</v>
      </c>
      <c r="E4638">
        <v>4</v>
      </c>
      <c r="F4638" t="s">
        <v>422</v>
      </c>
      <c r="G4638">
        <v>123</v>
      </c>
      <c r="H4638" t="s">
        <v>1637</v>
      </c>
      <c r="I4638">
        <v>278</v>
      </c>
      <c r="J4638" t="s">
        <v>1686</v>
      </c>
      <c r="K4638" t="s">
        <v>41</v>
      </c>
      <c r="L4638">
        <v>10601</v>
      </c>
      <c r="M4638" t="s">
        <v>1687</v>
      </c>
      <c r="N4638" t="s">
        <v>124</v>
      </c>
      <c r="O4638" t="s">
        <v>1688</v>
      </c>
      <c r="S4638">
        <v>2</v>
      </c>
      <c r="T4638" t="s">
        <v>45</v>
      </c>
      <c r="U4638">
        <v>244</v>
      </c>
      <c r="V4638" t="s">
        <v>1718</v>
      </c>
      <c r="W4638" t="s">
        <v>57</v>
      </c>
      <c r="X4638" t="s">
        <v>46</v>
      </c>
      <c r="Y4638">
        <v>1</v>
      </c>
      <c r="Z4638">
        <v>1</v>
      </c>
      <c r="AA4638">
        <v>1</v>
      </c>
      <c r="AB4638">
        <v>0</v>
      </c>
      <c r="AC4638">
        <v>0</v>
      </c>
      <c r="AD4638">
        <f t="shared" si="145"/>
        <v>1</v>
      </c>
      <c r="AF4638">
        <v>0</v>
      </c>
      <c r="AG4638">
        <v>0</v>
      </c>
      <c r="AH4638">
        <v>0</v>
      </c>
      <c r="AI4638">
        <v>0</v>
      </c>
      <c r="AJ4638">
        <f t="shared" si="146"/>
        <v>0</v>
      </c>
      <c r="AK4638" t="s">
        <v>1684</v>
      </c>
      <c r="AL4638" t="s">
        <v>451</v>
      </c>
      <c r="AM4638" t="s">
        <v>1685</v>
      </c>
    </row>
    <row r="4639" spans="1:39" x14ac:dyDescent="0.2">
      <c r="A4639">
        <v>52093</v>
      </c>
      <c r="B4639" t="s">
        <v>2856</v>
      </c>
      <c r="C4639">
        <v>101</v>
      </c>
      <c r="D4639" t="s">
        <v>319</v>
      </c>
      <c r="E4639">
        <v>19</v>
      </c>
      <c r="F4639" t="s">
        <v>629</v>
      </c>
      <c r="G4639">
        <v>573</v>
      </c>
      <c r="H4639" t="s">
        <v>684</v>
      </c>
      <c r="I4639">
        <v>18</v>
      </c>
      <c r="J4639" t="s">
        <v>4535</v>
      </c>
      <c r="K4639" t="s">
        <v>41</v>
      </c>
      <c r="L4639">
        <v>12737</v>
      </c>
      <c r="M4639" t="s">
        <v>4536</v>
      </c>
      <c r="N4639" t="s">
        <v>124</v>
      </c>
      <c r="O4639" t="s">
        <v>4537</v>
      </c>
      <c r="S4639">
        <v>2</v>
      </c>
      <c r="T4639" t="s">
        <v>45</v>
      </c>
      <c r="X4639" t="s">
        <v>66</v>
      </c>
      <c r="Y4639">
        <v>0</v>
      </c>
      <c r="Z4639">
        <v>0</v>
      </c>
      <c r="AA4639">
        <v>0</v>
      </c>
      <c r="AB4639">
        <v>0</v>
      </c>
      <c r="AC4639">
        <v>0</v>
      </c>
      <c r="AD4639">
        <f t="shared" si="145"/>
        <v>0</v>
      </c>
      <c r="AE4639" t="s">
        <v>1336</v>
      </c>
      <c r="AF4639">
        <v>0</v>
      </c>
      <c r="AG4639">
        <v>15000000</v>
      </c>
      <c r="AH4639">
        <v>0</v>
      </c>
      <c r="AI4639">
        <v>0</v>
      </c>
      <c r="AJ4639">
        <f t="shared" si="146"/>
        <v>15000000</v>
      </c>
      <c r="AK4639" t="s">
        <v>324</v>
      </c>
      <c r="AL4639" t="s">
        <v>325</v>
      </c>
      <c r="AM4639" t="s">
        <v>326</v>
      </c>
    </row>
    <row r="4640" spans="1:39" x14ac:dyDescent="0.2">
      <c r="A4640">
        <v>53001</v>
      </c>
      <c r="B4640" t="s">
        <v>1690</v>
      </c>
      <c r="C4640">
        <v>101</v>
      </c>
      <c r="D4640" t="s">
        <v>319</v>
      </c>
      <c r="E4640">
        <v>26</v>
      </c>
      <c r="F4640" t="s">
        <v>710</v>
      </c>
      <c r="G4640">
        <v>782</v>
      </c>
      <c r="H4640" t="s">
        <v>764</v>
      </c>
      <c r="I4640">
        <v>178</v>
      </c>
      <c r="J4640" t="s">
        <v>1755</v>
      </c>
      <c r="K4640" t="s">
        <v>41</v>
      </c>
      <c r="L4640">
        <v>12619</v>
      </c>
      <c r="M4640" t="s">
        <v>4538</v>
      </c>
      <c r="N4640" t="s">
        <v>124</v>
      </c>
      <c r="O4640" t="s">
        <v>4539</v>
      </c>
      <c r="S4640">
        <v>2</v>
      </c>
      <c r="T4640" t="s">
        <v>45</v>
      </c>
      <c r="X4640" t="s">
        <v>46</v>
      </c>
      <c r="Y4640">
        <v>1</v>
      </c>
      <c r="Z4640">
        <v>0</v>
      </c>
      <c r="AA4640">
        <v>0</v>
      </c>
      <c r="AB4640">
        <v>0</v>
      </c>
      <c r="AC4640">
        <v>0</v>
      </c>
      <c r="AD4640">
        <f t="shared" si="145"/>
        <v>0</v>
      </c>
      <c r="AE4640" t="s">
        <v>323</v>
      </c>
      <c r="AF4640">
        <v>26760000</v>
      </c>
      <c r="AG4640">
        <v>24000000</v>
      </c>
      <c r="AH4640">
        <v>0</v>
      </c>
      <c r="AI4640">
        <v>0</v>
      </c>
      <c r="AJ4640">
        <f t="shared" si="146"/>
        <v>50760000</v>
      </c>
      <c r="AK4640" t="s">
        <v>324</v>
      </c>
      <c r="AL4640" t="s">
        <v>325</v>
      </c>
      <c r="AM4640" t="s">
        <v>326</v>
      </c>
    </row>
    <row r="4641" spans="1:39" x14ac:dyDescent="0.2">
      <c r="A4641">
        <v>53001</v>
      </c>
      <c r="B4641" t="s">
        <v>1690</v>
      </c>
      <c r="C4641">
        <v>105</v>
      </c>
      <c r="D4641" t="s">
        <v>1694</v>
      </c>
      <c r="E4641">
        <v>26</v>
      </c>
      <c r="F4641" t="s">
        <v>710</v>
      </c>
      <c r="G4641">
        <v>782</v>
      </c>
      <c r="H4641" t="s">
        <v>764</v>
      </c>
      <c r="I4641">
        <v>9</v>
      </c>
      <c r="J4641" t="s">
        <v>1695</v>
      </c>
      <c r="K4641" t="s">
        <v>41</v>
      </c>
      <c r="L4641">
        <v>12934</v>
      </c>
      <c r="M4641" t="s">
        <v>1696</v>
      </c>
      <c r="N4641" t="s">
        <v>124</v>
      </c>
      <c r="O4641" t="s">
        <v>1697</v>
      </c>
      <c r="S4641">
        <v>2</v>
      </c>
      <c r="T4641" t="s">
        <v>45</v>
      </c>
      <c r="X4641" t="s">
        <v>46</v>
      </c>
      <c r="Y4641">
        <v>1</v>
      </c>
      <c r="Z4641">
        <v>0</v>
      </c>
      <c r="AA4641">
        <v>0</v>
      </c>
      <c r="AB4641">
        <v>0</v>
      </c>
      <c r="AC4641">
        <v>0</v>
      </c>
      <c r="AD4641">
        <f t="shared" si="145"/>
        <v>0</v>
      </c>
      <c r="AE4641" t="s">
        <v>1188</v>
      </c>
      <c r="AF4641">
        <v>3000000</v>
      </c>
      <c r="AG4641">
        <v>0</v>
      </c>
      <c r="AH4641">
        <v>0</v>
      </c>
      <c r="AI4641">
        <v>0</v>
      </c>
      <c r="AJ4641">
        <f t="shared" si="146"/>
        <v>3000000</v>
      </c>
      <c r="AK4641" t="s">
        <v>1698</v>
      </c>
      <c r="AL4641" t="s">
        <v>1699</v>
      </c>
      <c r="AM4641" t="s">
        <v>1700</v>
      </c>
    </row>
    <row r="4642" spans="1:39" x14ac:dyDescent="0.2">
      <c r="A4642">
        <v>53001</v>
      </c>
      <c r="B4642" t="s">
        <v>1690</v>
      </c>
      <c r="C4642">
        <v>105</v>
      </c>
      <c r="D4642" t="s">
        <v>1694</v>
      </c>
      <c r="E4642">
        <v>26</v>
      </c>
      <c r="F4642" t="s">
        <v>710</v>
      </c>
      <c r="G4642">
        <v>782</v>
      </c>
      <c r="H4642" t="s">
        <v>764</v>
      </c>
      <c r="I4642">
        <v>340</v>
      </c>
      <c r="J4642" t="s">
        <v>1185</v>
      </c>
      <c r="K4642" t="s">
        <v>41</v>
      </c>
      <c r="L4642">
        <v>8579</v>
      </c>
      <c r="M4642" t="s">
        <v>2862</v>
      </c>
      <c r="N4642" t="s">
        <v>43</v>
      </c>
      <c r="O4642" t="s">
        <v>2863</v>
      </c>
      <c r="S4642">
        <v>2</v>
      </c>
      <c r="T4642" t="s">
        <v>45</v>
      </c>
      <c r="X4642" t="s">
        <v>46</v>
      </c>
      <c r="Y4642">
        <v>1</v>
      </c>
      <c r="Z4642">
        <v>0</v>
      </c>
      <c r="AA4642">
        <v>0</v>
      </c>
      <c r="AB4642">
        <v>0</v>
      </c>
      <c r="AC4642">
        <v>0</v>
      </c>
      <c r="AD4642">
        <f t="shared" si="145"/>
        <v>0</v>
      </c>
      <c r="AE4642" t="s">
        <v>1188</v>
      </c>
      <c r="AF4642">
        <v>7000000</v>
      </c>
      <c r="AG4642">
        <v>7000000</v>
      </c>
      <c r="AH4642">
        <v>7000000</v>
      </c>
      <c r="AI4642">
        <v>7000000</v>
      </c>
      <c r="AJ4642">
        <f t="shared" si="146"/>
        <v>28000000</v>
      </c>
      <c r="AK4642" t="s">
        <v>1698</v>
      </c>
      <c r="AL4642" t="s">
        <v>1699</v>
      </c>
      <c r="AM4642" t="s">
        <v>1700</v>
      </c>
    </row>
    <row r="4643" spans="1:39" x14ac:dyDescent="0.2">
      <c r="A4643">
        <v>53001</v>
      </c>
      <c r="B4643" t="s">
        <v>1690</v>
      </c>
      <c r="C4643">
        <v>105</v>
      </c>
      <c r="D4643" t="s">
        <v>1694</v>
      </c>
      <c r="E4643">
        <v>26</v>
      </c>
      <c r="F4643" t="s">
        <v>710</v>
      </c>
      <c r="G4643">
        <v>782</v>
      </c>
      <c r="H4643" t="s">
        <v>764</v>
      </c>
      <c r="I4643">
        <v>583</v>
      </c>
      <c r="J4643" t="s">
        <v>1711</v>
      </c>
      <c r="K4643" t="s">
        <v>41</v>
      </c>
      <c r="L4643">
        <v>12356</v>
      </c>
      <c r="M4643" t="s">
        <v>4086</v>
      </c>
      <c r="N4643" t="s">
        <v>124</v>
      </c>
      <c r="O4643" t="s">
        <v>4087</v>
      </c>
      <c r="S4643">
        <v>2</v>
      </c>
      <c r="T4643" t="s">
        <v>45</v>
      </c>
      <c r="X4643" t="s">
        <v>46</v>
      </c>
      <c r="Y4643">
        <v>1</v>
      </c>
      <c r="Z4643">
        <v>0</v>
      </c>
      <c r="AA4643">
        <v>0</v>
      </c>
      <c r="AB4643">
        <v>0</v>
      </c>
      <c r="AC4643">
        <v>0</v>
      </c>
      <c r="AD4643">
        <f t="shared" si="145"/>
        <v>0</v>
      </c>
      <c r="AE4643" t="s">
        <v>85</v>
      </c>
      <c r="AF4643">
        <v>100000</v>
      </c>
      <c r="AG4643">
        <v>100000</v>
      </c>
      <c r="AH4643">
        <v>100000</v>
      </c>
      <c r="AI4643">
        <v>100000</v>
      </c>
      <c r="AJ4643">
        <f t="shared" si="146"/>
        <v>400000</v>
      </c>
      <c r="AK4643" t="s">
        <v>1698</v>
      </c>
      <c r="AL4643" t="s">
        <v>1699</v>
      </c>
      <c r="AM4643" t="s">
        <v>1700</v>
      </c>
    </row>
    <row r="4644" spans="1:39" x14ac:dyDescent="0.2">
      <c r="A4644">
        <v>53001</v>
      </c>
      <c r="B4644" t="s">
        <v>1690</v>
      </c>
      <c r="C4644">
        <v>110</v>
      </c>
      <c r="D4644" t="s">
        <v>1184</v>
      </c>
      <c r="E4644">
        <v>26</v>
      </c>
      <c r="F4644" t="s">
        <v>710</v>
      </c>
      <c r="G4644">
        <v>782</v>
      </c>
      <c r="H4644" t="s">
        <v>764</v>
      </c>
      <c r="I4644">
        <v>9</v>
      </c>
      <c r="J4644" t="s">
        <v>1695</v>
      </c>
      <c r="K4644" t="s">
        <v>41</v>
      </c>
      <c r="L4644">
        <v>12935</v>
      </c>
      <c r="M4644" t="s">
        <v>1714</v>
      </c>
      <c r="N4644" t="s">
        <v>124</v>
      </c>
      <c r="O4644" t="s">
        <v>1715</v>
      </c>
      <c r="S4644">
        <v>2</v>
      </c>
      <c r="T4644" t="s">
        <v>45</v>
      </c>
      <c r="X4644" t="s">
        <v>66</v>
      </c>
      <c r="Y4644">
        <v>0</v>
      </c>
      <c r="Z4644">
        <v>0</v>
      </c>
      <c r="AA4644">
        <v>0</v>
      </c>
      <c r="AB4644">
        <v>0</v>
      </c>
      <c r="AC4644">
        <v>0</v>
      </c>
      <c r="AD4644">
        <f t="shared" si="145"/>
        <v>0</v>
      </c>
      <c r="AE4644" t="s">
        <v>323</v>
      </c>
      <c r="AF4644">
        <v>0</v>
      </c>
      <c r="AG4644">
        <v>27000000</v>
      </c>
      <c r="AH4644">
        <v>3000000</v>
      </c>
      <c r="AI4644">
        <v>0</v>
      </c>
      <c r="AJ4644">
        <f t="shared" si="146"/>
        <v>30000000</v>
      </c>
      <c r="AK4644" t="s">
        <v>1189</v>
      </c>
      <c r="AL4644" t="s">
        <v>1064</v>
      </c>
      <c r="AM4644" t="s">
        <v>1190</v>
      </c>
    </row>
    <row r="4645" spans="1:39" x14ac:dyDescent="0.2">
      <c r="A4645">
        <v>53001</v>
      </c>
      <c r="B4645" t="s">
        <v>1690</v>
      </c>
      <c r="C4645">
        <v>110</v>
      </c>
      <c r="D4645" t="s">
        <v>1184</v>
      </c>
      <c r="E4645">
        <v>26</v>
      </c>
      <c r="F4645" t="s">
        <v>710</v>
      </c>
      <c r="G4645">
        <v>782</v>
      </c>
      <c r="H4645" t="s">
        <v>764</v>
      </c>
      <c r="I4645">
        <v>583</v>
      </c>
      <c r="J4645" t="s">
        <v>1711</v>
      </c>
      <c r="K4645" t="s">
        <v>41</v>
      </c>
      <c r="L4645">
        <v>8575</v>
      </c>
      <c r="M4645" t="s">
        <v>2864</v>
      </c>
      <c r="N4645" t="s">
        <v>43</v>
      </c>
      <c r="O4645" t="s">
        <v>2865</v>
      </c>
      <c r="S4645">
        <v>2</v>
      </c>
      <c r="T4645" t="s">
        <v>45</v>
      </c>
      <c r="X4645" t="s">
        <v>46</v>
      </c>
      <c r="Y4645">
        <v>1</v>
      </c>
      <c r="Z4645">
        <v>0</v>
      </c>
      <c r="AA4645">
        <v>0</v>
      </c>
      <c r="AB4645">
        <v>0</v>
      </c>
      <c r="AC4645">
        <v>0</v>
      </c>
      <c r="AD4645">
        <f t="shared" si="145"/>
        <v>0</v>
      </c>
      <c r="AE4645" t="s">
        <v>513</v>
      </c>
      <c r="AF4645">
        <v>5400000</v>
      </c>
      <c r="AG4645">
        <v>2700000</v>
      </c>
      <c r="AH4645">
        <v>2700000</v>
      </c>
      <c r="AI4645">
        <v>2700000</v>
      </c>
      <c r="AJ4645">
        <f t="shared" si="146"/>
        <v>13500000</v>
      </c>
      <c r="AK4645" t="s">
        <v>1189</v>
      </c>
      <c r="AL4645" t="s">
        <v>1064</v>
      </c>
      <c r="AM4645" t="s">
        <v>1190</v>
      </c>
    </row>
    <row r="4646" spans="1:39" x14ac:dyDescent="0.2">
      <c r="A4646">
        <v>53001</v>
      </c>
      <c r="B4646" t="s">
        <v>1690</v>
      </c>
      <c r="C4646">
        <v>110</v>
      </c>
      <c r="D4646" t="s">
        <v>1184</v>
      </c>
      <c r="E4646">
        <v>26</v>
      </c>
      <c r="F4646" t="s">
        <v>710</v>
      </c>
      <c r="G4646">
        <v>782</v>
      </c>
      <c r="H4646" t="s">
        <v>764</v>
      </c>
      <c r="I4646">
        <v>583</v>
      </c>
      <c r="J4646" t="s">
        <v>1711</v>
      </c>
      <c r="K4646" t="s">
        <v>41</v>
      </c>
      <c r="L4646">
        <v>8575</v>
      </c>
      <c r="M4646" t="s">
        <v>2864</v>
      </c>
      <c r="N4646" t="s">
        <v>43</v>
      </c>
      <c r="O4646" t="s">
        <v>2865</v>
      </c>
      <c r="S4646">
        <v>2</v>
      </c>
      <c r="T4646" t="s">
        <v>45</v>
      </c>
      <c r="X4646" t="s">
        <v>46</v>
      </c>
      <c r="Y4646">
        <v>1</v>
      </c>
      <c r="Z4646">
        <v>0</v>
      </c>
      <c r="AA4646">
        <v>0</v>
      </c>
      <c r="AB4646">
        <v>0</v>
      </c>
      <c r="AC4646">
        <v>0</v>
      </c>
      <c r="AD4646">
        <f t="shared" si="145"/>
        <v>0</v>
      </c>
      <c r="AE4646" t="s">
        <v>1689</v>
      </c>
      <c r="AF4646">
        <v>0</v>
      </c>
      <c r="AG4646">
        <v>7000000</v>
      </c>
      <c r="AH4646">
        <v>7000000</v>
      </c>
      <c r="AI4646">
        <v>0</v>
      </c>
      <c r="AJ4646">
        <f t="shared" si="146"/>
        <v>14000000</v>
      </c>
      <c r="AK4646" t="s">
        <v>1189</v>
      </c>
      <c r="AL4646" t="s">
        <v>1064</v>
      </c>
      <c r="AM4646" t="s">
        <v>1190</v>
      </c>
    </row>
    <row r="4647" spans="1:39" x14ac:dyDescent="0.2">
      <c r="A4647">
        <v>53001</v>
      </c>
      <c r="B4647" t="s">
        <v>1690</v>
      </c>
      <c r="C4647">
        <v>110</v>
      </c>
      <c r="D4647" t="s">
        <v>1184</v>
      </c>
      <c r="E4647">
        <v>26</v>
      </c>
      <c r="F4647" t="s">
        <v>710</v>
      </c>
      <c r="G4647">
        <v>782</v>
      </c>
      <c r="H4647" t="s">
        <v>764</v>
      </c>
      <c r="I4647">
        <v>583</v>
      </c>
      <c r="J4647" t="s">
        <v>1711</v>
      </c>
      <c r="K4647" t="s">
        <v>41</v>
      </c>
      <c r="L4647">
        <v>8575</v>
      </c>
      <c r="M4647" t="s">
        <v>2864</v>
      </c>
      <c r="N4647" t="s">
        <v>43</v>
      </c>
      <c r="O4647" t="s">
        <v>2865</v>
      </c>
      <c r="S4647">
        <v>2</v>
      </c>
      <c r="T4647" t="s">
        <v>45</v>
      </c>
      <c r="X4647" t="s">
        <v>46</v>
      </c>
      <c r="Y4647">
        <v>1</v>
      </c>
      <c r="Z4647">
        <v>0</v>
      </c>
      <c r="AA4647">
        <v>0</v>
      </c>
      <c r="AB4647">
        <v>0</v>
      </c>
      <c r="AC4647">
        <v>0</v>
      </c>
      <c r="AD4647">
        <f t="shared" si="145"/>
        <v>0</v>
      </c>
      <c r="AE4647" t="s">
        <v>1192</v>
      </c>
      <c r="AF4647">
        <v>3000000</v>
      </c>
      <c r="AG4647">
        <v>4000000</v>
      </c>
      <c r="AH4647">
        <v>5000000</v>
      </c>
      <c r="AI4647">
        <v>5000000</v>
      </c>
      <c r="AJ4647">
        <f t="shared" si="146"/>
        <v>17000000</v>
      </c>
      <c r="AK4647" t="s">
        <v>1189</v>
      </c>
      <c r="AL4647" t="s">
        <v>1064</v>
      </c>
      <c r="AM4647" t="s">
        <v>1190</v>
      </c>
    </row>
    <row r="4648" spans="1:39" x14ac:dyDescent="0.2">
      <c r="A4648">
        <v>53001</v>
      </c>
      <c r="B4648" t="s">
        <v>1690</v>
      </c>
      <c r="C4648">
        <v>120</v>
      </c>
      <c r="D4648" t="s">
        <v>1723</v>
      </c>
      <c r="E4648">
        <v>26</v>
      </c>
      <c r="F4648" t="s">
        <v>710</v>
      </c>
      <c r="G4648">
        <v>781</v>
      </c>
      <c r="H4648" t="s">
        <v>1724</v>
      </c>
      <c r="I4648">
        <v>196</v>
      </c>
      <c r="J4648" t="s">
        <v>1725</v>
      </c>
      <c r="K4648" t="s">
        <v>41</v>
      </c>
      <c r="L4648">
        <v>10059</v>
      </c>
      <c r="M4648" t="s">
        <v>2870</v>
      </c>
      <c r="N4648" t="s">
        <v>124</v>
      </c>
      <c r="O4648" t="s">
        <v>2871</v>
      </c>
      <c r="S4648">
        <v>2</v>
      </c>
      <c r="T4648" t="s">
        <v>45</v>
      </c>
      <c r="X4648" t="s">
        <v>46</v>
      </c>
      <c r="Y4648">
        <v>1</v>
      </c>
      <c r="Z4648">
        <v>0</v>
      </c>
      <c r="AA4648">
        <v>0</v>
      </c>
      <c r="AB4648">
        <v>0</v>
      </c>
      <c r="AC4648">
        <v>0</v>
      </c>
      <c r="AD4648">
        <f t="shared" si="145"/>
        <v>0</v>
      </c>
      <c r="AE4648" t="s">
        <v>85</v>
      </c>
      <c r="AF4648">
        <v>1500000</v>
      </c>
      <c r="AG4648">
        <v>1500000</v>
      </c>
      <c r="AH4648">
        <v>0</v>
      </c>
      <c r="AI4648">
        <v>0</v>
      </c>
      <c r="AJ4648">
        <f t="shared" si="146"/>
        <v>3000000</v>
      </c>
      <c r="AK4648" t="s">
        <v>1728</v>
      </c>
      <c r="AL4648" t="s">
        <v>1064</v>
      </c>
      <c r="AM4648" t="s">
        <v>1729</v>
      </c>
    </row>
    <row r="4649" spans="1:39" x14ac:dyDescent="0.2">
      <c r="A4649">
        <v>53001</v>
      </c>
      <c r="B4649" t="s">
        <v>1690</v>
      </c>
      <c r="C4649">
        <v>120</v>
      </c>
      <c r="D4649" t="s">
        <v>1723</v>
      </c>
      <c r="E4649">
        <v>26</v>
      </c>
      <c r="F4649" t="s">
        <v>710</v>
      </c>
      <c r="G4649">
        <v>781</v>
      </c>
      <c r="H4649" t="s">
        <v>1724</v>
      </c>
      <c r="I4649">
        <v>196</v>
      </c>
      <c r="J4649" t="s">
        <v>1725</v>
      </c>
      <c r="K4649" t="s">
        <v>41</v>
      </c>
      <c r="L4649">
        <v>10059</v>
      </c>
      <c r="M4649" t="s">
        <v>2870</v>
      </c>
      <c r="N4649" t="s">
        <v>124</v>
      </c>
      <c r="O4649" t="s">
        <v>2871</v>
      </c>
      <c r="S4649">
        <v>2</v>
      </c>
      <c r="T4649" t="s">
        <v>45</v>
      </c>
      <c r="X4649" t="s">
        <v>46</v>
      </c>
      <c r="Y4649">
        <v>1</v>
      </c>
      <c r="Z4649">
        <v>0</v>
      </c>
      <c r="AA4649">
        <v>0</v>
      </c>
      <c r="AB4649">
        <v>0</v>
      </c>
      <c r="AC4649">
        <v>0</v>
      </c>
      <c r="AD4649">
        <f t="shared" si="145"/>
        <v>0</v>
      </c>
      <c r="AE4649" t="s">
        <v>1188</v>
      </c>
      <c r="AF4649">
        <v>1000000</v>
      </c>
      <c r="AG4649">
        <v>0</v>
      </c>
      <c r="AH4649">
        <v>0</v>
      </c>
      <c r="AI4649">
        <v>0</v>
      </c>
      <c r="AJ4649">
        <f t="shared" si="146"/>
        <v>1000000</v>
      </c>
      <c r="AK4649" t="s">
        <v>1728</v>
      </c>
      <c r="AL4649" t="s">
        <v>1064</v>
      </c>
      <c r="AM4649" t="s">
        <v>1729</v>
      </c>
    </row>
    <row r="4650" spans="1:39" x14ac:dyDescent="0.2">
      <c r="A4650">
        <v>53001</v>
      </c>
      <c r="B4650" t="s">
        <v>1690</v>
      </c>
      <c r="C4650">
        <v>120</v>
      </c>
      <c r="D4650" t="s">
        <v>1723</v>
      </c>
      <c r="E4650">
        <v>26</v>
      </c>
      <c r="F4650" t="s">
        <v>710</v>
      </c>
      <c r="G4650">
        <v>781</v>
      </c>
      <c r="H4650" t="s">
        <v>1724</v>
      </c>
      <c r="I4650">
        <v>196</v>
      </c>
      <c r="J4650" t="s">
        <v>1725</v>
      </c>
      <c r="K4650" t="s">
        <v>41</v>
      </c>
      <c r="L4650">
        <v>10722</v>
      </c>
      <c r="M4650" t="s">
        <v>4091</v>
      </c>
      <c r="N4650" t="s">
        <v>124</v>
      </c>
      <c r="O4650" t="s">
        <v>4092</v>
      </c>
      <c r="S4650">
        <v>2</v>
      </c>
      <c r="T4650" t="s">
        <v>45</v>
      </c>
      <c r="U4650">
        <v>6</v>
      </c>
      <c r="V4650" t="s">
        <v>2872</v>
      </c>
      <c r="W4650" t="s">
        <v>57</v>
      </c>
      <c r="X4650" t="s">
        <v>46</v>
      </c>
      <c r="Y4650">
        <v>1</v>
      </c>
      <c r="Z4650">
        <v>1</v>
      </c>
      <c r="AA4650">
        <v>1</v>
      </c>
      <c r="AB4650">
        <v>0</v>
      </c>
      <c r="AC4650">
        <v>0</v>
      </c>
      <c r="AD4650">
        <f t="shared" si="145"/>
        <v>1</v>
      </c>
      <c r="AF4650">
        <v>0</v>
      </c>
      <c r="AG4650">
        <v>0</v>
      </c>
      <c r="AH4650">
        <v>0</v>
      </c>
      <c r="AI4650">
        <v>0</v>
      </c>
      <c r="AJ4650">
        <f t="shared" si="146"/>
        <v>0</v>
      </c>
      <c r="AK4650" t="s">
        <v>1728</v>
      </c>
      <c r="AL4650" t="s">
        <v>1064</v>
      </c>
      <c r="AM4650" t="s">
        <v>1729</v>
      </c>
    </row>
    <row r="4651" spans="1:39" x14ac:dyDescent="0.2">
      <c r="A4651">
        <v>53001</v>
      </c>
      <c r="B4651" t="s">
        <v>1690</v>
      </c>
      <c r="C4651">
        <v>120</v>
      </c>
      <c r="D4651" t="s">
        <v>1723</v>
      </c>
      <c r="E4651">
        <v>26</v>
      </c>
      <c r="F4651" t="s">
        <v>710</v>
      </c>
      <c r="G4651">
        <v>781</v>
      </c>
      <c r="H4651" t="s">
        <v>1724</v>
      </c>
      <c r="I4651">
        <v>196</v>
      </c>
      <c r="J4651" t="s">
        <v>1725</v>
      </c>
      <c r="K4651" t="s">
        <v>41</v>
      </c>
      <c r="L4651">
        <v>12947</v>
      </c>
      <c r="M4651" t="s">
        <v>4093</v>
      </c>
      <c r="N4651" t="s">
        <v>124</v>
      </c>
      <c r="O4651" t="s">
        <v>4094</v>
      </c>
      <c r="S4651">
        <v>2</v>
      </c>
      <c r="T4651" t="s">
        <v>45</v>
      </c>
      <c r="X4651" t="s">
        <v>46</v>
      </c>
      <c r="Y4651">
        <v>1</v>
      </c>
      <c r="Z4651">
        <v>0</v>
      </c>
      <c r="AA4651">
        <v>0</v>
      </c>
      <c r="AB4651">
        <v>0</v>
      </c>
      <c r="AC4651">
        <v>0</v>
      </c>
      <c r="AD4651">
        <f t="shared" si="145"/>
        <v>0</v>
      </c>
      <c r="AE4651" t="s">
        <v>1188</v>
      </c>
      <c r="AF4651">
        <v>1500000</v>
      </c>
      <c r="AG4651">
        <v>0</v>
      </c>
      <c r="AH4651">
        <v>0</v>
      </c>
      <c r="AI4651">
        <v>0</v>
      </c>
      <c r="AJ4651">
        <f t="shared" si="146"/>
        <v>1500000</v>
      </c>
      <c r="AK4651" t="s">
        <v>1728</v>
      </c>
      <c r="AL4651" t="s">
        <v>1064</v>
      </c>
      <c r="AM4651" t="s">
        <v>1729</v>
      </c>
    </row>
    <row r="4652" spans="1:39" x14ac:dyDescent="0.2">
      <c r="A4652">
        <v>53001</v>
      </c>
      <c r="B4652" t="s">
        <v>1690</v>
      </c>
      <c r="C4652">
        <v>120</v>
      </c>
      <c r="D4652" t="s">
        <v>1723</v>
      </c>
      <c r="E4652">
        <v>26</v>
      </c>
      <c r="F4652" t="s">
        <v>710</v>
      </c>
      <c r="G4652">
        <v>781</v>
      </c>
      <c r="H4652" t="s">
        <v>1724</v>
      </c>
      <c r="I4652">
        <v>334</v>
      </c>
      <c r="J4652" t="s">
        <v>1730</v>
      </c>
      <c r="K4652" t="s">
        <v>41</v>
      </c>
      <c r="L4652">
        <v>5697</v>
      </c>
      <c r="M4652" t="s">
        <v>1731</v>
      </c>
      <c r="N4652" t="s">
        <v>43</v>
      </c>
      <c r="O4652" t="s">
        <v>1732</v>
      </c>
      <c r="S4652">
        <v>2</v>
      </c>
      <c r="T4652" t="s">
        <v>45</v>
      </c>
      <c r="X4652" t="s">
        <v>46</v>
      </c>
      <c r="Y4652">
        <v>1</v>
      </c>
      <c r="Z4652">
        <v>0</v>
      </c>
      <c r="AA4652">
        <v>0</v>
      </c>
      <c r="AB4652">
        <v>0</v>
      </c>
      <c r="AC4652">
        <v>0</v>
      </c>
      <c r="AD4652">
        <f t="shared" si="145"/>
        <v>0</v>
      </c>
      <c r="AE4652" t="s">
        <v>85</v>
      </c>
      <c r="AF4652">
        <v>2100000</v>
      </c>
      <c r="AG4652">
        <v>6000000</v>
      </c>
      <c r="AH4652">
        <v>6000000</v>
      </c>
      <c r="AI4652">
        <v>6000000</v>
      </c>
      <c r="AJ4652">
        <f t="shared" si="146"/>
        <v>20100000</v>
      </c>
      <c r="AK4652" t="s">
        <v>1728</v>
      </c>
      <c r="AL4652" t="s">
        <v>1064</v>
      </c>
      <c r="AM4652" t="s">
        <v>1729</v>
      </c>
    </row>
    <row r="4653" spans="1:39" x14ac:dyDescent="0.2">
      <c r="A4653">
        <v>53001</v>
      </c>
      <c r="B4653" t="s">
        <v>1690</v>
      </c>
      <c r="C4653">
        <v>145</v>
      </c>
      <c r="D4653" t="s">
        <v>1906</v>
      </c>
      <c r="E4653">
        <v>26</v>
      </c>
      <c r="F4653" t="s">
        <v>710</v>
      </c>
      <c r="G4653">
        <v>784</v>
      </c>
      <c r="H4653" t="s">
        <v>711</v>
      </c>
      <c r="I4653">
        <v>92</v>
      </c>
      <c r="J4653" t="s">
        <v>2879</v>
      </c>
      <c r="K4653" t="s">
        <v>41</v>
      </c>
      <c r="L4653">
        <v>12961</v>
      </c>
      <c r="M4653" t="s">
        <v>2880</v>
      </c>
      <c r="N4653" t="s">
        <v>124</v>
      </c>
      <c r="O4653" t="s">
        <v>2881</v>
      </c>
      <c r="S4653">
        <v>2</v>
      </c>
      <c r="T4653" t="s">
        <v>45</v>
      </c>
      <c r="X4653" t="s">
        <v>46</v>
      </c>
      <c r="Y4653">
        <v>1</v>
      </c>
      <c r="Z4653">
        <v>0</v>
      </c>
      <c r="AA4653">
        <v>0</v>
      </c>
      <c r="AB4653">
        <v>0</v>
      </c>
      <c r="AC4653">
        <v>0</v>
      </c>
      <c r="AD4653">
        <f t="shared" si="145"/>
        <v>0</v>
      </c>
      <c r="AE4653" t="s">
        <v>1188</v>
      </c>
      <c r="AF4653">
        <v>500000</v>
      </c>
      <c r="AG4653">
        <v>0</v>
      </c>
      <c r="AH4653">
        <v>0</v>
      </c>
      <c r="AI4653">
        <v>0</v>
      </c>
      <c r="AJ4653">
        <f t="shared" si="146"/>
        <v>500000</v>
      </c>
      <c r="AK4653" t="s">
        <v>1909</v>
      </c>
      <c r="AL4653" t="s">
        <v>475</v>
      </c>
      <c r="AM4653" t="s">
        <v>1910</v>
      </c>
    </row>
    <row r="4654" spans="1:39" x14ac:dyDescent="0.2">
      <c r="A4654">
        <v>53001</v>
      </c>
      <c r="B4654" t="s">
        <v>1690</v>
      </c>
      <c r="C4654">
        <v>900</v>
      </c>
      <c r="D4654" t="s">
        <v>461</v>
      </c>
      <c r="E4654">
        <v>26</v>
      </c>
      <c r="F4654" t="s">
        <v>710</v>
      </c>
      <c r="G4654">
        <v>126</v>
      </c>
      <c r="H4654" t="s">
        <v>62</v>
      </c>
      <c r="I4654">
        <v>948</v>
      </c>
      <c r="J4654" t="s">
        <v>462</v>
      </c>
      <c r="K4654" t="s">
        <v>41</v>
      </c>
      <c r="L4654">
        <v>8474</v>
      </c>
      <c r="M4654" t="s">
        <v>4874</v>
      </c>
      <c r="N4654" t="s">
        <v>43</v>
      </c>
      <c r="O4654" t="s">
        <v>464</v>
      </c>
      <c r="S4654">
        <v>2</v>
      </c>
      <c r="T4654" t="s">
        <v>45</v>
      </c>
      <c r="X4654" t="s">
        <v>46</v>
      </c>
      <c r="Y4654">
        <v>1</v>
      </c>
      <c r="Z4654">
        <v>0</v>
      </c>
      <c r="AA4654">
        <v>0</v>
      </c>
      <c r="AB4654">
        <v>0</v>
      </c>
      <c r="AC4654">
        <v>0</v>
      </c>
      <c r="AD4654">
        <f t="shared" si="145"/>
        <v>0</v>
      </c>
      <c r="AE4654" t="s">
        <v>85</v>
      </c>
      <c r="AF4654">
        <v>55000</v>
      </c>
      <c r="AG4654">
        <v>150000</v>
      </c>
      <c r="AH4654">
        <v>150000</v>
      </c>
      <c r="AI4654">
        <v>150000</v>
      </c>
      <c r="AJ4654">
        <f t="shared" si="146"/>
        <v>505000</v>
      </c>
      <c r="AK4654" t="s">
        <v>466</v>
      </c>
      <c r="AL4654" t="s">
        <v>467</v>
      </c>
      <c r="AM4654" t="s">
        <v>60</v>
      </c>
    </row>
    <row r="4655" spans="1:39" x14ac:dyDescent="0.2">
      <c r="A4655">
        <v>53023</v>
      </c>
      <c r="B4655" t="s">
        <v>1739</v>
      </c>
      <c r="C4655">
        <v>115</v>
      </c>
      <c r="D4655" t="s">
        <v>1740</v>
      </c>
      <c r="E4655">
        <v>26</v>
      </c>
      <c r="F4655" t="s">
        <v>710</v>
      </c>
      <c r="G4655">
        <v>782</v>
      </c>
      <c r="H4655" t="s">
        <v>764</v>
      </c>
      <c r="I4655">
        <v>78</v>
      </c>
      <c r="J4655" t="s">
        <v>5044</v>
      </c>
      <c r="K4655" t="s">
        <v>41</v>
      </c>
      <c r="L4655">
        <v>11579</v>
      </c>
      <c r="M4655" t="s">
        <v>5045</v>
      </c>
      <c r="N4655" t="s">
        <v>124</v>
      </c>
      <c r="O4655" t="s">
        <v>5046</v>
      </c>
      <c r="S4655">
        <v>2</v>
      </c>
      <c r="T4655" t="s">
        <v>45</v>
      </c>
      <c r="U4655">
        <v>195</v>
      </c>
      <c r="V4655" t="s">
        <v>363</v>
      </c>
      <c r="W4655" t="s">
        <v>57</v>
      </c>
      <c r="X4655" t="s">
        <v>66</v>
      </c>
      <c r="Y4655">
        <v>0</v>
      </c>
      <c r="Z4655">
        <v>300</v>
      </c>
      <c r="AA4655">
        <v>300</v>
      </c>
      <c r="AB4655">
        <v>300</v>
      </c>
      <c r="AC4655">
        <v>300</v>
      </c>
      <c r="AD4655">
        <f t="shared" si="145"/>
        <v>1200</v>
      </c>
      <c r="AF4655">
        <v>0</v>
      </c>
      <c r="AG4655">
        <v>0</v>
      </c>
      <c r="AH4655">
        <v>0</v>
      </c>
      <c r="AI4655">
        <v>0</v>
      </c>
      <c r="AJ4655">
        <f t="shared" si="146"/>
        <v>0</v>
      </c>
      <c r="AK4655" t="s">
        <v>1744</v>
      </c>
      <c r="AL4655" t="s">
        <v>1745</v>
      </c>
      <c r="AM4655" t="s">
        <v>1746</v>
      </c>
    </row>
    <row r="4656" spans="1:39" x14ac:dyDescent="0.2">
      <c r="A4656">
        <v>53023</v>
      </c>
      <c r="B4656" t="s">
        <v>1739</v>
      </c>
      <c r="C4656">
        <v>115</v>
      </c>
      <c r="D4656" t="s">
        <v>1740</v>
      </c>
      <c r="E4656">
        <v>26</v>
      </c>
      <c r="F4656" t="s">
        <v>710</v>
      </c>
      <c r="G4656">
        <v>782</v>
      </c>
      <c r="H4656" t="s">
        <v>764</v>
      </c>
      <c r="I4656">
        <v>479</v>
      </c>
      <c r="J4656" t="s">
        <v>3562</v>
      </c>
      <c r="K4656" t="s">
        <v>41</v>
      </c>
      <c r="L4656">
        <v>11591</v>
      </c>
      <c r="M4656" t="s">
        <v>3563</v>
      </c>
      <c r="N4656" t="s">
        <v>124</v>
      </c>
      <c r="O4656" t="s">
        <v>3564</v>
      </c>
      <c r="S4656">
        <v>2</v>
      </c>
      <c r="T4656" t="s">
        <v>45</v>
      </c>
      <c r="U4656">
        <v>358</v>
      </c>
      <c r="V4656" t="s">
        <v>3105</v>
      </c>
      <c r="W4656" t="s">
        <v>57</v>
      </c>
      <c r="X4656" t="s">
        <v>46</v>
      </c>
      <c r="Y4656">
        <v>1</v>
      </c>
      <c r="Z4656">
        <v>1</v>
      </c>
      <c r="AA4656">
        <v>1</v>
      </c>
      <c r="AB4656">
        <v>1</v>
      </c>
      <c r="AC4656">
        <v>1</v>
      </c>
      <c r="AD4656">
        <f t="shared" si="145"/>
        <v>1</v>
      </c>
      <c r="AF4656">
        <v>0</v>
      </c>
      <c r="AG4656">
        <v>0</v>
      </c>
      <c r="AH4656">
        <v>0</v>
      </c>
      <c r="AI4656">
        <v>0</v>
      </c>
      <c r="AJ4656">
        <f t="shared" si="146"/>
        <v>0</v>
      </c>
      <c r="AK4656" t="s">
        <v>1744</v>
      </c>
      <c r="AL4656" t="s">
        <v>1745</v>
      </c>
      <c r="AM4656" t="s">
        <v>1746</v>
      </c>
    </row>
    <row r="4657" spans="1:39" x14ac:dyDescent="0.2">
      <c r="A4657">
        <v>53023</v>
      </c>
      <c r="B4657" t="s">
        <v>1739</v>
      </c>
      <c r="C4657">
        <v>115</v>
      </c>
      <c r="D4657" t="s">
        <v>1740</v>
      </c>
      <c r="E4657">
        <v>26</v>
      </c>
      <c r="F4657" t="s">
        <v>710</v>
      </c>
      <c r="G4657">
        <v>784</v>
      </c>
      <c r="H4657" t="s">
        <v>711</v>
      </c>
      <c r="I4657">
        <v>332</v>
      </c>
      <c r="J4657" t="s">
        <v>4103</v>
      </c>
      <c r="K4657" t="s">
        <v>41</v>
      </c>
      <c r="L4657">
        <v>4715</v>
      </c>
      <c r="M4657" t="s">
        <v>4104</v>
      </c>
      <c r="N4657" t="s">
        <v>124</v>
      </c>
      <c r="O4657" t="s">
        <v>4105</v>
      </c>
      <c r="S4657">
        <v>2</v>
      </c>
      <c r="T4657" t="s">
        <v>45</v>
      </c>
      <c r="X4657" t="s">
        <v>46</v>
      </c>
      <c r="Y4657">
        <v>1</v>
      </c>
      <c r="Z4657">
        <v>0</v>
      </c>
      <c r="AA4657">
        <v>0</v>
      </c>
      <c r="AB4657">
        <v>0</v>
      </c>
      <c r="AC4657">
        <v>0</v>
      </c>
      <c r="AD4657">
        <f t="shared" si="145"/>
        <v>0</v>
      </c>
      <c r="AE4657" t="s">
        <v>595</v>
      </c>
      <c r="AF4657">
        <v>1900000</v>
      </c>
      <c r="AG4657">
        <v>2190000</v>
      </c>
      <c r="AH4657">
        <v>2398000</v>
      </c>
      <c r="AI4657">
        <v>2625865</v>
      </c>
      <c r="AJ4657">
        <f t="shared" si="146"/>
        <v>9113865</v>
      </c>
      <c r="AK4657" t="s">
        <v>1744</v>
      </c>
      <c r="AL4657" t="s">
        <v>1745</v>
      </c>
      <c r="AM4657" t="s">
        <v>1746</v>
      </c>
    </row>
    <row r="4658" spans="1:39" x14ac:dyDescent="0.2">
      <c r="A4658">
        <v>53023</v>
      </c>
      <c r="B4658" t="s">
        <v>1739</v>
      </c>
      <c r="C4658">
        <v>810</v>
      </c>
      <c r="D4658" t="s">
        <v>791</v>
      </c>
      <c r="E4658">
        <v>24</v>
      </c>
      <c r="F4658" t="s">
        <v>700</v>
      </c>
      <c r="G4658">
        <v>131</v>
      </c>
      <c r="H4658" t="s">
        <v>792</v>
      </c>
      <c r="I4658">
        <v>132</v>
      </c>
      <c r="J4658" t="s">
        <v>798</v>
      </c>
      <c r="K4658" t="s">
        <v>41</v>
      </c>
      <c r="L4658">
        <v>11650</v>
      </c>
      <c r="M4658" t="s">
        <v>4552</v>
      </c>
      <c r="N4658" t="s">
        <v>124</v>
      </c>
      <c r="O4658" t="s">
        <v>4553</v>
      </c>
      <c r="S4658">
        <v>2</v>
      </c>
      <c r="T4658" t="s">
        <v>45</v>
      </c>
      <c r="X4658" t="s">
        <v>46</v>
      </c>
      <c r="Y4658">
        <v>1</v>
      </c>
      <c r="Z4658">
        <v>0</v>
      </c>
      <c r="AA4658">
        <v>0</v>
      </c>
      <c r="AB4658">
        <v>0</v>
      </c>
      <c r="AC4658">
        <v>0</v>
      </c>
      <c r="AD4658">
        <f t="shared" si="145"/>
        <v>0</v>
      </c>
      <c r="AE4658" t="s">
        <v>595</v>
      </c>
      <c r="AF4658">
        <v>5000</v>
      </c>
      <c r="AG4658">
        <v>5475</v>
      </c>
      <c r="AH4658">
        <v>5995</v>
      </c>
      <c r="AI4658">
        <v>6565</v>
      </c>
      <c r="AJ4658">
        <f t="shared" si="146"/>
        <v>23035</v>
      </c>
      <c r="AK4658" t="s">
        <v>797</v>
      </c>
      <c r="AL4658" t="s">
        <v>49</v>
      </c>
      <c r="AM4658" t="s">
        <v>50</v>
      </c>
    </row>
    <row r="4659" spans="1:39" x14ac:dyDescent="0.2">
      <c r="A4659">
        <v>53023</v>
      </c>
      <c r="B4659" t="s">
        <v>1739</v>
      </c>
      <c r="C4659">
        <v>850</v>
      </c>
      <c r="D4659" t="s">
        <v>453</v>
      </c>
      <c r="E4659">
        <v>26</v>
      </c>
      <c r="F4659" t="s">
        <v>710</v>
      </c>
      <c r="G4659">
        <v>122</v>
      </c>
      <c r="H4659" t="s">
        <v>72</v>
      </c>
      <c r="I4659">
        <v>949</v>
      </c>
      <c r="J4659" t="s">
        <v>78</v>
      </c>
      <c r="K4659" t="s">
        <v>41</v>
      </c>
      <c r="L4659">
        <v>3391</v>
      </c>
      <c r="M4659" t="s">
        <v>2890</v>
      </c>
      <c r="N4659" t="s">
        <v>43</v>
      </c>
      <c r="O4659" t="s">
        <v>530</v>
      </c>
      <c r="S4659">
        <v>2</v>
      </c>
      <c r="T4659" t="s">
        <v>45</v>
      </c>
      <c r="U4659">
        <v>923</v>
      </c>
      <c r="V4659" t="s">
        <v>81</v>
      </c>
      <c r="W4659" t="s">
        <v>57</v>
      </c>
      <c r="X4659" t="s">
        <v>46</v>
      </c>
      <c r="Y4659">
        <v>1</v>
      </c>
      <c r="Z4659">
        <v>170</v>
      </c>
      <c r="AA4659">
        <v>170</v>
      </c>
      <c r="AB4659">
        <v>170</v>
      </c>
      <c r="AC4659">
        <v>170</v>
      </c>
      <c r="AD4659">
        <f t="shared" si="145"/>
        <v>170</v>
      </c>
      <c r="AF4659">
        <v>0</v>
      </c>
      <c r="AG4659">
        <v>0</v>
      </c>
      <c r="AH4659">
        <v>0</v>
      </c>
      <c r="AI4659">
        <v>0</v>
      </c>
      <c r="AJ4659">
        <f t="shared" si="146"/>
        <v>0</v>
      </c>
      <c r="AK4659" t="s">
        <v>458</v>
      </c>
      <c r="AL4659" t="s">
        <v>459</v>
      </c>
      <c r="AM4659" t="s">
        <v>460</v>
      </c>
    </row>
    <row r="4660" spans="1:39" x14ac:dyDescent="0.2">
      <c r="A4660">
        <v>53023</v>
      </c>
      <c r="B4660" t="s">
        <v>1739</v>
      </c>
      <c r="C4660">
        <v>850</v>
      </c>
      <c r="D4660" t="s">
        <v>453</v>
      </c>
      <c r="E4660">
        <v>26</v>
      </c>
      <c r="F4660" t="s">
        <v>710</v>
      </c>
      <c r="G4660">
        <v>128</v>
      </c>
      <c r="H4660" t="s">
        <v>143</v>
      </c>
      <c r="I4660">
        <v>6</v>
      </c>
      <c r="J4660" t="s">
        <v>454</v>
      </c>
      <c r="K4660" t="s">
        <v>41</v>
      </c>
      <c r="L4660">
        <v>3960</v>
      </c>
      <c r="M4660" t="s">
        <v>5047</v>
      </c>
      <c r="N4660" t="s">
        <v>43</v>
      </c>
      <c r="O4660" t="s">
        <v>456</v>
      </c>
      <c r="S4660">
        <v>2</v>
      </c>
      <c r="T4660" t="s">
        <v>45</v>
      </c>
      <c r="X4660" t="s">
        <v>46</v>
      </c>
      <c r="Y4660">
        <v>1</v>
      </c>
      <c r="Z4660">
        <v>0</v>
      </c>
      <c r="AA4660">
        <v>0</v>
      </c>
      <c r="AB4660">
        <v>0</v>
      </c>
      <c r="AC4660">
        <v>0</v>
      </c>
      <c r="AD4660">
        <f t="shared" si="145"/>
        <v>0</v>
      </c>
      <c r="AE4660" t="s">
        <v>595</v>
      </c>
      <c r="AF4660">
        <v>325000</v>
      </c>
      <c r="AG4660">
        <v>355875</v>
      </c>
      <c r="AH4660">
        <v>389683</v>
      </c>
      <c r="AI4660">
        <v>426703</v>
      </c>
      <c r="AJ4660">
        <f t="shared" si="146"/>
        <v>1497261</v>
      </c>
      <c r="AK4660" t="s">
        <v>458</v>
      </c>
      <c r="AL4660" t="s">
        <v>459</v>
      </c>
      <c r="AM4660" t="s">
        <v>460</v>
      </c>
    </row>
    <row r="4661" spans="1:39" x14ac:dyDescent="0.2">
      <c r="A4661">
        <v>53023</v>
      </c>
      <c r="B4661" t="s">
        <v>1739</v>
      </c>
      <c r="C4661">
        <v>900</v>
      </c>
      <c r="D4661" t="s">
        <v>461</v>
      </c>
      <c r="E4661">
        <v>26</v>
      </c>
      <c r="F4661" t="s">
        <v>710</v>
      </c>
      <c r="G4661">
        <v>126</v>
      </c>
      <c r="H4661" t="s">
        <v>62</v>
      </c>
      <c r="I4661">
        <v>948</v>
      </c>
      <c r="J4661" t="s">
        <v>462</v>
      </c>
      <c r="K4661" t="s">
        <v>41</v>
      </c>
      <c r="L4661">
        <v>4823</v>
      </c>
      <c r="M4661" t="s">
        <v>1750</v>
      </c>
      <c r="N4661" t="s">
        <v>43</v>
      </c>
      <c r="O4661" t="s">
        <v>464</v>
      </c>
      <c r="S4661">
        <v>2</v>
      </c>
      <c r="T4661" t="s">
        <v>45</v>
      </c>
      <c r="U4661">
        <v>924</v>
      </c>
      <c r="V4661" t="s">
        <v>465</v>
      </c>
      <c r="W4661" t="s">
        <v>57</v>
      </c>
      <c r="X4661" t="s">
        <v>46</v>
      </c>
      <c r="Y4661">
        <v>1</v>
      </c>
      <c r="Z4661">
        <v>93</v>
      </c>
      <c r="AA4661">
        <v>93</v>
      </c>
      <c r="AB4661">
        <v>93</v>
      </c>
      <c r="AC4661">
        <v>93</v>
      </c>
      <c r="AD4661">
        <f t="shared" si="145"/>
        <v>93</v>
      </c>
      <c r="AF4661">
        <v>0</v>
      </c>
      <c r="AG4661">
        <v>0</v>
      </c>
      <c r="AH4661">
        <v>0</v>
      </c>
      <c r="AI4661">
        <v>0</v>
      </c>
      <c r="AJ4661">
        <f t="shared" si="146"/>
        <v>0</v>
      </c>
      <c r="AK4661" t="s">
        <v>466</v>
      </c>
      <c r="AL4661" t="s">
        <v>467</v>
      </c>
      <c r="AM4661" t="s">
        <v>60</v>
      </c>
    </row>
    <row r="4662" spans="1:39" x14ac:dyDescent="0.2">
      <c r="A4662">
        <v>53025</v>
      </c>
      <c r="B4662" t="s">
        <v>1751</v>
      </c>
      <c r="C4662">
        <v>100</v>
      </c>
      <c r="D4662" t="s">
        <v>1501</v>
      </c>
      <c r="E4662">
        <v>26</v>
      </c>
      <c r="F4662" t="s">
        <v>710</v>
      </c>
      <c r="G4662">
        <v>782</v>
      </c>
      <c r="H4662" t="s">
        <v>764</v>
      </c>
      <c r="I4662">
        <v>178</v>
      </c>
      <c r="J4662" t="s">
        <v>1755</v>
      </c>
      <c r="K4662" t="s">
        <v>41</v>
      </c>
      <c r="L4662">
        <v>2009</v>
      </c>
      <c r="M4662" t="s">
        <v>4554</v>
      </c>
      <c r="N4662" t="s">
        <v>124</v>
      </c>
      <c r="O4662" t="s">
        <v>4555</v>
      </c>
      <c r="S4662">
        <v>2</v>
      </c>
      <c r="T4662" t="s">
        <v>45</v>
      </c>
      <c r="U4662">
        <v>289</v>
      </c>
      <c r="V4662" t="s">
        <v>1758</v>
      </c>
      <c r="W4662" t="s">
        <v>845</v>
      </c>
      <c r="X4662" t="s">
        <v>46</v>
      </c>
      <c r="Y4662">
        <v>1</v>
      </c>
      <c r="Z4662">
        <v>23</v>
      </c>
      <c r="AA4662">
        <v>23</v>
      </c>
      <c r="AB4662">
        <v>0</v>
      </c>
      <c r="AC4662">
        <v>0</v>
      </c>
      <c r="AD4662">
        <f t="shared" si="145"/>
        <v>23</v>
      </c>
      <c r="AF4662">
        <v>0</v>
      </c>
      <c r="AG4662">
        <v>0</v>
      </c>
      <c r="AH4662">
        <v>0</v>
      </c>
      <c r="AI4662">
        <v>0</v>
      </c>
      <c r="AJ4662">
        <f t="shared" si="146"/>
        <v>0</v>
      </c>
      <c r="AK4662" t="s">
        <v>1505</v>
      </c>
      <c r="AL4662" t="s">
        <v>325</v>
      </c>
      <c r="AM4662" t="s">
        <v>326</v>
      </c>
    </row>
    <row r="4663" spans="1:39" x14ac:dyDescent="0.2">
      <c r="A4663">
        <v>53025</v>
      </c>
      <c r="B4663" t="s">
        <v>1751</v>
      </c>
      <c r="C4663">
        <v>101</v>
      </c>
      <c r="D4663" t="s">
        <v>319</v>
      </c>
      <c r="E4663">
        <v>26</v>
      </c>
      <c r="F4663" t="s">
        <v>710</v>
      </c>
      <c r="G4663">
        <v>782</v>
      </c>
      <c r="H4663" t="s">
        <v>764</v>
      </c>
      <c r="I4663">
        <v>9</v>
      </c>
      <c r="J4663" t="s">
        <v>1695</v>
      </c>
      <c r="K4663" t="s">
        <v>41</v>
      </c>
      <c r="L4663">
        <v>6661</v>
      </c>
      <c r="M4663" t="s">
        <v>1764</v>
      </c>
      <c r="N4663" t="s">
        <v>124</v>
      </c>
      <c r="O4663" t="s">
        <v>1765</v>
      </c>
      <c r="S4663">
        <v>2</v>
      </c>
      <c r="T4663" t="s">
        <v>45</v>
      </c>
      <c r="X4663" t="s">
        <v>46</v>
      </c>
      <c r="Y4663">
        <v>1</v>
      </c>
      <c r="Z4663">
        <v>0</v>
      </c>
      <c r="AA4663">
        <v>0</v>
      </c>
      <c r="AB4663">
        <v>0</v>
      </c>
      <c r="AC4663">
        <v>0</v>
      </c>
      <c r="AD4663">
        <f t="shared" si="145"/>
        <v>0</v>
      </c>
      <c r="AE4663" t="s">
        <v>323</v>
      </c>
      <c r="AF4663">
        <v>3000000</v>
      </c>
      <c r="AG4663">
        <v>3000000</v>
      </c>
      <c r="AH4663">
        <v>0</v>
      </c>
      <c r="AI4663">
        <v>0</v>
      </c>
      <c r="AJ4663">
        <f t="shared" si="146"/>
        <v>6000000</v>
      </c>
      <c r="AK4663" t="s">
        <v>324</v>
      </c>
      <c r="AL4663" t="s">
        <v>325</v>
      </c>
      <c r="AM4663" t="s">
        <v>326</v>
      </c>
    </row>
    <row r="4664" spans="1:39" x14ac:dyDescent="0.2">
      <c r="A4664">
        <v>53025</v>
      </c>
      <c r="B4664" t="s">
        <v>1751</v>
      </c>
      <c r="C4664">
        <v>101</v>
      </c>
      <c r="D4664" t="s">
        <v>319</v>
      </c>
      <c r="E4664">
        <v>26</v>
      </c>
      <c r="F4664" t="s">
        <v>710</v>
      </c>
      <c r="G4664">
        <v>782</v>
      </c>
      <c r="H4664" t="s">
        <v>764</v>
      </c>
      <c r="I4664">
        <v>19</v>
      </c>
      <c r="J4664" t="s">
        <v>1771</v>
      </c>
      <c r="K4664" t="s">
        <v>41</v>
      </c>
      <c r="L4664">
        <v>9367</v>
      </c>
      <c r="M4664" t="s">
        <v>4556</v>
      </c>
      <c r="N4664" t="s">
        <v>124</v>
      </c>
      <c r="O4664" t="s">
        <v>4557</v>
      </c>
      <c r="S4664">
        <v>2</v>
      </c>
      <c r="T4664" t="s">
        <v>45</v>
      </c>
      <c r="X4664" t="s">
        <v>46</v>
      </c>
      <c r="Y4664">
        <v>1</v>
      </c>
      <c r="Z4664">
        <v>0</v>
      </c>
      <c r="AA4664">
        <v>0</v>
      </c>
      <c r="AB4664">
        <v>0</v>
      </c>
      <c r="AC4664">
        <v>0</v>
      </c>
      <c r="AD4664">
        <f t="shared" si="145"/>
        <v>0</v>
      </c>
      <c r="AE4664" t="s">
        <v>338</v>
      </c>
      <c r="AF4664">
        <v>18000000</v>
      </c>
      <c r="AG4664">
        <v>0</v>
      </c>
      <c r="AH4664">
        <v>0</v>
      </c>
      <c r="AI4664">
        <v>0</v>
      </c>
      <c r="AJ4664">
        <f t="shared" si="146"/>
        <v>18000000</v>
      </c>
      <c r="AK4664" t="s">
        <v>324</v>
      </c>
      <c r="AL4664" t="s">
        <v>325</v>
      </c>
      <c r="AM4664" t="s">
        <v>326</v>
      </c>
    </row>
    <row r="4665" spans="1:39" x14ac:dyDescent="0.2">
      <c r="A4665">
        <v>53025</v>
      </c>
      <c r="B4665" t="s">
        <v>1751</v>
      </c>
      <c r="C4665">
        <v>101</v>
      </c>
      <c r="D4665" t="s">
        <v>319</v>
      </c>
      <c r="E4665">
        <v>26</v>
      </c>
      <c r="F4665" t="s">
        <v>710</v>
      </c>
      <c r="G4665">
        <v>782</v>
      </c>
      <c r="H4665" t="s">
        <v>764</v>
      </c>
      <c r="I4665">
        <v>298</v>
      </c>
      <c r="J4665" t="s">
        <v>4558</v>
      </c>
      <c r="K4665" t="s">
        <v>41</v>
      </c>
      <c r="L4665">
        <v>1450</v>
      </c>
      <c r="M4665" t="s">
        <v>4559</v>
      </c>
      <c r="N4665" t="s">
        <v>124</v>
      </c>
      <c r="O4665" t="s">
        <v>4560</v>
      </c>
      <c r="S4665">
        <v>2</v>
      </c>
      <c r="T4665" t="s">
        <v>45</v>
      </c>
      <c r="X4665" t="s">
        <v>46</v>
      </c>
      <c r="Y4665">
        <v>1</v>
      </c>
      <c r="Z4665">
        <v>0</v>
      </c>
      <c r="AA4665">
        <v>0</v>
      </c>
      <c r="AB4665">
        <v>0</v>
      </c>
      <c r="AC4665">
        <v>0</v>
      </c>
      <c r="AD4665">
        <f t="shared" si="145"/>
        <v>0</v>
      </c>
      <c r="AE4665" t="s">
        <v>323</v>
      </c>
      <c r="AF4665">
        <v>35000000</v>
      </c>
      <c r="AG4665">
        <v>47000000</v>
      </c>
      <c r="AH4665">
        <v>10000000</v>
      </c>
      <c r="AI4665">
        <v>0</v>
      </c>
      <c r="AJ4665">
        <f t="shared" si="146"/>
        <v>92000000</v>
      </c>
      <c r="AK4665" t="s">
        <v>324</v>
      </c>
      <c r="AL4665" t="s">
        <v>325</v>
      </c>
      <c r="AM4665" t="s">
        <v>326</v>
      </c>
    </row>
    <row r="4666" spans="1:39" x14ac:dyDescent="0.2">
      <c r="A4666">
        <v>53025</v>
      </c>
      <c r="B4666" t="s">
        <v>1751</v>
      </c>
      <c r="C4666">
        <v>105</v>
      </c>
      <c r="D4666" t="s">
        <v>1694</v>
      </c>
      <c r="E4666">
        <v>26</v>
      </c>
      <c r="F4666" t="s">
        <v>710</v>
      </c>
      <c r="G4666">
        <v>782</v>
      </c>
      <c r="H4666" t="s">
        <v>764</v>
      </c>
      <c r="I4666">
        <v>9</v>
      </c>
      <c r="J4666" t="s">
        <v>1695</v>
      </c>
      <c r="K4666" t="s">
        <v>41</v>
      </c>
      <c r="L4666">
        <v>11167</v>
      </c>
      <c r="M4666" t="s">
        <v>2899</v>
      </c>
      <c r="N4666" t="s">
        <v>124</v>
      </c>
      <c r="O4666" t="s">
        <v>2900</v>
      </c>
      <c r="S4666">
        <v>2</v>
      </c>
      <c r="T4666" t="s">
        <v>45</v>
      </c>
      <c r="U4666">
        <v>288</v>
      </c>
      <c r="V4666" t="s">
        <v>1766</v>
      </c>
      <c r="W4666" t="s">
        <v>845</v>
      </c>
      <c r="X4666" t="s">
        <v>46</v>
      </c>
      <c r="Y4666">
        <v>1</v>
      </c>
      <c r="Z4666">
        <v>20</v>
      </c>
      <c r="AA4666">
        <v>20</v>
      </c>
      <c r="AB4666">
        <v>20</v>
      </c>
      <c r="AC4666">
        <v>20</v>
      </c>
      <c r="AD4666">
        <f t="shared" si="145"/>
        <v>20</v>
      </c>
      <c r="AF4666">
        <v>0</v>
      </c>
      <c r="AG4666">
        <v>0</v>
      </c>
      <c r="AH4666">
        <v>0</v>
      </c>
      <c r="AI4666">
        <v>0</v>
      </c>
      <c r="AJ4666">
        <f t="shared" si="146"/>
        <v>0</v>
      </c>
      <c r="AK4666" t="s">
        <v>1698</v>
      </c>
      <c r="AL4666" t="s">
        <v>1699</v>
      </c>
      <c r="AM4666" t="s">
        <v>1700</v>
      </c>
    </row>
    <row r="4667" spans="1:39" x14ac:dyDescent="0.2">
      <c r="A4667">
        <v>53025</v>
      </c>
      <c r="B4667" t="s">
        <v>1751</v>
      </c>
      <c r="C4667">
        <v>105</v>
      </c>
      <c r="D4667" t="s">
        <v>1694</v>
      </c>
      <c r="E4667">
        <v>26</v>
      </c>
      <c r="F4667" t="s">
        <v>710</v>
      </c>
      <c r="G4667">
        <v>782</v>
      </c>
      <c r="H4667" t="s">
        <v>764</v>
      </c>
      <c r="I4667">
        <v>9</v>
      </c>
      <c r="J4667" t="s">
        <v>1695</v>
      </c>
      <c r="K4667" t="s">
        <v>41</v>
      </c>
      <c r="L4667">
        <v>12136</v>
      </c>
      <c r="M4667" t="s">
        <v>3565</v>
      </c>
      <c r="N4667" t="s">
        <v>124</v>
      </c>
      <c r="O4667" t="s">
        <v>3566</v>
      </c>
      <c r="S4667">
        <v>2</v>
      </c>
      <c r="T4667" t="s">
        <v>45</v>
      </c>
      <c r="X4667" t="s">
        <v>46</v>
      </c>
      <c r="Y4667">
        <v>1</v>
      </c>
      <c r="Z4667">
        <v>0</v>
      </c>
      <c r="AA4667">
        <v>0</v>
      </c>
      <c r="AB4667">
        <v>0</v>
      </c>
      <c r="AC4667">
        <v>0</v>
      </c>
      <c r="AD4667">
        <f t="shared" si="145"/>
        <v>0</v>
      </c>
      <c r="AE4667" t="s">
        <v>85</v>
      </c>
      <c r="AF4667">
        <v>100000</v>
      </c>
      <c r="AG4667">
        <v>100000</v>
      </c>
      <c r="AH4667">
        <v>100000</v>
      </c>
      <c r="AI4667">
        <v>100000</v>
      </c>
      <c r="AJ4667">
        <f t="shared" si="146"/>
        <v>400000</v>
      </c>
      <c r="AK4667" t="s">
        <v>1698</v>
      </c>
      <c r="AL4667" t="s">
        <v>1699</v>
      </c>
      <c r="AM4667" t="s">
        <v>1700</v>
      </c>
    </row>
    <row r="4668" spans="1:39" x14ac:dyDescent="0.2">
      <c r="A4668">
        <v>53025</v>
      </c>
      <c r="B4668" t="s">
        <v>1751</v>
      </c>
      <c r="C4668">
        <v>105</v>
      </c>
      <c r="D4668" t="s">
        <v>1694</v>
      </c>
      <c r="E4668">
        <v>26</v>
      </c>
      <c r="F4668" t="s">
        <v>710</v>
      </c>
      <c r="G4668">
        <v>782</v>
      </c>
      <c r="H4668" t="s">
        <v>764</v>
      </c>
      <c r="I4668">
        <v>9</v>
      </c>
      <c r="J4668" t="s">
        <v>1695</v>
      </c>
      <c r="K4668" t="s">
        <v>41</v>
      </c>
      <c r="L4668">
        <v>12672</v>
      </c>
      <c r="M4668" t="s">
        <v>3569</v>
      </c>
      <c r="N4668" t="s">
        <v>124</v>
      </c>
      <c r="O4668" t="s">
        <v>3570</v>
      </c>
      <c r="S4668">
        <v>2</v>
      </c>
      <c r="T4668" t="s">
        <v>45</v>
      </c>
      <c r="X4668" t="s">
        <v>46</v>
      </c>
      <c r="Y4668">
        <v>1</v>
      </c>
      <c r="Z4668">
        <v>0</v>
      </c>
      <c r="AA4668">
        <v>0</v>
      </c>
      <c r="AB4668">
        <v>0</v>
      </c>
      <c r="AC4668">
        <v>0</v>
      </c>
      <c r="AD4668">
        <f t="shared" si="145"/>
        <v>0</v>
      </c>
      <c r="AE4668" t="s">
        <v>1761</v>
      </c>
      <c r="AF4668">
        <v>10000000</v>
      </c>
      <c r="AG4668">
        <v>7000000</v>
      </c>
      <c r="AH4668">
        <v>0</v>
      </c>
      <c r="AI4668">
        <v>0</v>
      </c>
      <c r="AJ4668">
        <f t="shared" si="146"/>
        <v>17000000</v>
      </c>
      <c r="AK4668" t="s">
        <v>1698</v>
      </c>
      <c r="AL4668" t="s">
        <v>1699</v>
      </c>
      <c r="AM4668" t="s">
        <v>1700</v>
      </c>
    </row>
    <row r="4669" spans="1:39" x14ac:dyDescent="0.2">
      <c r="A4669">
        <v>53025</v>
      </c>
      <c r="B4669" t="s">
        <v>1751</v>
      </c>
      <c r="C4669">
        <v>105</v>
      </c>
      <c r="D4669" t="s">
        <v>1694</v>
      </c>
      <c r="E4669">
        <v>26</v>
      </c>
      <c r="F4669" t="s">
        <v>710</v>
      </c>
      <c r="G4669">
        <v>782</v>
      </c>
      <c r="H4669" t="s">
        <v>764</v>
      </c>
      <c r="I4669">
        <v>9</v>
      </c>
      <c r="J4669" t="s">
        <v>1695</v>
      </c>
      <c r="K4669" t="s">
        <v>41</v>
      </c>
      <c r="L4669">
        <v>13352</v>
      </c>
      <c r="M4669" t="s">
        <v>1769</v>
      </c>
      <c r="N4669" t="s">
        <v>124</v>
      </c>
      <c r="O4669" t="s">
        <v>1770</v>
      </c>
      <c r="S4669">
        <v>2</v>
      </c>
      <c r="T4669" t="s">
        <v>45</v>
      </c>
      <c r="X4669" t="s">
        <v>46</v>
      </c>
      <c r="Y4669">
        <v>1</v>
      </c>
      <c r="Z4669">
        <v>0</v>
      </c>
      <c r="AA4669">
        <v>0</v>
      </c>
      <c r="AB4669">
        <v>0</v>
      </c>
      <c r="AC4669">
        <v>0</v>
      </c>
      <c r="AD4669">
        <f t="shared" si="145"/>
        <v>0</v>
      </c>
      <c r="AE4669" t="s">
        <v>85</v>
      </c>
      <c r="AF4669">
        <v>100000</v>
      </c>
      <c r="AG4669">
        <v>0</v>
      </c>
      <c r="AH4669">
        <v>100000</v>
      </c>
      <c r="AI4669">
        <v>100000</v>
      </c>
      <c r="AJ4669">
        <f t="shared" si="146"/>
        <v>300000</v>
      </c>
      <c r="AK4669" t="s">
        <v>1698</v>
      </c>
      <c r="AL4669" t="s">
        <v>1699</v>
      </c>
      <c r="AM4669" t="s">
        <v>1700</v>
      </c>
    </row>
    <row r="4670" spans="1:39" x14ac:dyDescent="0.2">
      <c r="A4670">
        <v>53025</v>
      </c>
      <c r="B4670" t="s">
        <v>1751</v>
      </c>
      <c r="C4670">
        <v>105</v>
      </c>
      <c r="D4670" t="s">
        <v>1694</v>
      </c>
      <c r="E4670">
        <v>26</v>
      </c>
      <c r="F4670" t="s">
        <v>710</v>
      </c>
      <c r="G4670">
        <v>782</v>
      </c>
      <c r="H4670" t="s">
        <v>764</v>
      </c>
      <c r="I4670">
        <v>9</v>
      </c>
      <c r="J4670" t="s">
        <v>1695</v>
      </c>
      <c r="K4670" t="s">
        <v>41</v>
      </c>
      <c r="L4670">
        <v>13352</v>
      </c>
      <c r="M4670" t="s">
        <v>1769</v>
      </c>
      <c r="N4670" t="s">
        <v>124</v>
      </c>
      <c r="O4670" t="s">
        <v>1770</v>
      </c>
      <c r="S4670">
        <v>2</v>
      </c>
      <c r="T4670" t="s">
        <v>45</v>
      </c>
      <c r="X4670" t="s">
        <v>46</v>
      </c>
      <c r="Y4670">
        <v>1</v>
      </c>
      <c r="Z4670">
        <v>0</v>
      </c>
      <c r="AA4670">
        <v>0</v>
      </c>
      <c r="AB4670">
        <v>0</v>
      </c>
      <c r="AC4670">
        <v>0</v>
      </c>
      <c r="AD4670">
        <f t="shared" si="145"/>
        <v>0</v>
      </c>
      <c r="AE4670" t="s">
        <v>1191</v>
      </c>
      <c r="AF4670">
        <v>0</v>
      </c>
      <c r="AG4670">
        <v>100000</v>
      </c>
      <c r="AH4670">
        <v>0</v>
      </c>
      <c r="AI4670">
        <v>0</v>
      </c>
      <c r="AJ4670">
        <f t="shared" si="146"/>
        <v>100000</v>
      </c>
      <c r="AK4670" t="s">
        <v>1698</v>
      </c>
      <c r="AL4670" t="s">
        <v>1699</v>
      </c>
      <c r="AM4670" t="s">
        <v>1700</v>
      </c>
    </row>
    <row r="4671" spans="1:39" x14ac:dyDescent="0.2">
      <c r="A4671">
        <v>53025</v>
      </c>
      <c r="B4671" t="s">
        <v>1751</v>
      </c>
      <c r="C4671">
        <v>105</v>
      </c>
      <c r="D4671" t="s">
        <v>1694</v>
      </c>
      <c r="E4671">
        <v>26</v>
      </c>
      <c r="F4671" t="s">
        <v>710</v>
      </c>
      <c r="G4671">
        <v>782</v>
      </c>
      <c r="H4671" t="s">
        <v>764</v>
      </c>
      <c r="I4671">
        <v>9</v>
      </c>
      <c r="J4671" t="s">
        <v>1695</v>
      </c>
      <c r="K4671" t="s">
        <v>41</v>
      </c>
      <c r="L4671">
        <v>14114</v>
      </c>
      <c r="M4671" t="s">
        <v>5048</v>
      </c>
      <c r="N4671" t="s">
        <v>124</v>
      </c>
      <c r="O4671" t="s">
        <v>5049</v>
      </c>
      <c r="S4671">
        <v>2</v>
      </c>
      <c r="T4671" t="s">
        <v>45</v>
      </c>
      <c r="U4671">
        <v>288</v>
      </c>
      <c r="V4671" t="s">
        <v>1766</v>
      </c>
      <c r="W4671" t="s">
        <v>845</v>
      </c>
      <c r="X4671" t="s">
        <v>46</v>
      </c>
      <c r="Y4671">
        <v>1</v>
      </c>
      <c r="Z4671">
        <v>0</v>
      </c>
      <c r="AA4671">
        <v>0</v>
      </c>
      <c r="AB4671">
        <v>10</v>
      </c>
      <c r="AC4671">
        <v>10</v>
      </c>
      <c r="AD4671">
        <f t="shared" si="145"/>
        <v>10</v>
      </c>
      <c r="AF4671">
        <v>0</v>
      </c>
      <c r="AG4671">
        <v>0</v>
      </c>
      <c r="AH4671">
        <v>0</v>
      </c>
      <c r="AI4671">
        <v>0</v>
      </c>
      <c r="AJ4671">
        <f t="shared" si="146"/>
        <v>0</v>
      </c>
      <c r="AK4671" t="s">
        <v>1698</v>
      </c>
      <c r="AL4671" t="s">
        <v>1699</v>
      </c>
      <c r="AM4671" t="s">
        <v>1700</v>
      </c>
    </row>
    <row r="4672" spans="1:39" x14ac:dyDescent="0.2">
      <c r="A4672">
        <v>53025</v>
      </c>
      <c r="B4672" t="s">
        <v>1751</v>
      </c>
      <c r="C4672">
        <v>105</v>
      </c>
      <c r="D4672" t="s">
        <v>1694</v>
      </c>
      <c r="E4672">
        <v>26</v>
      </c>
      <c r="F4672" t="s">
        <v>710</v>
      </c>
      <c r="G4672">
        <v>782</v>
      </c>
      <c r="H4672" t="s">
        <v>764</v>
      </c>
      <c r="I4672">
        <v>9</v>
      </c>
      <c r="J4672" t="s">
        <v>1695</v>
      </c>
      <c r="K4672" t="s">
        <v>41</v>
      </c>
      <c r="L4672">
        <v>14114</v>
      </c>
      <c r="M4672" t="s">
        <v>5048</v>
      </c>
      <c r="N4672" t="s">
        <v>124</v>
      </c>
      <c r="O4672" t="s">
        <v>5049</v>
      </c>
      <c r="S4672">
        <v>2</v>
      </c>
      <c r="T4672" t="s">
        <v>45</v>
      </c>
      <c r="X4672" t="s">
        <v>46</v>
      </c>
      <c r="Y4672">
        <v>1</v>
      </c>
      <c r="Z4672">
        <v>0</v>
      </c>
      <c r="AA4672">
        <v>0</v>
      </c>
      <c r="AB4672">
        <v>0</v>
      </c>
      <c r="AC4672">
        <v>0</v>
      </c>
      <c r="AD4672">
        <f t="shared" si="145"/>
        <v>0</v>
      </c>
      <c r="AE4672" t="s">
        <v>85</v>
      </c>
      <c r="AF4672">
        <v>0</v>
      </c>
      <c r="AG4672">
        <v>0</v>
      </c>
      <c r="AH4672">
        <v>1000000</v>
      </c>
      <c r="AI4672">
        <v>1000000</v>
      </c>
      <c r="AJ4672">
        <f t="shared" si="146"/>
        <v>2000000</v>
      </c>
      <c r="AK4672" t="s">
        <v>1698</v>
      </c>
      <c r="AL4672" t="s">
        <v>1699</v>
      </c>
      <c r="AM4672" t="s">
        <v>1700</v>
      </c>
    </row>
    <row r="4673" spans="1:39" x14ac:dyDescent="0.2">
      <c r="A4673">
        <v>53025</v>
      </c>
      <c r="B4673" t="s">
        <v>1751</v>
      </c>
      <c r="C4673">
        <v>105</v>
      </c>
      <c r="D4673" t="s">
        <v>1694</v>
      </c>
      <c r="E4673">
        <v>26</v>
      </c>
      <c r="F4673" t="s">
        <v>710</v>
      </c>
      <c r="G4673">
        <v>782</v>
      </c>
      <c r="H4673" t="s">
        <v>764</v>
      </c>
      <c r="I4673">
        <v>19</v>
      </c>
      <c r="J4673" t="s">
        <v>1771</v>
      </c>
      <c r="K4673" t="s">
        <v>41</v>
      </c>
      <c r="L4673">
        <v>70</v>
      </c>
      <c r="M4673" t="s">
        <v>1772</v>
      </c>
      <c r="N4673" t="s">
        <v>43</v>
      </c>
      <c r="O4673" t="s">
        <v>1773</v>
      </c>
      <c r="S4673">
        <v>2</v>
      </c>
      <c r="T4673" t="s">
        <v>45</v>
      </c>
      <c r="X4673" t="s">
        <v>46</v>
      </c>
      <c r="Y4673">
        <v>1</v>
      </c>
      <c r="Z4673">
        <v>0</v>
      </c>
      <c r="AA4673">
        <v>0</v>
      </c>
      <c r="AB4673">
        <v>0</v>
      </c>
      <c r="AC4673">
        <v>0</v>
      </c>
      <c r="AD4673">
        <f t="shared" si="145"/>
        <v>0</v>
      </c>
      <c r="AE4673" t="s">
        <v>85</v>
      </c>
      <c r="AF4673">
        <v>0</v>
      </c>
      <c r="AG4673">
        <v>25000000</v>
      </c>
      <c r="AH4673">
        <v>45000000</v>
      </c>
      <c r="AI4673">
        <v>45000000</v>
      </c>
      <c r="AJ4673">
        <f t="shared" si="146"/>
        <v>115000000</v>
      </c>
      <c r="AK4673" t="s">
        <v>1698</v>
      </c>
      <c r="AL4673" t="s">
        <v>1699</v>
      </c>
      <c r="AM4673" t="s">
        <v>1700</v>
      </c>
    </row>
    <row r="4674" spans="1:39" x14ac:dyDescent="0.2">
      <c r="A4674">
        <v>53025</v>
      </c>
      <c r="B4674" t="s">
        <v>1751</v>
      </c>
      <c r="C4674">
        <v>105</v>
      </c>
      <c r="D4674" t="s">
        <v>1694</v>
      </c>
      <c r="E4674">
        <v>26</v>
      </c>
      <c r="F4674" t="s">
        <v>710</v>
      </c>
      <c r="G4674">
        <v>782</v>
      </c>
      <c r="H4674" t="s">
        <v>764</v>
      </c>
      <c r="I4674">
        <v>558</v>
      </c>
      <c r="J4674" t="s">
        <v>1708</v>
      </c>
      <c r="K4674" t="s">
        <v>41</v>
      </c>
      <c r="L4674">
        <v>12138</v>
      </c>
      <c r="M4674" t="s">
        <v>2906</v>
      </c>
      <c r="N4674" t="s">
        <v>124</v>
      </c>
      <c r="O4674" t="s">
        <v>2907</v>
      </c>
      <c r="S4674">
        <v>2</v>
      </c>
      <c r="T4674" t="s">
        <v>45</v>
      </c>
      <c r="U4674">
        <v>195</v>
      </c>
      <c r="V4674" t="s">
        <v>363</v>
      </c>
      <c r="W4674" t="s">
        <v>57</v>
      </c>
      <c r="X4674" t="s">
        <v>46</v>
      </c>
      <c r="Y4674">
        <v>1</v>
      </c>
      <c r="Z4674">
        <v>1</v>
      </c>
      <c r="AA4674">
        <v>1</v>
      </c>
      <c r="AB4674">
        <v>1</v>
      </c>
      <c r="AC4674">
        <v>1</v>
      </c>
      <c r="AD4674">
        <f t="shared" si="145"/>
        <v>1</v>
      </c>
      <c r="AF4674">
        <v>0</v>
      </c>
      <c r="AG4674">
        <v>0</v>
      </c>
      <c r="AH4674">
        <v>0</v>
      </c>
      <c r="AI4674">
        <v>0</v>
      </c>
      <c r="AJ4674">
        <f t="shared" si="146"/>
        <v>0</v>
      </c>
      <c r="AK4674" t="s">
        <v>1698</v>
      </c>
      <c r="AL4674" t="s">
        <v>1699</v>
      </c>
      <c r="AM4674" t="s">
        <v>1700</v>
      </c>
    </row>
    <row r="4675" spans="1:39" x14ac:dyDescent="0.2">
      <c r="A4675">
        <v>53025</v>
      </c>
      <c r="B4675" t="s">
        <v>1751</v>
      </c>
      <c r="C4675">
        <v>105</v>
      </c>
      <c r="D4675" t="s">
        <v>1694</v>
      </c>
      <c r="E4675">
        <v>26</v>
      </c>
      <c r="F4675" t="s">
        <v>710</v>
      </c>
      <c r="G4675">
        <v>782</v>
      </c>
      <c r="H4675" t="s">
        <v>764</v>
      </c>
      <c r="I4675">
        <v>558</v>
      </c>
      <c r="J4675" t="s">
        <v>1708</v>
      </c>
      <c r="K4675" t="s">
        <v>41</v>
      </c>
      <c r="L4675">
        <v>12346</v>
      </c>
      <c r="M4675" t="s">
        <v>3574</v>
      </c>
      <c r="N4675" t="s">
        <v>124</v>
      </c>
      <c r="O4675" t="s">
        <v>3575</v>
      </c>
      <c r="S4675">
        <v>2</v>
      </c>
      <c r="T4675" t="s">
        <v>45</v>
      </c>
      <c r="U4675">
        <v>195</v>
      </c>
      <c r="V4675" t="s">
        <v>363</v>
      </c>
      <c r="W4675" t="s">
        <v>57</v>
      </c>
      <c r="X4675" t="s">
        <v>46</v>
      </c>
      <c r="Y4675">
        <v>1</v>
      </c>
      <c r="Z4675">
        <v>1</v>
      </c>
      <c r="AA4675">
        <v>1</v>
      </c>
      <c r="AB4675">
        <v>1</v>
      </c>
      <c r="AC4675">
        <v>1</v>
      </c>
      <c r="AD4675">
        <f t="shared" ref="AD4675:AD4738" si="147">IF(Y4675=1,LARGE(Z4675:AC4675,1),Z4675+AA4675+AB4675+AC4675)</f>
        <v>1</v>
      </c>
      <c r="AF4675">
        <v>0</v>
      </c>
      <c r="AG4675">
        <v>0</v>
      </c>
      <c r="AH4675">
        <v>0</v>
      </c>
      <c r="AI4675">
        <v>0</v>
      </c>
      <c r="AJ4675">
        <f t="shared" si="146"/>
        <v>0</v>
      </c>
      <c r="AK4675" t="s">
        <v>1698</v>
      </c>
      <c r="AL4675" t="s">
        <v>1699</v>
      </c>
      <c r="AM4675" t="s">
        <v>1700</v>
      </c>
    </row>
    <row r="4676" spans="1:39" x14ac:dyDescent="0.2">
      <c r="A4676">
        <v>53025</v>
      </c>
      <c r="B4676" t="s">
        <v>1751</v>
      </c>
      <c r="C4676">
        <v>105</v>
      </c>
      <c r="D4676" t="s">
        <v>1694</v>
      </c>
      <c r="E4676">
        <v>26</v>
      </c>
      <c r="F4676" t="s">
        <v>710</v>
      </c>
      <c r="G4676">
        <v>782</v>
      </c>
      <c r="H4676" t="s">
        <v>764</v>
      </c>
      <c r="I4676">
        <v>558</v>
      </c>
      <c r="J4676" t="s">
        <v>1708</v>
      </c>
      <c r="K4676" t="s">
        <v>41</v>
      </c>
      <c r="L4676">
        <v>12679</v>
      </c>
      <c r="M4676" t="s">
        <v>5050</v>
      </c>
      <c r="N4676" t="s">
        <v>124</v>
      </c>
      <c r="O4676" t="s">
        <v>5051</v>
      </c>
      <c r="S4676">
        <v>2</v>
      </c>
      <c r="T4676" t="s">
        <v>45</v>
      </c>
      <c r="X4676" t="s">
        <v>46</v>
      </c>
      <c r="Y4676">
        <v>1</v>
      </c>
      <c r="Z4676">
        <v>0</v>
      </c>
      <c r="AA4676">
        <v>0</v>
      </c>
      <c r="AB4676">
        <v>0</v>
      </c>
      <c r="AC4676">
        <v>0</v>
      </c>
      <c r="AD4676">
        <f t="shared" si="147"/>
        <v>0</v>
      </c>
      <c r="AE4676" t="s">
        <v>85</v>
      </c>
      <c r="AF4676">
        <v>100000</v>
      </c>
      <c r="AG4676">
        <v>100000</v>
      </c>
      <c r="AH4676">
        <v>100000</v>
      </c>
      <c r="AI4676">
        <v>100000</v>
      </c>
      <c r="AJ4676">
        <f t="shared" si="146"/>
        <v>400000</v>
      </c>
      <c r="AK4676" t="s">
        <v>1698</v>
      </c>
      <c r="AL4676" t="s">
        <v>1699</v>
      </c>
      <c r="AM4676" t="s">
        <v>1700</v>
      </c>
    </row>
    <row r="4677" spans="1:39" x14ac:dyDescent="0.2">
      <c r="A4677">
        <v>53025</v>
      </c>
      <c r="B4677" t="s">
        <v>1751</v>
      </c>
      <c r="C4677">
        <v>105</v>
      </c>
      <c r="D4677" t="s">
        <v>1694</v>
      </c>
      <c r="E4677">
        <v>26</v>
      </c>
      <c r="F4677" t="s">
        <v>710</v>
      </c>
      <c r="G4677">
        <v>782</v>
      </c>
      <c r="H4677" t="s">
        <v>764</v>
      </c>
      <c r="I4677">
        <v>558</v>
      </c>
      <c r="J4677" t="s">
        <v>1708</v>
      </c>
      <c r="K4677" t="s">
        <v>41</v>
      </c>
      <c r="L4677">
        <v>12680</v>
      </c>
      <c r="M4677" t="s">
        <v>1777</v>
      </c>
      <c r="N4677" t="s">
        <v>124</v>
      </c>
      <c r="O4677" t="s">
        <v>1778</v>
      </c>
      <c r="S4677">
        <v>2</v>
      </c>
      <c r="T4677" t="s">
        <v>45</v>
      </c>
      <c r="X4677" t="s">
        <v>46</v>
      </c>
      <c r="Y4677">
        <v>1</v>
      </c>
      <c r="Z4677">
        <v>0</v>
      </c>
      <c r="AA4677">
        <v>0</v>
      </c>
      <c r="AB4677">
        <v>0</v>
      </c>
      <c r="AC4677">
        <v>0</v>
      </c>
      <c r="AD4677">
        <f t="shared" si="147"/>
        <v>0</v>
      </c>
      <c r="AE4677" t="s">
        <v>85</v>
      </c>
      <c r="AF4677">
        <v>100000</v>
      </c>
      <c r="AG4677">
        <v>100000</v>
      </c>
      <c r="AH4677">
        <v>100000</v>
      </c>
      <c r="AI4677">
        <v>100000</v>
      </c>
      <c r="AJ4677">
        <f t="shared" si="146"/>
        <v>400000</v>
      </c>
      <c r="AK4677" t="s">
        <v>1698</v>
      </c>
      <c r="AL4677" t="s">
        <v>1699</v>
      </c>
      <c r="AM4677" t="s">
        <v>1700</v>
      </c>
    </row>
    <row r="4678" spans="1:39" x14ac:dyDescent="0.2">
      <c r="A4678">
        <v>53025</v>
      </c>
      <c r="B4678" t="s">
        <v>1751</v>
      </c>
      <c r="C4678">
        <v>110</v>
      </c>
      <c r="D4678" t="s">
        <v>1184</v>
      </c>
      <c r="E4678">
        <v>26</v>
      </c>
      <c r="F4678" t="s">
        <v>710</v>
      </c>
      <c r="G4678">
        <v>782</v>
      </c>
      <c r="H4678" t="s">
        <v>764</v>
      </c>
      <c r="I4678">
        <v>9</v>
      </c>
      <c r="J4678" t="s">
        <v>1695</v>
      </c>
      <c r="K4678" t="s">
        <v>41</v>
      </c>
      <c r="L4678">
        <v>374</v>
      </c>
      <c r="M4678" t="s">
        <v>1786</v>
      </c>
      <c r="N4678" t="s">
        <v>124</v>
      </c>
      <c r="O4678" t="s">
        <v>1787</v>
      </c>
      <c r="S4678">
        <v>2</v>
      </c>
      <c r="T4678" t="s">
        <v>45</v>
      </c>
      <c r="X4678" t="s">
        <v>46</v>
      </c>
      <c r="Y4678">
        <v>1</v>
      </c>
      <c r="Z4678">
        <v>0</v>
      </c>
      <c r="AA4678">
        <v>0</v>
      </c>
      <c r="AB4678">
        <v>0</v>
      </c>
      <c r="AC4678">
        <v>0</v>
      </c>
      <c r="AD4678">
        <f t="shared" si="147"/>
        <v>0</v>
      </c>
      <c r="AE4678" t="s">
        <v>85</v>
      </c>
      <c r="AF4678">
        <v>100000</v>
      </c>
      <c r="AG4678">
        <v>100000</v>
      </c>
      <c r="AH4678">
        <v>100000</v>
      </c>
      <c r="AI4678">
        <v>100000</v>
      </c>
      <c r="AJ4678">
        <f t="shared" si="146"/>
        <v>400000</v>
      </c>
      <c r="AK4678" t="s">
        <v>1189</v>
      </c>
      <c r="AL4678" t="s">
        <v>1064</v>
      </c>
      <c r="AM4678" t="s">
        <v>1190</v>
      </c>
    </row>
    <row r="4679" spans="1:39" x14ac:dyDescent="0.2">
      <c r="A4679">
        <v>53025</v>
      </c>
      <c r="B4679" t="s">
        <v>1751</v>
      </c>
      <c r="C4679">
        <v>110</v>
      </c>
      <c r="D4679" t="s">
        <v>1184</v>
      </c>
      <c r="E4679">
        <v>26</v>
      </c>
      <c r="F4679" t="s">
        <v>710</v>
      </c>
      <c r="G4679">
        <v>782</v>
      </c>
      <c r="H4679" t="s">
        <v>764</v>
      </c>
      <c r="I4679">
        <v>9</v>
      </c>
      <c r="J4679" t="s">
        <v>1695</v>
      </c>
      <c r="K4679" t="s">
        <v>41</v>
      </c>
      <c r="L4679">
        <v>414</v>
      </c>
      <c r="M4679" t="s">
        <v>3577</v>
      </c>
      <c r="N4679" t="s">
        <v>124</v>
      </c>
      <c r="O4679" t="s">
        <v>3578</v>
      </c>
      <c r="S4679">
        <v>2</v>
      </c>
      <c r="T4679" t="s">
        <v>45</v>
      </c>
      <c r="X4679" t="s">
        <v>46</v>
      </c>
      <c r="Y4679">
        <v>1</v>
      </c>
      <c r="Z4679">
        <v>0</v>
      </c>
      <c r="AA4679">
        <v>0</v>
      </c>
      <c r="AB4679">
        <v>0</v>
      </c>
      <c r="AC4679">
        <v>0</v>
      </c>
      <c r="AD4679">
        <f t="shared" si="147"/>
        <v>0</v>
      </c>
      <c r="AE4679" t="s">
        <v>1191</v>
      </c>
      <c r="AF4679">
        <v>0</v>
      </c>
      <c r="AG4679">
        <v>100000</v>
      </c>
      <c r="AH4679">
        <v>0</v>
      </c>
      <c r="AI4679">
        <v>0</v>
      </c>
      <c r="AJ4679">
        <f t="shared" si="146"/>
        <v>100000</v>
      </c>
      <c r="AK4679" t="s">
        <v>1189</v>
      </c>
      <c r="AL4679" t="s">
        <v>1064</v>
      </c>
      <c r="AM4679" t="s">
        <v>1190</v>
      </c>
    </row>
    <row r="4680" spans="1:39" x14ac:dyDescent="0.2">
      <c r="A4680">
        <v>53025</v>
      </c>
      <c r="B4680" t="s">
        <v>1751</v>
      </c>
      <c r="C4680">
        <v>110</v>
      </c>
      <c r="D4680" t="s">
        <v>1184</v>
      </c>
      <c r="E4680">
        <v>26</v>
      </c>
      <c r="F4680" t="s">
        <v>710</v>
      </c>
      <c r="G4680">
        <v>782</v>
      </c>
      <c r="H4680" t="s">
        <v>764</v>
      </c>
      <c r="I4680">
        <v>9</v>
      </c>
      <c r="J4680" t="s">
        <v>1695</v>
      </c>
      <c r="K4680" t="s">
        <v>41</v>
      </c>
      <c r="L4680">
        <v>607</v>
      </c>
      <c r="M4680" t="s">
        <v>4112</v>
      </c>
      <c r="N4680" t="s">
        <v>124</v>
      </c>
      <c r="O4680" t="s">
        <v>4113</v>
      </c>
      <c r="S4680">
        <v>2</v>
      </c>
      <c r="T4680" t="s">
        <v>45</v>
      </c>
      <c r="X4680" t="s">
        <v>46</v>
      </c>
      <c r="Y4680">
        <v>1</v>
      </c>
      <c r="Z4680">
        <v>0</v>
      </c>
      <c r="AA4680">
        <v>0</v>
      </c>
      <c r="AB4680">
        <v>0</v>
      </c>
      <c r="AC4680">
        <v>0</v>
      </c>
      <c r="AD4680">
        <f t="shared" si="147"/>
        <v>0</v>
      </c>
      <c r="AE4680" t="s">
        <v>85</v>
      </c>
      <c r="AF4680">
        <v>100000</v>
      </c>
      <c r="AG4680">
        <v>100000</v>
      </c>
      <c r="AH4680">
        <v>100000</v>
      </c>
      <c r="AI4680">
        <v>100000</v>
      </c>
      <c r="AJ4680">
        <f t="shared" si="146"/>
        <v>400000</v>
      </c>
      <c r="AK4680" t="s">
        <v>1189</v>
      </c>
      <c r="AL4680" t="s">
        <v>1064</v>
      </c>
      <c r="AM4680" t="s">
        <v>1190</v>
      </c>
    </row>
    <row r="4681" spans="1:39" x14ac:dyDescent="0.2">
      <c r="A4681">
        <v>53025</v>
      </c>
      <c r="B4681" t="s">
        <v>1751</v>
      </c>
      <c r="C4681">
        <v>110</v>
      </c>
      <c r="D4681" t="s">
        <v>1184</v>
      </c>
      <c r="E4681">
        <v>26</v>
      </c>
      <c r="F4681" t="s">
        <v>710</v>
      </c>
      <c r="G4681">
        <v>782</v>
      </c>
      <c r="H4681" t="s">
        <v>764</v>
      </c>
      <c r="I4681">
        <v>9</v>
      </c>
      <c r="J4681" t="s">
        <v>1695</v>
      </c>
      <c r="K4681" t="s">
        <v>41</v>
      </c>
      <c r="L4681">
        <v>846</v>
      </c>
      <c r="M4681" t="s">
        <v>1792</v>
      </c>
      <c r="N4681" t="s">
        <v>124</v>
      </c>
      <c r="O4681" t="s">
        <v>1793</v>
      </c>
      <c r="S4681">
        <v>2</v>
      </c>
      <c r="T4681" t="s">
        <v>45</v>
      </c>
      <c r="X4681" t="s">
        <v>46</v>
      </c>
      <c r="Y4681">
        <v>1</v>
      </c>
      <c r="Z4681">
        <v>0</v>
      </c>
      <c r="AA4681">
        <v>0</v>
      </c>
      <c r="AB4681">
        <v>0</v>
      </c>
      <c r="AC4681">
        <v>0</v>
      </c>
      <c r="AD4681">
        <f t="shared" si="147"/>
        <v>0</v>
      </c>
      <c r="AE4681" t="s">
        <v>1814</v>
      </c>
      <c r="AF4681">
        <v>0</v>
      </c>
      <c r="AG4681">
        <v>12000000</v>
      </c>
      <c r="AH4681">
        <v>0</v>
      </c>
      <c r="AI4681">
        <v>0</v>
      </c>
      <c r="AJ4681">
        <f t="shared" si="146"/>
        <v>12000000</v>
      </c>
      <c r="AK4681" t="s">
        <v>1189</v>
      </c>
      <c r="AL4681" t="s">
        <v>1064</v>
      </c>
      <c r="AM4681" t="s">
        <v>1190</v>
      </c>
    </row>
    <row r="4682" spans="1:39" x14ac:dyDescent="0.2">
      <c r="A4682">
        <v>53025</v>
      </c>
      <c r="B4682" t="s">
        <v>1751</v>
      </c>
      <c r="C4682">
        <v>110</v>
      </c>
      <c r="D4682" t="s">
        <v>1184</v>
      </c>
      <c r="E4682">
        <v>26</v>
      </c>
      <c r="F4682" t="s">
        <v>710</v>
      </c>
      <c r="G4682">
        <v>782</v>
      </c>
      <c r="H4682" t="s">
        <v>764</v>
      </c>
      <c r="I4682">
        <v>9</v>
      </c>
      <c r="J4682" t="s">
        <v>1695</v>
      </c>
      <c r="K4682" t="s">
        <v>41</v>
      </c>
      <c r="L4682">
        <v>910</v>
      </c>
      <c r="M4682" t="s">
        <v>3581</v>
      </c>
      <c r="N4682" t="s">
        <v>124</v>
      </c>
      <c r="O4682" t="s">
        <v>3582</v>
      </c>
      <c r="S4682">
        <v>2</v>
      </c>
      <c r="T4682" t="s">
        <v>45</v>
      </c>
      <c r="X4682" t="s">
        <v>46</v>
      </c>
      <c r="Y4682">
        <v>1</v>
      </c>
      <c r="Z4682">
        <v>0</v>
      </c>
      <c r="AA4682">
        <v>0</v>
      </c>
      <c r="AB4682">
        <v>0</v>
      </c>
      <c r="AC4682">
        <v>0</v>
      </c>
      <c r="AD4682">
        <f t="shared" si="147"/>
        <v>0</v>
      </c>
      <c r="AE4682" t="s">
        <v>1874</v>
      </c>
      <c r="AF4682">
        <v>0</v>
      </c>
      <c r="AG4682">
        <v>10000000</v>
      </c>
      <c r="AH4682">
        <v>6500000</v>
      </c>
      <c r="AI4682">
        <v>0</v>
      </c>
      <c r="AJ4682">
        <f t="shared" si="146"/>
        <v>16500000</v>
      </c>
      <c r="AK4682" t="s">
        <v>1189</v>
      </c>
      <c r="AL4682" t="s">
        <v>1064</v>
      </c>
      <c r="AM4682" t="s">
        <v>1190</v>
      </c>
    </row>
    <row r="4683" spans="1:39" x14ac:dyDescent="0.2">
      <c r="A4683">
        <v>53025</v>
      </c>
      <c r="B4683" t="s">
        <v>1751</v>
      </c>
      <c r="C4683">
        <v>110</v>
      </c>
      <c r="D4683" t="s">
        <v>1184</v>
      </c>
      <c r="E4683">
        <v>26</v>
      </c>
      <c r="F4683" t="s">
        <v>710</v>
      </c>
      <c r="G4683">
        <v>782</v>
      </c>
      <c r="H4683" t="s">
        <v>764</v>
      </c>
      <c r="I4683">
        <v>9</v>
      </c>
      <c r="J4683" t="s">
        <v>1695</v>
      </c>
      <c r="K4683" t="s">
        <v>41</v>
      </c>
      <c r="L4683">
        <v>1069</v>
      </c>
      <c r="M4683" t="s">
        <v>2922</v>
      </c>
      <c r="N4683" t="s">
        <v>124</v>
      </c>
      <c r="O4683" t="s">
        <v>2923</v>
      </c>
      <c r="S4683">
        <v>2</v>
      </c>
      <c r="T4683" t="s">
        <v>45</v>
      </c>
      <c r="U4683">
        <v>288</v>
      </c>
      <c r="V4683" t="s">
        <v>1766</v>
      </c>
      <c r="W4683" t="s">
        <v>845</v>
      </c>
      <c r="X4683" t="s">
        <v>46</v>
      </c>
      <c r="Y4683">
        <v>1</v>
      </c>
      <c r="Z4683">
        <v>20</v>
      </c>
      <c r="AA4683">
        <v>20</v>
      </c>
      <c r="AB4683">
        <v>0</v>
      </c>
      <c r="AC4683">
        <v>0</v>
      </c>
      <c r="AD4683">
        <f t="shared" si="147"/>
        <v>20</v>
      </c>
      <c r="AF4683">
        <v>0</v>
      </c>
      <c r="AG4683">
        <v>0</v>
      </c>
      <c r="AH4683">
        <v>0</v>
      </c>
      <c r="AI4683">
        <v>0</v>
      </c>
      <c r="AJ4683">
        <f t="shared" si="146"/>
        <v>0</v>
      </c>
      <c r="AK4683" t="s">
        <v>1189</v>
      </c>
      <c r="AL4683" t="s">
        <v>1064</v>
      </c>
      <c r="AM4683" t="s">
        <v>1190</v>
      </c>
    </row>
    <row r="4684" spans="1:39" x14ac:dyDescent="0.2">
      <c r="A4684">
        <v>53025</v>
      </c>
      <c r="B4684" t="s">
        <v>1751</v>
      </c>
      <c r="C4684">
        <v>110</v>
      </c>
      <c r="D4684" t="s">
        <v>1184</v>
      </c>
      <c r="E4684">
        <v>26</v>
      </c>
      <c r="F4684" t="s">
        <v>710</v>
      </c>
      <c r="G4684">
        <v>782</v>
      </c>
      <c r="H4684" t="s">
        <v>764</v>
      </c>
      <c r="I4684">
        <v>9</v>
      </c>
      <c r="J4684" t="s">
        <v>1695</v>
      </c>
      <c r="K4684" t="s">
        <v>41</v>
      </c>
      <c r="L4684">
        <v>1080</v>
      </c>
      <c r="M4684" t="s">
        <v>2924</v>
      </c>
      <c r="N4684" t="s">
        <v>124</v>
      </c>
      <c r="O4684" t="s">
        <v>2925</v>
      </c>
      <c r="S4684">
        <v>2</v>
      </c>
      <c r="T4684" t="s">
        <v>45</v>
      </c>
      <c r="X4684" t="s">
        <v>46</v>
      </c>
      <c r="Y4684">
        <v>1</v>
      </c>
      <c r="Z4684">
        <v>0</v>
      </c>
      <c r="AA4684">
        <v>0</v>
      </c>
      <c r="AB4684">
        <v>0</v>
      </c>
      <c r="AC4684">
        <v>0</v>
      </c>
      <c r="AD4684">
        <f t="shared" si="147"/>
        <v>0</v>
      </c>
      <c r="AE4684" t="s">
        <v>85</v>
      </c>
      <c r="AF4684">
        <v>100000</v>
      </c>
      <c r="AG4684">
        <v>100000</v>
      </c>
      <c r="AH4684">
        <v>100000</v>
      </c>
      <c r="AI4684">
        <v>100000</v>
      </c>
      <c r="AJ4684">
        <f t="shared" si="146"/>
        <v>400000</v>
      </c>
      <c r="AK4684" t="s">
        <v>1189</v>
      </c>
      <c r="AL4684" t="s">
        <v>1064</v>
      </c>
      <c r="AM4684" t="s">
        <v>1190</v>
      </c>
    </row>
    <row r="4685" spans="1:39" x14ac:dyDescent="0.2">
      <c r="A4685">
        <v>53025</v>
      </c>
      <c r="B4685" t="s">
        <v>1751</v>
      </c>
      <c r="C4685">
        <v>110</v>
      </c>
      <c r="D4685" t="s">
        <v>1184</v>
      </c>
      <c r="E4685">
        <v>26</v>
      </c>
      <c r="F4685" t="s">
        <v>710</v>
      </c>
      <c r="G4685">
        <v>782</v>
      </c>
      <c r="H4685" t="s">
        <v>764</v>
      </c>
      <c r="I4685">
        <v>9</v>
      </c>
      <c r="J4685" t="s">
        <v>1695</v>
      </c>
      <c r="K4685" t="s">
        <v>41</v>
      </c>
      <c r="L4685">
        <v>1182</v>
      </c>
      <c r="M4685" t="s">
        <v>1796</v>
      </c>
      <c r="N4685" t="s">
        <v>124</v>
      </c>
      <c r="O4685" t="s">
        <v>1797</v>
      </c>
      <c r="S4685">
        <v>2</v>
      </c>
      <c r="T4685" t="s">
        <v>45</v>
      </c>
      <c r="U4685">
        <v>288</v>
      </c>
      <c r="V4685" t="s">
        <v>1766</v>
      </c>
      <c r="W4685" t="s">
        <v>845</v>
      </c>
      <c r="X4685" t="s">
        <v>46</v>
      </c>
      <c r="Y4685">
        <v>1</v>
      </c>
      <c r="Z4685">
        <v>10</v>
      </c>
      <c r="AA4685">
        <v>10</v>
      </c>
      <c r="AB4685">
        <v>10</v>
      </c>
      <c r="AC4685">
        <v>10</v>
      </c>
      <c r="AD4685">
        <f t="shared" si="147"/>
        <v>10</v>
      </c>
      <c r="AF4685">
        <v>0</v>
      </c>
      <c r="AG4685">
        <v>0</v>
      </c>
      <c r="AH4685">
        <v>0</v>
      </c>
      <c r="AI4685">
        <v>0</v>
      </c>
      <c r="AJ4685">
        <f t="shared" si="146"/>
        <v>0</v>
      </c>
      <c r="AK4685" t="s">
        <v>1189</v>
      </c>
      <c r="AL4685" t="s">
        <v>1064</v>
      </c>
      <c r="AM4685" t="s">
        <v>1190</v>
      </c>
    </row>
    <row r="4686" spans="1:39" x14ac:dyDescent="0.2">
      <c r="A4686">
        <v>53025</v>
      </c>
      <c r="B4686" t="s">
        <v>1751</v>
      </c>
      <c r="C4686">
        <v>110</v>
      </c>
      <c r="D4686" t="s">
        <v>1184</v>
      </c>
      <c r="E4686">
        <v>26</v>
      </c>
      <c r="F4686" t="s">
        <v>710</v>
      </c>
      <c r="G4686">
        <v>782</v>
      </c>
      <c r="H4686" t="s">
        <v>764</v>
      </c>
      <c r="I4686">
        <v>9</v>
      </c>
      <c r="J4686" t="s">
        <v>1695</v>
      </c>
      <c r="K4686" t="s">
        <v>41</v>
      </c>
      <c r="L4686">
        <v>1198</v>
      </c>
      <c r="M4686" t="s">
        <v>1798</v>
      </c>
      <c r="N4686" t="s">
        <v>124</v>
      </c>
      <c r="O4686" t="s">
        <v>1799</v>
      </c>
      <c r="S4686">
        <v>2</v>
      </c>
      <c r="T4686" t="s">
        <v>45</v>
      </c>
      <c r="X4686" t="s">
        <v>46</v>
      </c>
      <c r="Y4686">
        <v>1</v>
      </c>
      <c r="Z4686">
        <v>0</v>
      </c>
      <c r="AA4686">
        <v>0</v>
      </c>
      <c r="AB4686">
        <v>0</v>
      </c>
      <c r="AC4686">
        <v>0</v>
      </c>
      <c r="AD4686">
        <f t="shared" si="147"/>
        <v>0</v>
      </c>
      <c r="AE4686" t="s">
        <v>85</v>
      </c>
      <c r="AF4686">
        <v>100000</v>
      </c>
      <c r="AG4686">
        <v>100000</v>
      </c>
      <c r="AH4686">
        <v>100000</v>
      </c>
      <c r="AI4686">
        <v>100000</v>
      </c>
      <c r="AJ4686">
        <f t="shared" si="146"/>
        <v>400000</v>
      </c>
      <c r="AK4686" t="s">
        <v>1189</v>
      </c>
      <c r="AL4686" t="s">
        <v>1064</v>
      </c>
      <c r="AM4686" t="s">
        <v>1190</v>
      </c>
    </row>
    <row r="4687" spans="1:39" x14ac:dyDescent="0.2">
      <c r="A4687">
        <v>53025</v>
      </c>
      <c r="B4687" t="s">
        <v>1751</v>
      </c>
      <c r="C4687">
        <v>110</v>
      </c>
      <c r="D4687" t="s">
        <v>1184</v>
      </c>
      <c r="E4687">
        <v>26</v>
      </c>
      <c r="F4687" t="s">
        <v>710</v>
      </c>
      <c r="G4687">
        <v>782</v>
      </c>
      <c r="H4687" t="s">
        <v>764</v>
      </c>
      <c r="I4687">
        <v>9</v>
      </c>
      <c r="J4687" t="s">
        <v>1695</v>
      </c>
      <c r="K4687" t="s">
        <v>41</v>
      </c>
      <c r="L4687">
        <v>1239</v>
      </c>
      <c r="M4687" t="s">
        <v>4881</v>
      </c>
      <c r="N4687" t="s">
        <v>124</v>
      </c>
      <c r="O4687" t="s">
        <v>4882</v>
      </c>
      <c r="S4687">
        <v>2</v>
      </c>
      <c r="T4687" t="s">
        <v>45</v>
      </c>
      <c r="U4687">
        <v>288</v>
      </c>
      <c r="V4687" t="s">
        <v>1766</v>
      </c>
      <c r="W4687" t="s">
        <v>845</v>
      </c>
      <c r="X4687" t="s">
        <v>46</v>
      </c>
      <c r="Y4687">
        <v>1</v>
      </c>
      <c r="Z4687">
        <v>28</v>
      </c>
      <c r="AA4687">
        <v>28</v>
      </c>
      <c r="AB4687">
        <v>28</v>
      </c>
      <c r="AC4687">
        <v>28</v>
      </c>
      <c r="AD4687">
        <f t="shared" si="147"/>
        <v>28</v>
      </c>
      <c r="AF4687">
        <v>0</v>
      </c>
      <c r="AG4687">
        <v>0</v>
      </c>
      <c r="AH4687">
        <v>0</v>
      </c>
      <c r="AI4687">
        <v>0</v>
      </c>
      <c r="AJ4687">
        <f t="shared" si="146"/>
        <v>0</v>
      </c>
      <c r="AK4687" t="s">
        <v>1189</v>
      </c>
      <c r="AL4687" t="s">
        <v>1064</v>
      </c>
      <c r="AM4687" t="s">
        <v>1190</v>
      </c>
    </row>
    <row r="4688" spans="1:39" x14ac:dyDescent="0.2">
      <c r="A4688">
        <v>53025</v>
      </c>
      <c r="B4688" t="s">
        <v>1751</v>
      </c>
      <c r="C4688">
        <v>110</v>
      </c>
      <c r="D4688" t="s">
        <v>1184</v>
      </c>
      <c r="E4688">
        <v>26</v>
      </c>
      <c r="F4688" t="s">
        <v>710</v>
      </c>
      <c r="G4688">
        <v>782</v>
      </c>
      <c r="H4688" t="s">
        <v>764</v>
      </c>
      <c r="I4688">
        <v>9</v>
      </c>
      <c r="J4688" t="s">
        <v>1695</v>
      </c>
      <c r="K4688" t="s">
        <v>41</v>
      </c>
      <c r="L4688">
        <v>1239</v>
      </c>
      <c r="M4688" t="s">
        <v>4881</v>
      </c>
      <c r="N4688" t="s">
        <v>124</v>
      </c>
      <c r="O4688" t="s">
        <v>4882</v>
      </c>
      <c r="S4688">
        <v>2</v>
      </c>
      <c r="T4688" t="s">
        <v>45</v>
      </c>
      <c r="X4688" t="s">
        <v>46</v>
      </c>
      <c r="Y4688">
        <v>1</v>
      </c>
      <c r="Z4688">
        <v>0</v>
      </c>
      <c r="AA4688">
        <v>0</v>
      </c>
      <c r="AB4688">
        <v>0</v>
      </c>
      <c r="AC4688">
        <v>0</v>
      </c>
      <c r="AD4688">
        <f t="shared" si="147"/>
        <v>0</v>
      </c>
      <c r="AE4688" t="s">
        <v>1192</v>
      </c>
      <c r="AF4688">
        <v>0</v>
      </c>
      <c r="AG4688">
        <v>10000000</v>
      </c>
      <c r="AH4688">
        <v>10000000</v>
      </c>
      <c r="AI4688">
        <v>15000000</v>
      </c>
      <c r="AJ4688">
        <f t="shared" si="146"/>
        <v>35000000</v>
      </c>
      <c r="AK4688" t="s">
        <v>1189</v>
      </c>
      <c r="AL4688" t="s">
        <v>1064</v>
      </c>
      <c r="AM4688" t="s">
        <v>1190</v>
      </c>
    </row>
    <row r="4689" spans="1:39" x14ac:dyDescent="0.2">
      <c r="A4689">
        <v>53025</v>
      </c>
      <c r="B4689" t="s">
        <v>1751</v>
      </c>
      <c r="C4689">
        <v>110</v>
      </c>
      <c r="D4689" t="s">
        <v>1184</v>
      </c>
      <c r="E4689">
        <v>26</v>
      </c>
      <c r="F4689" t="s">
        <v>710</v>
      </c>
      <c r="G4689">
        <v>782</v>
      </c>
      <c r="H4689" t="s">
        <v>764</v>
      </c>
      <c r="I4689">
        <v>9</v>
      </c>
      <c r="J4689" t="s">
        <v>1695</v>
      </c>
      <c r="K4689" t="s">
        <v>41</v>
      </c>
      <c r="L4689">
        <v>8781</v>
      </c>
      <c r="M4689" t="s">
        <v>1802</v>
      </c>
      <c r="N4689" t="s">
        <v>124</v>
      </c>
      <c r="O4689" t="s">
        <v>1803</v>
      </c>
      <c r="S4689">
        <v>2</v>
      </c>
      <c r="T4689" t="s">
        <v>45</v>
      </c>
      <c r="X4689" t="s">
        <v>46</v>
      </c>
      <c r="Y4689">
        <v>1</v>
      </c>
      <c r="Z4689">
        <v>0</v>
      </c>
      <c r="AA4689">
        <v>0</v>
      </c>
      <c r="AB4689">
        <v>0</v>
      </c>
      <c r="AC4689">
        <v>0</v>
      </c>
      <c r="AD4689">
        <f t="shared" si="147"/>
        <v>0</v>
      </c>
      <c r="AE4689" t="s">
        <v>85</v>
      </c>
      <c r="AF4689">
        <v>0</v>
      </c>
      <c r="AG4689">
        <v>0</v>
      </c>
      <c r="AH4689">
        <v>20000000</v>
      </c>
      <c r="AI4689">
        <v>0</v>
      </c>
      <c r="AJ4689">
        <f t="shared" si="146"/>
        <v>20000000</v>
      </c>
      <c r="AK4689" t="s">
        <v>1189</v>
      </c>
      <c r="AL4689" t="s">
        <v>1064</v>
      </c>
      <c r="AM4689" t="s">
        <v>1190</v>
      </c>
    </row>
    <row r="4690" spans="1:39" x14ac:dyDescent="0.2">
      <c r="A4690">
        <v>53025</v>
      </c>
      <c r="B4690" t="s">
        <v>1751</v>
      </c>
      <c r="C4690">
        <v>110</v>
      </c>
      <c r="D4690" t="s">
        <v>1184</v>
      </c>
      <c r="E4690">
        <v>26</v>
      </c>
      <c r="F4690" t="s">
        <v>710</v>
      </c>
      <c r="G4690">
        <v>782</v>
      </c>
      <c r="H4690" t="s">
        <v>764</v>
      </c>
      <c r="I4690">
        <v>9</v>
      </c>
      <c r="J4690" t="s">
        <v>1695</v>
      </c>
      <c r="K4690" t="s">
        <v>41</v>
      </c>
      <c r="L4690">
        <v>10068</v>
      </c>
      <c r="M4690" t="s">
        <v>3599</v>
      </c>
      <c r="N4690" t="s">
        <v>124</v>
      </c>
      <c r="O4690" t="s">
        <v>3600</v>
      </c>
      <c r="S4690">
        <v>2</v>
      </c>
      <c r="T4690" t="s">
        <v>45</v>
      </c>
      <c r="X4690" t="s">
        <v>46</v>
      </c>
      <c r="Y4690">
        <v>1</v>
      </c>
      <c r="Z4690">
        <v>0</v>
      </c>
      <c r="AA4690">
        <v>0</v>
      </c>
      <c r="AB4690">
        <v>0</v>
      </c>
      <c r="AC4690">
        <v>0</v>
      </c>
      <c r="AD4690">
        <f t="shared" si="147"/>
        <v>0</v>
      </c>
      <c r="AE4690" t="s">
        <v>85</v>
      </c>
      <c r="AF4690">
        <v>100000</v>
      </c>
      <c r="AG4690">
        <v>100000</v>
      </c>
      <c r="AH4690">
        <v>100000</v>
      </c>
      <c r="AI4690">
        <v>100000</v>
      </c>
      <c r="AJ4690">
        <f t="shared" si="146"/>
        <v>400000</v>
      </c>
      <c r="AK4690" t="s">
        <v>1189</v>
      </c>
      <c r="AL4690" t="s">
        <v>1064</v>
      </c>
      <c r="AM4690" t="s">
        <v>1190</v>
      </c>
    </row>
    <row r="4691" spans="1:39" x14ac:dyDescent="0.2">
      <c r="A4691">
        <v>53025</v>
      </c>
      <c r="B4691" t="s">
        <v>1751</v>
      </c>
      <c r="C4691">
        <v>110</v>
      </c>
      <c r="D4691" t="s">
        <v>1184</v>
      </c>
      <c r="E4691">
        <v>26</v>
      </c>
      <c r="F4691" t="s">
        <v>710</v>
      </c>
      <c r="G4691">
        <v>782</v>
      </c>
      <c r="H4691" t="s">
        <v>764</v>
      </c>
      <c r="I4691">
        <v>9</v>
      </c>
      <c r="J4691" t="s">
        <v>1695</v>
      </c>
      <c r="K4691" t="s">
        <v>41</v>
      </c>
      <c r="L4691">
        <v>12201</v>
      </c>
      <c r="M4691" t="s">
        <v>5052</v>
      </c>
      <c r="N4691" t="s">
        <v>124</v>
      </c>
      <c r="O4691" t="s">
        <v>5053</v>
      </c>
      <c r="S4691">
        <v>2</v>
      </c>
      <c r="T4691" t="s">
        <v>45</v>
      </c>
      <c r="X4691" t="s">
        <v>46</v>
      </c>
      <c r="Y4691">
        <v>1</v>
      </c>
      <c r="Z4691">
        <v>0</v>
      </c>
      <c r="AA4691">
        <v>0</v>
      </c>
      <c r="AB4691">
        <v>0</v>
      </c>
      <c r="AC4691">
        <v>0</v>
      </c>
      <c r="AD4691">
        <f t="shared" si="147"/>
        <v>0</v>
      </c>
      <c r="AE4691" t="s">
        <v>85</v>
      </c>
      <c r="AF4691">
        <v>100000</v>
      </c>
      <c r="AG4691">
        <v>0</v>
      </c>
      <c r="AH4691">
        <v>100000</v>
      </c>
      <c r="AI4691">
        <v>100000</v>
      </c>
      <c r="AJ4691">
        <f t="shared" si="146"/>
        <v>300000</v>
      </c>
      <c r="AK4691" t="s">
        <v>1189</v>
      </c>
      <c r="AL4691" t="s">
        <v>1064</v>
      </c>
      <c r="AM4691" t="s">
        <v>1190</v>
      </c>
    </row>
    <row r="4692" spans="1:39" x14ac:dyDescent="0.2">
      <c r="A4692">
        <v>53025</v>
      </c>
      <c r="B4692" t="s">
        <v>1751</v>
      </c>
      <c r="C4692">
        <v>110</v>
      </c>
      <c r="D4692" t="s">
        <v>1184</v>
      </c>
      <c r="E4692">
        <v>26</v>
      </c>
      <c r="F4692" t="s">
        <v>710</v>
      </c>
      <c r="G4692">
        <v>782</v>
      </c>
      <c r="H4692" t="s">
        <v>764</v>
      </c>
      <c r="I4692">
        <v>9</v>
      </c>
      <c r="J4692" t="s">
        <v>1695</v>
      </c>
      <c r="K4692" t="s">
        <v>41</v>
      </c>
      <c r="L4692">
        <v>12201</v>
      </c>
      <c r="M4692" t="s">
        <v>5052</v>
      </c>
      <c r="N4692" t="s">
        <v>124</v>
      </c>
      <c r="O4692" t="s">
        <v>5053</v>
      </c>
      <c r="S4692">
        <v>2</v>
      </c>
      <c r="T4692" t="s">
        <v>45</v>
      </c>
      <c r="X4692" t="s">
        <v>46</v>
      </c>
      <c r="Y4692">
        <v>1</v>
      </c>
      <c r="Z4692">
        <v>0</v>
      </c>
      <c r="AA4692">
        <v>0</v>
      </c>
      <c r="AB4692">
        <v>0</v>
      </c>
      <c r="AC4692">
        <v>0</v>
      </c>
      <c r="AD4692">
        <f t="shared" si="147"/>
        <v>0</v>
      </c>
      <c r="AE4692" t="s">
        <v>1191</v>
      </c>
      <c r="AF4692">
        <v>0</v>
      </c>
      <c r="AG4692">
        <v>100000</v>
      </c>
      <c r="AH4692">
        <v>0</v>
      </c>
      <c r="AI4692">
        <v>0</v>
      </c>
      <c r="AJ4692">
        <f t="shared" si="146"/>
        <v>100000</v>
      </c>
      <c r="AK4692" t="s">
        <v>1189</v>
      </c>
      <c r="AL4692" t="s">
        <v>1064</v>
      </c>
      <c r="AM4692" t="s">
        <v>1190</v>
      </c>
    </row>
    <row r="4693" spans="1:39" x14ac:dyDescent="0.2">
      <c r="A4693">
        <v>53025</v>
      </c>
      <c r="B4693" t="s">
        <v>1751</v>
      </c>
      <c r="C4693">
        <v>110</v>
      </c>
      <c r="D4693" t="s">
        <v>1184</v>
      </c>
      <c r="E4693">
        <v>26</v>
      </c>
      <c r="F4693" t="s">
        <v>710</v>
      </c>
      <c r="G4693">
        <v>782</v>
      </c>
      <c r="H4693" t="s">
        <v>764</v>
      </c>
      <c r="I4693">
        <v>9</v>
      </c>
      <c r="J4693" t="s">
        <v>1695</v>
      </c>
      <c r="K4693" t="s">
        <v>41</v>
      </c>
      <c r="L4693">
        <v>12203</v>
      </c>
      <c r="M4693" t="s">
        <v>4120</v>
      </c>
      <c r="N4693" t="s">
        <v>124</v>
      </c>
      <c r="O4693" t="s">
        <v>4121</v>
      </c>
      <c r="S4693">
        <v>2</v>
      </c>
      <c r="T4693" t="s">
        <v>45</v>
      </c>
      <c r="U4693">
        <v>288</v>
      </c>
      <c r="V4693" t="s">
        <v>1766</v>
      </c>
      <c r="W4693" t="s">
        <v>845</v>
      </c>
      <c r="X4693" t="s">
        <v>46</v>
      </c>
      <c r="Y4693">
        <v>1</v>
      </c>
      <c r="Z4693">
        <v>37</v>
      </c>
      <c r="AA4693">
        <v>37</v>
      </c>
      <c r="AB4693">
        <v>37</v>
      </c>
      <c r="AC4693">
        <v>37</v>
      </c>
      <c r="AD4693">
        <f t="shared" si="147"/>
        <v>37</v>
      </c>
      <c r="AF4693">
        <v>0</v>
      </c>
      <c r="AG4693">
        <v>0</v>
      </c>
      <c r="AH4693">
        <v>0</v>
      </c>
      <c r="AI4693">
        <v>0</v>
      </c>
      <c r="AJ4693">
        <f t="shared" si="146"/>
        <v>0</v>
      </c>
      <c r="AK4693" t="s">
        <v>1189</v>
      </c>
      <c r="AL4693" t="s">
        <v>1064</v>
      </c>
      <c r="AM4693" t="s">
        <v>1190</v>
      </c>
    </row>
    <row r="4694" spans="1:39" x14ac:dyDescent="0.2">
      <c r="A4694">
        <v>53025</v>
      </c>
      <c r="B4694" t="s">
        <v>1751</v>
      </c>
      <c r="C4694">
        <v>110</v>
      </c>
      <c r="D4694" t="s">
        <v>1184</v>
      </c>
      <c r="E4694">
        <v>26</v>
      </c>
      <c r="F4694" t="s">
        <v>710</v>
      </c>
      <c r="G4694">
        <v>782</v>
      </c>
      <c r="H4694" t="s">
        <v>764</v>
      </c>
      <c r="I4694">
        <v>9</v>
      </c>
      <c r="J4694" t="s">
        <v>1695</v>
      </c>
      <c r="K4694" t="s">
        <v>41</v>
      </c>
      <c r="L4694">
        <v>12697</v>
      </c>
      <c r="M4694" t="s">
        <v>2928</v>
      </c>
      <c r="N4694" t="s">
        <v>124</v>
      </c>
      <c r="O4694" t="s">
        <v>2929</v>
      </c>
      <c r="S4694">
        <v>2</v>
      </c>
      <c r="T4694" t="s">
        <v>45</v>
      </c>
      <c r="X4694" t="s">
        <v>46</v>
      </c>
      <c r="Y4694">
        <v>1</v>
      </c>
      <c r="Z4694">
        <v>0</v>
      </c>
      <c r="AA4694">
        <v>0</v>
      </c>
      <c r="AB4694">
        <v>0</v>
      </c>
      <c r="AC4694">
        <v>0</v>
      </c>
      <c r="AD4694">
        <f t="shared" si="147"/>
        <v>0</v>
      </c>
      <c r="AE4694" t="s">
        <v>1689</v>
      </c>
      <c r="AF4694">
        <v>0</v>
      </c>
      <c r="AG4694">
        <v>25000000</v>
      </c>
      <c r="AH4694">
        <v>25000000</v>
      </c>
      <c r="AI4694">
        <v>16000000</v>
      </c>
      <c r="AJ4694">
        <f t="shared" si="146"/>
        <v>66000000</v>
      </c>
      <c r="AK4694" t="s">
        <v>1189</v>
      </c>
      <c r="AL4694" t="s">
        <v>1064</v>
      </c>
      <c r="AM4694" t="s">
        <v>1190</v>
      </c>
    </row>
    <row r="4695" spans="1:39" x14ac:dyDescent="0.2">
      <c r="A4695">
        <v>53025</v>
      </c>
      <c r="B4695" t="s">
        <v>1751</v>
      </c>
      <c r="C4695">
        <v>110</v>
      </c>
      <c r="D4695" t="s">
        <v>1184</v>
      </c>
      <c r="E4695">
        <v>26</v>
      </c>
      <c r="F4695" t="s">
        <v>710</v>
      </c>
      <c r="G4695">
        <v>782</v>
      </c>
      <c r="H4695" t="s">
        <v>764</v>
      </c>
      <c r="I4695">
        <v>9</v>
      </c>
      <c r="J4695" t="s">
        <v>1695</v>
      </c>
      <c r="K4695" t="s">
        <v>41</v>
      </c>
      <c r="L4695">
        <v>14110</v>
      </c>
      <c r="M4695" t="s">
        <v>2931</v>
      </c>
      <c r="N4695" t="s">
        <v>124</v>
      </c>
      <c r="O4695" t="s">
        <v>2932</v>
      </c>
      <c r="S4695">
        <v>2</v>
      </c>
      <c r="T4695" t="s">
        <v>45</v>
      </c>
      <c r="U4695">
        <v>288</v>
      </c>
      <c r="V4695" t="s">
        <v>1766</v>
      </c>
      <c r="W4695" t="s">
        <v>845</v>
      </c>
      <c r="X4695" t="s">
        <v>46</v>
      </c>
      <c r="Y4695">
        <v>1</v>
      </c>
      <c r="Z4695">
        <v>0</v>
      </c>
      <c r="AA4695">
        <v>0</v>
      </c>
      <c r="AB4695">
        <v>15</v>
      </c>
      <c r="AC4695">
        <v>15</v>
      </c>
      <c r="AD4695">
        <f t="shared" si="147"/>
        <v>15</v>
      </c>
      <c r="AF4695">
        <v>0</v>
      </c>
      <c r="AG4695">
        <v>0</v>
      </c>
      <c r="AH4695">
        <v>0</v>
      </c>
      <c r="AI4695">
        <v>0</v>
      </c>
      <c r="AJ4695">
        <f t="shared" si="146"/>
        <v>0</v>
      </c>
      <c r="AK4695" t="s">
        <v>1189</v>
      </c>
      <c r="AL4695" t="s">
        <v>1064</v>
      </c>
      <c r="AM4695" t="s">
        <v>1190</v>
      </c>
    </row>
    <row r="4696" spans="1:39" x14ac:dyDescent="0.2">
      <c r="A4696">
        <v>53025</v>
      </c>
      <c r="B4696" t="s">
        <v>1751</v>
      </c>
      <c r="C4696">
        <v>110</v>
      </c>
      <c r="D4696" t="s">
        <v>1184</v>
      </c>
      <c r="E4696">
        <v>26</v>
      </c>
      <c r="F4696" t="s">
        <v>710</v>
      </c>
      <c r="G4696">
        <v>782</v>
      </c>
      <c r="H4696" t="s">
        <v>764</v>
      </c>
      <c r="I4696">
        <v>10</v>
      </c>
      <c r="J4696" t="s">
        <v>1817</v>
      </c>
      <c r="K4696" t="s">
        <v>41</v>
      </c>
      <c r="L4696">
        <v>319</v>
      </c>
      <c r="M4696" t="s">
        <v>1818</v>
      </c>
      <c r="N4696" t="s">
        <v>124</v>
      </c>
      <c r="O4696" t="s">
        <v>1819</v>
      </c>
      <c r="S4696">
        <v>2</v>
      </c>
      <c r="T4696" t="s">
        <v>45</v>
      </c>
      <c r="X4696" t="s">
        <v>66</v>
      </c>
      <c r="Y4696">
        <v>0</v>
      </c>
      <c r="Z4696">
        <v>0</v>
      </c>
      <c r="AA4696">
        <v>0</v>
      </c>
      <c r="AB4696">
        <v>0</v>
      </c>
      <c r="AC4696">
        <v>0</v>
      </c>
      <c r="AD4696">
        <f t="shared" si="147"/>
        <v>0</v>
      </c>
      <c r="AE4696" t="s">
        <v>338</v>
      </c>
      <c r="AF4696">
        <v>2000000</v>
      </c>
      <c r="AG4696">
        <v>2000000</v>
      </c>
      <c r="AH4696">
        <v>2000000</v>
      </c>
      <c r="AI4696">
        <v>2000000</v>
      </c>
      <c r="AJ4696">
        <f t="shared" si="146"/>
        <v>8000000</v>
      </c>
      <c r="AK4696" t="s">
        <v>1189</v>
      </c>
      <c r="AL4696" t="s">
        <v>1064</v>
      </c>
      <c r="AM4696" t="s">
        <v>1190</v>
      </c>
    </row>
    <row r="4697" spans="1:39" x14ac:dyDescent="0.2">
      <c r="A4697">
        <v>53025</v>
      </c>
      <c r="B4697" t="s">
        <v>1751</v>
      </c>
      <c r="C4697">
        <v>110</v>
      </c>
      <c r="D4697" t="s">
        <v>1184</v>
      </c>
      <c r="E4697">
        <v>26</v>
      </c>
      <c r="F4697" t="s">
        <v>710</v>
      </c>
      <c r="G4697">
        <v>782</v>
      </c>
      <c r="H4697" t="s">
        <v>764</v>
      </c>
      <c r="I4697">
        <v>10</v>
      </c>
      <c r="J4697" t="s">
        <v>1817</v>
      </c>
      <c r="K4697" t="s">
        <v>41</v>
      </c>
      <c r="L4697">
        <v>1441</v>
      </c>
      <c r="M4697" t="s">
        <v>2936</v>
      </c>
      <c r="N4697" t="s">
        <v>124</v>
      </c>
      <c r="O4697" t="s">
        <v>2937</v>
      </c>
      <c r="S4697">
        <v>2</v>
      </c>
      <c r="T4697" t="s">
        <v>45</v>
      </c>
      <c r="X4697" t="s">
        <v>46</v>
      </c>
      <c r="Y4697">
        <v>1</v>
      </c>
      <c r="Z4697">
        <v>0</v>
      </c>
      <c r="AA4697">
        <v>0</v>
      </c>
      <c r="AB4697">
        <v>0</v>
      </c>
      <c r="AC4697">
        <v>0</v>
      </c>
      <c r="AD4697">
        <f t="shared" si="147"/>
        <v>0</v>
      </c>
      <c r="AE4697" t="s">
        <v>1339</v>
      </c>
      <c r="AF4697">
        <v>2000000</v>
      </c>
      <c r="AG4697">
        <v>1000000</v>
      </c>
      <c r="AH4697">
        <v>0</v>
      </c>
      <c r="AI4697">
        <v>0</v>
      </c>
      <c r="AJ4697">
        <f t="shared" si="146"/>
        <v>3000000</v>
      </c>
      <c r="AK4697" t="s">
        <v>1189</v>
      </c>
      <c r="AL4697" t="s">
        <v>1064</v>
      </c>
      <c r="AM4697" t="s">
        <v>1190</v>
      </c>
    </row>
    <row r="4698" spans="1:39" x14ac:dyDescent="0.2">
      <c r="A4698">
        <v>53025</v>
      </c>
      <c r="B4698" t="s">
        <v>1751</v>
      </c>
      <c r="C4698">
        <v>110</v>
      </c>
      <c r="D4698" t="s">
        <v>1184</v>
      </c>
      <c r="E4698">
        <v>26</v>
      </c>
      <c r="F4698" t="s">
        <v>710</v>
      </c>
      <c r="G4698">
        <v>782</v>
      </c>
      <c r="H4698" t="s">
        <v>764</v>
      </c>
      <c r="I4698">
        <v>22</v>
      </c>
      <c r="J4698" t="s">
        <v>1820</v>
      </c>
      <c r="K4698" t="s">
        <v>41</v>
      </c>
      <c r="L4698">
        <v>317</v>
      </c>
      <c r="M4698" t="s">
        <v>5054</v>
      </c>
      <c r="N4698" t="s">
        <v>43</v>
      </c>
      <c r="O4698" t="s">
        <v>5055</v>
      </c>
      <c r="S4698">
        <v>2</v>
      </c>
      <c r="T4698" t="s">
        <v>45</v>
      </c>
      <c r="U4698">
        <v>70</v>
      </c>
      <c r="V4698" t="s">
        <v>1823</v>
      </c>
      <c r="W4698" t="s">
        <v>57</v>
      </c>
      <c r="X4698" t="s">
        <v>66</v>
      </c>
      <c r="Y4698">
        <v>0</v>
      </c>
      <c r="Z4698">
        <v>3</v>
      </c>
      <c r="AA4698">
        <v>3</v>
      </c>
      <c r="AB4698">
        <v>3</v>
      </c>
      <c r="AC4698">
        <v>3</v>
      </c>
      <c r="AD4698">
        <f t="shared" si="147"/>
        <v>12</v>
      </c>
      <c r="AF4698">
        <v>0</v>
      </c>
      <c r="AG4698">
        <v>0</v>
      </c>
      <c r="AH4698">
        <v>0</v>
      </c>
      <c r="AI4698">
        <v>0</v>
      </c>
      <c r="AJ4698">
        <f t="shared" si="146"/>
        <v>0</v>
      </c>
      <c r="AK4698" t="s">
        <v>1189</v>
      </c>
      <c r="AL4698" t="s">
        <v>1064</v>
      </c>
      <c r="AM4698" t="s">
        <v>1190</v>
      </c>
    </row>
    <row r="4699" spans="1:39" x14ac:dyDescent="0.2">
      <c r="A4699">
        <v>53025</v>
      </c>
      <c r="B4699" t="s">
        <v>1751</v>
      </c>
      <c r="C4699">
        <v>110</v>
      </c>
      <c r="D4699" t="s">
        <v>1184</v>
      </c>
      <c r="E4699">
        <v>26</v>
      </c>
      <c r="F4699" t="s">
        <v>710</v>
      </c>
      <c r="G4699">
        <v>782</v>
      </c>
      <c r="H4699" t="s">
        <v>764</v>
      </c>
      <c r="I4699">
        <v>102</v>
      </c>
      <c r="J4699" t="s">
        <v>3609</v>
      </c>
      <c r="K4699" t="s">
        <v>41</v>
      </c>
      <c r="L4699">
        <v>318</v>
      </c>
      <c r="M4699" t="s">
        <v>4122</v>
      </c>
      <c r="N4699" t="s">
        <v>124</v>
      </c>
      <c r="O4699" t="s">
        <v>4123</v>
      </c>
      <c r="S4699">
        <v>2</v>
      </c>
      <c r="T4699" t="s">
        <v>45</v>
      </c>
      <c r="X4699" t="s">
        <v>66</v>
      </c>
      <c r="Y4699">
        <v>0</v>
      </c>
      <c r="Z4699">
        <v>0</v>
      </c>
      <c r="AA4699">
        <v>0</v>
      </c>
      <c r="AB4699">
        <v>0</v>
      </c>
      <c r="AC4699">
        <v>0</v>
      </c>
      <c r="AD4699">
        <f t="shared" si="147"/>
        <v>0</v>
      </c>
      <c r="AE4699" t="s">
        <v>85</v>
      </c>
      <c r="AF4699">
        <v>2500000</v>
      </c>
      <c r="AG4699">
        <v>5000000</v>
      </c>
      <c r="AH4699">
        <v>2500000</v>
      </c>
      <c r="AI4699">
        <v>2500000</v>
      </c>
      <c r="AJ4699">
        <f t="shared" ref="AJ4699:AJ4762" si="148">AF4699+AG4699+AH4699+AI4699</f>
        <v>12500000</v>
      </c>
      <c r="AK4699" t="s">
        <v>1189</v>
      </c>
      <c r="AL4699" t="s">
        <v>1064</v>
      </c>
      <c r="AM4699" t="s">
        <v>1190</v>
      </c>
    </row>
    <row r="4700" spans="1:39" x14ac:dyDescent="0.2">
      <c r="A4700">
        <v>53025</v>
      </c>
      <c r="B4700" t="s">
        <v>1751</v>
      </c>
      <c r="C4700">
        <v>110</v>
      </c>
      <c r="D4700" t="s">
        <v>1184</v>
      </c>
      <c r="E4700">
        <v>26</v>
      </c>
      <c r="F4700" t="s">
        <v>710</v>
      </c>
      <c r="G4700">
        <v>782</v>
      </c>
      <c r="H4700" t="s">
        <v>764</v>
      </c>
      <c r="I4700">
        <v>558</v>
      </c>
      <c r="J4700" t="s">
        <v>1708</v>
      </c>
      <c r="K4700" t="s">
        <v>41</v>
      </c>
      <c r="L4700">
        <v>9327</v>
      </c>
      <c r="M4700" t="s">
        <v>4573</v>
      </c>
      <c r="N4700" t="s">
        <v>124</v>
      </c>
      <c r="O4700" t="s">
        <v>4574</v>
      </c>
      <c r="S4700">
        <v>2</v>
      </c>
      <c r="T4700" t="s">
        <v>45</v>
      </c>
      <c r="X4700" t="s">
        <v>46</v>
      </c>
      <c r="Y4700">
        <v>1</v>
      </c>
      <c r="Z4700">
        <v>0</v>
      </c>
      <c r="AA4700">
        <v>0</v>
      </c>
      <c r="AB4700">
        <v>0</v>
      </c>
      <c r="AC4700">
        <v>0</v>
      </c>
      <c r="AD4700">
        <f t="shared" si="147"/>
        <v>0</v>
      </c>
      <c r="AE4700" t="s">
        <v>85</v>
      </c>
      <c r="AF4700">
        <v>100000</v>
      </c>
      <c r="AG4700">
        <v>100000</v>
      </c>
      <c r="AH4700">
        <v>100000</v>
      </c>
      <c r="AI4700">
        <v>100000</v>
      </c>
      <c r="AJ4700">
        <f t="shared" si="148"/>
        <v>400000</v>
      </c>
      <c r="AK4700" t="s">
        <v>1189</v>
      </c>
      <c r="AL4700" t="s">
        <v>1064</v>
      </c>
      <c r="AM4700" t="s">
        <v>1190</v>
      </c>
    </row>
    <row r="4701" spans="1:39" x14ac:dyDescent="0.2">
      <c r="A4701">
        <v>53025</v>
      </c>
      <c r="B4701" t="s">
        <v>1751</v>
      </c>
      <c r="C4701">
        <v>110</v>
      </c>
      <c r="D4701" t="s">
        <v>1184</v>
      </c>
      <c r="E4701">
        <v>26</v>
      </c>
      <c r="F4701" t="s">
        <v>710</v>
      </c>
      <c r="G4701">
        <v>782</v>
      </c>
      <c r="H4701" t="s">
        <v>764</v>
      </c>
      <c r="I4701">
        <v>558</v>
      </c>
      <c r="J4701" t="s">
        <v>1708</v>
      </c>
      <c r="K4701" t="s">
        <v>41</v>
      </c>
      <c r="L4701">
        <v>12084</v>
      </c>
      <c r="M4701" t="s">
        <v>3612</v>
      </c>
      <c r="N4701" t="s">
        <v>124</v>
      </c>
      <c r="O4701" t="s">
        <v>3613</v>
      </c>
      <c r="S4701">
        <v>2</v>
      </c>
      <c r="T4701" t="s">
        <v>45</v>
      </c>
      <c r="X4701" t="s">
        <v>46</v>
      </c>
      <c r="Y4701">
        <v>1</v>
      </c>
      <c r="Z4701">
        <v>0</v>
      </c>
      <c r="AA4701">
        <v>0</v>
      </c>
      <c r="AB4701">
        <v>0</v>
      </c>
      <c r="AC4701">
        <v>0</v>
      </c>
      <c r="AD4701">
        <f t="shared" si="147"/>
        <v>0</v>
      </c>
      <c r="AE4701" t="s">
        <v>85</v>
      </c>
      <c r="AF4701">
        <v>100000</v>
      </c>
      <c r="AG4701">
        <v>0</v>
      </c>
      <c r="AH4701">
        <v>100000</v>
      </c>
      <c r="AI4701">
        <v>100000</v>
      </c>
      <c r="AJ4701">
        <f t="shared" si="148"/>
        <v>300000</v>
      </c>
      <c r="AK4701" t="s">
        <v>1189</v>
      </c>
      <c r="AL4701" t="s">
        <v>1064</v>
      </c>
      <c r="AM4701" t="s">
        <v>1190</v>
      </c>
    </row>
    <row r="4702" spans="1:39" x14ac:dyDescent="0.2">
      <c r="A4702">
        <v>53025</v>
      </c>
      <c r="B4702" t="s">
        <v>1751</v>
      </c>
      <c r="C4702">
        <v>110</v>
      </c>
      <c r="D4702" t="s">
        <v>1184</v>
      </c>
      <c r="E4702">
        <v>26</v>
      </c>
      <c r="F4702" t="s">
        <v>710</v>
      </c>
      <c r="G4702">
        <v>782</v>
      </c>
      <c r="H4702" t="s">
        <v>764</v>
      </c>
      <c r="I4702">
        <v>558</v>
      </c>
      <c r="J4702" t="s">
        <v>1708</v>
      </c>
      <c r="K4702" t="s">
        <v>41</v>
      </c>
      <c r="L4702">
        <v>12150</v>
      </c>
      <c r="M4702" t="s">
        <v>3614</v>
      </c>
      <c r="N4702" t="s">
        <v>124</v>
      </c>
      <c r="O4702" t="s">
        <v>3615</v>
      </c>
      <c r="S4702">
        <v>2</v>
      </c>
      <c r="T4702" t="s">
        <v>45</v>
      </c>
      <c r="X4702" t="s">
        <v>46</v>
      </c>
      <c r="Y4702">
        <v>1</v>
      </c>
      <c r="Z4702">
        <v>0</v>
      </c>
      <c r="AA4702">
        <v>0</v>
      </c>
      <c r="AB4702">
        <v>0</v>
      </c>
      <c r="AC4702">
        <v>0</v>
      </c>
      <c r="AD4702">
        <f t="shared" si="147"/>
        <v>0</v>
      </c>
      <c r="AE4702" t="s">
        <v>85</v>
      </c>
      <c r="AF4702">
        <v>100000</v>
      </c>
      <c r="AG4702">
        <v>0</v>
      </c>
      <c r="AH4702">
        <v>100000</v>
      </c>
      <c r="AI4702">
        <v>100000</v>
      </c>
      <c r="AJ4702">
        <f t="shared" si="148"/>
        <v>300000</v>
      </c>
      <c r="AK4702" t="s">
        <v>1189</v>
      </c>
      <c r="AL4702" t="s">
        <v>1064</v>
      </c>
      <c r="AM4702" t="s">
        <v>1190</v>
      </c>
    </row>
    <row r="4703" spans="1:39" x14ac:dyDescent="0.2">
      <c r="A4703">
        <v>53025</v>
      </c>
      <c r="B4703" t="s">
        <v>1751</v>
      </c>
      <c r="C4703">
        <v>110</v>
      </c>
      <c r="D4703" t="s">
        <v>1184</v>
      </c>
      <c r="E4703">
        <v>26</v>
      </c>
      <c r="F4703" t="s">
        <v>710</v>
      </c>
      <c r="G4703">
        <v>782</v>
      </c>
      <c r="H4703" t="s">
        <v>764</v>
      </c>
      <c r="I4703">
        <v>558</v>
      </c>
      <c r="J4703" t="s">
        <v>1708</v>
      </c>
      <c r="K4703" t="s">
        <v>41</v>
      </c>
      <c r="L4703">
        <v>12153</v>
      </c>
      <c r="M4703" t="s">
        <v>3618</v>
      </c>
      <c r="N4703" t="s">
        <v>124</v>
      </c>
      <c r="O4703" t="s">
        <v>3619</v>
      </c>
      <c r="S4703">
        <v>2</v>
      </c>
      <c r="T4703" t="s">
        <v>45</v>
      </c>
      <c r="X4703" t="s">
        <v>46</v>
      </c>
      <c r="Y4703">
        <v>1</v>
      </c>
      <c r="Z4703">
        <v>0</v>
      </c>
      <c r="AA4703">
        <v>0</v>
      </c>
      <c r="AB4703">
        <v>0</v>
      </c>
      <c r="AC4703">
        <v>0</v>
      </c>
      <c r="AD4703">
        <f t="shared" si="147"/>
        <v>0</v>
      </c>
      <c r="AE4703" t="s">
        <v>1191</v>
      </c>
      <c r="AF4703">
        <v>0</v>
      </c>
      <c r="AG4703">
        <v>100000</v>
      </c>
      <c r="AH4703">
        <v>0</v>
      </c>
      <c r="AI4703">
        <v>0</v>
      </c>
      <c r="AJ4703">
        <f t="shared" si="148"/>
        <v>100000</v>
      </c>
      <c r="AK4703" t="s">
        <v>1189</v>
      </c>
      <c r="AL4703" t="s">
        <v>1064</v>
      </c>
      <c r="AM4703" t="s">
        <v>1190</v>
      </c>
    </row>
    <row r="4704" spans="1:39" x14ac:dyDescent="0.2">
      <c r="A4704">
        <v>53025</v>
      </c>
      <c r="B4704" t="s">
        <v>1751</v>
      </c>
      <c r="C4704">
        <v>110</v>
      </c>
      <c r="D4704" t="s">
        <v>1184</v>
      </c>
      <c r="E4704">
        <v>26</v>
      </c>
      <c r="F4704" t="s">
        <v>710</v>
      </c>
      <c r="G4704">
        <v>782</v>
      </c>
      <c r="H4704" t="s">
        <v>764</v>
      </c>
      <c r="I4704">
        <v>558</v>
      </c>
      <c r="J4704" t="s">
        <v>1708</v>
      </c>
      <c r="K4704" t="s">
        <v>41</v>
      </c>
      <c r="L4704">
        <v>12183</v>
      </c>
      <c r="M4704" t="s">
        <v>4128</v>
      </c>
      <c r="N4704" t="s">
        <v>124</v>
      </c>
      <c r="O4704" t="s">
        <v>4129</v>
      </c>
      <c r="S4704">
        <v>2</v>
      </c>
      <c r="T4704" t="s">
        <v>45</v>
      </c>
      <c r="X4704" t="s">
        <v>46</v>
      </c>
      <c r="Y4704">
        <v>1</v>
      </c>
      <c r="Z4704">
        <v>0</v>
      </c>
      <c r="AA4704">
        <v>0</v>
      </c>
      <c r="AB4704">
        <v>0</v>
      </c>
      <c r="AC4704">
        <v>0</v>
      </c>
      <c r="AD4704">
        <f t="shared" si="147"/>
        <v>0</v>
      </c>
      <c r="AE4704" t="s">
        <v>85</v>
      </c>
      <c r="AF4704">
        <v>100000</v>
      </c>
      <c r="AG4704">
        <v>100000</v>
      </c>
      <c r="AH4704">
        <v>100000</v>
      </c>
      <c r="AI4704">
        <v>100000</v>
      </c>
      <c r="AJ4704">
        <f t="shared" si="148"/>
        <v>400000</v>
      </c>
      <c r="AK4704" t="s">
        <v>1189</v>
      </c>
      <c r="AL4704" t="s">
        <v>1064</v>
      </c>
      <c r="AM4704" t="s">
        <v>1190</v>
      </c>
    </row>
    <row r="4705" spans="1:39" x14ac:dyDescent="0.2">
      <c r="A4705">
        <v>53025</v>
      </c>
      <c r="B4705" t="s">
        <v>1751</v>
      </c>
      <c r="C4705">
        <v>110</v>
      </c>
      <c r="D4705" t="s">
        <v>1184</v>
      </c>
      <c r="E4705">
        <v>26</v>
      </c>
      <c r="F4705" t="s">
        <v>710</v>
      </c>
      <c r="G4705">
        <v>782</v>
      </c>
      <c r="H4705" t="s">
        <v>764</v>
      </c>
      <c r="I4705">
        <v>558</v>
      </c>
      <c r="J4705" t="s">
        <v>1708</v>
      </c>
      <c r="K4705" t="s">
        <v>41</v>
      </c>
      <c r="L4705">
        <v>12185</v>
      </c>
      <c r="M4705" t="s">
        <v>3622</v>
      </c>
      <c r="N4705" t="s">
        <v>124</v>
      </c>
      <c r="O4705" t="s">
        <v>3623</v>
      </c>
      <c r="S4705">
        <v>2</v>
      </c>
      <c r="T4705" t="s">
        <v>45</v>
      </c>
      <c r="X4705" t="s">
        <v>46</v>
      </c>
      <c r="Y4705">
        <v>1</v>
      </c>
      <c r="Z4705">
        <v>0</v>
      </c>
      <c r="AA4705">
        <v>0</v>
      </c>
      <c r="AB4705">
        <v>0</v>
      </c>
      <c r="AC4705">
        <v>0</v>
      </c>
      <c r="AD4705">
        <f t="shared" si="147"/>
        <v>0</v>
      </c>
      <c r="AE4705" t="s">
        <v>85</v>
      </c>
      <c r="AF4705">
        <v>100000</v>
      </c>
      <c r="AG4705">
        <v>100000</v>
      </c>
      <c r="AH4705">
        <v>100000</v>
      </c>
      <c r="AI4705">
        <v>100000</v>
      </c>
      <c r="AJ4705">
        <f t="shared" si="148"/>
        <v>400000</v>
      </c>
      <c r="AK4705" t="s">
        <v>1189</v>
      </c>
      <c r="AL4705" t="s">
        <v>1064</v>
      </c>
      <c r="AM4705" t="s">
        <v>1190</v>
      </c>
    </row>
    <row r="4706" spans="1:39" x14ac:dyDescent="0.2">
      <c r="A4706">
        <v>53025</v>
      </c>
      <c r="B4706" t="s">
        <v>1751</v>
      </c>
      <c r="C4706">
        <v>110</v>
      </c>
      <c r="D4706" t="s">
        <v>1184</v>
      </c>
      <c r="E4706">
        <v>26</v>
      </c>
      <c r="F4706" t="s">
        <v>710</v>
      </c>
      <c r="G4706">
        <v>782</v>
      </c>
      <c r="H4706" t="s">
        <v>764</v>
      </c>
      <c r="I4706">
        <v>558</v>
      </c>
      <c r="J4706" t="s">
        <v>1708</v>
      </c>
      <c r="K4706" t="s">
        <v>41</v>
      </c>
      <c r="L4706">
        <v>12629</v>
      </c>
      <c r="M4706" t="s">
        <v>5056</v>
      </c>
      <c r="N4706" t="s">
        <v>124</v>
      </c>
      <c r="O4706" t="s">
        <v>5057</v>
      </c>
      <c r="S4706">
        <v>2</v>
      </c>
      <c r="T4706" t="s">
        <v>45</v>
      </c>
      <c r="U4706">
        <v>195</v>
      </c>
      <c r="V4706" t="s">
        <v>363</v>
      </c>
      <c r="W4706" t="s">
        <v>57</v>
      </c>
      <c r="X4706" t="s">
        <v>46</v>
      </c>
      <c r="Y4706">
        <v>1</v>
      </c>
      <c r="Z4706">
        <v>1</v>
      </c>
      <c r="AA4706">
        <v>1</v>
      </c>
      <c r="AB4706">
        <v>1</v>
      </c>
      <c r="AC4706">
        <v>1</v>
      </c>
      <c r="AD4706">
        <f t="shared" si="147"/>
        <v>1</v>
      </c>
      <c r="AF4706">
        <v>0</v>
      </c>
      <c r="AG4706">
        <v>0</v>
      </c>
      <c r="AH4706">
        <v>0</v>
      </c>
      <c r="AI4706">
        <v>0</v>
      </c>
      <c r="AJ4706">
        <f t="shared" si="148"/>
        <v>0</v>
      </c>
      <c r="AK4706" t="s">
        <v>1189</v>
      </c>
      <c r="AL4706" t="s">
        <v>1064</v>
      </c>
      <c r="AM4706" t="s">
        <v>1190</v>
      </c>
    </row>
    <row r="4707" spans="1:39" x14ac:dyDescent="0.2">
      <c r="A4707">
        <v>53025</v>
      </c>
      <c r="B4707" t="s">
        <v>1751</v>
      </c>
      <c r="C4707">
        <v>110</v>
      </c>
      <c r="D4707" t="s">
        <v>1184</v>
      </c>
      <c r="E4707">
        <v>26</v>
      </c>
      <c r="F4707" t="s">
        <v>710</v>
      </c>
      <c r="G4707">
        <v>782</v>
      </c>
      <c r="H4707" t="s">
        <v>764</v>
      </c>
      <c r="I4707">
        <v>558</v>
      </c>
      <c r="J4707" t="s">
        <v>1708</v>
      </c>
      <c r="K4707" t="s">
        <v>41</v>
      </c>
      <c r="L4707">
        <v>12684</v>
      </c>
      <c r="M4707" t="s">
        <v>4577</v>
      </c>
      <c r="N4707" t="s">
        <v>124</v>
      </c>
      <c r="O4707" t="s">
        <v>4578</v>
      </c>
      <c r="S4707">
        <v>2</v>
      </c>
      <c r="T4707" t="s">
        <v>45</v>
      </c>
      <c r="X4707" t="s">
        <v>46</v>
      </c>
      <c r="Y4707">
        <v>1</v>
      </c>
      <c r="Z4707">
        <v>0</v>
      </c>
      <c r="AA4707">
        <v>0</v>
      </c>
      <c r="AB4707">
        <v>0</v>
      </c>
      <c r="AC4707">
        <v>0</v>
      </c>
      <c r="AD4707">
        <f t="shared" si="147"/>
        <v>0</v>
      </c>
      <c r="AE4707" t="s">
        <v>85</v>
      </c>
      <c r="AF4707">
        <v>100000</v>
      </c>
      <c r="AG4707">
        <v>100000</v>
      </c>
      <c r="AH4707">
        <v>100000</v>
      </c>
      <c r="AI4707">
        <v>100000</v>
      </c>
      <c r="AJ4707">
        <f t="shared" si="148"/>
        <v>400000</v>
      </c>
      <c r="AK4707" t="s">
        <v>1189</v>
      </c>
      <c r="AL4707" t="s">
        <v>1064</v>
      </c>
      <c r="AM4707" t="s">
        <v>1190</v>
      </c>
    </row>
    <row r="4708" spans="1:39" x14ac:dyDescent="0.2">
      <c r="A4708">
        <v>53025</v>
      </c>
      <c r="B4708" t="s">
        <v>1751</v>
      </c>
      <c r="C4708">
        <v>110</v>
      </c>
      <c r="D4708" t="s">
        <v>1184</v>
      </c>
      <c r="E4708">
        <v>26</v>
      </c>
      <c r="F4708" t="s">
        <v>710</v>
      </c>
      <c r="G4708">
        <v>782</v>
      </c>
      <c r="H4708" t="s">
        <v>764</v>
      </c>
      <c r="I4708">
        <v>558</v>
      </c>
      <c r="J4708" t="s">
        <v>1708</v>
      </c>
      <c r="K4708" t="s">
        <v>41</v>
      </c>
      <c r="L4708">
        <v>12687</v>
      </c>
      <c r="M4708" t="s">
        <v>4892</v>
      </c>
      <c r="N4708" t="s">
        <v>124</v>
      </c>
      <c r="O4708" t="s">
        <v>4893</v>
      </c>
      <c r="S4708">
        <v>2</v>
      </c>
      <c r="T4708" t="s">
        <v>45</v>
      </c>
      <c r="X4708" t="s">
        <v>46</v>
      </c>
      <c r="Y4708">
        <v>1</v>
      </c>
      <c r="Z4708">
        <v>0</v>
      </c>
      <c r="AA4708">
        <v>0</v>
      </c>
      <c r="AB4708">
        <v>0</v>
      </c>
      <c r="AC4708">
        <v>0</v>
      </c>
      <c r="AD4708">
        <f t="shared" si="147"/>
        <v>0</v>
      </c>
      <c r="AE4708" t="s">
        <v>85</v>
      </c>
      <c r="AF4708">
        <v>100000</v>
      </c>
      <c r="AG4708">
        <v>100000</v>
      </c>
      <c r="AH4708">
        <v>100000</v>
      </c>
      <c r="AI4708">
        <v>100000</v>
      </c>
      <c r="AJ4708">
        <f t="shared" si="148"/>
        <v>400000</v>
      </c>
      <c r="AK4708" t="s">
        <v>1189</v>
      </c>
      <c r="AL4708" t="s">
        <v>1064</v>
      </c>
      <c r="AM4708" t="s">
        <v>1190</v>
      </c>
    </row>
    <row r="4709" spans="1:39" x14ac:dyDescent="0.2">
      <c r="A4709">
        <v>53025</v>
      </c>
      <c r="B4709" t="s">
        <v>1751</v>
      </c>
      <c r="C4709">
        <v>110</v>
      </c>
      <c r="D4709" t="s">
        <v>1184</v>
      </c>
      <c r="E4709">
        <v>26</v>
      </c>
      <c r="F4709" t="s">
        <v>710</v>
      </c>
      <c r="G4709">
        <v>782</v>
      </c>
      <c r="H4709" t="s">
        <v>764</v>
      </c>
      <c r="I4709">
        <v>558</v>
      </c>
      <c r="J4709" t="s">
        <v>1708</v>
      </c>
      <c r="K4709" t="s">
        <v>41</v>
      </c>
      <c r="L4709">
        <v>13441</v>
      </c>
      <c r="M4709" t="s">
        <v>2951</v>
      </c>
      <c r="N4709" t="s">
        <v>124</v>
      </c>
      <c r="O4709" t="s">
        <v>2952</v>
      </c>
      <c r="S4709">
        <v>2</v>
      </c>
      <c r="T4709" t="s">
        <v>45</v>
      </c>
      <c r="X4709" t="s">
        <v>46</v>
      </c>
      <c r="Y4709">
        <v>1</v>
      </c>
      <c r="Z4709">
        <v>0</v>
      </c>
      <c r="AA4709">
        <v>0</v>
      </c>
      <c r="AB4709">
        <v>0</v>
      </c>
      <c r="AC4709">
        <v>0</v>
      </c>
      <c r="AD4709">
        <f t="shared" si="147"/>
        <v>0</v>
      </c>
      <c r="AE4709" t="s">
        <v>85</v>
      </c>
      <c r="AF4709">
        <v>100000</v>
      </c>
      <c r="AG4709">
        <v>100000</v>
      </c>
      <c r="AH4709">
        <v>100000</v>
      </c>
      <c r="AI4709">
        <v>100000</v>
      </c>
      <c r="AJ4709">
        <f t="shared" si="148"/>
        <v>400000</v>
      </c>
      <c r="AK4709" t="s">
        <v>1189</v>
      </c>
      <c r="AL4709" t="s">
        <v>1064</v>
      </c>
      <c r="AM4709" t="s">
        <v>1190</v>
      </c>
    </row>
    <row r="4710" spans="1:39" x14ac:dyDescent="0.2">
      <c r="A4710">
        <v>53025</v>
      </c>
      <c r="B4710" t="s">
        <v>1751</v>
      </c>
      <c r="C4710">
        <v>110</v>
      </c>
      <c r="D4710" t="s">
        <v>1184</v>
      </c>
      <c r="E4710">
        <v>26</v>
      </c>
      <c r="F4710" t="s">
        <v>710</v>
      </c>
      <c r="G4710">
        <v>782</v>
      </c>
      <c r="H4710" t="s">
        <v>764</v>
      </c>
      <c r="I4710">
        <v>558</v>
      </c>
      <c r="J4710" t="s">
        <v>1708</v>
      </c>
      <c r="K4710" t="s">
        <v>41</v>
      </c>
      <c r="L4710">
        <v>13461</v>
      </c>
      <c r="M4710" t="s">
        <v>4579</v>
      </c>
      <c r="N4710" t="s">
        <v>124</v>
      </c>
      <c r="O4710" t="s">
        <v>4580</v>
      </c>
      <c r="S4710">
        <v>2</v>
      </c>
      <c r="T4710" t="s">
        <v>45</v>
      </c>
      <c r="U4710">
        <v>195</v>
      </c>
      <c r="V4710" t="s">
        <v>363</v>
      </c>
      <c r="W4710" t="s">
        <v>57</v>
      </c>
      <c r="X4710" t="s">
        <v>46</v>
      </c>
      <c r="Y4710">
        <v>1</v>
      </c>
      <c r="Z4710">
        <v>1</v>
      </c>
      <c r="AA4710">
        <v>1</v>
      </c>
      <c r="AB4710">
        <v>1</v>
      </c>
      <c r="AC4710">
        <v>1</v>
      </c>
      <c r="AD4710">
        <f t="shared" si="147"/>
        <v>1</v>
      </c>
      <c r="AF4710">
        <v>0</v>
      </c>
      <c r="AG4710">
        <v>0</v>
      </c>
      <c r="AH4710">
        <v>0</v>
      </c>
      <c r="AI4710">
        <v>0</v>
      </c>
      <c r="AJ4710">
        <f t="shared" si="148"/>
        <v>0</v>
      </c>
      <c r="AK4710" t="s">
        <v>1189</v>
      </c>
      <c r="AL4710" t="s">
        <v>1064</v>
      </c>
      <c r="AM4710" t="s">
        <v>1190</v>
      </c>
    </row>
    <row r="4711" spans="1:39" x14ac:dyDescent="0.2">
      <c r="A4711">
        <v>53025</v>
      </c>
      <c r="B4711" t="s">
        <v>1751</v>
      </c>
      <c r="C4711">
        <v>110</v>
      </c>
      <c r="D4711" t="s">
        <v>1184</v>
      </c>
      <c r="E4711">
        <v>26</v>
      </c>
      <c r="F4711" t="s">
        <v>710</v>
      </c>
      <c r="G4711">
        <v>782</v>
      </c>
      <c r="H4711" t="s">
        <v>764</v>
      </c>
      <c r="I4711">
        <v>558</v>
      </c>
      <c r="J4711" t="s">
        <v>1708</v>
      </c>
      <c r="K4711" t="s">
        <v>41</v>
      </c>
      <c r="L4711">
        <v>13462</v>
      </c>
      <c r="M4711" t="s">
        <v>2953</v>
      </c>
      <c r="N4711" t="s">
        <v>124</v>
      </c>
      <c r="O4711" t="s">
        <v>2954</v>
      </c>
      <c r="S4711">
        <v>2</v>
      </c>
      <c r="T4711" t="s">
        <v>45</v>
      </c>
      <c r="X4711" t="s">
        <v>46</v>
      </c>
      <c r="Y4711">
        <v>1</v>
      </c>
      <c r="Z4711">
        <v>0</v>
      </c>
      <c r="AA4711">
        <v>0</v>
      </c>
      <c r="AB4711">
        <v>0</v>
      </c>
      <c r="AC4711">
        <v>0</v>
      </c>
      <c r="AD4711">
        <f t="shared" si="147"/>
        <v>0</v>
      </c>
      <c r="AE4711" t="s">
        <v>85</v>
      </c>
      <c r="AF4711">
        <v>100000</v>
      </c>
      <c r="AG4711">
        <v>100000</v>
      </c>
      <c r="AH4711">
        <v>100000</v>
      </c>
      <c r="AI4711">
        <v>100000</v>
      </c>
      <c r="AJ4711">
        <f t="shared" si="148"/>
        <v>400000</v>
      </c>
      <c r="AK4711" t="s">
        <v>1189</v>
      </c>
      <c r="AL4711" t="s">
        <v>1064</v>
      </c>
      <c r="AM4711" t="s">
        <v>1190</v>
      </c>
    </row>
    <row r="4712" spans="1:39" x14ac:dyDescent="0.2">
      <c r="A4712">
        <v>53025</v>
      </c>
      <c r="B4712" t="s">
        <v>1751</v>
      </c>
      <c r="C4712">
        <v>110</v>
      </c>
      <c r="D4712" t="s">
        <v>1184</v>
      </c>
      <c r="E4712">
        <v>26</v>
      </c>
      <c r="F4712" t="s">
        <v>710</v>
      </c>
      <c r="G4712">
        <v>782</v>
      </c>
      <c r="H4712" t="s">
        <v>764</v>
      </c>
      <c r="I4712">
        <v>558</v>
      </c>
      <c r="J4712" t="s">
        <v>1708</v>
      </c>
      <c r="K4712" t="s">
        <v>41</v>
      </c>
      <c r="L4712">
        <v>13471</v>
      </c>
      <c r="M4712" t="s">
        <v>1838</v>
      </c>
      <c r="N4712" t="s">
        <v>124</v>
      </c>
      <c r="O4712" t="s">
        <v>1839</v>
      </c>
      <c r="S4712">
        <v>2</v>
      </c>
      <c r="T4712" t="s">
        <v>45</v>
      </c>
      <c r="X4712" t="s">
        <v>46</v>
      </c>
      <c r="Y4712">
        <v>1</v>
      </c>
      <c r="Z4712">
        <v>0</v>
      </c>
      <c r="AA4712">
        <v>0</v>
      </c>
      <c r="AB4712">
        <v>0</v>
      </c>
      <c r="AC4712">
        <v>0</v>
      </c>
      <c r="AD4712">
        <f t="shared" si="147"/>
        <v>0</v>
      </c>
      <c r="AE4712" t="s">
        <v>85</v>
      </c>
      <c r="AF4712">
        <v>100000</v>
      </c>
      <c r="AG4712">
        <v>100000</v>
      </c>
      <c r="AH4712">
        <v>100000</v>
      </c>
      <c r="AI4712">
        <v>100000</v>
      </c>
      <c r="AJ4712">
        <f t="shared" si="148"/>
        <v>400000</v>
      </c>
      <c r="AK4712" t="s">
        <v>1189</v>
      </c>
      <c r="AL4712" t="s">
        <v>1064</v>
      </c>
      <c r="AM4712" t="s">
        <v>1190</v>
      </c>
    </row>
    <row r="4713" spans="1:39" x14ac:dyDescent="0.2">
      <c r="A4713">
        <v>53025</v>
      </c>
      <c r="B4713" t="s">
        <v>1751</v>
      </c>
      <c r="C4713">
        <v>110</v>
      </c>
      <c r="D4713" t="s">
        <v>1184</v>
      </c>
      <c r="E4713">
        <v>26</v>
      </c>
      <c r="F4713" t="s">
        <v>710</v>
      </c>
      <c r="G4713">
        <v>782</v>
      </c>
      <c r="H4713" t="s">
        <v>764</v>
      </c>
      <c r="I4713">
        <v>558</v>
      </c>
      <c r="J4713" t="s">
        <v>1708</v>
      </c>
      <c r="K4713" t="s">
        <v>41</v>
      </c>
      <c r="L4713">
        <v>13489</v>
      </c>
      <c r="M4713" t="s">
        <v>2959</v>
      </c>
      <c r="N4713" t="s">
        <v>124</v>
      </c>
      <c r="O4713" t="s">
        <v>2960</v>
      </c>
      <c r="S4713">
        <v>2</v>
      </c>
      <c r="T4713" t="s">
        <v>45</v>
      </c>
      <c r="X4713" t="s">
        <v>46</v>
      </c>
      <c r="Y4713">
        <v>1</v>
      </c>
      <c r="Z4713">
        <v>0</v>
      </c>
      <c r="AA4713">
        <v>0</v>
      </c>
      <c r="AB4713">
        <v>0</v>
      </c>
      <c r="AC4713">
        <v>0</v>
      </c>
      <c r="AD4713">
        <f t="shared" si="147"/>
        <v>0</v>
      </c>
      <c r="AE4713" t="s">
        <v>85</v>
      </c>
      <c r="AF4713">
        <v>100000</v>
      </c>
      <c r="AG4713">
        <v>100000</v>
      </c>
      <c r="AH4713">
        <v>100000</v>
      </c>
      <c r="AI4713">
        <v>100000</v>
      </c>
      <c r="AJ4713">
        <f t="shared" si="148"/>
        <v>400000</v>
      </c>
      <c r="AK4713" t="s">
        <v>1189</v>
      </c>
      <c r="AL4713" t="s">
        <v>1064</v>
      </c>
      <c r="AM4713" t="s">
        <v>1190</v>
      </c>
    </row>
    <row r="4714" spans="1:39" x14ac:dyDescent="0.2">
      <c r="A4714">
        <v>53025</v>
      </c>
      <c r="B4714" t="s">
        <v>1751</v>
      </c>
      <c r="C4714">
        <v>110</v>
      </c>
      <c r="D4714" t="s">
        <v>1184</v>
      </c>
      <c r="E4714">
        <v>26</v>
      </c>
      <c r="F4714" t="s">
        <v>710</v>
      </c>
      <c r="G4714">
        <v>782</v>
      </c>
      <c r="H4714" t="s">
        <v>764</v>
      </c>
      <c r="I4714">
        <v>558</v>
      </c>
      <c r="J4714" t="s">
        <v>1708</v>
      </c>
      <c r="K4714" t="s">
        <v>41</v>
      </c>
      <c r="L4714">
        <v>13494</v>
      </c>
      <c r="M4714" t="s">
        <v>4896</v>
      </c>
      <c r="N4714" t="s">
        <v>124</v>
      </c>
      <c r="O4714" t="s">
        <v>4897</v>
      </c>
      <c r="S4714">
        <v>2</v>
      </c>
      <c r="T4714" t="s">
        <v>45</v>
      </c>
      <c r="U4714">
        <v>195</v>
      </c>
      <c r="V4714" t="s">
        <v>363</v>
      </c>
      <c r="W4714" t="s">
        <v>57</v>
      </c>
      <c r="X4714" t="s">
        <v>46</v>
      </c>
      <c r="Y4714">
        <v>1</v>
      </c>
      <c r="Z4714">
        <v>1</v>
      </c>
      <c r="AA4714">
        <v>1</v>
      </c>
      <c r="AB4714">
        <v>1</v>
      </c>
      <c r="AC4714">
        <v>1</v>
      </c>
      <c r="AD4714">
        <f t="shared" si="147"/>
        <v>1</v>
      </c>
      <c r="AF4714">
        <v>0</v>
      </c>
      <c r="AG4714">
        <v>0</v>
      </c>
      <c r="AH4714">
        <v>0</v>
      </c>
      <c r="AI4714">
        <v>0</v>
      </c>
      <c r="AJ4714">
        <f t="shared" si="148"/>
        <v>0</v>
      </c>
      <c r="AK4714" t="s">
        <v>1189</v>
      </c>
      <c r="AL4714" t="s">
        <v>1064</v>
      </c>
      <c r="AM4714" t="s">
        <v>1190</v>
      </c>
    </row>
    <row r="4715" spans="1:39" x14ac:dyDescent="0.2">
      <c r="A4715">
        <v>53025</v>
      </c>
      <c r="B4715" t="s">
        <v>1751</v>
      </c>
      <c r="C4715">
        <v>110</v>
      </c>
      <c r="D4715" t="s">
        <v>1184</v>
      </c>
      <c r="E4715">
        <v>26</v>
      </c>
      <c r="F4715" t="s">
        <v>710</v>
      </c>
      <c r="G4715">
        <v>782</v>
      </c>
      <c r="H4715" t="s">
        <v>764</v>
      </c>
      <c r="I4715">
        <v>558</v>
      </c>
      <c r="J4715" t="s">
        <v>1708</v>
      </c>
      <c r="K4715" t="s">
        <v>41</v>
      </c>
      <c r="L4715">
        <v>14128</v>
      </c>
      <c r="M4715" t="s">
        <v>3636</v>
      </c>
      <c r="N4715" t="s">
        <v>124</v>
      </c>
      <c r="O4715" t="s">
        <v>3636</v>
      </c>
      <c r="S4715">
        <v>2</v>
      </c>
      <c r="T4715" t="s">
        <v>45</v>
      </c>
      <c r="U4715">
        <v>195</v>
      </c>
      <c r="V4715" t="s">
        <v>363</v>
      </c>
      <c r="W4715" t="s">
        <v>57</v>
      </c>
      <c r="X4715" t="s">
        <v>46</v>
      </c>
      <c r="Y4715">
        <v>1</v>
      </c>
      <c r="Z4715">
        <v>0</v>
      </c>
      <c r="AA4715">
        <v>1</v>
      </c>
      <c r="AB4715">
        <v>1</v>
      </c>
      <c r="AC4715">
        <v>1</v>
      </c>
      <c r="AD4715">
        <f t="shared" si="147"/>
        <v>1</v>
      </c>
      <c r="AF4715">
        <v>0</v>
      </c>
      <c r="AG4715">
        <v>0</v>
      </c>
      <c r="AH4715">
        <v>0</v>
      </c>
      <c r="AI4715">
        <v>0</v>
      </c>
      <c r="AJ4715">
        <f t="shared" si="148"/>
        <v>0</v>
      </c>
      <c r="AK4715" t="s">
        <v>1189</v>
      </c>
      <c r="AL4715" t="s">
        <v>1064</v>
      </c>
      <c r="AM4715" t="s">
        <v>1190</v>
      </c>
    </row>
    <row r="4716" spans="1:39" x14ac:dyDescent="0.2">
      <c r="A4716">
        <v>53025</v>
      </c>
      <c r="B4716" t="s">
        <v>1751</v>
      </c>
      <c r="C4716">
        <v>110</v>
      </c>
      <c r="D4716" t="s">
        <v>1184</v>
      </c>
      <c r="E4716">
        <v>26</v>
      </c>
      <c r="F4716" t="s">
        <v>710</v>
      </c>
      <c r="G4716">
        <v>782</v>
      </c>
      <c r="H4716" t="s">
        <v>764</v>
      </c>
      <c r="I4716">
        <v>558</v>
      </c>
      <c r="J4716" t="s">
        <v>1708</v>
      </c>
      <c r="K4716" t="s">
        <v>41</v>
      </c>
      <c r="L4716">
        <v>14133</v>
      </c>
      <c r="M4716" t="s">
        <v>5058</v>
      </c>
      <c r="N4716" t="s">
        <v>124</v>
      </c>
      <c r="O4716" t="s">
        <v>5059</v>
      </c>
      <c r="S4716">
        <v>2</v>
      </c>
      <c r="T4716" t="s">
        <v>45</v>
      </c>
      <c r="X4716" t="s">
        <v>46</v>
      </c>
      <c r="Y4716">
        <v>1</v>
      </c>
      <c r="Z4716">
        <v>0</v>
      </c>
      <c r="AA4716">
        <v>0</v>
      </c>
      <c r="AB4716">
        <v>0</v>
      </c>
      <c r="AC4716">
        <v>0</v>
      </c>
      <c r="AD4716">
        <f t="shared" si="147"/>
        <v>0</v>
      </c>
      <c r="AE4716" t="s">
        <v>85</v>
      </c>
      <c r="AF4716">
        <v>0</v>
      </c>
      <c r="AG4716">
        <v>150000</v>
      </c>
      <c r="AH4716">
        <v>150000</v>
      </c>
      <c r="AI4716">
        <v>200000</v>
      </c>
      <c r="AJ4716">
        <f t="shared" si="148"/>
        <v>500000</v>
      </c>
      <c r="AK4716" t="s">
        <v>1189</v>
      </c>
      <c r="AL4716" t="s">
        <v>1064</v>
      </c>
      <c r="AM4716" t="s">
        <v>1190</v>
      </c>
    </row>
    <row r="4717" spans="1:39" x14ac:dyDescent="0.2">
      <c r="A4717">
        <v>53025</v>
      </c>
      <c r="B4717" t="s">
        <v>1751</v>
      </c>
      <c r="C4717">
        <v>110</v>
      </c>
      <c r="D4717" t="s">
        <v>1184</v>
      </c>
      <c r="E4717">
        <v>26</v>
      </c>
      <c r="F4717" t="s">
        <v>710</v>
      </c>
      <c r="G4717">
        <v>782</v>
      </c>
      <c r="H4717" t="s">
        <v>764</v>
      </c>
      <c r="I4717">
        <v>577</v>
      </c>
      <c r="J4717" t="s">
        <v>1711</v>
      </c>
      <c r="K4717" t="s">
        <v>41</v>
      </c>
      <c r="L4717">
        <v>13464</v>
      </c>
      <c r="M4717" t="s">
        <v>5060</v>
      </c>
      <c r="N4717" t="s">
        <v>124</v>
      </c>
      <c r="O4717" t="s">
        <v>5061</v>
      </c>
      <c r="S4717">
        <v>2</v>
      </c>
      <c r="T4717" t="s">
        <v>45</v>
      </c>
      <c r="U4717">
        <v>190</v>
      </c>
      <c r="V4717" t="s">
        <v>996</v>
      </c>
      <c r="W4717" t="s">
        <v>57</v>
      </c>
      <c r="X4717" t="s">
        <v>46</v>
      </c>
      <c r="Y4717">
        <v>1</v>
      </c>
      <c r="Z4717">
        <v>5</v>
      </c>
      <c r="AA4717">
        <v>5</v>
      </c>
      <c r="AB4717">
        <v>5</v>
      </c>
      <c r="AC4717">
        <v>5</v>
      </c>
      <c r="AD4717">
        <f t="shared" si="147"/>
        <v>5</v>
      </c>
      <c r="AF4717">
        <v>0</v>
      </c>
      <c r="AG4717">
        <v>0</v>
      </c>
      <c r="AH4717">
        <v>0</v>
      </c>
      <c r="AI4717">
        <v>0</v>
      </c>
      <c r="AJ4717">
        <f t="shared" si="148"/>
        <v>0</v>
      </c>
      <c r="AK4717" t="s">
        <v>1189</v>
      </c>
      <c r="AL4717" t="s">
        <v>1064</v>
      </c>
      <c r="AM4717" t="s">
        <v>1190</v>
      </c>
    </row>
    <row r="4718" spans="1:39" x14ac:dyDescent="0.2">
      <c r="A4718">
        <v>53025</v>
      </c>
      <c r="B4718" t="s">
        <v>1751</v>
      </c>
      <c r="C4718">
        <v>110</v>
      </c>
      <c r="D4718" t="s">
        <v>1184</v>
      </c>
      <c r="E4718">
        <v>26</v>
      </c>
      <c r="F4718" t="s">
        <v>710</v>
      </c>
      <c r="G4718">
        <v>782</v>
      </c>
      <c r="H4718" t="s">
        <v>764</v>
      </c>
      <c r="I4718">
        <v>577</v>
      </c>
      <c r="J4718" t="s">
        <v>1711</v>
      </c>
      <c r="K4718" t="s">
        <v>41</v>
      </c>
      <c r="L4718">
        <v>13464</v>
      </c>
      <c r="M4718" t="s">
        <v>5060</v>
      </c>
      <c r="N4718" t="s">
        <v>124</v>
      </c>
      <c r="O4718" t="s">
        <v>5061</v>
      </c>
      <c r="S4718">
        <v>2</v>
      </c>
      <c r="T4718" t="s">
        <v>45</v>
      </c>
      <c r="X4718" t="s">
        <v>46</v>
      </c>
      <c r="Y4718">
        <v>1</v>
      </c>
      <c r="Z4718">
        <v>0</v>
      </c>
      <c r="AA4718">
        <v>0</v>
      </c>
      <c r="AB4718">
        <v>0</v>
      </c>
      <c r="AC4718">
        <v>0</v>
      </c>
      <c r="AD4718">
        <f t="shared" si="147"/>
        <v>0</v>
      </c>
      <c r="AE4718" t="s">
        <v>85</v>
      </c>
      <c r="AF4718">
        <v>100000</v>
      </c>
      <c r="AG4718">
        <v>100000</v>
      </c>
      <c r="AH4718">
        <v>100000</v>
      </c>
      <c r="AI4718">
        <v>100000</v>
      </c>
      <c r="AJ4718">
        <f t="shared" si="148"/>
        <v>400000</v>
      </c>
      <c r="AK4718" t="s">
        <v>1189</v>
      </c>
      <c r="AL4718" t="s">
        <v>1064</v>
      </c>
      <c r="AM4718" t="s">
        <v>1190</v>
      </c>
    </row>
    <row r="4719" spans="1:39" x14ac:dyDescent="0.2">
      <c r="A4719">
        <v>53025</v>
      </c>
      <c r="B4719" t="s">
        <v>1751</v>
      </c>
      <c r="C4719">
        <v>110</v>
      </c>
      <c r="D4719" t="s">
        <v>1184</v>
      </c>
      <c r="E4719">
        <v>26</v>
      </c>
      <c r="F4719" t="s">
        <v>710</v>
      </c>
      <c r="G4719">
        <v>782</v>
      </c>
      <c r="H4719" t="s">
        <v>764</v>
      </c>
      <c r="I4719">
        <v>577</v>
      </c>
      <c r="J4719" t="s">
        <v>1711</v>
      </c>
      <c r="K4719" t="s">
        <v>41</v>
      </c>
      <c r="L4719">
        <v>13479</v>
      </c>
      <c r="M4719" t="s">
        <v>3637</v>
      </c>
      <c r="N4719" t="s">
        <v>124</v>
      </c>
      <c r="O4719" t="s">
        <v>3638</v>
      </c>
      <c r="S4719">
        <v>2</v>
      </c>
      <c r="T4719" t="s">
        <v>45</v>
      </c>
      <c r="U4719">
        <v>190</v>
      </c>
      <c r="V4719" t="s">
        <v>996</v>
      </c>
      <c r="W4719" t="s">
        <v>57</v>
      </c>
      <c r="X4719" t="s">
        <v>46</v>
      </c>
      <c r="Y4719">
        <v>1</v>
      </c>
      <c r="Z4719">
        <v>2</v>
      </c>
      <c r="AA4719">
        <v>2</v>
      </c>
      <c r="AB4719">
        <v>2</v>
      </c>
      <c r="AC4719">
        <v>2</v>
      </c>
      <c r="AD4719">
        <f t="shared" si="147"/>
        <v>2</v>
      </c>
      <c r="AF4719">
        <v>0</v>
      </c>
      <c r="AG4719">
        <v>0</v>
      </c>
      <c r="AH4719">
        <v>0</v>
      </c>
      <c r="AI4719">
        <v>0</v>
      </c>
      <c r="AJ4719">
        <f t="shared" si="148"/>
        <v>0</v>
      </c>
      <c r="AK4719" t="s">
        <v>1189</v>
      </c>
      <c r="AL4719" t="s">
        <v>1064</v>
      </c>
      <c r="AM4719" t="s">
        <v>1190</v>
      </c>
    </row>
    <row r="4720" spans="1:39" x14ac:dyDescent="0.2">
      <c r="A4720">
        <v>53025</v>
      </c>
      <c r="B4720" t="s">
        <v>1751</v>
      </c>
      <c r="C4720">
        <v>130</v>
      </c>
      <c r="D4720" t="s">
        <v>1058</v>
      </c>
      <c r="E4720">
        <v>26</v>
      </c>
      <c r="F4720" t="s">
        <v>710</v>
      </c>
      <c r="G4720">
        <v>782</v>
      </c>
      <c r="H4720" t="s">
        <v>764</v>
      </c>
      <c r="I4720">
        <v>10</v>
      </c>
      <c r="J4720" t="s">
        <v>1817</v>
      </c>
      <c r="K4720" t="s">
        <v>41</v>
      </c>
      <c r="L4720">
        <v>65</v>
      </c>
      <c r="M4720" t="s">
        <v>2965</v>
      </c>
      <c r="N4720" t="s">
        <v>43</v>
      </c>
      <c r="O4720" t="s">
        <v>2966</v>
      </c>
      <c r="S4720">
        <v>2</v>
      </c>
      <c r="T4720" t="s">
        <v>45</v>
      </c>
      <c r="X4720" t="s">
        <v>66</v>
      </c>
      <c r="Y4720">
        <v>0</v>
      </c>
      <c r="Z4720">
        <v>0</v>
      </c>
      <c r="AA4720">
        <v>0</v>
      </c>
      <c r="AB4720">
        <v>0</v>
      </c>
      <c r="AC4720">
        <v>0</v>
      </c>
      <c r="AD4720">
        <f t="shared" si="147"/>
        <v>0</v>
      </c>
      <c r="AE4720" t="s">
        <v>338</v>
      </c>
      <c r="AF4720">
        <v>3450000</v>
      </c>
      <c r="AG4720">
        <v>2000000</v>
      </c>
      <c r="AH4720">
        <v>2000000</v>
      </c>
      <c r="AI4720">
        <v>2000000</v>
      </c>
      <c r="AJ4720">
        <f t="shared" si="148"/>
        <v>9450000</v>
      </c>
      <c r="AK4720" t="s">
        <v>1063</v>
      </c>
      <c r="AL4720" t="s">
        <v>1064</v>
      </c>
      <c r="AM4720" t="s">
        <v>1065</v>
      </c>
    </row>
    <row r="4721" spans="1:39" x14ac:dyDescent="0.2">
      <c r="A4721">
        <v>53025</v>
      </c>
      <c r="B4721" t="s">
        <v>1751</v>
      </c>
      <c r="C4721">
        <v>130</v>
      </c>
      <c r="D4721" t="s">
        <v>1058</v>
      </c>
      <c r="E4721">
        <v>26</v>
      </c>
      <c r="F4721" t="s">
        <v>710</v>
      </c>
      <c r="G4721">
        <v>782</v>
      </c>
      <c r="H4721" t="s">
        <v>764</v>
      </c>
      <c r="I4721">
        <v>10</v>
      </c>
      <c r="J4721" t="s">
        <v>1817</v>
      </c>
      <c r="K4721" t="s">
        <v>41</v>
      </c>
      <c r="L4721">
        <v>65</v>
      </c>
      <c r="M4721" t="s">
        <v>2965</v>
      </c>
      <c r="N4721" t="s">
        <v>43</v>
      </c>
      <c r="O4721" t="s">
        <v>2966</v>
      </c>
      <c r="S4721">
        <v>2</v>
      </c>
      <c r="T4721" t="s">
        <v>45</v>
      </c>
      <c r="X4721" t="s">
        <v>66</v>
      </c>
      <c r="Y4721">
        <v>0</v>
      </c>
      <c r="Z4721">
        <v>0</v>
      </c>
      <c r="AA4721">
        <v>0</v>
      </c>
      <c r="AB4721">
        <v>0</v>
      </c>
      <c r="AC4721">
        <v>0</v>
      </c>
      <c r="AD4721">
        <f t="shared" si="147"/>
        <v>0</v>
      </c>
      <c r="AE4721" t="s">
        <v>289</v>
      </c>
      <c r="AF4721">
        <v>400000</v>
      </c>
      <c r="AG4721">
        <v>0</v>
      </c>
      <c r="AH4721">
        <v>0</v>
      </c>
      <c r="AI4721">
        <v>0</v>
      </c>
      <c r="AJ4721">
        <f t="shared" si="148"/>
        <v>400000</v>
      </c>
      <c r="AK4721" t="s">
        <v>1063</v>
      </c>
      <c r="AL4721" t="s">
        <v>1064</v>
      </c>
      <c r="AM4721" t="s">
        <v>1065</v>
      </c>
    </row>
    <row r="4722" spans="1:39" x14ac:dyDescent="0.2">
      <c r="A4722">
        <v>53025</v>
      </c>
      <c r="B4722" t="s">
        <v>1751</v>
      </c>
      <c r="C4722">
        <v>130</v>
      </c>
      <c r="D4722" t="s">
        <v>1058</v>
      </c>
      <c r="E4722">
        <v>26</v>
      </c>
      <c r="F4722" t="s">
        <v>710</v>
      </c>
      <c r="G4722">
        <v>782</v>
      </c>
      <c r="H4722" t="s">
        <v>764</v>
      </c>
      <c r="I4722">
        <v>11</v>
      </c>
      <c r="J4722" t="s">
        <v>1844</v>
      </c>
      <c r="K4722" t="s">
        <v>41</v>
      </c>
      <c r="L4722">
        <v>66</v>
      </c>
      <c r="M4722" t="s">
        <v>2967</v>
      </c>
      <c r="N4722" t="s">
        <v>43</v>
      </c>
      <c r="O4722" t="s">
        <v>2968</v>
      </c>
      <c r="S4722">
        <v>2</v>
      </c>
      <c r="T4722" t="s">
        <v>45</v>
      </c>
      <c r="X4722" t="s">
        <v>46</v>
      </c>
      <c r="Y4722">
        <v>1</v>
      </c>
      <c r="Z4722">
        <v>0</v>
      </c>
      <c r="AA4722">
        <v>0</v>
      </c>
      <c r="AB4722">
        <v>0</v>
      </c>
      <c r="AC4722">
        <v>0</v>
      </c>
      <c r="AD4722">
        <f t="shared" si="147"/>
        <v>0</v>
      </c>
      <c r="AE4722" t="s">
        <v>728</v>
      </c>
      <c r="AF4722">
        <v>2701000</v>
      </c>
      <c r="AG4722">
        <v>2100000</v>
      </c>
      <c r="AH4722">
        <v>2100000</v>
      </c>
      <c r="AI4722">
        <v>2100000</v>
      </c>
      <c r="AJ4722">
        <f t="shared" si="148"/>
        <v>9001000</v>
      </c>
      <c r="AK4722" t="s">
        <v>1063</v>
      </c>
      <c r="AL4722" t="s">
        <v>1064</v>
      </c>
      <c r="AM4722" t="s">
        <v>1065</v>
      </c>
    </row>
    <row r="4723" spans="1:39" x14ac:dyDescent="0.2">
      <c r="A4723">
        <v>53025</v>
      </c>
      <c r="B4723" t="s">
        <v>1751</v>
      </c>
      <c r="C4723">
        <v>130</v>
      </c>
      <c r="D4723" t="s">
        <v>1058</v>
      </c>
      <c r="E4723">
        <v>26</v>
      </c>
      <c r="F4723" t="s">
        <v>710</v>
      </c>
      <c r="G4723">
        <v>782</v>
      </c>
      <c r="H4723" t="s">
        <v>764</v>
      </c>
      <c r="I4723">
        <v>20</v>
      </c>
      <c r="J4723" t="s">
        <v>2969</v>
      </c>
      <c r="K4723" t="s">
        <v>41</v>
      </c>
      <c r="L4723">
        <v>71</v>
      </c>
      <c r="M4723" t="s">
        <v>2970</v>
      </c>
      <c r="N4723" t="s">
        <v>43</v>
      </c>
      <c r="O4723" t="s">
        <v>2971</v>
      </c>
      <c r="S4723">
        <v>2</v>
      </c>
      <c r="T4723" t="s">
        <v>45</v>
      </c>
      <c r="X4723" t="s">
        <v>46</v>
      </c>
      <c r="Y4723">
        <v>1</v>
      </c>
      <c r="Z4723">
        <v>0</v>
      </c>
      <c r="AA4723">
        <v>0</v>
      </c>
      <c r="AB4723">
        <v>0</v>
      </c>
      <c r="AC4723">
        <v>0</v>
      </c>
      <c r="AD4723">
        <f t="shared" si="147"/>
        <v>0</v>
      </c>
      <c r="AE4723" t="s">
        <v>149</v>
      </c>
      <c r="AF4723">
        <v>15000000</v>
      </c>
      <c r="AG4723">
        <v>15000000</v>
      </c>
      <c r="AH4723">
        <v>15000000</v>
      </c>
      <c r="AI4723">
        <v>15000000</v>
      </c>
      <c r="AJ4723">
        <f t="shared" si="148"/>
        <v>60000000</v>
      </c>
      <c r="AK4723" t="s">
        <v>1063</v>
      </c>
      <c r="AL4723" t="s">
        <v>1064</v>
      </c>
      <c r="AM4723" t="s">
        <v>1065</v>
      </c>
    </row>
    <row r="4724" spans="1:39" x14ac:dyDescent="0.2">
      <c r="A4724">
        <v>53025</v>
      </c>
      <c r="B4724" t="s">
        <v>1751</v>
      </c>
      <c r="C4724">
        <v>130</v>
      </c>
      <c r="D4724" t="s">
        <v>1058</v>
      </c>
      <c r="E4724">
        <v>26</v>
      </c>
      <c r="F4724" t="s">
        <v>710</v>
      </c>
      <c r="G4724">
        <v>782</v>
      </c>
      <c r="H4724" t="s">
        <v>764</v>
      </c>
      <c r="I4724">
        <v>63</v>
      </c>
      <c r="J4724" t="s">
        <v>3642</v>
      </c>
      <c r="K4724" t="s">
        <v>41</v>
      </c>
      <c r="L4724">
        <v>80</v>
      </c>
      <c r="M4724" t="s">
        <v>3643</v>
      </c>
      <c r="N4724" t="s">
        <v>124</v>
      </c>
      <c r="O4724" t="s">
        <v>3644</v>
      </c>
      <c r="S4724">
        <v>2</v>
      </c>
      <c r="T4724" t="s">
        <v>45</v>
      </c>
      <c r="X4724" t="s">
        <v>46</v>
      </c>
      <c r="Y4724">
        <v>1</v>
      </c>
      <c r="Z4724">
        <v>0</v>
      </c>
      <c r="AA4724">
        <v>0</v>
      </c>
      <c r="AB4724">
        <v>0</v>
      </c>
      <c r="AC4724">
        <v>0</v>
      </c>
      <c r="AD4724">
        <f t="shared" si="147"/>
        <v>0</v>
      </c>
      <c r="AE4724" t="s">
        <v>85</v>
      </c>
      <c r="AF4724">
        <v>500000</v>
      </c>
      <c r="AG4724">
        <v>1000000</v>
      </c>
      <c r="AH4724">
        <v>1000000</v>
      </c>
      <c r="AI4724">
        <v>1000000</v>
      </c>
      <c r="AJ4724">
        <f t="shared" si="148"/>
        <v>3500000</v>
      </c>
      <c r="AK4724" t="s">
        <v>1063</v>
      </c>
      <c r="AL4724" t="s">
        <v>1064</v>
      </c>
      <c r="AM4724" t="s">
        <v>1065</v>
      </c>
    </row>
    <row r="4725" spans="1:39" x14ac:dyDescent="0.2">
      <c r="A4725">
        <v>53025</v>
      </c>
      <c r="B4725" t="s">
        <v>1751</v>
      </c>
      <c r="C4725">
        <v>140</v>
      </c>
      <c r="D4725" t="s">
        <v>1856</v>
      </c>
      <c r="E4725">
        <v>26</v>
      </c>
      <c r="F4725" t="s">
        <v>710</v>
      </c>
      <c r="G4725">
        <v>782</v>
      </c>
      <c r="H4725" t="s">
        <v>764</v>
      </c>
      <c r="I4725">
        <v>178</v>
      </c>
      <c r="J4725" t="s">
        <v>1755</v>
      </c>
      <c r="K4725" t="s">
        <v>41</v>
      </c>
      <c r="L4725">
        <v>1617</v>
      </c>
      <c r="M4725" t="s">
        <v>1857</v>
      </c>
      <c r="N4725" t="s">
        <v>124</v>
      </c>
      <c r="O4725" t="s">
        <v>1858</v>
      </c>
      <c r="S4725">
        <v>2</v>
      </c>
      <c r="T4725" t="s">
        <v>45</v>
      </c>
      <c r="U4725">
        <v>289</v>
      </c>
      <c r="V4725" t="s">
        <v>1758</v>
      </c>
      <c r="W4725" t="s">
        <v>845</v>
      </c>
      <c r="X4725" t="s">
        <v>46</v>
      </c>
      <c r="Y4725">
        <v>1</v>
      </c>
      <c r="Z4725">
        <v>13</v>
      </c>
      <c r="AA4725">
        <v>13</v>
      </c>
      <c r="AB4725">
        <v>13</v>
      </c>
      <c r="AC4725">
        <v>0</v>
      </c>
      <c r="AD4725">
        <f t="shared" si="147"/>
        <v>13</v>
      </c>
      <c r="AF4725">
        <v>0</v>
      </c>
      <c r="AG4725">
        <v>0</v>
      </c>
      <c r="AH4725">
        <v>0</v>
      </c>
      <c r="AI4725">
        <v>0</v>
      </c>
      <c r="AJ4725">
        <f t="shared" si="148"/>
        <v>0</v>
      </c>
      <c r="AK4725" t="s">
        <v>1859</v>
      </c>
      <c r="AL4725" t="s">
        <v>1064</v>
      </c>
      <c r="AM4725" t="s">
        <v>1860</v>
      </c>
    </row>
    <row r="4726" spans="1:39" x14ac:dyDescent="0.2">
      <c r="A4726">
        <v>53025</v>
      </c>
      <c r="B4726" t="s">
        <v>1751</v>
      </c>
      <c r="C4726">
        <v>140</v>
      </c>
      <c r="D4726" t="s">
        <v>1856</v>
      </c>
      <c r="E4726">
        <v>26</v>
      </c>
      <c r="F4726" t="s">
        <v>710</v>
      </c>
      <c r="G4726">
        <v>782</v>
      </c>
      <c r="H4726" t="s">
        <v>764</v>
      </c>
      <c r="I4726">
        <v>178</v>
      </c>
      <c r="J4726" t="s">
        <v>1755</v>
      </c>
      <c r="K4726" t="s">
        <v>41</v>
      </c>
      <c r="L4726">
        <v>1991</v>
      </c>
      <c r="M4726" t="s">
        <v>1863</v>
      </c>
      <c r="N4726" t="s">
        <v>124</v>
      </c>
      <c r="O4726" t="s">
        <v>1864</v>
      </c>
      <c r="S4726">
        <v>2</v>
      </c>
      <c r="T4726" t="s">
        <v>45</v>
      </c>
      <c r="X4726" t="s">
        <v>46</v>
      </c>
      <c r="Y4726">
        <v>1</v>
      </c>
      <c r="Z4726">
        <v>0</v>
      </c>
      <c r="AA4726">
        <v>0</v>
      </c>
      <c r="AB4726">
        <v>0</v>
      </c>
      <c r="AC4726">
        <v>0</v>
      </c>
      <c r="AD4726">
        <f t="shared" si="147"/>
        <v>0</v>
      </c>
      <c r="AE4726" t="s">
        <v>1874</v>
      </c>
      <c r="AF4726">
        <v>0</v>
      </c>
      <c r="AG4726">
        <v>5000000</v>
      </c>
      <c r="AH4726">
        <v>5000000</v>
      </c>
      <c r="AI4726">
        <v>0</v>
      </c>
      <c r="AJ4726">
        <f t="shared" si="148"/>
        <v>10000000</v>
      </c>
      <c r="AK4726" t="s">
        <v>1859</v>
      </c>
      <c r="AL4726" t="s">
        <v>1064</v>
      </c>
      <c r="AM4726" t="s">
        <v>1860</v>
      </c>
    </row>
    <row r="4727" spans="1:39" x14ac:dyDescent="0.2">
      <c r="A4727">
        <v>53025</v>
      </c>
      <c r="B4727" t="s">
        <v>1751</v>
      </c>
      <c r="C4727">
        <v>140</v>
      </c>
      <c r="D4727" t="s">
        <v>1856</v>
      </c>
      <c r="E4727">
        <v>26</v>
      </c>
      <c r="F4727" t="s">
        <v>710</v>
      </c>
      <c r="G4727">
        <v>782</v>
      </c>
      <c r="H4727" t="s">
        <v>764</v>
      </c>
      <c r="I4727">
        <v>178</v>
      </c>
      <c r="J4727" t="s">
        <v>1755</v>
      </c>
      <c r="K4727" t="s">
        <v>41</v>
      </c>
      <c r="L4727">
        <v>2002</v>
      </c>
      <c r="M4727" t="s">
        <v>1865</v>
      </c>
      <c r="N4727" t="s">
        <v>124</v>
      </c>
      <c r="O4727" t="s">
        <v>1866</v>
      </c>
      <c r="S4727">
        <v>2</v>
      </c>
      <c r="T4727" t="s">
        <v>45</v>
      </c>
      <c r="U4727">
        <v>289</v>
      </c>
      <c r="V4727" t="s">
        <v>1758</v>
      </c>
      <c r="W4727" t="s">
        <v>845</v>
      </c>
      <c r="X4727" t="s">
        <v>46</v>
      </c>
      <c r="Y4727">
        <v>1</v>
      </c>
      <c r="Z4727">
        <v>160</v>
      </c>
      <c r="AA4727">
        <v>160</v>
      </c>
      <c r="AB4727">
        <v>160</v>
      </c>
      <c r="AC4727">
        <v>160</v>
      </c>
      <c r="AD4727">
        <f t="shared" si="147"/>
        <v>160</v>
      </c>
      <c r="AF4727">
        <v>0</v>
      </c>
      <c r="AG4727">
        <v>0</v>
      </c>
      <c r="AH4727">
        <v>0</v>
      </c>
      <c r="AI4727">
        <v>0</v>
      </c>
      <c r="AJ4727">
        <f t="shared" si="148"/>
        <v>0</v>
      </c>
      <c r="AK4727" t="s">
        <v>1859</v>
      </c>
      <c r="AL4727" t="s">
        <v>1064</v>
      </c>
      <c r="AM4727" t="s">
        <v>1860</v>
      </c>
    </row>
    <row r="4728" spans="1:39" x14ac:dyDescent="0.2">
      <c r="A4728">
        <v>53025</v>
      </c>
      <c r="B4728" t="s">
        <v>1751</v>
      </c>
      <c r="C4728">
        <v>140</v>
      </c>
      <c r="D4728" t="s">
        <v>1856</v>
      </c>
      <c r="E4728">
        <v>26</v>
      </c>
      <c r="F4728" t="s">
        <v>710</v>
      </c>
      <c r="G4728">
        <v>782</v>
      </c>
      <c r="H4728" t="s">
        <v>764</v>
      </c>
      <c r="I4728">
        <v>178</v>
      </c>
      <c r="J4728" t="s">
        <v>1755</v>
      </c>
      <c r="K4728" t="s">
        <v>41</v>
      </c>
      <c r="L4728">
        <v>2042</v>
      </c>
      <c r="M4728" t="s">
        <v>2980</v>
      </c>
      <c r="N4728" t="s">
        <v>124</v>
      </c>
      <c r="O4728" t="s">
        <v>2981</v>
      </c>
      <c r="S4728">
        <v>2</v>
      </c>
      <c r="T4728" t="s">
        <v>45</v>
      </c>
      <c r="U4728">
        <v>289</v>
      </c>
      <c r="V4728" t="s">
        <v>1758</v>
      </c>
      <c r="W4728" t="s">
        <v>845</v>
      </c>
      <c r="X4728" t="s">
        <v>46</v>
      </c>
      <c r="Y4728">
        <v>1</v>
      </c>
      <c r="Z4728">
        <v>50</v>
      </c>
      <c r="AA4728">
        <v>50</v>
      </c>
      <c r="AB4728">
        <v>50</v>
      </c>
      <c r="AC4728">
        <v>50</v>
      </c>
      <c r="AD4728">
        <f t="shared" si="147"/>
        <v>50</v>
      </c>
      <c r="AF4728">
        <v>0</v>
      </c>
      <c r="AG4728">
        <v>0</v>
      </c>
      <c r="AH4728">
        <v>0</v>
      </c>
      <c r="AI4728">
        <v>0</v>
      </c>
      <c r="AJ4728">
        <f t="shared" si="148"/>
        <v>0</v>
      </c>
      <c r="AK4728" t="s">
        <v>1859</v>
      </c>
      <c r="AL4728" t="s">
        <v>1064</v>
      </c>
      <c r="AM4728" t="s">
        <v>1860</v>
      </c>
    </row>
    <row r="4729" spans="1:39" x14ac:dyDescent="0.2">
      <c r="A4729">
        <v>53025</v>
      </c>
      <c r="B4729" t="s">
        <v>1751</v>
      </c>
      <c r="C4729">
        <v>140</v>
      </c>
      <c r="D4729" t="s">
        <v>1856</v>
      </c>
      <c r="E4729">
        <v>26</v>
      </c>
      <c r="F4729" t="s">
        <v>710</v>
      </c>
      <c r="G4729">
        <v>782</v>
      </c>
      <c r="H4729" t="s">
        <v>764</v>
      </c>
      <c r="I4729">
        <v>178</v>
      </c>
      <c r="J4729" t="s">
        <v>1755</v>
      </c>
      <c r="K4729" t="s">
        <v>41</v>
      </c>
      <c r="L4729">
        <v>2150</v>
      </c>
      <c r="M4729" t="s">
        <v>1868</v>
      </c>
      <c r="N4729" t="s">
        <v>124</v>
      </c>
      <c r="O4729" t="s">
        <v>1869</v>
      </c>
      <c r="S4729">
        <v>2</v>
      </c>
      <c r="T4729" t="s">
        <v>45</v>
      </c>
      <c r="X4729" t="s">
        <v>46</v>
      </c>
      <c r="Y4729">
        <v>1</v>
      </c>
      <c r="Z4729">
        <v>0</v>
      </c>
      <c r="AA4729">
        <v>0</v>
      </c>
      <c r="AB4729">
        <v>0</v>
      </c>
      <c r="AC4729">
        <v>0</v>
      </c>
      <c r="AD4729">
        <f t="shared" si="147"/>
        <v>0</v>
      </c>
      <c r="AE4729" t="s">
        <v>1192</v>
      </c>
      <c r="AF4729">
        <v>0</v>
      </c>
      <c r="AG4729">
        <v>3000000</v>
      </c>
      <c r="AH4729">
        <v>5000000</v>
      </c>
      <c r="AI4729">
        <v>5000000</v>
      </c>
      <c r="AJ4729">
        <f t="shared" si="148"/>
        <v>13000000</v>
      </c>
      <c r="AK4729" t="s">
        <v>1859</v>
      </c>
      <c r="AL4729" t="s">
        <v>1064</v>
      </c>
      <c r="AM4729" t="s">
        <v>1860</v>
      </c>
    </row>
    <row r="4730" spans="1:39" x14ac:dyDescent="0.2">
      <c r="A4730">
        <v>53025</v>
      </c>
      <c r="B4730" t="s">
        <v>1751</v>
      </c>
      <c r="C4730">
        <v>140</v>
      </c>
      <c r="D4730" t="s">
        <v>1856</v>
      </c>
      <c r="E4730">
        <v>26</v>
      </c>
      <c r="F4730" t="s">
        <v>710</v>
      </c>
      <c r="G4730">
        <v>782</v>
      </c>
      <c r="H4730" t="s">
        <v>764</v>
      </c>
      <c r="I4730">
        <v>178</v>
      </c>
      <c r="J4730" t="s">
        <v>1755</v>
      </c>
      <c r="K4730" t="s">
        <v>41</v>
      </c>
      <c r="L4730">
        <v>2201</v>
      </c>
      <c r="M4730" t="s">
        <v>3651</v>
      </c>
      <c r="N4730" t="s">
        <v>124</v>
      </c>
      <c r="O4730" t="s">
        <v>3652</v>
      </c>
      <c r="S4730">
        <v>2</v>
      </c>
      <c r="T4730" t="s">
        <v>45</v>
      </c>
      <c r="X4730" t="s">
        <v>46</v>
      </c>
      <c r="Y4730">
        <v>1</v>
      </c>
      <c r="Z4730">
        <v>0</v>
      </c>
      <c r="AA4730">
        <v>0</v>
      </c>
      <c r="AB4730">
        <v>0</v>
      </c>
      <c r="AC4730">
        <v>0</v>
      </c>
      <c r="AD4730">
        <f t="shared" si="147"/>
        <v>0</v>
      </c>
      <c r="AE4730" t="s">
        <v>85</v>
      </c>
      <c r="AF4730">
        <v>100000</v>
      </c>
      <c r="AG4730">
        <v>100000</v>
      </c>
      <c r="AH4730">
        <v>100000</v>
      </c>
      <c r="AI4730">
        <v>100000</v>
      </c>
      <c r="AJ4730">
        <f t="shared" si="148"/>
        <v>400000</v>
      </c>
      <c r="AK4730" t="s">
        <v>1859</v>
      </c>
      <c r="AL4730" t="s">
        <v>1064</v>
      </c>
      <c r="AM4730" t="s">
        <v>1860</v>
      </c>
    </row>
    <row r="4731" spans="1:39" x14ac:dyDescent="0.2">
      <c r="A4731">
        <v>53025</v>
      </c>
      <c r="B4731" t="s">
        <v>1751</v>
      </c>
      <c r="C4731">
        <v>140</v>
      </c>
      <c r="D4731" t="s">
        <v>1856</v>
      </c>
      <c r="E4731">
        <v>26</v>
      </c>
      <c r="F4731" t="s">
        <v>710</v>
      </c>
      <c r="G4731">
        <v>782</v>
      </c>
      <c r="H4731" t="s">
        <v>764</v>
      </c>
      <c r="I4731">
        <v>178</v>
      </c>
      <c r="J4731" t="s">
        <v>1755</v>
      </c>
      <c r="K4731" t="s">
        <v>41</v>
      </c>
      <c r="L4731">
        <v>2227</v>
      </c>
      <c r="M4731" t="s">
        <v>1870</v>
      </c>
      <c r="N4731" t="s">
        <v>124</v>
      </c>
      <c r="O4731" t="s">
        <v>1871</v>
      </c>
      <c r="S4731">
        <v>2</v>
      </c>
      <c r="T4731" t="s">
        <v>45</v>
      </c>
      <c r="U4731">
        <v>289</v>
      </c>
      <c r="V4731" t="s">
        <v>1758</v>
      </c>
      <c r="W4731" t="s">
        <v>845</v>
      </c>
      <c r="X4731" t="s">
        <v>46</v>
      </c>
      <c r="Y4731">
        <v>1</v>
      </c>
      <c r="Z4731">
        <v>23</v>
      </c>
      <c r="AA4731">
        <v>23</v>
      </c>
      <c r="AB4731">
        <v>23</v>
      </c>
      <c r="AC4731">
        <v>23</v>
      </c>
      <c r="AD4731">
        <f t="shared" si="147"/>
        <v>23</v>
      </c>
      <c r="AF4731">
        <v>0</v>
      </c>
      <c r="AG4731">
        <v>0</v>
      </c>
      <c r="AH4731">
        <v>0</v>
      </c>
      <c r="AI4731">
        <v>0</v>
      </c>
      <c r="AJ4731">
        <f t="shared" si="148"/>
        <v>0</v>
      </c>
      <c r="AK4731" t="s">
        <v>1859</v>
      </c>
      <c r="AL4731" t="s">
        <v>1064</v>
      </c>
      <c r="AM4731" t="s">
        <v>1860</v>
      </c>
    </row>
    <row r="4732" spans="1:39" x14ac:dyDescent="0.2">
      <c r="A4732">
        <v>53025</v>
      </c>
      <c r="B4732" t="s">
        <v>1751</v>
      </c>
      <c r="C4732">
        <v>140</v>
      </c>
      <c r="D4732" t="s">
        <v>1856</v>
      </c>
      <c r="E4732">
        <v>26</v>
      </c>
      <c r="F4732" t="s">
        <v>710</v>
      </c>
      <c r="G4732">
        <v>782</v>
      </c>
      <c r="H4732" t="s">
        <v>764</v>
      </c>
      <c r="I4732">
        <v>178</v>
      </c>
      <c r="J4732" t="s">
        <v>1755</v>
      </c>
      <c r="K4732" t="s">
        <v>41</v>
      </c>
      <c r="L4732">
        <v>2255</v>
      </c>
      <c r="M4732" t="s">
        <v>2984</v>
      </c>
      <c r="N4732" t="s">
        <v>124</v>
      </c>
      <c r="O4732" t="s">
        <v>2985</v>
      </c>
      <c r="S4732">
        <v>2</v>
      </c>
      <c r="T4732" t="s">
        <v>45</v>
      </c>
      <c r="U4732">
        <v>289</v>
      </c>
      <c r="V4732" t="s">
        <v>1758</v>
      </c>
      <c r="W4732" t="s">
        <v>845</v>
      </c>
      <c r="X4732" t="s">
        <v>46</v>
      </c>
      <c r="Y4732">
        <v>1</v>
      </c>
      <c r="Z4732">
        <v>30</v>
      </c>
      <c r="AA4732">
        <v>30</v>
      </c>
      <c r="AB4732">
        <v>30</v>
      </c>
      <c r="AC4732">
        <v>30</v>
      </c>
      <c r="AD4732">
        <f t="shared" si="147"/>
        <v>30</v>
      </c>
      <c r="AF4732">
        <v>0</v>
      </c>
      <c r="AG4732">
        <v>0</v>
      </c>
      <c r="AH4732">
        <v>0</v>
      </c>
      <c r="AI4732">
        <v>0</v>
      </c>
      <c r="AJ4732">
        <f t="shared" si="148"/>
        <v>0</v>
      </c>
      <c r="AK4732" t="s">
        <v>1859</v>
      </c>
      <c r="AL4732" t="s">
        <v>1064</v>
      </c>
      <c r="AM4732" t="s">
        <v>1860</v>
      </c>
    </row>
    <row r="4733" spans="1:39" x14ac:dyDescent="0.2">
      <c r="A4733">
        <v>53025</v>
      </c>
      <c r="B4733" t="s">
        <v>1751</v>
      </c>
      <c r="C4733">
        <v>140</v>
      </c>
      <c r="D4733" t="s">
        <v>1856</v>
      </c>
      <c r="E4733">
        <v>26</v>
      </c>
      <c r="F4733" t="s">
        <v>710</v>
      </c>
      <c r="G4733">
        <v>782</v>
      </c>
      <c r="H4733" t="s">
        <v>764</v>
      </c>
      <c r="I4733">
        <v>178</v>
      </c>
      <c r="J4733" t="s">
        <v>1755</v>
      </c>
      <c r="K4733" t="s">
        <v>41</v>
      </c>
      <c r="L4733">
        <v>2325</v>
      </c>
      <c r="M4733" t="s">
        <v>4589</v>
      </c>
      <c r="N4733" t="s">
        <v>124</v>
      </c>
      <c r="O4733" t="s">
        <v>4590</v>
      </c>
      <c r="S4733">
        <v>2</v>
      </c>
      <c r="T4733" t="s">
        <v>45</v>
      </c>
      <c r="X4733" t="s">
        <v>46</v>
      </c>
      <c r="Y4733">
        <v>1</v>
      </c>
      <c r="Z4733">
        <v>0</v>
      </c>
      <c r="AA4733">
        <v>0</v>
      </c>
      <c r="AB4733">
        <v>0</v>
      </c>
      <c r="AC4733">
        <v>0</v>
      </c>
      <c r="AD4733">
        <f t="shared" si="147"/>
        <v>0</v>
      </c>
      <c r="AE4733" t="s">
        <v>1191</v>
      </c>
      <c r="AF4733">
        <v>0</v>
      </c>
      <c r="AG4733">
        <v>100000</v>
      </c>
      <c r="AH4733">
        <v>0</v>
      </c>
      <c r="AI4733">
        <v>0</v>
      </c>
      <c r="AJ4733">
        <f t="shared" si="148"/>
        <v>100000</v>
      </c>
      <c r="AK4733" t="s">
        <v>1859</v>
      </c>
      <c r="AL4733" t="s">
        <v>1064</v>
      </c>
      <c r="AM4733" t="s">
        <v>1860</v>
      </c>
    </row>
    <row r="4734" spans="1:39" x14ac:dyDescent="0.2">
      <c r="A4734">
        <v>53025</v>
      </c>
      <c r="B4734" t="s">
        <v>1751</v>
      </c>
      <c r="C4734">
        <v>140</v>
      </c>
      <c r="D4734" t="s">
        <v>1856</v>
      </c>
      <c r="E4734">
        <v>26</v>
      </c>
      <c r="F4734" t="s">
        <v>710</v>
      </c>
      <c r="G4734">
        <v>782</v>
      </c>
      <c r="H4734" t="s">
        <v>764</v>
      </c>
      <c r="I4734">
        <v>178</v>
      </c>
      <c r="J4734" t="s">
        <v>1755</v>
      </c>
      <c r="K4734" t="s">
        <v>41</v>
      </c>
      <c r="L4734">
        <v>11239</v>
      </c>
      <c r="M4734" t="s">
        <v>1885</v>
      </c>
      <c r="N4734" t="s">
        <v>124</v>
      </c>
      <c r="O4734" t="s">
        <v>1886</v>
      </c>
      <c r="S4734">
        <v>2</v>
      </c>
      <c r="T4734" t="s">
        <v>45</v>
      </c>
      <c r="X4734" t="s">
        <v>46</v>
      </c>
      <c r="Y4734">
        <v>1</v>
      </c>
      <c r="Z4734">
        <v>0</v>
      </c>
      <c r="AA4734">
        <v>0</v>
      </c>
      <c r="AB4734">
        <v>0</v>
      </c>
      <c r="AC4734">
        <v>0</v>
      </c>
      <c r="AD4734">
        <f t="shared" si="147"/>
        <v>0</v>
      </c>
      <c r="AE4734" t="s">
        <v>85</v>
      </c>
      <c r="AF4734">
        <v>100000</v>
      </c>
      <c r="AG4734">
        <v>2000000</v>
      </c>
      <c r="AH4734">
        <v>3000000</v>
      </c>
      <c r="AI4734">
        <v>3000000</v>
      </c>
      <c r="AJ4734">
        <f t="shared" si="148"/>
        <v>8100000</v>
      </c>
      <c r="AK4734" t="s">
        <v>1859</v>
      </c>
      <c r="AL4734" t="s">
        <v>1064</v>
      </c>
      <c r="AM4734" t="s">
        <v>1860</v>
      </c>
    </row>
    <row r="4735" spans="1:39" x14ac:dyDescent="0.2">
      <c r="A4735">
        <v>53025</v>
      </c>
      <c r="B4735" t="s">
        <v>1751</v>
      </c>
      <c r="C4735">
        <v>140</v>
      </c>
      <c r="D4735" t="s">
        <v>1856</v>
      </c>
      <c r="E4735">
        <v>26</v>
      </c>
      <c r="F4735" t="s">
        <v>710</v>
      </c>
      <c r="G4735">
        <v>782</v>
      </c>
      <c r="H4735" t="s">
        <v>764</v>
      </c>
      <c r="I4735">
        <v>178</v>
      </c>
      <c r="J4735" t="s">
        <v>1755</v>
      </c>
      <c r="K4735" t="s">
        <v>41</v>
      </c>
      <c r="L4735">
        <v>12227</v>
      </c>
      <c r="M4735" t="s">
        <v>4148</v>
      </c>
      <c r="N4735" t="s">
        <v>124</v>
      </c>
      <c r="O4735" t="s">
        <v>4149</v>
      </c>
      <c r="S4735">
        <v>2</v>
      </c>
      <c r="T4735" t="s">
        <v>45</v>
      </c>
      <c r="X4735" t="s">
        <v>46</v>
      </c>
      <c r="Y4735">
        <v>1</v>
      </c>
      <c r="Z4735">
        <v>0</v>
      </c>
      <c r="AA4735">
        <v>0</v>
      </c>
      <c r="AB4735">
        <v>0</v>
      </c>
      <c r="AC4735">
        <v>0</v>
      </c>
      <c r="AD4735">
        <f t="shared" si="147"/>
        <v>0</v>
      </c>
      <c r="AE4735" t="s">
        <v>1192</v>
      </c>
      <c r="AF4735">
        <v>0</v>
      </c>
      <c r="AG4735">
        <v>5000000</v>
      </c>
      <c r="AH4735">
        <v>15000000</v>
      </c>
      <c r="AI4735">
        <v>0</v>
      </c>
      <c r="AJ4735">
        <f t="shared" si="148"/>
        <v>20000000</v>
      </c>
      <c r="AK4735" t="s">
        <v>1859</v>
      </c>
      <c r="AL4735" t="s">
        <v>1064</v>
      </c>
      <c r="AM4735" t="s">
        <v>1860</v>
      </c>
    </row>
    <row r="4736" spans="1:39" x14ac:dyDescent="0.2">
      <c r="A4736">
        <v>53025</v>
      </c>
      <c r="B4736" t="s">
        <v>1751</v>
      </c>
      <c r="C4736">
        <v>140</v>
      </c>
      <c r="D4736" t="s">
        <v>1856</v>
      </c>
      <c r="E4736">
        <v>26</v>
      </c>
      <c r="F4736" t="s">
        <v>710</v>
      </c>
      <c r="G4736">
        <v>782</v>
      </c>
      <c r="H4736" t="s">
        <v>764</v>
      </c>
      <c r="I4736">
        <v>178</v>
      </c>
      <c r="J4736" t="s">
        <v>1755</v>
      </c>
      <c r="K4736" t="s">
        <v>41</v>
      </c>
      <c r="L4736">
        <v>12443</v>
      </c>
      <c r="M4736" t="s">
        <v>2992</v>
      </c>
      <c r="N4736" t="s">
        <v>124</v>
      </c>
      <c r="O4736" t="s">
        <v>2993</v>
      </c>
      <c r="S4736">
        <v>2</v>
      </c>
      <c r="T4736" t="s">
        <v>45</v>
      </c>
      <c r="X4736" t="s">
        <v>46</v>
      </c>
      <c r="Y4736">
        <v>1</v>
      </c>
      <c r="Z4736">
        <v>0</v>
      </c>
      <c r="AA4736">
        <v>0</v>
      </c>
      <c r="AB4736">
        <v>0</v>
      </c>
      <c r="AC4736">
        <v>0</v>
      </c>
      <c r="AD4736">
        <f t="shared" si="147"/>
        <v>0</v>
      </c>
      <c r="AE4736" t="s">
        <v>85</v>
      </c>
      <c r="AF4736">
        <v>0</v>
      </c>
      <c r="AG4736">
        <v>7000000</v>
      </c>
      <c r="AH4736">
        <v>6000000</v>
      </c>
      <c r="AI4736">
        <v>0</v>
      </c>
      <c r="AJ4736">
        <f t="shared" si="148"/>
        <v>13000000</v>
      </c>
      <c r="AK4736" t="s">
        <v>1859</v>
      </c>
      <c r="AL4736" t="s">
        <v>1064</v>
      </c>
      <c r="AM4736" t="s">
        <v>1860</v>
      </c>
    </row>
    <row r="4737" spans="1:39" x14ac:dyDescent="0.2">
      <c r="A4737">
        <v>53025</v>
      </c>
      <c r="B4737" t="s">
        <v>1751</v>
      </c>
      <c r="C4737">
        <v>140</v>
      </c>
      <c r="D4737" t="s">
        <v>1856</v>
      </c>
      <c r="E4737">
        <v>26</v>
      </c>
      <c r="F4737" t="s">
        <v>710</v>
      </c>
      <c r="G4737">
        <v>782</v>
      </c>
      <c r="H4737" t="s">
        <v>764</v>
      </c>
      <c r="I4737">
        <v>558</v>
      </c>
      <c r="J4737" t="s">
        <v>1708</v>
      </c>
      <c r="K4737" t="s">
        <v>41</v>
      </c>
      <c r="L4737">
        <v>13386</v>
      </c>
      <c r="M4737" t="s">
        <v>3653</v>
      </c>
      <c r="N4737" t="s">
        <v>124</v>
      </c>
      <c r="O4737" t="s">
        <v>3654</v>
      </c>
      <c r="S4737">
        <v>2</v>
      </c>
      <c r="T4737" t="s">
        <v>45</v>
      </c>
      <c r="U4737">
        <v>195</v>
      </c>
      <c r="V4737" t="s">
        <v>363</v>
      </c>
      <c r="W4737" t="s">
        <v>57</v>
      </c>
      <c r="X4737" t="s">
        <v>46</v>
      </c>
      <c r="Y4737">
        <v>1</v>
      </c>
      <c r="Z4737">
        <v>1</v>
      </c>
      <c r="AA4737">
        <v>1</v>
      </c>
      <c r="AB4737">
        <v>1</v>
      </c>
      <c r="AC4737">
        <v>1</v>
      </c>
      <c r="AD4737">
        <f t="shared" si="147"/>
        <v>1</v>
      </c>
      <c r="AF4737">
        <v>0</v>
      </c>
      <c r="AG4737">
        <v>0</v>
      </c>
      <c r="AH4737">
        <v>0</v>
      </c>
      <c r="AI4737">
        <v>0</v>
      </c>
      <c r="AJ4737">
        <f t="shared" si="148"/>
        <v>0</v>
      </c>
      <c r="AK4737" t="s">
        <v>1859</v>
      </c>
      <c r="AL4737" t="s">
        <v>1064</v>
      </c>
      <c r="AM4737" t="s">
        <v>1860</v>
      </c>
    </row>
    <row r="4738" spans="1:39" x14ac:dyDescent="0.2">
      <c r="A4738">
        <v>53025</v>
      </c>
      <c r="B4738" t="s">
        <v>1751</v>
      </c>
      <c r="C4738">
        <v>145</v>
      </c>
      <c r="D4738" t="s">
        <v>1906</v>
      </c>
      <c r="E4738">
        <v>18</v>
      </c>
      <c r="F4738" t="s">
        <v>656</v>
      </c>
      <c r="G4738">
        <v>541</v>
      </c>
      <c r="H4738" t="s">
        <v>657</v>
      </c>
      <c r="I4738">
        <v>94</v>
      </c>
      <c r="J4738" t="s">
        <v>1741</v>
      </c>
      <c r="K4738" t="s">
        <v>41</v>
      </c>
      <c r="L4738">
        <v>239</v>
      </c>
      <c r="M4738" t="s">
        <v>3655</v>
      </c>
      <c r="N4738" t="s">
        <v>124</v>
      </c>
      <c r="O4738" t="s">
        <v>3656</v>
      </c>
      <c r="S4738">
        <v>2</v>
      </c>
      <c r="T4738" t="s">
        <v>45</v>
      </c>
      <c r="X4738" t="s">
        <v>66</v>
      </c>
      <c r="Y4738">
        <v>0</v>
      </c>
      <c r="Z4738">
        <v>0</v>
      </c>
      <c r="AA4738">
        <v>0</v>
      </c>
      <c r="AB4738">
        <v>0</v>
      </c>
      <c r="AC4738">
        <v>0</v>
      </c>
      <c r="AD4738">
        <f t="shared" si="147"/>
        <v>0</v>
      </c>
      <c r="AE4738" t="s">
        <v>85</v>
      </c>
      <c r="AF4738">
        <v>2500000</v>
      </c>
      <c r="AG4738">
        <v>2500000</v>
      </c>
      <c r="AH4738">
        <v>2500000</v>
      </c>
      <c r="AI4738">
        <v>2500000</v>
      </c>
      <c r="AJ4738">
        <f t="shared" si="148"/>
        <v>10000000</v>
      </c>
      <c r="AK4738" t="s">
        <v>1909</v>
      </c>
      <c r="AL4738" t="s">
        <v>475</v>
      </c>
      <c r="AM4738" t="s">
        <v>1910</v>
      </c>
    </row>
    <row r="4739" spans="1:39" x14ac:dyDescent="0.2">
      <c r="A4739">
        <v>53025</v>
      </c>
      <c r="B4739" t="s">
        <v>1751</v>
      </c>
      <c r="C4739">
        <v>145</v>
      </c>
      <c r="D4739" t="s">
        <v>1906</v>
      </c>
      <c r="E4739">
        <v>26</v>
      </c>
      <c r="F4739" t="s">
        <v>710</v>
      </c>
      <c r="G4739">
        <v>782</v>
      </c>
      <c r="H4739" t="s">
        <v>764</v>
      </c>
      <c r="I4739">
        <v>92</v>
      </c>
      <c r="J4739" t="s">
        <v>2879</v>
      </c>
      <c r="K4739" t="s">
        <v>41</v>
      </c>
      <c r="L4739">
        <v>232</v>
      </c>
      <c r="M4739" t="s">
        <v>3659</v>
      </c>
      <c r="N4739" t="s">
        <v>124</v>
      </c>
      <c r="O4739" t="s">
        <v>3660</v>
      </c>
      <c r="S4739">
        <v>2</v>
      </c>
      <c r="T4739" t="s">
        <v>45</v>
      </c>
      <c r="U4739">
        <v>220</v>
      </c>
      <c r="V4739" t="s">
        <v>4102</v>
      </c>
      <c r="W4739" t="s">
        <v>57</v>
      </c>
      <c r="X4739" t="s">
        <v>66</v>
      </c>
      <c r="Y4739">
        <v>0</v>
      </c>
      <c r="Z4739">
        <v>3</v>
      </c>
      <c r="AA4739">
        <v>3</v>
      </c>
      <c r="AB4739">
        <v>3</v>
      </c>
      <c r="AC4739">
        <v>3</v>
      </c>
      <c r="AD4739">
        <f t="shared" ref="AD4739:AD4802" si="149">IF(Y4739=1,LARGE(Z4739:AC4739,1),Z4739+AA4739+AB4739+AC4739)</f>
        <v>12</v>
      </c>
      <c r="AF4739">
        <v>0</v>
      </c>
      <c r="AG4739">
        <v>0</v>
      </c>
      <c r="AH4739">
        <v>0</v>
      </c>
      <c r="AI4739">
        <v>0</v>
      </c>
      <c r="AJ4739">
        <f t="shared" si="148"/>
        <v>0</v>
      </c>
      <c r="AK4739" t="s">
        <v>1909</v>
      </c>
      <c r="AL4739" t="s">
        <v>475</v>
      </c>
      <c r="AM4739" t="s">
        <v>1910</v>
      </c>
    </row>
    <row r="4740" spans="1:39" x14ac:dyDescent="0.2">
      <c r="A4740">
        <v>53025</v>
      </c>
      <c r="B4740" t="s">
        <v>1751</v>
      </c>
      <c r="C4740">
        <v>145</v>
      </c>
      <c r="D4740" t="s">
        <v>1906</v>
      </c>
      <c r="E4740">
        <v>26</v>
      </c>
      <c r="F4740" t="s">
        <v>710</v>
      </c>
      <c r="G4740">
        <v>782</v>
      </c>
      <c r="H4740" t="s">
        <v>764</v>
      </c>
      <c r="I4740">
        <v>92</v>
      </c>
      <c r="J4740" t="s">
        <v>2879</v>
      </c>
      <c r="K4740" t="s">
        <v>41</v>
      </c>
      <c r="L4740">
        <v>232</v>
      </c>
      <c r="M4740" t="s">
        <v>3659</v>
      </c>
      <c r="N4740" t="s">
        <v>124</v>
      </c>
      <c r="O4740" t="s">
        <v>3660</v>
      </c>
      <c r="S4740">
        <v>2</v>
      </c>
      <c r="T4740" t="s">
        <v>45</v>
      </c>
      <c r="X4740" t="s">
        <v>66</v>
      </c>
      <c r="Y4740">
        <v>0</v>
      </c>
      <c r="Z4740">
        <v>0</v>
      </c>
      <c r="AA4740">
        <v>0</v>
      </c>
      <c r="AB4740">
        <v>0</v>
      </c>
      <c r="AC4740">
        <v>0</v>
      </c>
      <c r="AD4740">
        <f t="shared" si="149"/>
        <v>0</v>
      </c>
      <c r="AE4740" t="s">
        <v>1683</v>
      </c>
      <c r="AF4740">
        <v>3000000</v>
      </c>
      <c r="AG4740">
        <v>3000000</v>
      </c>
      <c r="AH4740">
        <v>3000000</v>
      </c>
      <c r="AI4740">
        <v>3000000</v>
      </c>
      <c r="AJ4740">
        <f t="shared" si="148"/>
        <v>12000000</v>
      </c>
      <c r="AK4740" t="s">
        <v>1909</v>
      </c>
      <c r="AL4740" t="s">
        <v>475</v>
      </c>
      <c r="AM4740" t="s">
        <v>1910</v>
      </c>
    </row>
    <row r="4741" spans="1:39" x14ac:dyDescent="0.2">
      <c r="A4741">
        <v>53025</v>
      </c>
      <c r="B4741" t="s">
        <v>1751</v>
      </c>
      <c r="C4741">
        <v>145</v>
      </c>
      <c r="D4741" t="s">
        <v>1906</v>
      </c>
      <c r="E4741">
        <v>26</v>
      </c>
      <c r="F4741" t="s">
        <v>710</v>
      </c>
      <c r="G4741">
        <v>782</v>
      </c>
      <c r="H4741" t="s">
        <v>764</v>
      </c>
      <c r="I4741">
        <v>93</v>
      </c>
      <c r="J4741" t="s">
        <v>1911</v>
      </c>
      <c r="K4741" t="s">
        <v>41</v>
      </c>
      <c r="L4741">
        <v>9364</v>
      </c>
      <c r="M4741" t="s">
        <v>1912</v>
      </c>
      <c r="N4741" t="s">
        <v>124</v>
      </c>
      <c r="O4741" t="s">
        <v>1913</v>
      </c>
      <c r="S4741">
        <v>2</v>
      </c>
      <c r="T4741" t="s">
        <v>45</v>
      </c>
      <c r="U4741">
        <v>282</v>
      </c>
      <c r="V4741" t="s">
        <v>4595</v>
      </c>
      <c r="W4741" t="s">
        <v>845</v>
      </c>
      <c r="X4741" t="s">
        <v>66</v>
      </c>
      <c r="Y4741">
        <v>0</v>
      </c>
      <c r="Z4741">
        <v>200</v>
      </c>
      <c r="AA4741">
        <v>200</v>
      </c>
      <c r="AB4741">
        <v>100</v>
      </c>
      <c r="AC4741">
        <v>0</v>
      </c>
      <c r="AD4741">
        <f t="shared" si="149"/>
        <v>500</v>
      </c>
      <c r="AF4741">
        <v>0</v>
      </c>
      <c r="AG4741">
        <v>0</v>
      </c>
      <c r="AH4741">
        <v>0</v>
      </c>
      <c r="AI4741">
        <v>0</v>
      </c>
      <c r="AJ4741">
        <f t="shared" si="148"/>
        <v>0</v>
      </c>
      <c r="AK4741" t="s">
        <v>1909</v>
      </c>
      <c r="AL4741" t="s">
        <v>475</v>
      </c>
      <c r="AM4741" t="s">
        <v>1910</v>
      </c>
    </row>
    <row r="4742" spans="1:39" x14ac:dyDescent="0.2">
      <c r="A4742">
        <v>53025</v>
      </c>
      <c r="B4742" t="s">
        <v>1751</v>
      </c>
      <c r="C4742">
        <v>350</v>
      </c>
      <c r="D4742" t="s">
        <v>739</v>
      </c>
      <c r="E4742">
        <v>18</v>
      </c>
      <c r="F4742" t="s">
        <v>656</v>
      </c>
      <c r="G4742">
        <v>541</v>
      </c>
      <c r="H4742" t="s">
        <v>657</v>
      </c>
      <c r="I4742">
        <v>66</v>
      </c>
      <c r="J4742" t="s">
        <v>4597</v>
      </c>
      <c r="K4742" t="s">
        <v>41</v>
      </c>
      <c r="L4742">
        <v>244</v>
      </c>
      <c r="M4742" t="s">
        <v>5062</v>
      </c>
      <c r="N4742" t="s">
        <v>124</v>
      </c>
      <c r="O4742" t="s">
        <v>5063</v>
      </c>
      <c r="S4742">
        <v>2</v>
      </c>
      <c r="T4742" t="s">
        <v>45</v>
      </c>
      <c r="X4742" t="s">
        <v>66</v>
      </c>
      <c r="Y4742">
        <v>0</v>
      </c>
      <c r="Z4742">
        <v>0</v>
      </c>
      <c r="AA4742">
        <v>0</v>
      </c>
      <c r="AB4742">
        <v>0</v>
      </c>
      <c r="AC4742">
        <v>0</v>
      </c>
      <c r="AD4742">
        <f t="shared" si="149"/>
        <v>0</v>
      </c>
      <c r="AE4742" t="s">
        <v>85</v>
      </c>
      <c r="AF4742">
        <v>500000</v>
      </c>
      <c r="AG4742">
        <v>100000</v>
      </c>
      <c r="AH4742">
        <v>400000</v>
      </c>
      <c r="AI4742">
        <v>500000</v>
      </c>
      <c r="AJ4742">
        <f t="shared" si="148"/>
        <v>1500000</v>
      </c>
      <c r="AK4742" t="s">
        <v>745</v>
      </c>
      <c r="AL4742" t="s">
        <v>325</v>
      </c>
      <c r="AM4742" t="s">
        <v>746</v>
      </c>
    </row>
    <row r="4743" spans="1:39" x14ac:dyDescent="0.2">
      <c r="A4743">
        <v>53025</v>
      </c>
      <c r="B4743" t="s">
        <v>1751</v>
      </c>
      <c r="C4743">
        <v>350</v>
      </c>
      <c r="D4743" t="s">
        <v>739</v>
      </c>
      <c r="E4743">
        <v>18</v>
      </c>
      <c r="F4743" t="s">
        <v>656</v>
      </c>
      <c r="G4743">
        <v>541</v>
      </c>
      <c r="H4743" t="s">
        <v>657</v>
      </c>
      <c r="I4743">
        <v>66</v>
      </c>
      <c r="J4743" t="s">
        <v>4597</v>
      </c>
      <c r="K4743" t="s">
        <v>41</v>
      </c>
      <c r="L4743">
        <v>244</v>
      </c>
      <c r="M4743" t="s">
        <v>5062</v>
      </c>
      <c r="N4743" t="s">
        <v>124</v>
      </c>
      <c r="O4743" t="s">
        <v>5063</v>
      </c>
      <c r="S4743">
        <v>2</v>
      </c>
      <c r="T4743" t="s">
        <v>45</v>
      </c>
      <c r="X4743" t="s">
        <v>66</v>
      </c>
      <c r="Y4743">
        <v>0</v>
      </c>
      <c r="Z4743">
        <v>0</v>
      </c>
      <c r="AA4743">
        <v>0</v>
      </c>
      <c r="AB4743">
        <v>0</v>
      </c>
      <c r="AC4743">
        <v>0</v>
      </c>
      <c r="AD4743">
        <f t="shared" si="149"/>
        <v>0</v>
      </c>
      <c r="AE4743" t="s">
        <v>338</v>
      </c>
      <c r="AF4743">
        <v>0</v>
      </c>
      <c r="AG4743">
        <v>3000000</v>
      </c>
      <c r="AH4743">
        <v>3000000</v>
      </c>
      <c r="AI4743">
        <v>3000000</v>
      </c>
      <c r="AJ4743">
        <f t="shared" si="148"/>
        <v>9000000</v>
      </c>
      <c r="AK4743" t="s">
        <v>745</v>
      </c>
      <c r="AL4743" t="s">
        <v>325</v>
      </c>
      <c r="AM4743" t="s">
        <v>746</v>
      </c>
    </row>
    <row r="4744" spans="1:39" x14ac:dyDescent="0.2">
      <c r="A4744">
        <v>53025</v>
      </c>
      <c r="B4744" t="s">
        <v>1751</v>
      </c>
      <c r="C4744">
        <v>350</v>
      </c>
      <c r="D4744" t="s">
        <v>739</v>
      </c>
      <c r="E4744">
        <v>18</v>
      </c>
      <c r="F4744" t="s">
        <v>656</v>
      </c>
      <c r="G4744">
        <v>541</v>
      </c>
      <c r="H4744" t="s">
        <v>657</v>
      </c>
      <c r="I4744">
        <v>66</v>
      </c>
      <c r="J4744" t="s">
        <v>4597</v>
      </c>
      <c r="K4744" t="s">
        <v>41</v>
      </c>
      <c r="L4744">
        <v>14138</v>
      </c>
      <c r="M4744" t="s">
        <v>4598</v>
      </c>
      <c r="N4744" t="s">
        <v>124</v>
      </c>
      <c r="O4744" t="s">
        <v>4599</v>
      </c>
      <c r="S4744">
        <v>2</v>
      </c>
      <c r="T4744" t="s">
        <v>45</v>
      </c>
      <c r="U4744">
        <v>195</v>
      </c>
      <c r="V4744" t="s">
        <v>363</v>
      </c>
      <c r="W4744" t="s">
        <v>57</v>
      </c>
      <c r="X4744" t="s">
        <v>46</v>
      </c>
      <c r="Y4744">
        <v>1</v>
      </c>
      <c r="Z4744">
        <v>0</v>
      </c>
      <c r="AA4744">
        <v>1</v>
      </c>
      <c r="AB4744">
        <v>1</v>
      </c>
      <c r="AC4744">
        <v>1</v>
      </c>
      <c r="AD4744">
        <f t="shared" si="149"/>
        <v>1</v>
      </c>
      <c r="AF4744">
        <v>0</v>
      </c>
      <c r="AG4744">
        <v>0</v>
      </c>
      <c r="AH4744">
        <v>0</v>
      </c>
      <c r="AI4744">
        <v>0</v>
      </c>
      <c r="AJ4744">
        <f t="shared" si="148"/>
        <v>0</v>
      </c>
      <c r="AK4744" t="s">
        <v>745</v>
      </c>
      <c r="AL4744" t="s">
        <v>325</v>
      </c>
      <c r="AM4744" t="s">
        <v>746</v>
      </c>
    </row>
    <row r="4745" spans="1:39" x14ac:dyDescent="0.2">
      <c r="A4745">
        <v>53025</v>
      </c>
      <c r="B4745" t="s">
        <v>1751</v>
      </c>
      <c r="C4745">
        <v>350</v>
      </c>
      <c r="D4745" t="s">
        <v>739</v>
      </c>
      <c r="E4745">
        <v>18</v>
      </c>
      <c r="F4745" t="s">
        <v>656</v>
      </c>
      <c r="G4745">
        <v>543</v>
      </c>
      <c r="H4745" t="s">
        <v>1923</v>
      </c>
      <c r="I4745">
        <v>22</v>
      </c>
      <c r="J4745" t="s">
        <v>1820</v>
      </c>
      <c r="K4745" t="s">
        <v>41</v>
      </c>
      <c r="L4745">
        <v>262</v>
      </c>
      <c r="M4745" t="s">
        <v>3661</v>
      </c>
      <c r="N4745" t="s">
        <v>43</v>
      </c>
      <c r="O4745" t="s">
        <v>3662</v>
      </c>
      <c r="S4745">
        <v>2</v>
      </c>
      <c r="T4745" t="s">
        <v>45</v>
      </c>
      <c r="X4745" t="s">
        <v>66</v>
      </c>
      <c r="Y4745">
        <v>0</v>
      </c>
      <c r="Z4745">
        <v>0</v>
      </c>
      <c r="AA4745">
        <v>0</v>
      </c>
      <c r="AB4745">
        <v>0</v>
      </c>
      <c r="AC4745">
        <v>0</v>
      </c>
      <c r="AD4745">
        <f t="shared" si="149"/>
        <v>0</v>
      </c>
      <c r="AE4745" t="s">
        <v>85</v>
      </c>
      <c r="AF4745">
        <v>0</v>
      </c>
      <c r="AG4745">
        <v>2000000</v>
      </c>
      <c r="AH4745">
        <v>2000000</v>
      </c>
      <c r="AI4745">
        <v>2000000</v>
      </c>
      <c r="AJ4745">
        <f t="shared" si="148"/>
        <v>6000000</v>
      </c>
      <c r="AK4745" t="s">
        <v>745</v>
      </c>
      <c r="AL4745" t="s">
        <v>325</v>
      </c>
      <c r="AM4745" t="s">
        <v>746</v>
      </c>
    </row>
    <row r="4746" spans="1:39" x14ac:dyDescent="0.2">
      <c r="A4746">
        <v>53025</v>
      </c>
      <c r="B4746" t="s">
        <v>1751</v>
      </c>
      <c r="C4746">
        <v>350</v>
      </c>
      <c r="D4746" t="s">
        <v>739</v>
      </c>
      <c r="E4746">
        <v>18</v>
      </c>
      <c r="F4746" t="s">
        <v>656</v>
      </c>
      <c r="G4746">
        <v>543</v>
      </c>
      <c r="H4746" t="s">
        <v>1923</v>
      </c>
      <c r="I4746">
        <v>69</v>
      </c>
      <c r="J4746" t="s">
        <v>3001</v>
      </c>
      <c r="K4746" t="s">
        <v>41</v>
      </c>
      <c r="L4746">
        <v>265</v>
      </c>
      <c r="M4746" t="s">
        <v>3002</v>
      </c>
      <c r="N4746" t="s">
        <v>124</v>
      </c>
      <c r="O4746" t="s">
        <v>3003</v>
      </c>
      <c r="S4746">
        <v>2</v>
      </c>
      <c r="T4746" t="s">
        <v>45</v>
      </c>
      <c r="U4746">
        <v>195</v>
      </c>
      <c r="V4746" t="s">
        <v>363</v>
      </c>
      <c r="W4746" t="s">
        <v>57</v>
      </c>
      <c r="X4746" t="s">
        <v>66</v>
      </c>
      <c r="Y4746">
        <v>0</v>
      </c>
      <c r="Z4746">
        <v>3</v>
      </c>
      <c r="AA4746">
        <v>3</v>
      </c>
      <c r="AB4746">
        <v>3</v>
      </c>
      <c r="AC4746">
        <v>3</v>
      </c>
      <c r="AD4746">
        <f t="shared" si="149"/>
        <v>12</v>
      </c>
      <c r="AF4746">
        <v>0</v>
      </c>
      <c r="AG4746">
        <v>0</v>
      </c>
      <c r="AH4746">
        <v>0</v>
      </c>
      <c r="AI4746">
        <v>0</v>
      </c>
      <c r="AJ4746">
        <f t="shared" si="148"/>
        <v>0</v>
      </c>
      <c r="AK4746" t="s">
        <v>745</v>
      </c>
      <c r="AL4746" t="s">
        <v>325</v>
      </c>
      <c r="AM4746" t="s">
        <v>746</v>
      </c>
    </row>
    <row r="4747" spans="1:39" x14ac:dyDescent="0.2">
      <c r="A4747">
        <v>53025</v>
      </c>
      <c r="B4747" t="s">
        <v>1751</v>
      </c>
      <c r="C4747">
        <v>350</v>
      </c>
      <c r="D4747" t="s">
        <v>739</v>
      </c>
      <c r="E4747">
        <v>18</v>
      </c>
      <c r="F4747" t="s">
        <v>656</v>
      </c>
      <c r="G4747">
        <v>544</v>
      </c>
      <c r="H4747" t="s">
        <v>740</v>
      </c>
      <c r="I4747">
        <v>559</v>
      </c>
      <c r="J4747" t="s">
        <v>3666</v>
      </c>
      <c r="K4747" t="s">
        <v>41</v>
      </c>
      <c r="L4747">
        <v>13474</v>
      </c>
      <c r="M4747" t="s">
        <v>3671</v>
      </c>
      <c r="N4747" t="s">
        <v>124</v>
      </c>
      <c r="O4747" t="s">
        <v>3672</v>
      </c>
      <c r="S4747">
        <v>2</v>
      </c>
      <c r="T4747" t="s">
        <v>45</v>
      </c>
      <c r="U4747">
        <v>195</v>
      </c>
      <c r="V4747" t="s">
        <v>363</v>
      </c>
      <c r="W4747" t="s">
        <v>57</v>
      </c>
      <c r="X4747" t="s">
        <v>46</v>
      </c>
      <c r="Y4747">
        <v>1</v>
      </c>
      <c r="Z4747">
        <v>1</v>
      </c>
      <c r="AA4747">
        <v>1</v>
      </c>
      <c r="AB4747">
        <v>1</v>
      </c>
      <c r="AC4747">
        <v>1</v>
      </c>
      <c r="AD4747">
        <f t="shared" si="149"/>
        <v>1</v>
      </c>
      <c r="AF4747">
        <v>0</v>
      </c>
      <c r="AG4747">
        <v>0</v>
      </c>
      <c r="AH4747">
        <v>0</v>
      </c>
      <c r="AI4747">
        <v>0</v>
      </c>
      <c r="AJ4747">
        <f t="shared" si="148"/>
        <v>0</v>
      </c>
      <c r="AK4747" t="s">
        <v>745</v>
      </c>
      <c r="AL4747" t="s">
        <v>325</v>
      </c>
      <c r="AM4747" t="s">
        <v>746</v>
      </c>
    </row>
    <row r="4748" spans="1:39" x14ac:dyDescent="0.2">
      <c r="A4748">
        <v>53025</v>
      </c>
      <c r="B4748" t="s">
        <v>1751</v>
      </c>
      <c r="C4748">
        <v>350</v>
      </c>
      <c r="D4748" t="s">
        <v>739</v>
      </c>
      <c r="E4748">
        <v>18</v>
      </c>
      <c r="F4748" t="s">
        <v>656</v>
      </c>
      <c r="G4748">
        <v>544</v>
      </c>
      <c r="H4748" t="s">
        <v>740</v>
      </c>
      <c r="I4748">
        <v>577</v>
      </c>
      <c r="J4748" t="s">
        <v>1711</v>
      </c>
      <c r="K4748" t="s">
        <v>41</v>
      </c>
      <c r="L4748">
        <v>12378</v>
      </c>
      <c r="M4748" t="s">
        <v>1927</v>
      </c>
      <c r="N4748" t="s">
        <v>124</v>
      </c>
      <c r="O4748" t="s">
        <v>1928</v>
      </c>
      <c r="S4748">
        <v>2</v>
      </c>
      <c r="T4748" t="s">
        <v>45</v>
      </c>
      <c r="U4748">
        <v>190</v>
      </c>
      <c r="V4748" t="s">
        <v>996</v>
      </c>
      <c r="W4748" t="s">
        <v>57</v>
      </c>
      <c r="X4748" t="s">
        <v>46</v>
      </c>
      <c r="Y4748">
        <v>1</v>
      </c>
      <c r="Z4748">
        <v>8</v>
      </c>
      <c r="AA4748">
        <v>8</v>
      </c>
      <c r="AB4748">
        <v>8</v>
      </c>
      <c r="AC4748">
        <v>8</v>
      </c>
      <c r="AD4748">
        <f t="shared" si="149"/>
        <v>8</v>
      </c>
      <c r="AF4748">
        <v>0</v>
      </c>
      <c r="AG4748">
        <v>0</v>
      </c>
      <c r="AH4748">
        <v>0</v>
      </c>
      <c r="AI4748">
        <v>0</v>
      </c>
      <c r="AJ4748">
        <f t="shared" si="148"/>
        <v>0</v>
      </c>
      <c r="AK4748" t="s">
        <v>745</v>
      </c>
      <c r="AL4748" t="s">
        <v>325</v>
      </c>
      <c r="AM4748" t="s">
        <v>746</v>
      </c>
    </row>
    <row r="4749" spans="1:39" x14ac:dyDescent="0.2">
      <c r="A4749">
        <v>53025</v>
      </c>
      <c r="B4749" t="s">
        <v>1751</v>
      </c>
      <c r="C4749">
        <v>850</v>
      </c>
      <c r="D4749" t="s">
        <v>453</v>
      </c>
      <c r="E4749">
        <v>26</v>
      </c>
      <c r="F4749" t="s">
        <v>710</v>
      </c>
      <c r="G4749">
        <v>122</v>
      </c>
      <c r="H4749" t="s">
        <v>72</v>
      </c>
      <c r="I4749">
        <v>949</v>
      </c>
      <c r="J4749" t="s">
        <v>78</v>
      </c>
      <c r="K4749" t="s">
        <v>41</v>
      </c>
      <c r="L4749">
        <v>22</v>
      </c>
      <c r="M4749" t="s">
        <v>3004</v>
      </c>
      <c r="N4749" t="s">
        <v>43</v>
      </c>
      <c r="O4749" t="s">
        <v>530</v>
      </c>
      <c r="S4749">
        <v>2</v>
      </c>
      <c r="T4749" t="s">
        <v>45</v>
      </c>
      <c r="X4749" t="s">
        <v>46</v>
      </c>
      <c r="Y4749">
        <v>1</v>
      </c>
      <c r="Z4749">
        <v>0</v>
      </c>
      <c r="AA4749">
        <v>0</v>
      </c>
      <c r="AB4749">
        <v>0</v>
      </c>
      <c r="AC4749">
        <v>0</v>
      </c>
      <c r="AD4749">
        <f t="shared" si="149"/>
        <v>0</v>
      </c>
      <c r="AE4749" t="s">
        <v>149</v>
      </c>
      <c r="AF4749">
        <v>400000</v>
      </c>
      <c r="AG4749">
        <v>510000</v>
      </c>
      <c r="AH4749">
        <v>510000</v>
      </c>
      <c r="AI4749">
        <v>510000</v>
      </c>
      <c r="AJ4749">
        <f t="shared" si="148"/>
        <v>1930000</v>
      </c>
      <c r="AK4749" t="s">
        <v>458</v>
      </c>
      <c r="AL4749" t="s">
        <v>459</v>
      </c>
      <c r="AM4749" t="s">
        <v>460</v>
      </c>
    </row>
    <row r="4750" spans="1:39" x14ac:dyDescent="0.2">
      <c r="A4750">
        <v>53025</v>
      </c>
      <c r="B4750" t="s">
        <v>1751</v>
      </c>
      <c r="C4750">
        <v>850</v>
      </c>
      <c r="D4750" t="s">
        <v>453</v>
      </c>
      <c r="E4750">
        <v>26</v>
      </c>
      <c r="F4750" t="s">
        <v>710</v>
      </c>
      <c r="G4750">
        <v>128</v>
      </c>
      <c r="H4750" t="s">
        <v>143</v>
      </c>
      <c r="I4750">
        <v>6</v>
      </c>
      <c r="J4750" t="s">
        <v>454</v>
      </c>
      <c r="K4750" t="s">
        <v>41</v>
      </c>
      <c r="L4750">
        <v>28</v>
      </c>
      <c r="M4750" t="s">
        <v>3005</v>
      </c>
      <c r="N4750" t="s">
        <v>43</v>
      </c>
      <c r="O4750" t="s">
        <v>456</v>
      </c>
      <c r="S4750">
        <v>2</v>
      </c>
      <c r="T4750" t="s">
        <v>45</v>
      </c>
      <c r="U4750">
        <v>95</v>
      </c>
      <c r="V4750" t="s">
        <v>457</v>
      </c>
      <c r="W4750" t="s">
        <v>57</v>
      </c>
      <c r="X4750" t="s">
        <v>46</v>
      </c>
      <c r="Y4750">
        <v>1</v>
      </c>
      <c r="Z4750">
        <v>200</v>
      </c>
      <c r="AA4750">
        <v>200</v>
      </c>
      <c r="AB4750">
        <v>200</v>
      </c>
      <c r="AC4750">
        <v>200</v>
      </c>
      <c r="AD4750">
        <f t="shared" si="149"/>
        <v>200</v>
      </c>
      <c r="AF4750">
        <v>0</v>
      </c>
      <c r="AG4750">
        <v>0</v>
      </c>
      <c r="AH4750">
        <v>0</v>
      </c>
      <c r="AI4750">
        <v>0</v>
      </c>
      <c r="AJ4750">
        <f t="shared" si="148"/>
        <v>0</v>
      </c>
      <c r="AK4750" t="s">
        <v>458</v>
      </c>
      <c r="AL4750" t="s">
        <v>459</v>
      </c>
      <c r="AM4750" t="s">
        <v>460</v>
      </c>
    </row>
    <row r="4751" spans="1:39" x14ac:dyDescent="0.2">
      <c r="A4751">
        <v>53025</v>
      </c>
      <c r="B4751" t="s">
        <v>1751</v>
      </c>
      <c r="C4751">
        <v>900</v>
      </c>
      <c r="D4751" t="s">
        <v>461</v>
      </c>
      <c r="E4751">
        <v>26</v>
      </c>
      <c r="F4751" t="s">
        <v>710</v>
      </c>
      <c r="G4751">
        <v>122</v>
      </c>
      <c r="H4751" t="s">
        <v>72</v>
      </c>
      <c r="I4751">
        <v>2</v>
      </c>
      <c r="J4751" t="s">
        <v>73</v>
      </c>
      <c r="K4751" t="s">
        <v>41</v>
      </c>
      <c r="L4751">
        <v>24</v>
      </c>
      <c r="M4751" t="s">
        <v>1930</v>
      </c>
      <c r="N4751" t="s">
        <v>43</v>
      </c>
      <c r="O4751" t="s">
        <v>583</v>
      </c>
      <c r="S4751">
        <v>2</v>
      </c>
      <c r="T4751" t="s">
        <v>45</v>
      </c>
      <c r="U4751">
        <v>332</v>
      </c>
      <c r="V4751" t="s">
        <v>76</v>
      </c>
      <c r="W4751" t="s">
        <v>57</v>
      </c>
      <c r="X4751" t="s">
        <v>46</v>
      </c>
      <c r="Y4751">
        <v>1</v>
      </c>
      <c r="Z4751">
        <v>1</v>
      </c>
      <c r="AA4751">
        <v>1</v>
      </c>
      <c r="AB4751">
        <v>1</v>
      </c>
      <c r="AC4751">
        <v>1</v>
      </c>
      <c r="AD4751">
        <f t="shared" si="149"/>
        <v>1</v>
      </c>
      <c r="AF4751">
        <v>0</v>
      </c>
      <c r="AG4751">
        <v>0</v>
      </c>
      <c r="AH4751">
        <v>0</v>
      </c>
      <c r="AI4751">
        <v>0</v>
      </c>
      <c r="AJ4751">
        <f t="shared" si="148"/>
        <v>0</v>
      </c>
      <c r="AK4751" t="s">
        <v>466</v>
      </c>
      <c r="AL4751" t="s">
        <v>467</v>
      </c>
      <c r="AM4751" t="s">
        <v>60</v>
      </c>
    </row>
    <row r="4752" spans="1:39" x14ac:dyDescent="0.2">
      <c r="A4752">
        <v>54096</v>
      </c>
      <c r="B4752" t="s">
        <v>1942</v>
      </c>
      <c r="C4752">
        <v>101</v>
      </c>
      <c r="D4752" t="s">
        <v>319</v>
      </c>
      <c r="E4752">
        <v>14</v>
      </c>
      <c r="F4752" t="s">
        <v>1933</v>
      </c>
      <c r="G4752">
        <v>421</v>
      </c>
      <c r="H4752" t="s">
        <v>1934</v>
      </c>
      <c r="I4752">
        <v>487</v>
      </c>
      <c r="J4752" t="s">
        <v>1946</v>
      </c>
      <c r="K4752" t="s">
        <v>41</v>
      </c>
      <c r="L4752">
        <v>12546</v>
      </c>
      <c r="M4752" t="s">
        <v>1947</v>
      </c>
      <c r="N4752" t="s">
        <v>124</v>
      </c>
      <c r="O4752" t="s">
        <v>1948</v>
      </c>
      <c r="S4752">
        <v>2</v>
      </c>
      <c r="T4752" t="s">
        <v>45</v>
      </c>
      <c r="X4752" t="s">
        <v>46</v>
      </c>
      <c r="Y4752">
        <v>1</v>
      </c>
      <c r="Z4752">
        <v>0</v>
      </c>
      <c r="AA4752">
        <v>0</v>
      </c>
      <c r="AB4752">
        <v>0</v>
      </c>
      <c r="AC4752">
        <v>0</v>
      </c>
      <c r="AD4752">
        <f t="shared" si="149"/>
        <v>0</v>
      </c>
      <c r="AE4752" t="s">
        <v>149</v>
      </c>
      <c r="AF4752">
        <v>1190805</v>
      </c>
      <c r="AG4752">
        <v>1568774</v>
      </c>
      <c r="AH4752">
        <v>0</v>
      </c>
      <c r="AI4752">
        <v>0</v>
      </c>
      <c r="AJ4752">
        <f t="shared" si="148"/>
        <v>2759579</v>
      </c>
      <c r="AK4752" t="s">
        <v>324</v>
      </c>
      <c r="AL4752" t="s">
        <v>325</v>
      </c>
      <c r="AM4752" t="s">
        <v>326</v>
      </c>
    </row>
    <row r="4753" spans="1:39" x14ac:dyDescent="0.2">
      <c r="A4753">
        <v>54096</v>
      </c>
      <c r="B4753" t="s">
        <v>1942</v>
      </c>
      <c r="C4753">
        <v>750</v>
      </c>
      <c r="D4753" t="s">
        <v>1956</v>
      </c>
      <c r="E4753">
        <v>6</v>
      </c>
      <c r="F4753" t="s">
        <v>261</v>
      </c>
      <c r="G4753">
        <v>421</v>
      </c>
      <c r="H4753" t="s">
        <v>1934</v>
      </c>
      <c r="I4753">
        <v>563</v>
      </c>
      <c r="J4753" t="s">
        <v>1972</v>
      </c>
      <c r="K4753" t="s">
        <v>41</v>
      </c>
      <c r="L4753">
        <v>12314</v>
      </c>
      <c r="M4753" t="s">
        <v>4602</v>
      </c>
      <c r="N4753" t="s">
        <v>124</v>
      </c>
      <c r="O4753" t="s">
        <v>4603</v>
      </c>
      <c r="S4753">
        <v>2</v>
      </c>
      <c r="T4753" t="s">
        <v>45</v>
      </c>
      <c r="U4753">
        <v>195</v>
      </c>
      <c r="V4753" t="s">
        <v>363</v>
      </c>
      <c r="W4753" t="s">
        <v>57</v>
      </c>
      <c r="X4753" t="s">
        <v>46</v>
      </c>
      <c r="Y4753">
        <v>1</v>
      </c>
      <c r="Z4753">
        <v>1</v>
      </c>
      <c r="AA4753">
        <v>1</v>
      </c>
      <c r="AB4753">
        <v>1</v>
      </c>
      <c r="AC4753">
        <v>1</v>
      </c>
      <c r="AD4753">
        <f t="shared" si="149"/>
        <v>1</v>
      </c>
      <c r="AF4753">
        <v>0</v>
      </c>
      <c r="AG4753">
        <v>0</v>
      </c>
      <c r="AH4753">
        <v>0</v>
      </c>
      <c r="AI4753">
        <v>0</v>
      </c>
      <c r="AJ4753">
        <f t="shared" si="148"/>
        <v>0</v>
      </c>
      <c r="AK4753" t="s">
        <v>1959</v>
      </c>
      <c r="AL4753" t="s">
        <v>1960</v>
      </c>
      <c r="AM4753" t="s">
        <v>1961</v>
      </c>
    </row>
    <row r="4754" spans="1:39" x14ac:dyDescent="0.2">
      <c r="A4754">
        <v>54096</v>
      </c>
      <c r="B4754" t="s">
        <v>1942</v>
      </c>
      <c r="C4754">
        <v>750</v>
      </c>
      <c r="D4754" t="s">
        <v>1956</v>
      </c>
      <c r="E4754">
        <v>6</v>
      </c>
      <c r="F4754" t="s">
        <v>261</v>
      </c>
      <c r="G4754">
        <v>421</v>
      </c>
      <c r="H4754" t="s">
        <v>1934</v>
      </c>
      <c r="I4754">
        <v>593</v>
      </c>
      <c r="J4754" t="s">
        <v>1977</v>
      </c>
      <c r="K4754" t="s">
        <v>41</v>
      </c>
      <c r="L4754">
        <v>12319</v>
      </c>
      <c r="M4754" t="s">
        <v>4167</v>
      </c>
      <c r="N4754" t="s">
        <v>124</v>
      </c>
      <c r="O4754" t="s">
        <v>4168</v>
      </c>
      <c r="S4754">
        <v>2</v>
      </c>
      <c r="T4754" t="s">
        <v>45</v>
      </c>
      <c r="U4754">
        <v>933</v>
      </c>
      <c r="V4754" t="s">
        <v>567</v>
      </c>
      <c r="W4754" t="s">
        <v>57</v>
      </c>
      <c r="X4754" t="s">
        <v>46</v>
      </c>
      <c r="Y4754">
        <v>1</v>
      </c>
      <c r="Z4754">
        <v>1</v>
      </c>
      <c r="AA4754">
        <v>1</v>
      </c>
      <c r="AB4754">
        <v>1</v>
      </c>
      <c r="AC4754">
        <v>1</v>
      </c>
      <c r="AD4754">
        <f t="shared" si="149"/>
        <v>1</v>
      </c>
      <c r="AF4754">
        <v>0</v>
      </c>
      <c r="AG4754">
        <v>0</v>
      </c>
      <c r="AH4754">
        <v>0</v>
      </c>
      <c r="AI4754">
        <v>0</v>
      </c>
      <c r="AJ4754">
        <f t="shared" si="148"/>
        <v>0</v>
      </c>
      <c r="AK4754" t="s">
        <v>1959</v>
      </c>
      <c r="AL4754" t="s">
        <v>1960</v>
      </c>
      <c r="AM4754" t="s">
        <v>1961</v>
      </c>
    </row>
    <row r="4755" spans="1:39" x14ac:dyDescent="0.2">
      <c r="A4755">
        <v>54096</v>
      </c>
      <c r="B4755" t="s">
        <v>1942</v>
      </c>
      <c r="C4755">
        <v>750</v>
      </c>
      <c r="D4755" t="s">
        <v>1956</v>
      </c>
      <c r="E4755">
        <v>14</v>
      </c>
      <c r="F4755" t="s">
        <v>1933</v>
      </c>
      <c r="G4755">
        <v>421</v>
      </c>
      <c r="H4755" t="s">
        <v>1934</v>
      </c>
      <c r="I4755">
        <v>395</v>
      </c>
      <c r="J4755" t="s">
        <v>3013</v>
      </c>
      <c r="K4755" t="s">
        <v>41</v>
      </c>
      <c r="L4755">
        <v>10924</v>
      </c>
      <c r="M4755" t="s">
        <v>3014</v>
      </c>
      <c r="N4755" t="s">
        <v>124</v>
      </c>
      <c r="O4755" t="s">
        <v>3015</v>
      </c>
      <c r="S4755">
        <v>2</v>
      </c>
      <c r="T4755" t="s">
        <v>45</v>
      </c>
      <c r="X4755" t="s">
        <v>66</v>
      </c>
      <c r="Y4755">
        <v>0</v>
      </c>
      <c r="Z4755">
        <v>0</v>
      </c>
      <c r="AA4755">
        <v>0</v>
      </c>
      <c r="AB4755">
        <v>0</v>
      </c>
      <c r="AC4755">
        <v>0</v>
      </c>
      <c r="AD4755">
        <f t="shared" si="149"/>
        <v>0</v>
      </c>
      <c r="AE4755" t="s">
        <v>338</v>
      </c>
      <c r="AF4755">
        <v>7500000</v>
      </c>
      <c r="AG4755">
        <v>14500000</v>
      </c>
      <c r="AH4755">
        <v>15000000</v>
      </c>
      <c r="AI4755">
        <v>18000000</v>
      </c>
      <c r="AJ4755">
        <f t="shared" si="148"/>
        <v>55000000</v>
      </c>
      <c r="AK4755" t="s">
        <v>1959</v>
      </c>
      <c r="AL4755" t="s">
        <v>1960</v>
      </c>
      <c r="AM4755" t="s">
        <v>1961</v>
      </c>
    </row>
    <row r="4756" spans="1:39" x14ac:dyDescent="0.2">
      <c r="A4756">
        <v>54096</v>
      </c>
      <c r="B4756" t="s">
        <v>1942</v>
      </c>
      <c r="C4756">
        <v>750</v>
      </c>
      <c r="D4756" t="s">
        <v>1956</v>
      </c>
      <c r="E4756">
        <v>14</v>
      </c>
      <c r="F4756" t="s">
        <v>1933</v>
      </c>
      <c r="G4756">
        <v>421</v>
      </c>
      <c r="H4756" t="s">
        <v>1934</v>
      </c>
      <c r="I4756">
        <v>486</v>
      </c>
      <c r="J4756" t="s">
        <v>1943</v>
      </c>
      <c r="K4756" t="s">
        <v>41</v>
      </c>
      <c r="L4756">
        <v>12313</v>
      </c>
      <c r="M4756" t="s">
        <v>4170</v>
      </c>
      <c r="N4756" t="s">
        <v>124</v>
      </c>
      <c r="O4756" t="s">
        <v>1971</v>
      </c>
      <c r="S4756">
        <v>2</v>
      </c>
      <c r="T4756" t="s">
        <v>45</v>
      </c>
      <c r="U4756">
        <v>801</v>
      </c>
      <c r="V4756" t="s">
        <v>282</v>
      </c>
      <c r="W4756" t="s">
        <v>171</v>
      </c>
      <c r="X4756" t="s">
        <v>46</v>
      </c>
      <c r="Y4756">
        <v>1</v>
      </c>
      <c r="Z4756">
        <v>0</v>
      </c>
      <c r="AA4756">
        <v>4635</v>
      </c>
      <c r="AB4756">
        <v>4635</v>
      </c>
      <c r="AC4756">
        <v>0</v>
      </c>
      <c r="AD4756">
        <f t="shared" si="149"/>
        <v>4635</v>
      </c>
      <c r="AF4756">
        <v>0</v>
      </c>
      <c r="AG4756">
        <v>0</v>
      </c>
      <c r="AH4756">
        <v>0</v>
      </c>
      <c r="AI4756">
        <v>0</v>
      </c>
      <c r="AJ4756">
        <f t="shared" si="148"/>
        <v>0</v>
      </c>
      <c r="AK4756" t="s">
        <v>1959</v>
      </c>
      <c r="AL4756" t="s">
        <v>1960</v>
      </c>
      <c r="AM4756" t="s">
        <v>1961</v>
      </c>
    </row>
    <row r="4757" spans="1:39" x14ac:dyDescent="0.2">
      <c r="A4757">
        <v>54096</v>
      </c>
      <c r="B4757" t="s">
        <v>1942</v>
      </c>
      <c r="C4757">
        <v>750</v>
      </c>
      <c r="D4757" t="s">
        <v>1956</v>
      </c>
      <c r="E4757">
        <v>14</v>
      </c>
      <c r="F4757" t="s">
        <v>1933</v>
      </c>
      <c r="G4757">
        <v>421</v>
      </c>
      <c r="H4757" t="s">
        <v>1934</v>
      </c>
      <c r="I4757">
        <v>486</v>
      </c>
      <c r="J4757" t="s">
        <v>1943</v>
      </c>
      <c r="K4757" t="s">
        <v>41</v>
      </c>
      <c r="L4757">
        <v>12411</v>
      </c>
      <c r="M4757" t="s">
        <v>5064</v>
      </c>
      <c r="N4757" t="s">
        <v>124</v>
      </c>
      <c r="O4757" t="s">
        <v>5065</v>
      </c>
      <c r="S4757">
        <v>2</v>
      </c>
      <c r="T4757" t="s">
        <v>45</v>
      </c>
      <c r="X4757" t="s">
        <v>46</v>
      </c>
      <c r="Y4757">
        <v>1</v>
      </c>
      <c r="Z4757">
        <v>0</v>
      </c>
      <c r="AA4757">
        <v>0</v>
      </c>
      <c r="AB4757">
        <v>0</v>
      </c>
      <c r="AC4757">
        <v>0</v>
      </c>
      <c r="AD4757">
        <f t="shared" si="149"/>
        <v>0</v>
      </c>
      <c r="AE4757" t="s">
        <v>323</v>
      </c>
      <c r="AF4757">
        <v>0</v>
      </c>
      <c r="AG4757">
        <v>15000000</v>
      </c>
      <c r="AH4757">
        <v>0</v>
      </c>
      <c r="AI4757">
        <v>0</v>
      </c>
      <c r="AJ4757">
        <f t="shared" si="148"/>
        <v>15000000</v>
      </c>
      <c r="AK4757" t="s">
        <v>1959</v>
      </c>
      <c r="AL4757" t="s">
        <v>1960</v>
      </c>
      <c r="AM4757" t="s">
        <v>1961</v>
      </c>
    </row>
    <row r="4758" spans="1:39" x14ac:dyDescent="0.2">
      <c r="A4758">
        <v>54096</v>
      </c>
      <c r="B4758" t="s">
        <v>1942</v>
      </c>
      <c r="C4758">
        <v>750</v>
      </c>
      <c r="D4758" t="s">
        <v>1956</v>
      </c>
      <c r="E4758">
        <v>14</v>
      </c>
      <c r="F4758" t="s">
        <v>1933</v>
      </c>
      <c r="G4758">
        <v>421</v>
      </c>
      <c r="H4758" t="s">
        <v>1934</v>
      </c>
      <c r="I4758">
        <v>486</v>
      </c>
      <c r="J4758" t="s">
        <v>1943</v>
      </c>
      <c r="K4758" t="s">
        <v>41</v>
      </c>
      <c r="L4758">
        <v>12542</v>
      </c>
      <c r="M4758" t="s">
        <v>3675</v>
      </c>
      <c r="N4758" t="s">
        <v>124</v>
      </c>
      <c r="O4758" t="s">
        <v>3676</v>
      </c>
      <c r="S4758">
        <v>2</v>
      </c>
      <c r="T4758" t="s">
        <v>45</v>
      </c>
      <c r="U4758">
        <v>801</v>
      </c>
      <c r="V4758" t="s">
        <v>282</v>
      </c>
      <c r="W4758" t="s">
        <v>171</v>
      </c>
      <c r="X4758" t="s">
        <v>46</v>
      </c>
      <c r="Y4758">
        <v>1</v>
      </c>
      <c r="Z4758">
        <v>4634</v>
      </c>
      <c r="AA4758">
        <v>0</v>
      </c>
      <c r="AB4758">
        <v>0</v>
      </c>
      <c r="AC4758">
        <v>0</v>
      </c>
      <c r="AD4758">
        <f t="shared" si="149"/>
        <v>4634</v>
      </c>
      <c r="AF4758">
        <v>0</v>
      </c>
      <c r="AG4758">
        <v>0</v>
      </c>
      <c r="AH4758">
        <v>0</v>
      </c>
      <c r="AI4758">
        <v>0</v>
      </c>
      <c r="AJ4758">
        <f t="shared" si="148"/>
        <v>0</v>
      </c>
      <c r="AK4758" t="s">
        <v>1959</v>
      </c>
      <c r="AL4758" t="s">
        <v>1960</v>
      </c>
      <c r="AM4758" t="s">
        <v>1961</v>
      </c>
    </row>
    <row r="4759" spans="1:39" x14ac:dyDescent="0.2">
      <c r="A4759">
        <v>54096</v>
      </c>
      <c r="B4759" t="s">
        <v>1942</v>
      </c>
      <c r="C4759">
        <v>750</v>
      </c>
      <c r="D4759" t="s">
        <v>1956</v>
      </c>
      <c r="E4759">
        <v>14</v>
      </c>
      <c r="F4759" t="s">
        <v>1933</v>
      </c>
      <c r="G4759">
        <v>421</v>
      </c>
      <c r="H4759" t="s">
        <v>1934</v>
      </c>
      <c r="I4759">
        <v>486</v>
      </c>
      <c r="J4759" t="s">
        <v>1943</v>
      </c>
      <c r="K4759" t="s">
        <v>41</v>
      </c>
      <c r="L4759">
        <v>12555</v>
      </c>
      <c r="M4759" t="s">
        <v>4904</v>
      </c>
      <c r="N4759" t="s">
        <v>124</v>
      </c>
      <c r="O4759" t="s">
        <v>4905</v>
      </c>
      <c r="S4759">
        <v>2</v>
      </c>
      <c r="T4759" t="s">
        <v>45</v>
      </c>
      <c r="X4759" t="s">
        <v>46</v>
      </c>
      <c r="Y4759">
        <v>1</v>
      </c>
      <c r="Z4759">
        <v>0</v>
      </c>
      <c r="AA4759">
        <v>0</v>
      </c>
      <c r="AB4759">
        <v>0</v>
      </c>
      <c r="AC4759">
        <v>0</v>
      </c>
      <c r="AD4759">
        <f t="shared" si="149"/>
        <v>0</v>
      </c>
      <c r="AE4759" t="s">
        <v>323</v>
      </c>
      <c r="AF4759">
        <v>0</v>
      </c>
      <c r="AG4759">
        <v>7400000</v>
      </c>
      <c r="AH4759">
        <v>0</v>
      </c>
      <c r="AI4759">
        <v>0</v>
      </c>
      <c r="AJ4759">
        <f t="shared" si="148"/>
        <v>7400000</v>
      </c>
      <c r="AK4759" t="s">
        <v>1959</v>
      </c>
      <c r="AL4759" t="s">
        <v>1960</v>
      </c>
      <c r="AM4759" t="s">
        <v>1961</v>
      </c>
    </row>
    <row r="4760" spans="1:39" x14ac:dyDescent="0.2">
      <c r="A4760">
        <v>54096</v>
      </c>
      <c r="B4760" t="s">
        <v>1942</v>
      </c>
      <c r="C4760">
        <v>750</v>
      </c>
      <c r="D4760" t="s">
        <v>1956</v>
      </c>
      <c r="E4760">
        <v>14</v>
      </c>
      <c r="F4760" t="s">
        <v>1933</v>
      </c>
      <c r="G4760">
        <v>421</v>
      </c>
      <c r="H4760" t="s">
        <v>1934</v>
      </c>
      <c r="I4760">
        <v>486</v>
      </c>
      <c r="J4760" t="s">
        <v>1943</v>
      </c>
      <c r="K4760" t="s">
        <v>41</v>
      </c>
      <c r="L4760">
        <v>12724</v>
      </c>
      <c r="M4760" t="s">
        <v>3021</v>
      </c>
      <c r="N4760" t="s">
        <v>124</v>
      </c>
      <c r="O4760" t="s">
        <v>3022</v>
      </c>
      <c r="S4760">
        <v>2</v>
      </c>
      <c r="T4760" t="s">
        <v>45</v>
      </c>
      <c r="X4760" t="s">
        <v>46</v>
      </c>
      <c r="Y4760">
        <v>1</v>
      </c>
      <c r="Z4760">
        <v>0</v>
      </c>
      <c r="AA4760">
        <v>0</v>
      </c>
      <c r="AB4760">
        <v>0</v>
      </c>
      <c r="AC4760">
        <v>0</v>
      </c>
      <c r="AD4760">
        <f t="shared" si="149"/>
        <v>0</v>
      </c>
      <c r="AE4760" t="s">
        <v>149</v>
      </c>
      <c r="AF4760">
        <v>1715124</v>
      </c>
      <c r="AG4760">
        <v>0</v>
      </c>
      <c r="AH4760">
        <v>0</v>
      </c>
      <c r="AI4760">
        <v>0</v>
      </c>
      <c r="AJ4760">
        <f t="shared" si="148"/>
        <v>1715124</v>
      </c>
      <c r="AK4760" t="s">
        <v>1959</v>
      </c>
      <c r="AL4760" t="s">
        <v>1960</v>
      </c>
      <c r="AM4760" t="s">
        <v>1961</v>
      </c>
    </row>
    <row r="4761" spans="1:39" x14ac:dyDescent="0.2">
      <c r="A4761">
        <v>54096</v>
      </c>
      <c r="B4761" t="s">
        <v>1942</v>
      </c>
      <c r="C4761">
        <v>750</v>
      </c>
      <c r="D4761" t="s">
        <v>1956</v>
      </c>
      <c r="E4761">
        <v>14</v>
      </c>
      <c r="F4761" t="s">
        <v>1933</v>
      </c>
      <c r="G4761">
        <v>421</v>
      </c>
      <c r="H4761" t="s">
        <v>1934</v>
      </c>
      <c r="I4761">
        <v>487</v>
      </c>
      <c r="J4761" t="s">
        <v>1946</v>
      </c>
      <c r="K4761" t="s">
        <v>41</v>
      </c>
      <c r="L4761">
        <v>12550</v>
      </c>
      <c r="M4761" t="s">
        <v>3023</v>
      </c>
      <c r="N4761" t="s">
        <v>124</v>
      </c>
      <c r="O4761" t="s">
        <v>3024</v>
      </c>
      <c r="S4761">
        <v>2</v>
      </c>
      <c r="T4761" t="s">
        <v>45</v>
      </c>
      <c r="X4761" t="s">
        <v>46</v>
      </c>
      <c r="Y4761">
        <v>1</v>
      </c>
      <c r="Z4761">
        <v>0</v>
      </c>
      <c r="AA4761">
        <v>0</v>
      </c>
      <c r="AB4761">
        <v>0</v>
      </c>
      <c r="AC4761">
        <v>0</v>
      </c>
      <c r="AD4761">
        <f t="shared" si="149"/>
        <v>0</v>
      </c>
      <c r="AE4761" t="s">
        <v>149</v>
      </c>
      <c r="AF4761">
        <v>0</v>
      </c>
      <c r="AG4761">
        <v>637000</v>
      </c>
      <c r="AH4761">
        <v>0</v>
      </c>
      <c r="AI4761">
        <v>0</v>
      </c>
      <c r="AJ4761">
        <f t="shared" si="148"/>
        <v>637000</v>
      </c>
      <c r="AK4761" t="s">
        <v>1959</v>
      </c>
      <c r="AL4761" t="s">
        <v>1960</v>
      </c>
      <c r="AM4761" t="s">
        <v>1961</v>
      </c>
    </row>
    <row r="4762" spans="1:39" x14ac:dyDescent="0.2">
      <c r="A4762">
        <v>54096</v>
      </c>
      <c r="B4762" t="s">
        <v>1942</v>
      </c>
      <c r="C4762">
        <v>750</v>
      </c>
      <c r="D4762" t="s">
        <v>1956</v>
      </c>
      <c r="E4762">
        <v>14</v>
      </c>
      <c r="F4762" t="s">
        <v>1933</v>
      </c>
      <c r="G4762">
        <v>421</v>
      </c>
      <c r="H4762" t="s">
        <v>1934</v>
      </c>
      <c r="I4762">
        <v>488</v>
      </c>
      <c r="J4762" t="s">
        <v>3010</v>
      </c>
      <c r="K4762" t="s">
        <v>41</v>
      </c>
      <c r="L4762">
        <v>12557</v>
      </c>
      <c r="M4762" t="s">
        <v>5066</v>
      </c>
      <c r="N4762" t="s">
        <v>124</v>
      </c>
      <c r="O4762" t="s">
        <v>3012</v>
      </c>
      <c r="S4762">
        <v>2</v>
      </c>
      <c r="T4762" t="s">
        <v>45</v>
      </c>
      <c r="U4762">
        <v>801</v>
      </c>
      <c r="V4762" t="s">
        <v>282</v>
      </c>
      <c r="W4762" t="s">
        <v>171</v>
      </c>
      <c r="X4762" t="s">
        <v>46</v>
      </c>
      <c r="Y4762">
        <v>1</v>
      </c>
      <c r="Z4762">
        <v>0</v>
      </c>
      <c r="AA4762">
        <v>0</v>
      </c>
      <c r="AB4762">
        <v>9000</v>
      </c>
      <c r="AC4762">
        <v>9000</v>
      </c>
      <c r="AD4762">
        <f t="shared" si="149"/>
        <v>9000</v>
      </c>
      <c r="AF4762">
        <v>0</v>
      </c>
      <c r="AG4762">
        <v>0</v>
      </c>
      <c r="AH4762">
        <v>0</v>
      </c>
      <c r="AI4762">
        <v>0</v>
      </c>
      <c r="AJ4762">
        <f t="shared" si="148"/>
        <v>0</v>
      </c>
      <c r="AK4762" t="s">
        <v>1959</v>
      </c>
      <c r="AL4762" t="s">
        <v>1960</v>
      </c>
      <c r="AM4762" t="s">
        <v>1961</v>
      </c>
    </row>
    <row r="4763" spans="1:39" x14ac:dyDescent="0.2">
      <c r="A4763">
        <v>54096</v>
      </c>
      <c r="B4763" t="s">
        <v>1942</v>
      </c>
      <c r="C4763">
        <v>750</v>
      </c>
      <c r="D4763" t="s">
        <v>1956</v>
      </c>
      <c r="E4763">
        <v>14</v>
      </c>
      <c r="F4763" t="s">
        <v>1933</v>
      </c>
      <c r="G4763">
        <v>421</v>
      </c>
      <c r="H4763" t="s">
        <v>1934</v>
      </c>
      <c r="I4763">
        <v>563</v>
      </c>
      <c r="J4763" t="s">
        <v>1972</v>
      </c>
      <c r="K4763" t="s">
        <v>41</v>
      </c>
      <c r="L4763">
        <v>13361</v>
      </c>
      <c r="M4763" t="s">
        <v>4171</v>
      </c>
      <c r="N4763" t="s">
        <v>124</v>
      </c>
      <c r="O4763" t="s">
        <v>4172</v>
      </c>
      <c r="S4763">
        <v>2</v>
      </c>
      <c r="T4763" t="s">
        <v>45</v>
      </c>
      <c r="X4763" t="s">
        <v>46</v>
      </c>
      <c r="Y4763">
        <v>1</v>
      </c>
      <c r="Z4763">
        <v>0</v>
      </c>
      <c r="AA4763">
        <v>0</v>
      </c>
      <c r="AB4763">
        <v>0</v>
      </c>
      <c r="AC4763">
        <v>0</v>
      </c>
      <c r="AD4763">
        <f t="shared" si="149"/>
        <v>0</v>
      </c>
      <c r="AE4763" t="s">
        <v>273</v>
      </c>
      <c r="AF4763">
        <v>100000</v>
      </c>
      <c r="AG4763">
        <v>100000</v>
      </c>
      <c r="AH4763">
        <v>100000</v>
      </c>
      <c r="AI4763">
        <v>100000</v>
      </c>
      <c r="AJ4763">
        <f t="shared" ref="AJ4763:AJ4826" si="150">AF4763+AG4763+AH4763+AI4763</f>
        <v>400000</v>
      </c>
      <c r="AK4763" t="s">
        <v>1959</v>
      </c>
      <c r="AL4763" t="s">
        <v>1960</v>
      </c>
      <c r="AM4763" t="s">
        <v>1961</v>
      </c>
    </row>
    <row r="4764" spans="1:39" x14ac:dyDescent="0.2">
      <c r="A4764">
        <v>54096</v>
      </c>
      <c r="B4764" t="s">
        <v>1942</v>
      </c>
      <c r="C4764">
        <v>750</v>
      </c>
      <c r="D4764" t="s">
        <v>1956</v>
      </c>
      <c r="E4764">
        <v>14</v>
      </c>
      <c r="F4764" t="s">
        <v>1933</v>
      </c>
      <c r="G4764">
        <v>421</v>
      </c>
      <c r="H4764" t="s">
        <v>1934</v>
      </c>
      <c r="I4764">
        <v>563</v>
      </c>
      <c r="J4764" t="s">
        <v>1972</v>
      </c>
      <c r="K4764" t="s">
        <v>41</v>
      </c>
      <c r="L4764">
        <v>13469</v>
      </c>
      <c r="M4764" t="s">
        <v>5067</v>
      </c>
      <c r="N4764" t="s">
        <v>124</v>
      </c>
      <c r="O4764" t="s">
        <v>5068</v>
      </c>
      <c r="S4764">
        <v>2</v>
      </c>
      <c r="T4764" t="s">
        <v>45</v>
      </c>
      <c r="X4764" t="s">
        <v>46</v>
      </c>
      <c r="Y4764">
        <v>1</v>
      </c>
      <c r="Z4764">
        <v>0</v>
      </c>
      <c r="AA4764">
        <v>0</v>
      </c>
      <c r="AB4764">
        <v>0</v>
      </c>
      <c r="AC4764">
        <v>0</v>
      </c>
      <c r="AD4764">
        <f t="shared" si="149"/>
        <v>0</v>
      </c>
      <c r="AE4764" t="s">
        <v>273</v>
      </c>
      <c r="AF4764">
        <v>100000</v>
      </c>
      <c r="AG4764">
        <v>0</v>
      </c>
      <c r="AH4764">
        <v>100000</v>
      </c>
      <c r="AI4764">
        <v>100000</v>
      </c>
      <c r="AJ4764">
        <f t="shared" si="150"/>
        <v>300000</v>
      </c>
      <c r="AK4764" t="s">
        <v>1959</v>
      </c>
      <c r="AL4764" t="s">
        <v>1960</v>
      </c>
      <c r="AM4764" t="s">
        <v>1961</v>
      </c>
    </row>
    <row r="4765" spans="1:39" x14ac:dyDescent="0.2">
      <c r="A4765">
        <v>54096</v>
      </c>
      <c r="B4765" t="s">
        <v>1942</v>
      </c>
      <c r="C4765">
        <v>750</v>
      </c>
      <c r="D4765" t="s">
        <v>1956</v>
      </c>
      <c r="E4765">
        <v>14</v>
      </c>
      <c r="F4765" t="s">
        <v>1933</v>
      </c>
      <c r="G4765">
        <v>421</v>
      </c>
      <c r="H4765" t="s">
        <v>1934</v>
      </c>
      <c r="I4765">
        <v>563</v>
      </c>
      <c r="J4765" t="s">
        <v>1972</v>
      </c>
      <c r="K4765" t="s">
        <v>41</v>
      </c>
      <c r="L4765">
        <v>13469</v>
      </c>
      <c r="M4765" t="s">
        <v>5067</v>
      </c>
      <c r="N4765" t="s">
        <v>124</v>
      </c>
      <c r="O4765" t="s">
        <v>5068</v>
      </c>
      <c r="S4765">
        <v>2</v>
      </c>
      <c r="T4765" t="s">
        <v>45</v>
      </c>
      <c r="X4765" t="s">
        <v>46</v>
      </c>
      <c r="Y4765">
        <v>1</v>
      </c>
      <c r="Z4765">
        <v>0</v>
      </c>
      <c r="AA4765">
        <v>0</v>
      </c>
      <c r="AB4765">
        <v>0</v>
      </c>
      <c r="AC4765">
        <v>0</v>
      </c>
      <c r="AD4765">
        <f t="shared" si="149"/>
        <v>0</v>
      </c>
      <c r="AE4765" t="s">
        <v>289</v>
      </c>
      <c r="AF4765">
        <v>0</v>
      </c>
      <c r="AG4765">
        <v>100000</v>
      </c>
      <c r="AH4765">
        <v>0</v>
      </c>
      <c r="AI4765">
        <v>0</v>
      </c>
      <c r="AJ4765">
        <f t="shared" si="150"/>
        <v>100000</v>
      </c>
      <c r="AK4765" t="s">
        <v>1959</v>
      </c>
      <c r="AL4765" t="s">
        <v>1960</v>
      </c>
      <c r="AM4765" t="s">
        <v>1961</v>
      </c>
    </row>
    <row r="4766" spans="1:39" x14ac:dyDescent="0.2">
      <c r="A4766">
        <v>55091</v>
      </c>
      <c r="B4766" t="s">
        <v>1995</v>
      </c>
      <c r="C4766">
        <v>730</v>
      </c>
      <c r="D4766" t="s">
        <v>1989</v>
      </c>
      <c r="E4766">
        <v>6</v>
      </c>
      <c r="F4766" t="s">
        <v>261</v>
      </c>
      <c r="G4766">
        <v>182</v>
      </c>
      <c r="H4766" t="s">
        <v>314</v>
      </c>
      <c r="I4766">
        <v>191</v>
      </c>
      <c r="J4766" t="s">
        <v>1998</v>
      </c>
      <c r="K4766" t="s">
        <v>41</v>
      </c>
      <c r="L4766">
        <v>11883</v>
      </c>
      <c r="M4766" t="s">
        <v>1999</v>
      </c>
      <c r="N4766" t="s">
        <v>124</v>
      </c>
      <c r="O4766" t="s">
        <v>2000</v>
      </c>
      <c r="S4766">
        <v>2</v>
      </c>
      <c r="T4766" t="s">
        <v>45</v>
      </c>
      <c r="X4766" t="s">
        <v>46</v>
      </c>
      <c r="Y4766">
        <v>1</v>
      </c>
      <c r="Z4766">
        <v>0</v>
      </c>
      <c r="AA4766">
        <v>0</v>
      </c>
      <c r="AB4766">
        <v>0</v>
      </c>
      <c r="AC4766">
        <v>0</v>
      </c>
      <c r="AD4766">
        <f t="shared" si="149"/>
        <v>0</v>
      </c>
      <c r="AE4766" t="s">
        <v>273</v>
      </c>
      <c r="AF4766">
        <v>1000000</v>
      </c>
      <c r="AG4766">
        <v>1000000</v>
      </c>
      <c r="AH4766">
        <v>1000000</v>
      </c>
      <c r="AI4766">
        <v>1000000</v>
      </c>
      <c r="AJ4766">
        <f t="shared" si="150"/>
        <v>4000000</v>
      </c>
      <c r="AK4766" t="s">
        <v>1993</v>
      </c>
      <c r="AL4766" t="s">
        <v>325</v>
      </c>
      <c r="AM4766" t="s">
        <v>1994</v>
      </c>
    </row>
    <row r="4767" spans="1:39" x14ac:dyDescent="0.2">
      <c r="A4767">
        <v>55091</v>
      </c>
      <c r="B4767" t="s">
        <v>1995</v>
      </c>
      <c r="C4767">
        <v>730</v>
      </c>
      <c r="D4767" t="s">
        <v>1989</v>
      </c>
      <c r="E4767">
        <v>6</v>
      </c>
      <c r="F4767" t="s">
        <v>261</v>
      </c>
      <c r="G4767">
        <v>182</v>
      </c>
      <c r="H4767" t="s">
        <v>314</v>
      </c>
      <c r="I4767">
        <v>493</v>
      </c>
      <c r="J4767" t="s">
        <v>4173</v>
      </c>
      <c r="K4767" t="s">
        <v>41</v>
      </c>
      <c r="L4767">
        <v>11886</v>
      </c>
      <c r="M4767" t="s">
        <v>4174</v>
      </c>
      <c r="N4767" t="s">
        <v>124</v>
      </c>
      <c r="O4767" t="s">
        <v>4175</v>
      </c>
      <c r="S4767">
        <v>2</v>
      </c>
      <c r="T4767" t="s">
        <v>45</v>
      </c>
      <c r="X4767" t="s">
        <v>46</v>
      </c>
      <c r="Y4767">
        <v>1</v>
      </c>
      <c r="Z4767">
        <v>0</v>
      </c>
      <c r="AA4767">
        <v>0</v>
      </c>
      <c r="AB4767">
        <v>0</v>
      </c>
      <c r="AC4767">
        <v>0</v>
      </c>
      <c r="AD4767">
        <f t="shared" si="149"/>
        <v>0</v>
      </c>
      <c r="AE4767" t="s">
        <v>3052</v>
      </c>
      <c r="AF4767">
        <v>4000000</v>
      </c>
      <c r="AG4767">
        <v>0</v>
      </c>
      <c r="AH4767">
        <v>0</v>
      </c>
      <c r="AI4767">
        <v>0</v>
      </c>
      <c r="AJ4767">
        <f t="shared" si="150"/>
        <v>4000000</v>
      </c>
      <c r="AK4767" t="s">
        <v>1993</v>
      </c>
      <c r="AL4767" t="s">
        <v>325</v>
      </c>
      <c r="AM4767" t="s">
        <v>1994</v>
      </c>
    </row>
    <row r="4768" spans="1:39" x14ac:dyDescent="0.2">
      <c r="A4768">
        <v>55091</v>
      </c>
      <c r="B4768" t="s">
        <v>1995</v>
      </c>
      <c r="C4768">
        <v>731</v>
      </c>
      <c r="D4768" t="s">
        <v>3038</v>
      </c>
      <c r="E4768">
        <v>6</v>
      </c>
      <c r="F4768" t="s">
        <v>261</v>
      </c>
      <c r="G4768">
        <v>182</v>
      </c>
      <c r="H4768" t="s">
        <v>314</v>
      </c>
      <c r="I4768">
        <v>494</v>
      </c>
      <c r="J4768" t="s">
        <v>4906</v>
      </c>
      <c r="K4768" t="s">
        <v>41</v>
      </c>
      <c r="L4768">
        <v>11887</v>
      </c>
      <c r="M4768" t="s">
        <v>4907</v>
      </c>
      <c r="N4768" t="s">
        <v>43</v>
      </c>
      <c r="O4768" t="s">
        <v>4908</v>
      </c>
      <c r="S4768">
        <v>2</v>
      </c>
      <c r="T4768" t="s">
        <v>45</v>
      </c>
      <c r="X4768" t="s">
        <v>66</v>
      </c>
      <c r="Y4768">
        <v>0</v>
      </c>
      <c r="Z4768">
        <v>0</v>
      </c>
      <c r="AA4768">
        <v>0</v>
      </c>
      <c r="AB4768">
        <v>0</v>
      </c>
      <c r="AC4768">
        <v>0</v>
      </c>
      <c r="AD4768">
        <f t="shared" si="149"/>
        <v>0</v>
      </c>
      <c r="AE4768" t="s">
        <v>273</v>
      </c>
      <c r="AF4768">
        <v>1800000</v>
      </c>
      <c r="AG4768">
        <v>1800000</v>
      </c>
      <c r="AH4768">
        <v>4800000</v>
      </c>
      <c r="AI4768">
        <v>2800000</v>
      </c>
      <c r="AJ4768">
        <f t="shared" si="150"/>
        <v>11200000</v>
      </c>
      <c r="AK4768" t="s">
        <v>3043</v>
      </c>
      <c r="AL4768" t="s">
        <v>325</v>
      </c>
      <c r="AM4768" t="s">
        <v>3044</v>
      </c>
    </row>
    <row r="4769" spans="1:39" x14ac:dyDescent="0.2">
      <c r="A4769">
        <v>55091</v>
      </c>
      <c r="B4769" t="s">
        <v>1995</v>
      </c>
      <c r="C4769">
        <v>735</v>
      </c>
      <c r="D4769" t="s">
        <v>3045</v>
      </c>
      <c r="E4769">
        <v>6</v>
      </c>
      <c r="F4769" t="s">
        <v>261</v>
      </c>
      <c r="G4769">
        <v>182</v>
      </c>
      <c r="H4769" t="s">
        <v>314</v>
      </c>
      <c r="I4769">
        <v>342</v>
      </c>
      <c r="J4769" t="s">
        <v>3035</v>
      </c>
      <c r="K4769" t="s">
        <v>41</v>
      </c>
      <c r="L4769">
        <v>11900</v>
      </c>
      <c r="M4769" t="s">
        <v>3046</v>
      </c>
      <c r="N4769" t="s">
        <v>43</v>
      </c>
      <c r="O4769" t="s">
        <v>3047</v>
      </c>
      <c r="S4769">
        <v>2</v>
      </c>
      <c r="T4769" t="s">
        <v>45</v>
      </c>
      <c r="X4769" t="s">
        <v>46</v>
      </c>
      <c r="Y4769">
        <v>1</v>
      </c>
      <c r="Z4769">
        <v>0</v>
      </c>
      <c r="AA4769">
        <v>0</v>
      </c>
      <c r="AB4769">
        <v>0</v>
      </c>
      <c r="AC4769">
        <v>0</v>
      </c>
      <c r="AD4769">
        <f t="shared" si="149"/>
        <v>0</v>
      </c>
      <c r="AE4769" t="s">
        <v>3052</v>
      </c>
      <c r="AF4769">
        <v>3560000</v>
      </c>
      <c r="AG4769">
        <v>2440000</v>
      </c>
      <c r="AH4769">
        <v>3000000</v>
      </c>
      <c r="AI4769">
        <v>3000000</v>
      </c>
      <c r="AJ4769">
        <f t="shared" si="150"/>
        <v>12000000</v>
      </c>
      <c r="AK4769" t="s">
        <v>3048</v>
      </c>
      <c r="AL4769" t="s">
        <v>325</v>
      </c>
      <c r="AM4769" t="s">
        <v>3049</v>
      </c>
    </row>
    <row r="4770" spans="1:39" x14ac:dyDescent="0.2">
      <c r="A4770">
        <v>55091</v>
      </c>
      <c r="B4770" t="s">
        <v>1995</v>
      </c>
      <c r="C4770">
        <v>850</v>
      </c>
      <c r="D4770" t="s">
        <v>453</v>
      </c>
      <c r="E4770">
        <v>6</v>
      </c>
      <c r="F4770" t="s">
        <v>261</v>
      </c>
      <c r="G4770">
        <v>122</v>
      </c>
      <c r="H4770" t="s">
        <v>72</v>
      </c>
      <c r="I4770">
        <v>949</v>
      </c>
      <c r="J4770" t="s">
        <v>78</v>
      </c>
      <c r="K4770" t="s">
        <v>41</v>
      </c>
      <c r="L4770">
        <v>13496</v>
      </c>
      <c r="M4770" t="s">
        <v>4180</v>
      </c>
      <c r="N4770" t="s">
        <v>43</v>
      </c>
      <c r="O4770" t="s">
        <v>530</v>
      </c>
      <c r="S4770">
        <v>2</v>
      </c>
      <c r="T4770" t="s">
        <v>45</v>
      </c>
      <c r="U4770">
        <v>923</v>
      </c>
      <c r="V4770" t="s">
        <v>81</v>
      </c>
      <c r="W4770" t="s">
        <v>57</v>
      </c>
      <c r="X4770" t="s">
        <v>46</v>
      </c>
      <c r="Y4770">
        <v>1</v>
      </c>
      <c r="Z4770">
        <v>70</v>
      </c>
      <c r="AA4770">
        <v>70</v>
      </c>
      <c r="AB4770">
        <v>70</v>
      </c>
      <c r="AC4770">
        <v>70</v>
      </c>
      <c r="AD4770">
        <f t="shared" si="149"/>
        <v>70</v>
      </c>
      <c r="AF4770">
        <v>0</v>
      </c>
      <c r="AG4770">
        <v>0</v>
      </c>
      <c r="AH4770">
        <v>0</v>
      </c>
      <c r="AI4770">
        <v>0</v>
      </c>
      <c r="AJ4770">
        <f t="shared" si="150"/>
        <v>0</v>
      </c>
      <c r="AK4770" t="s">
        <v>458</v>
      </c>
      <c r="AL4770" t="s">
        <v>459</v>
      </c>
      <c r="AM4770" t="s">
        <v>460</v>
      </c>
    </row>
    <row r="4771" spans="1:39" x14ac:dyDescent="0.2">
      <c r="A4771">
        <v>55091</v>
      </c>
      <c r="B4771" t="s">
        <v>1995</v>
      </c>
      <c r="C4771">
        <v>850</v>
      </c>
      <c r="D4771" t="s">
        <v>453</v>
      </c>
      <c r="E4771">
        <v>6</v>
      </c>
      <c r="F4771" t="s">
        <v>261</v>
      </c>
      <c r="G4771">
        <v>128</v>
      </c>
      <c r="H4771" t="s">
        <v>143</v>
      </c>
      <c r="I4771">
        <v>125</v>
      </c>
      <c r="J4771" t="s">
        <v>579</v>
      </c>
      <c r="K4771" t="s">
        <v>41</v>
      </c>
      <c r="L4771">
        <v>12993</v>
      </c>
      <c r="M4771" t="s">
        <v>2006</v>
      </c>
      <c r="N4771" t="s">
        <v>43</v>
      </c>
      <c r="O4771" t="s">
        <v>581</v>
      </c>
      <c r="S4771">
        <v>2</v>
      </c>
      <c r="T4771" t="s">
        <v>45</v>
      </c>
      <c r="X4771" t="s">
        <v>46</v>
      </c>
      <c r="Y4771">
        <v>1</v>
      </c>
      <c r="Z4771">
        <v>0</v>
      </c>
      <c r="AA4771">
        <v>0</v>
      </c>
      <c r="AB4771">
        <v>0</v>
      </c>
      <c r="AC4771">
        <v>0</v>
      </c>
      <c r="AD4771">
        <f t="shared" si="149"/>
        <v>0</v>
      </c>
      <c r="AE4771" t="s">
        <v>683</v>
      </c>
      <c r="AF4771">
        <v>15000</v>
      </c>
      <c r="AG4771">
        <v>15000</v>
      </c>
      <c r="AH4771">
        <v>15000</v>
      </c>
      <c r="AI4771">
        <v>15000</v>
      </c>
      <c r="AJ4771">
        <f t="shared" si="150"/>
        <v>60000</v>
      </c>
      <c r="AK4771" t="s">
        <v>458</v>
      </c>
      <c r="AL4771" t="s">
        <v>459</v>
      </c>
      <c r="AM4771" t="s">
        <v>460</v>
      </c>
    </row>
    <row r="4772" spans="1:39" x14ac:dyDescent="0.2">
      <c r="A4772">
        <v>55091</v>
      </c>
      <c r="B4772" t="s">
        <v>1995</v>
      </c>
      <c r="C4772">
        <v>900</v>
      </c>
      <c r="D4772" t="s">
        <v>461</v>
      </c>
      <c r="E4772">
        <v>6</v>
      </c>
      <c r="F4772" t="s">
        <v>261</v>
      </c>
      <c r="G4772">
        <v>122</v>
      </c>
      <c r="H4772" t="s">
        <v>72</v>
      </c>
      <c r="I4772">
        <v>627</v>
      </c>
      <c r="J4772" t="s">
        <v>2623</v>
      </c>
      <c r="K4772" t="s">
        <v>41</v>
      </c>
      <c r="L4772">
        <v>11911</v>
      </c>
      <c r="M4772" t="s">
        <v>3687</v>
      </c>
      <c r="N4772" t="s">
        <v>124</v>
      </c>
      <c r="O4772" t="s">
        <v>3688</v>
      </c>
      <c r="S4772">
        <v>2</v>
      </c>
      <c r="T4772" t="s">
        <v>45</v>
      </c>
      <c r="X4772" t="s">
        <v>66</v>
      </c>
      <c r="Y4772">
        <v>0</v>
      </c>
      <c r="Z4772">
        <v>0</v>
      </c>
      <c r="AA4772">
        <v>0</v>
      </c>
      <c r="AB4772">
        <v>0</v>
      </c>
      <c r="AC4772">
        <v>0</v>
      </c>
      <c r="AD4772">
        <f t="shared" si="149"/>
        <v>0</v>
      </c>
      <c r="AE4772" t="s">
        <v>3480</v>
      </c>
      <c r="AF4772">
        <v>0</v>
      </c>
      <c r="AG4772">
        <v>52486</v>
      </c>
      <c r="AH4772">
        <v>0</v>
      </c>
      <c r="AI4772">
        <v>0</v>
      </c>
      <c r="AJ4772">
        <f t="shared" si="150"/>
        <v>52486</v>
      </c>
      <c r="AK4772" t="s">
        <v>466</v>
      </c>
      <c r="AL4772" t="s">
        <v>467</v>
      </c>
      <c r="AM4772" t="s">
        <v>60</v>
      </c>
    </row>
    <row r="4773" spans="1:39" x14ac:dyDescent="0.2">
      <c r="A4773">
        <v>55091</v>
      </c>
      <c r="B4773" t="s">
        <v>1995</v>
      </c>
      <c r="C4773">
        <v>900</v>
      </c>
      <c r="D4773" t="s">
        <v>461</v>
      </c>
      <c r="E4773">
        <v>6</v>
      </c>
      <c r="F4773" t="s">
        <v>261</v>
      </c>
      <c r="G4773">
        <v>126</v>
      </c>
      <c r="H4773" t="s">
        <v>62</v>
      </c>
      <c r="I4773">
        <v>948</v>
      </c>
      <c r="J4773" t="s">
        <v>462</v>
      </c>
      <c r="K4773" t="s">
        <v>41</v>
      </c>
      <c r="L4773">
        <v>12991</v>
      </c>
      <c r="M4773" t="s">
        <v>2007</v>
      </c>
      <c r="N4773" t="s">
        <v>43</v>
      </c>
      <c r="O4773" t="s">
        <v>464</v>
      </c>
      <c r="S4773">
        <v>2</v>
      </c>
      <c r="T4773" t="s">
        <v>45</v>
      </c>
      <c r="U4773">
        <v>924</v>
      </c>
      <c r="V4773" t="s">
        <v>465</v>
      </c>
      <c r="W4773" t="s">
        <v>57</v>
      </c>
      <c r="X4773" t="s">
        <v>46</v>
      </c>
      <c r="Y4773">
        <v>1</v>
      </c>
      <c r="Z4773">
        <v>70</v>
      </c>
      <c r="AA4773">
        <v>80</v>
      </c>
      <c r="AB4773">
        <v>90</v>
      </c>
      <c r="AC4773">
        <v>100</v>
      </c>
      <c r="AD4773">
        <f t="shared" si="149"/>
        <v>100</v>
      </c>
      <c r="AF4773">
        <v>0</v>
      </c>
      <c r="AG4773">
        <v>0</v>
      </c>
      <c r="AH4773">
        <v>0</v>
      </c>
      <c r="AI4773">
        <v>0</v>
      </c>
      <c r="AJ4773">
        <f t="shared" si="150"/>
        <v>0</v>
      </c>
      <c r="AK4773" t="s">
        <v>466</v>
      </c>
      <c r="AL4773" t="s">
        <v>467</v>
      </c>
      <c r="AM4773" t="s">
        <v>60</v>
      </c>
    </row>
    <row r="4774" spans="1:39" x14ac:dyDescent="0.2">
      <c r="A4774">
        <v>69001</v>
      </c>
      <c r="B4774" t="s">
        <v>3689</v>
      </c>
      <c r="C4774">
        <v>999</v>
      </c>
      <c r="D4774" t="s">
        <v>3689</v>
      </c>
      <c r="E4774">
        <v>99</v>
      </c>
      <c r="F4774" t="s">
        <v>3689</v>
      </c>
      <c r="G4774">
        <v>999</v>
      </c>
      <c r="H4774" t="s">
        <v>3689</v>
      </c>
      <c r="I4774">
        <v>9999</v>
      </c>
      <c r="J4774" t="s">
        <v>3690</v>
      </c>
      <c r="K4774" t="s">
        <v>41</v>
      </c>
      <c r="L4774">
        <v>9999</v>
      </c>
      <c r="M4774" t="s">
        <v>3690</v>
      </c>
      <c r="N4774" t="s">
        <v>43</v>
      </c>
      <c r="O4774" t="s">
        <v>3689</v>
      </c>
      <c r="S4774">
        <v>2</v>
      </c>
      <c r="T4774" t="s">
        <v>45</v>
      </c>
      <c r="X4774" t="s">
        <v>46</v>
      </c>
      <c r="Y4774">
        <v>1</v>
      </c>
      <c r="Z4774">
        <v>0</v>
      </c>
      <c r="AA4774">
        <v>0</v>
      </c>
      <c r="AB4774">
        <v>0</v>
      </c>
      <c r="AC4774">
        <v>0</v>
      </c>
      <c r="AD4774">
        <f t="shared" si="149"/>
        <v>0</v>
      </c>
      <c r="AE4774" t="s">
        <v>85</v>
      </c>
      <c r="AF4774">
        <v>1000000</v>
      </c>
      <c r="AG4774">
        <v>1000000</v>
      </c>
      <c r="AH4774">
        <v>1000000</v>
      </c>
      <c r="AI4774">
        <v>1000000</v>
      </c>
      <c r="AJ4774">
        <f t="shared" si="150"/>
        <v>4000000</v>
      </c>
      <c r="AK4774" t="s">
        <v>3689</v>
      </c>
      <c r="AL4774" t="s">
        <v>3689</v>
      </c>
      <c r="AM4774" t="s">
        <v>3689</v>
      </c>
    </row>
    <row r="4775" spans="1:39" x14ac:dyDescent="0.2">
      <c r="A4775">
        <v>1001</v>
      </c>
      <c r="B4775" t="s">
        <v>36</v>
      </c>
      <c r="C4775">
        <v>820</v>
      </c>
      <c r="D4775" t="s">
        <v>37</v>
      </c>
      <c r="E4775">
        <v>1</v>
      </c>
      <c r="F4775" t="s">
        <v>38</v>
      </c>
      <c r="G4775">
        <v>31</v>
      </c>
      <c r="H4775" t="s">
        <v>39</v>
      </c>
      <c r="I4775">
        <v>131</v>
      </c>
      <c r="J4775" t="s">
        <v>798</v>
      </c>
      <c r="K4775" t="s">
        <v>41</v>
      </c>
      <c r="L4775">
        <v>1124</v>
      </c>
      <c r="M4775" t="s">
        <v>4181</v>
      </c>
      <c r="N4775" t="s">
        <v>43</v>
      </c>
      <c r="O4775" t="s">
        <v>4182</v>
      </c>
      <c r="S4775">
        <v>2</v>
      </c>
      <c r="T4775" t="s">
        <v>45</v>
      </c>
      <c r="U4775">
        <v>51</v>
      </c>
      <c r="V4775" t="s">
        <v>524</v>
      </c>
      <c r="W4775" t="s">
        <v>57</v>
      </c>
      <c r="X4775" t="s">
        <v>46</v>
      </c>
      <c r="Y4775">
        <v>1</v>
      </c>
      <c r="Z4775">
        <v>1</v>
      </c>
      <c r="AA4775">
        <v>1</v>
      </c>
      <c r="AB4775">
        <v>1</v>
      </c>
      <c r="AC4775">
        <v>1</v>
      </c>
      <c r="AD4775">
        <f t="shared" si="149"/>
        <v>1</v>
      </c>
      <c r="AF4775">
        <v>0</v>
      </c>
      <c r="AG4775">
        <v>0</v>
      </c>
      <c r="AH4775">
        <v>0</v>
      </c>
      <c r="AI4775">
        <v>0</v>
      </c>
      <c r="AJ4775">
        <f t="shared" si="150"/>
        <v>0</v>
      </c>
      <c r="AK4775" t="s">
        <v>48</v>
      </c>
      <c r="AL4775" t="s">
        <v>49</v>
      </c>
      <c r="AM4775" t="s">
        <v>50</v>
      </c>
    </row>
    <row r="4776" spans="1:39" x14ac:dyDescent="0.2">
      <c r="A4776">
        <v>1001</v>
      </c>
      <c r="B4776" t="s">
        <v>36</v>
      </c>
      <c r="C4776">
        <v>920</v>
      </c>
      <c r="D4776" t="s">
        <v>51</v>
      </c>
      <c r="E4776">
        <v>1</v>
      </c>
      <c r="F4776" t="s">
        <v>38</v>
      </c>
      <c r="G4776">
        <v>122</v>
      </c>
      <c r="H4776" t="s">
        <v>72</v>
      </c>
      <c r="I4776">
        <v>2</v>
      </c>
      <c r="J4776" t="s">
        <v>73</v>
      </c>
      <c r="K4776" t="s">
        <v>41</v>
      </c>
      <c r="L4776">
        <v>1144</v>
      </c>
      <c r="M4776" t="s">
        <v>74</v>
      </c>
      <c r="N4776" t="s">
        <v>43</v>
      </c>
      <c r="O4776" t="s">
        <v>4183</v>
      </c>
      <c r="S4776">
        <v>2</v>
      </c>
      <c r="T4776" t="s">
        <v>45</v>
      </c>
      <c r="Y4776">
        <v>1</v>
      </c>
      <c r="Z4776">
        <v>0</v>
      </c>
      <c r="AA4776">
        <v>0</v>
      </c>
      <c r="AB4776">
        <v>0</v>
      </c>
      <c r="AC4776">
        <v>0</v>
      </c>
      <c r="AD4776">
        <f t="shared" si="149"/>
        <v>0</v>
      </c>
      <c r="AE4776" t="s">
        <v>85</v>
      </c>
      <c r="AF4776">
        <v>146300000</v>
      </c>
      <c r="AG4776">
        <v>210930000</v>
      </c>
      <c r="AH4776">
        <v>227023000</v>
      </c>
      <c r="AI4776">
        <v>244725000</v>
      </c>
      <c r="AJ4776">
        <f t="shared" si="150"/>
        <v>828978000</v>
      </c>
      <c r="AK4776" t="s">
        <v>58</v>
      </c>
      <c r="AL4776" t="s">
        <v>59</v>
      </c>
      <c r="AM4776" t="s">
        <v>60</v>
      </c>
    </row>
    <row r="4777" spans="1:39" x14ac:dyDescent="0.2">
      <c r="A4777">
        <v>1001</v>
      </c>
      <c r="B4777" t="s">
        <v>36</v>
      </c>
      <c r="C4777">
        <v>920</v>
      </c>
      <c r="D4777" t="s">
        <v>51</v>
      </c>
      <c r="E4777">
        <v>1</v>
      </c>
      <c r="F4777" t="s">
        <v>38</v>
      </c>
      <c r="G4777">
        <v>122</v>
      </c>
      <c r="H4777" t="s">
        <v>72</v>
      </c>
      <c r="I4777">
        <v>949</v>
      </c>
      <c r="J4777" t="s">
        <v>78</v>
      </c>
      <c r="K4777" t="s">
        <v>41</v>
      </c>
      <c r="L4777">
        <v>1138</v>
      </c>
      <c r="M4777" t="s">
        <v>79</v>
      </c>
      <c r="N4777" t="s">
        <v>43</v>
      </c>
      <c r="O4777" t="s">
        <v>3691</v>
      </c>
      <c r="S4777">
        <v>2</v>
      </c>
      <c r="T4777" t="s">
        <v>45</v>
      </c>
      <c r="U4777">
        <v>923</v>
      </c>
      <c r="V4777" t="s">
        <v>81</v>
      </c>
      <c r="W4777" t="s">
        <v>57</v>
      </c>
      <c r="Y4777">
        <v>1</v>
      </c>
      <c r="Z4777">
        <v>2200</v>
      </c>
      <c r="AA4777">
        <v>2200</v>
      </c>
      <c r="AB4777">
        <v>2200</v>
      </c>
      <c r="AC4777">
        <v>2200</v>
      </c>
      <c r="AD4777">
        <f t="shared" si="149"/>
        <v>2200</v>
      </c>
      <c r="AF4777">
        <v>0</v>
      </c>
      <c r="AG4777">
        <v>0</v>
      </c>
      <c r="AH4777">
        <v>0</v>
      </c>
      <c r="AI4777">
        <v>0</v>
      </c>
      <c r="AJ4777">
        <f t="shared" si="150"/>
        <v>0</v>
      </c>
      <c r="AK4777" t="s">
        <v>58</v>
      </c>
      <c r="AL4777" t="s">
        <v>59</v>
      </c>
      <c r="AM4777" t="s">
        <v>60</v>
      </c>
    </row>
    <row r="4778" spans="1:39" x14ac:dyDescent="0.2">
      <c r="A4778">
        <v>1001</v>
      </c>
      <c r="B4778" t="s">
        <v>36</v>
      </c>
      <c r="C4778">
        <v>920</v>
      </c>
      <c r="D4778" t="s">
        <v>51</v>
      </c>
      <c r="E4778">
        <v>1</v>
      </c>
      <c r="F4778" t="s">
        <v>38</v>
      </c>
      <c r="G4778">
        <v>272</v>
      </c>
      <c r="H4778" t="s">
        <v>52</v>
      </c>
      <c r="I4778">
        <v>136</v>
      </c>
      <c r="J4778" t="s">
        <v>53</v>
      </c>
      <c r="K4778" t="s">
        <v>41</v>
      </c>
      <c r="L4778">
        <v>1142</v>
      </c>
      <c r="M4778" t="s">
        <v>53</v>
      </c>
      <c r="N4778" t="s">
        <v>43</v>
      </c>
      <c r="O4778" t="s">
        <v>54</v>
      </c>
      <c r="S4778">
        <v>3</v>
      </c>
      <c r="T4778" t="s">
        <v>55</v>
      </c>
      <c r="X4778" t="s">
        <v>46</v>
      </c>
      <c r="Y4778">
        <v>1</v>
      </c>
      <c r="Z4778">
        <v>0</v>
      </c>
      <c r="AA4778">
        <v>0</v>
      </c>
      <c r="AB4778">
        <v>0</v>
      </c>
      <c r="AC4778">
        <v>0</v>
      </c>
      <c r="AD4778">
        <f t="shared" si="149"/>
        <v>0</v>
      </c>
      <c r="AE4778" t="s">
        <v>3057</v>
      </c>
      <c r="AF4778">
        <v>0</v>
      </c>
      <c r="AG4778">
        <v>5000000</v>
      </c>
      <c r="AH4778">
        <v>5000000</v>
      </c>
      <c r="AI4778">
        <v>5000000</v>
      </c>
      <c r="AJ4778">
        <f t="shared" si="150"/>
        <v>15000000</v>
      </c>
      <c r="AK4778" t="s">
        <v>58</v>
      </c>
      <c r="AL4778" t="s">
        <v>59</v>
      </c>
      <c r="AM4778" t="s">
        <v>60</v>
      </c>
    </row>
    <row r="4779" spans="1:39" x14ac:dyDescent="0.2">
      <c r="A4779">
        <v>1001</v>
      </c>
      <c r="B4779" t="s">
        <v>36</v>
      </c>
      <c r="C4779">
        <v>925</v>
      </c>
      <c r="D4779" t="s">
        <v>61</v>
      </c>
      <c r="E4779">
        <v>1</v>
      </c>
      <c r="F4779" t="s">
        <v>38</v>
      </c>
      <c r="G4779">
        <v>31</v>
      </c>
      <c r="H4779" t="s">
        <v>39</v>
      </c>
      <c r="I4779">
        <v>143</v>
      </c>
      <c r="J4779" t="s">
        <v>3692</v>
      </c>
      <c r="K4779" t="s">
        <v>41</v>
      </c>
      <c r="L4779">
        <v>1155</v>
      </c>
      <c r="M4779" t="s">
        <v>3693</v>
      </c>
      <c r="N4779" t="s">
        <v>43</v>
      </c>
      <c r="O4779" t="s">
        <v>3694</v>
      </c>
      <c r="S4779">
        <v>2</v>
      </c>
      <c r="T4779" t="s">
        <v>45</v>
      </c>
      <c r="X4779" t="s">
        <v>46</v>
      </c>
      <c r="Y4779">
        <v>1</v>
      </c>
      <c r="Z4779">
        <v>0</v>
      </c>
      <c r="AA4779">
        <v>0</v>
      </c>
      <c r="AB4779">
        <v>0</v>
      </c>
      <c r="AC4779">
        <v>0</v>
      </c>
      <c r="AD4779">
        <f t="shared" si="149"/>
        <v>0</v>
      </c>
      <c r="AE4779" t="s">
        <v>85</v>
      </c>
      <c r="AF4779">
        <v>1650000</v>
      </c>
      <c r="AG4779">
        <v>1815000</v>
      </c>
      <c r="AH4779">
        <v>1996500</v>
      </c>
      <c r="AI4779">
        <v>2196150</v>
      </c>
      <c r="AJ4779">
        <f t="shared" si="150"/>
        <v>7657650</v>
      </c>
      <c r="AK4779" t="s">
        <v>67</v>
      </c>
      <c r="AL4779" t="s">
        <v>68</v>
      </c>
      <c r="AM4779" t="s">
        <v>69</v>
      </c>
    </row>
    <row r="4780" spans="1:39" x14ac:dyDescent="0.2">
      <c r="A4780">
        <v>3001</v>
      </c>
      <c r="B4780" t="s">
        <v>86</v>
      </c>
      <c r="C4780">
        <v>930</v>
      </c>
      <c r="D4780" t="s">
        <v>87</v>
      </c>
      <c r="E4780">
        <v>2</v>
      </c>
      <c r="F4780" t="s">
        <v>88</v>
      </c>
      <c r="G4780">
        <v>61</v>
      </c>
      <c r="H4780" t="s">
        <v>89</v>
      </c>
      <c r="I4780">
        <v>949</v>
      </c>
      <c r="J4780" t="s">
        <v>78</v>
      </c>
      <c r="K4780" t="s">
        <v>41</v>
      </c>
      <c r="L4780">
        <v>6777</v>
      </c>
      <c r="M4780" t="s">
        <v>100</v>
      </c>
      <c r="N4780" t="s">
        <v>43</v>
      </c>
      <c r="O4780" t="s">
        <v>101</v>
      </c>
      <c r="S4780">
        <v>2</v>
      </c>
      <c r="T4780" t="s">
        <v>45</v>
      </c>
      <c r="X4780" t="s">
        <v>46</v>
      </c>
      <c r="Y4780">
        <v>1</v>
      </c>
      <c r="Z4780">
        <v>0</v>
      </c>
      <c r="AA4780">
        <v>0</v>
      </c>
      <c r="AB4780">
        <v>0</v>
      </c>
      <c r="AC4780">
        <v>0</v>
      </c>
      <c r="AD4780">
        <f t="shared" si="149"/>
        <v>0</v>
      </c>
      <c r="AE4780" t="s">
        <v>2031</v>
      </c>
      <c r="AF4780">
        <v>6600000</v>
      </c>
      <c r="AG4780">
        <v>10431427</v>
      </c>
      <c r="AH4780">
        <v>7400000</v>
      </c>
      <c r="AI4780">
        <v>7800000</v>
      </c>
      <c r="AJ4780">
        <f t="shared" si="150"/>
        <v>32231427</v>
      </c>
      <c r="AK4780" t="s">
        <v>94</v>
      </c>
      <c r="AL4780" t="s">
        <v>59</v>
      </c>
      <c r="AM4780" t="s">
        <v>60</v>
      </c>
    </row>
    <row r="4781" spans="1:39" x14ac:dyDescent="0.2">
      <c r="A4781">
        <v>3001</v>
      </c>
      <c r="B4781" t="s">
        <v>86</v>
      </c>
      <c r="C4781">
        <v>930</v>
      </c>
      <c r="D4781" t="s">
        <v>87</v>
      </c>
      <c r="E4781">
        <v>2</v>
      </c>
      <c r="F4781" t="s">
        <v>88</v>
      </c>
      <c r="G4781">
        <v>61</v>
      </c>
      <c r="H4781" t="s">
        <v>89</v>
      </c>
      <c r="I4781">
        <v>954</v>
      </c>
      <c r="J4781" t="s">
        <v>103</v>
      </c>
      <c r="K4781" t="s">
        <v>41</v>
      </c>
      <c r="L4781">
        <v>14052</v>
      </c>
      <c r="M4781" t="s">
        <v>112</v>
      </c>
      <c r="N4781" t="s">
        <v>43</v>
      </c>
      <c r="O4781" t="s">
        <v>113</v>
      </c>
      <c r="S4781">
        <v>2</v>
      </c>
      <c r="T4781" t="s">
        <v>45</v>
      </c>
      <c r="X4781" t="s">
        <v>66</v>
      </c>
      <c r="Y4781">
        <v>0</v>
      </c>
      <c r="Z4781">
        <v>0</v>
      </c>
      <c r="AA4781">
        <v>0</v>
      </c>
      <c r="AB4781">
        <v>0</v>
      </c>
      <c r="AC4781">
        <v>0</v>
      </c>
      <c r="AD4781">
        <f t="shared" si="149"/>
        <v>0</v>
      </c>
      <c r="AE4781" t="s">
        <v>97</v>
      </c>
      <c r="AF4781">
        <v>0</v>
      </c>
      <c r="AG4781">
        <v>10000</v>
      </c>
      <c r="AH4781">
        <v>0</v>
      </c>
      <c r="AI4781">
        <v>0</v>
      </c>
      <c r="AJ4781">
        <f t="shared" si="150"/>
        <v>10000</v>
      </c>
      <c r="AK4781" t="s">
        <v>94</v>
      </c>
      <c r="AL4781" t="s">
        <v>59</v>
      </c>
      <c r="AM4781" t="s">
        <v>60</v>
      </c>
    </row>
    <row r="4782" spans="1:39" x14ac:dyDescent="0.2">
      <c r="A4782">
        <v>3001</v>
      </c>
      <c r="B4782" t="s">
        <v>86</v>
      </c>
      <c r="C4782">
        <v>930</v>
      </c>
      <c r="D4782" t="s">
        <v>87</v>
      </c>
      <c r="E4782">
        <v>2</v>
      </c>
      <c r="F4782" t="s">
        <v>88</v>
      </c>
      <c r="G4782">
        <v>122</v>
      </c>
      <c r="H4782" t="s">
        <v>72</v>
      </c>
      <c r="I4782">
        <v>2</v>
      </c>
      <c r="J4782" t="s">
        <v>73</v>
      </c>
      <c r="K4782" t="s">
        <v>41</v>
      </c>
      <c r="L4782">
        <v>6775</v>
      </c>
      <c r="M4782" t="s">
        <v>2023</v>
      </c>
      <c r="N4782" t="s">
        <v>43</v>
      </c>
      <c r="O4782" t="s">
        <v>2024</v>
      </c>
      <c r="S4782">
        <v>2</v>
      </c>
      <c r="T4782" t="s">
        <v>45</v>
      </c>
      <c r="X4782" t="s">
        <v>46</v>
      </c>
      <c r="Y4782">
        <v>1</v>
      </c>
      <c r="Z4782">
        <v>0</v>
      </c>
      <c r="AA4782">
        <v>0</v>
      </c>
      <c r="AB4782">
        <v>0</v>
      </c>
      <c r="AC4782">
        <v>0</v>
      </c>
      <c r="AD4782">
        <f t="shared" si="149"/>
        <v>0</v>
      </c>
      <c r="AE4782" t="s">
        <v>85</v>
      </c>
      <c r="AF4782">
        <v>8938466</v>
      </c>
      <c r="AG4782">
        <v>74995</v>
      </c>
      <c r="AH4782">
        <v>12004573</v>
      </c>
      <c r="AI4782">
        <v>13971707</v>
      </c>
      <c r="AJ4782">
        <f t="shared" si="150"/>
        <v>34989741</v>
      </c>
      <c r="AK4782" t="s">
        <v>94</v>
      </c>
      <c r="AL4782" t="s">
        <v>59</v>
      </c>
      <c r="AM4782" t="s">
        <v>60</v>
      </c>
    </row>
    <row r="4783" spans="1:39" x14ac:dyDescent="0.2">
      <c r="A4783">
        <v>3001</v>
      </c>
      <c r="B4783" t="s">
        <v>86</v>
      </c>
      <c r="C4783">
        <v>930</v>
      </c>
      <c r="D4783" t="s">
        <v>87</v>
      </c>
      <c r="E4783">
        <v>2</v>
      </c>
      <c r="F4783" t="s">
        <v>88</v>
      </c>
      <c r="G4783">
        <v>122</v>
      </c>
      <c r="H4783" t="s">
        <v>72</v>
      </c>
      <c r="I4783">
        <v>2</v>
      </c>
      <c r="J4783" t="s">
        <v>73</v>
      </c>
      <c r="K4783" t="s">
        <v>41</v>
      </c>
      <c r="L4783">
        <v>6784</v>
      </c>
      <c r="M4783" t="s">
        <v>3697</v>
      </c>
      <c r="N4783" t="s">
        <v>43</v>
      </c>
      <c r="O4783" t="s">
        <v>3698</v>
      </c>
      <c r="S4783">
        <v>2</v>
      </c>
      <c r="T4783" t="s">
        <v>45</v>
      </c>
      <c r="U4783">
        <v>332</v>
      </c>
      <c r="V4783" t="s">
        <v>76</v>
      </c>
      <c r="W4783" t="s">
        <v>57</v>
      </c>
      <c r="X4783" t="s">
        <v>46</v>
      </c>
      <c r="Y4783">
        <v>1</v>
      </c>
      <c r="Z4783">
        <v>1</v>
      </c>
      <c r="AA4783">
        <v>1</v>
      </c>
      <c r="AB4783">
        <v>1</v>
      </c>
      <c r="AC4783">
        <v>1</v>
      </c>
      <c r="AD4783">
        <f t="shared" si="149"/>
        <v>1</v>
      </c>
      <c r="AF4783">
        <v>0</v>
      </c>
      <c r="AG4783">
        <v>0</v>
      </c>
      <c r="AH4783">
        <v>0</v>
      </c>
      <c r="AI4783">
        <v>0</v>
      </c>
      <c r="AJ4783">
        <f t="shared" si="150"/>
        <v>0</v>
      </c>
      <c r="AK4783" t="s">
        <v>94</v>
      </c>
      <c r="AL4783" t="s">
        <v>59</v>
      </c>
      <c r="AM4783" t="s">
        <v>60</v>
      </c>
    </row>
    <row r="4784" spans="1:39" x14ac:dyDescent="0.2">
      <c r="A4784">
        <v>3001</v>
      </c>
      <c r="B4784" t="s">
        <v>86</v>
      </c>
      <c r="C4784">
        <v>930</v>
      </c>
      <c r="D4784" t="s">
        <v>87</v>
      </c>
      <c r="E4784">
        <v>2</v>
      </c>
      <c r="F4784" t="s">
        <v>88</v>
      </c>
      <c r="G4784">
        <v>128</v>
      </c>
      <c r="H4784" t="s">
        <v>143</v>
      </c>
      <c r="I4784">
        <v>156</v>
      </c>
      <c r="J4784" t="s">
        <v>144</v>
      </c>
      <c r="K4784" t="s">
        <v>41</v>
      </c>
      <c r="L4784">
        <v>6781</v>
      </c>
      <c r="M4784" t="s">
        <v>3699</v>
      </c>
      <c r="N4784" t="s">
        <v>43</v>
      </c>
      <c r="O4784" t="s">
        <v>3700</v>
      </c>
      <c r="S4784">
        <v>2</v>
      </c>
      <c r="T4784" t="s">
        <v>45</v>
      </c>
      <c r="U4784">
        <v>303</v>
      </c>
      <c r="V4784" t="s">
        <v>419</v>
      </c>
      <c r="W4784" t="s">
        <v>57</v>
      </c>
      <c r="X4784" t="s">
        <v>66</v>
      </c>
      <c r="Y4784">
        <v>0</v>
      </c>
      <c r="Z4784">
        <v>15000</v>
      </c>
      <c r="AA4784">
        <v>1</v>
      </c>
      <c r="AB4784">
        <v>1</v>
      </c>
      <c r="AC4784">
        <v>1</v>
      </c>
      <c r="AD4784">
        <f t="shared" si="149"/>
        <v>15003</v>
      </c>
      <c r="AF4784">
        <v>0</v>
      </c>
      <c r="AG4784">
        <v>0</v>
      </c>
      <c r="AH4784">
        <v>0</v>
      </c>
      <c r="AI4784">
        <v>0</v>
      </c>
      <c r="AJ4784">
        <f t="shared" si="150"/>
        <v>0</v>
      </c>
      <c r="AK4784" t="s">
        <v>94</v>
      </c>
      <c r="AL4784" t="s">
        <v>59</v>
      </c>
      <c r="AM4784" t="s">
        <v>60</v>
      </c>
    </row>
    <row r="4785" spans="1:39" x14ac:dyDescent="0.2">
      <c r="A4785">
        <v>3001</v>
      </c>
      <c r="B4785" t="s">
        <v>86</v>
      </c>
      <c r="C4785">
        <v>930</v>
      </c>
      <c r="D4785" t="s">
        <v>87</v>
      </c>
      <c r="E4785">
        <v>2</v>
      </c>
      <c r="F4785" t="s">
        <v>88</v>
      </c>
      <c r="G4785">
        <v>272</v>
      </c>
      <c r="H4785" t="s">
        <v>52</v>
      </c>
      <c r="I4785">
        <v>136</v>
      </c>
      <c r="J4785" t="s">
        <v>53</v>
      </c>
      <c r="K4785" t="s">
        <v>41</v>
      </c>
      <c r="L4785">
        <v>6780</v>
      </c>
      <c r="M4785" t="s">
        <v>2025</v>
      </c>
      <c r="N4785" t="s">
        <v>43</v>
      </c>
      <c r="O4785" t="s">
        <v>2026</v>
      </c>
      <c r="S4785">
        <v>3</v>
      </c>
      <c r="T4785" t="s">
        <v>55</v>
      </c>
      <c r="X4785" t="s">
        <v>46</v>
      </c>
      <c r="Y4785">
        <v>1</v>
      </c>
      <c r="Z4785">
        <v>0</v>
      </c>
      <c r="AA4785">
        <v>0</v>
      </c>
      <c r="AB4785">
        <v>0</v>
      </c>
      <c r="AC4785">
        <v>0</v>
      </c>
      <c r="AD4785">
        <f t="shared" si="149"/>
        <v>0</v>
      </c>
      <c r="AE4785" t="s">
        <v>85</v>
      </c>
      <c r="AF4785">
        <v>19715000</v>
      </c>
      <c r="AG4785">
        <v>26925900</v>
      </c>
      <c r="AH4785">
        <v>24441000</v>
      </c>
      <c r="AI4785">
        <v>25309000</v>
      </c>
      <c r="AJ4785">
        <f t="shared" si="150"/>
        <v>96390900</v>
      </c>
      <c r="AK4785" t="s">
        <v>94</v>
      </c>
      <c r="AL4785" t="s">
        <v>59</v>
      </c>
      <c r="AM4785" t="s">
        <v>60</v>
      </c>
    </row>
    <row r="4786" spans="1:39" x14ac:dyDescent="0.2">
      <c r="A4786">
        <v>3001</v>
      </c>
      <c r="B4786" t="s">
        <v>86</v>
      </c>
      <c r="C4786">
        <v>931</v>
      </c>
      <c r="D4786" t="s">
        <v>121</v>
      </c>
      <c r="E4786">
        <v>2</v>
      </c>
      <c r="F4786" t="s">
        <v>88</v>
      </c>
      <c r="G4786">
        <v>61</v>
      </c>
      <c r="H4786" t="s">
        <v>89</v>
      </c>
      <c r="I4786">
        <v>162</v>
      </c>
      <c r="J4786" t="s">
        <v>163</v>
      </c>
      <c r="K4786" t="s">
        <v>41</v>
      </c>
      <c r="L4786">
        <v>12927</v>
      </c>
      <c r="M4786" t="s">
        <v>4192</v>
      </c>
      <c r="N4786" t="s">
        <v>43</v>
      </c>
      <c r="O4786" t="s">
        <v>4193</v>
      </c>
      <c r="S4786">
        <v>2</v>
      </c>
      <c r="T4786" t="s">
        <v>45</v>
      </c>
      <c r="X4786" t="s">
        <v>66</v>
      </c>
      <c r="Y4786">
        <v>0</v>
      </c>
      <c r="Z4786">
        <v>0</v>
      </c>
      <c r="AA4786">
        <v>0</v>
      </c>
      <c r="AB4786">
        <v>0</v>
      </c>
      <c r="AC4786">
        <v>0</v>
      </c>
      <c r="AD4786">
        <f t="shared" si="149"/>
        <v>0</v>
      </c>
      <c r="AE4786" t="s">
        <v>97</v>
      </c>
      <c r="AF4786">
        <v>26000</v>
      </c>
      <c r="AG4786">
        <v>5203500</v>
      </c>
      <c r="AH4786">
        <v>34573</v>
      </c>
      <c r="AI4786">
        <v>39617</v>
      </c>
      <c r="AJ4786">
        <f t="shared" si="150"/>
        <v>5303690</v>
      </c>
      <c r="AK4786" t="s">
        <v>126</v>
      </c>
      <c r="AL4786" t="s">
        <v>49</v>
      </c>
      <c r="AM4786" t="s">
        <v>127</v>
      </c>
    </row>
    <row r="4787" spans="1:39" x14ac:dyDescent="0.2">
      <c r="A4787">
        <v>3001</v>
      </c>
      <c r="B4787" t="s">
        <v>86</v>
      </c>
      <c r="C4787">
        <v>931</v>
      </c>
      <c r="D4787" t="s">
        <v>121</v>
      </c>
      <c r="E4787">
        <v>2</v>
      </c>
      <c r="F4787" t="s">
        <v>88</v>
      </c>
      <c r="G4787">
        <v>61</v>
      </c>
      <c r="H4787" t="s">
        <v>89</v>
      </c>
      <c r="I4787">
        <v>164</v>
      </c>
      <c r="J4787" t="s">
        <v>90</v>
      </c>
      <c r="K4787" t="s">
        <v>41</v>
      </c>
      <c r="L4787">
        <v>14124</v>
      </c>
      <c r="M4787" t="s">
        <v>4194</v>
      </c>
      <c r="N4787" t="s">
        <v>43</v>
      </c>
      <c r="O4787" t="s">
        <v>4195</v>
      </c>
      <c r="S4787">
        <v>2</v>
      </c>
      <c r="T4787" t="s">
        <v>45</v>
      </c>
      <c r="X4787" t="s">
        <v>46</v>
      </c>
      <c r="Y4787">
        <v>1</v>
      </c>
      <c r="Z4787">
        <v>0</v>
      </c>
      <c r="AA4787">
        <v>0</v>
      </c>
      <c r="AB4787">
        <v>0</v>
      </c>
      <c r="AC4787">
        <v>0</v>
      </c>
      <c r="AD4787">
        <f t="shared" si="149"/>
        <v>0</v>
      </c>
      <c r="AE4787" t="s">
        <v>130</v>
      </c>
      <c r="AF4787">
        <v>0</v>
      </c>
      <c r="AG4787">
        <v>10000000</v>
      </c>
      <c r="AH4787">
        <v>0</v>
      </c>
      <c r="AI4787">
        <v>0</v>
      </c>
      <c r="AJ4787">
        <f t="shared" si="150"/>
        <v>10000000</v>
      </c>
      <c r="AK4787" t="s">
        <v>126</v>
      </c>
      <c r="AL4787" t="s">
        <v>49</v>
      </c>
      <c r="AM4787" t="s">
        <v>127</v>
      </c>
    </row>
    <row r="4788" spans="1:39" x14ac:dyDescent="0.2">
      <c r="A4788">
        <v>3001</v>
      </c>
      <c r="B4788" t="s">
        <v>86</v>
      </c>
      <c r="C4788">
        <v>931</v>
      </c>
      <c r="D4788" t="s">
        <v>121</v>
      </c>
      <c r="E4788">
        <v>2</v>
      </c>
      <c r="F4788" t="s">
        <v>88</v>
      </c>
      <c r="G4788">
        <v>61</v>
      </c>
      <c r="H4788" t="s">
        <v>89</v>
      </c>
      <c r="I4788">
        <v>956</v>
      </c>
      <c r="J4788" t="s">
        <v>136</v>
      </c>
      <c r="K4788" t="s">
        <v>41</v>
      </c>
      <c r="L4788">
        <v>14121</v>
      </c>
      <c r="M4788" t="s">
        <v>137</v>
      </c>
      <c r="N4788" t="s">
        <v>43</v>
      </c>
      <c r="O4788" t="s">
        <v>138</v>
      </c>
      <c r="S4788">
        <v>2</v>
      </c>
      <c r="T4788" t="s">
        <v>45</v>
      </c>
      <c r="X4788" t="s">
        <v>46</v>
      </c>
      <c r="Y4788">
        <v>1</v>
      </c>
      <c r="Z4788">
        <v>0</v>
      </c>
      <c r="AA4788">
        <v>0</v>
      </c>
      <c r="AB4788">
        <v>0</v>
      </c>
      <c r="AC4788">
        <v>0</v>
      </c>
      <c r="AD4788">
        <f t="shared" si="149"/>
        <v>0</v>
      </c>
      <c r="AE4788" t="s">
        <v>97</v>
      </c>
      <c r="AF4788">
        <v>0</v>
      </c>
      <c r="AG4788">
        <v>3114410</v>
      </c>
      <c r="AH4788">
        <v>0</v>
      </c>
      <c r="AI4788">
        <v>0</v>
      </c>
      <c r="AJ4788">
        <f t="shared" si="150"/>
        <v>3114410</v>
      </c>
      <c r="AK4788" t="s">
        <v>126</v>
      </c>
      <c r="AL4788" t="s">
        <v>49</v>
      </c>
      <c r="AM4788" t="s">
        <v>127</v>
      </c>
    </row>
    <row r="4789" spans="1:39" x14ac:dyDescent="0.2">
      <c r="A4789">
        <v>3001</v>
      </c>
      <c r="B4789" t="s">
        <v>86</v>
      </c>
      <c r="C4789">
        <v>931</v>
      </c>
      <c r="D4789" t="s">
        <v>121</v>
      </c>
      <c r="E4789">
        <v>2</v>
      </c>
      <c r="F4789" t="s">
        <v>88</v>
      </c>
      <c r="G4789">
        <v>126</v>
      </c>
      <c r="H4789" t="s">
        <v>62</v>
      </c>
      <c r="I4789">
        <v>4</v>
      </c>
      <c r="J4789" t="s">
        <v>116</v>
      </c>
      <c r="K4789" t="s">
        <v>41</v>
      </c>
      <c r="L4789">
        <v>14105</v>
      </c>
      <c r="M4789" t="s">
        <v>141</v>
      </c>
      <c r="N4789" t="s">
        <v>43</v>
      </c>
      <c r="O4789" t="s">
        <v>142</v>
      </c>
      <c r="S4789">
        <v>2</v>
      </c>
      <c r="T4789" t="s">
        <v>45</v>
      </c>
      <c r="U4789">
        <v>332</v>
      </c>
      <c r="V4789" t="s">
        <v>76</v>
      </c>
      <c r="W4789" t="s">
        <v>57</v>
      </c>
      <c r="X4789" t="s">
        <v>66</v>
      </c>
      <c r="Y4789">
        <v>0</v>
      </c>
      <c r="Z4789">
        <v>0</v>
      </c>
      <c r="AA4789">
        <v>1</v>
      </c>
      <c r="AB4789">
        <v>0</v>
      </c>
      <c r="AC4789">
        <v>0</v>
      </c>
      <c r="AD4789">
        <f t="shared" si="149"/>
        <v>1</v>
      </c>
      <c r="AF4789">
        <v>0</v>
      </c>
      <c r="AG4789">
        <v>0</v>
      </c>
      <c r="AH4789">
        <v>0</v>
      </c>
      <c r="AI4789">
        <v>0</v>
      </c>
      <c r="AJ4789">
        <f t="shared" si="150"/>
        <v>0</v>
      </c>
      <c r="AK4789" t="s">
        <v>126</v>
      </c>
      <c r="AL4789" t="s">
        <v>49</v>
      </c>
      <c r="AM4789" t="s">
        <v>127</v>
      </c>
    </row>
    <row r="4790" spans="1:39" x14ac:dyDescent="0.2">
      <c r="A4790">
        <v>3001</v>
      </c>
      <c r="B4790" t="s">
        <v>86</v>
      </c>
      <c r="C4790">
        <v>931</v>
      </c>
      <c r="D4790" t="s">
        <v>121</v>
      </c>
      <c r="E4790">
        <v>2</v>
      </c>
      <c r="F4790" t="s">
        <v>88</v>
      </c>
      <c r="G4790">
        <v>126</v>
      </c>
      <c r="H4790" t="s">
        <v>62</v>
      </c>
      <c r="I4790">
        <v>4</v>
      </c>
      <c r="J4790" t="s">
        <v>116</v>
      </c>
      <c r="K4790" t="s">
        <v>41</v>
      </c>
      <c r="L4790">
        <v>14106</v>
      </c>
      <c r="M4790" t="s">
        <v>4912</v>
      </c>
      <c r="N4790" t="s">
        <v>43</v>
      </c>
      <c r="O4790" t="s">
        <v>4913</v>
      </c>
      <c r="S4790">
        <v>2</v>
      </c>
      <c r="T4790" t="s">
        <v>45</v>
      </c>
      <c r="X4790" t="s">
        <v>66</v>
      </c>
      <c r="Y4790">
        <v>0</v>
      </c>
      <c r="Z4790">
        <v>0</v>
      </c>
      <c r="AA4790">
        <v>0</v>
      </c>
      <c r="AB4790">
        <v>0</v>
      </c>
      <c r="AC4790">
        <v>0</v>
      </c>
      <c r="AD4790">
        <f t="shared" si="149"/>
        <v>0</v>
      </c>
      <c r="AE4790" t="s">
        <v>97</v>
      </c>
      <c r="AF4790">
        <v>0</v>
      </c>
      <c r="AG4790">
        <v>13263188</v>
      </c>
      <c r="AH4790">
        <v>0</v>
      </c>
      <c r="AI4790">
        <v>0</v>
      </c>
      <c r="AJ4790">
        <f t="shared" si="150"/>
        <v>13263188</v>
      </c>
      <c r="AK4790" t="s">
        <v>126</v>
      </c>
      <c r="AL4790" t="s">
        <v>49</v>
      </c>
      <c r="AM4790" t="s">
        <v>127</v>
      </c>
    </row>
    <row r="4791" spans="1:39" x14ac:dyDescent="0.2">
      <c r="A4791">
        <v>3091</v>
      </c>
      <c r="B4791" t="s">
        <v>147</v>
      </c>
      <c r="C4791">
        <v>930</v>
      </c>
      <c r="D4791" t="s">
        <v>87</v>
      </c>
      <c r="E4791">
        <v>2</v>
      </c>
      <c r="F4791" t="s">
        <v>88</v>
      </c>
      <c r="G4791">
        <v>61</v>
      </c>
      <c r="H4791" t="s">
        <v>89</v>
      </c>
      <c r="I4791">
        <v>164</v>
      </c>
      <c r="J4791" t="s">
        <v>90</v>
      </c>
      <c r="K4791" t="s">
        <v>41</v>
      </c>
      <c r="L4791">
        <v>14056</v>
      </c>
      <c r="M4791" t="s">
        <v>2037</v>
      </c>
      <c r="N4791" t="s">
        <v>43</v>
      </c>
      <c r="O4791" t="s">
        <v>92</v>
      </c>
      <c r="S4791">
        <v>2</v>
      </c>
      <c r="T4791" t="s">
        <v>45</v>
      </c>
      <c r="X4791" t="s">
        <v>66</v>
      </c>
      <c r="Y4791">
        <v>0</v>
      </c>
      <c r="Z4791">
        <v>0</v>
      </c>
      <c r="AA4791">
        <v>0</v>
      </c>
      <c r="AB4791">
        <v>0</v>
      </c>
      <c r="AC4791">
        <v>0</v>
      </c>
      <c r="AD4791">
        <f t="shared" si="149"/>
        <v>0</v>
      </c>
      <c r="AE4791" t="s">
        <v>4202</v>
      </c>
      <c r="AF4791">
        <v>0</v>
      </c>
      <c r="AG4791">
        <v>11335000</v>
      </c>
      <c r="AH4791">
        <v>0</v>
      </c>
      <c r="AI4791">
        <v>0</v>
      </c>
      <c r="AJ4791">
        <f t="shared" si="150"/>
        <v>11335000</v>
      </c>
      <c r="AK4791" t="s">
        <v>94</v>
      </c>
      <c r="AL4791" t="s">
        <v>59</v>
      </c>
      <c r="AM4791" t="s">
        <v>60</v>
      </c>
    </row>
    <row r="4792" spans="1:39" x14ac:dyDescent="0.2">
      <c r="A4792">
        <v>3091</v>
      </c>
      <c r="B4792" t="s">
        <v>147</v>
      </c>
      <c r="C4792">
        <v>930</v>
      </c>
      <c r="D4792" t="s">
        <v>87</v>
      </c>
      <c r="E4792">
        <v>2</v>
      </c>
      <c r="F4792" t="s">
        <v>88</v>
      </c>
      <c r="G4792">
        <v>61</v>
      </c>
      <c r="H4792" t="s">
        <v>89</v>
      </c>
      <c r="I4792">
        <v>954</v>
      </c>
      <c r="J4792" t="s">
        <v>103</v>
      </c>
      <c r="K4792" t="s">
        <v>41</v>
      </c>
      <c r="L4792">
        <v>14036</v>
      </c>
      <c r="M4792" t="s">
        <v>150</v>
      </c>
      <c r="N4792" t="s">
        <v>43</v>
      </c>
      <c r="O4792" t="s">
        <v>151</v>
      </c>
      <c r="S4792">
        <v>2</v>
      </c>
      <c r="T4792" t="s">
        <v>45</v>
      </c>
      <c r="X4792" t="s">
        <v>66</v>
      </c>
      <c r="Y4792">
        <v>0</v>
      </c>
      <c r="Z4792">
        <v>0</v>
      </c>
      <c r="AA4792">
        <v>0</v>
      </c>
      <c r="AB4792">
        <v>0</v>
      </c>
      <c r="AC4792">
        <v>0</v>
      </c>
      <c r="AD4792">
        <f t="shared" si="149"/>
        <v>0</v>
      </c>
      <c r="AE4792" t="s">
        <v>149</v>
      </c>
      <c r="AF4792">
        <v>0</v>
      </c>
      <c r="AG4792">
        <v>11468521</v>
      </c>
      <c r="AH4792">
        <v>0</v>
      </c>
      <c r="AI4792">
        <v>0</v>
      </c>
      <c r="AJ4792">
        <f t="shared" si="150"/>
        <v>11468521</v>
      </c>
      <c r="AK4792" t="s">
        <v>94</v>
      </c>
      <c r="AL4792" t="s">
        <v>59</v>
      </c>
      <c r="AM4792" t="s">
        <v>60</v>
      </c>
    </row>
    <row r="4793" spans="1:39" x14ac:dyDescent="0.2">
      <c r="A4793">
        <v>3091</v>
      </c>
      <c r="B4793" t="s">
        <v>147</v>
      </c>
      <c r="C4793">
        <v>930</v>
      </c>
      <c r="D4793" t="s">
        <v>87</v>
      </c>
      <c r="E4793">
        <v>2</v>
      </c>
      <c r="F4793" t="s">
        <v>88</v>
      </c>
      <c r="G4793">
        <v>61</v>
      </c>
      <c r="H4793" t="s">
        <v>89</v>
      </c>
      <c r="I4793">
        <v>954</v>
      </c>
      <c r="J4793" t="s">
        <v>103</v>
      </c>
      <c r="K4793" t="s">
        <v>41</v>
      </c>
      <c r="L4793">
        <v>14042</v>
      </c>
      <c r="M4793" t="s">
        <v>4618</v>
      </c>
      <c r="N4793" t="s">
        <v>43</v>
      </c>
      <c r="O4793" t="s">
        <v>109</v>
      </c>
      <c r="S4793">
        <v>2</v>
      </c>
      <c r="T4793" t="s">
        <v>45</v>
      </c>
      <c r="X4793" t="s">
        <v>66</v>
      </c>
      <c r="Y4793">
        <v>0</v>
      </c>
      <c r="Z4793">
        <v>0</v>
      </c>
      <c r="AA4793">
        <v>0</v>
      </c>
      <c r="AB4793">
        <v>0</v>
      </c>
      <c r="AC4793">
        <v>0</v>
      </c>
      <c r="AD4793">
        <f t="shared" si="149"/>
        <v>0</v>
      </c>
      <c r="AE4793" t="s">
        <v>149</v>
      </c>
      <c r="AF4793">
        <v>0</v>
      </c>
      <c r="AG4793">
        <v>2289699</v>
      </c>
      <c r="AH4793">
        <v>0</v>
      </c>
      <c r="AI4793">
        <v>0</v>
      </c>
      <c r="AJ4793">
        <f t="shared" si="150"/>
        <v>2289699</v>
      </c>
      <c r="AK4793" t="s">
        <v>94</v>
      </c>
      <c r="AL4793" t="s">
        <v>59</v>
      </c>
      <c r="AM4793" t="s">
        <v>60</v>
      </c>
    </row>
    <row r="4794" spans="1:39" x14ac:dyDescent="0.2">
      <c r="A4794">
        <v>3091</v>
      </c>
      <c r="B4794" t="s">
        <v>147</v>
      </c>
      <c r="C4794">
        <v>930</v>
      </c>
      <c r="D4794" t="s">
        <v>87</v>
      </c>
      <c r="E4794">
        <v>2</v>
      </c>
      <c r="F4794" t="s">
        <v>88</v>
      </c>
      <c r="G4794">
        <v>61</v>
      </c>
      <c r="H4794" t="s">
        <v>89</v>
      </c>
      <c r="I4794">
        <v>954</v>
      </c>
      <c r="J4794" t="s">
        <v>103</v>
      </c>
      <c r="K4794" t="s">
        <v>41</v>
      </c>
      <c r="L4794">
        <v>14060</v>
      </c>
      <c r="M4794" t="s">
        <v>154</v>
      </c>
      <c r="N4794" t="s">
        <v>43</v>
      </c>
      <c r="O4794" t="s">
        <v>155</v>
      </c>
      <c r="S4794">
        <v>2</v>
      </c>
      <c r="T4794" t="s">
        <v>45</v>
      </c>
      <c r="U4794">
        <v>332</v>
      </c>
      <c r="V4794" t="s">
        <v>76</v>
      </c>
      <c r="W4794" t="s">
        <v>57</v>
      </c>
      <c r="X4794" t="s">
        <v>66</v>
      </c>
      <c r="Y4794">
        <v>0</v>
      </c>
      <c r="Z4794">
        <v>0</v>
      </c>
      <c r="AA4794">
        <v>1</v>
      </c>
      <c r="AB4794">
        <v>0</v>
      </c>
      <c r="AC4794">
        <v>0</v>
      </c>
      <c r="AD4794">
        <f t="shared" si="149"/>
        <v>1</v>
      </c>
      <c r="AF4794">
        <v>0</v>
      </c>
      <c r="AG4794">
        <v>0</v>
      </c>
      <c r="AH4794">
        <v>0</v>
      </c>
      <c r="AI4794">
        <v>0</v>
      </c>
      <c r="AJ4794">
        <f t="shared" si="150"/>
        <v>0</v>
      </c>
      <c r="AK4794" t="s">
        <v>94</v>
      </c>
      <c r="AL4794" t="s">
        <v>59</v>
      </c>
      <c r="AM4794" t="s">
        <v>60</v>
      </c>
    </row>
    <row r="4795" spans="1:39" x14ac:dyDescent="0.2">
      <c r="A4795">
        <v>3091</v>
      </c>
      <c r="B4795" t="s">
        <v>147</v>
      </c>
      <c r="C4795">
        <v>930</v>
      </c>
      <c r="D4795" t="s">
        <v>87</v>
      </c>
      <c r="E4795">
        <v>2</v>
      </c>
      <c r="F4795" t="s">
        <v>88</v>
      </c>
      <c r="G4795">
        <v>61</v>
      </c>
      <c r="H4795" t="s">
        <v>89</v>
      </c>
      <c r="I4795">
        <v>954</v>
      </c>
      <c r="J4795" t="s">
        <v>103</v>
      </c>
      <c r="K4795" t="s">
        <v>41</v>
      </c>
      <c r="L4795">
        <v>14095</v>
      </c>
      <c r="M4795" t="s">
        <v>156</v>
      </c>
      <c r="N4795" t="s">
        <v>43</v>
      </c>
      <c r="O4795" t="s">
        <v>157</v>
      </c>
      <c r="S4795">
        <v>2</v>
      </c>
      <c r="T4795" t="s">
        <v>45</v>
      </c>
      <c r="X4795" t="s">
        <v>66</v>
      </c>
      <c r="Y4795">
        <v>0</v>
      </c>
      <c r="Z4795">
        <v>0</v>
      </c>
      <c r="AA4795">
        <v>0</v>
      </c>
      <c r="AB4795">
        <v>0</v>
      </c>
      <c r="AC4795">
        <v>0</v>
      </c>
      <c r="AD4795">
        <f t="shared" si="149"/>
        <v>0</v>
      </c>
      <c r="AE4795" t="s">
        <v>149</v>
      </c>
      <c r="AF4795">
        <v>0</v>
      </c>
      <c r="AG4795">
        <v>672869</v>
      </c>
      <c r="AH4795">
        <v>0</v>
      </c>
      <c r="AI4795">
        <v>0</v>
      </c>
      <c r="AJ4795">
        <f t="shared" si="150"/>
        <v>672869</v>
      </c>
      <c r="AK4795" t="s">
        <v>94</v>
      </c>
      <c r="AL4795" t="s">
        <v>59</v>
      </c>
      <c r="AM4795" t="s">
        <v>60</v>
      </c>
    </row>
    <row r="4796" spans="1:39" x14ac:dyDescent="0.2">
      <c r="A4796">
        <v>3091</v>
      </c>
      <c r="B4796" t="s">
        <v>147</v>
      </c>
      <c r="C4796">
        <v>930</v>
      </c>
      <c r="D4796" t="s">
        <v>87</v>
      </c>
      <c r="E4796">
        <v>2</v>
      </c>
      <c r="F4796" t="s">
        <v>88</v>
      </c>
      <c r="G4796">
        <v>61</v>
      </c>
      <c r="H4796" t="s">
        <v>89</v>
      </c>
      <c r="I4796">
        <v>954</v>
      </c>
      <c r="J4796" t="s">
        <v>103</v>
      </c>
      <c r="K4796" t="s">
        <v>41</v>
      </c>
      <c r="L4796">
        <v>14100</v>
      </c>
      <c r="M4796" t="s">
        <v>3068</v>
      </c>
      <c r="N4796" t="s">
        <v>43</v>
      </c>
      <c r="O4796" t="s">
        <v>3069</v>
      </c>
      <c r="S4796">
        <v>2</v>
      </c>
      <c r="T4796" t="s">
        <v>45</v>
      </c>
      <c r="X4796" t="s">
        <v>66</v>
      </c>
      <c r="Y4796">
        <v>0</v>
      </c>
      <c r="Z4796">
        <v>0</v>
      </c>
      <c r="AA4796">
        <v>0</v>
      </c>
      <c r="AB4796">
        <v>0</v>
      </c>
      <c r="AC4796">
        <v>0</v>
      </c>
      <c r="AD4796">
        <f t="shared" si="149"/>
        <v>0</v>
      </c>
      <c r="AE4796" t="s">
        <v>149</v>
      </c>
      <c r="AF4796">
        <v>0</v>
      </c>
      <c r="AG4796">
        <v>57750</v>
      </c>
      <c r="AH4796">
        <v>0</v>
      </c>
      <c r="AI4796">
        <v>0</v>
      </c>
      <c r="AJ4796">
        <f t="shared" si="150"/>
        <v>57750</v>
      </c>
      <c r="AK4796" t="s">
        <v>94</v>
      </c>
      <c r="AL4796" t="s">
        <v>59</v>
      </c>
      <c r="AM4796" t="s">
        <v>60</v>
      </c>
    </row>
    <row r="4797" spans="1:39" x14ac:dyDescent="0.2">
      <c r="A4797">
        <v>3091</v>
      </c>
      <c r="B4797" t="s">
        <v>147</v>
      </c>
      <c r="C4797">
        <v>931</v>
      </c>
      <c r="D4797" t="s">
        <v>121</v>
      </c>
      <c r="E4797">
        <v>2</v>
      </c>
      <c r="F4797" t="s">
        <v>88</v>
      </c>
      <c r="G4797">
        <v>61</v>
      </c>
      <c r="H4797" t="s">
        <v>89</v>
      </c>
      <c r="I4797">
        <v>148</v>
      </c>
      <c r="J4797" t="s">
        <v>122</v>
      </c>
      <c r="K4797" t="s">
        <v>41</v>
      </c>
      <c r="L4797">
        <v>11730</v>
      </c>
      <c r="M4797" t="s">
        <v>4203</v>
      </c>
      <c r="N4797" t="s">
        <v>124</v>
      </c>
      <c r="O4797" t="s">
        <v>4204</v>
      </c>
      <c r="S4797">
        <v>2</v>
      </c>
      <c r="T4797" t="s">
        <v>45</v>
      </c>
      <c r="X4797" t="s">
        <v>66</v>
      </c>
      <c r="Y4797">
        <v>0</v>
      </c>
      <c r="Z4797">
        <v>0</v>
      </c>
      <c r="AA4797">
        <v>0</v>
      </c>
      <c r="AB4797">
        <v>0</v>
      </c>
      <c r="AC4797">
        <v>0</v>
      </c>
      <c r="AD4797">
        <f t="shared" si="149"/>
        <v>0</v>
      </c>
      <c r="AE4797" t="s">
        <v>149</v>
      </c>
      <c r="AF4797">
        <v>15566151</v>
      </c>
      <c r="AG4797">
        <v>1077568</v>
      </c>
      <c r="AH4797">
        <v>0</v>
      </c>
      <c r="AI4797">
        <v>0</v>
      </c>
      <c r="AJ4797">
        <f t="shared" si="150"/>
        <v>16643719</v>
      </c>
      <c r="AK4797" t="s">
        <v>126</v>
      </c>
      <c r="AL4797" t="s">
        <v>49</v>
      </c>
      <c r="AM4797" t="s">
        <v>127</v>
      </c>
    </row>
    <row r="4798" spans="1:39" x14ac:dyDescent="0.2">
      <c r="A4798">
        <v>3091</v>
      </c>
      <c r="B4798" t="s">
        <v>147</v>
      </c>
      <c r="C4798">
        <v>931</v>
      </c>
      <c r="D4798" t="s">
        <v>121</v>
      </c>
      <c r="E4798">
        <v>2</v>
      </c>
      <c r="F4798" t="s">
        <v>88</v>
      </c>
      <c r="G4798">
        <v>61</v>
      </c>
      <c r="H4798" t="s">
        <v>89</v>
      </c>
      <c r="I4798">
        <v>148</v>
      </c>
      <c r="J4798" t="s">
        <v>122</v>
      </c>
      <c r="K4798" t="s">
        <v>41</v>
      </c>
      <c r="L4798">
        <v>12906</v>
      </c>
      <c r="M4798" t="s">
        <v>3707</v>
      </c>
      <c r="N4798" t="s">
        <v>124</v>
      </c>
      <c r="O4798" t="s">
        <v>3707</v>
      </c>
      <c r="S4798">
        <v>2</v>
      </c>
      <c r="T4798" t="s">
        <v>45</v>
      </c>
      <c r="U4798">
        <v>277</v>
      </c>
      <c r="V4798" t="s">
        <v>160</v>
      </c>
      <c r="W4798" t="s">
        <v>57</v>
      </c>
      <c r="X4798" t="s">
        <v>46</v>
      </c>
      <c r="Y4798">
        <v>1</v>
      </c>
      <c r="Z4798">
        <v>1</v>
      </c>
      <c r="AA4798">
        <v>0</v>
      </c>
      <c r="AB4798">
        <v>0</v>
      </c>
      <c r="AC4798">
        <v>0</v>
      </c>
      <c r="AD4798">
        <f t="shared" si="149"/>
        <v>1</v>
      </c>
      <c r="AF4798">
        <v>0</v>
      </c>
      <c r="AG4798">
        <v>0</v>
      </c>
      <c r="AH4798">
        <v>0</v>
      </c>
      <c r="AI4798">
        <v>0</v>
      </c>
      <c r="AJ4798">
        <f t="shared" si="150"/>
        <v>0</v>
      </c>
      <c r="AK4798" t="s">
        <v>126</v>
      </c>
      <c r="AL4798" t="s">
        <v>49</v>
      </c>
      <c r="AM4798" t="s">
        <v>127</v>
      </c>
    </row>
    <row r="4799" spans="1:39" x14ac:dyDescent="0.2">
      <c r="A4799">
        <v>3091</v>
      </c>
      <c r="B4799" t="s">
        <v>147</v>
      </c>
      <c r="C4799">
        <v>931</v>
      </c>
      <c r="D4799" t="s">
        <v>121</v>
      </c>
      <c r="E4799">
        <v>2</v>
      </c>
      <c r="F4799" t="s">
        <v>88</v>
      </c>
      <c r="G4799">
        <v>61</v>
      </c>
      <c r="H4799" t="s">
        <v>89</v>
      </c>
      <c r="I4799">
        <v>163</v>
      </c>
      <c r="J4799" t="s">
        <v>2032</v>
      </c>
      <c r="K4799" t="s">
        <v>41</v>
      </c>
      <c r="L4799">
        <v>12655</v>
      </c>
      <c r="M4799" t="s">
        <v>4917</v>
      </c>
      <c r="N4799" t="s">
        <v>124</v>
      </c>
      <c r="O4799" t="s">
        <v>4917</v>
      </c>
      <c r="S4799">
        <v>2</v>
      </c>
      <c r="T4799" t="s">
        <v>45</v>
      </c>
      <c r="X4799" t="s">
        <v>46</v>
      </c>
      <c r="Y4799">
        <v>1</v>
      </c>
      <c r="Z4799">
        <v>0</v>
      </c>
      <c r="AA4799">
        <v>0</v>
      </c>
      <c r="AB4799">
        <v>0</v>
      </c>
      <c r="AC4799">
        <v>0</v>
      </c>
      <c r="AD4799">
        <f t="shared" si="149"/>
        <v>0</v>
      </c>
      <c r="AE4799" t="s">
        <v>149</v>
      </c>
      <c r="AF4799">
        <v>10000</v>
      </c>
      <c r="AG4799">
        <v>17819283</v>
      </c>
      <c r="AH4799">
        <v>0</v>
      </c>
      <c r="AI4799">
        <v>0</v>
      </c>
      <c r="AJ4799">
        <f t="shared" si="150"/>
        <v>17829283</v>
      </c>
      <c r="AK4799" t="s">
        <v>126</v>
      </c>
      <c r="AL4799" t="s">
        <v>49</v>
      </c>
      <c r="AM4799" t="s">
        <v>127</v>
      </c>
    </row>
    <row r="4800" spans="1:39" x14ac:dyDescent="0.2">
      <c r="A4800">
        <v>3091</v>
      </c>
      <c r="B4800" t="s">
        <v>147</v>
      </c>
      <c r="C4800">
        <v>931</v>
      </c>
      <c r="D4800" t="s">
        <v>121</v>
      </c>
      <c r="E4800">
        <v>2</v>
      </c>
      <c r="F4800" t="s">
        <v>88</v>
      </c>
      <c r="G4800">
        <v>61</v>
      </c>
      <c r="H4800" t="s">
        <v>89</v>
      </c>
      <c r="I4800">
        <v>167</v>
      </c>
      <c r="J4800" t="s">
        <v>167</v>
      </c>
      <c r="K4800" t="s">
        <v>41</v>
      </c>
      <c r="L4800">
        <v>6679</v>
      </c>
      <c r="M4800" t="s">
        <v>2044</v>
      </c>
      <c r="N4800" t="s">
        <v>124</v>
      </c>
      <c r="O4800" t="s">
        <v>2045</v>
      </c>
      <c r="S4800">
        <v>2</v>
      </c>
      <c r="T4800" t="s">
        <v>45</v>
      </c>
      <c r="X4800" t="s">
        <v>66</v>
      </c>
      <c r="Y4800">
        <v>0</v>
      </c>
      <c r="Z4800">
        <v>0</v>
      </c>
      <c r="AA4800">
        <v>0</v>
      </c>
      <c r="AB4800">
        <v>0</v>
      </c>
      <c r="AC4800">
        <v>0</v>
      </c>
      <c r="AD4800">
        <f t="shared" si="149"/>
        <v>0</v>
      </c>
      <c r="AE4800" t="s">
        <v>149</v>
      </c>
      <c r="AF4800">
        <v>10000</v>
      </c>
      <c r="AG4800">
        <v>10000</v>
      </c>
      <c r="AH4800">
        <v>81502</v>
      </c>
      <c r="AI4800">
        <v>383065</v>
      </c>
      <c r="AJ4800">
        <f t="shared" si="150"/>
        <v>484567</v>
      </c>
      <c r="AK4800" t="s">
        <v>126</v>
      </c>
      <c r="AL4800" t="s">
        <v>49</v>
      </c>
      <c r="AM4800" t="s">
        <v>127</v>
      </c>
    </row>
    <row r="4801" spans="1:39" x14ac:dyDescent="0.2">
      <c r="A4801">
        <v>3091</v>
      </c>
      <c r="B4801" t="s">
        <v>147</v>
      </c>
      <c r="C4801">
        <v>931</v>
      </c>
      <c r="D4801" t="s">
        <v>121</v>
      </c>
      <c r="E4801">
        <v>2</v>
      </c>
      <c r="F4801" t="s">
        <v>88</v>
      </c>
      <c r="G4801">
        <v>61</v>
      </c>
      <c r="H4801" t="s">
        <v>89</v>
      </c>
      <c r="I4801">
        <v>167</v>
      </c>
      <c r="J4801" t="s">
        <v>167</v>
      </c>
      <c r="K4801" t="s">
        <v>41</v>
      </c>
      <c r="L4801">
        <v>11629</v>
      </c>
      <c r="M4801" t="s">
        <v>2050</v>
      </c>
      <c r="N4801" t="s">
        <v>124</v>
      </c>
      <c r="O4801" t="s">
        <v>2051</v>
      </c>
      <c r="S4801">
        <v>2</v>
      </c>
      <c r="T4801" t="s">
        <v>45</v>
      </c>
      <c r="U4801">
        <v>110</v>
      </c>
      <c r="V4801" t="s">
        <v>170</v>
      </c>
      <c r="W4801" t="s">
        <v>171</v>
      </c>
      <c r="X4801" t="s">
        <v>66</v>
      </c>
      <c r="Y4801">
        <v>0</v>
      </c>
      <c r="Z4801">
        <v>0</v>
      </c>
      <c r="AA4801">
        <v>0</v>
      </c>
      <c r="AB4801">
        <v>0</v>
      </c>
      <c r="AC4801">
        <v>3.7</v>
      </c>
      <c r="AD4801">
        <f t="shared" si="149"/>
        <v>3.7</v>
      </c>
      <c r="AF4801">
        <v>0</v>
      </c>
      <c r="AG4801">
        <v>0</v>
      </c>
      <c r="AH4801">
        <v>0</v>
      </c>
      <c r="AI4801">
        <v>0</v>
      </c>
      <c r="AJ4801">
        <f t="shared" si="150"/>
        <v>0</v>
      </c>
      <c r="AK4801" t="s">
        <v>126</v>
      </c>
      <c r="AL4801" t="s">
        <v>49</v>
      </c>
      <c r="AM4801" t="s">
        <v>127</v>
      </c>
    </row>
    <row r="4802" spans="1:39" x14ac:dyDescent="0.2">
      <c r="A4802">
        <v>3091</v>
      </c>
      <c r="B4802" t="s">
        <v>147</v>
      </c>
      <c r="C4802">
        <v>931</v>
      </c>
      <c r="D4802" t="s">
        <v>121</v>
      </c>
      <c r="E4802">
        <v>2</v>
      </c>
      <c r="F4802" t="s">
        <v>88</v>
      </c>
      <c r="G4802">
        <v>61</v>
      </c>
      <c r="H4802" t="s">
        <v>89</v>
      </c>
      <c r="I4802">
        <v>167</v>
      </c>
      <c r="J4802" t="s">
        <v>167</v>
      </c>
      <c r="K4802" t="s">
        <v>41</v>
      </c>
      <c r="L4802">
        <v>11634</v>
      </c>
      <c r="M4802" t="s">
        <v>3713</v>
      </c>
      <c r="N4802" t="s">
        <v>124</v>
      </c>
      <c r="O4802" t="s">
        <v>3714</v>
      </c>
      <c r="S4802">
        <v>2</v>
      </c>
      <c r="T4802" t="s">
        <v>45</v>
      </c>
      <c r="X4802" t="s">
        <v>66</v>
      </c>
      <c r="Y4802">
        <v>0</v>
      </c>
      <c r="Z4802">
        <v>0</v>
      </c>
      <c r="AA4802">
        <v>0</v>
      </c>
      <c r="AB4802">
        <v>0</v>
      </c>
      <c r="AC4802">
        <v>0</v>
      </c>
      <c r="AD4802">
        <f t="shared" si="149"/>
        <v>0</v>
      </c>
      <c r="AE4802" t="s">
        <v>149</v>
      </c>
      <c r="AF4802">
        <v>1169104</v>
      </c>
      <c r="AG4802">
        <v>289354</v>
      </c>
      <c r="AH4802">
        <v>8083662</v>
      </c>
      <c r="AI4802">
        <v>2894760</v>
      </c>
      <c r="AJ4802">
        <f t="shared" si="150"/>
        <v>12436880</v>
      </c>
      <c r="AK4802" t="s">
        <v>126</v>
      </c>
      <c r="AL4802" t="s">
        <v>49</v>
      </c>
      <c r="AM4802" t="s">
        <v>127</v>
      </c>
    </row>
    <row r="4803" spans="1:39" x14ac:dyDescent="0.2">
      <c r="A4803">
        <v>3091</v>
      </c>
      <c r="B4803" t="s">
        <v>147</v>
      </c>
      <c r="C4803">
        <v>931</v>
      </c>
      <c r="D4803" t="s">
        <v>121</v>
      </c>
      <c r="E4803">
        <v>2</v>
      </c>
      <c r="F4803" t="s">
        <v>88</v>
      </c>
      <c r="G4803">
        <v>61</v>
      </c>
      <c r="H4803" t="s">
        <v>89</v>
      </c>
      <c r="I4803">
        <v>167</v>
      </c>
      <c r="J4803" t="s">
        <v>167</v>
      </c>
      <c r="K4803" t="s">
        <v>41</v>
      </c>
      <c r="L4803">
        <v>12916</v>
      </c>
      <c r="M4803" t="s">
        <v>3071</v>
      </c>
      <c r="N4803" t="s">
        <v>124</v>
      </c>
      <c r="O4803" t="s">
        <v>3072</v>
      </c>
      <c r="S4803">
        <v>2</v>
      </c>
      <c r="T4803" t="s">
        <v>45</v>
      </c>
      <c r="X4803" t="s">
        <v>66</v>
      </c>
      <c r="Y4803">
        <v>0</v>
      </c>
      <c r="Z4803">
        <v>0</v>
      </c>
      <c r="AA4803">
        <v>0</v>
      </c>
      <c r="AB4803">
        <v>0</v>
      </c>
      <c r="AC4803">
        <v>0</v>
      </c>
      <c r="AD4803">
        <f t="shared" ref="AD4803:AD4866" si="151">IF(Y4803=1,LARGE(Z4803:AC4803,1),Z4803+AA4803+AB4803+AC4803)</f>
        <v>0</v>
      </c>
      <c r="AE4803" t="s">
        <v>149</v>
      </c>
      <c r="AF4803">
        <v>0</v>
      </c>
      <c r="AG4803">
        <v>0</v>
      </c>
      <c r="AH4803">
        <v>0</v>
      </c>
      <c r="AI4803">
        <v>67167</v>
      </c>
      <c r="AJ4803">
        <f t="shared" si="150"/>
        <v>67167</v>
      </c>
      <c r="AK4803" t="s">
        <v>126</v>
      </c>
      <c r="AL4803" t="s">
        <v>49</v>
      </c>
      <c r="AM4803" t="s">
        <v>127</v>
      </c>
    </row>
    <row r="4804" spans="1:39" x14ac:dyDescent="0.2">
      <c r="A4804">
        <v>3091</v>
      </c>
      <c r="B4804" t="s">
        <v>147</v>
      </c>
      <c r="C4804">
        <v>931</v>
      </c>
      <c r="D4804" t="s">
        <v>121</v>
      </c>
      <c r="E4804">
        <v>2</v>
      </c>
      <c r="F4804" t="s">
        <v>88</v>
      </c>
      <c r="G4804">
        <v>61</v>
      </c>
      <c r="H4804" t="s">
        <v>89</v>
      </c>
      <c r="I4804">
        <v>168</v>
      </c>
      <c r="J4804" t="s">
        <v>191</v>
      </c>
      <c r="K4804" t="s">
        <v>41</v>
      </c>
      <c r="L4804">
        <v>6677</v>
      </c>
      <c r="M4804" t="s">
        <v>4619</v>
      </c>
      <c r="N4804" t="s">
        <v>124</v>
      </c>
      <c r="O4804" t="s">
        <v>4620</v>
      </c>
      <c r="S4804">
        <v>2</v>
      </c>
      <c r="T4804" t="s">
        <v>45</v>
      </c>
      <c r="X4804" t="s">
        <v>46</v>
      </c>
      <c r="Y4804">
        <v>1</v>
      </c>
      <c r="Z4804">
        <v>0</v>
      </c>
      <c r="AA4804">
        <v>0</v>
      </c>
      <c r="AB4804">
        <v>0</v>
      </c>
      <c r="AC4804">
        <v>0</v>
      </c>
      <c r="AD4804">
        <f t="shared" si="151"/>
        <v>0</v>
      </c>
      <c r="AE4804" t="s">
        <v>149</v>
      </c>
      <c r="AF4804">
        <v>10000</v>
      </c>
      <c r="AG4804">
        <v>0</v>
      </c>
      <c r="AH4804">
        <v>0</v>
      </c>
      <c r="AI4804">
        <v>0</v>
      </c>
      <c r="AJ4804">
        <f t="shared" si="150"/>
        <v>10000</v>
      </c>
      <c r="AK4804" t="s">
        <v>126</v>
      </c>
      <c r="AL4804" t="s">
        <v>49</v>
      </c>
      <c r="AM4804" t="s">
        <v>127</v>
      </c>
    </row>
    <row r="4805" spans="1:39" x14ac:dyDescent="0.2">
      <c r="A4805">
        <v>3091</v>
      </c>
      <c r="B4805" t="s">
        <v>147</v>
      </c>
      <c r="C4805">
        <v>931</v>
      </c>
      <c r="D4805" t="s">
        <v>121</v>
      </c>
      <c r="E4805">
        <v>2</v>
      </c>
      <c r="F4805" t="s">
        <v>88</v>
      </c>
      <c r="G4805">
        <v>61</v>
      </c>
      <c r="H4805" t="s">
        <v>89</v>
      </c>
      <c r="I4805">
        <v>168</v>
      </c>
      <c r="J4805" t="s">
        <v>191</v>
      </c>
      <c r="K4805" t="s">
        <v>41</v>
      </c>
      <c r="L4805">
        <v>6686</v>
      </c>
      <c r="M4805" t="s">
        <v>2054</v>
      </c>
      <c r="N4805" t="s">
        <v>124</v>
      </c>
      <c r="O4805" t="s">
        <v>2055</v>
      </c>
      <c r="S4805">
        <v>2</v>
      </c>
      <c r="T4805" t="s">
        <v>45</v>
      </c>
      <c r="U4805">
        <v>111</v>
      </c>
      <c r="V4805" t="s">
        <v>194</v>
      </c>
      <c r="W4805" t="s">
        <v>57</v>
      </c>
      <c r="X4805" t="s">
        <v>46</v>
      </c>
      <c r="Y4805">
        <v>1</v>
      </c>
      <c r="Z4805">
        <v>1</v>
      </c>
      <c r="AA4805">
        <v>1</v>
      </c>
      <c r="AB4805">
        <v>0</v>
      </c>
      <c r="AC4805">
        <v>0</v>
      </c>
      <c r="AD4805">
        <f t="shared" si="151"/>
        <v>1</v>
      </c>
      <c r="AF4805">
        <v>0</v>
      </c>
      <c r="AG4805">
        <v>0</v>
      </c>
      <c r="AH4805">
        <v>0</v>
      </c>
      <c r="AI4805">
        <v>0</v>
      </c>
      <c r="AJ4805">
        <f t="shared" si="150"/>
        <v>0</v>
      </c>
      <c r="AK4805" t="s">
        <v>126</v>
      </c>
      <c r="AL4805" t="s">
        <v>49</v>
      </c>
      <c r="AM4805" t="s">
        <v>127</v>
      </c>
    </row>
    <row r="4806" spans="1:39" x14ac:dyDescent="0.2">
      <c r="A4806">
        <v>3091</v>
      </c>
      <c r="B4806" t="s">
        <v>147</v>
      </c>
      <c r="C4806">
        <v>931</v>
      </c>
      <c r="D4806" t="s">
        <v>121</v>
      </c>
      <c r="E4806">
        <v>2</v>
      </c>
      <c r="F4806" t="s">
        <v>88</v>
      </c>
      <c r="G4806">
        <v>61</v>
      </c>
      <c r="H4806" t="s">
        <v>89</v>
      </c>
      <c r="I4806">
        <v>168</v>
      </c>
      <c r="J4806" t="s">
        <v>191</v>
      </c>
      <c r="K4806" t="s">
        <v>41</v>
      </c>
      <c r="L4806">
        <v>6688</v>
      </c>
      <c r="M4806" t="s">
        <v>3073</v>
      </c>
      <c r="N4806" t="s">
        <v>124</v>
      </c>
      <c r="O4806" t="s">
        <v>3074</v>
      </c>
      <c r="S4806">
        <v>2</v>
      </c>
      <c r="T4806" t="s">
        <v>45</v>
      </c>
      <c r="U4806">
        <v>111</v>
      </c>
      <c r="V4806" t="s">
        <v>194</v>
      </c>
      <c r="W4806" t="s">
        <v>57</v>
      </c>
      <c r="X4806" t="s">
        <v>46</v>
      </c>
      <c r="Y4806">
        <v>1</v>
      </c>
      <c r="Z4806">
        <v>1</v>
      </c>
      <c r="AA4806">
        <v>1</v>
      </c>
      <c r="AB4806">
        <v>0</v>
      </c>
      <c r="AC4806">
        <v>0</v>
      </c>
      <c r="AD4806">
        <f t="shared" si="151"/>
        <v>1</v>
      </c>
      <c r="AF4806">
        <v>0</v>
      </c>
      <c r="AG4806">
        <v>0</v>
      </c>
      <c r="AH4806">
        <v>0</v>
      </c>
      <c r="AI4806">
        <v>0</v>
      </c>
      <c r="AJ4806">
        <f t="shared" si="150"/>
        <v>0</v>
      </c>
      <c r="AK4806" t="s">
        <v>126</v>
      </c>
      <c r="AL4806" t="s">
        <v>49</v>
      </c>
      <c r="AM4806" t="s">
        <v>127</v>
      </c>
    </row>
    <row r="4807" spans="1:39" x14ac:dyDescent="0.2">
      <c r="A4807">
        <v>3091</v>
      </c>
      <c r="B4807" t="s">
        <v>147</v>
      </c>
      <c r="C4807">
        <v>931</v>
      </c>
      <c r="D4807" t="s">
        <v>121</v>
      </c>
      <c r="E4807">
        <v>2</v>
      </c>
      <c r="F4807" t="s">
        <v>88</v>
      </c>
      <c r="G4807">
        <v>61</v>
      </c>
      <c r="H4807" t="s">
        <v>89</v>
      </c>
      <c r="I4807">
        <v>168</v>
      </c>
      <c r="J4807" t="s">
        <v>191</v>
      </c>
      <c r="K4807" t="s">
        <v>41</v>
      </c>
      <c r="L4807">
        <v>10410</v>
      </c>
      <c r="M4807" t="s">
        <v>3077</v>
      </c>
      <c r="N4807" t="s">
        <v>124</v>
      </c>
      <c r="O4807" t="s">
        <v>3078</v>
      </c>
      <c r="S4807">
        <v>2</v>
      </c>
      <c r="T4807" t="s">
        <v>45</v>
      </c>
      <c r="U4807">
        <v>111</v>
      </c>
      <c r="V4807" t="s">
        <v>194</v>
      </c>
      <c r="W4807" t="s">
        <v>57</v>
      </c>
      <c r="X4807" t="s">
        <v>46</v>
      </c>
      <c r="Y4807">
        <v>1</v>
      </c>
      <c r="Z4807">
        <v>1</v>
      </c>
      <c r="AA4807">
        <v>1</v>
      </c>
      <c r="AB4807">
        <v>0</v>
      </c>
      <c r="AC4807">
        <v>1</v>
      </c>
      <c r="AD4807">
        <f t="shared" si="151"/>
        <v>1</v>
      </c>
      <c r="AF4807">
        <v>0</v>
      </c>
      <c r="AG4807">
        <v>0</v>
      </c>
      <c r="AH4807">
        <v>0</v>
      </c>
      <c r="AI4807">
        <v>0</v>
      </c>
      <c r="AJ4807">
        <f t="shared" si="150"/>
        <v>0</v>
      </c>
      <c r="AK4807" t="s">
        <v>126</v>
      </c>
      <c r="AL4807" t="s">
        <v>49</v>
      </c>
      <c r="AM4807" t="s">
        <v>127</v>
      </c>
    </row>
    <row r="4808" spans="1:39" x14ac:dyDescent="0.2">
      <c r="A4808">
        <v>3091</v>
      </c>
      <c r="B4808" t="s">
        <v>147</v>
      </c>
      <c r="C4808">
        <v>931</v>
      </c>
      <c r="D4808" t="s">
        <v>121</v>
      </c>
      <c r="E4808">
        <v>2</v>
      </c>
      <c r="F4808" t="s">
        <v>88</v>
      </c>
      <c r="G4808">
        <v>61</v>
      </c>
      <c r="H4808" t="s">
        <v>89</v>
      </c>
      <c r="I4808">
        <v>168</v>
      </c>
      <c r="J4808" t="s">
        <v>191</v>
      </c>
      <c r="K4808" t="s">
        <v>41</v>
      </c>
      <c r="L4808">
        <v>12431</v>
      </c>
      <c r="M4808" t="s">
        <v>2060</v>
      </c>
      <c r="N4808" t="s">
        <v>124</v>
      </c>
      <c r="O4808" t="s">
        <v>2061</v>
      </c>
      <c r="S4808">
        <v>2</v>
      </c>
      <c r="T4808" t="s">
        <v>45</v>
      </c>
      <c r="U4808">
        <v>111</v>
      </c>
      <c r="V4808" t="s">
        <v>194</v>
      </c>
      <c r="W4808" t="s">
        <v>57</v>
      </c>
      <c r="X4808" t="s">
        <v>46</v>
      </c>
      <c r="Y4808">
        <v>1</v>
      </c>
      <c r="Z4808">
        <v>1</v>
      </c>
      <c r="AA4808">
        <v>1</v>
      </c>
      <c r="AB4808">
        <v>0</v>
      </c>
      <c r="AC4808">
        <v>0</v>
      </c>
      <c r="AD4808">
        <f t="shared" si="151"/>
        <v>1</v>
      </c>
      <c r="AF4808">
        <v>0</v>
      </c>
      <c r="AG4808">
        <v>0</v>
      </c>
      <c r="AH4808">
        <v>0</v>
      </c>
      <c r="AI4808">
        <v>0</v>
      </c>
      <c r="AJ4808">
        <f t="shared" si="150"/>
        <v>0</v>
      </c>
      <c r="AK4808" t="s">
        <v>126</v>
      </c>
      <c r="AL4808" t="s">
        <v>49</v>
      </c>
      <c r="AM4808" t="s">
        <v>127</v>
      </c>
    </row>
    <row r="4809" spans="1:39" x14ac:dyDescent="0.2">
      <c r="A4809">
        <v>3091</v>
      </c>
      <c r="B4809" t="s">
        <v>147</v>
      </c>
      <c r="C4809">
        <v>931</v>
      </c>
      <c r="D4809" t="s">
        <v>121</v>
      </c>
      <c r="E4809">
        <v>2</v>
      </c>
      <c r="F4809" t="s">
        <v>88</v>
      </c>
      <c r="G4809">
        <v>61</v>
      </c>
      <c r="H4809" t="s">
        <v>89</v>
      </c>
      <c r="I4809">
        <v>168</v>
      </c>
      <c r="J4809" t="s">
        <v>191</v>
      </c>
      <c r="K4809" t="s">
        <v>41</v>
      </c>
      <c r="L4809">
        <v>12913</v>
      </c>
      <c r="M4809" t="s">
        <v>5069</v>
      </c>
      <c r="N4809" t="s">
        <v>124</v>
      </c>
      <c r="O4809" t="s">
        <v>5070</v>
      </c>
      <c r="S4809">
        <v>2</v>
      </c>
      <c r="T4809" t="s">
        <v>45</v>
      </c>
      <c r="U4809">
        <v>111</v>
      </c>
      <c r="V4809" t="s">
        <v>194</v>
      </c>
      <c r="W4809" t="s">
        <v>57</v>
      </c>
      <c r="X4809" t="s">
        <v>46</v>
      </c>
      <c r="Y4809">
        <v>1</v>
      </c>
      <c r="Z4809">
        <v>1</v>
      </c>
      <c r="AA4809">
        <v>1</v>
      </c>
      <c r="AB4809">
        <v>1</v>
      </c>
      <c r="AC4809">
        <v>0</v>
      </c>
      <c r="AD4809">
        <f t="shared" si="151"/>
        <v>1</v>
      </c>
      <c r="AF4809">
        <v>0</v>
      </c>
      <c r="AG4809">
        <v>0</v>
      </c>
      <c r="AH4809">
        <v>0</v>
      </c>
      <c r="AI4809">
        <v>0</v>
      </c>
      <c r="AJ4809">
        <f t="shared" si="150"/>
        <v>0</v>
      </c>
      <c r="AK4809" t="s">
        <v>126</v>
      </c>
      <c r="AL4809" t="s">
        <v>49</v>
      </c>
      <c r="AM4809" t="s">
        <v>127</v>
      </c>
    </row>
    <row r="4810" spans="1:39" x14ac:dyDescent="0.2">
      <c r="A4810">
        <v>3091</v>
      </c>
      <c r="B4810" t="s">
        <v>147</v>
      </c>
      <c r="C4810">
        <v>931</v>
      </c>
      <c r="D4810" t="s">
        <v>121</v>
      </c>
      <c r="E4810">
        <v>2</v>
      </c>
      <c r="F4810" t="s">
        <v>88</v>
      </c>
      <c r="G4810">
        <v>61</v>
      </c>
      <c r="H4810" t="s">
        <v>89</v>
      </c>
      <c r="I4810">
        <v>168</v>
      </c>
      <c r="J4810" t="s">
        <v>191</v>
      </c>
      <c r="K4810" t="s">
        <v>41</v>
      </c>
      <c r="L4810">
        <v>12913</v>
      </c>
      <c r="M4810" t="s">
        <v>5069</v>
      </c>
      <c r="N4810" t="s">
        <v>124</v>
      </c>
      <c r="O4810" t="s">
        <v>5070</v>
      </c>
      <c r="S4810">
        <v>2</v>
      </c>
      <c r="T4810" t="s">
        <v>45</v>
      </c>
      <c r="X4810" t="s">
        <v>46</v>
      </c>
      <c r="Y4810">
        <v>1</v>
      </c>
      <c r="Z4810">
        <v>0</v>
      </c>
      <c r="AA4810">
        <v>0</v>
      </c>
      <c r="AB4810">
        <v>0</v>
      </c>
      <c r="AC4810">
        <v>0</v>
      </c>
      <c r="AD4810">
        <f t="shared" si="151"/>
        <v>0</v>
      </c>
      <c r="AE4810" t="s">
        <v>149</v>
      </c>
      <c r="AF4810">
        <v>5279</v>
      </c>
      <c r="AG4810">
        <v>37113</v>
      </c>
      <c r="AH4810">
        <v>570243</v>
      </c>
      <c r="AI4810">
        <v>0</v>
      </c>
      <c r="AJ4810">
        <f t="shared" si="150"/>
        <v>612635</v>
      </c>
      <c r="AK4810" t="s">
        <v>126</v>
      </c>
      <c r="AL4810" t="s">
        <v>49</v>
      </c>
      <c r="AM4810" t="s">
        <v>127</v>
      </c>
    </row>
    <row r="4811" spans="1:39" x14ac:dyDescent="0.2">
      <c r="A4811">
        <v>3091</v>
      </c>
      <c r="B4811" t="s">
        <v>147</v>
      </c>
      <c r="C4811">
        <v>931</v>
      </c>
      <c r="D4811" t="s">
        <v>121</v>
      </c>
      <c r="E4811">
        <v>2</v>
      </c>
      <c r="F4811" t="s">
        <v>88</v>
      </c>
      <c r="G4811">
        <v>61</v>
      </c>
      <c r="H4811" t="s">
        <v>89</v>
      </c>
      <c r="I4811">
        <v>168</v>
      </c>
      <c r="J4811" t="s">
        <v>191</v>
      </c>
      <c r="K4811" t="s">
        <v>41</v>
      </c>
      <c r="L4811">
        <v>12914</v>
      </c>
      <c r="M4811" t="s">
        <v>2066</v>
      </c>
      <c r="N4811" t="s">
        <v>124</v>
      </c>
      <c r="O4811" t="s">
        <v>2067</v>
      </c>
      <c r="S4811">
        <v>2</v>
      </c>
      <c r="T4811" t="s">
        <v>45</v>
      </c>
      <c r="U4811">
        <v>111</v>
      </c>
      <c r="V4811" t="s">
        <v>194</v>
      </c>
      <c r="W4811" t="s">
        <v>57</v>
      </c>
      <c r="X4811" t="s">
        <v>46</v>
      </c>
      <c r="Y4811">
        <v>1</v>
      </c>
      <c r="Z4811">
        <v>1</v>
      </c>
      <c r="AA4811">
        <v>1</v>
      </c>
      <c r="AB4811">
        <v>1</v>
      </c>
      <c r="AC4811">
        <v>1</v>
      </c>
      <c r="AD4811">
        <f t="shared" si="151"/>
        <v>1</v>
      </c>
      <c r="AF4811">
        <v>0</v>
      </c>
      <c r="AG4811">
        <v>0</v>
      </c>
      <c r="AH4811">
        <v>0</v>
      </c>
      <c r="AI4811">
        <v>0</v>
      </c>
      <c r="AJ4811">
        <f t="shared" si="150"/>
        <v>0</v>
      </c>
      <c r="AK4811" t="s">
        <v>126</v>
      </c>
      <c r="AL4811" t="s">
        <v>49</v>
      </c>
      <c r="AM4811" t="s">
        <v>127</v>
      </c>
    </row>
    <row r="4812" spans="1:39" x14ac:dyDescent="0.2">
      <c r="A4812">
        <v>3091</v>
      </c>
      <c r="B4812" t="s">
        <v>147</v>
      </c>
      <c r="C4812">
        <v>931</v>
      </c>
      <c r="D4812" t="s">
        <v>121</v>
      </c>
      <c r="E4812">
        <v>2</v>
      </c>
      <c r="F4812" t="s">
        <v>88</v>
      </c>
      <c r="G4812">
        <v>61</v>
      </c>
      <c r="H4812" t="s">
        <v>89</v>
      </c>
      <c r="I4812">
        <v>168</v>
      </c>
      <c r="J4812" t="s">
        <v>191</v>
      </c>
      <c r="K4812" t="s">
        <v>41</v>
      </c>
      <c r="L4812">
        <v>14077</v>
      </c>
      <c r="M4812" t="s">
        <v>4216</v>
      </c>
      <c r="N4812" t="s">
        <v>124</v>
      </c>
      <c r="O4812" t="s">
        <v>4217</v>
      </c>
      <c r="S4812">
        <v>2</v>
      </c>
      <c r="T4812" t="s">
        <v>45</v>
      </c>
      <c r="X4812" t="s">
        <v>46</v>
      </c>
      <c r="Y4812">
        <v>1</v>
      </c>
      <c r="Z4812">
        <v>0</v>
      </c>
      <c r="AA4812">
        <v>0</v>
      </c>
      <c r="AB4812">
        <v>0</v>
      </c>
      <c r="AC4812">
        <v>0</v>
      </c>
      <c r="AD4812">
        <f t="shared" si="151"/>
        <v>0</v>
      </c>
      <c r="AE4812" t="s">
        <v>149</v>
      </c>
      <c r="AF4812">
        <v>0</v>
      </c>
      <c r="AG4812">
        <v>446732</v>
      </c>
      <c r="AH4812">
        <v>0</v>
      </c>
      <c r="AI4812">
        <v>0</v>
      </c>
      <c r="AJ4812">
        <f t="shared" si="150"/>
        <v>446732</v>
      </c>
      <c r="AK4812" t="s">
        <v>126</v>
      </c>
      <c r="AL4812" t="s">
        <v>49</v>
      </c>
      <c r="AM4812" t="s">
        <v>127</v>
      </c>
    </row>
    <row r="4813" spans="1:39" x14ac:dyDescent="0.2">
      <c r="A4813">
        <v>3091</v>
      </c>
      <c r="B4813" t="s">
        <v>147</v>
      </c>
      <c r="C4813">
        <v>931</v>
      </c>
      <c r="D4813" t="s">
        <v>121</v>
      </c>
      <c r="E4813">
        <v>2</v>
      </c>
      <c r="F4813" t="s">
        <v>88</v>
      </c>
      <c r="G4813">
        <v>61</v>
      </c>
      <c r="H4813" t="s">
        <v>89</v>
      </c>
      <c r="I4813">
        <v>168</v>
      </c>
      <c r="J4813" t="s">
        <v>191</v>
      </c>
      <c r="K4813" t="s">
        <v>41</v>
      </c>
      <c r="L4813">
        <v>14078</v>
      </c>
      <c r="M4813" t="s">
        <v>3719</v>
      </c>
      <c r="N4813" t="s">
        <v>124</v>
      </c>
      <c r="O4813" t="s">
        <v>3720</v>
      </c>
      <c r="S4813">
        <v>2</v>
      </c>
      <c r="T4813" t="s">
        <v>45</v>
      </c>
      <c r="U4813">
        <v>111</v>
      </c>
      <c r="V4813" t="s">
        <v>194</v>
      </c>
      <c r="W4813" t="s">
        <v>57</v>
      </c>
      <c r="X4813" t="s">
        <v>46</v>
      </c>
      <c r="Y4813">
        <v>1</v>
      </c>
      <c r="Z4813">
        <v>0</v>
      </c>
      <c r="AA4813">
        <v>1</v>
      </c>
      <c r="AB4813">
        <v>0</v>
      </c>
      <c r="AC4813">
        <v>0</v>
      </c>
      <c r="AD4813">
        <f t="shared" si="151"/>
        <v>1</v>
      </c>
      <c r="AF4813">
        <v>0</v>
      </c>
      <c r="AG4813">
        <v>0</v>
      </c>
      <c r="AH4813">
        <v>0</v>
      </c>
      <c r="AI4813">
        <v>0</v>
      </c>
      <c r="AJ4813">
        <f t="shared" si="150"/>
        <v>0</v>
      </c>
      <c r="AK4813" t="s">
        <v>126</v>
      </c>
      <c r="AL4813" t="s">
        <v>49</v>
      </c>
      <c r="AM4813" t="s">
        <v>127</v>
      </c>
    </row>
    <row r="4814" spans="1:39" x14ac:dyDescent="0.2">
      <c r="A4814">
        <v>3091</v>
      </c>
      <c r="B4814" t="s">
        <v>147</v>
      </c>
      <c r="C4814">
        <v>931</v>
      </c>
      <c r="D4814" t="s">
        <v>121</v>
      </c>
      <c r="E4814">
        <v>2</v>
      </c>
      <c r="F4814" t="s">
        <v>88</v>
      </c>
      <c r="G4814">
        <v>61</v>
      </c>
      <c r="H4814" t="s">
        <v>89</v>
      </c>
      <c r="I4814">
        <v>171</v>
      </c>
      <c r="J4814" t="s">
        <v>209</v>
      </c>
      <c r="K4814" t="s">
        <v>41</v>
      </c>
      <c r="L4814">
        <v>11717</v>
      </c>
      <c r="M4814" t="s">
        <v>210</v>
      </c>
      <c r="N4814" t="s">
        <v>124</v>
      </c>
      <c r="O4814" t="s">
        <v>211</v>
      </c>
      <c r="S4814">
        <v>2</v>
      </c>
      <c r="T4814" t="s">
        <v>45</v>
      </c>
      <c r="X4814" t="s">
        <v>46</v>
      </c>
      <c r="Y4814">
        <v>1</v>
      </c>
      <c r="Z4814">
        <v>0</v>
      </c>
      <c r="AA4814">
        <v>0</v>
      </c>
      <c r="AB4814">
        <v>0</v>
      </c>
      <c r="AC4814">
        <v>0</v>
      </c>
      <c r="AD4814">
        <f t="shared" si="151"/>
        <v>0</v>
      </c>
      <c r="AE4814" t="s">
        <v>149</v>
      </c>
      <c r="AF4814">
        <v>1992267</v>
      </c>
      <c r="AG4814">
        <v>730498</v>
      </c>
      <c r="AH4814">
        <v>0</v>
      </c>
      <c r="AI4814">
        <v>0</v>
      </c>
      <c r="AJ4814">
        <f t="shared" si="150"/>
        <v>2722765</v>
      </c>
      <c r="AK4814" t="s">
        <v>126</v>
      </c>
      <c r="AL4814" t="s">
        <v>49</v>
      </c>
      <c r="AM4814" t="s">
        <v>127</v>
      </c>
    </row>
    <row r="4815" spans="1:39" x14ac:dyDescent="0.2">
      <c r="A4815">
        <v>3091</v>
      </c>
      <c r="B4815" t="s">
        <v>147</v>
      </c>
      <c r="C4815">
        <v>931</v>
      </c>
      <c r="D4815" t="s">
        <v>121</v>
      </c>
      <c r="E4815">
        <v>2</v>
      </c>
      <c r="F4815" t="s">
        <v>88</v>
      </c>
      <c r="G4815">
        <v>61</v>
      </c>
      <c r="H4815" t="s">
        <v>89</v>
      </c>
      <c r="I4815">
        <v>172</v>
      </c>
      <c r="J4815" t="s">
        <v>217</v>
      </c>
      <c r="K4815" t="s">
        <v>41</v>
      </c>
      <c r="L4815">
        <v>12475</v>
      </c>
      <c r="M4815" t="s">
        <v>218</v>
      </c>
      <c r="N4815" t="s">
        <v>124</v>
      </c>
      <c r="O4815" t="s">
        <v>219</v>
      </c>
      <c r="S4815">
        <v>2</v>
      </c>
      <c r="T4815" t="s">
        <v>45</v>
      </c>
      <c r="X4815" t="s">
        <v>46</v>
      </c>
      <c r="Y4815">
        <v>1</v>
      </c>
      <c r="Z4815">
        <v>0</v>
      </c>
      <c r="AA4815">
        <v>0</v>
      </c>
      <c r="AB4815">
        <v>0</v>
      </c>
      <c r="AC4815">
        <v>0</v>
      </c>
      <c r="AD4815">
        <f t="shared" si="151"/>
        <v>0</v>
      </c>
      <c r="AE4815" t="s">
        <v>149</v>
      </c>
      <c r="AF4815">
        <v>19983</v>
      </c>
      <c r="AG4815">
        <v>0</v>
      </c>
      <c r="AH4815">
        <v>0</v>
      </c>
      <c r="AI4815">
        <v>2783185</v>
      </c>
      <c r="AJ4815">
        <f t="shared" si="150"/>
        <v>2803168</v>
      </c>
      <c r="AK4815" t="s">
        <v>126</v>
      </c>
      <c r="AL4815" t="s">
        <v>49</v>
      </c>
      <c r="AM4815" t="s">
        <v>127</v>
      </c>
    </row>
    <row r="4816" spans="1:39" x14ac:dyDescent="0.2">
      <c r="A4816">
        <v>3091</v>
      </c>
      <c r="B4816" t="s">
        <v>147</v>
      </c>
      <c r="C4816">
        <v>931</v>
      </c>
      <c r="D4816" t="s">
        <v>121</v>
      </c>
      <c r="E4816">
        <v>2</v>
      </c>
      <c r="F4816" t="s">
        <v>88</v>
      </c>
      <c r="G4816">
        <v>61</v>
      </c>
      <c r="H4816" t="s">
        <v>89</v>
      </c>
      <c r="I4816">
        <v>573</v>
      </c>
      <c r="J4816" t="s">
        <v>4632</v>
      </c>
      <c r="K4816" t="s">
        <v>41</v>
      </c>
      <c r="L4816">
        <v>13482</v>
      </c>
      <c r="M4816" t="s">
        <v>4633</v>
      </c>
      <c r="N4816" t="s">
        <v>124</v>
      </c>
      <c r="O4816" t="s">
        <v>4634</v>
      </c>
      <c r="S4816">
        <v>2</v>
      </c>
      <c r="T4816" t="s">
        <v>45</v>
      </c>
      <c r="X4816" t="s">
        <v>46</v>
      </c>
      <c r="Y4816">
        <v>1</v>
      </c>
      <c r="Z4816">
        <v>0</v>
      </c>
      <c r="AA4816">
        <v>0</v>
      </c>
      <c r="AB4816">
        <v>0</v>
      </c>
      <c r="AC4816">
        <v>0</v>
      </c>
      <c r="AD4816">
        <f t="shared" si="151"/>
        <v>0</v>
      </c>
      <c r="AE4816" t="s">
        <v>149</v>
      </c>
      <c r="AF4816">
        <v>100000</v>
      </c>
      <c r="AG4816">
        <v>100000</v>
      </c>
      <c r="AH4816">
        <v>100000</v>
      </c>
      <c r="AI4816">
        <v>100000</v>
      </c>
      <c r="AJ4816">
        <f t="shared" si="150"/>
        <v>400000</v>
      </c>
      <c r="AK4816" t="s">
        <v>126</v>
      </c>
      <c r="AL4816" t="s">
        <v>49</v>
      </c>
      <c r="AM4816" t="s">
        <v>127</v>
      </c>
    </row>
    <row r="4817" spans="1:39" x14ac:dyDescent="0.2">
      <c r="A4817">
        <v>3091</v>
      </c>
      <c r="B4817" t="s">
        <v>147</v>
      </c>
      <c r="C4817">
        <v>931</v>
      </c>
      <c r="D4817" t="s">
        <v>121</v>
      </c>
      <c r="E4817">
        <v>2</v>
      </c>
      <c r="F4817" t="s">
        <v>88</v>
      </c>
      <c r="G4817">
        <v>126</v>
      </c>
      <c r="H4817" t="s">
        <v>62</v>
      </c>
      <c r="I4817">
        <v>4</v>
      </c>
      <c r="J4817" t="s">
        <v>116</v>
      </c>
      <c r="K4817" t="s">
        <v>41</v>
      </c>
      <c r="L4817">
        <v>10532</v>
      </c>
      <c r="M4817" t="s">
        <v>222</v>
      </c>
      <c r="N4817" t="s">
        <v>43</v>
      </c>
      <c r="O4817" t="s">
        <v>223</v>
      </c>
      <c r="S4817">
        <v>2</v>
      </c>
      <c r="T4817" t="s">
        <v>45</v>
      </c>
      <c r="U4817">
        <v>332</v>
      </c>
      <c r="V4817" t="s">
        <v>76</v>
      </c>
      <c r="W4817" t="s">
        <v>57</v>
      </c>
      <c r="X4817" t="s">
        <v>46</v>
      </c>
      <c r="Y4817">
        <v>1</v>
      </c>
      <c r="Z4817">
        <v>1</v>
      </c>
      <c r="AA4817">
        <v>1</v>
      </c>
      <c r="AB4817">
        <v>1</v>
      </c>
      <c r="AC4817">
        <v>1</v>
      </c>
      <c r="AD4817">
        <f t="shared" si="151"/>
        <v>1</v>
      </c>
      <c r="AF4817">
        <v>0</v>
      </c>
      <c r="AG4817">
        <v>0</v>
      </c>
      <c r="AH4817">
        <v>0</v>
      </c>
      <c r="AI4817">
        <v>0</v>
      </c>
      <c r="AJ4817">
        <f t="shared" si="150"/>
        <v>0</v>
      </c>
      <c r="AK4817" t="s">
        <v>126</v>
      </c>
      <c r="AL4817" t="s">
        <v>49</v>
      </c>
      <c r="AM4817" t="s">
        <v>127</v>
      </c>
    </row>
    <row r="4818" spans="1:39" x14ac:dyDescent="0.2">
      <c r="A4818">
        <v>4001</v>
      </c>
      <c r="B4818" t="s">
        <v>224</v>
      </c>
      <c r="C4818">
        <v>910</v>
      </c>
      <c r="D4818" t="s">
        <v>225</v>
      </c>
      <c r="E4818">
        <v>3</v>
      </c>
      <c r="F4818" t="s">
        <v>226</v>
      </c>
      <c r="G4818">
        <v>122</v>
      </c>
      <c r="H4818" t="s">
        <v>72</v>
      </c>
      <c r="I4818">
        <v>115</v>
      </c>
      <c r="J4818" t="s">
        <v>227</v>
      </c>
      <c r="K4818" t="s">
        <v>41</v>
      </c>
      <c r="L4818">
        <v>6763</v>
      </c>
      <c r="M4818" t="s">
        <v>227</v>
      </c>
      <c r="N4818" t="s">
        <v>43</v>
      </c>
      <c r="O4818" t="s">
        <v>228</v>
      </c>
      <c r="S4818">
        <v>2</v>
      </c>
      <c r="T4818" t="s">
        <v>45</v>
      </c>
      <c r="X4818" t="s">
        <v>66</v>
      </c>
      <c r="Y4818">
        <v>0</v>
      </c>
      <c r="Z4818">
        <v>0</v>
      </c>
      <c r="AA4818">
        <v>0</v>
      </c>
      <c r="AB4818">
        <v>0</v>
      </c>
      <c r="AC4818">
        <v>0</v>
      </c>
      <c r="AD4818">
        <f t="shared" si="151"/>
        <v>0</v>
      </c>
      <c r="AE4818" t="s">
        <v>85</v>
      </c>
      <c r="AF4818">
        <v>97267642</v>
      </c>
      <c r="AG4818">
        <v>14400832</v>
      </c>
      <c r="AH4818">
        <v>15725708</v>
      </c>
      <c r="AI4818">
        <v>17172474</v>
      </c>
      <c r="AJ4818">
        <f t="shared" si="150"/>
        <v>144566656</v>
      </c>
      <c r="AK4818" t="s">
        <v>230</v>
      </c>
      <c r="AL4818" t="s">
        <v>231</v>
      </c>
      <c r="AM4818" t="s">
        <v>60</v>
      </c>
    </row>
    <row r="4819" spans="1:39" x14ac:dyDescent="0.2">
      <c r="A4819">
        <v>4093</v>
      </c>
      <c r="B4819" t="s">
        <v>246</v>
      </c>
      <c r="C4819">
        <v>910</v>
      </c>
      <c r="D4819" t="s">
        <v>225</v>
      </c>
      <c r="E4819">
        <v>3</v>
      </c>
      <c r="F4819" t="s">
        <v>226</v>
      </c>
      <c r="G4819">
        <v>91</v>
      </c>
      <c r="H4819" t="s">
        <v>234</v>
      </c>
      <c r="I4819">
        <v>29</v>
      </c>
      <c r="J4819" t="s">
        <v>247</v>
      </c>
      <c r="K4819" t="s">
        <v>41</v>
      </c>
      <c r="L4819">
        <v>14084</v>
      </c>
      <c r="M4819" t="s">
        <v>250</v>
      </c>
      <c r="N4819" t="s">
        <v>124</v>
      </c>
      <c r="O4819" t="s">
        <v>251</v>
      </c>
      <c r="S4819">
        <v>2</v>
      </c>
      <c r="T4819" t="s">
        <v>45</v>
      </c>
      <c r="X4819" t="s">
        <v>46</v>
      </c>
      <c r="Y4819">
        <v>1</v>
      </c>
      <c r="Z4819">
        <v>0</v>
      </c>
      <c r="AA4819">
        <v>0</v>
      </c>
      <c r="AB4819">
        <v>0</v>
      </c>
      <c r="AC4819">
        <v>0</v>
      </c>
      <c r="AD4819">
        <f t="shared" si="151"/>
        <v>0</v>
      </c>
      <c r="AE4819" t="s">
        <v>149</v>
      </c>
      <c r="AF4819">
        <v>0</v>
      </c>
      <c r="AG4819">
        <v>3200000</v>
      </c>
      <c r="AH4819">
        <v>0</v>
      </c>
      <c r="AI4819">
        <v>0</v>
      </c>
      <c r="AJ4819">
        <f t="shared" si="150"/>
        <v>3200000</v>
      </c>
      <c r="AK4819" t="s">
        <v>230</v>
      </c>
      <c r="AL4819" t="s">
        <v>231</v>
      </c>
      <c r="AM4819" t="s">
        <v>60</v>
      </c>
    </row>
    <row r="4820" spans="1:39" x14ac:dyDescent="0.2">
      <c r="A4820">
        <v>4093</v>
      </c>
      <c r="B4820" t="s">
        <v>246</v>
      </c>
      <c r="C4820">
        <v>910</v>
      </c>
      <c r="D4820" t="s">
        <v>225</v>
      </c>
      <c r="E4820">
        <v>3</v>
      </c>
      <c r="F4820" t="s">
        <v>226</v>
      </c>
      <c r="G4820">
        <v>91</v>
      </c>
      <c r="H4820" t="s">
        <v>234</v>
      </c>
      <c r="I4820">
        <v>29</v>
      </c>
      <c r="J4820" t="s">
        <v>247</v>
      </c>
      <c r="K4820" t="s">
        <v>41</v>
      </c>
      <c r="L4820">
        <v>14085</v>
      </c>
      <c r="M4820" t="s">
        <v>2088</v>
      </c>
      <c r="N4820" t="s">
        <v>124</v>
      </c>
      <c r="O4820" t="s">
        <v>2089</v>
      </c>
      <c r="S4820">
        <v>2</v>
      </c>
      <c r="T4820" t="s">
        <v>45</v>
      </c>
      <c r="X4820" t="s">
        <v>46</v>
      </c>
      <c r="Y4820">
        <v>1</v>
      </c>
      <c r="Z4820">
        <v>0</v>
      </c>
      <c r="AA4820">
        <v>0</v>
      </c>
      <c r="AB4820">
        <v>0</v>
      </c>
      <c r="AC4820">
        <v>0</v>
      </c>
      <c r="AD4820">
        <f t="shared" si="151"/>
        <v>0</v>
      </c>
      <c r="AE4820" t="s">
        <v>241</v>
      </c>
      <c r="AF4820">
        <v>0</v>
      </c>
      <c r="AG4820">
        <v>1000000</v>
      </c>
      <c r="AH4820">
        <v>2299757</v>
      </c>
      <c r="AI4820">
        <v>1000000</v>
      </c>
      <c r="AJ4820">
        <f t="shared" si="150"/>
        <v>4299757</v>
      </c>
      <c r="AK4820" t="s">
        <v>230</v>
      </c>
      <c r="AL4820" t="s">
        <v>231</v>
      </c>
      <c r="AM4820" t="s">
        <v>60</v>
      </c>
    </row>
    <row r="4821" spans="1:39" x14ac:dyDescent="0.2">
      <c r="A4821">
        <v>4093</v>
      </c>
      <c r="B4821" t="s">
        <v>246</v>
      </c>
      <c r="C4821">
        <v>910</v>
      </c>
      <c r="D4821" t="s">
        <v>225</v>
      </c>
      <c r="E4821">
        <v>3</v>
      </c>
      <c r="F4821" t="s">
        <v>226</v>
      </c>
      <c r="G4821">
        <v>91</v>
      </c>
      <c r="H4821" t="s">
        <v>234</v>
      </c>
      <c r="I4821">
        <v>59</v>
      </c>
      <c r="J4821" t="s">
        <v>253</v>
      </c>
      <c r="K4821" t="s">
        <v>41</v>
      </c>
      <c r="L4821">
        <v>12718</v>
      </c>
      <c r="M4821" t="s">
        <v>3096</v>
      </c>
      <c r="N4821" t="s">
        <v>124</v>
      </c>
      <c r="O4821" t="s">
        <v>3097</v>
      </c>
      <c r="S4821">
        <v>2</v>
      </c>
      <c r="T4821" t="s">
        <v>45</v>
      </c>
      <c r="U4821">
        <v>195</v>
      </c>
      <c r="V4821" t="s">
        <v>363</v>
      </c>
      <c r="W4821" t="s">
        <v>57</v>
      </c>
      <c r="X4821" t="s">
        <v>46</v>
      </c>
      <c r="Y4821">
        <v>1</v>
      </c>
      <c r="Z4821">
        <v>1</v>
      </c>
      <c r="AA4821">
        <v>1</v>
      </c>
      <c r="AB4821">
        <v>1</v>
      </c>
      <c r="AC4821">
        <v>1</v>
      </c>
      <c r="AD4821">
        <f t="shared" si="151"/>
        <v>1</v>
      </c>
      <c r="AF4821">
        <v>0</v>
      </c>
      <c r="AG4821">
        <v>0</v>
      </c>
      <c r="AH4821">
        <v>0</v>
      </c>
      <c r="AI4821">
        <v>0</v>
      </c>
      <c r="AJ4821">
        <f t="shared" si="150"/>
        <v>0</v>
      </c>
      <c r="AK4821" t="s">
        <v>230</v>
      </c>
      <c r="AL4821" t="s">
        <v>231</v>
      </c>
      <c r="AM4821" t="s">
        <v>60</v>
      </c>
    </row>
    <row r="4822" spans="1:39" x14ac:dyDescent="0.2">
      <c r="A4822">
        <v>15001</v>
      </c>
      <c r="B4822" t="s">
        <v>2095</v>
      </c>
      <c r="C4822">
        <v>900</v>
      </c>
      <c r="D4822" t="s">
        <v>461</v>
      </c>
      <c r="E4822">
        <v>14</v>
      </c>
      <c r="F4822" t="s">
        <v>1933</v>
      </c>
      <c r="G4822">
        <v>122</v>
      </c>
      <c r="H4822" t="s">
        <v>72</v>
      </c>
      <c r="I4822">
        <v>948</v>
      </c>
      <c r="J4822" t="s">
        <v>462</v>
      </c>
      <c r="K4822" t="s">
        <v>41</v>
      </c>
      <c r="L4822">
        <v>12516</v>
      </c>
      <c r="M4822" t="s">
        <v>2097</v>
      </c>
      <c r="N4822" t="s">
        <v>43</v>
      </c>
      <c r="O4822" t="s">
        <v>464</v>
      </c>
      <c r="S4822">
        <v>2</v>
      </c>
      <c r="T4822" t="s">
        <v>45</v>
      </c>
      <c r="U4822">
        <v>924</v>
      </c>
      <c r="V4822" t="s">
        <v>465</v>
      </c>
      <c r="W4822" t="s">
        <v>57</v>
      </c>
      <c r="X4822" t="s">
        <v>46</v>
      </c>
      <c r="Y4822">
        <v>1</v>
      </c>
      <c r="Z4822">
        <v>584</v>
      </c>
      <c r="AA4822">
        <v>755</v>
      </c>
      <c r="AB4822">
        <v>882</v>
      </c>
      <c r="AC4822">
        <v>1121</v>
      </c>
      <c r="AD4822">
        <f t="shared" si="151"/>
        <v>1121</v>
      </c>
      <c r="AF4822">
        <v>0</v>
      </c>
      <c r="AG4822">
        <v>0</v>
      </c>
      <c r="AH4822">
        <v>0</v>
      </c>
      <c r="AI4822">
        <v>0</v>
      </c>
      <c r="AJ4822">
        <f t="shared" si="150"/>
        <v>0</v>
      </c>
      <c r="AK4822" t="s">
        <v>466</v>
      </c>
      <c r="AL4822" t="s">
        <v>467</v>
      </c>
      <c r="AM4822" t="s">
        <v>60</v>
      </c>
    </row>
    <row r="4823" spans="1:39" x14ac:dyDescent="0.2">
      <c r="A4823">
        <v>16084</v>
      </c>
      <c r="B4823" t="s">
        <v>259</v>
      </c>
      <c r="C4823">
        <v>706</v>
      </c>
      <c r="D4823" t="s">
        <v>260</v>
      </c>
      <c r="E4823">
        <v>6</v>
      </c>
      <c r="F4823" t="s">
        <v>261</v>
      </c>
      <c r="G4823">
        <v>181</v>
      </c>
      <c r="H4823" t="s">
        <v>262</v>
      </c>
      <c r="I4823">
        <v>218</v>
      </c>
      <c r="J4823" t="s">
        <v>400</v>
      </c>
      <c r="K4823" t="s">
        <v>41</v>
      </c>
      <c r="L4823">
        <v>13133</v>
      </c>
      <c r="M4823" t="s">
        <v>4641</v>
      </c>
      <c r="N4823" t="s">
        <v>43</v>
      </c>
      <c r="O4823" t="s">
        <v>402</v>
      </c>
      <c r="S4823">
        <v>2</v>
      </c>
      <c r="T4823" t="s">
        <v>45</v>
      </c>
      <c r="X4823" t="s">
        <v>46</v>
      </c>
      <c r="Y4823">
        <v>1</v>
      </c>
      <c r="Z4823">
        <v>0</v>
      </c>
      <c r="AA4823">
        <v>0</v>
      </c>
      <c r="AB4823">
        <v>0</v>
      </c>
      <c r="AC4823">
        <v>0</v>
      </c>
      <c r="AD4823">
        <f t="shared" si="151"/>
        <v>0</v>
      </c>
      <c r="AE4823" t="s">
        <v>273</v>
      </c>
      <c r="AF4823">
        <v>4900000</v>
      </c>
      <c r="AG4823">
        <v>5390000</v>
      </c>
      <c r="AH4823">
        <v>5929000</v>
      </c>
      <c r="AI4823">
        <v>6521900</v>
      </c>
      <c r="AJ4823">
        <f t="shared" si="150"/>
        <v>22740900</v>
      </c>
      <c r="AK4823" t="s">
        <v>267</v>
      </c>
      <c r="AL4823" t="s">
        <v>268</v>
      </c>
      <c r="AM4823" t="s">
        <v>269</v>
      </c>
    </row>
    <row r="4824" spans="1:39" x14ac:dyDescent="0.2">
      <c r="A4824">
        <v>16084</v>
      </c>
      <c r="B4824" t="s">
        <v>259</v>
      </c>
      <c r="C4824">
        <v>707</v>
      </c>
      <c r="D4824" t="s">
        <v>274</v>
      </c>
      <c r="E4824">
        <v>6</v>
      </c>
      <c r="F4824" t="s">
        <v>261</v>
      </c>
      <c r="G4824">
        <v>122</v>
      </c>
      <c r="H4824" t="s">
        <v>72</v>
      </c>
      <c r="I4824">
        <v>446</v>
      </c>
      <c r="J4824" t="s">
        <v>3106</v>
      </c>
      <c r="K4824" t="s">
        <v>41</v>
      </c>
      <c r="L4824">
        <v>11939</v>
      </c>
      <c r="M4824" t="s">
        <v>4233</v>
      </c>
      <c r="N4824" t="s">
        <v>124</v>
      </c>
      <c r="O4824" t="s">
        <v>4234</v>
      </c>
      <c r="S4824">
        <v>2</v>
      </c>
      <c r="T4824" t="s">
        <v>45</v>
      </c>
      <c r="X4824" t="s">
        <v>46</v>
      </c>
      <c r="Y4824">
        <v>1</v>
      </c>
      <c r="Z4824">
        <v>0</v>
      </c>
      <c r="AA4824">
        <v>0</v>
      </c>
      <c r="AB4824">
        <v>0</v>
      </c>
      <c r="AC4824">
        <v>0</v>
      </c>
      <c r="AD4824">
        <f t="shared" si="151"/>
        <v>0</v>
      </c>
      <c r="AE4824" t="s">
        <v>273</v>
      </c>
      <c r="AF4824">
        <v>650000</v>
      </c>
      <c r="AG4824">
        <v>0</v>
      </c>
      <c r="AH4824">
        <v>0</v>
      </c>
      <c r="AI4824">
        <v>0</v>
      </c>
      <c r="AJ4824">
        <f t="shared" si="150"/>
        <v>650000</v>
      </c>
      <c r="AK4824" t="s">
        <v>277</v>
      </c>
      <c r="AL4824" t="s">
        <v>268</v>
      </c>
      <c r="AM4824" t="s">
        <v>278</v>
      </c>
    </row>
    <row r="4825" spans="1:39" x14ac:dyDescent="0.2">
      <c r="A4825">
        <v>16084</v>
      </c>
      <c r="B4825" t="s">
        <v>259</v>
      </c>
      <c r="C4825">
        <v>707</v>
      </c>
      <c r="D4825" t="s">
        <v>274</v>
      </c>
      <c r="E4825">
        <v>6</v>
      </c>
      <c r="F4825" t="s">
        <v>261</v>
      </c>
      <c r="G4825">
        <v>126</v>
      </c>
      <c r="H4825" t="s">
        <v>62</v>
      </c>
      <c r="I4825">
        <v>241</v>
      </c>
      <c r="J4825" t="s">
        <v>384</v>
      </c>
      <c r="K4825" t="s">
        <v>41</v>
      </c>
      <c r="L4825">
        <v>13224</v>
      </c>
      <c r="M4825" t="s">
        <v>4235</v>
      </c>
      <c r="N4825" t="s">
        <v>43</v>
      </c>
      <c r="O4825" t="s">
        <v>386</v>
      </c>
      <c r="S4825">
        <v>2</v>
      </c>
      <c r="T4825" t="s">
        <v>45</v>
      </c>
      <c r="X4825" t="s">
        <v>66</v>
      </c>
      <c r="Y4825">
        <v>0</v>
      </c>
      <c r="Z4825">
        <v>0</v>
      </c>
      <c r="AA4825">
        <v>0</v>
      </c>
      <c r="AB4825">
        <v>0</v>
      </c>
      <c r="AC4825">
        <v>0</v>
      </c>
      <c r="AD4825">
        <f t="shared" si="151"/>
        <v>0</v>
      </c>
      <c r="AE4825" t="s">
        <v>273</v>
      </c>
      <c r="AF4825">
        <v>6364500</v>
      </c>
      <c r="AG4825">
        <v>10000000</v>
      </c>
      <c r="AH4825">
        <v>10000000</v>
      </c>
      <c r="AI4825">
        <v>11741549</v>
      </c>
      <c r="AJ4825">
        <f t="shared" si="150"/>
        <v>38106049</v>
      </c>
      <c r="AK4825" t="s">
        <v>277</v>
      </c>
      <c r="AL4825" t="s">
        <v>268</v>
      </c>
      <c r="AM4825" t="s">
        <v>278</v>
      </c>
    </row>
    <row r="4826" spans="1:39" x14ac:dyDescent="0.2">
      <c r="A4826">
        <v>16084</v>
      </c>
      <c r="B4826" t="s">
        <v>259</v>
      </c>
      <c r="C4826">
        <v>708</v>
      </c>
      <c r="D4826" t="s">
        <v>307</v>
      </c>
      <c r="E4826">
        <v>6</v>
      </c>
      <c r="F4826" t="s">
        <v>261</v>
      </c>
      <c r="G4826">
        <v>128</v>
      </c>
      <c r="H4826" t="s">
        <v>143</v>
      </c>
      <c r="I4826">
        <v>482</v>
      </c>
      <c r="J4826" t="s">
        <v>308</v>
      </c>
      <c r="K4826" t="s">
        <v>41</v>
      </c>
      <c r="L4826">
        <v>11775</v>
      </c>
      <c r="M4826" t="s">
        <v>5071</v>
      </c>
      <c r="N4826" t="s">
        <v>124</v>
      </c>
      <c r="O4826" t="s">
        <v>5072</v>
      </c>
      <c r="S4826">
        <v>2</v>
      </c>
      <c r="T4826" t="s">
        <v>45</v>
      </c>
      <c r="U4826">
        <v>303</v>
      </c>
      <c r="V4826" t="s">
        <v>419</v>
      </c>
      <c r="W4826" t="s">
        <v>57</v>
      </c>
      <c r="X4826" t="s">
        <v>66</v>
      </c>
      <c r="Y4826">
        <v>0</v>
      </c>
      <c r="Z4826">
        <v>100</v>
      </c>
      <c r="AA4826">
        <v>120</v>
      </c>
      <c r="AB4826">
        <v>150</v>
      </c>
      <c r="AC4826">
        <v>200</v>
      </c>
      <c r="AD4826">
        <f t="shared" si="151"/>
        <v>570</v>
      </c>
      <c r="AF4826">
        <v>0</v>
      </c>
      <c r="AG4826">
        <v>0</v>
      </c>
      <c r="AH4826">
        <v>0</v>
      </c>
      <c r="AI4826">
        <v>0</v>
      </c>
      <c r="AJ4826">
        <f t="shared" si="150"/>
        <v>0</v>
      </c>
      <c r="AK4826" t="s">
        <v>311</v>
      </c>
      <c r="AL4826" t="s">
        <v>312</v>
      </c>
      <c r="AM4826" t="s">
        <v>313</v>
      </c>
    </row>
    <row r="4827" spans="1:39" x14ac:dyDescent="0.2">
      <c r="A4827">
        <v>16084</v>
      </c>
      <c r="B4827" t="s">
        <v>259</v>
      </c>
      <c r="C4827">
        <v>708</v>
      </c>
      <c r="D4827" t="s">
        <v>307</v>
      </c>
      <c r="E4827">
        <v>6</v>
      </c>
      <c r="F4827" t="s">
        <v>261</v>
      </c>
      <c r="G4827">
        <v>128</v>
      </c>
      <c r="H4827" t="s">
        <v>143</v>
      </c>
      <c r="I4827">
        <v>482</v>
      </c>
      <c r="J4827" t="s">
        <v>308</v>
      </c>
      <c r="K4827" t="s">
        <v>41</v>
      </c>
      <c r="L4827">
        <v>11775</v>
      </c>
      <c r="M4827" t="s">
        <v>5071</v>
      </c>
      <c r="N4827" t="s">
        <v>124</v>
      </c>
      <c r="O4827" t="s">
        <v>5072</v>
      </c>
      <c r="S4827">
        <v>2</v>
      </c>
      <c r="T4827" t="s">
        <v>45</v>
      </c>
      <c r="X4827" t="s">
        <v>66</v>
      </c>
      <c r="Y4827">
        <v>0</v>
      </c>
      <c r="Z4827">
        <v>0</v>
      </c>
      <c r="AA4827">
        <v>0</v>
      </c>
      <c r="AB4827">
        <v>0</v>
      </c>
      <c r="AC4827">
        <v>0</v>
      </c>
      <c r="AD4827">
        <f t="shared" si="151"/>
        <v>0</v>
      </c>
      <c r="AE4827" t="s">
        <v>273</v>
      </c>
      <c r="AF4827">
        <v>700000</v>
      </c>
      <c r="AG4827">
        <v>800000</v>
      </c>
      <c r="AH4827">
        <v>1880000</v>
      </c>
      <c r="AI4827">
        <v>1968000</v>
      </c>
      <c r="AJ4827">
        <f t="shared" ref="AJ4827:AJ4890" si="152">AF4827+AG4827+AH4827+AI4827</f>
        <v>5348000</v>
      </c>
      <c r="AK4827" t="s">
        <v>311</v>
      </c>
      <c r="AL4827" t="s">
        <v>312</v>
      </c>
      <c r="AM4827" t="s">
        <v>313</v>
      </c>
    </row>
    <row r="4828" spans="1:39" x14ac:dyDescent="0.2">
      <c r="A4828">
        <v>16084</v>
      </c>
      <c r="B4828" t="s">
        <v>259</v>
      </c>
      <c r="C4828">
        <v>708</v>
      </c>
      <c r="D4828" t="s">
        <v>307</v>
      </c>
      <c r="E4828">
        <v>6</v>
      </c>
      <c r="F4828" t="s">
        <v>261</v>
      </c>
      <c r="G4828">
        <v>331</v>
      </c>
      <c r="H4828" t="s">
        <v>391</v>
      </c>
      <c r="I4828">
        <v>445</v>
      </c>
      <c r="J4828" t="s">
        <v>392</v>
      </c>
      <c r="K4828" t="s">
        <v>41</v>
      </c>
      <c r="L4828">
        <v>12020</v>
      </c>
      <c r="M4828" t="s">
        <v>3735</v>
      </c>
      <c r="N4828" t="s">
        <v>43</v>
      </c>
      <c r="O4828" t="s">
        <v>394</v>
      </c>
      <c r="S4828">
        <v>2</v>
      </c>
      <c r="T4828" t="s">
        <v>45</v>
      </c>
      <c r="U4828">
        <v>193</v>
      </c>
      <c r="V4828" t="s">
        <v>2152</v>
      </c>
      <c r="W4828" t="s">
        <v>57</v>
      </c>
      <c r="X4828" t="s">
        <v>46</v>
      </c>
      <c r="Y4828">
        <v>1</v>
      </c>
      <c r="Z4828">
        <v>3500</v>
      </c>
      <c r="AA4828">
        <v>4000</v>
      </c>
      <c r="AB4828">
        <v>4000</v>
      </c>
      <c r="AC4828">
        <v>4000</v>
      </c>
      <c r="AD4828">
        <f t="shared" si="151"/>
        <v>4000</v>
      </c>
      <c r="AF4828">
        <v>0</v>
      </c>
      <c r="AG4828">
        <v>0</v>
      </c>
      <c r="AH4828">
        <v>0</v>
      </c>
      <c r="AI4828">
        <v>0</v>
      </c>
      <c r="AJ4828">
        <f t="shared" si="152"/>
        <v>0</v>
      </c>
      <c r="AK4828" t="s">
        <v>311</v>
      </c>
      <c r="AL4828" t="s">
        <v>312</v>
      </c>
      <c r="AM4828" t="s">
        <v>313</v>
      </c>
    </row>
    <row r="4829" spans="1:39" x14ac:dyDescent="0.2">
      <c r="A4829">
        <v>16085</v>
      </c>
      <c r="B4829" t="s">
        <v>287</v>
      </c>
      <c r="C4829">
        <v>705</v>
      </c>
      <c r="D4829" t="s">
        <v>327</v>
      </c>
      <c r="E4829">
        <v>6</v>
      </c>
      <c r="F4829" t="s">
        <v>261</v>
      </c>
      <c r="G4829">
        <v>122</v>
      </c>
      <c r="H4829" t="s">
        <v>72</v>
      </c>
      <c r="I4829">
        <v>949</v>
      </c>
      <c r="J4829" t="s">
        <v>78</v>
      </c>
      <c r="K4829" t="s">
        <v>41</v>
      </c>
      <c r="L4829">
        <v>4423</v>
      </c>
      <c r="M4829" t="s">
        <v>4923</v>
      </c>
      <c r="N4829" t="s">
        <v>43</v>
      </c>
      <c r="O4829" t="s">
        <v>530</v>
      </c>
      <c r="S4829">
        <v>2</v>
      </c>
      <c r="T4829" t="s">
        <v>45</v>
      </c>
      <c r="U4829">
        <v>923</v>
      </c>
      <c r="V4829" t="s">
        <v>81</v>
      </c>
      <c r="W4829" t="s">
        <v>57</v>
      </c>
      <c r="X4829" t="s">
        <v>46</v>
      </c>
      <c r="Y4829">
        <v>1</v>
      </c>
      <c r="Z4829">
        <v>2800</v>
      </c>
      <c r="AA4829">
        <v>2800</v>
      </c>
      <c r="AB4829">
        <v>2800</v>
      </c>
      <c r="AC4829">
        <v>2800</v>
      </c>
      <c r="AD4829">
        <f t="shared" si="151"/>
        <v>2800</v>
      </c>
      <c r="AF4829">
        <v>0</v>
      </c>
      <c r="AG4829">
        <v>0</v>
      </c>
      <c r="AH4829">
        <v>0</v>
      </c>
      <c r="AI4829">
        <v>0</v>
      </c>
      <c r="AJ4829">
        <f t="shared" si="152"/>
        <v>0</v>
      </c>
      <c r="AK4829" t="s">
        <v>331</v>
      </c>
      <c r="AL4829" t="s">
        <v>268</v>
      </c>
      <c r="AM4829" t="s">
        <v>332</v>
      </c>
    </row>
    <row r="4830" spans="1:39" x14ac:dyDescent="0.2">
      <c r="A4830">
        <v>16085</v>
      </c>
      <c r="B4830" t="s">
        <v>287</v>
      </c>
      <c r="C4830">
        <v>707</v>
      </c>
      <c r="D4830" t="s">
        <v>274</v>
      </c>
      <c r="E4830">
        <v>6</v>
      </c>
      <c r="F4830" t="s">
        <v>261</v>
      </c>
      <c r="G4830">
        <v>122</v>
      </c>
      <c r="H4830" t="s">
        <v>72</v>
      </c>
      <c r="I4830">
        <v>2</v>
      </c>
      <c r="J4830" t="s">
        <v>73</v>
      </c>
      <c r="K4830" t="s">
        <v>41</v>
      </c>
      <c r="L4830">
        <v>4387</v>
      </c>
      <c r="M4830" t="s">
        <v>4642</v>
      </c>
      <c r="N4830" t="s">
        <v>43</v>
      </c>
      <c r="O4830" t="s">
        <v>4643</v>
      </c>
      <c r="S4830">
        <v>2</v>
      </c>
      <c r="T4830" t="s">
        <v>45</v>
      </c>
      <c r="X4830" t="s">
        <v>46</v>
      </c>
      <c r="Y4830">
        <v>1</v>
      </c>
      <c r="Z4830">
        <v>0</v>
      </c>
      <c r="AA4830">
        <v>0</v>
      </c>
      <c r="AB4830">
        <v>0</v>
      </c>
      <c r="AC4830">
        <v>0</v>
      </c>
      <c r="AD4830">
        <f t="shared" si="151"/>
        <v>0</v>
      </c>
      <c r="AE4830" t="s">
        <v>273</v>
      </c>
      <c r="AF4830">
        <v>12050000</v>
      </c>
      <c r="AG4830">
        <v>10000000</v>
      </c>
      <c r="AH4830">
        <v>11000000</v>
      </c>
      <c r="AI4830">
        <v>11600000</v>
      </c>
      <c r="AJ4830">
        <f t="shared" si="152"/>
        <v>44650000</v>
      </c>
      <c r="AK4830" t="s">
        <v>277</v>
      </c>
      <c r="AL4830" t="s">
        <v>268</v>
      </c>
      <c r="AM4830" t="s">
        <v>278</v>
      </c>
    </row>
    <row r="4831" spans="1:39" x14ac:dyDescent="0.2">
      <c r="A4831">
        <v>16085</v>
      </c>
      <c r="B4831" t="s">
        <v>287</v>
      </c>
      <c r="C4831">
        <v>707</v>
      </c>
      <c r="D4831" t="s">
        <v>274</v>
      </c>
      <c r="E4831">
        <v>6</v>
      </c>
      <c r="F4831" t="s">
        <v>261</v>
      </c>
      <c r="G4831">
        <v>122</v>
      </c>
      <c r="H4831" t="s">
        <v>72</v>
      </c>
      <c r="I4831">
        <v>483</v>
      </c>
      <c r="J4831" t="s">
        <v>290</v>
      </c>
      <c r="K4831" t="s">
        <v>41</v>
      </c>
      <c r="L4831">
        <v>11845</v>
      </c>
      <c r="M4831" t="s">
        <v>291</v>
      </c>
      <c r="N4831" t="s">
        <v>124</v>
      </c>
      <c r="O4831" t="s">
        <v>292</v>
      </c>
      <c r="S4831">
        <v>2</v>
      </c>
      <c r="T4831" t="s">
        <v>45</v>
      </c>
      <c r="U4831">
        <v>64</v>
      </c>
      <c r="V4831" t="s">
        <v>2338</v>
      </c>
      <c r="W4831" t="s">
        <v>171</v>
      </c>
      <c r="X4831" t="s">
        <v>46</v>
      </c>
      <c r="Y4831">
        <v>1</v>
      </c>
      <c r="Z4831">
        <v>350</v>
      </c>
      <c r="AA4831">
        <v>500</v>
      </c>
      <c r="AB4831">
        <v>700</v>
      </c>
      <c r="AC4831">
        <v>700</v>
      </c>
      <c r="AD4831">
        <f t="shared" si="151"/>
        <v>700</v>
      </c>
      <c r="AF4831">
        <v>0</v>
      </c>
      <c r="AG4831">
        <v>0</v>
      </c>
      <c r="AH4831">
        <v>0</v>
      </c>
      <c r="AI4831">
        <v>0</v>
      </c>
      <c r="AJ4831">
        <f t="shared" si="152"/>
        <v>0</v>
      </c>
      <c r="AK4831" t="s">
        <v>277</v>
      </c>
      <c r="AL4831" t="s">
        <v>268</v>
      </c>
      <c r="AM4831" t="s">
        <v>278</v>
      </c>
    </row>
    <row r="4832" spans="1:39" x14ac:dyDescent="0.2">
      <c r="A4832">
        <v>16085</v>
      </c>
      <c r="B4832" t="s">
        <v>287</v>
      </c>
      <c r="C4832">
        <v>707</v>
      </c>
      <c r="D4832" t="s">
        <v>274</v>
      </c>
      <c r="E4832">
        <v>6</v>
      </c>
      <c r="F4832" t="s">
        <v>261</v>
      </c>
      <c r="G4832">
        <v>122</v>
      </c>
      <c r="H4832" t="s">
        <v>72</v>
      </c>
      <c r="I4832">
        <v>484</v>
      </c>
      <c r="J4832" t="s">
        <v>293</v>
      </c>
      <c r="K4832" t="s">
        <v>41</v>
      </c>
      <c r="L4832">
        <v>11871</v>
      </c>
      <c r="M4832" t="s">
        <v>294</v>
      </c>
      <c r="N4832" t="s">
        <v>43</v>
      </c>
      <c r="O4832" t="s">
        <v>295</v>
      </c>
      <c r="S4832">
        <v>2</v>
      </c>
      <c r="T4832" t="s">
        <v>45</v>
      </c>
      <c r="X4832" t="s">
        <v>66</v>
      </c>
      <c r="Y4832">
        <v>0</v>
      </c>
      <c r="Z4832">
        <v>0</v>
      </c>
      <c r="AA4832">
        <v>0</v>
      </c>
      <c r="AB4832">
        <v>0</v>
      </c>
      <c r="AC4832">
        <v>0</v>
      </c>
      <c r="AD4832">
        <f t="shared" si="151"/>
        <v>0</v>
      </c>
      <c r="AE4832" t="s">
        <v>273</v>
      </c>
      <c r="AF4832">
        <v>1400000</v>
      </c>
      <c r="AG4832">
        <v>0</v>
      </c>
      <c r="AH4832">
        <v>0</v>
      </c>
      <c r="AI4832">
        <v>0</v>
      </c>
      <c r="AJ4832">
        <f t="shared" si="152"/>
        <v>1400000</v>
      </c>
      <c r="AK4832" t="s">
        <v>277</v>
      </c>
      <c r="AL4832" t="s">
        <v>268</v>
      </c>
      <c r="AM4832" t="s">
        <v>278</v>
      </c>
    </row>
    <row r="4833" spans="1:39" x14ac:dyDescent="0.2">
      <c r="A4833">
        <v>16085</v>
      </c>
      <c r="B4833" t="s">
        <v>287</v>
      </c>
      <c r="C4833">
        <v>707</v>
      </c>
      <c r="D4833" t="s">
        <v>274</v>
      </c>
      <c r="E4833">
        <v>6</v>
      </c>
      <c r="F4833" t="s">
        <v>261</v>
      </c>
      <c r="G4833">
        <v>122</v>
      </c>
      <c r="H4833" t="s">
        <v>72</v>
      </c>
      <c r="I4833">
        <v>561</v>
      </c>
      <c r="J4833" t="s">
        <v>297</v>
      </c>
      <c r="K4833" t="s">
        <v>41</v>
      </c>
      <c r="L4833">
        <v>13473</v>
      </c>
      <c r="M4833" t="s">
        <v>4927</v>
      </c>
      <c r="N4833" t="s">
        <v>124</v>
      </c>
      <c r="O4833" t="s">
        <v>4928</v>
      </c>
      <c r="S4833">
        <v>2</v>
      </c>
      <c r="T4833" t="s">
        <v>45</v>
      </c>
      <c r="X4833" t="s">
        <v>46</v>
      </c>
      <c r="Y4833">
        <v>1</v>
      </c>
      <c r="Z4833">
        <v>0</v>
      </c>
      <c r="AA4833">
        <v>0</v>
      </c>
      <c r="AB4833">
        <v>0</v>
      </c>
      <c r="AC4833">
        <v>0</v>
      </c>
      <c r="AD4833">
        <f t="shared" si="151"/>
        <v>0</v>
      </c>
      <c r="AE4833" t="s">
        <v>273</v>
      </c>
      <c r="AF4833">
        <v>100000</v>
      </c>
      <c r="AG4833">
        <v>100000</v>
      </c>
      <c r="AH4833">
        <v>100000</v>
      </c>
      <c r="AI4833">
        <v>100000</v>
      </c>
      <c r="AJ4833">
        <f t="shared" si="152"/>
        <v>400000</v>
      </c>
      <c r="AK4833" t="s">
        <v>277</v>
      </c>
      <c r="AL4833" t="s">
        <v>268</v>
      </c>
      <c r="AM4833" t="s">
        <v>278</v>
      </c>
    </row>
    <row r="4834" spans="1:39" x14ac:dyDescent="0.2">
      <c r="A4834">
        <v>16085</v>
      </c>
      <c r="B4834" t="s">
        <v>287</v>
      </c>
      <c r="C4834">
        <v>707</v>
      </c>
      <c r="D4834" t="s">
        <v>274</v>
      </c>
      <c r="E4834">
        <v>6</v>
      </c>
      <c r="F4834" t="s">
        <v>261</v>
      </c>
      <c r="G4834">
        <v>122</v>
      </c>
      <c r="H4834" t="s">
        <v>72</v>
      </c>
      <c r="I4834">
        <v>561</v>
      </c>
      <c r="J4834" t="s">
        <v>297</v>
      </c>
      <c r="K4834" t="s">
        <v>41</v>
      </c>
      <c r="L4834">
        <v>13492</v>
      </c>
      <c r="M4834" t="s">
        <v>4644</v>
      </c>
      <c r="N4834" t="s">
        <v>124</v>
      </c>
      <c r="O4834" t="s">
        <v>4645</v>
      </c>
      <c r="S4834">
        <v>2</v>
      </c>
      <c r="T4834" t="s">
        <v>45</v>
      </c>
      <c r="X4834" t="s">
        <v>46</v>
      </c>
      <c r="Y4834">
        <v>1</v>
      </c>
      <c r="Z4834">
        <v>0</v>
      </c>
      <c r="AA4834">
        <v>0</v>
      </c>
      <c r="AB4834">
        <v>0</v>
      </c>
      <c r="AC4834">
        <v>0</v>
      </c>
      <c r="AD4834">
        <f t="shared" si="151"/>
        <v>0</v>
      </c>
      <c r="AE4834" t="s">
        <v>273</v>
      </c>
      <c r="AF4834">
        <v>100000</v>
      </c>
      <c r="AG4834">
        <v>100000</v>
      </c>
      <c r="AH4834">
        <v>100000</v>
      </c>
      <c r="AI4834">
        <v>100000</v>
      </c>
      <c r="AJ4834">
        <f t="shared" si="152"/>
        <v>400000</v>
      </c>
      <c r="AK4834" t="s">
        <v>277</v>
      </c>
      <c r="AL4834" t="s">
        <v>268</v>
      </c>
      <c r="AM4834" t="s">
        <v>278</v>
      </c>
    </row>
    <row r="4835" spans="1:39" x14ac:dyDescent="0.2">
      <c r="A4835">
        <v>16085</v>
      </c>
      <c r="B4835" t="s">
        <v>287</v>
      </c>
      <c r="C4835">
        <v>707</v>
      </c>
      <c r="D4835" t="s">
        <v>274</v>
      </c>
      <c r="E4835">
        <v>6</v>
      </c>
      <c r="F4835" t="s">
        <v>261</v>
      </c>
      <c r="G4835">
        <v>181</v>
      </c>
      <c r="H4835" t="s">
        <v>262</v>
      </c>
      <c r="I4835">
        <v>246</v>
      </c>
      <c r="J4835" t="s">
        <v>405</v>
      </c>
      <c r="K4835" t="s">
        <v>41</v>
      </c>
      <c r="L4835">
        <v>13184</v>
      </c>
      <c r="M4835" t="s">
        <v>2128</v>
      </c>
      <c r="N4835" t="s">
        <v>43</v>
      </c>
      <c r="O4835" t="s">
        <v>2129</v>
      </c>
      <c r="S4835">
        <v>2</v>
      </c>
      <c r="T4835" t="s">
        <v>45</v>
      </c>
      <c r="X4835" t="s">
        <v>66</v>
      </c>
      <c r="Y4835">
        <v>0</v>
      </c>
      <c r="Z4835">
        <v>0</v>
      </c>
      <c r="AA4835">
        <v>0</v>
      </c>
      <c r="AB4835">
        <v>0</v>
      </c>
      <c r="AC4835">
        <v>0</v>
      </c>
      <c r="AD4835">
        <f t="shared" si="151"/>
        <v>0</v>
      </c>
      <c r="AE4835" t="s">
        <v>338</v>
      </c>
      <c r="AF4835">
        <v>2000000</v>
      </c>
      <c r="AG4835">
        <v>0</v>
      </c>
      <c r="AH4835">
        <v>0</v>
      </c>
      <c r="AI4835">
        <v>0</v>
      </c>
      <c r="AJ4835">
        <f t="shared" si="152"/>
        <v>2000000</v>
      </c>
      <c r="AK4835" t="s">
        <v>277</v>
      </c>
      <c r="AL4835" t="s">
        <v>268</v>
      </c>
      <c r="AM4835" t="s">
        <v>278</v>
      </c>
    </row>
    <row r="4836" spans="1:39" x14ac:dyDescent="0.2">
      <c r="A4836">
        <v>16085</v>
      </c>
      <c r="B4836" t="s">
        <v>287</v>
      </c>
      <c r="C4836">
        <v>707</v>
      </c>
      <c r="D4836" t="s">
        <v>274</v>
      </c>
      <c r="E4836">
        <v>6</v>
      </c>
      <c r="F4836" t="s">
        <v>261</v>
      </c>
      <c r="G4836">
        <v>182</v>
      </c>
      <c r="H4836" t="s">
        <v>314</v>
      </c>
      <c r="I4836">
        <v>1007</v>
      </c>
      <c r="J4836" t="s">
        <v>414</v>
      </c>
      <c r="K4836" t="s">
        <v>41</v>
      </c>
      <c r="L4836">
        <v>13179</v>
      </c>
      <c r="M4836" t="s">
        <v>4933</v>
      </c>
      <c r="N4836" t="s">
        <v>43</v>
      </c>
      <c r="O4836" t="s">
        <v>416</v>
      </c>
      <c r="S4836">
        <v>2</v>
      </c>
      <c r="T4836" t="s">
        <v>45</v>
      </c>
      <c r="X4836" t="s">
        <v>66</v>
      </c>
      <c r="Y4836">
        <v>0</v>
      </c>
      <c r="Z4836">
        <v>0</v>
      </c>
      <c r="AA4836">
        <v>0</v>
      </c>
      <c r="AB4836">
        <v>0</v>
      </c>
      <c r="AC4836">
        <v>0</v>
      </c>
      <c r="AD4836">
        <f t="shared" si="151"/>
        <v>0</v>
      </c>
      <c r="AE4836" t="s">
        <v>273</v>
      </c>
      <c r="AF4836">
        <v>650000</v>
      </c>
      <c r="AG4836">
        <v>750000</v>
      </c>
      <c r="AH4836">
        <v>800000</v>
      </c>
      <c r="AI4836">
        <v>800000</v>
      </c>
      <c r="AJ4836">
        <f t="shared" si="152"/>
        <v>3000000</v>
      </c>
      <c r="AK4836" t="s">
        <v>277</v>
      </c>
      <c r="AL4836" t="s">
        <v>268</v>
      </c>
      <c r="AM4836" t="s">
        <v>278</v>
      </c>
    </row>
    <row r="4837" spans="1:39" x14ac:dyDescent="0.2">
      <c r="A4837">
        <v>16085</v>
      </c>
      <c r="B4837" t="s">
        <v>287</v>
      </c>
      <c r="C4837">
        <v>708</v>
      </c>
      <c r="D4837" t="s">
        <v>307</v>
      </c>
      <c r="E4837">
        <v>6</v>
      </c>
      <c r="F4837" t="s">
        <v>261</v>
      </c>
      <c r="G4837">
        <v>128</v>
      </c>
      <c r="H4837" t="s">
        <v>143</v>
      </c>
      <c r="I4837">
        <v>482</v>
      </c>
      <c r="J4837" t="s">
        <v>308</v>
      </c>
      <c r="K4837" t="s">
        <v>41</v>
      </c>
      <c r="L4837">
        <v>11774</v>
      </c>
      <c r="M4837" t="s">
        <v>309</v>
      </c>
      <c r="N4837" t="s">
        <v>43</v>
      </c>
      <c r="O4837" t="s">
        <v>310</v>
      </c>
      <c r="S4837">
        <v>2</v>
      </c>
      <c r="T4837" t="s">
        <v>45</v>
      </c>
      <c r="U4837">
        <v>303</v>
      </c>
      <c r="V4837" t="s">
        <v>419</v>
      </c>
      <c r="W4837" t="s">
        <v>57</v>
      </c>
      <c r="X4837" t="s">
        <v>46</v>
      </c>
      <c r="Y4837">
        <v>1</v>
      </c>
      <c r="Z4837">
        <v>1000</v>
      </c>
      <c r="AA4837">
        <v>1000</v>
      </c>
      <c r="AB4837">
        <v>1000</v>
      </c>
      <c r="AC4837">
        <v>1000</v>
      </c>
      <c r="AD4837">
        <f t="shared" si="151"/>
        <v>1000</v>
      </c>
      <c r="AF4837">
        <v>0</v>
      </c>
      <c r="AG4837">
        <v>0</v>
      </c>
      <c r="AH4837">
        <v>0</v>
      </c>
      <c r="AI4837">
        <v>0</v>
      </c>
      <c r="AJ4837">
        <f t="shared" si="152"/>
        <v>0</v>
      </c>
      <c r="AK4837" t="s">
        <v>311</v>
      </c>
      <c r="AL4837" t="s">
        <v>312</v>
      </c>
      <c r="AM4837" t="s">
        <v>313</v>
      </c>
    </row>
    <row r="4838" spans="1:39" x14ac:dyDescent="0.2">
      <c r="A4838">
        <v>16091</v>
      </c>
      <c r="B4838" t="s">
        <v>318</v>
      </c>
      <c r="C4838">
        <v>705</v>
      </c>
      <c r="D4838" t="s">
        <v>327</v>
      </c>
      <c r="E4838">
        <v>6</v>
      </c>
      <c r="F4838" t="s">
        <v>261</v>
      </c>
      <c r="G4838">
        <v>422</v>
      </c>
      <c r="H4838" t="s">
        <v>2132</v>
      </c>
      <c r="I4838">
        <v>497</v>
      </c>
      <c r="J4838" t="s">
        <v>2133</v>
      </c>
      <c r="K4838" t="s">
        <v>41</v>
      </c>
      <c r="L4838">
        <v>11917</v>
      </c>
      <c r="M4838" t="s">
        <v>2134</v>
      </c>
      <c r="N4838" t="s">
        <v>124</v>
      </c>
      <c r="O4838" t="s">
        <v>2135</v>
      </c>
      <c r="S4838">
        <v>2</v>
      </c>
      <c r="T4838" t="s">
        <v>45</v>
      </c>
      <c r="X4838" t="s">
        <v>46</v>
      </c>
      <c r="Y4838">
        <v>1</v>
      </c>
      <c r="Z4838">
        <v>0</v>
      </c>
      <c r="AA4838">
        <v>0</v>
      </c>
      <c r="AB4838">
        <v>0</v>
      </c>
      <c r="AC4838">
        <v>0</v>
      </c>
      <c r="AD4838">
        <f t="shared" si="151"/>
        <v>0</v>
      </c>
      <c r="AE4838" t="s">
        <v>338</v>
      </c>
      <c r="AF4838">
        <v>800000</v>
      </c>
      <c r="AG4838">
        <v>700000</v>
      </c>
      <c r="AH4838">
        <v>700000</v>
      </c>
      <c r="AI4838">
        <v>700000</v>
      </c>
      <c r="AJ4838">
        <f t="shared" si="152"/>
        <v>2900000</v>
      </c>
      <c r="AK4838" t="s">
        <v>331</v>
      </c>
      <c r="AL4838" t="s">
        <v>268</v>
      </c>
      <c r="AM4838" t="s">
        <v>332</v>
      </c>
    </row>
    <row r="4839" spans="1:39" x14ac:dyDescent="0.2">
      <c r="A4839">
        <v>16091</v>
      </c>
      <c r="B4839" t="s">
        <v>318</v>
      </c>
      <c r="C4839">
        <v>706</v>
      </c>
      <c r="D4839" t="s">
        <v>260</v>
      </c>
      <c r="E4839">
        <v>6</v>
      </c>
      <c r="F4839" t="s">
        <v>261</v>
      </c>
      <c r="G4839">
        <v>122</v>
      </c>
      <c r="H4839" t="s">
        <v>72</v>
      </c>
      <c r="I4839">
        <v>949</v>
      </c>
      <c r="J4839" t="s">
        <v>78</v>
      </c>
      <c r="K4839" t="s">
        <v>41</v>
      </c>
      <c r="L4839">
        <v>6605</v>
      </c>
      <c r="M4839" t="s">
        <v>4936</v>
      </c>
      <c r="N4839" t="s">
        <v>43</v>
      </c>
      <c r="O4839" t="s">
        <v>530</v>
      </c>
      <c r="S4839">
        <v>2</v>
      </c>
      <c r="T4839" t="s">
        <v>45</v>
      </c>
      <c r="X4839" t="s">
        <v>46</v>
      </c>
      <c r="Y4839">
        <v>1</v>
      </c>
      <c r="Z4839">
        <v>0</v>
      </c>
      <c r="AA4839">
        <v>0</v>
      </c>
      <c r="AB4839">
        <v>0</v>
      </c>
      <c r="AC4839">
        <v>0</v>
      </c>
      <c r="AD4839">
        <f t="shared" si="151"/>
        <v>0</v>
      </c>
      <c r="AE4839" t="s">
        <v>85</v>
      </c>
      <c r="AF4839">
        <v>46200000</v>
      </c>
      <c r="AG4839">
        <v>66100000</v>
      </c>
      <c r="AH4839">
        <v>40000000</v>
      </c>
      <c r="AI4839">
        <v>40000000</v>
      </c>
      <c r="AJ4839">
        <f t="shared" si="152"/>
        <v>192300000</v>
      </c>
      <c r="AK4839" t="s">
        <v>267</v>
      </c>
      <c r="AL4839" t="s">
        <v>268</v>
      </c>
      <c r="AM4839" t="s">
        <v>269</v>
      </c>
    </row>
    <row r="4840" spans="1:39" x14ac:dyDescent="0.2">
      <c r="A4840">
        <v>16091</v>
      </c>
      <c r="B4840" t="s">
        <v>318</v>
      </c>
      <c r="C4840">
        <v>706</v>
      </c>
      <c r="D4840" t="s">
        <v>260</v>
      </c>
      <c r="E4840">
        <v>6</v>
      </c>
      <c r="F4840" t="s">
        <v>261</v>
      </c>
      <c r="G4840">
        <v>122</v>
      </c>
      <c r="H4840" t="s">
        <v>72</v>
      </c>
      <c r="I4840">
        <v>949</v>
      </c>
      <c r="J4840" t="s">
        <v>78</v>
      </c>
      <c r="K4840" t="s">
        <v>41</v>
      </c>
      <c r="L4840">
        <v>6605</v>
      </c>
      <c r="M4840" t="s">
        <v>4936</v>
      </c>
      <c r="N4840" t="s">
        <v>43</v>
      </c>
      <c r="O4840" t="s">
        <v>530</v>
      </c>
      <c r="S4840">
        <v>2</v>
      </c>
      <c r="T4840" t="s">
        <v>45</v>
      </c>
      <c r="X4840" t="s">
        <v>46</v>
      </c>
      <c r="Y4840">
        <v>1</v>
      </c>
      <c r="Z4840">
        <v>0</v>
      </c>
      <c r="AA4840">
        <v>0</v>
      </c>
      <c r="AB4840">
        <v>0</v>
      </c>
      <c r="AC4840">
        <v>0</v>
      </c>
      <c r="AD4840">
        <f t="shared" si="151"/>
        <v>0</v>
      </c>
      <c r="AE4840" t="s">
        <v>273</v>
      </c>
      <c r="AF4840">
        <v>74380000</v>
      </c>
      <c r="AG4840">
        <v>93000000</v>
      </c>
      <c r="AH4840">
        <v>45000000</v>
      </c>
      <c r="AI4840">
        <v>45000000</v>
      </c>
      <c r="AJ4840">
        <f t="shared" si="152"/>
        <v>257380000</v>
      </c>
      <c r="AK4840" t="s">
        <v>267</v>
      </c>
      <c r="AL4840" t="s">
        <v>268</v>
      </c>
      <c r="AM4840" t="s">
        <v>269</v>
      </c>
    </row>
    <row r="4841" spans="1:39" x14ac:dyDescent="0.2">
      <c r="A4841">
        <v>16091</v>
      </c>
      <c r="B4841" t="s">
        <v>318</v>
      </c>
      <c r="C4841">
        <v>706</v>
      </c>
      <c r="D4841" t="s">
        <v>260</v>
      </c>
      <c r="E4841">
        <v>6</v>
      </c>
      <c r="F4841" t="s">
        <v>261</v>
      </c>
      <c r="G4841">
        <v>181</v>
      </c>
      <c r="H4841" t="s">
        <v>262</v>
      </c>
      <c r="I4841">
        <v>498</v>
      </c>
      <c r="J4841" t="s">
        <v>2140</v>
      </c>
      <c r="K4841" t="s">
        <v>41</v>
      </c>
      <c r="L4841">
        <v>11918</v>
      </c>
      <c r="M4841" t="s">
        <v>2141</v>
      </c>
      <c r="N4841" t="s">
        <v>43</v>
      </c>
      <c r="O4841" t="s">
        <v>2142</v>
      </c>
      <c r="S4841">
        <v>2</v>
      </c>
      <c r="T4841" t="s">
        <v>45</v>
      </c>
      <c r="X4841" t="s">
        <v>46</v>
      </c>
      <c r="Y4841">
        <v>1</v>
      </c>
      <c r="Z4841">
        <v>0</v>
      </c>
      <c r="AA4841">
        <v>0</v>
      </c>
      <c r="AB4841">
        <v>0</v>
      </c>
      <c r="AC4841">
        <v>0</v>
      </c>
      <c r="AD4841">
        <f t="shared" si="151"/>
        <v>0</v>
      </c>
      <c r="AE4841" t="s">
        <v>323</v>
      </c>
      <c r="AF4841">
        <v>0</v>
      </c>
      <c r="AG4841">
        <v>1000000</v>
      </c>
      <c r="AH4841">
        <v>0</v>
      </c>
      <c r="AI4841">
        <v>0</v>
      </c>
      <c r="AJ4841">
        <f t="shared" si="152"/>
        <v>1000000</v>
      </c>
      <c r="AK4841" t="s">
        <v>267</v>
      </c>
      <c r="AL4841" t="s">
        <v>268</v>
      </c>
      <c r="AM4841" t="s">
        <v>269</v>
      </c>
    </row>
    <row r="4842" spans="1:39" x14ac:dyDescent="0.2">
      <c r="A4842">
        <v>16091</v>
      </c>
      <c r="B4842" t="s">
        <v>318</v>
      </c>
      <c r="C4842">
        <v>706</v>
      </c>
      <c r="D4842" t="s">
        <v>260</v>
      </c>
      <c r="E4842">
        <v>6</v>
      </c>
      <c r="F4842" t="s">
        <v>261</v>
      </c>
      <c r="G4842">
        <v>181</v>
      </c>
      <c r="H4842" t="s">
        <v>262</v>
      </c>
      <c r="I4842">
        <v>597</v>
      </c>
      <c r="J4842" t="s">
        <v>343</v>
      </c>
      <c r="K4842" t="s">
        <v>41</v>
      </c>
      <c r="L4842">
        <v>13275</v>
      </c>
      <c r="M4842" t="s">
        <v>4647</v>
      </c>
      <c r="N4842" t="s">
        <v>124</v>
      </c>
      <c r="O4842" t="s">
        <v>4648</v>
      </c>
      <c r="S4842">
        <v>2</v>
      </c>
      <c r="T4842" t="s">
        <v>45</v>
      </c>
      <c r="X4842" t="s">
        <v>46</v>
      </c>
      <c r="Y4842">
        <v>1</v>
      </c>
      <c r="Z4842">
        <v>0</v>
      </c>
      <c r="AA4842">
        <v>0</v>
      </c>
      <c r="AB4842">
        <v>0</v>
      </c>
      <c r="AC4842">
        <v>0</v>
      </c>
      <c r="AD4842">
        <f t="shared" si="151"/>
        <v>0</v>
      </c>
      <c r="AE4842" t="s">
        <v>273</v>
      </c>
      <c r="AF4842">
        <v>100000</v>
      </c>
      <c r="AG4842">
        <v>100000</v>
      </c>
      <c r="AH4842">
        <v>100000</v>
      </c>
      <c r="AI4842">
        <v>100000</v>
      </c>
      <c r="AJ4842">
        <f t="shared" si="152"/>
        <v>400000</v>
      </c>
      <c r="AK4842" t="s">
        <v>267</v>
      </c>
      <c r="AL4842" t="s">
        <v>268</v>
      </c>
      <c r="AM4842" t="s">
        <v>269</v>
      </c>
    </row>
    <row r="4843" spans="1:39" x14ac:dyDescent="0.2">
      <c r="A4843">
        <v>16091</v>
      </c>
      <c r="B4843" t="s">
        <v>318</v>
      </c>
      <c r="C4843">
        <v>706</v>
      </c>
      <c r="D4843" t="s">
        <v>260</v>
      </c>
      <c r="E4843">
        <v>6</v>
      </c>
      <c r="F4843" t="s">
        <v>261</v>
      </c>
      <c r="G4843">
        <v>181</v>
      </c>
      <c r="H4843" t="s">
        <v>262</v>
      </c>
      <c r="I4843">
        <v>597</v>
      </c>
      <c r="J4843" t="s">
        <v>343</v>
      </c>
      <c r="K4843" t="s">
        <v>41</v>
      </c>
      <c r="L4843">
        <v>13383</v>
      </c>
      <c r="M4843" t="s">
        <v>4649</v>
      </c>
      <c r="N4843" t="s">
        <v>124</v>
      </c>
      <c r="O4843" t="s">
        <v>4650</v>
      </c>
      <c r="S4843">
        <v>2</v>
      </c>
      <c r="T4843" t="s">
        <v>45</v>
      </c>
      <c r="X4843" t="s">
        <v>46</v>
      </c>
      <c r="Y4843">
        <v>1</v>
      </c>
      <c r="Z4843">
        <v>0</v>
      </c>
      <c r="AA4843">
        <v>0</v>
      </c>
      <c r="AB4843">
        <v>0</v>
      </c>
      <c r="AC4843">
        <v>0</v>
      </c>
      <c r="AD4843">
        <f t="shared" si="151"/>
        <v>0</v>
      </c>
      <c r="AE4843" t="s">
        <v>273</v>
      </c>
      <c r="AF4843">
        <v>100000</v>
      </c>
      <c r="AG4843">
        <v>100000</v>
      </c>
      <c r="AH4843">
        <v>100000</v>
      </c>
      <c r="AI4843">
        <v>100000</v>
      </c>
      <c r="AJ4843">
        <f t="shared" si="152"/>
        <v>400000</v>
      </c>
      <c r="AK4843" t="s">
        <v>267</v>
      </c>
      <c r="AL4843" t="s">
        <v>268</v>
      </c>
      <c r="AM4843" t="s">
        <v>269</v>
      </c>
    </row>
    <row r="4844" spans="1:39" x14ac:dyDescent="0.2">
      <c r="A4844">
        <v>16091</v>
      </c>
      <c r="B4844" t="s">
        <v>318</v>
      </c>
      <c r="C4844">
        <v>706</v>
      </c>
      <c r="D4844" t="s">
        <v>260</v>
      </c>
      <c r="E4844">
        <v>6</v>
      </c>
      <c r="F4844" t="s">
        <v>261</v>
      </c>
      <c r="G4844">
        <v>181</v>
      </c>
      <c r="H4844" t="s">
        <v>262</v>
      </c>
      <c r="I4844">
        <v>597</v>
      </c>
      <c r="J4844" t="s">
        <v>343</v>
      </c>
      <c r="K4844" t="s">
        <v>41</v>
      </c>
      <c r="L4844">
        <v>13455</v>
      </c>
      <c r="M4844" t="s">
        <v>4937</v>
      </c>
      <c r="N4844" t="s">
        <v>124</v>
      </c>
      <c r="O4844" t="s">
        <v>4938</v>
      </c>
      <c r="S4844">
        <v>2</v>
      </c>
      <c r="T4844" t="s">
        <v>45</v>
      </c>
      <c r="X4844" t="s">
        <v>46</v>
      </c>
      <c r="Y4844">
        <v>1</v>
      </c>
      <c r="Z4844">
        <v>0</v>
      </c>
      <c r="AA4844">
        <v>0</v>
      </c>
      <c r="AB4844">
        <v>0</v>
      </c>
      <c r="AC4844">
        <v>0</v>
      </c>
      <c r="AD4844">
        <f t="shared" si="151"/>
        <v>0</v>
      </c>
      <c r="AE4844" t="s">
        <v>273</v>
      </c>
      <c r="AF4844">
        <v>100000</v>
      </c>
      <c r="AG4844">
        <v>100000</v>
      </c>
      <c r="AH4844">
        <v>100000</v>
      </c>
      <c r="AI4844">
        <v>100000</v>
      </c>
      <c r="AJ4844">
        <f t="shared" si="152"/>
        <v>400000</v>
      </c>
      <c r="AK4844" t="s">
        <v>267</v>
      </c>
      <c r="AL4844" t="s">
        <v>268</v>
      </c>
      <c r="AM4844" t="s">
        <v>269</v>
      </c>
    </row>
    <row r="4845" spans="1:39" x14ac:dyDescent="0.2">
      <c r="A4845">
        <v>16091</v>
      </c>
      <c r="B4845" t="s">
        <v>318</v>
      </c>
      <c r="C4845">
        <v>706</v>
      </c>
      <c r="D4845" t="s">
        <v>260</v>
      </c>
      <c r="E4845">
        <v>6</v>
      </c>
      <c r="F4845" t="s">
        <v>261</v>
      </c>
      <c r="G4845">
        <v>181</v>
      </c>
      <c r="H4845" t="s">
        <v>262</v>
      </c>
      <c r="I4845">
        <v>597</v>
      </c>
      <c r="J4845" t="s">
        <v>343</v>
      </c>
      <c r="K4845" t="s">
        <v>41</v>
      </c>
      <c r="L4845">
        <v>13491</v>
      </c>
      <c r="M4845" t="s">
        <v>4242</v>
      </c>
      <c r="N4845" t="s">
        <v>124</v>
      </c>
      <c r="O4845" t="s">
        <v>4243</v>
      </c>
      <c r="S4845">
        <v>2</v>
      </c>
      <c r="T4845" t="s">
        <v>45</v>
      </c>
      <c r="U4845">
        <v>178</v>
      </c>
      <c r="V4845" t="s">
        <v>427</v>
      </c>
      <c r="W4845" t="s">
        <v>57</v>
      </c>
      <c r="X4845" t="s">
        <v>46</v>
      </c>
      <c r="Y4845">
        <v>1</v>
      </c>
      <c r="Z4845">
        <v>1</v>
      </c>
      <c r="AA4845">
        <v>1</v>
      </c>
      <c r="AB4845">
        <v>1</v>
      </c>
      <c r="AC4845">
        <v>1</v>
      </c>
      <c r="AD4845">
        <f t="shared" si="151"/>
        <v>1</v>
      </c>
      <c r="AF4845">
        <v>0</v>
      </c>
      <c r="AG4845">
        <v>0</v>
      </c>
      <c r="AH4845">
        <v>0</v>
      </c>
      <c r="AI4845">
        <v>0</v>
      </c>
      <c r="AJ4845">
        <f t="shared" si="152"/>
        <v>0</v>
      </c>
      <c r="AK4845" t="s">
        <v>267</v>
      </c>
      <c r="AL4845" t="s">
        <v>268</v>
      </c>
      <c r="AM4845" t="s">
        <v>269</v>
      </c>
    </row>
    <row r="4846" spans="1:39" x14ac:dyDescent="0.2">
      <c r="A4846">
        <v>16091</v>
      </c>
      <c r="B4846" t="s">
        <v>318</v>
      </c>
      <c r="C4846">
        <v>707</v>
      </c>
      <c r="D4846" t="s">
        <v>274</v>
      </c>
      <c r="E4846">
        <v>6</v>
      </c>
      <c r="F4846" t="s">
        <v>261</v>
      </c>
      <c r="G4846">
        <v>122</v>
      </c>
      <c r="H4846" t="s">
        <v>72</v>
      </c>
      <c r="I4846">
        <v>561</v>
      </c>
      <c r="J4846" t="s">
        <v>297</v>
      </c>
      <c r="K4846" t="s">
        <v>41</v>
      </c>
      <c r="L4846">
        <v>13362</v>
      </c>
      <c r="M4846" t="s">
        <v>3121</v>
      </c>
      <c r="N4846" t="s">
        <v>124</v>
      </c>
      <c r="O4846" t="s">
        <v>3122</v>
      </c>
      <c r="S4846">
        <v>2</v>
      </c>
      <c r="T4846" t="s">
        <v>45</v>
      </c>
      <c r="X4846" t="s">
        <v>46</v>
      </c>
      <c r="Y4846">
        <v>1</v>
      </c>
      <c r="Z4846">
        <v>0</v>
      </c>
      <c r="AA4846">
        <v>0</v>
      </c>
      <c r="AB4846">
        <v>0</v>
      </c>
      <c r="AC4846">
        <v>0</v>
      </c>
      <c r="AD4846">
        <f t="shared" si="151"/>
        <v>0</v>
      </c>
      <c r="AE4846" t="s">
        <v>273</v>
      </c>
      <c r="AF4846">
        <v>100000</v>
      </c>
      <c r="AG4846">
        <v>100000</v>
      </c>
      <c r="AH4846">
        <v>100000</v>
      </c>
      <c r="AI4846">
        <v>100000</v>
      </c>
      <c r="AJ4846">
        <f t="shared" si="152"/>
        <v>400000</v>
      </c>
      <c r="AK4846" t="s">
        <v>277</v>
      </c>
      <c r="AL4846" t="s">
        <v>268</v>
      </c>
      <c r="AM4846" t="s">
        <v>278</v>
      </c>
    </row>
    <row r="4847" spans="1:39" x14ac:dyDescent="0.2">
      <c r="A4847">
        <v>16091</v>
      </c>
      <c r="B4847" t="s">
        <v>318</v>
      </c>
      <c r="C4847">
        <v>707</v>
      </c>
      <c r="D4847" t="s">
        <v>274</v>
      </c>
      <c r="E4847">
        <v>6</v>
      </c>
      <c r="F4847" t="s">
        <v>261</v>
      </c>
      <c r="G4847">
        <v>122</v>
      </c>
      <c r="H4847" t="s">
        <v>72</v>
      </c>
      <c r="I4847">
        <v>561</v>
      </c>
      <c r="J4847" t="s">
        <v>297</v>
      </c>
      <c r="K4847" t="s">
        <v>41</v>
      </c>
      <c r="L4847">
        <v>13396</v>
      </c>
      <c r="M4847" t="s">
        <v>2150</v>
      </c>
      <c r="N4847" t="s">
        <v>124</v>
      </c>
      <c r="O4847" t="s">
        <v>2151</v>
      </c>
      <c r="S4847">
        <v>2</v>
      </c>
      <c r="T4847" t="s">
        <v>45</v>
      </c>
      <c r="U4847">
        <v>195</v>
      </c>
      <c r="V4847" t="s">
        <v>363</v>
      </c>
      <c r="W4847" t="s">
        <v>57</v>
      </c>
      <c r="X4847" t="s">
        <v>46</v>
      </c>
      <c r="Y4847">
        <v>1</v>
      </c>
      <c r="Z4847">
        <v>2</v>
      </c>
      <c r="AA4847">
        <v>2</v>
      </c>
      <c r="AB4847">
        <v>2</v>
      </c>
      <c r="AC4847">
        <v>2</v>
      </c>
      <c r="AD4847">
        <f t="shared" si="151"/>
        <v>2</v>
      </c>
      <c r="AF4847">
        <v>0</v>
      </c>
      <c r="AG4847">
        <v>0</v>
      </c>
      <c r="AH4847">
        <v>0</v>
      </c>
      <c r="AI4847">
        <v>0</v>
      </c>
      <c r="AJ4847">
        <f t="shared" si="152"/>
        <v>0</v>
      </c>
      <c r="AK4847" t="s">
        <v>277</v>
      </c>
      <c r="AL4847" t="s">
        <v>268</v>
      </c>
      <c r="AM4847" t="s">
        <v>278</v>
      </c>
    </row>
    <row r="4848" spans="1:39" x14ac:dyDescent="0.2">
      <c r="A4848">
        <v>16091</v>
      </c>
      <c r="B4848" t="s">
        <v>318</v>
      </c>
      <c r="C4848">
        <v>707</v>
      </c>
      <c r="D4848" t="s">
        <v>274</v>
      </c>
      <c r="E4848">
        <v>6</v>
      </c>
      <c r="F4848" t="s">
        <v>261</v>
      </c>
      <c r="G4848">
        <v>122</v>
      </c>
      <c r="H4848" t="s">
        <v>72</v>
      </c>
      <c r="I4848">
        <v>561</v>
      </c>
      <c r="J4848" t="s">
        <v>297</v>
      </c>
      <c r="K4848" t="s">
        <v>41</v>
      </c>
      <c r="L4848">
        <v>13417</v>
      </c>
      <c r="M4848" t="s">
        <v>5073</v>
      </c>
      <c r="N4848" t="s">
        <v>124</v>
      </c>
      <c r="O4848" t="s">
        <v>5074</v>
      </c>
      <c r="S4848">
        <v>2</v>
      </c>
      <c r="T4848" t="s">
        <v>45</v>
      </c>
      <c r="U4848">
        <v>195</v>
      </c>
      <c r="V4848" t="s">
        <v>363</v>
      </c>
      <c r="W4848" t="s">
        <v>57</v>
      </c>
      <c r="X4848" t="s">
        <v>46</v>
      </c>
      <c r="Y4848">
        <v>1</v>
      </c>
      <c r="Z4848">
        <v>3</v>
      </c>
      <c r="AA4848">
        <v>3</v>
      </c>
      <c r="AB4848">
        <v>3</v>
      </c>
      <c r="AC4848">
        <v>3</v>
      </c>
      <c r="AD4848">
        <f t="shared" si="151"/>
        <v>3</v>
      </c>
      <c r="AF4848">
        <v>0</v>
      </c>
      <c r="AG4848">
        <v>0</v>
      </c>
      <c r="AH4848">
        <v>0</v>
      </c>
      <c r="AI4848">
        <v>0</v>
      </c>
      <c r="AJ4848">
        <f t="shared" si="152"/>
        <v>0</v>
      </c>
      <c r="AK4848" t="s">
        <v>277</v>
      </c>
      <c r="AL4848" t="s">
        <v>268</v>
      </c>
      <c r="AM4848" t="s">
        <v>278</v>
      </c>
    </row>
    <row r="4849" spans="1:39" x14ac:dyDescent="0.2">
      <c r="A4849">
        <v>16091</v>
      </c>
      <c r="B4849" t="s">
        <v>318</v>
      </c>
      <c r="C4849">
        <v>707</v>
      </c>
      <c r="D4849" t="s">
        <v>274</v>
      </c>
      <c r="E4849">
        <v>6</v>
      </c>
      <c r="F4849" t="s">
        <v>261</v>
      </c>
      <c r="G4849">
        <v>122</v>
      </c>
      <c r="H4849" t="s">
        <v>72</v>
      </c>
      <c r="I4849">
        <v>561</v>
      </c>
      <c r="J4849" t="s">
        <v>297</v>
      </c>
      <c r="K4849" t="s">
        <v>41</v>
      </c>
      <c r="L4849">
        <v>13417</v>
      </c>
      <c r="M4849" t="s">
        <v>5073</v>
      </c>
      <c r="N4849" t="s">
        <v>124</v>
      </c>
      <c r="O4849" t="s">
        <v>5074</v>
      </c>
      <c r="S4849">
        <v>2</v>
      </c>
      <c r="T4849" t="s">
        <v>45</v>
      </c>
      <c r="X4849" t="s">
        <v>46</v>
      </c>
      <c r="Y4849">
        <v>1</v>
      </c>
      <c r="Z4849">
        <v>0</v>
      </c>
      <c r="AA4849">
        <v>0</v>
      </c>
      <c r="AB4849">
        <v>0</v>
      </c>
      <c r="AC4849">
        <v>0</v>
      </c>
      <c r="AD4849">
        <f t="shared" si="151"/>
        <v>0</v>
      </c>
      <c r="AE4849" t="s">
        <v>273</v>
      </c>
      <c r="AF4849">
        <v>100000</v>
      </c>
      <c r="AG4849">
        <v>100000</v>
      </c>
      <c r="AH4849">
        <v>100000</v>
      </c>
      <c r="AI4849">
        <v>100000</v>
      </c>
      <c r="AJ4849">
        <f t="shared" si="152"/>
        <v>400000</v>
      </c>
      <c r="AK4849" t="s">
        <v>277</v>
      </c>
      <c r="AL4849" t="s">
        <v>268</v>
      </c>
      <c r="AM4849" t="s">
        <v>278</v>
      </c>
    </row>
    <row r="4850" spans="1:39" x14ac:dyDescent="0.2">
      <c r="A4850">
        <v>16091</v>
      </c>
      <c r="B4850" t="s">
        <v>318</v>
      </c>
      <c r="C4850">
        <v>707</v>
      </c>
      <c r="D4850" t="s">
        <v>274</v>
      </c>
      <c r="E4850">
        <v>6</v>
      </c>
      <c r="F4850" t="s">
        <v>261</v>
      </c>
      <c r="G4850">
        <v>122</v>
      </c>
      <c r="H4850" t="s">
        <v>72</v>
      </c>
      <c r="I4850">
        <v>561</v>
      </c>
      <c r="J4850" t="s">
        <v>297</v>
      </c>
      <c r="K4850" t="s">
        <v>41</v>
      </c>
      <c r="L4850">
        <v>13442</v>
      </c>
      <c r="M4850" t="s">
        <v>5075</v>
      </c>
      <c r="N4850" t="s">
        <v>124</v>
      </c>
      <c r="O4850" t="s">
        <v>5076</v>
      </c>
      <c r="S4850">
        <v>2</v>
      </c>
      <c r="T4850" t="s">
        <v>45</v>
      </c>
      <c r="U4850">
        <v>195</v>
      </c>
      <c r="V4850" t="s">
        <v>363</v>
      </c>
      <c r="W4850" t="s">
        <v>57</v>
      </c>
      <c r="X4850" t="s">
        <v>46</v>
      </c>
      <c r="Y4850">
        <v>1</v>
      </c>
      <c r="Z4850">
        <v>1</v>
      </c>
      <c r="AA4850">
        <v>1</v>
      </c>
      <c r="AB4850">
        <v>1</v>
      </c>
      <c r="AC4850">
        <v>1</v>
      </c>
      <c r="AD4850">
        <f t="shared" si="151"/>
        <v>1</v>
      </c>
      <c r="AF4850">
        <v>0</v>
      </c>
      <c r="AG4850">
        <v>0</v>
      </c>
      <c r="AH4850">
        <v>0</v>
      </c>
      <c r="AI4850">
        <v>0</v>
      </c>
      <c r="AJ4850">
        <f t="shared" si="152"/>
        <v>0</v>
      </c>
      <c r="AK4850" t="s">
        <v>277</v>
      </c>
      <c r="AL4850" t="s">
        <v>268</v>
      </c>
      <c r="AM4850" t="s">
        <v>278</v>
      </c>
    </row>
    <row r="4851" spans="1:39" x14ac:dyDescent="0.2">
      <c r="A4851">
        <v>16091</v>
      </c>
      <c r="B4851" t="s">
        <v>318</v>
      </c>
      <c r="C4851">
        <v>707</v>
      </c>
      <c r="D4851" t="s">
        <v>274</v>
      </c>
      <c r="E4851">
        <v>6</v>
      </c>
      <c r="F4851" t="s">
        <v>261</v>
      </c>
      <c r="G4851">
        <v>122</v>
      </c>
      <c r="H4851" t="s">
        <v>72</v>
      </c>
      <c r="I4851">
        <v>561</v>
      </c>
      <c r="J4851" t="s">
        <v>297</v>
      </c>
      <c r="K4851" t="s">
        <v>41</v>
      </c>
      <c r="L4851">
        <v>13442</v>
      </c>
      <c r="M4851" t="s">
        <v>5075</v>
      </c>
      <c r="N4851" t="s">
        <v>124</v>
      </c>
      <c r="O4851" t="s">
        <v>5076</v>
      </c>
      <c r="S4851">
        <v>2</v>
      </c>
      <c r="T4851" t="s">
        <v>45</v>
      </c>
      <c r="X4851" t="s">
        <v>46</v>
      </c>
      <c r="Y4851">
        <v>1</v>
      </c>
      <c r="Z4851">
        <v>0</v>
      </c>
      <c r="AA4851">
        <v>0</v>
      </c>
      <c r="AB4851">
        <v>0</v>
      </c>
      <c r="AC4851">
        <v>0</v>
      </c>
      <c r="AD4851">
        <f t="shared" si="151"/>
        <v>0</v>
      </c>
      <c r="AE4851" t="s">
        <v>273</v>
      </c>
      <c r="AF4851">
        <v>100000</v>
      </c>
      <c r="AG4851">
        <v>100000</v>
      </c>
      <c r="AH4851">
        <v>100000</v>
      </c>
      <c r="AI4851">
        <v>100000</v>
      </c>
      <c r="AJ4851">
        <f t="shared" si="152"/>
        <v>400000</v>
      </c>
      <c r="AK4851" t="s">
        <v>277</v>
      </c>
      <c r="AL4851" t="s">
        <v>268</v>
      </c>
      <c r="AM4851" t="s">
        <v>278</v>
      </c>
    </row>
    <row r="4852" spans="1:39" x14ac:dyDescent="0.2">
      <c r="A4852">
        <v>16091</v>
      </c>
      <c r="B4852" t="s">
        <v>318</v>
      </c>
      <c r="C4852">
        <v>707</v>
      </c>
      <c r="D4852" t="s">
        <v>274</v>
      </c>
      <c r="E4852">
        <v>6</v>
      </c>
      <c r="F4852" t="s">
        <v>261</v>
      </c>
      <c r="G4852">
        <v>122</v>
      </c>
      <c r="H4852" t="s">
        <v>72</v>
      </c>
      <c r="I4852">
        <v>561</v>
      </c>
      <c r="J4852" t="s">
        <v>297</v>
      </c>
      <c r="K4852" t="s">
        <v>41</v>
      </c>
      <c r="L4852">
        <v>13451</v>
      </c>
      <c r="M4852" t="s">
        <v>5077</v>
      </c>
      <c r="N4852" t="s">
        <v>124</v>
      </c>
      <c r="O4852" t="s">
        <v>5078</v>
      </c>
      <c r="S4852">
        <v>2</v>
      </c>
      <c r="T4852" t="s">
        <v>45</v>
      </c>
      <c r="U4852">
        <v>195</v>
      </c>
      <c r="V4852" t="s">
        <v>363</v>
      </c>
      <c r="W4852" t="s">
        <v>57</v>
      </c>
      <c r="X4852" t="s">
        <v>46</v>
      </c>
      <c r="Y4852">
        <v>1</v>
      </c>
      <c r="Z4852">
        <v>1</v>
      </c>
      <c r="AA4852">
        <v>1</v>
      </c>
      <c r="AB4852">
        <v>1</v>
      </c>
      <c r="AC4852">
        <v>1</v>
      </c>
      <c r="AD4852">
        <f t="shared" si="151"/>
        <v>1</v>
      </c>
      <c r="AF4852">
        <v>0</v>
      </c>
      <c r="AG4852">
        <v>0</v>
      </c>
      <c r="AH4852">
        <v>0</v>
      </c>
      <c r="AI4852">
        <v>0</v>
      </c>
      <c r="AJ4852">
        <f t="shared" si="152"/>
        <v>0</v>
      </c>
      <c r="AK4852" t="s">
        <v>277</v>
      </c>
      <c r="AL4852" t="s">
        <v>268</v>
      </c>
      <c r="AM4852" t="s">
        <v>278</v>
      </c>
    </row>
    <row r="4853" spans="1:39" x14ac:dyDescent="0.2">
      <c r="A4853">
        <v>16091</v>
      </c>
      <c r="B4853" t="s">
        <v>318</v>
      </c>
      <c r="C4853">
        <v>707</v>
      </c>
      <c r="D4853" t="s">
        <v>274</v>
      </c>
      <c r="E4853">
        <v>6</v>
      </c>
      <c r="F4853" t="s">
        <v>261</v>
      </c>
      <c r="G4853">
        <v>122</v>
      </c>
      <c r="H4853" t="s">
        <v>72</v>
      </c>
      <c r="I4853">
        <v>561</v>
      </c>
      <c r="J4853" t="s">
        <v>297</v>
      </c>
      <c r="K4853" t="s">
        <v>41</v>
      </c>
      <c r="L4853">
        <v>13451</v>
      </c>
      <c r="M4853" t="s">
        <v>5077</v>
      </c>
      <c r="N4853" t="s">
        <v>124</v>
      </c>
      <c r="O4853" t="s">
        <v>5078</v>
      </c>
      <c r="S4853">
        <v>2</v>
      </c>
      <c r="T4853" t="s">
        <v>45</v>
      </c>
      <c r="X4853" t="s">
        <v>46</v>
      </c>
      <c r="Y4853">
        <v>1</v>
      </c>
      <c r="Z4853">
        <v>0</v>
      </c>
      <c r="AA4853">
        <v>0</v>
      </c>
      <c r="AB4853">
        <v>0</v>
      </c>
      <c r="AC4853">
        <v>0</v>
      </c>
      <c r="AD4853">
        <f t="shared" si="151"/>
        <v>0</v>
      </c>
      <c r="AE4853" t="s">
        <v>273</v>
      </c>
      <c r="AF4853">
        <v>100000</v>
      </c>
      <c r="AG4853">
        <v>100000</v>
      </c>
      <c r="AH4853">
        <v>100000</v>
      </c>
      <c r="AI4853">
        <v>100000</v>
      </c>
      <c r="AJ4853">
        <f t="shared" si="152"/>
        <v>400000</v>
      </c>
      <c r="AK4853" t="s">
        <v>277</v>
      </c>
      <c r="AL4853" t="s">
        <v>268</v>
      </c>
      <c r="AM4853" t="s">
        <v>278</v>
      </c>
    </row>
    <row r="4854" spans="1:39" x14ac:dyDescent="0.2">
      <c r="A4854">
        <v>16091</v>
      </c>
      <c r="B4854" t="s">
        <v>318</v>
      </c>
      <c r="C4854">
        <v>707</v>
      </c>
      <c r="D4854" t="s">
        <v>274</v>
      </c>
      <c r="E4854">
        <v>6</v>
      </c>
      <c r="F4854" t="s">
        <v>261</v>
      </c>
      <c r="G4854">
        <v>122</v>
      </c>
      <c r="H4854" t="s">
        <v>72</v>
      </c>
      <c r="I4854">
        <v>561</v>
      </c>
      <c r="J4854" t="s">
        <v>297</v>
      </c>
      <c r="K4854" t="s">
        <v>41</v>
      </c>
      <c r="L4854">
        <v>13452</v>
      </c>
      <c r="M4854" t="s">
        <v>3745</v>
      </c>
      <c r="N4854" t="s">
        <v>124</v>
      </c>
      <c r="O4854" t="s">
        <v>3746</v>
      </c>
      <c r="S4854">
        <v>2</v>
      </c>
      <c r="T4854" t="s">
        <v>45</v>
      </c>
      <c r="X4854" t="s">
        <v>46</v>
      </c>
      <c r="Y4854">
        <v>1</v>
      </c>
      <c r="Z4854">
        <v>0</v>
      </c>
      <c r="AA4854">
        <v>0</v>
      </c>
      <c r="AB4854">
        <v>0</v>
      </c>
      <c r="AC4854">
        <v>0</v>
      </c>
      <c r="AD4854">
        <f t="shared" si="151"/>
        <v>0</v>
      </c>
      <c r="AE4854" t="s">
        <v>273</v>
      </c>
      <c r="AF4854">
        <v>100000</v>
      </c>
      <c r="AG4854">
        <v>100000</v>
      </c>
      <c r="AH4854">
        <v>100000</v>
      </c>
      <c r="AI4854">
        <v>100000</v>
      </c>
      <c r="AJ4854">
        <f t="shared" si="152"/>
        <v>400000</v>
      </c>
      <c r="AK4854" t="s">
        <v>277</v>
      </c>
      <c r="AL4854" t="s">
        <v>268</v>
      </c>
      <c r="AM4854" t="s">
        <v>278</v>
      </c>
    </row>
    <row r="4855" spans="1:39" x14ac:dyDescent="0.2">
      <c r="A4855">
        <v>16091</v>
      </c>
      <c r="B4855" t="s">
        <v>318</v>
      </c>
      <c r="C4855">
        <v>707</v>
      </c>
      <c r="D4855" t="s">
        <v>274</v>
      </c>
      <c r="E4855">
        <v>6</v>
      </c>
      <c r="F4855" t="s">
        <v>261</v>
      </c>
      <c r="G4855">
        <v>122</v>
      </c>
      <c r="H4855" t="s">
        <v>72</v>
      </c>
      <c r="I4855">
        <v>561</v>
      </c>
      <c r="J4855" t="s">
        <v>297</v>
      </c>
      <c r="K4855" t="s">
        <v>41</v>
      </c>
      <c r="L4855">
        <v>13470</v>
      </c>
      <c r="M4855" t="s">
        <v>364</v>
      </c>
      <c r="N4855" t="s">
        <v>124</v>
      </c>
      <c r="O4855" t="s">
        <v>365</v>
      </c>
      <c r="S4855">
        <v>2</v>
      </c>
      <c r="T4855" t="s">
        <v>45</v>
      </c>
      <c r="X4855" t="s">
        <v>46</v>
      </c>
      <c r="Y4855">
        <v>1</v>
      </c>
      <c r="Z4855">
        <v>0</v>
      </c>
      <c r="AA4855">
        <v>0</v>
      </c>
      <c r="AB4855">
        <v>0</v>
      </c>
      <c r="AC4855">
        <v>0</v>
      </c>
      <c r="AD4855">
        <f t="shared" si="151"/>
        <v>0</v>
      </c>
      <c r="AE4855" t="s">
        <v>273</v>
      </c>
      <c r="AF4855">
        <v>100000</v>
      </c>
      <c r="AG4855">
        <v>100000</v>
      </c>
      <c r="AH4855">
        <v>100000</v>
      </c>
      <c r="AI4855">
        <v>100000</v>
      </c>
      <c r="AJ4855">
        <f t="shared" si="152"/>
        <v>400000</v>
      </c>
      <c r="AK4855" t="s">
        <v>277</v>
      </c>
      <c r="AL4855" t="s">
        <v>268</v>
      </c>
      <c r="AM4855" t="s">
        <v>278</v>
      </c>
    </row>
    <row r="4856" spans="1:39" x14ac:dyDescent="0.2">
      <c r="A4856">
        <v>16091</v>
      </c>
      <c r="B4856" t="s">
        <v>318</v>
      </c>
      <c r="C4856">
        <v>707</v>
      </c>
      <c r="D4856" t="s">
        <v>274</v>
      </c>
      <c r="E4856">
        <v>6</v>
      </c>
      <c r="F4856" t="s">
        <v>261</v>
      </c>
      <c r="G4856">
        <v>122</v>
      </c>
      <c r="H4856" t="s">
        <v>72</v>
      </c>
      <c r="I4856">
        <v>579</v>
      </c>
      <c r="J4856" t="s">
        <v>328</v>
      </c>
      <c r="K4856" t="s">
        <v>41</v>
      </c>
      <c r="L4856">
        <v>13429</v>
      </c>
      <c r="M4856" t="s">
        <v>4939</v>
      </c>
      <c r="N4856" t="s">
        <v>124</v>
      </c>
      <c r="O4856" t="s">
        <v>4940</v>
      </c>
      <c r="S4856">
        <v>2</v>
      </c>
      <c r="T4856" t="s">
        <v>45</v>
      </c>
      <c r="U4856">
        <v>190</v>
      </c>
      <c r="V4856" t="s">
        <v>996</v>
      </c>
      <c r="W4856" t="s">
        <v>57</v>
      </c>
      <c r="X4856" t="s">
        <v>46</v>
      </c>
      <c r="Y4856">
        <v>1</v>
      </c>
      <c r="Z4856">
        <v>5</v>
      </c>
      <c r="AA4856">
        <v>5</v>
      </c>
      <c r="AB4856">
        <v>5</v>
      </c>
      <c r="AC4856">
        <v>5</v>
      </c>
      <c r="AD4856">
        <f t="shared" si="151"/>
        <v>5</v>
      </c>
      <c r="AF4856">
        <v>0</v>
      </c>
      <c r="AG4856">
        <v>0</v>
      </c>
      <c r="AH4856">
        <v>0</v>
      </c>
      <c r="AI4856">
        <v>0</v>
      </c>
      <c r="AJ4856">
        <f t="shared" si="152"/>
        <v>0</v>
      </c>
      <c r="AK4856" t="s">
        <v>277</v>
      </c>
      <c r="AL4856" t="s">
        <v>268</v>
      </c>
      <c r="AM4856" t="s">
        <v>278</v>
      </c>
    </row>
    <row r="4857" spans="1:39" x14ac:dyDescent="0.2">
      <c r="A4857">
        <v>16091</v>
      </c>
      <c r="B4857" t="s">
        <v>318</v>
      </c>
      <c r="C4857">
        <v>707</v>
      </c>
      <c r="D4857" t="s">
        <v>274</v>
      </c>
      <c r="E4857">
        <v>6</v>
      </c>
      <c r="F4857" t="s">
        <v>261</v>
      </c>
      <c r="G4857">
        <v>126</v>
      </c>
      <c r="H4857" t="s">
        <v>62</v>
      </c>
      <c r="I4857">
        <v>259</v>
      </c>
      <c r="J4857" t="s">
        <v>375</v>
      </c>
      <c r="K4857" t="s">
        <v>41</v>
      </c>
      <c r="L4857">
        <v>6359</v>
      </c>
      <c r="M4857" t="s">
        <v>376</v>
      </c>
      <c r="N4857" t="s">
        <v>43</v>
      </c>
      <c r="O4857" t="s">
        <v>377</v>
      </c>
      <c r="S4857">
        <v>2</v>
      </c>
      <c r="T4857" t="s">
        <v>45</v>
      </c>
      <c r="X4857" t="s">
        <v>46</v>
      </c>
      <c r="Y4857">
        <v>1</v>
      </c>
      <c r="Z4857">
        <v>0</v>
      </c>
      <c r="AA4857">
        <v>0</v>
      </c>
      <c r="AB4857">
        <v>0</v>
      </c>
      <c r="AC4857">
        <v>0</v>
      </c>
      <c r="AD4857">
        <f t="shared" si="151"/>
        <v>0</v>
      </c>
      <c r="AE4857" t="s">
        <v>289</v>
      </c>
      <c r="AF4857">
        <v>0</v>
      </c>
      <c r="AG4857">
        <v>800000</v>
      </c>
      <c r="AH4857">
        <v>800000</v>
      </c>
      <c r="AI4857">
        <v>800000</v>
      </c>
      <c r="AJ4857">
        <f t="shared" si="152"/>
        <v>2400000</v>
      </c>
      <c r="AK4857" t="s">
        <v>277</v>
      </c>
      <c r="AL4857" t="s">
        <v>268</v>
      </c>
      <c r="AM4857" t="s">
        <v>278</v>
      </c>
    </row>
    <row r="4858" spans="1:39" x14ac:dyDescent="0.2">
      <c r="A4858">
        <v>16091</v>
      </c>
      <c r="B4858" t="s">
        <v>318</v>
      </c>
      <c r="C4858">
        <v>707</v>
      </c>
      <c r="D4858" t="s">
        <v>274</v>
      </c>
      <c r="E4858">
        <v>6</v>
      </c>
      <c r="F4858" t="s">
        <v>261</v>
      </c>
      <c r="G4858">
        <v>181</v>
      </c>
      <c r="H4858" t="s">
        <v>262</v>
      </c>
      <c r="I4858">
        <v>217</v>
      </c>
      <c r="J4858" t="s">
        <v>381</v>
      </c>
      <c r="K4858" t="s">
        <v>41</v>
      </c>
      <c r="L4858">
        <v>13138</v>
      </c>
      <c r="M4858" t="s">
        <v>3747</v>
      </c>
      <c r="N4858" t="s">
        <v>43</v>
      </c>
      <c r="O4858" t="s">
        <v>383</v>
      </c>
      <c r="S4858">
        <v>2</v>
      </c>
      <c r="T4858" t="s">
        <v>45</v>
      </c>
      <c r="X4858" t="s">
        <v>46</v>
      </c>
      <c r="Y4858">
        <v>1</v>
      </c>
      <c r="Z4858">
        <v>0</v>
      </c>
      <c r="AA4858">
        <v>0</v>
      </c>
      <c r="AB4858">
        <v>0</v>
      </c>
      <c r="AC4858">
        <v>0</v>
      </c>
      <c r="AD4858">
        <f t="shared" si="151"/>
        <v>0</v>
      </c>
      <c r="AE4858" t="s">
        <v>273</v>
      </c>
      <c r="AF4858">
        <v>4400000</v>
      </c>
      <c r="AG4858">
        <v>4000000</v>
      </c>
      <c r="AH4858">
        <v>4000000</v>
      </c>
      <c r="AI4858">
        <v>4000000</v>
      </c>
      <c r="AJ4858">
        <f t="shared" si="152"/>
        <v>16400000</v>
      </c>
      <c r="AK4858" t="s">
        <v>277</v>
      </c>
      <c r="AL4858" t="s">
        <v>268</v>
      </c>
      <c r="AM4858" t="s">
        <v>278</v>
      </c>
    </row>
    <row r="4859" spans="1:39" x14ac:dyDescent="0.2">
      <c r="A4859">
        <v>16091</v>
      </c>
      <c r="B4859" t="s">
        <v>318</v>
      </c>
      <c r="C4859">
        <v>707</v>
      </c>
      <c r="D4859" t="s">
        <v>274</v>
      </c>
      <c r="E4859">
        <v>6</v>
      </c>
      <c r="F4859" t="s">
        <v>261</v>
      </c>
      <c r="G4859">
        <v>181</v>
      </c>
      <c r="H4859" t="s">
        <v>262</v>
      </c>
      <c r="I4859">
        <v>241</v>
      </c>
      <c r="J4859" t="s">
        <v>384</v>
      </c>
      <c r="K4859" t="s">
        <v>41</v>
      </c>
      <c r="L4859">
        <v>13222</v>
      </c>
      <c r="M4859" t="s">
        <v>385</v>
      </c>
      <c r="N4859" t="s">
        <v>43</v>
      </c>
      <c r="O4859" t="s">
        <v>386</v>
      </c>
      <c r="S4859">
        <v>2</v>
      </c>
      <c r="T4859" t="s">
        <v>45</v>
      </c>
      <c r="U4859">
        <v>52</v>
      </c>
      <c r="V4859" t="s">
        <v>3139</v>
      </c>
      <c r="W4859" t="s">
        <v>57</v>
      </c>
      <c r="X4859" t="s">
        <v>46</v>
      </c>
      <c r="Y4859">
        <v>1</v>
      </c>
      <c r="Z4859">
        <v>1</v>
      </c>
      <c r="AA4859">
        <v>0</v>
      </c>
      <c r="AB4859">
        <v>0</v>
      </c>
      <c r="AC4859">
        <v>0</v>
      </c>
      <c r="AD4859">
        <f t="shared" si="151"/>
        <v>1</v>
      </c>
      <c r="AF4859">
        <v>0</v>
      </c>
      <c r="AG4859">
        <v>0</v>
      </c>
      <c r="AH4859">
        <v>0</v>
      </c>
      <c r="AI4859">
        <v>0</v>
      </c>
      <c r="AJ4859">
        <f t="shared" si="152"/>
        <v>0</v>
      </c>
      <c r="AK4859" t="s">
        <v>277</v>
      </c>
      <c r="AL4859" t="s">
        <v>268</v>
      </c>
      <c r="AM4859" t="s">
        <v>278</v>
      </c>
    </row>
    <row r="4860" spans="1:39" x14ac:dyDescent="0.2">
      <c r="A4860">
        <v>16091</v>
      </c>
      <c r="B4860" t="s">
        <v>318</v>
      </c>
      <c r="C4860">
        <v>707</v>
      </c>
      <c r="D4860" t="s">
        <v>274</v>
      </c>
      <c r="E4860">
        <v>6</v>
      </c>
      <c r="F4860" t="s">
        <v>261</v>
      </c>
      <c r="G4860">
        <v>181</v>
      </c>
      <c r="H4860" t="s">
        <v>262</v>
      </c>
      <c r="I4860">
        <v>246</v>
      </c>
      <c r="J4860" t="s">
        <v>405</v>
      </c>
      <c r="K4860" t="s">
        <v>41</v>
      </c>
      <c r="L4860">
        <v>13186</v>
      </c>
      <c r="M4860" t="s">
        <v>4250</v>
      </c>
      <c r="N4860" t="s">
        <v>43</v>
      </c>
      <c r="O4860" t="s">
        <v>2129</v>
      </c>
      <c r="S4860">
        <v>2</v>
      </c>
      <c r="T4860" t="s">
        <v>45</v>
      </c>
      <c r="X4860" t="s">
        <v>66</v>
      </c>
      <c r="Y4860">
        <v>0</v>
      </c>
      <c r="Z4860">
        <v>0</v>
      </c>
      <c r="AA4860">
        <v>0</v>
      </c>
      <c r="AB4860">
        <v>0</v>
      </c>
      <c r="AC4860">
        <v>0</v>
      </c>
      <c r="AD4860">
        <f t="shared" si="151"/>
        <v>0</v>
      </c>
      <c r="AE4860" t="s">
        <v>338</v>
      </c>
      <c r="AF4860">
        <v>4000000</v>
      </c>
      <c r="AG4860">
        <v>4000000</v>
      </c>
      <c r="AH4860">
        <v>4000000</v>
      </c>
      <c r="AI4860">
        <v>4000000</v>
      </c>
      <c r="AJ4860">
        <f t="shared" si="152"/>
        <v>16000000</v>
      </c>
      <c r="AK4860" t="s">
        <v>277</v>
      </c>
      <c r="AL4860" t="s">
        <v>268</v>
      </c>
      <c r="AM4860" t="s">
        <v>278</v>
      </c>
    </row>
    <row r="4861" spans="1:39" x14ac:dyDescent="0.2">
      <c r="A4861">
        <v>16091</v>
      </c>
      <c r="B4861" t="s">
        <v>318</v>
      </c>
      <c r="C4861">
        <v>708</v>
      </c>
      <c r="D4861" t="s">
        <v>307</v>
      </c>
      <c r="E4861">
        <v>6</v>
      </c>
      <c r="F4861" t="s">
        <v>261</v>
      </c>
      <c r="G4861">
        <v>128</v>
      </c>
      <c r="H4861" t="s">
        <v>143</v>
      </c>
      <c r="I4861">
        <v>482</v>
      </c>
      <c r="J4861" t="s">
        <v>308</v>
      </c>
      <c r="K4861" t="s">
        <v>41</v>
      </c>
      <c r="L4861">
        <v>11776</v>
      </c>
      <c r="M4861" t="s">
        <v>3131</v>
      </c>
      <c r="N4861" t="s">
        <v>124</v>
      </c>
      <c r="O4861" t="s">
        <v>3132</v>
      </c>
      <c r="S4861">
        <v>2</v>
      </c>
      <c r="T4861" t="s">
        <v>45</v>
      </c>
      <c r="X4861" t="s">
        <v>46</v>
      </c>
      <c r="Y4861">
        <v>1</v>
      </c>
      <c r="Z4861">
        <v>0</v>
      </c>
      <c r="AA4861">
        <v>0</v>
      </c>
      <c r="AB4861">
        <v>0</v>
      </c>
      <c r="AC4861">
        <v>0</v>
      </c>
      <c r="AD4861">
        <f t="shared" si="151"/>
        <v>0</v>
      </c>
      <c r="AE4861" t="s">
        <v>338</v>
      </c>
      <c r="AF4861">
        <v>850000</v>
      </c>
      <c r="AG4861">
        <v>100000</v>
      </c>
      <c r="AH4861">
        <v>100000</v>
      </c>
      <c r="AI4861">
        <v>100000</v>
      </c>
      <c r="AJ4861">
        <f t="shared" si="152"/>
        <v>1150000</v>
      </c>
      <c r="AK4861" t="s">
        <v>311</v>
      </c>
      <c r="AL4861" t="s">
        <v>312</v>
      </c>
      <c r="AM4861" t="s">
        <v>313</v>
      </c>
    </row>
    <row r="4862" spans="1:39" x14ac:dyDescent="0.2">
      <c r="A4862">
        <v>16097</v>
      </c>
      <c r="B4862" t="s">
        <v>395</v>
      </c>
      <c r="C4862">
        <v>706</v>
      </c>
      <c r="D4862" t="s">
        <v>260</v>
      </c>
      <c r="E4862">
        <v>6</v>
      </c>
      <c r="F4862" t="s">
        <v>261</v>
      </c>
      <c r="G4862">
        <v>181</v>
      </c>
      <c r="H4862" t="s">
        <v>262</v>
      </c>
      <c r="I4862">
        <v>262</v>
      </c>
      <c r="J4862" t="s">
        <v>339</v>
      </c>
      <c r="K4862" t="s">
        <v>41</v>
      </c>
      <c r="L4862">
        <v>13103</v>
      </c>
      <c r="M4862" t="s">
        <v>3135</v>
      </c>
      <c r="N4862" t="s">
        <v>43</v>
      </c>
      <c r="O4862" t="s">
        <v>341</v>
      </c>
      <c r="S4862">
        <v>2</v>
      </c>
      <c r="T4862" t="s">
        <v>45</v>
      </c>
      <c r="X4862" t="s">
        <v>46</v>
      </c>
      <c r="Y4862">
        <v>1</v>
      </c>
      <c r="Z4862">
        <v>0</v>
      </c>
      <c r="AA4862">
        <v>0</v>
      </c>
      <c r="AB4862">
        <v>0</v>
      </c>
      <c r="AC4862">
        <v>0</v>
      </c>
      <c r="AD4862">
        <f t="shared" si="151"/>
        <v>0</v>
      </c>
      <c r="AE4862" t="s">
        <v>273</v>
      </c>
      <c r="AF4862">
        <v>6000000</v>
      </c>
      <c r="AG4862">
        <v>6500000</v>
      </c>
      <c r="AH4862">
        <v>6500000</v>
      </c>
      <c r="AI4862">
        <v>7000000</v>
      </c>
      <c r="AJ4862">
        <f t="shared" si="152"/>
        <v>26000000</v>
      </c>
      <c r="AK4862" t="s">
        <v>267</v>
      </c>
      <c r="AL4862" t="s">
        <v>268</v>
      </c>
      <c r="AM4862" t="s">
        <v>269</v>
      </c>
    </row>
    <row r="4863" spans="1:39" x14ac:dyDescent="0.2">
      <c r="A4863">
        <v>16097</v>
      </c>
      <c r="B4863" t="s">
        <v>395</v>
      </c>
      <c r="C4863">
        <v>707</v>
      </c>
      <c r="D4863" t="s">
        <v>274</v>
      </c>
      <c r="E4863">
        <v>6</v>
      </c>
      <c r="F4863" t="s">
        <v>261</v>
      </c>
      <c r="G4863">
        <v>122</v>
      </c>
      <c r="H4863" t="s">
        <v>72</v>
      </c>
      <c r="I4863">
        <v>188</v>
      </c>
      <c r="J4863" t="s">
        <v>356</v>
      </c>
      <c r="K4863" t="s">
        <v>41</v>
      </c>
      <c r="L4863">
        <v>11800</v>
      </c>
      <c r="M4863" t="s">
        <v>3750</v>
      </c>
      <c r="N4863" t="s">
        <v>43</v>
      </c>
      <c r="O4863" t="s">
        <v>3751</v>
      </c>
      <c r="S4863">
        <v>2</v>
      </c>
      <c r="T4863" t="s">
        <v>45</v>
      </c>
      <c r="X4863" t="s">
        <v>66</v>
      </c>
      <c r="Y4863">
        <v>0</v>
      </c>
      <c r="Z4863">
        <v>0</v>
      </c>
      <c r="AA4863">
        <v>0</v>
      </c>
      <c r="AB4863">
        <v>0</v>
      </c>
      <c r="AC4863">
        <v>0</v>
      </c>
      <c r="AD4863">
        <f t="shared" si="151"/>
        <v>0</v>
      </c>
      <c r="AE4863" t="s">
        <v>273</v>
      </c>
      <c r="AF4863">
        <v>2300000</v>
      </c>
      <c r="AG4863">
        <v>0</v>
      </c>
      <c r="AH4863">
        <v>0</v>
      </c>
      <c r="AI4863">
        <v>0</v>
      </c>
      <c r="AJ4863">
        <f t="shared" si="152"/>
        <v>2300000</v>
      </c>
      <c r="AK4863" t="s">
        <v>277</v>
      </c>
      <c r="AL4863" t="s">
        <v>268</v>
      </c>
      <c r="AM4863" t="s">
        <v>278</v>
      </c>
    </row>
    <row r="4864" spans="1:39" x14ac:dyDescent="0.2">
      <c r="A4864">
        <v>16097</v>
      </c>
      <c r="B4864" t="s">
        <v>395</v>
      </c>
      <c r="C4864">
        <v>707</v>
      </c>
      <c r="D4864" t="s">
        <v>274</v>
      </c>
      <c r="E4864">
        <v>6</v>
      </c>
      <c r="F4864" t="s">
        <v>261</v>
      </c>
      <c r="G4864">
        <v>122</v>
      </c>
      <c r="H4864" t="s">
        <v>72</v>
      </c>
      <c r="I4864">
        <v>446</v>
      </c>
      <c r="J4864" t="s">
        <v>3106</v>
      </c>
      <c r="K4864" t="s">
        <v>41</v>
      </c>
      <c r="L4864">
        <v>11809</v>
      </c>
      <c r="M4864" t="s">
        <v>4254</v>
      </c>
      <c r="N4864" t="s">
        <v>43</v>
      </c>
      <c r="O4864" t="s">
        <v>4255</v>
      </c>
      <c r="S4864">
        <v>2</v>
      </c>
      <c r="T4864" t="s">
        <v>45</v>
      </c>
      <c r="U4864">
        <v>193</v>
      </c>
      <c r="V4864" t="s">
        <v>2152</v>
      </c>
      <c r="W4864" t="s">
        <v>57</v>
      </c>
      <c r="X4864" t="s">
        <v>46</v>
      </c>
      <c r="Y4864">
        <v>1</v>
      </c>
      <c r="Z4864">
        <v>12000</v>
      </c>
      <c r="AA4864">
        <v>12000</v>
      </c>
      <c r="AB4864">
        <v>12000</v>
      </c>
      <c r="AC4864">
        <v>12000</v>
      </c>
      <c r="AD4864">
        <f t="shared" si="151"/>
        <v>12000</v>
      </c>
      <c r="AF4864">
        <v>0</v>
      </c>
      <c r="AG4864">
        <v>0</v>
      </c>
      <c r="AH4864">
        <v>0</v>
      </c>
      <c r="AI4864">
        <v>0</v>
      </c>
      <c r="AJ4864">
        <f t="shared" si="152"/>
        <v>0</v>
      </c>
      <c r="AK4864" t="s">
        <v>277</v>
      </c>
      <c r="AL4864" t="s">
        <v>268</v>
      </c>
      <c r="AM4864" t="s">
        <v>278</v>
      </c>
    </row>
    <row r="4865" spans="1:39" x14ac:dyDescent="0.2">
      <c r="A4865">
        <v>16097</v>
      </c>
      <c r="B4865" t="s">
        <v>395</v>
      </c>
      <c r="C4865">
        <v>707</v>
      </c>
      <c r="D4865" t="s">
        <v>274</v>
      </c>
      <c r="E4865">
        <v>6</v>
      </c>
      <c r="F4865" t="s">
        <v>261</v>
      </c>
      <c r="G4865">
        <v>126</v>
      </c>
      <c r="H4865" t="s">
        <v>62</v>
      </c>
      <c r="I4865">
        <v>241</v>
      </c>
      <c r="J4865" t="s">
        <v>384</v>
      </c>
      <c r="K4865" t="s">
        <v>41</v>
      </c>
      <c r="L4865">
        <v>13221</v>
      </c>
      <c r="M4865" t="s">
        <v>3138</v>
      </c>
      <c r="N4865" t="s">
        <v>43</v>
      </c>
      <c r="O4865" t="s">
        <v>386</v>
      </c>
      <c r="S4865">
        <v>2</v>
      </c>
      <c r="T4865" t="s">
        <v>45</v>
      </c>
      <c r="X4865" t="s">
        <v>46</v>
      </c>
      <c r="Y4865">
        <v>1</v>
      </c>
      <c r="Z4865">
        <v>0</v>
      </c>
      <c r="AA4865">
        <v>0</v>
      </c>
      <c r="AB4865">
        <v>0</v>
      </c>
      <c r="AC4865">
        <v>0</v>
      </c>
      <c r="AD4865">
        <f t="shared" si="151"/>
        <v>0</v>
      </c>
      <c r="AE4865" t="s">
        <v>273</v>
      </c>
      <c r="AF4865">
        <v>47400000</v>
      </c>
      <c r="AG4865">
        <v>23000000</v>
      </c>
      <c r="AH4865">
        <v>19600000</v>
      </c>
      <c r="AI4865">
        <v>28000000</v>
      </c>
      <c r="AJ4865">
        <f t="shared" si="152"/>
        <v>118000000</v>
      </c>
      <c r="AK4865" t="s">
        <v>277</v>
      </c>
      <c r="AL4865" t="s">
        <v>268</v>
      </c>
      <c r="AM4865" t="s">
        <v>278</v>
      </c>
    </row>
    <row r="4866" spans="1:39" x14ac:dyDescent="0.2">
      <c r="A4866">
        <v>16097</v>
      </c>
      <c r="B4866" t="s">
        <v>395</v>
      </c>
      <c r="C4866">
        <v>707</v>
      </c>
      <c r="D4866" t="s">
        <v>274</v>
      </c>
      <c r="E4866">
        <v>6</v>
      </c>
      <c r="F4866" t="s">
        <v>261</v>
      </c>
      <c r="G4866">
        <v>181</v>
      </c>
      <c r="H4866" t="s">
        <v>262</v>
      </c>
      <c r="I4866">
        <v>217</v>
      </c>
      <c r="J4866" t="s">
        <v>381</v>
      </c>
      <c r="K4866" t="s">
        <v>41</v>
      </c>
      <c r="L4866">
        <v>13141</v>
      </c>
      <c r="M4866" t="s">
        <v>2163</v>
      </c>
      <c r="N4866" t="s">
        <v>43</v>
      </c>
      <c r="O4866" t="s">
        <v>383</v>
      </c>
      <c r="S4866">
        <v>2</v>
      </c>
      <c r="T4866" t="s">
        <v>45</v>
      </c>
      <c r="X4866" t="s">
        <v>66</v>
      </c>
      <c r="Y4866">
        <v>0</v>
      </c>
      <c r="Z4866">
        <v>0</v>
      </c>
      <c r="AA4866">
        <v>0</v>
      </c>
      <c r="AB4866">
        <v>0</v>
      </c>
      <c r="AC4866">
        <v>0</v>
      </c>
      <c r="AD4866">
        <f t="shared" si="151"/>
        <v>0</v>
      </c>
      <c r="AE4866" t="s">
        <v>273</v>
      </c>
      <c r="AF4866">
        <v>1500000</v>
      </c>
      <c r="AG4866">
        <v>2000000</v>
      </c>
      <c r="AH4866">
        <v>2100000</v>
      </c>
      <c r="AI4866">
        <v>2100000</v>
      </c>
      <c r="AJ4866">
        <f t="shared" si="152"/>
        <v>7700000</v>
      </c>
      <c r="AK4866" t="s">
        <v>277</v>
      </c>
      <c r="AL4866" t="s">
        <v>268</v>
      </c>
      <c r="AM4866" t="s">
        <v>278</v>
      </c>
    </row>
    <row r="4867" spans="1:39" x14ac:dyDescent="0.2">
      <c r="A4867">
        <v>16097</v>
      </c>
      <c r="B4867" t="s">
        <v>395</v>
      </c>
      <c r="C4867">
        <v>707</v>
      </c>
      <c r="D4867" t="s">
        <v>274</v>
      </c>
      <c r="E4867">
        <v>6</v>
      </c>
      <c r="F4867" t="s">
        <v>261</v>
      </c>
      <c r="G4867">
        <v>181</v>
      </c>
      <c r="H4867" t="s">
        <v>262</v>
      </c>
      <c r="I4867">
        <v>246</v>
      </c>
      <c r="J4867" t="s">
        <v>405</v>
      </c>
      <c r="K4867" t="s">
        <v>41</v>
      </c>
      <c r="L4867">
        <v>13187</v>
      </c>
      <c r="M4867" t="s">
        <v>406</v>
      </c>
      <c r="N4867" t="s">
        <v>43</v>
      </c>
      <c r="O4867" t="s">
        <v>407</v>
      </c>
      <c r="S4867">
        <v>2</v>
      </c>
      <c r="T4867" t="s">
        <v>45</v>
      </c>
      <c r="X4867" t="s">
        <v>66</v>
      </c>
      <c r="Y4867">
        <v>0</v>
      </c>
      <c r="Z4867">
        <v>0</v>
      </c>
      <c r="AA4867">
        <v>0</v>
      </c>
      <c r="AB4867">
        <v>0</v>
      </c>
      <c r="AC4867">
        <v>0</v>
      </c>
      <c r="AD4867">
        <f t="shared" ref="AD4867:AD4930" si="153">IF(Y4867=1,LARGE(Z4867:AC4867,1),Z4867+AA4867+AB4867+AC4867)</f>
        <v>0</v>
      </c>
      <c r="AE4867" t="s">
        <v>338</v>
      </c>
      <c r="AF4867">
        <v>0</v>
      </c>
      <c r="AG4867">
        <v>400000</v>
      </c>
      <c r="AH4867">
        <v>450000</v>
      </c>
      <c r="AI4867">
        <v>480000</v>
      </c>
      <c r="AJ4867">
        <f t="shared" si="152"/>
        <v>1330000</v>
      </c>
      <c r="AK4867" t="s">
        <v>277</v>
      </c>
      <c r="AL4867" t="s">
        <v>268</v>
      </c>
      <c r="AM4867" t="s">
        <v>278</v>
      </c>
    </row>
    <row r="4868" spans="1:39" x14ac:dyDescent="0.2">
      <c r="A4868">
        <v>18001</v>
      </c>
      <c r="B4868" t="s">
        <v>420</v>
      </c>
      <c r="C4868">
        <v>208</v>
      </c>
      <c r="D4868" t="s">
        <v>421</v>
      </c>
      <c r="E4868">
        <v>4</v>
      </c>
      <c r="F4868" t="s">
        <v>422</v>
      </c>
      <c r="G4868">
        <v>122</v>
      </c>
      <c r="H4868" t="s">
        <v>72</v>
      </c>
      <c r="I4868">
        <v>463</v>
      </c>
      <c r="J4868" t="s">
        <v>442</v>
      </c>
      <c r="K4868" t="s">
        <v>41</v>
      </c>
      <c r="L4868">
        <v>11474</v>
      </c>
      <c r="M4868" t="s">
        <v>443</v>
      </c>
      <c r="N4868" t="s">
        <v>124</v>
      </c>
      <c r="O4868" t="s">
        <v>444</v>
      </c>
      <c r="S4868">
        <v>2</v>
      </c>
      <c r="T4868" t="s">
        <v>45</v>
      </c>
      <c r="X4868" t="s">
        <v>46</v>
      </c>
      <c r="Y4868">
        <v>1</v>
      </c>
      <c r="Z4868">
        <v>0</v>
      </c>
      <c r="AA4868">
        <v>0</v>
      </c>
      <c r="AB4868">
        <v>0</v>
      </c>
      <c r="AC4868">
        <v>0</v>
      </c>
      <c r="AD4868">
        <f t="shared" si="153"/>
        <v>0</v>
      </c>
      <c r="AE4868" t="s">
        <v>85</v>
      </c>
      <c r="AF4868">
        <v>40000</v>
      </c>
      <c r="AG4868">
        <v>40000</v>
      </c>
      <c r="AH4868">
        <v>40000</v>
      </c>
      <c r="AI4868">
        <v>30000</v>
      </c>
      <c r="AJ4868">
        <f t="shared" si="152"/>
        <v>150000</v>
      </c>
      <c r="AK4868" t="s">
        <v>428</v>
      </c>
      <c r="AL4868" t="s">
        <v>429</v>
      </c>
      <c r="AM4868" t="s">
        <v>430</v>
      </c>
    </row>
    <row r="4869" spans="1:39" x14ac:dyDescent="0.2">
      <c r="A4869">
        <v>18001</v>
      </c>
      <c r="B4869" t="s">
        <v>420</v>
      </c>
      <c r="C4869">
        <v>209</v>
      </c>
      <c r="D4869" t="s">
        <v>445</v>
      </c>
      <c r="E4869">
        <v>4</v>
      </c>
      <c r="F4869" t="s">
        <v>422</v>
      </c>
      <c r="G4869">
        <v>127</v>
      </c>
      <c r="H4869" t="s">
        <v>446</v>
      </c>
      <c r="I4869">
        <v>466</v>
      </c>
      <c r="J4869" t="s">
        <v>3765</v>
      </c>
      <c r="K4869" t="s">
        <v>41</v>
      </c>
      <c r="L4869">
        <v>13088</v>
      </c>
      <c r="M4869" t="s">
        <v>3765</v>
      </c>
      <c r="N4869" t="s">
        <v>124</v>
      </c>
      <c r="O4869" t="s">
        <v>3766</v>
      </c>
      <c r="S4869">
        <v>2</v>
      </c>
      <c r="T4869" t="s">
        <v>45</v>
      </c>
      <c r="U4869">
        <v>458</v>
      </c>
      <c r="V4869" t="s">
        <v>438</v>
      </c>
      <c r="W4869" t="s">
        <v>57</v>
      </c>
      <c r="X4869" t="s">
        <v>46</v>
      </c>
      <c r="Y4869">
        <v>1</v>
      </c>
      <c r="Z4869">
        <v>1</v>
      </c>
      <c r="AA4869">
        <v>1</v>
      </c>
      <c r="AB4869">
        <v>1</v>
      </c>
      <c r="AC4869">
        <v>1</v>
      </c>
      <c r="AD4869">
        <f t="shared" si="153"/>
        <v>1</v>
      </c>
      <c r="AF4869">
        <v>0</v>
      </c>
      <c r="AG4869">
        <v>0</v>
      </c>
      <c r="AH4869">
        <v>0</v>
      </c>
      <c r="AI4869">
        <v>0</v>
      </c>
      <c r="AJ4869">
        <f t="shared" si="152"/>
        <v>0</v>
      </c>
      <c r="AK4869" t="s">
        <v>450</v>
      </c>
      <c r="AL4869" t="s">
        <v>451</v>
      </c>
      <c r="AM4869" t="s">
        <v>452</v>
      </c>
    </row>
    <row r="4870" spans="1:39" x14ac:dyDescent="0.2">
      <c r="A4870">
        <v>18021</v>
      </c>
      <c r="B4870" t="s">
        <v>468</v>
      </c>
      <c r="C4870">
        <v>105</v>
      </c>
      <c r="D4870" t="s">
        <v>1694</v>
      </c>
      <c r="E4870">
        <v>26</v>
      </c>
      <c r="F4870" t="s">
        <v>710</v>
      </c>
      <c r="G4870">
        <v>453</v>
      </c>
      <c r="H4870" t="s">
        <v>2178</v>
      </c>
      <c r="I4870">
        <v>537</v>
      </c>
      <c r="J4870" t="s">
        <v>4261</v>
      </c>
      <c r="K4870" t="s">
        <v>41</v>
      </c>
      <c r="L4870">
        <v>13018</v>
      </c>
      <c r="M4870" t="s">
        <v>4262</v>
      </c>
      <c r="N4870" t="s">
        <v>124</v>
      </c>
      <c r="O4870" t="s">
        <v>4263</v>
      </c>
      <c r="S4870">
        <v>2</v>
      </c>
      <c r="T4870" t="s">
        <v>45</v>
      </c>
      <c r="X4870" t="s">
        <v>46</v>
      </c>
      <c r="Y4870">
        <v>1</v>
      </c>
      <c r="Z4870">
        <v>0</v>
      </c>
      <c r="AA4870">
        <v>0</v>
      </c>
      <c r="AB4870">
        <v>0</v>
      </c>
      <c r="AC4870">
        <v>0</v>
      </c>
      <c r="AD4870">
        <f t="shared" si="153"/>
        <v>0</v>
      </c>
      <c r="AE4870" t="s">
        <v>338</v>
      </c>
      <c r="AF4870">
        <v>1675000</v>
      </c>
      <c r="AG4870">
        <v>575000</v>
      </c>
      <c r="AH4870">
        <v>1125000</v>
      </c>
      <c r="AI4870">
        <v>1125000</v>
      </c>
      <c r="AJ4870">
        <f t="shared" si="152"/>
        <v>4500000</v>
      </c>
      <c r="AK4870" t="s">
        <v>1698</v>
      </c>
      <c r="AL4870" t="s">
        <v>1699</v>
      </c>
      <c r="AM4870" t="s">
        <v>1700</v>
      </c>
    </row>
    <row r="4871" spans="1:39" x14ac:dyDescent="0.2">
      <c r="A4871">
        <v>18021</v>
      </c>
      <c r="B4871" t="s">
        <v>468</v>
      </c>
      <c r="C4871">
        <v>105</v>
      </c>
      <c r="D4871" t="s">
        <v>1694</v>
      </c>
      <c r="E4871">
        <v>26</v>
      </c>
      <c r="F4871" t="s">
        <v>710</v>
      </c>
      <c r="G4871">
        <v>453</v>
      </c>
      <c r="H4871" t="s">
        <v>2178</v>
      </c>
      <c r="I4871">
        <v>622</v>
      </c>
      <c r="J4871" t="s">
        <v>4944</v>
      </c>
      <c r="K4871" t="s">
        <v>41</v>
      </c>
      <c r="L4871">
        <v>13053</v>
      </c>
      <c r="M4871" t="s">
        <v>4945</v>
      </c>
      <c r="N4871" t="s">
        <v>124</v>
      </c>
      <c r="O4871" t="s">
        <v>4946</v>
      </c>
      <c r="S4871">
        <v>2</v>
      </c>
      <c r="T4871" t="s">
        <v>45</v>
      </c>
      <c r="U4871">
        <v>74</v>
      </c>
      <c r="V4871" t="s">
        <v>5079</v>
      </c>
      <c r="W4871" t="s">
        <v>845</v>
      </c>
      <c r="X4871" t="s">
        <v>66</v>
      </c>
      <c r="Y4871">
        <v>0</v>
      </c>
      <c r="Z4871">
        <v>13</v>
      </c>
      <c r="AA4871">
        <v>59.5</v>
      </c>
      <c r="AB4871">
        <v>9.5</v>
      </c>
      <c r="AC4871">
        <v>10</v>
      </c>
      <c r="AD4871">
        <f t="shared" si="153"/>
        <v>92</v>
      </c>
      <c r="AF4871">
        <v>0</v>
      </c>
      <c r="AG4871">
        <v>0</v>
      </c>
      <c r="AH4871">
        <v>0</v>
      </c>
      <c r="AI4871">
        <v>0</v>
      </c>
      <c r="AJ4871">
        <f t="shared" si="152"/>
        <v>0</v>
      </c>
      <c r="AK4871" t="s">
        <v>1698</v>
      </c>
      <c r="AL4871" t="s">
        <v>1699</v>
      </c>
      <c r="AM4871" t="s">
        <v>1700</v>
      </c>
    </row>
    <row r="4872" spans="1:39" x14ac:dyDescent="0.2">
      <c r="A4872">
        <v>18021</v>
      </c>
      <c r="B4872" t="s">
        <v>468</v>
      </c>
      <c r="C4872">
        <v>105</v>
      </c>
      <c r="D4872" t="s">
        <v>1694</v>
      </c>
      <c r="E4872">
        <v>26</v>
      </c>
      <c r="F4872" t="s">
        <v>710</v>
      </c>
      <c r="G4872">
        <v>785</v>
      </c>
      <c r="H4872" t="s">
        <v>1624</v>
      </c>
      <c r="I4872">
        <v>349</v>
      </c>
      <c r="J4872" t="s">
        <v>3157</v>
      </c>
      <c r="K4872" t="s">
        <v>41</v>
      </c>
      <c r="L4872">
        <v>13019</v>
      </c>
      <c r="M4872" t="s">
        <v>3158</v>
      </c>
      <c r="N4872" t="s">
        <v>124</v>
      </c>
      <c r="O4872" t="s">
        <v>3159</v>
      </c>
      <c r="S4872">
        <v>2</v>
      </c>
      <c r="T4872" t="s">
        <v>45</v>
      </c>
      <c r="U4872">
        <v>178</v>
      </c>
      <c r="V4872" t="s">
        <v>427</v>
      </c>
      <c r="W4872" t="s">
        <v>57</v>
      </c>
      <c r="X4872" t="s">
        <v>46</v>
      </c>
      <c r="Y4872">
        <v>1</v>
      </c>
      <c r="Z4872">
        <v>1</v>
      </c>
      <c r="AA4872">
        <v>1</v>
      </c>
      <c r="AB4872">
        <v>1</v>
      </c>
      <c r="AC4872">
        <v>1</v>
      </c>
      <c r="AD4872">
        <f t="shared" si="153"/>
        <v>1</v>
      </c>
      <c r="AF4872">
        <v>0</v>
      </c>
      <c r="AG4872">
        <v>0</v>
      </c>
      <c r="AH4872">
        <v>0</v>
      </c>
      <c r="AI4872">
        <v>0</v>
      </c>
      <c r="AJ4872">
        <f t="shared" si="152"/>
        <v>0</v>
      </c>
      <c r="AK4872" t="s">
        <v>1698</v>
      </c>
      <c r="AL4872" t="s">
        <v>1699</v>
      </c>
      <c r="AM4872" t="s">
        <v>1700</v>
      </c>
    </row>
    <row r="4873" spans="1:39" x14ac:dyDescent="0.2">
      <c r="A4873">
        <v>18021</v>
      </c>
      <c r="B4873" t="s">
        <v>468</v>
      </c>
      <c r="C4873">
        <v>210</v>
      </c>
      <c r="D4873" t="s">
        <v>469</v>
      </c>
      <c r="E4873">
        <v>15</v>
      </c>
      <c r="F4873" t="s">
        <v>470</v>
      </c>
      <c r="G4873">
        <v>127</v>
      </c>
      <c r="H4873" t="s">
        <v>446</v>
      </c>
      <c r="I4873">
        <v>536</v>
      </c>
      <c r="J4873" t="s">
        <v>471</v>
      </c>
      <c r="K4873" t="s">
        <v>41</v>
      </c>
      <c r="L4873">
        <v>13029</v>
      </c>
      <c r="M4873" t="s">
        <v>472</v>
      </c>
      <c r="N4873" t="s">
        <v>124</v>
      </c>
      <c r="O4873" t="s">
        <v>473</v>
      </c>
      <c r="S4873">
        <v>2</v>
      </c>
      <c r="T4873" t="s">
        <v>45</v>
      </c>
      <c r="U4873">
        <v>220</v>
      </c>
      <c r="V4873" t="s">
        <v>4102</v>
      </c>
      <c r="W4873" t="s">
        <v>57</v>
      </c>
      <c r="X4873" t="s">
        <v>46</v>
      </c>
      <c r="Y4873">
        <v>1</v>
      </c>
      <c r="Z4873">
        <v>1</v>
      </c>
      <c r="AA4873">
        <v>1</v>
      </c>
      <c r="AB4873">
        <v>0</v>
      </c>
      <c r="AC4873">
        <v>0</v>
      </c>
      <c r="AD4873">
        <f t="shared" si="153"/>
        <v>1</v>
      </c>
      <c r="AF4873">
        <v>0</v>
      </c>
      <c r="AG4873">
        <v>0</v>
      </c>
      <c r="AH4873">
        <v>0</v>
      </c>
      <c r="AI4873">
        <v>0</v>
      </c>
      <c r="AJ4873">
        <f t="shared" si="152"/>
        <v>0</v>
      </c>
      <c r="AK4873" t="s">
        <v>474</v>
      </c>
      <c r="AL4873" t="s">
        <v>475</v>
      </c>
      <c r="AM4873" t="s">
        <v>476</v>
      </c>
    </row>
    <row r="4874" spans="1:39" x14ac:dyDescent="0.2">
      <c r="A4874">
        <v>18021</v>
      </c>
      <c r="B4874" t="s">
        <v>468</v>
      </c>
      <c r="C4874">
        <v>210</v>
      </c>
      <c r="D4874" t="s">
        <v>469</v>
      </c>
      <c r="E4874">
        <v>15</v>
      </c>
      <c r="F4874" t="s">
        <v>470</v>
      </c>
      <c r="G4874">
        <v>127</v>
      </c>
      <c r="H4874" t="s">
        <v>446</v>
      </c>
      <c r="I4874">
        <v>536</v>
      </c>
      <c r="J4874" t="s">
        <v>471</v>
      </c>
      <c r="K4874" t="s">
        <v>41</v>
      </c>
      <c r="L4874">
        <v>13029</v>
      </c>
      <c r="M4874" t="s">
        <v>472</v>
      </c>
      <c r="N4874" t="s">
        <v>124</v>
      </c>
      <c r="O4874" t="s">
        <v>473</v>
      </c>
      <c r="S4874">
        <v>2</v>
      </c>
      <c r="T4874" t="s">
        <v>45</v>
      </c>
      <c r="X4874" t="s">
        <v>46</v>
      </c>
      <c r="Y4874">
        <v>1</v>
      </c>
      <c r="Z4874">
        <v>0</v>
      </c>
      <c r="AA4874">
        <v>0</v>
      </c>
      <c r="AB4874">
        <v>0</v>
      </c>
      <c r="AC4874">
        <v>0</v>
      </c>
      <c r="AD4874">
        <f t="shared" si="153"/>
        <v>0</v>
      </c>
      <c r="AE4874" t="s">
        <v>85</v>
      </c>
      <c r="AF4874">
        <v>0</v>
      </c>
      <c r="AG4874">
        <v>4000000</v>
      </c>
      <c r="AH4874">
        <v>0</v>
      </c>
      <c r="AI4874">
        <v>0</v>
      </c>
      <c r="AJ4874">
        <f t="shared" si="152"/>
        <v>4000000</v>
      </c>
      <c r="AK4874" t="s">
        <v>474</v>
      </c>
      <c r="AL4874" t="s">
        <v>475</v>
      </c>
      <c r="AM4874" t="s">
        <v>476</v>
      </c>
    </row>
    <row r="4875" spans="1:39" x14ac:dyDescent="0.2">
      <c r="A4875">
        <v>18021</v>
      </c>
      <c r="B4875" t="s">
        <v>468</v>
      </c>
      <c r="C4875">
        <v>850</v>
      </c>
      <c r="D4875" t="s">
        <v>453</v>
      </c>
      <c r="E4875">
        <v>4</v>
      </c>
      <c r="F4875" t="s">
        <v>422</v>
      </c>
      <c r="G4875">
        <v>128</v>
      </c>
      <c r="H4875" t="s">
        <v>143</v>
      </c>
      <c r="I4875">
        <v>125</v>
      </c>
      <c r="J4875" t="s">
        <v>579</v>
      </c>
      <c r="K4875" t="s">
        <v>41</v>
      </c>
      <c r="L4875">
        <v>12999</v>
      </c>
      <c r="M4875" t="s">
        <v>4264</v>
      </c>
      <c r="N4875" t="s">
        <v>43</v>
      </c>
      <c r="O4875" t="s">
        <v>581</v>
      </c>
      <c r="S4875">
        <v>2</v>
      </c>
      <c r="T4875" t="s">
        <v>45</v>
      </c>
      <c r="X4875" t="s">
        <v>46</v>
      </c>
      <c r="Y4875">
        <v>1</v>
      </c>
      <c r="Z4875">
        <v>0</v>
      </c>
      <c r="AA4875">
        <v>0</v>
      </c>
      <c r="AB4875">
        <v>0</v>
      </c>
      <c r="AC4875">
        <v>0</v>
      </c>
      <c r="AD4875">
        <f t="shared" si="153"/>
        <v>0</v>
      </c>
      <c r="AE4875" t="s">
        <v>85</v>
      </c>
      <c r="AF4875">
        <v>7000</v>
      </c>
      <c r="AG4875">
        <v>7000</v>
      </c>
      <c r="AH4875">
        <v>7000</v>
      </c>
      <c r="AI4875">
        <v>7000</v>
      </c>
      <c r="AJ4875">
        <f t="shared" si="152"/>
        <v>28000</v>
      </c>
      <c r="AK4875" t="s">
        <v>458</v>
      </c>
      <c r="AL4875" t="s">
        <v>459</v>
      </c>
      <c r="AM4875" t="s">
        <v>460</v>
      </c>
    </row>
    <row r="4876" spans="1:39" x14ac:dyDescent="0.2">
      <c r="A4876">
        <v>23001</v>
      </c>
      <c r="B4876" t="s">
        <v>478</v>
      </c>
      <c r="C4876">
        <v>640</v>
      </c>
      <c r="D4876" t="s">
        <v>479</v>
      </c>
      <c r="E4876">
        <v>23</v>
      </c>
      <c r="F4876" t="s">
        <v>480</v>
      </c>
      <c r="G4876">
        <v>695</v>
      </c>
      <c r="H4876" t="s">
        <v>481</v>
      </c>
      <c r="I4876">
        <v>408</v>
      </c>
      <c r="J4876" t="s">
        <v>489</v>
      </c>
      <c r="K4876" t="s">
        <v>41</v>
      </c>
      <c r="L4876">
        <v>12731</v>
      </c>
      <c r="M4876" t="s">
        <v>490</v>
      </c>
      <c r="N4876" t="s">
        <v>124</v>
      </c>
      <c r="O4876" t="s">
        <v>491</v>
      </c>
      <c r="S4876">
        <v>2</v>
      </c>
      <c r="T4876" t="s">
        <v>45</v>
      </c>
      <c r="X4876" t="s">
        <v>46</v>
      </c>
      <c r="Y4876">
        <v>1</v>
      </c>
      <c r="Z4876">
        <v>0</v>
      </c>
      <c r="AA4876">
        <v>0</v>
      </c>
      <c r="AB4876">
        <v>0</v>
      </c>
      <c r="AC4876">
        <v>0</v>
      </c>
      <c r="AD4876">
        <f t="shared" si="153"/>
        <v>0</v>
      </c>
      <c r="AE4876" t="s">
        <v>513</v>
      </c>
      <c r="AF4876">
        <v>96600000</v>
      </c>
      <c r="AG4876">
        <v>27114360</v>
      </c>
      <c r="AH4876">
        <v>0</v>
      </c>
      <c r="AI4876">
        <v>0</v>
      </c>
      <c r="AJ4876">
        <f t="shared" si="152"/>
        <v>123714360</v>
      </c>
      <c r="AK4876" t="s">
        <v>486</v>
      </c>
      <c r="AL4876" t="s">
        <v>487</v>
      </c>
      <c r="AM4876" t="s">
        <v>488</v>
      </c>
    </row>
    <row r="4877" spans="1:39" x14ac:dyDescent="0.2">
      <c r="A4877">
        <v>23001</v>
      </c>
      <c r="B4877" t="s">
        <v>478</v>
      </c>
      <c r="C4877">
        <v>640</v>
      </c>
      <c r="D4877" t="s">
        <v>479</v>
      </c>
      <c r="E4877">
        <v>23</v>
      </c>
      <c r="F4877" t="s">
        <v>480</v>
      </c>
      <c r="G4877">
        <v>695</v>
      </c>
      <c r="H4877" t="s">
        <v>481</v>
      </c>
      <c r="I4877">
        <v>408</v>
      </c>
      <c r="J4877" t="s">
        <v>489</v>
      </c>
      <c r="K4877" t="s">
        <v>41</v>
      </c>
      <c r="L4877">
        <v>12731</v>
      </c>
      <c r="M4877" t="s">
        <v>490</v>
      </c>
      <c r="N4877" t="s">
        <v>124</v>
      </c>
      <c r="O4877" t="s">
        <v>491</v>
      </c>
      <c r="S4877">
        <v>2</v>
      </c>
      <c r="T4877" t="s">
        <v>45</v>
      </c>
      <c r="X4877" t="s">
        <v>46</v>
      </c>
      <c r="Y4877">
        <v>1</v>
      </c>
      <c r="Z4877">
        <v>0</v>
      </c>
      <c r="AA4877">
        <v>0</v>
      </c>
      <c r="AB4877">
        <v>0</v>
      </c>
      <c r="AC4877">
        <v>0</v>
      </c>
      <c r="AD4877">
        <f t="shared" si="153"/>
        <v>0</v>
      </c>
      <c r="AE4877" t="s">
        <v>323</v>
      </c>
      <c r="AF4877">
        <v>14000000</v>
      </c>
      <c r="AG4877">
        <v>3513191</v>
      </c>
      <c r="AH4877">
        <v>0</v>
      </c>
      <c r="AI4877">
        <v>0</v>
      </c>
      <c r="AJ4877">
        <f t="shared" si="152"/>
        <v>17513191</v>
      </c>
      <c r="AK4877" t="s">
        <v>486</v>
      </c>
      <c r="AL4877" t="s">
        <v>487</v>
      </c>
      <c r="AM4877" t="s">
        <v>488</v>
      </c>
    </row>
    <row r="4878" spans="1:39" x14ac:dyDescent="0.2">
      <c r="A4878">
        <v>23001</v>
      </c>
      <c r="B4878" t="s">
        <v>478</v>
      </c>
      <c r="C4878">
        <v>650</v>
      </c>
      <c r="D4878" t="s">
        <v>497</v>
      </c>
      <c r="E4878">
        <v>23</v>
      </c>
      <c r="F4878" t="s">
        <v>480</v>
      </c>
      <c r="G4878">
        <v>813</v>
      </c>
      <c r="H4878" t="s">
        <v>2183</v>
      </c>
      <c r="I4878">
        <v>578</v>
      </c>
      <c r="J4878" t="s">
        <v>3162</v>
      </c>
      <c r="K4878" t="s">
        <v>41</v>
      </c>
      <c r="L4878">
        <v>13476</v>
      </c>
      <c r="M4878" t="s">
        <v>3163</v>
      </c>
      <c r="N4878" t="s">
        <v>124</v>
      </c>
      <c r="O4878" t="s">
        <v>3164</v>
      </c>
      <c r="S4878">
        <v>2</v>
      </c>
      <c r="T4878" t="s">
        <v>45</v>
      </c>
      <c r="U4878">
        <v>190</v>
      </c>
      <c r="V4878" t="s">
        <v>996</v>
      </c>
      <c r="W4878" t="s">
        <v>57</v>
      </c>
      <c r="X4878" t="s">
        <v>46</v>
      </c>
      <c r="Y4878">
        <v>1</v>
      </c>
      <c r="Z4878">
        <v>13</v>
      </c>
      <c r="AA4878">
        <v>13</v>
      </c>
      <c r="AB4878">
        <v>13</v>
      </c>
      <c r="AC4878">
        <v>13</v>
      </c>
      <c r="AD4878">
        <f t="shared" si="153"/>
        <v>13</v>
      </c>
      <c r="AF4878">
        <v>0</v>
      </c>
      <c r="AG4878">
        <v>0</v>
      </c>
      <c r="AH4878">
        <v>0</v>
      </c>
      <c r="AI4878">
        <v>0</v>
      </c>
      <c r="AJ4878">
        <f t="shared" si="152"/>
        <v>0</v>
      </c>
      <c r="AK4878" t="s">
        <v>503</v>
      </c>
      <c r="AL4878" t="s">
        <v>325</v>
      </c>
      <c r="AM4878" t="s">
        <v>504</v>
      </c>
    </row>
    <row r="4879" spans="1:39" x14ac:dyDescent="0.2">
      <c r="A4879">
        <v>23001</v>
      </c>
      <c r="B4879" t="s">
        <v>478</v>
      </c>
      <c r="C4879">
        <v>650</v>
      </c>
      <c r="D4879" t="s">
        <v>497</v>
      </c>
      <c r="E4879">
        <v>27</v>
      </c>
      <c r="F4879" t="s">
        <v>498</v>
      </c>
      <c r="G4879">
        <v>812</v>
      </c>
      <c r="H4879" t="s">
        <v>499</v>
      </c>
      <c r="I4879">
        <v>605</v>
      </c>
      <c r="J4879" t="s">
        <v>500</v>
      </c>
      <c r="K4879" t="s">
        <v>41</v>
      </c>
      <c r="L4879">
        <v>13437</v>
      </c>
      <c r="M4879" t="s">
        <v>501</v>
      </c>
      <c r="N4879" t="s">
        <v>124</v>
      </c>
      <c r="O4879" t="s">
        <v>502</v>
      </c>
      <c r="S4879">
        <v>2</v>
      </c>
      <c r="T4879" t="s">
        <v>45</v>
      </c>
      <c r="U4879">
        <v>350</v>
      </c>
      <c r="V4879" t="s">
        <v>4671</v>
      </c>
      <c r="W4879" t="s">
        <v>57</v>
      </c>
      <c r="X4879" t="s">
        <v>46</v>
      </c>
      <c r="Y4879">
        <v>1</v>
      </c>
      <c r="Z4879">
        <v>1</v>
      </c>
      <c r="AA4879">
        <v>1</v>
      </c>
      <c r="AB4879">
        <v>1</v>
      </c>
      <c r="AC4879">
        <v>1</v>
      </c>
      <c r="AD4879">
        <f t="shared" si="153"/>
        <v>1</v>
      </c>
      <c r="AF4879">
        <v>0</v>
      </c>
      <c r="AG4879">
        <v>0</v>
      </c>
      <c r="AH4879">
        <v>0</v>
      </c>
      <c r="AI4879">
        <v>0</v>
      </c>
      <c r="AJ4879">
        <f t="shared" si="152"/>
        <v>0</v>
      </c>
      <c r="AK4879" t="s">
        <v>503</v>
      </c>
      <c r="AL4879" t="s">
        <v>325</v>
      </c>
      <c r="AM4879" t="s">
        <v>504</v>
      </c>
    </row>
    <row r="4880" spans="1:39" x14ac:dyDescent="0.2">
      <c r="A4880">
        <v>23001</v>
      </c>
      <c r="B4880" t="s">
        <v>478</v>
      </c>
      <c r="C4880">
        <v>660</v>
      </c>
      <c r="D4880" t="s">
        <v>505</v>
      </c>
      <c r="E4880">
        <v>13</v>
      </c>
      <c r="F4880" t="s">
        <v>506</v>
      </c>
      <c r="G4880">
        <v>392</v>
      </c>
      <c r="H4880" t="s">
        <v>507</v>
      </c>
      <c r="I4880">
        <v>603</v>
      </c>
      <c r="J4880" t="s">
        <v>637</v>
      </c>
      <c r="K4880" t="s">
        <v>41</v>
      </c>
      <c r="L4880">
        <v>13376</v>
      </c>
      <c r="M4880" t="s">
        <v>3165</v>
      </c>
      <c r="N4880" t="s">
        <v>124</v>
      </c>
      <c r="O4880" t="s">
        <v>3166</v>
      </c>
      <c r="S4880">
        <v>2</v>
      </c>
      <c r="T4880" t="s">
        <v>45</v>
      </c>
      <c r="X4880" t="s">
        <v>46</v>
      </c>
      <c r="Y4880">
        <v>1</v>
      </c>
      <c r="Z4880">
        <v>0</v>
      </c>
      <c r="AA4880">
        <v>0</v>
      </c>
      <c r="AB4880">
        <v>0</v>
      </c>
      <c r="AC4880">
        <v>0</v>
      </c>
      <c r="AD4880">
        <f t="shared" si="153"/>
        <v>0</v>
      </c>
      <c r="AE4880" t="s">
        <v>47</v>
      </c>
      <c r="AF4880">
        <v>100000</v>
      </c>
      <c r="AG4880">
        <v>100000</v>
      </c>
      <c r="AH4880">
        <v>100000</v>
      </c>
      <c r="AI4880">
        <v>100000</v>
      </c>
      <c r="AJ4880">
        <f t="shared" si="152"/>
        <v>400000</v>
      </c>
      <c r="AK4880" t="s">
        <v>510</v>
      </c>
      <c r="AL4880" t="s">
        <v>511</v>
      </c>
      <c r="AM4880" t="s">
        <v>512</v>
      </c>
    </row>
    <row r="4881" spans="1:39" x14ac:dyDescent="0.2">
      <c r="A4881">
        <v>23001</v>
      </c>
      <c r="B4881" t="s">
        <v>478</v>
      </c>
      <c r="C4881">
        <v>660</v>
      </c>
      <c r="D4881" t="s">
        <v>505</v>
      </c>
      <c r="E4881">
        <v>13</v>
      </c>
      <c r="F4881" t="s">
        <v>506</v>
      </c>
      <c r="G4881">
        <v>392</v>
      </c>
      <c r="H4881" t="s">
        <v>507</v>
      </c>
      <c r="I4881">
        <v>604</v>
      </c>
      <c r="J4881" t="s">
        <v>2186</v>
      </c>
      <c r="K4881" t="s">
        <v>41</v>
      </c>
      <c r="L4881">
        <v>13456</v>
      </c>
      <c r="M4881" t="s">
        <v>3169</v>
      </c>
      <c r="N4881" t="s">
        <v>124</v>
      </c>
      <c r="O4881" t="s">
        <v>3170</v>
      </c>
      <c r="S4881">
        <v>2</v>
      </c>
      <c r="T4881" t="s">
        <v>45</v>
      </c>
      <c r="U4881">
        <v>349</v>
      </c>
      <c r="V4881" t="s">
        <v>492</v>
      </c>
      <c r="W4881" t="s">
        <v>57</v>
      </c>
      <c r="X4881" t="s">
        <v>46</v>
      </c>
      <c r="Y4881">
        <v>1</v>
      </c>
      <c r="Z4881">
        <v>1</v>
      </c>
      <c r="AA4881">
        <v>1</v>
      </c>
      <c r="AB4881">
        <v>1</v>
      </c>
      <c r="AC4881">
        <v>1</v>
      </c>
      <c r="AD4881">
        <f t="shared" si="153"/>
        <v>1</v>
      </c>
      <c r="AF4881">
        <v>0</v>
      </c>
      <c r="AG4881">
        <v>0</v>
      </c>
      <c r="AH4881">
        <v>0</v>
      </c>
      <c r="AI4881">
        <v>0</v>
      </c>
      <c r="AJ4881">
        <f t="shared" si="152"/>
        <v>0</v>
      </c>
      <c r="AK4881" t="s">
        <v>510</v>
      </c>
      <c r="AL4881" t="s">
        <v>511</v>
      </c>
      <c r="AM4881" t="s">
        <v>512</v>
      </c>
    </row>
    <row r="4882" spans="1:39" x14ac:dyDescent="0.2">
      <c r="A4882">
        <v>23001</v>
      </c>
      <c r="B4882" t="s">
        <v>478</v>
      </c>
      <c r="C4882">
        <v>900</v>
      </c>
      <c r="D4882" t="s">
        <v>461</v>
      </c>
      <c r="E4882">
        <v>27</v>
      </c>
      <c r="F4882" t="s">
        <v>498</v>
      </c>
      <c r="G4882">
        <v>126</v>
      </c>
      <c r="H4882" t="s">
        <v>62</v>
      </c>
      <c r="I4882">
        <v>948</v>
      </c>
      <c r="J4882" t="s">
        <v>462</v>
      </c>
      <c r="K4882" t="s">
        <v>41</v>
      </c>
      <c r="L4882">
        <v>3831</v>
      </c>
      <c r="M4882" t="s">
        <v>4947</v>
      </c>
      <c r="N4882" t="s">
        <v>43</v>
      </c>
      <c r="O4882" t="s">
        <v>464</v>
      </c>
      <c r="S4882">
        <v>2</v>
      </c>
      <c r="T4882" t="s">
        <v>45</v>
      </c>
      <c r="X4882" t="s">
        <v>46</v>
      </c>
      <c r="Y4882">
        <v>1</v>
      </c>
      <c r="Z4882">
        <v>0</v>
      </c>
      <c r="AA4882">
        <v>0</v>
      </c>
      <c r="AB4882">
        <v>0</v>
      </c>
      <c r="AC4882">
        <v>0</v>
      </c>
      <c r="AD4882">
        <f t="shared" si="153"/>
        <v>0</v>
      </c>
      <c r="AE4882" t="s">
        <v>47</v>
      </c>
      <c r="AF4882">
        <v>300000</v>
      </c>
      <c r="AG4882">
        <v>411800</v>
      </c>
      <c r="AH4882">
        <v>411800</v>
      </c>
      <c r="AI4882">
        <v>411800</v>
      </c>
      <c r="AJ4882">
        <f t="shared" si="152"/>
        <v>1535400</v>
      </c>
      <c r="AK4882" t="s">
        <v>466</v>
      </c>
      <c r="AL4882" t="s">
        <v>467</v>
      </c>
      <c r="AM4882" t="s">
        <v>60</v>
      </c>
    </row>
    <row r="4883" spans="1:39" x14ac:dyDescent="0.2">
      <c r="A4883">
        <v>23021</v>
      </c>
      <c r="B4883" t="s">
        <v>2196</v>
      </c>
      <c r="C4883">
        <v>650</v>
      </c>
      <c r="D4883" t="s">
        <v>497</v>
      </c>
      <c r="E4883">
        <v>27</v>
      </c>
      <c r="F4883" t="s">
        <v>498</v>
      </c>
      <c r="G4883">
        <v>812</v>
      </c>
      <c r="H4883" t="s">
        <v>499</v>
      </c>
      <c r="I4883">
        <v>53</v>
      </c>
      <c r="J4883" t="s">
        <v>793</v>
      </c>
      <c r="K4883" t="s">
        <v>41</v>
      </c>
      <c r="L4883">
        <v>11138</v>
      </c>
      <c r="M4883" t="s">
        <v>4266</v>
      </c>
      <c r="N4883" t="s">
        <v>43</v>
      </c>
      <c r="O4883" t="s">
        <v>4267</v>
      </c>
      <c r="S4883">
        <v>2</v>
      </c>
      <c r="T4883" t="s">
        <v>45</v>
      </c>
      <c r="U4883">
        <v>101</v>
      </c>
      <c r="V4883" t="s">
        <v>796</v>
      </c>
      <c r="W4883" t="s">
        <v>57</v>
      </c>
      <c r="X4883" t="s">
        <v>46</v>
      </c>
      <c r="Y4883">
        <v>1</v>
      </c>
      <c r="Z4883">
        <v>253</v>
      </c>
      <c r="AA4883">
        <v>253</v>
      </c>
      <c r="AB4883">
        <v>253</v>
      </c>
      <c r="AC4883">
        <v>253</v>
      </c>
      <c r="AD4883">
        <f t="shared" si="153"/>
        <v>253</v>
      </c>
      <c r="AF4883">
        <v>0</v>
      </c>
      <c r="AG4883">
        <v>0</v>
      </c>
      <c r="AH4883">
        <v>0</v>
      </c>
      <c r="AI4883">
        <v>0</v>
      </c>
      <c r="AJ4883">
        <f t="shared" si="152"/>
        <v>0</v>
      </c>
      <c r="AK4883" t="s">
        <v>503</v>
      </c>
      <c r="AL4883" t="s">
        <v>325</v>
      </c>
      <c r="AM4883" t="s">
        <v>504</v>
      </c>
    </row>
    <row r="4884" spans="1:39" x14ac:dyDescent="0.2">
      <c r="A4884">
        <v>23022</v>
      </c>
      <c r="B4884" t="s">
        <v>518</v>
      </c>
      <c r="C4884">
        <v>660</v>
      </c>
      <c r="D4884" t="s">
        <v>505</v>
      </c>
      <c r="E4884">
        <v>13</v>
      </c>
      <c r="F4884" t="s">
        <v>506</v>
      </c>
      <c r="G4884">
        <v>392</v>
      </c>
      <c r="H4884" t="s">
        <v>507</v>
      </c>
      <c r="I4884">
        <v>124</v>
      </c>
      <c r="J4884" t="s">
        <v>2212</v>
      </c>
      <c r="K4884" t="s">
        <v>41</v>
      </c>
      <c r="L4884">
        <v>10734</v>
      </c>
      <c r="M4884" t="s">
        <v>2213</v>
      </c>
      <c r="N4884" t="s">
        <v>124</v>
      </c>
      <c r="O4884" t="s">
        <v>2214</v>
      </c>
      <c r="S4884">
        <v>2</v>
      </c>
      <c r="T4884" t="s">
        <v>45</v>
      </c>
      <c r="U4884">
        <v>435</v>
      </c>
      <c r="V4884" t="s">
        <v>535</v>
      </c>
      <c r="W4884" t="s">
        <v>57</v>
      </c>
      <c r="X4884" t="s">
        <v>46</v>
      </c>
      <c r="Y4884">
        <v>1</v>
      </c>
      <c r="Z4884">
        <v>32</v>
      </c>
      <c r="AA4884">
        <v>32</v>
      </c>
      <c r="AB4884">
        <v>32</v>
      </c>
      <c r="AC4884">
        <v>32</v>
      </c>
      <c r="AD4884">
        <f t="shared" si="153"/>
        <v>32</v>
      </c>
      <c r="AF4884">
        <v>0</v>
      </c>
      <c r="AG4884">
        <v>0</v>
      </c>
      <c r="AH4884">
        <v>0</v>
      </c>
      <c r="AI4884">
        <v>0</v>
      </c>
      <c r="AJ4884">
        <f t="shared" si="152"/>
        <v>0</v>
      </c>
      <c r="AK4884" t="s">
        <v>510</v>
      </c>
      <c r="AL4884" t="s">
        <v>511</v>
      </c>
      <c r="AM4884" t="s">
        <v>512</v>
      </c>
    </row>
    <row r="4885" spans="1:39" x14ac:dyDescent="0.2">
      <c r="A4885">
        <v>23022</v>
      </c>
      <c r="B4885" t="s">
        <v>518</v>
      </c>
      <c r="C4885">
        <v>900</v>
      </c>
      <c r="D4885" t="s">
        <v>461</v>
      </c>
      <c r="E4885">
        <v>13</v>
      </c>
      <c r="F4885" t="s">
        <v>506</v>
      </c>
      <c r="G4885">
        <v>122</v>
      </c>
      <c r="H4885" t="s">
        <v>72</v>
      </c>
      <c r="I4885">
        <v>2</v>
      </c>
      <c r="J4885" t="s">
        <v>73</v>
      </c>
      <c r="K4885" t="s">
        <v>41</v>
      </c>
      <c r="L4885">
        <v>4627</v>
      </c>
      <c r="M4885" t="s">
        <v>2215</v>
      </c>
      <c r="N4885" t="s">
        <v>43</v>
      </c>
      <c r="O4885" t="s">
        <v>583</v>
      </c>
      <c r="S4885">
        <v>2</v>
      </c>
      <c r="T4885" t="s">
        <v>45</v>
      </c>
      <c r="U4885">
        <v>332</v>
      </c>
      <c r="V4885" t="s">
        <v>76</v>
      </c>
      <c r="W4885" t="s">
        <v>57</v>
      </c>
      <c r="X4885" t="s">
        <v>46</v>
      </c>
      <c r="Y4885">
        <v>1</v>
      </c>
      <c r="Z4885">
        <v>1</v>
      </c>
      <c r="AA4885">
        <v>1</v>
      </c>
      <c r="AB4885">
        <v>1</v>
      </c>
      <c r="AC4885">
        <v>1</v>
      </c>
      <c r="AD4885">
        <f t="shared" si="153"/>
        <v>1</v>
      </c>
      <c r="AF4885">
        <v>0</v>
      </c>
      <c r="AG4885">
        <v>0</v>
      </c>
      <c r="AH4885">
        <v>0</v>
      </c>
      <c r="AI4885">
        <v>0</v>
      </c>
      <c r="AJ4885">
        <f t="shared" si="152"/>
        <v>0</v>
      </c>
      <c r="AK4885" t="s">
        <v>466</v>
      </c>
      <c r="AL4885" t="s">
        <v>467</v>
      </c>
      <c r="AM4885" t="s">
        <v>60</v>
      </c>
    </row>
    <row r="4886" spans="1:39" x14ac:dyDescent="0.2">
      <c r="A4886">
        <v>23022</v>
      </c>
      <c r="B4886" t="s">
        <v>518</v>
      </c>
      <c r="C4886">
        <v>900</v>
      </c>
      <c r="D4886" t="s">
        <v>461</v>
      </c>
      <c r="E4886">
        <v>13</v>
      </c>
      <c r="F4886" t="s">
        <v>506</v>
      </c>
      <c r="G4886">
        <v>122</v>
      </c>
      <c r="H4886" t="s">
        <v>72</v>
      </c>
      <c r="I4886">
        <v>2</v>
      </c>
      <c r="J4886" t="s">
        <v>73</v>
      </c>
      <c r="K4886" t="s">
        <v>41</v>
      </c>
      <c r="L4886">
        <v>4627</v>
      </c>
      <c r="M4886" t="s">
        <v>2215</v>
      </c>
      <c r="N4886" t="s">
        <v>43</v>
      </c>
      <c r="O4886" t="s">
        <v>583</v>
      </c>
      <c r="S4886">
        <v>2</v>
      </c>
      <c r="T4886" t="s">
        <v>45</v>
      </c>
      <c r="X4886" t="s">
        <v>46</v>
      </c>
      <c r="Y4886">
        <v>1</v>
      </c>
      <c r="Z4886">
        <v>0</v>
      </c>
      <c r="AA4886">
        <v>0</v>
      </c>
      <c r="AB4886">
        <v>0</v>
      </c>
      <c r="AC4886">
        <v>0</v>
      </c>
      <c r="AD4886">
        <f t="shared" si="153"/>
        <v>0</v>
      </c>
      <c r="AE4886" t="s">
        <v>728</v>
      </c>
      <c r="AF4886">
        <v>300000</v>
      </c>
      <c r="AG4886">
        <v>300000</v>
      </c>
      <c r="AH4886">
        <v>300000</v>
      </c>
      <c r="AI4886">
        <v>300000</v>
      </c>
      <c r="AJ4886">
        <f t="shared" si="152"/>
        <v>1200000</v>
      </c>
      <c r="AK4886" t="s">
        <v>466</v>
      </c>
      <c r="AL4886" t="s">
        <v>467</v>
      </c>
      <c r="AM4886" t="s">
        <v>60</v>
      </c>
    </row>
    <row r="4887" spans="1:39" x14ac:dyDescent="0.2">
      <c r="A4887">
        <v>23023</v>
      </c>
      <c r="B4887" t="s">
        <v>520</v>
      </c>
      <c r="C4887">
        <v>640</v>
      </c>
      <c r="D4887" t="s">
        <v>479</v>
      </c>
      <c r="E4887">
        <v>23</v>
      </c>
      <c r="F4887" t="s">
        <v>480</v>
      </c>
      <c r="G4887">
        <v>695</v>
      </c>
      <c r="H4887" t="s">
        <v>481</v>
      </c>
      <c r="I4887">
        <v>97</v>
      </c>
      <c r="J4887" t="s">
        <v>4672</v>
      </c>
      <c r="K4887" t="s">
        <v>41</v>
      </c>
      <c r="L4887">
        <v>11529</v>
      </c>
      <c r="M4887" t="s">
        <v>4673</v>
      </c>
      <c r="N4887" t="s">
        <v>43</v>
      </c>
      <c r="O4887" t="s">
        <v>4674</v>
      </c>
      <c r="S4887">
        <v>2</v>
      </c>
      <c r="T4887" t="s">
        <v>45</v>
      </c>
      <c r="X4887" t="s">
        <v>66</v>
      </c>
      <c r="Y4887">
        <v>0</v>
      </c>
      <c r="Z4887">
        <v>0</v>
      </c>
      <c r="AA4887">
        <v>0</v>
      </c>
      <c r="AB4887">
        <v>0</v>
      </c>
      <c r="AC4887">
        <v>0</v>
      </c>
      <c r="AD4887">
        <f t="shared" si="153"/>
        <v>0</v>
      </c>
      <c r="AE4887" t="s">
        <v>47</v>
      </c>
      <c r="AF4887">
        <v>715000</v>
      </c>
      <c r="AG4887">
        <v>785000</v>
      </c>
      <c r="AH4887">
        <v>865000</v>
      </c>
      <c r="AI4887">
        <v>988350</v>
      </c>
      <c r="AJ4887">
        <f t="shared" si="152"/>
        <v>3353350</v>
      </c>
      <c r="AK4887" t="s">
        <v>486</v>
      </c>
      <c r="AL4887" t="s">
        <v>487</v>
      </c>
      <c r="AM4887" t="s">
        <v>488</v>
      </c>
    </row>
    <row r="4888" spans="1:39" x14ac:dyDescent="0.2">
      <c r="A4888">
        <v>23023</v>
      </c>
      <c r="B4888" t="s">
        <v>520</v>
      </c>
      <c r="C4888">
        <v>640</v>
      </c>
      <c r="D4888" t="s">
        <v>479</v>
      </c>
      <c r="E4888">
        <v>23</v>
      </c>
      <c r="F4888" t="s">
        <v>480</v>
      </c>
      <c r="G4888">
        <v>695</v>
      </c>
      <c r="H4888" t="s">
        <v>481</v>
      </c>
      <c r="I4888">
        <v>134</v>
      </c>
      <c r="J4888" t="s">
        <v>521</v>
      </c>
      <c r="K4888" t="s">
        <v>41</v>
      </c>
      <c r="L4888">
        <v>11522</v>
      </c>
      <c r="M4888" t="s">
        <v>522</v>
      </c>
      <c r="N4888" t="s">
        <v>43</v>
      </c>
      <c r="O4888" t="s">
        <v>523</v>
      </c>
      <c r="S4888">
        <v>2</v>
      </c>
      <c r="T4888" t="s">
        <v>45</v>
      </c>
      <c r="X4888" t="s">
        <v>66</v>
      </c>
      <c r="Y4888">
        <v>0</v>
      </c>
      <c r="Z4888">
        <v>0</v>
      </c>
      <c r="AA4888">
        <v>0</v>
      </c>
      <c r="AB4888">
        <v>0</v>
      </c>
      <c r="AC4888">
        <v>0</v>
      </c>
      <c r="AD4888">
        <f t="shared" si="153"/>
        <v>0</v>
      </c>
      <c r="AE4888" t="s">
        <v>47</v>
      </c>
      <c r="AF4888">
        <v>3300000</v>
      </c>
      <c r="AG4888">
        <v>3600000</v>
      </c>
      <c r="AH4888">
        <v>4000000</v>
      </c>
      <c r="AI4888">
        <v>4492976</v>
      </c>
      <c r="AJ4888">
        <f t="shared" si="152"/>
        <v>15392976</v>
      </c>
      <c r="AK4888" t="s">
        <v>486</v>
      </c>
      <c r="AL4888" t="s">
        <v>487</v>
      </c>
      <c r="AM4888" t="s">
        <v>488</v>
      </c>
    </row>
    <row r="4889" spans="1:39" x14ac:dyDescent="0.2">
      <c r="A4889">
        <v>23023</v>
      </c>
      <c r="B4889" t="s">
        <v>520</v>
      </c>
      <c r="C4889">
        <v>640</v>
      </c>
      <c r="D4889" t="s">
        <v>479</v>
      </c>
      <c r="E4889">
        <v>23</v>
      </c>
      <c r="F4889" t="s">
        <v>480</v>
      </c>
      <c r="G4889">
        <v>695</v>
      </c>
      <c r="H4889" t="s">
        <v>481</v>
      </c>
      <c r="I4889">
        <v>242</v>
      </c>
      <c r="J4889" t="s">
        <v>1019</v>
      </c>
      <c r="K4889" t="s">
        <v>41</v>
      </c>
      <c r="L4889">
        <v>11508</v>
      </c>
      <c r="M4889" t="s">
        <v>4948</v>
      </c>
      <c r="N4889" t="s">
        <v>43</v>
      </c>
      <c r="O4889" t="s">
        <v>4949</v>
      </c>
      <c r="S4889">
        <v>2</v>
      </c>
      <c r="T4889" t="s">
        <v>45</v>
      </c>
      <c r="U4889">
        <v>242</v>
      </c>
      <c r="V4889" t="s">
        <v>1022</v>
      </c>
      <c r="W4889" t="s">
        <v>57</v>
      </c>
      <c r="X4889" t="s">
        <v>66</v>
      </c>
      <c r="Y4889">
        <v>0</v>
      </c>
      <c r="Z4889">
        <v>30</v>
      </c>
      <c r="AA4889">
        <v>30</v>
      </c>
      <c r="AB4889">
        <v>30</v>
      </c>
      <c r="AC4889">
        <v>30</v>
      </c>
      <c r="AD4889">
        <f t="shared" si="153"/>
        <v>120</v>
      </c>
      <c r="AF4889">
        <v>0</v>
      </c>
      <c r="AG4889">
        <v>0</v>
      </c>
      <c r="AH4889">
        <v>0</v>
      </c>
      <c r="AI4889">
        <v>0</v>
      </c>
      <c r="AJ4889">
        <f t="shared" si="152"/>
        <v>0</v>
      </c>
      <c r="AK4889" t="s">
        <v>486</v>
      </c>
      <c r="AL4889" t="s">
        <v>487</v>
      </c>
      <c r="AM4889" t="s">
        <v>488</v>
      </c>
    </row>
    <row r="4890" spans="1:39" x14ac:dyDescent="0.2">
      <c r="A4890">
        <v>23023</v>
      </c>
      <c r="B4890" t="s">
        <v>520</v>
      </c>
      <c r="C4890">
        <v>640</v>
      </c>
      <c r="D4890" t="s">
        <v>479</v>
      </c>
      <c r="E4890">
        <v>23</v>
      </c>
      <c r="F4890" t="s">
        <v>480</v>
      </c>
      <c r="G4890">
        <v>695</v>
      </c>
      <c r="H4890" t="s">
        <v>481</v>
      </c>
      <c r="I4890">
        <v>455</v>
      </c>
      <c r="J4890" t="s">
        <v>4950</v>
      </c>
      <c r="K4890" t="s">
        <v>41</v>
      </c>
      <c r="L4890">
        <v>11496</v>
      </c>
      <c r="M4890" t="s">
        <v>4951</v>
      </c>
      <c r="N4890" t="s">
        <v>43</v>
      </c>
      <c r="O4890" t="s">
        <v>4952</v>
      </c>
      <c r="S4890">
        <v>2</v>
      </c>
      <c r="T4890" t="s">
        <v>45</v>
      </c>
      <c r="X4890" t="s">
        <v>66</v>
      </c>
      <c r="Y4890">
        <v>0</v>
      </c>
      <c r="Z4890">
        <v>0</v>
      </c>
      <c r="AA4890">
        <v>0</v>
      </c>
      <c r="AB4890">
        <v>0</v>
      </c>
      <c r="AC4890">
        <v>0</v>
      </c>
      <c r="AD4890">
        <f t="shared" si="153"/>
        <v>0</v>
      </c>
      <c r="AE4890" t="s">
        <v>47</v>
      </c>
      <c r="AF4890">
        <v>4420000</v>
      </c>
      <c r="AG4890">
        <v>4860000</v>
      </c>
      <c r="AH4890">
        <v>5345000</v>
      </c>
      <c r="AI4890">
        <v>6152146</v>
      </c>
      <c r="AJ4890">
        <f t="shared" si="152"/>
        <v>20777146</v>
      </c>
      <c r="AK4890" t="s">
        <v>486</v>
      </c>
      <c r="AL4890" t="s">
        <v>487</v>
      </c>
      <c r="AM4890" t="s">
        <v>488</v>
      </c>
    </row>
    <row r="4891" spans="1:39" x14ac:dyDescent="0.2">
      <c r="A4891">
        <v>23023</v>
      </c>
      <c r="B4891" t="s">
        <v>520</v>
      </c>
      <c r="C4891">
        <v>640</v>
      </c>
      <c r="D4891" t="s">
        <v>479</v>
      </c>
      <c r="E4891">
        <v>23</v>
      </c>
      <c r="F4891" t="s">
        <v>480</v>
      </c>
      <c r="G4891">
        <v>695</v>
      </c>
      <c r="H4891" t="s">
        <v>481</v>
      </c>
      <c r="I4891">
        <v>998</v>
      </c>
      <c r="J4891" t="s">
        <v>4268</v>
      </c>
      <c r="K4891" t="s">
        <v>41</v>
      </c>
      <c r="L4891">
        <v>14119</v>
      </c>
      <c r="M4891" t="s">
        <v>4269</v>
      </c>
      <c r="N4891" t="s">
        <v>43</v>
      </c>
      <c r="O4891" t="s">
        <v>4270</v>
      </c>
      <c r="S4891">
        <v>2</v>
      </c>
      <c r="T4891" t="s">
        <v>45</v>
      </c>
      <c r="U4891">
        <v>862</v>
      </c>
      <c r="V4891" t="s">
        <v>5080</v>
      </c>
      <c r="W4891" t="s">
        <v>57</v>
      </c>
      <c r="X4891" t="s">
        <v>46</v>
      </c>
      <c r="Y4891">
        <v>1</v>
      </c>
      <c r="Z4891">
        <v>0</v>
      </c>
      <c r="AA4891">
        <v>1</v>
      </c>
      <c r="AB4891">
        <v>0</v>
      </c>
      <c r="AC4891">
        <v>0</v>
      </c>
      <c r="AD4891">
        <f t="shared" si="153"/>
        <v>1</v>
      </c>
      <c r="AF4891">
        <v>0</v>
      </c>
      <c r="AG4891">
        <v>0</v>
      </c>
      <c r="AH4891">
        <v>0</v>
      </c>
      <c r="AI4891">
        <v>0</v>
      </c>
      <c r="AJ4891">
        <f t="shared" ref="AJ4891:AJ4954" si="154">AF4891+AG4891+AH4891+AI4891</f>
        <v>0</v>
      </c>
      <c r="AK4891" t="s">
        <v>486</v>
      </c>
      <c r="AL4891" t="s">
        <v>487</v>
      </c>
      <c r="AM4891" t="s">
        <v>488</v>
      </c>
    </row>
    <row r="4892" spans="1:39" x14ac:dyDescent="0.2">
      <c r="A4892">
        <v>23023</v>
      </c>
      <c r="B4892" t="s">
        <v>520</v>
      </c>
      <c r="C4892">
        <v>850</v>
      </c>
      <c r="D4892" t="s">
        <v>453</v>
      </c>
      <c r="E4892">
        <v>23</v>
      </c>
      <c r="F4892" t="s">
        <v>480</v>
      </c>
      <c r="G4892">
        <v>128</v>
      </c>
      <c r="H4892" t="s">
        <v>143</v>
      </c>
      <c r="I4892">
        <v>6</v>
      </c>
      <c r="J4892" t="s">
        <v>454</v>
      </c>
      <c r="K4892" t="s">
        <v>41</v>
      </c>
      <c r="L4892">
        <v>4601</v>
      </c>
      <c r="M4892" t="s">
        <v>4271</v>
      </c>
      <c r="N4892" t="s">
        <v>43</v>
      </c>
      <c r="O4892" t="s">
        <v>456</v>
      </c>
      <c r="S4892">
        <v>2</v>
      </c>
      <c r="T4892" t="s">
        <v>45</v>
      </c>
      <c r="U4892">
        <v>95</v>
      </c>
      <c r="V4892" t="s">
        <v>457</v>
      </c>
      <c r="W4892" t="s">
        <v>57</v>
      </c>
      <c r="X4892" t="s">
        <v>46</v>
      </c>
      <c r="Y4892">
        <v>1</v>
      </c>
      <c r="Z4892">
        <v>1</v>
      </c>
      <c r="AA4892">
        <v>1</v>
      </c>
      <c r="AB4892">
        <v>1</v>
      </c>
      <c r="AC4892">
        <v>1</v>
      </c>
      <c r="AD4892">
        <f t="shared" si="153"/>
        <v>1</v>
      </c>
      <c r="AF4892">
        <v>0</v>
      </c>
      <c r="AG4892">
        <v>0</v>
      </c>
      <c r="AH4892">
        <v>0</v>
      </c>
      <c r="AI4892">
        <v>0</v>
      </c>
      <c r="AJ4892">
        <f t="shared" si="154"/>
        <v>0</v>
      </c>
      <c r="AK4892" t="s">
        <v>458</v>
      </c>
      <c r="AL4892" t="s">
        <v>459</v>
      </c>
      <c r="AM4892" t="s">
        <v>460</v>
      </c>
    </row>
    <row r="4893" spans="1:39" x14ac:dyDescent="0.2">
      <c r="A4893">
        <v>23023</v>
      </c>
      <c r="B4893" t="s">
        <v>520</v>
      </c>
      <c r="C4893">
        <v>900</v>
      </c>
      <c r="D4893" t="s">
        <v>461</v>
      </c>
      <c r="E4893">
        <v>23</v>
      </c>
      <c r="F4893" t="s">
        <v>480</v>
      </c>
      <c r="G4893">
        <v>122</v>
      </c>
      <c r="H4893" t="s">
        <v>72</v>
      </c>
      <c r="I4893">
        <v>2</v>
      </c>
      <c r="J4893" t="s">
        <v>73</v>
      </c>
      <c r="K4893" t="s">
        <v>41</v>
      </c>
      <c r="L4893">
        <v>4600</v>
      </c>
      <c r="M4893" t="s">
        <v>2216</v>
      </c>
      <c r="N4893" t="s">
        <v>43</v>
      </c>
      <c r="O4893" t="s">
        <v>583</v>
      </c>
      <c r="S4893">
        <v>2</v>
      </c>
      <c r="T4893" t="s">
        <v>45</v>
      </c>
      <c r="X4893" t="s">
        <v>46</v>
      </c>
      <c r="Y4893">
        <v>1</v>
      </c>
      <c r="Z4893">
        <v>0</v>
      </c>
      <c r="AA4893">
        <v>0</v>
      </c>
      <c r="AB4893">
        <v>0</v>
      </c>
      <c r="AC4893">
        <v>0</v>
      </c>
      <c r="AD4893">
        <f t="shared" si="153"/>
        <v>0</v>
      </c>
      <c r="AE4893" t="s">
        <v>149</v>
      </c>
      <c r="AF4893">
        <v>0</v>
      </c>
      <c r="AG4893">
        <v>5500</v>
      </c>
      <c r="AH4893">
        <v>5500</v>
      </c>
      <c r="AI4893">
        <v>5500</v>
      </c>
      <c r="AJ4893">
        <f t="shared" si="154"/>
        <v>16500</v>
      </c>
      <c r="AK4893" t="s">
        <v>466</v>
      </c>
      <c r="AL4893" t="s">
        <v>467</v>
      </c>
      <c r="AM4893" t="s">
        <v>60</v>
      </c>
    </row>
    <row r="4894" spans="1:39" x14ac:dyDescent="0.2">
      <c r="A4894">
        <v>23023</v>
      </c>
      <c r="B4894" t="s">
        <v>520</v>
      </c>
      <c r="C4894">
        <v>900</v>
      </c>
      <c r="D4894" t="s">
        <v>461</v>
      </c>
      <c r="E4894">
        <v>23</v>
      </c>
      <c r="F4894" t="s">
        <v>480</v>
      </c>
      <c r="G4894">
        <v>126</v>
      </c>
      <c r="H4894" t="s">
        <v>62</v>
      </c>
      <c r="I4894">
        <v>948</v>
      </c>
      <c r="J4894" t="s">
        <v>462</v>
      </c>
      <c r="K4894" t="s">
        <v>41</v>
      </c>
      <c r="L4894">
        <v>4605</v>
      </c>
      <c r="M4894" t="s">
        <v>4679</v>
      </c>
      <c r="N4894" t="s">
        <v>43</v>
      </c>
      <c r="O4894" t="s">
        <v>464</v>
      </c>
      <c r="S4894">
        <v>2</v>
      </c>
      <c r="T4894" t="s">
        <v>45</v>
      </c>
      <c r="U4894">
        <v>924</v>
      </c>
      <c r="V4894" t="s">
        <v>465</v>
      </c>
      <c r="W4894" t="s">
        <v>57</v>
      </c>
      <c r="X4894" t="s">
        <v>46</v>
      </c>
      <c r="Y4894">
        <v>1</v>
      </c>
      <c r="Z4894">
        <v>51</v>
      </c>
      <c r="AA4894">
        <v>51</v>
      </c>
      <c r="AB4894">
        <v>51</v>
      </c>
      <c r="AC4894">
        <v>51</v>
      </c>
      <c r="AD4894">
        <f t="shared" si="153"/>
        <v>51</v>
      </c>
      <c r="AF4894">
        <v>0</v>
      </c>
      <c r="AG4894">
        <v>0</v>
      </c>
      <c r="AH4894">
        <v>0</v>
      </c>
      <c r="AI4894">
        <v>0</v>
      </c>
      <c r="AJ4894">
        <f t="shared" si="154"/>
        <v>0</v>
      </c>
      <c r="AK4894" t="s">
        <v>466</v>
      </c>
      <c r="AL4894" t="s">
        <v>467</v>
      </c>
      <c r="AM4894" t="s">
        <v>60</v>
      </c>
    </row>
    <row r="4895" spans="1:39" x14ac:dyDescent="0.2">
      <c r="A4895">
        <v>26001</v>
      </c>
      <c r="B4895" t="s">
        <v>539</v>
      </c>
      <c r="C4895">
        <v>101</v>
      </c>
      <c r="D4895" t="s">
        <v>319</v>
      </c>
      <c r="E4895">
        <v>8</v>
      </c>
      <c r="F4895" t="s">
        <v>540</v>
      </c>
      <c r="G4895">
        <v>244</v>
      </c>
      <c r="H4895" t="s">
        <v>541</v>
      </c>
      <c r="I4895">
        <v>60</v>
      </c>
      <c r="J4895" t="s">
        <v>542</v>
      </c>
      <c r="K4895" t="s">
        <v>41</v>
      </c>
      <c r="L4895">
        <v>12616</v>
      </c>
      <c r="M4895" t="s">
        <v>543</v>
      </c>
      <c r="N4895" t="s">
        <v>124</v>
      </c>
      <c r="O4895" t="s">
        <v>544</v>
      </c>
      <c r="S4895">
        <v>3</v>
      </c>
      <c r="T4895" t="s">
        <v>55</v>
      </c>
      <c r="X4895" t="s">
        <v>46</v>
      </c>
      <c r="Y4895">
        <v>1</v>
      </c>
      <c r="Z4895">
        <v>0</v>
      </c>
      <c r="AA4895">
        <v>0</v>
      </c>
      <c r="AB4895">
        <v>0</v>
      </c>
      <c r="AC4895">
        <v>0</v>
      </c>
      <c r="AD4895">
        <f t="shared" si="153"/>
        <v>0</v>
      </c>
      <c r="AE4895" t="s">
        <v>85</v>
      </c>
      <c r="AF4895">
        <v>100000</v>
      </c>
      <c r="AG4895">
        <v>0</v>
      </c>
      <c r="AH4895">
        <v>0</v>
      </c>
      <c r="AI4895">
        <v>0</v>
      </c>
      <c r="AJ4895">
        <f t="shared" si="154"/>
        <v>100000</v>
      </c>
      <c r="AK4895" t="s">
        <v>324</v>
      </c>
      <c r="AL4895" t="s">
        <v>325</v>
      </c>
      <c r="AM4895" t="s">
        <v>326</v>
      </c>
    </row>
    <row r="4896" spans="1:39" x14ac:dyDescent="0.2">
      <c r="A4896">
        <v>26001</v>
      </c>
      <c r="B4896" t="s">
        <v>539</v>
      </c>
      <c r="C4896">
        <v>101</v>
      </c>
      <c r="D4896" t="s">
        <v>319</v>
      </c>
      <c r="E4896">
        <v>8</v>
      </c>
      <c r="F4896" t="s">
        <v>540</v>
      </c>
      <c r="G4896">
        <v>244</v>
      </c>
      <c r="H4896" t="s">
        <v>541</v>
      </c>
      <c r="I4896">
        <v>510</v>
      </c>
      <c r="J4896" t="s">
        <v>4286</v>
      </c>
      <c r="K4896" t="s">
        <v>41</v>
      </c>
      <c r="L4896">
        <v>12564</v>
      </c>
      <c r="M4896" t="s">
        <v>4682</v>
      </c>
      <c r="N4896" t="s">
        <v>124</v>
      </c>
      <c r="O4896" t="s">
        <v>4683</v>
      </c>
      <c r="S4896">
        <v>3</v>
      </c>
      <c r="T4896" t="s">
        <v>55</v>
      </c>
      <c r="X4896" t="s">
        <v>46</v>
      </c>
      <c r="Y4896">
        <v>1</v>
      </c>
      <c r="Z4896">
        <v>0</v>
      </c>
      <c r="AA4896">
        <v>0</v>
      </c>
      <c r="AB4896">
        <v>0</v>
      </c>
      <c r="AC4896">
        <v>0</v>
      </c>
      <c r="AD4896">
        <f t="shared" si="153"/>
        <v>0</v>
      </c>
      <c r="AE4896" t="s">
        <v>323</v>
      </c>
      <c r="AF4896">
        <v>165000</v>
      </c>
      <c r="AG4896">
        <v>220000</v>
      </c>
      <c r="AH4896">
        <v>0</v>
      </c>
      <c r="AI4896">
        <v>0</v>
      </c>
      <c r="AJ4896">
        <f t="shared" si="154"/>
        <v>385000</v>
      </c>
      <c r="AK4896" t="s">
        <v>324</v>
      </c>
      <c r="AL4896" t="s">
        <v>325</v>
      </c>
      <c r="AM4896" t="s">
        <v>326</v>
      </c>
    </row>
    <row r="4897" spans="1:39" x14ac:dyDescent="0.2">
      <c r="A4897">
        <v>26001</v>
      </c>
      <c r="B4897" t="s">
        <v>539</v>
      </c>
      <c r="C4897">
        <v>510</v>
      </c>
      <c r="D4897" t="s">
        <v>545</v>
      </c>
      <c r="E4897">
        <v>8</v>
      </c>
      <c r="F4897" t="s">
        <v>540</v>
      </c>
      <c r="G4897">
        <v>244</v>
      </c>
      <c r="H4897" t="s">
        <v>541</v>
      </c>
      <c r="I4897">
        <v>564</v>
      </c>
      <c r="J4897" t="s">
        <v>552</v>
      </c>
      <c r="K4897" t="s">
        <v>41</v>
      </c>
      <c r="L4897">
        <v>13306</v>
      </c>
      <c r="M4897" t="s">
        <v>3191</v>
      </c>
      <c r="N4897" t="s">
        <v>124</v>
      </c>
      <c r="O4897" t="s">
        <v>3192</v>
      </c>
      <c r="S4897">
        <v>3</v>
      </c>
      <c r="T4897" t="s">
        <v>55</v>
      </c>
      <c r="U4897">
        <v>195</v>
      </c>
      <c r="V4897" t="s">
        <v>363</v>
      </c>
      <c r="W4897" t="s">
        <v>57</v>
      </c>
      <c r="X4897" t="s">
        <v>46</v>
      </c>
      <c r="Y4897">
        <v>1</v>
      </c>
      <c r="Z4897">
        <v>1</v>
      </c>
      <c r="AA4897">
        <v>1</v>
      </c>
      <c r="AB4897">
        <v>1</v>
      </c>
      <c r="AC4897">
        <v>1</v>
      </c>
      <c r="AD4897">
        <f t="shared" si="153"/>
        <v>1</v>
      </c>
      <c r="AF4897">
        <v>0</v>
      </c>
      <c r="AG4897">
        <v>0</v>
      </c>
      <c r="AH4897">
        <v>0</v>
      </c>
      <c r="AI4897">
        <v>0</v>
      </c>
      <c r="AJ4897">
        <f t="shared" si="154"/>
        <v>0</v>
      </c>
      <c r="AK4897" t="s">
        <v>549</v>
      </c>
      <c r="AL4897" t="s">
        <v>550</v>
      </c>
      <c r="AM4897" t="s">
        <v>551</v>
      </c>
    </row>
    <row r="4898" spans="1:39" x14ac:dyDescent="0.2">
      <c r="A4898">
        <v>26001</v>
      </c>
      <c r="B4898" t="s">
        <v>539</v>
      </c>
      <c r="C4898">
        <v>520</v>
      </c>
      <c r="D4898" t="s">
        <v>557</v>
      </c>
      <c r="E4898">
        <v>8</v>
      </c>
      <c r="F4898" t="s">
        <v>540</v>
      </c>
      <c r="G4898">
        <v>241</v>
      </c>
      <c r="H4898" t="s">
        <v>558</v>
      </c>
      <c r="I4898">
        <v>592</v>
      </c>
      <c r="J4898" t="s">
        <v>559</v>
      </c>
      <c r="K4898" t="s">
        <v>41</v>
      </c>
      <c r="L4898">
        <v>13293</v>
      </c>
      <c r="M4898" t="s">
        <v>3193</v>
      </c>
      <c r="N4898" t="s">
        <v>124</v>
      </c>
      <c r="O4898" t="s">
        <v>3193</v>
      </c>
      <c r="S4898">
        <v>3</v>
      </c>
      <c r="T4898" t="s">
        <v>55</v>
      </c>
      <c r="X4898" t="s">
        <v>46</v>
      </c>
      <c r="Y4898">
        <v>1</v>
      </c>
      <c r="Z4898">
        <v>0</v>
      </c>
      <c r="AA4898">
        <v>0</v>
      </c>
      <c r="AB4898">
        <v>0</v>
      </c>
      <c r="AC4898">
        <v>0</v>
      </c>
      <c r="AD4898">
        <f t="shared" si="153"/>
        <v>0</v>
      </c>
      <c r="AE4898" t="s">
        <v>85</v>
      </c>
      <c r="AF4898">
        <v>100000</v>
      </c>
      <c r="AG4898">
        <v>100000</v>
      </c>
      <c r="AH4898">
        <v>100000</v>
      </c>
      <c r="AI4898">
        <v>100000</v>
      </c>
      <c r="AJ4898">
        <f t="shared" si="154"/>
        <v>400000</v>
      </c>
      <c r="AK4898" t="s">
        <v>562</v>
      </c>
      <c r="AL4898" t="s">
        <v>563</v>
      </c>
      <c r="AM4898" t="s">
        <v>564</v>
      </c>
    </row>
    <row r="4899" spans="1:39" x14ac:dyDescent="0.2">
      <c r="A4899">
        <v>26001</v>
      </c>
      <c r="B4899" t="s">
        <v>539</v>
      </c>
      <c r="C4899">
        <v>520</v>
      </c>
      <c r="D4899" t="s">
        <v>557</v>
      </c>
      <c r="E4899">
        <v>8</v>
      </c>
      <c r="F4899" t="s">
        <v>540</v>
      </c>
      <c r="G4899">
        <v>244</v>
      </c>
      <c r="H4899" t="s">
        <v>541</v>
      </c>
      <c r="I4899">
        <v>599</v>
      </c>
      <c r="J4899" t="s">
        <v>568</v>
      </c>
      <c r="K4899" t="s">
        <v>41</v>
      </c>
      <c r="L4899">
        <v>13305</v>
      </c>
      <c r="M4899" t="s">
        <v>569</v>
      </c>
      <c r="N4899" t="s">
        <v>124</v>
      </c>
      <c r="O4899" t="s">
        <v>570</v>
      </c>
      <c r="S4899">
        <v>3</v>
      </c>
      <c r="T4899" t="s">
        <v>55</v>
      </c>
      <c r="X4899" t="s">
        <v>46</v>
      </c>
      <c r="Y4899">
        <v>1</v>
      </c>
      <c r="Z4899">
        <v>0</v>
      </c>
      <c r="AA4899">
        <v>0</v>
      </c>
      <c r="AB4899">
        <v>0</v>
      </c>
      <c r="AC4899">
        <v>0</v>
      </c>
      <c r="AD4899">
        <f t="shared" si="153"/>
        <v>0</v>
      </c>
      <c r="AE4899" t="s">
        <v>85</v>
      </c>
      <c r="AF4899">
        <v>100000</v>
      </c>
      <c r="AG4899">
        <v>100000</v>
      </c>
      <c r="AH4899">
        <v>100000</v>
      </c>
      <c r="AI4899">
        <v>100000</v>
      </c>
      <c r="AJ4899">
        <f t="shared" si="154"/>
        <v>400000</v>
      </c>
      <c r="AK4899" t="s">
        <v>562</v>
      </c>
      <c r="AL4899" t="s">
        <v>563</v>
      </c>
      <c r="AM4899" t="s">
        <v>564</v>
      </c>
    </row>
    <row r="4900" spans="1:39" x14ac:dyDescent="0.2">
      <c r="A4900">
        <v>26001</v>
      </c>
      <c r="B4900" t="s">
        <v>539</v>
      </c>
      <c r="C4900">
        <v>530</v>
      </c>
      <c r="D4900" t="s">
        <v>2227</v>
      </c>
      <c r="E4900">
        <v>11</v>
      </c>
      <c r="F4900" t="s">
        <v>2228</v>
      </c>
      <c r="G4900">
        <v>334</v>
      </c>
      <c r="H4900" t="s">
        <v>1303</v>
      </c>
      <c r="I4900">
        <v>280</v>
      </c>
      <c r="J4900" t="s">
        <v>2255</v>
      </c>
      <c r="K4900" t="s">
        <v>41</v>
      </c>
      <c r="L4900">
        <v>967</v>
      </c>
      <c r="M4900" t="s">
        <v>4684</v>
      </c>
      <c r="N4900" t="s">
        <v>43</v>
      </c>
      <c r="O4900" t="s">
        <v>4685</v>
      </c>
      <c r="S4900">
        <v>3</v>
      </c>
      <c r="T4900" t="s">
        <v>55</v>
      </c>
      <c r="X4900" t="s">
        <v>66</v>
      </c>
      <c r="Y4900">
        <v>0</v>
      </c>
      <c r="Z4900">
        <v>0</v>
      </c>
      <c r="AA4900">
        <v>0</v>
      </c>
      <c r="AB4900">
        <v>0</v>
      </c>
      <c r="AC4900">
        <v>0</v>
      </c>
      <c r="AD4900">
        <f t="shared" si="153"/>
        <v>0</v>
      </c>
      <c r="AE4900" t="s">
        <v>85</v>
      </c>
      <c r="AF4900">
        <v>120000</v>
      </c>
      <c r="AG4900">
        <v>150000</v>
      </c>
      <c r="AH4900">
        <v>160000</v>
      </c>
      <c r="AI4900">
        <v>170000</v>
      </c>
      <c r="AJ4900">
        <f t="shared" si="154"/>
        <v>600000</v>
      </c>
      <c r="AK4900" t="s">
        <v>2232</v>
      </c>
      <c r="AL4900" t="s">
        <v>2233</v>
      </c>
      <c r="AM4900" t="s">
        <v>2234</v>
      </c>
    </row>
    <row r="4901" spans="1:39" x14ac:dyDescent="0.2">
      <c r="A4901">
        <v>26001</v>
      </c>
      <c r="B4901" t="s">
        <v>539</v>
      </c>
      <c r="C4901">
        <v>530</v>
      </c>
      <c r="D4901" t="s">
        <v>2227</v>
      </c>
      <c r="E4901">
        <v>11</v>
      </c>
      <c r="F4901" t="s">
        <v>2228</v>
      </c>
      <c r="G4901">
        <v>334</v>
      </c>
      <c r="H4901" t="s">
        <v>1303</v>
      </c>
      <c r="I4901">
        <v>280</v>
      </c>
      <c r="J4901" t="s">
        <v>2255</v>
      </c>
      <c r="K4901" t="s">
        <v>41</v>
      </c>
      <c r="L4901">
        <v>967</v>
      </c>
      <c r="M4901" t="s">
        <v>4684</v>
      </c>
      <c r="N4901" t="s">
        <v>43</v>
      </c>
      <c r="O4901" t="s">
        <v>4685</v>
      </c>
      <c r="S4901">
        <v>3</v>
      </c>
      <c r="T4901" t="s">
        <v>55</v>
      </c>
      <c r="X4901" t="s">
        <v>66</v>
      </c>
      <c r="Y4901">
        <v>0</v>
      </c>
      <c r="Z4901">
        <v>0</v>
      </c>
      <c r="AA4901">
        <v>0</v>
      </c>
      <c r="AB4901">
        <v>0</v>
      </c>
      <c r="AC4901">
        <v>0</v>
      </c>
      <c r="AD4901">
        <f t="shared" si="153"/>
        <v>0</v>
      </c>
      <c r="AE4901" t="s">
        <v>513</v>
      </c>
      <c r="AF4901">
        <v>1200000</v>
      </c>
      <c r="AG4901">
        <v>2300000</v>
      </c>
      <c r="AH4901">
        <v>800000</v>
      </c>
      <c r="AI4901">
        <v>1700000</v>
      </c>
      <c r="AJ4901">
        <f t="shared" si="154"/>
        <v>6000000</v>
      </c>
      <c r="AK4901" t="s">
        <v>2232</v>
      </c>
      <c r="AL4901" t="s">
        <v>2233</v>
      </c>
      <c r="AM4901" t="s">
        <v>2234</v>
      </c>
    </row>
    <row r="4902" spans="1:39" x14ac:dyDescent="0.2">
      <c r="A4902">
        <v>26001</v>
      </c>
      <c r="B4902" t="s">
        <v>539</v>
      </c>
      <c r="C4902">
        <v>550</v>
      </c>
      <c r="D4902" t="s">
        <v>571</v>
      </c>
      <c r="E4902">
        <v>8</v>
      </c>
      <c r="F4902" t="s">
        <v>540</v>
      </c>
      <c r="G4902">
        <v>244</v>
      </c>
      <c r="H4902" t="s">
        <v>541</v>
      </c>
      <c r="I4902">
        <v>343</v>
      </c>
      <c r="J4902" t="s">
        <v>572</v>
      </c>
      <c r="K4902" t="s">
        <v>41</v>
      </c>
      <c r="L4902">
        <v>12486</v>
      </c>
      <c r="M4902" t="s">
        <v>573</v>
      </c>
      <c r="N4902" t="s">
        <v>43</v>
      </c>
      <c r="O4902" t="s">
        <v>574</v>
      </c>
      <c r="S4902">
        <v>3</v>
      </c>
      <c r="T4902" t="s">
        <v>55</v>
      </c>
      <c r="U4902">
        <v>191</v>
      </c>
      <c r="V4902" t="s">
        <v>374</v>
      </c>
      <c r="W4902" t="s">
        <v>57</v>
      </c>
      <c r="X4902" t="s">
        <v>66</v>
      </c>
      <c r="Y4902">
        <v>0</v>
      </c>
      <c r="Z4902">
        <v>74</v>
      </c>
      <c r="AA4902">
        <v>74</v>
      </c>
      <c r="AB4902">
        <v>74</v>
      </c>
      <c r="AC4902">
        <v>74</v>
      </c>
      <c r="AD4902">
        <f t="shared" si="153"/>
        <v>296</v>
      </c>
      <c r="AF4902">
        <v>0</v>
      </c>
      <c r="AG4902">
        <v>0</v>
      </c>
      <c r="AH4902">
        <v>0</v>
      </c>
      <c r="AI4902">
        <v>0</v>
      </c>
      <c r="AJ4902">
        <f t="shared" si="154"/>
        <v>0</v>
      </c>
      <c r="AK4902" t="s">
        <v>576</v>
      </c>
      <c r="AL4902" t="s">
        <v>577</v>
      </c>
      <c r="AM4902" t="s">
        <v>578</v>
      </c>
    </row>
    <row r="4903" spans="1:39" x14ac:dyDescent="0.2">
      <c r="A4903">
        <v>26001</v>
      </c>
      <c r="B4903" t="s">
        <v>539</v>
      </c>
      <c r="C4903">
        <v>550</v>
      </c>
      <c r="D4903" t="s">
        <v>571</v>
      </c>
      <c r="E4903">
        <v>8</v>
      </c>
      <c r="F4903" t="s">
        <v>540</v>
      </c>
      <c r="G4903">
        <v>244</v>
      </c>
      <c r="H4903" t="s">
        <v>541</v>
      </c>
      <c r="I4903">
        <v>1000</v>
      </c>
      <c r="J4903" t="s">
        <v>2235</v>
      </c>
      <c r="K4903" t="s">
        <v>41</v>
      </c>
      <c r="L4903">
        <v>12487</v>
      </c>
      <c r="M4903" t="s">
        <v>2236</v>
      </c>
      <c r="N4903" t="s">
        <v>124</v>
      </c>
      <c r="O4903" t="s">
        <v>2237</v>
      </c>
      <c r="S4903">
        <v>3</v>
      </c>
      <c r="T4903" t="s">
        <v>55</v>
      </c>
      <c r="U4903">
        <v>191</v>
      </c>
      <c r="V4903" t="s">
        <v>374</v>
      </c>
      <c r="W4903" t="s">
        <v>57</v>
      </c>
      <c r="X4903" t="s">
        <v>66</v>
      </c>
      <c r="Y4903">
        <v>0</v>
      </c>
      <c r="Z4903">
        <v>4</v>
      </c>
      <c r="AA4903">
        <v>6</v>
      </c>
      <c r="AB4903">
        <v>6</v>
      </c>
      <c r="AC4903">
        <v>4</v>
      </c>
      <c r="AD4903">
        <f t="shared" si="153"/>
        <v>20</v>
      </c>
      <c r="AF4903">
        <v>0</v>
      </c>
      <c r="AG4903">
        <v>0</v>
      </c>
      <c r="AH4903">
        <v>0</v>
      </c>
      <c r="AI4903">
        <v>0</v>
      </c>
      <c r="AJ4903">
        <f t="shared" si="154"/>
        <v>0</v>
      </c>
      <c r="AK4903" t="s">
        <v>576</v>
      </c>
      <c r="AL4903" t="s">
        <v>577</v>
      </c>
      <c r="AM4903" t="s">
        <v>578</v>
      </c>
    </row>
    <row r="4904" spans="1:39" x14ac:dyDescent="0.2">
      <c r="A4904">
        <v>26001</v>
      </c>
      <c r="B4904" t="s">
        <v>539</v>
      </c>
      <c r="C4904">
        <v>550</v>
      </c>
      <c r="D4904" t="s">
        <v>571</v>
      </c>
      <c r="E4904">
        <v>8</v>
      </c>
      <c r="F4904" t="s">
        <v>540</v>
      </c>
      <c r="G4904">
        <v>244</v>
      </c>
      <c r="H4904" t="s">
        <v>541</v>
      </c>
      <c r="I4904">
        <v>1000</v>
      </c>
      <c r="J4904" t="s">
        <v>2235</v>
      </c>
      <c r="K4904" t="s">
        <v>41</v>
      </c>
      <c r="L4904">
        <v>12487</v>
      </c>
      <c r="M4904" t="s">
        <v>2236</v>
      </c>
      <c r="N4904" t="s">
        <v>124</v>
      </c>
      <c r="O4904" t="s">
        <v>2237</v>
      </c>
      <c r="S4904">
        <v>3</v>
      </c>
      <c r="T4904" t="s">
        <v>55</v>
      </c>
      <c r="X4904" t="s">
        <v>66</v>
      </c>
      <c r="Y4904">
        <v>0</v>
      </c>
      <c r="Z4904">
        <v>0</v>
      </c>
      <c r="AA4904">
        <v>0</v>
      </c>
      <c r="AB4904">
        <v>0</v>
      </c>
      <c r="AC4904">
        <v>0</v>
      </c>
      <c r="AD4904">
        <f t="shared" si="153"/>
        <v>0</v>
      </c>
      <c r="AE4904" t="s">
        <v>85</v>
      </c>
      <c r="AF4904">
        <v>2120770</v>
      </c>
      <c r="AG4904">
        <v>3181150</v>
      </c>
      <c r="AH4904">
        <v>3711300</v>
      </c>
      <c r="AI4904">
        <v>3711300</v>
      </c>
      <c r="AJ4904">
        <f t="shared" si="154"/>
        <v>12724520</v>
      </c>
      <c r="AK4904" t="s">
        <v>576</v>
      </c>
      <c r="AL4904" t="s">
        <v>577</v>
      </c>
      <c r="AM4904" t="s">
        <v>578</v>
      </c>
    </row>
    <row r="4905" spans="1:39" x14ac:dyDescent="0.2">
      <c r="A4905">
        <v>26022</v>
      </c>
      <c r="B4905" t="s">
        <v>584</v>
      </c>
      <c r="C4905">
        <v>540</v>
      </c>
      <c r="D4905" t="s">
        <v>585</v>
      </c>
      <c r="E4905">
        <v>16</v>
      </c>
      <c r="F4905" t="s">
        <v>586</v>
      </c>
      <c r="G4905">
        <v>482</v>
      </c>
      <c r="H4905" t="s">
        <v>587</v>
      </c>
      <c r="I4905">
        <v>407</v>
      </c>
      <c r="J4905" t="s">
        <v>588</v>
      </c>
      <c r="K4905" t="s">
        <v>41</v>
      </c>
      <c r="L4905">
        <v>11505</v>
      </c>
      <c r="M4905" t="s">
        <v>2248</v>
      </c>
      <c r="N4905" t="s">
        <v>124</v>
      </c>
      <c r="O4905" t="s">
        <v>612</v>
      </c>
      <c r="S4905">
        <v>2</v>
      </c>
      <c r="T4905" t="s">
        <v>45</v>
      </c>
      <c r="X4905" t="s">
        <v>66</v>
      </c>
      <c r="Y4905">
        <v>0</v>
      </c>
      <c r="Z4905">
        <v>0</v>
      </c>
      <c r="AA4905">
        <v>0</v>
      </c>
      <c r="AB4905">
        <v>0</v>
      </c>
      <c r="AC4905">
        <v>0</v>
      </c>
      <c r="AD4905">
        <f t="shared" si="153"/>
        <v>0</v>
      </c>
      <c r="AE4905" t="s">
        <v>595</v>
      </c>
      <c r="AF4905">
        <v>50000</v>
      </c>
      <c r="AG4905">
        <v>200000</v>
      </c>
      <c r="AH4905">
        <v>50000</v>
      </c>
      <c r="AI4905">
        <v>50000</v>
      </c>
      <c r="AJ4905">
        <f t="shared" si="154"/>
        <v>350000</v>
      </c>
      <c r="AK4905" t="s">
        <v>591</v>
      </c>
      <c r="AL4905" t="s">
        <v>592</v>
      </c>
      <c r="AM4905" t="s">
        <v>593</v>
      </c>
    </row>
    <row r="4906" spans="1:39" x14ac:dyDescent="0.2">
      <c r="A4906">
        <v>26022</v>
      </c>
      <c r="B4906" t="s">
        <v>584</v>
      </c>
      <c r="C4906">
        <v>540</v>
      </c>
      <c r="D4906" t="s">
        <v>585</v>
      </c>
      <c r="E4906">
        <v>16</v>
      </c>
      <c r="F4906" t="s">
        <v>586</v>
      </c>
      <c r="G4906">
        <v>482</v>
      </c>
      <c r="H4906" t="s">
        <v>587</v>
      </c>
      <c r="I4906">
        <v>407</v>
      </c>
      <c r="J4906" t="s">
        <v>588</v>
      </c>
      <c r="K4906" t="s">
        <v>41</v>
      </c>
      <c r="L4906">
        <v>11505</v>
      </c>
      <c r="M4906" t="s">
        <v>2248</v>
      </c>
      <c r="N4906" t="s">
        <v>124</v>
      </c>
      <c r="O4906" t="s">
        <v>612</v>
      </c>
      <c r="S4906">
        <v>2</v>
      </c>
      <c r="T4906" t="s">
        <v>45</v>
      </c>
      <c r="X4906" t="s">
        <v>66</v>
      </c>
      <c r="Y4906">
        <v>0</v>
      </c>
      <c r="Z4906">
        <v>0</v>
      </c>
      <c r="AA4906">
        <v>0</v>
      </c>
      <c r="AB4906">
        <v>0</v>
      </c>
      <c r="AC4906">
        <v>0</v>
      </c>
      <c r="AD4906">
        <f t="shared" si="153"/>
        <v>0</v>
      </c>
      <c r="AE4906" t="s">
        <v>289</v>
      </c>
      <c r="AF4906">
        <v>400000</v>
      </c>
      <c r="AG4906">
        <v>200000</v>
      </c>
      <c r="AH4906">
        <v>400000</v>
      </c>
      <c r="AI4906">
        <v>400000</v>
      </c>
      <c r="AJ4906">
        <f t="shared" si="154"/>
        <v>1400000</v>
      </c>
      <c r="AK4906" t="s">
        <v>591</v>
      </c>
      <c r="AL4906" t="s">
        <v>592</v>
      </c>
      <c r="AM4906" t="s">
        <v>593</v>
      </c>
    </row>
    <row r="4907" spans="1:39" x14ac:dyDescent="0.2">
      <c r="A4907">
        <v>26022</v>
      </c>
      <c r="B4907" t="s">
        <v>584</v>
      </c>
      <c r="C4907">
        <v>540</v>
      </c>
      <c r="D4907" t="s">
        <v>585</v>
      </c>
      <c r="E4907">
        <v>16</v>
      </c>
      <c r="F4907" t="s">
        <v>586</v>
      </c>
      <c r="G4907">
        <v>482</v>
      </c>
      <c r="H4907" t="s">
        <v>587</v>
      </c>
      <c r="I4907">
        <v>582</v>
      </c>
      <c r="J4907" t="s">
        <v>588</v>
      </c>
      <c r="K4907" t="s">
        <v>41</v>
      </c>
      <c r="L4907">
        <v>13299</v>
      </c>
      <c r="M4907" t="s">
        <v>4686</v>
      </c>
      <c r="N4907" t="s">
        <v>124</v>
      </c>
      <c r="O4907" t="s">
        <v>4687</v>
      </c>
      <c r="S4907">
        <v>2</v>
      </c>
      <c r="T4907" t="s">
        <v>45</v>
      </c>
      <c r="X4907" t="s">
        <v>46</v>
      </c>
      <c r="Y4907">
        <v>1</v>
      </c>
      <c r="Z4907">
        <v>0</v>
      </c>
      <c r="AA4907">
        <v>0</v>
      </c>
      <c r="AB4907">
        <v>0</v>
      </c>
      <c r="AC4907">
        <v>0</v>
      </c>
      <c r="AD4907">
        <f t="shared" si="153"/>
        <v>0</v>
      </c>
      <c r="AE4907" t="s">
        <v>85</v>
      </c>
      <c r="AF4907">
        <v>100000</v>
      </c>
      <c r="AG4907">
        <v>100000</v>
      </c>
      <c r="AH4907">
        <v>100000</v>
      </c>
      <c r="AI4907">
        <v>100000</v>
      </c>
      <c r="AJ4907">
        <f t="shared" si="154"/>
        <v>400000</v>
      </c>
      <c r="AK4907" t="s">
        <v>591</v>
      </c>
      <c r="AL4907" t="s">
        <v>592</v>
      </c>
      <c r="AM4907" t="s">
        <v>593</v>
      </c>
    </row>
    <row r="4908" spans="1:39" x14ac:dyDescent="0.2">
      <c r="A4908">
        <v>26022</v>
      </c>
      <c r="B4908" t="s">
        <v>584</v>
      </c>
      <c r="C4908">
        <v>540</v>
      </c>
      <c r="D4908" t="s">
        <v>585</v>
      </c>
      <c r="E4908">
        <v>16</v>
      </c>
      <c r="F4908" t="s">
        <v>586</v>
      </c>
      <c r="G4908">
        <v>482</v>
      </c>
      <c r="H4908" t="s">
        <v>587</v>
      </c>
      <c r="I4908">
        <v>582</v>
      </c>
      <c r="J4908" t="s">
        <v>588</v>
      </c>
      <c r="K4908" t="s">
        <v>41</v>
      </c>
      <c r="L4908">
        <v>13301</v>
      </c>
      <c r="M4908" t="s">
        <v>2249</v>
      </c>
      <c r="N4908" t="s">
        <v>124</v>
      </c>
      <c r="O4908" t="s">
        <v>2250</v>
      </c>
      <c r="S4908">
        <v>2</v>
      </c>
      <c r="T4908" t="s">
        <v>45</v>
      </c>
      <c r="U4908">
        <v>191</v>
      </c>
      <c r="V4908" t="s">
        <v>374</v>
      </c>
      <c r="W4908" t="s">
        <v>57</v>
      </c>
      <c r="X4908" t="s">
        <v>46</v>
      </c>
      <c r="Y4908">
        <v>1</v>
      </c>
      <c r="Z4908">
        <v>12</v>
      </c>
      <c r="AA4908">
        <v>12</v>
      </c>
      <c r="AB4908">
        <v>12</v>
      </c>
      <c r="AC4908">
        <v>12</v>
      </c>
      <c r="AD4908">
        <f t="shared" si="153"/>
        <v>12</v>
      </c>
      <c r="AF4908">
        <v>0</v>
      </c>
      <c r="AG4908">
        <v>0</v>
      </c>
      <c r="AH4908">
        <v>0</v>
      </c>
      <c r="AI4908">
        <v>0</v>
      </c>
      <c r="AJ4908">
        <f t="shared" si="154"/>
        <v>0</v>
      </c>
      <c r="AK4908" t="s">
        <v>591</v>
      </c>
      <c r="AL4908" t="s">
        <v>592</v>
      </c>
      <c r="AM4908" t="s">
        <v>593</v>
      </c>
    </row>
    <row r="4909" spans="1:39" x14ac:dyDescent="0.2">
      <c r="A4909">
        <v>26022</v>
      </c>
      <c r="B4909" t="s">
        <v>584</v>
      </c>
      <c r="C4909">
        <v>900</v>
      </c>
      <c r="D4909" t="s">
        <v>461</v>
      </c>
      <c r="E4909">
        <v>16</v>
      </c>
      <c r="F4909" t="s">
        <v>586</v>
      </c>
      <c r="G4909">
        <v>126</v>
      </c>
      <c r="H4909" t="s">
        <v>62</v>
      </c>
      <c r="I4909">
        <v>948</v>
      </c>
      <c r="J4909" t="s">
        <v>462</v>
      </c>
      <c r="K4909" t="s">
        <v>41</v>
      </c>
      <c r="L4909">
        <v>1546</v>
      </c>
      <c r="M4909" t="s">
        <v>5081</v>
      </c>
      <c r="N4909" t="s">
        <v>43</v>
      </c>
      <c r="O4909" t="s">
        <v>464</v>
      </c>
      <c r="S4909">
        <v>2</v>
      </c>
      <c r="T4909" t="s">
        <v>45</v>
      </c>
      <c r="U4909">
        <v>924</v>
      </c>
      <c r="V4909" t="s">
        <v>465</v>
      </c>
      <c r="W4909" t="s">
        <v>57</v>
      </c>
      <c r="X4909" t="s">
        <v>46</v>
      </c>
      <c r="Y4909">
        <v>1</v>
      </c>
      <c r="Z4909">
        <v>30</v>
      </c>
      <c r="AA4909">
        <v>30</v>
      </c>
      <c r="AB4909">
        <v>30</v>
      </c>
      <c r="AC4909">
        <v>30</v>
      </c>
      <c r="AD4909">
        <f t="shared" si="153"/>
        <v>30</v>
      </c>
      <c r="AF4909">
        <v>0</v>
      </c>
      <c r="AG4909">
        <v>0</v>
      </c>
      <c r="AH4909">
        <v>0</v>
      </c>
      <c r="AI4909">
        <v>0</v>
      </c>
      <c r="AJ4909">
        <f t="shared" si="154"/>
        <v>0</v>
      </c>
      <c r="AK4909" t="s">
        <v>466</v>
      </c>
      <c r="AL4909" t="s">
        <v>467</v>
      </c>
      <c r="AM4909" t="s">
        <v>60</v>
      </c>
    </row>
    <row r="4910" spans="1:39" x14ac:dyDescent="0.2">
      <c r="A4910">
        <v>26022</v>
      </c>
      <c r="B4910" t="s">
        <v>584</v>
      </c>
      <c r="C4910">
        <v>900</v>
      </c>
      <c r="D4910" t="s">
        <v>461</v>
      </c>
      <c r="E4910">
        <v>16</v>
      </c>
      <c r="F4910" t="s">
        <v>586</v>
      </c>
      <c r="G4910">
        <v>126</v>
      </c>
      <c r="H4910" t="s">
        <v>62</v>
      </c>
      <c r="I4910">
        <v>948</v>
      </c>
      <c r="J4910" t="s">
        <v>462</v>
      </c>
      <c r="K4910" t="s">
        <v>41</v>
      </c>
      <c r="L4910">
        <v>1546</v>
      </c>
      <c r="M4910" t="s">
        <v>5081</v>
      </c>
      <c r="N4910" t="s">
        <v>43</v>
      </c>
      <c r="O4910" t="s">
        <v>464</v>
      </c>
      <c r="S4910">
        <v>2</v>
      </c>
      <c r="T4910" t="s">
        <v>45</v>
      </c>
      <c r="X4910" t="s">
        <v>46</v>
      </c>
      <c r="Y4910">
        <v>1</v>
      </c>
      <c r="Z4910">
        <v>0</v>
      </c>
      <c r="AA4910">
        <v>0</v>
      </c>
      <c r="AB4910">
        <v>0</v>
      </c>
      <c r="AC4910">
        <v>0</v>
      </c>
      <c r="AD4910">
        <f t="shared" si="153"/>
        <v>0</v>
      </c>
      <c r="AE4910" t="s">
        <v>595</v>
      </c>
      <c r="AF4910">
        <v>350000</v>
      </c>
      <c r="AG4910">
        <v>400000</v>
      </c>
      <c r="AH4910">
        <v>400000</v>
      </c>
      <c r="AI4910">
        <v>400000</v>
      </c>
      <c r="AJ4910">
        <f t="shared" si="154"/>
        <v>1550000</v>
      </c>
      <c r="AK4910" t="s">
        <v>466</v>
      </c>
      <c r="AL4910" t="s">
        <v>467</v>
      </c>
      <c r="AM4910" t="s">
        <v>60</v>
      </c>
    </row>
    <row r="4911" spans="1:39" x14ac:dyDescent="0.2">
      <c r="A4911">
        <v>26093</v>
      </c>
      <c r="B4911" t="s">
        <v>598</v>
      </c>
      <c r="C4911">
        <v>510</v>
      </c>
      <c r="D4911" t="s">
        <v>545</v>
      </c>
      <c r="E4911">
        <v>8</v>
      </c>
      <c r="F4911" t="s">
        <v>540</v>
      </c>
      <c r="G4911">
        <v>128</v>
      </c>
      <c r="H4911" t="s">
        <v>143</v>
      </c>
      <c r="I4911">
        <v>280</v>
      </c>
      <c r="J4911" t="s">
        <v>2255</v>
      </c>
      <c r="K4911" t="s">
        <v>41</v>
      </c>
      <c r="L4911">
        <v>2071</v>
      </c>
      <c r="M4911" t="s">
        <v>4958</v>
      </c>
      <c r="N4911" t="s">
        <v>43</v>
      </c>
      <c r="O4911" t="s">
        <v>4959</v>
      </c>
      <c r="S4911">
        <v>3</v>
      </c>
      <c r="T4911" t="s">
        <v>55</v>
      </c>
      <c r="X4911" t="s">
        <v>46</v>
      </c>
      <c r="Y4911">
        <v>1</v>
      </c>
      <c r="Z4911">
        <v>0</v>
      </c>
      <c r="AA4911">
        <v>0</v>
      </c>
      <c r="AB4911">
        <v>0</v>
      </c>
      <c r="AC4911">
        <v>0</v>
      </c>
      <c r="AD4911">
        <f t="shared" si="153"/>
        <v>0</v>
      </c>
      <c r="AE4911" t="s">
        <v>601</v>
      </c>
      <c r="AF4911">
        <v>448685</v>
      </c>
      <c r="AG4911">
        <v>493554</v>
      </c>
      <c r="AH4911">
        <v>542909</v>
      </c>
      <c r="AI4911">
        <v>597200</v>
      </c>
      <c r="AJ4911">
        <f t="shared" si="154"/>
        <v>2082348</v>
      </c>
      <c r="AK4911" t="s">
        <v>549</v>
      </c>
      <c r="AL4911" t="s">
        <v>550</v>
      </c>
      <c r="AM4911" t="s">
        <v>551</v>
      </c>
    </row>
    <row r="4912" spans="1:39" x14ac:dyDescent="0.2">
      <c r="A4912">
        <v>26093</v>
      </c>
      <c r="B4912" t="s">
        <v>598</v>
      </c>
      <c r="C4912">
        <v>510</v>
      </c>
      <c r="D4912" t="s">
        <v>545</v>
      </c>
      <c r="E4912">
        <v>8</v>
      </c>
      <c r="F4912" t="s">
        <v>540</v>
      </c>
      <c r="G4912">
        <v>244</v>
      </c>
      <c r="H4912" t="s">
        <v>541</v>
      </c>
      <c r="I4912">
        <v>203</v>
      </c>
      <c r="J4912" t="s">
        <v>4283</v>
      </c>
      <c r="K4912" t="s">
        <v>41</v>
      </c>
      <c r="L4912">
        <v>12393</v>
      </c>
      <c r="M4912" t="s">
        <v>4284</v>
      </c>
      <c r="N4912" t="s">
        <v>43</v>
      </c>
      <c r="O4912" t="s">
        <v>4285</v>
      </c>
      <c r="S4912">
        <v>3</v>
      </c>
      <c r="T4912" t="s">
        <v>55</v>
      </c>
      <c r="X4912" t="s">
        <v>46</v>
      </c>
      <c r="Y4912">
        <v>1</v>
      </c>
      <c r="Z4912">
        <v>0</v>
      </c>
      <c r="AA4912">
        <v>0</v>
      </c>
      <c r="AB4912">
        <v>0</v>
      </c>
      <c r="AC4912">
        <v>0</v>
      </c>
      <c r="AD4912">
        <f t="shared" si="153"/>
        <v>0</v>
      </c>
      <c r="AE4912" t="s">
        <v>85</v>
      </c>
      <c r="AF4912">
        <v>1285200</v>
      </c>
      <c r="AG4912">
        <v>1285200</v>
      </c>
      <c r="AH4912">
        <v>1285200</v>
      </c>
      <c r="AI4912">
        <v>1285200</v>
      </c>
      <c r="AJ4912">
        <f t="shared" si="154"/>
        <v>5140800</v>
      </c>
      <c r="AK4912" t="s">
        <v>549</v>
      </c>
      <c r="AL4912" t="s">
        <v>550</v>
      </c>
      <c r="AM4912" t="s">
        <v>551</v>
      </c>
    </row>
    <row r="4913" spans="1:39" x14ac:dyDescent="0.2">
      <c r="A4913">
        <v>26093</v>
      </c>
      <c r="B4913" t="s">
        <v>598</v>
      </c>
      <c r="C4913">
        <v>510</v>
      </c>
      <c r="D4913" t="s">
        <v>545</v>
      </c>
      <c r="E4913">
        <v>8</v>
      </c>
      <c r="F4913" t="s">
        <v>540</v>
      </c>
      <c r="G4913">
        <v>244</v>
      </c>
      <c r="H4913" t="s">
        <v>541</v>
      </c>
      <c r="I4913">
        <v>304</v>
      </c>
      <c r="J4913" t="s">
        <v>546</v>
      </c>
      <c r="K4913" t="s">
        <v>41</v>
      </c>
      <c r="L4913">
        <v>11668</v>
      </c>
      <c r="M4913" t="s">
        <v>2258</v>
      </c>
      <c r="N4913" t="s">
        <v>43</v>
      </c>
      <c r="O4913" t="s">
        <v>2259</v>
      </c>
      <c r="S4913">
        <v>3</v>
      </c>
      <c r="T4913" t="s">
        <v>55</v>
      </c>
      <c r="U4913">
        <v>573</v>
      </c>
      <c r="V4913" t="s">
        <v>3190</v>
      </c>
      <c r="W4913" t="s">
        <v>57</v>
      </c>
      <c r="X4913" t="s">
        <v>46</v>
      </c>
      <c r="Y4913">
        <v>1</v>
      </c>
      <c r="Z4913">
        <v>1</v>
      </c>
      <c r="AA4913">
        <v>1</v>
      </c>
      <c r="AB4913">
        <v>1</v>
      </c>
      <c r="AC4913">
        <v>1</v>
      </c>
      <c r="AD4913">
        <f t="shared" si="153"/>
        <v>1</v>
      </c>
      <c r="AF4913">
        <v>0</v>
      </c>
      <c r="AG4913">
        <v>0</v>
      </c>
      <c r="AH4913">
        <v>0</v>
      </c>
      <c r="AI4913">
        <v>0</v>
      </c>
      <c r="AJ4913">
        <f t="shared" si="154"/>
        <v>0</v>
      </c>
      <c r="AK4913" t="s">
        <v>549</v>
      </c>
      <c r="AL4913" t="s">
        <v>550</v>
      </c>
      <c r="AM4913" t="s">
        <v>551</v>
      </c>
    </row>
    <row r="4914" spans="1:39" x14ac:dyDescent="0.2">
      <c r="A4914">
        <v>26093</v>
      </c>
      <c r="B4914" t="s">
        <v>598</v>
      </c>
      <c r="C4914">
        <v>510</v>
      </c>
      <c r="D4914" t="s">
        <v>545</v>
      </c>
      <c r="E4914">
        <v>8</v>
      </c>
      <c r="F4914" t="s">
        <v>540</v>
      </c>
      <c r="G4914">
        <v>244</v>
      </c>
      <c r="H4914" t="s">
        <v>541</v>
      </c>
      <c r="I4914">
        <v>305</v>
      </c>
      <c r="J4914" t="s">
        <v>3200</v>
      </c>
      <c r="K4914" t="s">
        <v>41</v>
      </c>
      <c r="L4914">
        <v>2067</v>
      </c>
      <c r="M4914" t="s">
        <v>3201</v>
      </c>
      <c r="N4914" t="s">
        <v>43</v>
      </c>
      <c r="O4914" t="s">
        <v>3202</v>
      </c>
      <c r="S4914">
        <v>3</v>
      </c>
      <c r="T4914" t="s">
        <v>55</v>
      </c>
      <c r="X4914" t="s">
        <v>46</v>
      </c>
      <c r="Y4914">
        <v>1</v>
      </c>
      <c r="Z4914">
        <v>0</v>
      </c>
      <c r="AA4914">
        <v>0</v>
      </c>
      <c r="AB4914">
        <v>0</v>
      </c>
      <c r="AC4914">
        <v>0</v>
      </c>
      <c r="AD4914">
        <f t="shared" si="153"/>
        <v>0</v>
      </c>
      <c r="AE4914" t="s">
        <v>85</v>
      </c>
      <c r="AF4914">
        <v>2500000</v>
      </c>
      <c r="AG4914">
        <v>2500000</v>
      </c>
      <c r="AH4914">
        <v>2500000</v>
      </c>
      <c r="AI4914">
        <v>2500000</v>
      </c>
      <c r="AJ4914">
        <f t="shared" si="154"/>
        <v>10000000</v>
      </c>
      <c r="AK4914" t="s">
        <v>549</v>
      </c>
      <c r="AL4914" t="s">
        <v>550</v>
      </c>
      <c r="AM4914" t="s">
        <v>551</v>
      </c>
    </row>
    <row r="4915" spans="1:39" x14ac:dyDescent="0.2">
      <c r="A4915">
        <v>26096</v>
      </c>
      <c r="B4915" t="s">
        <v>614</v>
      </c>
      <c r="C4915">
        <v>101</v>
      </c>
      <c r="D4915" t="s">
        <v>319</v>
      </c>
      <c r="E4915">
        <v>8</v>
      </c>
      <c r="F4915" t="s">
        <v>540</v>
      </c>
      <c r="G4915">
        <v>244</v>
      </c>
      <c r="H4915" t="s">
        <v>541</v>
      </c>
      <c r="I4915">
        <v>510</v>
      </c>
      <c r="J4915" t="s">
        <v>4286</v>
      </c>
      <c r="K4915" t="s">
        <v>41</v>
      </c>
      <c r="L4915">
        <v>12739</v>
      </c>
      <c r="M4915" t="s">
        <v>4287</v>
      </c>
      <c r="N4915" t="s">
        <v>124</v>
      </c>
      <c r="O4915" t="s">
        <v>4288</v>
      </c>
      <c r="S4915">
        <v>3</v>
      </c>
      <c r="T4915" t="s">
        <v>55</v>
      </c>
      <c r="X4915" t="s">
        <v>46</v>
      </c>
      <c r="Y4915">
        <v>1</v>
      </c>
      <c r="Z4915">
        <v>0</v>
      </c>
      <c r="AA4915">
        <v>0</v>
      </c>
      <c r="AB4915">
        <v>0</v>
      </c>
      <c r="AC4915">
        <v>0</v>
      </c>
      <c r="AD4915">
        <f t="shared" si="153"/>
        <v>0</v>
      </c>
      <c r="AE4915" t="s">
        <v>323</v>
      </c>
      <c r="AF4915">
        <v>3000000</v>
      </c>
      <c r="AG4915">
        <v>3434270</v>
      </c>
      <c r="AH4915">
        <v>0</v>
      </c>
      <c r="AI4915">
        <v>0</v>
      </c>
      <c r="AJ4915">
        <f t="shared" si="154"/>
        <v>6434270</v>
      </c>
      <c r="AK4915" t="s">
        <v>324</v>
      </c>
      <c r="AL4915" t="s">
        <v>325</v>
      </c>
      <c r="AM4915" t="s">
        <v>326</v>
      </c>
    </row>
    <row r="4916" spans="1:39" x14ac:dyDescent="0.2">
      <c r="A4916">
        <v>26096</v>
      </c>
      <c r="B4916" t="s">
        <v>614</v>
      </c>
      <c r="C4916">
        <v>101</v>
      </c>
      <c r="D4916" t="s">
        <v>319</v>
      </c>
      <c r="E4916">
        <v>8</v>
      </c>
      <c r="F4916" t="s">
        <v>540</v>
      </c>
      <c r="G4916">
        <v>244</v>
      </c>
      <c r="H4916" t="s">
        <v>541</v>
      </c>
      <c r="I4916">
        <v>510</v>
      </c>
      <c r="J4916" t="s">
        <v>4286</v>
      </c>
      <c r="K4916" t="s">
        <v>41</v>
      </c>
      <c r="L4916">
        <v>12739</v>
      </c>
      <c r="M4916" t="s">
        <v>4287</v>
      </c>
      <c r="N4916" t="s">
        <v>124</v>
      </c>
      <c r="O4916" t="s">
        <v>4288</v>
      </c>
      <c r="S4916">
        <v>3</v>
      </c>
      <c r="T4916" t="s">
        <v>55</v>
      </c>
      <c r="X4916" t="s">
        <v>46</v>
      </c>
      <c r="Y4916">
        <v>1</v>
      </c>
      <c r="Z4916">
        <v>0</v>
      </c>
      <c r="AA4916">
        <v>0</v>
      </c>
      <c r="AB4916">
        <v>0</v>
      </c>
      <c r="AC4916">
        <v>0</v>
      </c>
      <c r="AD4916">
        <f t="shared" si="153"/>
        <v>0</v>
      </c>
      <c r="AE4916" t="s">
        <v>289</v>
      </c>
      <c r="AF4916">
        <v>0</v>
      </c>
      <c r="AG4916">
        <v>1000000</v>
      </c>
      <c r="AH4916">
        <v>0</v>
      </c>
      <c r="AI4916">
        <v>0</v>
      </c>
      <c r="AJ4916">
        <f t="shared" si="154"/>
        <v>1000000</v>
      </c>
      <c r="AK4916" t="s">
        <v>324</v>
      </c>
      <c r="AL4916" t="s">
        <v>325</v>
      </c>
      <c r="AM4916" t="s">
        <v>326</v>
      </c>
    </row>
    <row r="4917" spans="1:39" x14ac:dyDescent="0.2">
      <c r="A4917">
        <v>26096</v>
      </c>
      <c r="B4917" t="s">
        <v>614</v>
      </c>
      <c r="C4917">
        <v>101</v>
      </c>
      <c r="D4917" t="s">
        <v>319</v>
      </c>
      <c r="E4917">
        <v>11</v>
      </c>
      <c r="F4917" t="s">
        <v>2228</v>
      </c>
      <c r="G4917">
        <v>333</v>
      </c>
      <c r="H4917" t="s">
        <v>625</v>
      </c>
      <c r="I4917">
        <v>507</v>
      </c>
      <c r="J4917" t="s">
        <v>2266</v>
      </c>
      <c r="K4917" t="s">
        <v>41</v>
      </c>
      <c r="L4917">
        <v>12738</v>
      </c>
      <c r="M4917" t="s">
        <v>2267</v>
      </c>
      <c r="N4917" t="s">
        <v>124</v>
      </c>
      <c r="O4917" t="s">
        <v>2268</v>
      </c>
      <c r="S4917">
        <v>3</v>
      </c>
      <c r="T4917" t="s">
        <v>55</v>
      </c>
      <c r="X4917" t="s">
        <v>46</v>
      </c>
      <c r="Y4917">
        <v>1</v>
      </c>
      <c r="Z4917">
        <v>0</v>
      </c>
      <c r="AA4917">
        <v>0</v>
      </c>
      <c r="AB4917">
        <v>0</v>
      </c>
      <c r="AC4917">
        <v>0</v>
      </c>
      <c r="AD4917">
        <f t="shared" si="153"/>
        <v>0</v>
      </c>
      <c r="AE4917" t="s">
        <v>289</v>
      </c>
      <c r="AF4917">
        <v>0</v>
      </c>
      <c r="AG4917">
        <v>1000000</v>
      </c>
      <c r="AH4917">
        <v>0</v>
      </c>
      <c r="AI4917">
        <v>0</v>
      </c>
      <c r="AJ4917">
        <f t="shared" si="154"/>
        <v>1000000</v>
      </c>
      <c r="AK4917" t="s">
        <v>324</v>
      </c>
      <c r="AL4917" t="s">
        <v>325</v>
      </c>
      <c r="AM4917" t="s">
        <v>326</v>
      </c>
    </row>
    <row r="4918" spans="1:39" x14ac:dyDescent="0.2">
      <c r="A4918">
        <v>26099</v>
      </c>
      <c r="B4918" t="s">
        <v>2270</v>
      </c>
      <c r="C4918">
        <v>745</v>
      </c>
      <c r="D4918" t="s">
        <v>2238</v>
      </c>
      <c r="E4918">
        <v>14</v>
      </c>
      <c r="F4918" t="s">
        <v>1933</v>
      </c>
      <c r="G4918">
        <v>243</v>
      </c>
      <c r="H4918" t="s">
        <v>1207</v>
      </c>
      <c r="I4918">
        <v>1002</v>
      </c>
      <c r="J4918" t="s">
        <v>4293</v>
      </c>
      <c r="K4918" t="s">
        <v>41</v>
      </c>
      <c r="L4918">
        <v>1955</v>
      </c>
      <c r="M4918" t="s">
        <v>4294</v>
      </c>
      <c r="N4918" t="s">
        <v>43</v>
      </c>
      <c r="O4918" t="s">
        <v>4295</v>
      </c>
      <c r="S4918">
        <v>3</v>
      </c>
      <c r="T4918" t="s">
        <v>55</v>
      </c>
      <c r="X4918" t="s">
        <v>66</v>
      </c>
      <c r="Y4918">
        <v>0</v>
      </c>
      <c r="Z4918">
        <v>0</v>
      </c>
      <c r="AA4918">
        <v>0</v>
      </c>
      <c r="AB4918">
        <v>0</v>
      </c>
      <c r="AC4918">
        <v>0</v>
      </c>
      <c r="AD4918">
        <f t="shared" si="153"/>
        <v>0</v>
      </c>
      <c r="AE4918" t="s">
        <v>149</v>
      </c>
      <c r="AF4918">
        <v>300000</v>
      </c>
      <c r="AG4918">
        <v>1950000</v>
      </c>
      <c r="AH4918">
        <v>2100000</v>
      </c>
      <c r="AI4918">
        <v>2100000</v>
      </c>
      <c r="AJ4918">
        <f t="shared" si="154"/>
        <v>6450000</v>
      </c>
      <c r="AK4918" t="s">
        <v>2242</v>
      </c>
      <c r="AL4918" t="s">
        <v>2243</v>
      </c>
      <c r="AM4918" t="s">
        <v>2244</v>
      </c>
    </row>
    <row r="4919" spans="1:39" x14ac:dyDescent="0.2">
      <c r="A4919">
        <v>27001</v>
      </c>
      <c r="B4919" t="s">
        <v>617</v>
      </c>
      <c r="C4919">
        <v>342</v>
      </c>
      <c r="D4919" t="s">
        <v>618</v>
      </c>
      <c r="E4919">
        <v>23</v>
      </c>
      <c r="F4919" t="s">
        <v>480</v>
      </c>
      <c r="G4919">
        <v>333</v>
      </c>
      <c r="H4919" t="s">
        <v>625</v>
      </c>
      <c r="I4919">
        <v>603</v>
      </c>
      <c r="J4919" t="s">
        <v>637</v>
      </c>
      <c r="K4919" t="s">
        <v>41</v>
      </c>
      <c r="L4919">
        <v>12163</v>
      </c>
      <c r="M4919" t="s">
        <v>4694</v>
      </c>
      <c r="N4919" t="s">
        <v>124</v>
      </c>
      <c r="O4919" t="s">
        <v>4695</v>
      </c>
      <c r="S4919">
        <v>2</v>
      </c>
      <c r="T4919" t="s">
        <v>45</v>
      </c>
      <c r="X4919" t="s">
        <v>46</v>
      </c>
      <c r="Y4919">
        <v>1</v>
      </c>
      <c r="Z4919">
        <v>0</v>
      </c>
      <c r="AA4919">
        <v>0</v>
      </c>
      <c r="AB4919">
        <v>0</v>
      </c>
      <c r="AC4919">
        <v>0</v>
      </c>
      <c r="AD4919">
        <f t="shared" si="153"/>
        <v>0</v>
      </c>
      <c r="AE4919" t="s">
        <v>85</v>
      </c>
      <c r="AF4919">
        <v>100000</v>
      </c>
      <c r="AG4919">
        <v>100000</v>
      </c>
      <c r="AH4919">
        <v>100000</v>
      </c>
      <c r="AI4919">
        <v>100000</v>
      </c>
      <c r="AJ4919">
        <f t="shared" si="154"/>
        <v>400000</v>
      </c>
      <c r="AK4919" t="s">
        <v>622</v>
      </c>
      <c r="AL4919" t="s">
        <v>623</v>
      </c>
      <c r="AM4919" t="s">
        <v>624</v>
      </c>
    </row>
    <row r="4920" spans="1:39" x14ac:dyDescent="0.2">
      <c r="A4920">
        <v>27001</v>
      </c>
      <c r="B4920" t="s">
        <v>617</v>
      </c>
      <c r="C4920">
        <v>342</v>
      </c>
      <c r="D4920" t="s">
        <v>618</v>
      </c>
      <c r="E4920">
        <v>23</v>
      </c>
      <c r="F4920" t="s">
        <v>480</v>
      </c>
      <c r="G4920">
        <v>333</v>
      </c>
      <c r="H4920" t="s">
        <v>625</v>
      </c>
      <c r="I4920">
        <v>1026</v>
      </c>
      <c r="J4920" t="s">
        <v>626</v>
      </c>
      <c r="K4920" t="s">
        <v>41</v>
      </c>
      <c r="L4920">
        <v>14136</v>
      </c>
      <c r="M4920" t="s">
        <v>627</v>
      </c>
      <c r="N4920" t="s">
        <v>124</v>
      </c>
      <c r="O4920" t="s">
        <v>627</v>
      </c>
      <c r="S4920">
        <v>2</v>
      </c>
      <c r="T4920" t="s">
        <v>45</v>
      </c>
      <c r="U4920">
        <v>863</v>
      </c>
      <c r="V4920" t="s">
        <v>5082</v>
      </c>
      <c r="W4920" t="s">
        <v>57</v>
      </c>
      <c r="X4920" t="s">
        <v>46</v>
      </c>
      <c r="Y4920">
        <v>1</v>
      </c>
      <c r="Z4920">
        <v>0</v>
      </c>
      <c r="AA4920">
        <v>2</v>
      </c>
      <c r="AB4920">
        <v>2</v>
      </c>
      <c r="AC4920">
        <v>2</v>
      </c>
      <c r="AD4920">
        <f t="shared" si="153"/>
        <v>2</v>
      </c>
      <c r="AF4920">
        <v>0</v>
      </c>
      <c r="AG4920">
        <v>0</v>
      </c>
      <c r="AH4920">
        <v>0</v>
      </c>
      <c r="AI4920">
        <v>0</v>
      </c>
      <c r="AJ4920">
        <f t="shared" si="154"/>
        <v>0</v>
      </c>
      <c r="AK4920" t="s">
        <v>622</v>
      </c>
      <c r="AL4920" t="s">
        <v>623</v>
      </c>
      <c r="AM4920" t="s">
        <v>624</v>
      </c>
    </row>
    <row r="4921" spans="1:39" x14ac:dyDescent="0.2">
      <c r="A4921">
        <v>27001</v>
      </c>
      <c r="B4921" t="s">
        <v>617</v>
      </c>
      <c r="C4921">
        <v>348</v>
      </c>
      <c r="D4921" t="s">
        <v>655</v>
      </c>
      <c r="E4921">
        <v>17</v>
      </c>
      <c r="F4921" t="s">
        <v>884</v>
      </c>
      <c r="G4921">
        <v>512</v>
      </c>
      <c r="H4921" t="s">
        <v>885</v>
      </c>
      <c r="I4921">
        <v>532</v>
      </c>
      <c r="J4921" t="s">
        <v>2290</v>
      </c>
      <c r="K4921" t="s">
        <v>41</v>
      </c>
      <c r="L4921">
        <v>12988</v>
      </c>
      <c r="M4921" t="s">
        <v>2291</v>
      </c>
      <c r="N4921" t="s">
        <v>43</v>
      </c>
      <c r="O4921" t="s">
        <v>2292</v>
      </c>
      <c r="S4921">
        <v>2</v>
      </c>
      <c r="T4921" t="s">
        <v>45</v>
      </c>
      <c r="X4921" t="s">
        <v>66</v>
      </c>
      <c r="Y4921">
        <v>0</v>
      </c>
      <c r="Z4921">
        <v>0</v>
      </c>
      <c r="AA4921">
        <v>0</v>
      </c>
      <c r="AB4921">
        <v>0</v>
      </c>
      <c r="AC4921">
        <v>0</v>
      </c>
      <c r="AD4921">
        <f t="shared" si="153"/>
        <v>0</v>
      </c>
      <c r="AE4921" t="s">
        <v>646</v>
      </c>
      <c r="AF4921">
        <v>100000</v>
      </c>
      <c r="AG4921">
        <v>100000</v>
      </c>
      <c r="AH4921">
        <v>100000</v>
      </c>
      <c r="AI4921">
        <v>100000</v>
      </c>
      <c r="AJ4921">
        <f t="shared" si="154"/>
        <v>400000</v>
      </c>
      <c r="AK4921" t="s">
        <v>660</v>
      </c>
      <c r="AL4921" t="s">
        <v>325</v>
      </c>
      <c r="AM4921" t="s">
        <v>661</v>
      </c>
    </row>
    <row r="4922" spans="1:39" x14ac:dyDescent="0.2">
      <c r="A4922">
        <v>27001</v>
      </c>
      <c r="B4922" t="s">
        <v>617</v>
      </c>
      <c r="C4922">
        <v>850</v>
      </c>
      <c r="D4922" t="s">
        <v>453</v>
      </c>
      <c r="E4922">
        <v>4</v>
      </c>
      <c r="F4922" t="s">
        <v>422</v>
      </c>
      <c r="G4922">
        <v>128</v>
      </c>
      <c r="H4922" t="s">
        <v>143</v>
      </c>
      <c r="I4922">
        <v>125</v>
      </c>
      <c r="J4922" t="s">
        <v>579</v>
      </c>
      <c r="K4922" t="s">
        <v>41</v>
      </c>
      <c r="L4922">
        <v>13087</v>
      </c>
      <c r="M4922" t="s">
        <v>3210</v>
      </c>
      <c r="N4922" t="s">
        <v>43</v>
      </c>
      <c r="O4922" t="s">
        <v>581</v>
      </c>
      <c r="S4922">
        <v>2</v>
      </c>
      <c r="T4922" t="s">
        <v>45</v>
      </c>
      <c r="X4922" t="s">
        <v>66</v>
      </c>
      <c r="Y4922">
        <v>0</v>
      </c>
      <c r="Z4922">
        <v>0</v>
      </c>
      <c r="AA4922">
        <v>0</v>
      </c>
      <c r="AB4922">
        <v>0</v>
      </c>
      <c r="AC4922">
        <v>0</v>
      </c>
      <c r="AD4922">
        <f t="shared" si="153"/>
        <v>0</v>
      </c>
      <c r="AE4922" t="s">
        <v>747</v>
      </c>
      <c r="AF4922">
        <v>100000</v>
      </c>
      <c r="AG4922">
        <v>100000</v>
      </c>
      <c r="AH4922">
        <v>100000</v>
      </c>
      <c r="AI4922">
        <v>100000</v>
      </c>
      <c r="AJ4922">
        <f t="shared" si="154"/>
        <v>400000</v>
      </c>
      <c r="AK4922" t="s">
        <v>458</v>
      </c>
      <c r="AL4922" t="s">
        <v>459</v>
      </c>
      <c r="AM4922" t="s">
        <v>460</v>
      </c>
    </row>
    <row r="4923" spans="1:39" x14ac:dyDescent="0.2">
      <c r="A4923">
        <v>27001</v>
      </c>
      <c r="B4923" t="s">
        <v>617</v>
      </c>
      <c r="C4923">
        <v>850</v>
      </c>
      <c r="D4923" t="s">
        <v>453</v>
      </c>
      <c r="E4923">
        <v>18</v>
      </c>
      <c r="F4923" t="s">
        <v>656</v>
      </c>
      <c r="G4923">
        <v>128</v>
      </c>
      <c r="H4923" t="s">
        <v>143</v>
      </c>
      <c r="I4923">
        <v>6</v>
      </c>
      <c r="J4923" t="s">
        <v>454</v>
      </c>
      <c r="K4923" t="s">
        <v>41</v>
      </c>
      <c r="L4923">
        <v>5024</v>
      </c>
      <c r="M4923" t="s">
        <v>2297</v>
      </c>
      <c r="N4923" t="s">
        <v>43</v>
      </c>
      <c r="O4923" t="s">
        <v>456</v>
      </c>
      <c r="S4923">
        <v>2</v>
      </c>
      <c r="T4923" t="s">
        <v>45</v>
      </c>
      <c r="X4923" t="s">
        <v>46</v>
      </c>
      <c r="Y4923">
        <v>1</v>
      </c>
      <c r="Z4923">
        <v>0</v>
      </c>
      <c r="AA4923">
        <v>0</v>
      </c>
      <c r="AB4923">
        <v>0</v>
      </c>
      <c r="AC4923">
        <v>0</v>
      </c>
      <c r="AD4923">
        <f t="shared" si="153"/>
        <v>0</v>
      </c>
      <c r="AE4923" t="s">
        <v>85</v>
      </c>
      <c r="AF4923">
        <v>110000</v>
      </c>
      <c r="AG4923">
        <v>110000</v>
      </c>
      <c r="AH4923">
        <v>110000</v>
      </c>
      <c r="AI4923">
        <v>110000</v>
      </c>
      <c r="AJ4923">
        <f t="shared" si="154"/>
        <v>440000</v>
      </c>
      <c r="AK4923" t="s">
        <v>458</v>
      </c>
      <c r="AL4923" t="s">
        <v>459</v>
      </c>
      <c r="AM4923" t="s">
        <v>460</v>
      </c>
    </row>
    <row r="4924" spans="1:39" x14ac:dyDescent="0.2">
      <c r="A4924">
        <v>27021</v>
      </c>
      <c r="B4924" t="s">
        <v>662</v>
      </c>
      <c r="C4924">
        <v>850</v>
      </c>
      <c r="D4924" t="s">
        <v>453</v>
      </c>
      <c r="E4924">
        <v>18</v>
      </c>
      <c r="F4924" t="s">
        <v>656</v>
      </c>
      <c r="G4924">
        <v>122</v>
      </c>
      <c r="H4924" t="s">
        <v>72</v>
      </c>
      <c r="I4924">
        <v>949</v>
      </c>
      <c r="J4924" t="s">
        <v>78</v>
      </c>
      <c r="K4924" t="s">
        <v>41</v>
      </c>
      <c r="L4924">
        <v>1001</v>
      </c>
      <c r="M4924" t="s">
        <v>2313</v>
      </c>
      <c r="N4924" t="s">
        <v>43</v>
      </c>
      <c r="O4924" t="s">
        <v>530</v>
      </c>
      <c r="S4924">
        <v>2</v>
      </c>
      <c r="T4924" t="s">
        <v>45</v>
      </c>
      <c r="X4924" t="s">
        <v>46</v>
      </c>
      <c r="Y4924">
        <v>1</v>
      </c>
      <c r="Z4924">
        <v>0</v>
      </c>
      <c r="AA4924">
        <v>0</v>
      </c>
      <c r="AB4924">
        <v>0</v>
      </c>
      <c r="AC4924">
        <v>0</v>
      </c>
      <c r="AD4924">
        <f t="shared" si="153"/>
        <v>0</v>
      </c>
      <c r="AE4924" t="s">
        <v>166</v>
      </c>
      <c r="AF4924">
        <v>2300000</v>
      </c>
      <c r="AG4924">
        <v>2600000</v>
      </c>
      <c r="AH4924">
        <v>2800000</v>
      </c>
      <c r="AI4924">
        <v>2900000</v>
      </c>
      <c r="AJ4924">
        <f t="shared" si="154"/>
        <v>10600000</v>
      </c>
      <c r="AK4924" t="s">
        <v>458</v>
      </c>
      <c r="AL4924" t="s">
        <v>459</v>
      </c>
      <c r="AM4924" t="s">
        <v>460</v>
      </c>
    </row>
    <row r="4925" spans="1:39" x14ac:dyDescent="0.2">
      <c r="A4925">
        <v>27024</v>
      </c>
      <c r="B4925" t="s">
        <v>675</v>
      </c>
      <c r="C4925">
        <v>230</v>
      </c>
      <c r="D4925" t="s">
        <v>676</v>
      </c>
      <c r="E4925">
        <v>19</v>
      </c>
      <c r="F4925" t="s">
        <v>629</v>
      </c>
      <c r="G4925">
        <v>571</v>
      </c>
      <c r="H4925" t="s">
        <v>636</v>
      </c>
      <c r="I4925">
        <v>12</v>
      </c>
      <c r="J4925" t="s">
        <v>677</v>
      </c>
      <c r="K4925" t="s">
        <v>41</v>
      </c>
      <c r="L4925">
        <v>69</v>
      </c>
      <c r="M4925" t="s">
        <v>678</v>
      </c>
      <c r="N4925" t="s">
        <v>43</v>
      </c>
      <c r="O4925" t="s">
        <v>679</v>
      </c>
      <c r="S4925">
        <v>2</v>
      </c>
      <c r="T4925" t="s">
        <v>45</v>
      </c>
      <c r="X4925" t="s">
        <v>46</v>
      </c>
      <c r="Y4925">
        <v>1</v>
      </c>
      <c r="Z4925">
        <v>0</v>
      </c>
      <c r="AA4925">
        <v>0</v>
      </c>
      <c r="AB4925">
        <v>0</v>
      </c>
      <c r="AC4925">
        <v>0</v>
      </c>
      <c r="AD4925">
        <f t="shared" si="153"/>
        <v>0</v>
      </c>
      <c r="AE4925" t="s">
        <v>85</v>
      </c>
      <c r="AF4925">
        <v>74796621</v>
      </c>
      <c r="AG4925">
        <v>70443155</v>
      </c>
      <c r="AH4925">
        <v>68218511</v>
      </c>
      <c r="AI4925">
        <v>60978412</v>
      </c>
      <c r="AJ4925">
        <f t="shared" si="154"/>
        <v>274436699</v>
      </c>
      <c r="AK4925" t="s">
        <v>680</v>
      </c>
      <c r="AL4925" t="s">
        <v>681</v>
      </c>
      <c r="AM4925" t="s">
        <v>682</v>
      </c>
    </row>
    <row r="4926" spans="1:39" x14ac:dyDescent="0.2">
      <c r="A4926">
        <v>27024</v>
      </c>
      <c r="B4926" t="s">
        <v>675</v>
      </c>
      <c r="C4926">
        <v>230</v>
      </c>
      <c r="D4926" t="s">
        <v>676</v>
      </c>
      <c r="E4926">
        <v>19</v>
      </c>
      <c r="F4926" t="s">
        <v>629</v>
      </c>
      <c r="G4926">
        <v>573</v>
      </c>
      <c r="H4926" t="s">
        <v>684</v>
      </c>
      <c r="I4926">
        <v>53</v>
      </c>
      <c r="J4926" t="s">
        <v>793</v>
      </c>
      <c r="K4926" t="s">
        <v>41</v>
      </c>
      <c r="L4926">
        <v>78</v>
      </c>
      <c r="M4926" t="s">
        <v>3798</v>
      </c>
      <c r="N4926" t="s">
        <v>43</v>
      </c>
      <c r="O4926" t="s">
        <v>3799</v>
      </c>
      <c r="S4926">
        <v>2</v>
      </c>
      <c r="T4926" t="s">
        <v>45</v>
      </c>
      <c r="U4926">
        <v>101</v>
      </c>
      <c r="V4926" t="s">
        <v>796</v>
      </c>
      <c r="W4926" t="s">
        <v>57</v>
      </c>
      <c r="X4926" t="s">
        <v>46</v>
      </c>
      <c r="Y4926">
        <v>1</v>
      </c>
      <c r="Z4926">
        <v>277</v>
      </c>
      <c r="AA4926">
        <v>277</v>
      </c>
      <c r="AB4926">
        <v>277</v>
      </c>
      <c r="AC4926">
        <v>277</v>
      </c>
      <c r="AD4926">
        <f t="shared" si="153"/>
        <v>277</v>
      </c>
      <c r="AF4926">
        <v>0</v>
      </c>
      <c r="AG4926">
        <v>0</v>
      </c>
      <c r="AH4926">
        <v>0</v>
      </c>
      <c r="AI4926">
        <v>0</v>
      </c>
      <c r="AJ4926">
        <f t="shared" si="154"/>
        <v>0</v>
      </c>
      <c r="AK4926" t="s">
        <v>680</v>
      </c>
      <c r="AL4926" t="s">
        <v>681</v>
      </c>
      <c r="AM4926" t="s">
        <v>682</v>
      </c>
    </row>
    <row r="4927" spans="1:39" x14ac:dyDescent="0.2">
      <c r="A4927">
        <v>27025</v>
      </c>
      <c r="B4927" t="s">
        <v>688</v>
      </c>
      <c r="C4927">
        <v>850</v>
      </c>
      <c r="D4927" t="s">
        <v>453</v>
      </c>
      <c r="E4927">
        <v>4</v>
      </c>
      <c r="F4927" t="s">
        <v>422</v>
      </c>
      <c r="G4927">
        <v>128</v>
      </c>
      <c r="H4927" t="s">
        <v>143</v>
      </c>
      <c r="I4927">
        <v>6</v>
      </c>
      <c r="J4927" t="s">
        <v>454</v>
      </c>
      <c r="K4927" t="s">
        <v>41</v>
      </c>
      <c r="L4927">
        <v>3913</v>
      </c>
      <c r="M4927" t="s">
        <v>689</v>
      </c>
      <c r="N4927" t="s">
        <v>43</v>
      </c>
      <c r="O4927" t="s">
        <v>456</v>
      </c>
      <c r="S4927">
        <v>2</v>
      </c>
      <c r="T4927" t="s">
        <v>45</v>
      </c>
      <c r="X4927" t="s">
        <v>46</v>
      </c>
      <c r="Y4927">
        <v>1</v>
      </c>
      <c r="Z4927">
        <v>0</v>
      </c>
      <c r="AA4927">
        <v>0</v>
      </c>
      <c r="AB4927">
        <v>0</v>
      </c>
      <c r="AC4927">
        <v>0</v>
      </c>
      <c r="AD4927">
        <f t="shared" si="153"/>
        <v>0</v>
      </c>
      <c r="AE4927" t="s">
        <v>338</v>
      </c>
      <c r="AF4927">
        <v>88192</v>
      </c>
      <c r="AG4927">
        <v>110700</v>
      </c>
      <c r="AH4927">
        <v>96204</v>
      </c>
      <c r="AI4927">
        <v>99090</v>
      </c>
      <c r="AJ4927">
        <f t="shared" si="154"/>
        <v>394186</v>
      </c>
      <c r="AK4927" t="s">
        <v>458</v>
      </c>
      <c r="AL4927" t="s">
        <v>459</v>
      </c>
      <c r="AM4927" t="s">
        <v>460</v>
      </c>
    </row>
    <row r="4928" spans="1:39" x14ac:dyDescent="0.2">
      <c r="A4928">
        <v>27029</v>
      </c>
      <c r="B4928" t="s">
        <v>706</v>
      </c>
      <c r="C4928">
        <v>950</v>
      </c>
      <c r="D4928" t="s">
        <v>2325</v>
      </c>
      <c r="E4928">
        <v>17</v>
      </c>
      <c r="F4928" t="s">
        <v>884</v>
      </c>
      <c r="G4928">
        <v>125</v>
      </c>
      <c r="H4928" t="s">
        <v>2326</v>
      </c>
      <c r="I4928">
        <v>344</v>
      </c>
      <c r="J4928" t="s">
        <v>2327</v>
      </c>
      <c r="K4928" t="s">
        <v>41</v>
      </c>
      <c r="L4928">
        <v>13044</v>
      </c>
      <c r="M4928" t="s">
        <v>3802</v>
      </c>
      <c r="N4928" t="s">
        <v>43</v>
      </c>
      <c r="O4928" t="s">
        <v>3803</v>
      </c>
      <c r="S4928">
        <v>2</v>
      </c>
      <c r="T4928" t="s">
        <v>45</v>
      </c>
      <c r="X4928" t="s">
        <v>46</v>
      </c>
      <c r="Y4928">
        <v>1</v>
      </c>
      <c r="Z4928">
        <v>0</v>
      </c>
      <c r="AA4928">
        <v>0</v>
      </c>
      <c r="AB4928">
        <v>0</v>
      </c>
      <c r="AC4928">
        <v>0</v>
      </c>
      <c r="AD4928">
        <f t="shared" si="153"/>
        <v>0</v>
      </c>
      <c r="AE4928" t="s">
        <v>166</v>
      </c>
      <c r="AF4928">
        <v>500000</v>
      </c>
      <c r="AG4928">
        <v>3700000</v>
      </c>
      <c r="AH4928">
        <v>770000</v>
      </c>
      <c r="AI4928">
        <v>847000</v>
      </c>
      <c r="AJ4928">
        <f t="shared" si="154"/>
        <v>5817000</v>
      </c>
      <c r="AK4928" t="s">
        <v>2330</v>
      </c>
      <c r="AL4928" t="s">
        <v>49</v>
      </c>
      <c r="AM4928" t="s">
        <v>2331</v>
      </c>
    </row>
    <row r="4929" spans="1:39" x14ac:dyDescent="0.2">
      <c r="A4929">
        <v>27029</v>
      </c>
      <c r="B4929" t="s">
        <v>706</v>
      </c>
      <c r="C4929">
        <v>950</v>
      </c>
      <c r="D4929" t="s">
        <v>2325</v>
      </c>
      <c r="E4929">
        <v>25</v>
      </c>
      <c r="F4929" t="s">
        <v>805</v>
      </c>
      <c r="G4929">
        <v>125</v>
      </c>
      <c r="H4929" t="s">
        <v>2326</v>
      </c>
      <c r="I4929">
        <v>169</v>
      </c>
      <c r="J4929" t="s">
        <v>2327</v>
      </c>
      <c r="K4929" t="s">
        <v>41</v>
      </c>
      <c r="L4929">
        <v>13045</v>
      </c>
      <c r="M4929" t="s">
        <v>5083</v>
      </c>
      <c r="N4929" t="s">
        <v>43</v>
      </c>
      <c r="O4929" t="s">
        <v>5084</v>
      </c>
      <c r="S4929">
        <v>2</v>
      </c>
      <c r="T4929" t="s">
        <v>45</v>
      </c>
      <c r="U4929">
        <v>308</v>
      </c>
      <c r="V4929" t="s">
        <v>3221</v>
      </c>
      <c r="W4929" t="s">
        <v>57</v>
      </c>
      <c r="X4929" t="s">
        <v>46</v>
      </c>
      <c r="Y4929">
        <v>1</v>
      </c>
      <c r="Z4929">
        <v>1</v>
      </c>
      <c r="AA4929">
        <v>1</v>
      </c>
      <c r="AB4929">
        <v>1</v>
      </c>
      <c r="AC4929">
        <v>1</v>
      </c>
      <c r="AD4929">
        <f t="shared" si="153"/>
        <v>1</v>
      </c>
      <c r="AF4929">
        <v>0</v>
      </c>
      <c r="AG4929">
        <v>0</v>
      </c>
      <c r="AH4929">
        <v>0</v>
      </c>
      <c r="AI4929">
        <v>0</v>
      </c>
      <c r="AJ4929">
        <f t="shared" si="154"/>
        <v>0</v>
      </c>
      <c r="AK4929" t="s">
        <v>2330</v>
      </c>
      <c r="AL4929" t="s">
        <v>49</v>
      </c>
      <c r="AM4929" t="s">
        <v>2331</v>
      </c>
    </row>
    <row r="4930" spans="1:39" x14ac:dyDescent="0.2">
      <c r="A4930">
        <v>27029</v>
      </c>
      <c r="B4930" t="s">
        <v>706</v>
      </c>
      <c r="C4930">
        <v>950</v>
      </c>
      <c r="D4930" t="s">
        <v>2325</v>
      </c>
      <c r="E4930">
        <v>25</v>
      </c>
      <c r="F4930" t="s">
        <v>805</v>
      </c>
      <c r="G4930">
        <v>125</v>
      </c>
      <c r="H4930" t="s">
        <v>2326</v>
      </c>
      <c r="I4930">
        <v>169</v>
      </c>
      <c r="J4930" t="s">
        <v>2327</v>
      </c>
      <c r="K4930" t="s">
        <v>41</v>
      </c>
      <c r="L4930">
        <v>13045</v>
      </c>
      <c r="M4930" t="s">
        <v>5083</v>
      </c>
      <c r="N4930" t="s">
        <v>43</v>
      </c>
      <c r="O4930" t="s">
        <v>5084</v>
      </c>
      <c r="S4930">
        <v>2</v>
      </c>
      <c r="T4930" t="s">
        <v>45</v>
      </c>
      <c r="X4930" t="s">
        <v>46</v>
      </c>
      <c r="Y4930">
        <v>1</v>
      </c>
      <c r="Z4930">
        <v>0</v>
      </c>
      <c r="AA4930">
        <v>0</v>
      </c>
      <c r="AB4930">
        <v>0</v>
      </c>
      <c r="AC4930">
        <v>0</v>
      </c>
      <c r="AD4930">
        <f t="shared" si="153"/>
        <v>0</v>
      </c>
      <c r="AE4930" t="s">
        <v>166</v>
      </c>
      <c r="AF4930">
        <v>500000</v>
      </c>
      <c r="AG4930">
        <v>1550000</v>
      </c>
      <c r="AH4930">
        <v>605000</v>
      </c>
      <c r="AI4930">
        <v>665500</v>
      </c>
      <c r="AJ4930">
        <f t="shared" si="154"/>
        <v>3320500</v>
      </c>
      <c r="AK4930" t="s">
        <v>2330</v>
      </c>
      <c r="AL4930" t="s">
        <v>49</v>
      </c>
      <c r="AM4930" t="s">
        <v>2331</v>
      </c>
    </row>
    <row r="4931" spans="1:39" x14ac:dyDescent="0.2">
      <c r="A4931">
        <v>27029</v>
      </c>
      <c r="B4931" t="s">
        <v>706</v>
      </c>
      <c r="C4931">
        <v>950</v>
      </c>
      <c r="D4931" t="s">
        <v>2325</v>
      </c>
      <c r="E4931">
        <v>25</v>
      </c>
      <c r="F4931" t="s">
        <v>805</v>
      </c>
      <c r="G4931">
        <v>125</v>
      </c>
      <c r="H4931" t="s">
        <v>2326</v>
      </c>
      <c r="I4931">
        <v>169</v>
      </c>
      <c r="J4931" t="s">
        <v>2327</v>
      </c>
      <c r="K4931" t="s">
        <v>41</v>
      </c>
      <c r="L4931">
        <v>13046</v>
      </c>
      <c r="M4931" t="s">
        <v>3804</v>
      </c>
      <c r="N4931" t="s">
        <v>43</v>
      </c>
      <c r="O4931" t="s">
        <v>3805</v>
      </c>
      <c r="S4931">
        <v>2</v>
      </c>
      <c r="T4931" t="s">
        <v>45</v>
      </c>
      <c r="X4931" t="s">
        <v>46</v>
      </c>
      <c r="Y4931">
        <v>1</v>
      </c>
      <c r="Z4931">
        <v>0</v>
      </c>
      <c r="AA4931">
        <v>0</v>
      </c>
      <c r="AB4931">
        <v>0</v>
      </c>
      <c r="AC4931">
        <v>0</v>
      </c>
      <c r="AD4931">
        <f t="shared" ref="AD4931:AD4994" si="155">IF(Y4931=1,LARGE(Z4931:AC4931,1),Z4931+AA4931+AB4931+AC4931)</f>
        <v>0</v>
      </c>
      <c r="AE4931" t="s">
        <v>289</v>
      </c>
      <c r="AF4931">
        <v>50000</v>
      </c>
      <c r="AG4931">
        <v>85000</v>
      </c>
      <c r="AH4931">
        <v>90500</v>
      </c>
      <c r="AI4931">
        <v>96500</v>
      </c>
      <c r="AJ4931">
        <f t="shared" si="154"/>
        <v>322000</v>
      </c>
      <c r="AK4931" t="s">
        <v>2330</v>
      </c>
      <c r="AL4931" t="s">
        <v>49</v>
      </c>
      <c r="AM4931" t="s">
        <v>2331</v>
      </c>
    </row>
    <row r="4932" spans="1:39" x14ac:dyDescent="0.2">
      <c r="A4932">
        <v>27030</v>
      </c>
      <c r="B4932" t="s">
        <v>708</v>
      </c>
      <c r="C4932">
        <v>150</v>
      </c>
      <c r="D4932" t="s">
        <v>709</v>
      </c>
      <c r="E4932">
        <v>26</v>
      </c>
      <c r="F4932" t="s">
        <v>710</v>
      </c>
      <c r="G4932">
        <v>122</v>
      </c>
      <c r="H4932" t="s">
        <v>72</v>
      </c>
      <c r="I4932">
        <v>321</v>
      </c>
      <c r="J4932" t="s">
        <v>3222</v>
      </c>
      <c r="K4932" t="s">
        <v>41</v>
      </c>
      <c r="L4932">
        <v>13951</v>
      </c>
      <c r="M4932" t="s">
        <v>3223</v>
      </c>
      <c r="N4932" t="s">
        <v>124</v>
      </c>
      <c r="O4932" t="s">
        <v>3224</v>
      </c>
      <c r="S4932">
        <v>2</v>
      </c>
      <c r="T4932" t="s">
        <v>45</v>
      </c>
      <c r="X4932" t="s">
        <v>66</v>
      </c>
      <c r="Y4932">
        <v>0</v>
      </c>
      <c r="Z4932">
        <v>0</v>
      </c>
      <c r="AA4932">
        <v>0</v>
      </c>
      <c r="AB4932">
        <v>0</v>
      </c>
      <c r="AC4932">
        <v>0</v>
      </c>
      <c r="AD4932">
        <f t="shared" si="155"/>
        <v>0</v>
      </c>
      <c r="AE4932" t="s">
        <v>595</v>
      </c>
      <c r="AF4932">
        <v>4697000</v>
      </c>
      <c r="AG4932">
        <v>1500000</v>
      </c>
      <c r="AH4932">
        <v>3349599</v>
      </c>
      <c r="AI4932">
        <v>1498323</v>
      </c>
      <c r="AJ4932">
        <f t="shared" si="154"/>
        <v>11044922</v>
      </c>
      <c r="AK4932" t="s">
        <v>715</v>
      </c>
      <c r="AL4932" t="s">
        <v>716</v>
      </c>
      <c r="AM4932" t="s">
        <v>717</v>
      </c>
    </row>
    <row r="4933" spans="1:39" x14ac:dyDescent="0.2">
      <c r="A4933">
        <v>27030</v>
      </c>
      <c r="B4933" t="s">
        <v>708</v>
      </c>
      <c r="C4933">
        <v>150</v>
      </c>
      <c r="D4933" t="s">
        <v>709</v>
      </c>
      <c r="E4933">
        <v>26</v>
      </c>
      <c r="F4933" t="s">
        <v>710</v>
      </c>
      <c r="G4933">
        <v>122</v>
      </c>
      <c r="H4933" t="s">
        <v>72</v>
      </c>
      <c r="I4933">
        <v>321</v>
      </c>
      <c r="J4933" t="s">
        <v>3222</v>
      </c>
      <c r="K4933" t="s">
        <v>41</v>
      </c>
      <c r="L4933">
        <v>13951</v>
      </c>
      <c r="M4933" t="s">
        <v>3223</v>
      </c>
      <c r="N4933" t="s">
        <v>124</v>
      </c>
      <c r="O4933" t="s">
        <v>3224</v>
      </c>
      <c r="S4933">
        <v>2</v>
      </c>
      <c r="T4933" t="s">
        <v>45</v>
      </c>
      <c r="X4933" t="s">
        <v>66</v>
      </c>
      <c r="Y4933">
        <v>0</v>
      </c>
      <c r="Z4933">
        <v>0</v>
      </c>
      <c r="AA4933">
        <v>0</v>
      </c>
      <c r="AB4933">
        <v>0</v>
      </c>
      <c r="AC4933">
        <v>0</v>
      </c>
      <c r="AD4933">
        <f t="shared" si="155"/>
        <v>0</v>
      </c>
      <c r="AE4933" t="s">
        <v>149</v>
      </c>
      <c r="AF4933">
        <v>2553000</v>
      </c>
      <c r="AG4933">
        <v>1700000</v>
      </c>
      <c r="AH4933">
        <v>200000</v>
      </c>
      <c r="AI4933">
        <v>0</v>
      </c>
      <c r="AJ4933">
        <f t="shared" si="154"/>
        <v>4453000</v>
      </c>
      <c r="AK4933" t="s">
        <v>715</v>
      </c>
      <c r="AL4933" t="s">
        <v>716</v>
      </c>
      <c r="AM4933" t="s">
        <v>717</v>
      </c>
    </row>
    <row r="4934" spans="1:39" x14ac:dyDescent="0.2">
      <c r="A4934">
        <v>27030</v>
      </c>
      <c r="B4934" t="s">
        <v>708</v>
      </c>
      <c r="C4934">
        <v>150</v>
      </c>
      <c r="D4934" t="s">
        <v>709</v>
      </c>
      <c r="E4934">
        <v>26</v>
      </c>
      <c r="F4934" t="s">
        <v>710</v>
      </c>
      <c r="G4934">
        <v>784</v>
      </c>
      <c r="H4934" t="s">
        <v>711</v>
      </c>
      <c r="I4934">
        <v>249</v>
      </c>
      <c r="J4934" t="s">
        <v>304</v>
      </c>
      <c r="K4934" t="s">
        <v>41</v>
      </c>
      <c r="L4934">
        <v>13943</v>
      </c>
      <c r="M4934" t="s">
        <v>2339</v>
      </c>
      <c r="N4934" t="s">
        <v>124</v>
      </c>
      <c r="O4934" t="s">
        <v>2340</v>
      </c>
      <c r="S4934">
        <v>2</v>
      </c>
      <c r="T4934" t="s">
        <v>45</v>
      </c>
      <c r="X4934" t="s">
        <v>66</v>
      </c>
      <c r="Y4934">
        <v>0</v>
      </c>
      <c r="Z4934">
        <v>0</v>
      </c>
      <c r="AA4934">
        <v>0</v>
      </c>
      <c r="AB4934">
        <v>0</v>
      </c>
      <c r="AC4934">
        <v>0</v>
      </c>
      <c r="AD4934">
        <f t="shared" si="155"/>
        <v>0</v>
      </c>
      <c r="AE4934" t="s">
        <v>3480</v>
      </c>
      <c r="AF4934">
        <v>500000</v>
      </c>
      <c r="AG4934">
        <v>100000</v>
      </c>
      <c r="AH4934">
        <v>0</v>
      </c>
      <c r="AI4934">
        <v>0</v>
      </c>
      <c r="AJ4934">
        <f t="shared" si="154"/>
        <v>600000</v>
      </c>
      <c r="AK4934" t="s">
        <v>715</v>
      </c>
      <c r="AL4934" t="s">
        <v>716</v>
      </c>
      <c r="AM4934" t="s">
        <v>717</v>
      </c>
    </row>
    <row r="4935" spans="1:39" x14ac:dyDescent="0.2">
      <c r="A4935">
        <v>27030</v>
      </c>
      <c r="B4935" t="s">
        <v>708</v>
      </c>
      <c r="C4935">
        <v>150</v>
      </c>
      <c r="D4935" t="s">
        <v>709</v>
      </c>
      <c r="E4935">
        <v>26</v>
      </c>
      <c r="F4935" t="s">
        <v>710</v>
      </c>
      <c r="G4935">
        <v>784</v>
      </c>
      <c r="H4935" t="s">
        <v>711</v>
      </c>
      <c r="I4935">
        <v>310</v>
      </c>
      <c r="J4935" t="s">
        <v>729</v>
      </c>
      <c r="K4935" t="s">
        <v>41</v>
      </c>
      <c r="L4935">
        <v>13924</v>
      </c>
      <c r="M4935" t="s">
        <v>730</v>
      </c>
      <c r="N4935" t="s">
        <v>43</v>
      </c>
      <c r="O4935" t="s">
        <v>731</v>
      </c>
      <c r="S4935">
        <v>2</v>
      </c>
      <c r="T4935" t="s">
        <v>45</v>
      </c>
      <c r="U4935">
        <v>436</v>
      </c>
      <c r="V4935" t="s">
        <v>5085</v>
      </c>
      <c r="W4935" t="s">
        <v>57</v>
      </c>
      <c r="X4935" t="s">
        <v>46</v>
      </c>
      <c r="Y4935">
        <v>1</v>
      </c>
      <c r="Z4935">
        <v>77</v>
      </c>
      <c r="AA4935">
        <v>77</v>
      </c>
      <c r="AB4935">
        <v>77</v>
      </c>
      <c r="AC4935">
        <v>77</v>
      </c>
      <c r="AD4935">
        <f t="shared" si="155"/>
        <v>77</v>
      </c>
      <c r="AF4935">
        <v>0</v>
      </c>
      <c r="AG4935">
        <v>0</v>
      </c>
      <c r="AH4935">
        <v>0</v>
      </c>
      <c r="AI4935">
        <v>0</v>
      </c>
      <c r="AJ4935">
        <f t="shared" si="154"/>
        <v>0</v>
      </c>
      <c r="AK4935" t="s">
        <v>715</v>
      </c>
      <c r="AL4935" t="s">
        <v>716</v>
      </c>
      <c r="AM4935" t="s">
        <v>717</v>
      </c>
    </row>
    <row r="4936" spans="1:39" x14ac:dyDescent="0.2">
      <c r="A4936">
        <v>27030</v>
      </c>
      <c r="B4936" t="s">
        <v>708</v>
      </c>
      <c r="C4936">
        <v>150</v>
      </c>
      <c r="D4936" t="s">
        <v>709</v>
      </c>
      <c r="E4936">
        <v>26</v>
      </c>
      <c r="F4936" t="s">
        <v>710</v>
      </c>
      <c r="G4936">
        <v>784</v>
      </c>
      <c r="H4936" t="s">
        <v>711</v>
      </c>
      <c r="I4936">
        <v>338</v>
      </c>
      <c r="J4936" t="s">
        <v>3225</v>
      </c>
      <c r="K4936" t="s">
        <v>41</v>
      </c>
      <c r="L4936">
        <v>13952</v>
      </c>
      <c r="M4936" t="s">
        <v>3226</v>
      </c>
      <c r="N4936" t="s">
        <v>124</v>
      </c>
      <c r="O4936" t="s">
        <v>3227</v>
      </c>
      <c r="S4936">
        <v>2</v>
      </c>
      <c r="T4936" t="s">
        <v>45</v>
      </c>
      <c r="X4936" t="s">
        <v>66</v>
      </c>
      <c r="Y4936">
        <v>0</v>
      </c>
      <c r="Z4936">
        <v>0</v>
      </c>
      <c r="AA4936">
        <v>0</v>
      </c>
      <c r="AB4936">
        <v>0</v>
      </c>
      <c r="AC4936">
        <v>0</v>
      </c>
      <c r="AD4936">
        <f t="shared" si="155"/>
        <v>0</v>
      </c>
      <c r="AE4936" t="s">
        <v>732</v>
      </c>
      <c r="AF4936">
        <v>5500800</v>
      </c>
      <c r="AG4936">
        <v>0</v>
      </c>
      <c r="AH4936">
        <v>0</v>
      </c>
      <c r="AI4936">
        <v>0</v>
      </c>
      <c r="AJ4936">
        <f t="shared" si="154"/>
        <v>5500800</v>
      </c>
      <c r="AK4936" t="s">
        <v>715</v>
      </c>
      <c r="AL4936" t="s">
        <v>716</v>
      </c>
      <c r="AM4936" t="s">
        <v>717</v>
      </c>
    </row>
    <row r="4937" spans="1:39" x14ac:dyDescent="0.2">
      <c r="A4937">
        <v>27030</v>
      </c>
      <c r="B4937" t="s">
        <v>708</v>
      </c>
      <c r="C4937">
        <v>340</v>
      </c>
      <c r="D4937" t="s">
        <v>2298</v>
      </c>
      <c r="E4937">
        <v>18</v>
      </c>
      <c r="F4937" t="s">
        <v>656</v>
      </c>
      <c r="G4937">
        <v>541</v>
      </c>
      <c r="H4937" t="s">
        <v>657</v>
      </c>
      <c r="I4937">
        <v>33</v>
      </c>
      <c r="J4937" t="s">
        <v>5086</v>
      </c>
      <c r="K4937" t="s">
        <v>41</v>
      </c>
      <c r="L4937">
        <v>13946</v>
      </c>
      <c r="M4937" t="s">
        <v>5087</v>
      </c>
      <c r="N4937" t="s">
        <v>43</v>
      </c>
      <c r="O4937" t="s">
        <v>5088</v>
      </c>
      <c r="S4937">
        <v>2</v>
      </c>
      <c r="T4937" t="s">
        <v>45</v>
      </c>
      <c r="U4937">
        <v>798</v>
      </c>
      <c r="V4937" t="s">
        <v>5089</v>
      </c>
      <c r="W4937" t="s">
        <v>171</v>
      </c>
      <c r="X4937" t="s">
        <v>46</v>
      </c>
      <c r="Y4937">
        <v>1</v>
      </c>
      <c r="Z4937">
        <v>0</v>
      </c>
      <c r="AA4937">
        <v>3411580</v>
      </c>
      <c r="AB4937">
        <v>3411580</v>
      </c>
      <c r="AC4937">
        <v>3411580</v>
      </c>
      <c r="AD4937">
        <f t="shared" si="155"/>
        <v>3411580</v>
      </c>
      <c r="AF4937">
        <v>0</v>
      </c>
      <c r="AG4937">
        <v>0</v>
      </c>
      <c r="AH4937">
        <v>0</v>
      </c>
      <c r="AI4937">
        <v>0</v>
      </c>
      <c r="AJ4937">
        <f t="shared" si="154"/>
        <v>0</v>
      </c>
      <c r="AK4937" t="s">
        <v>2301</v>
      </c>
      <c r="AL4937" t="s">
        <v>2302</v>
      </c>
      <c r="AM4937" t="s">
        <v>2303</v>
      </c>
    </row>
    <row r="4938" spans="1:39" x14ac:dyDescent="0.2">
      <c r="A4938">
        <v>27030</v>
      </c>
      <c r="B4938" t="s">
        <v>708</v>
      </c>
      <c r="C4938">
        <v>340</v>
      </c>
      <c r="D4938" t="s">
        <v>2298</v>
      </c>
      <c r="E4938">
        <v>18</v>
      </c>
      <c r="F4938" t="s">
        <v>656</v>
      </c>
      <c r="G4938">
        <v>541</v>
      </c>
      <c r="H4938" t="s">
        <v>657</v>
      </c>
      <c r="I4938">
        <v>33</v>
      </c>
      <c r="J4938" t="s">
        <v>5086</v>
      </c>
      <c r="K4938" t="s">
        <v>41</v>
      </c>
      <c r="L4938">
        <v>13946</v>
      </c>
      <c r="M4938" t="s">
        <v>5087</v>
      </c>
      <c r="N4938" t="s">
        <v>43</v>
      </c>
      <c r="O4938" t="s">
        <v>5088</v>
      </c>
      <c r="S4938">
        <v>2</v>
      </c>
      <c r="T4938" t="s">
        <v>45</v>
      </c>
      <c r="X4938" t="s">
        <v>46</v>
      </c>
      <c r="Y4938">
        <v>1</v>
      </c>
      <c r="Z4938">
        <v>0</v>
      </c>
      <c r="AA4938">
        <v>0</v>
      </c>
      <c r="AB4938">
        <v>0</v>
      </c>
      <c r="AC4938">
        <v>0</v>
      </c>
      <c r="AD4938">
        <f t="shared" si="155"/>
        <v>0</v>
      </c>
      <c r="AE4938" t="s">
        <v>595</v>
      </c>
      <c r="AF4938">
        <v>4059623</v>
      </c>
      <c r="AG4938">
        <v>4131740</v>
      </c>
      <c r="AH4938">
        <v>4496159</v>
      </c>
      <c r="AI4938">
        <v>4906209</v>
      </c>
      <c r="AJ4938">
        <f t="shared" si="154"/>
        <v>17593731</v>
      </c>
      <c r="AK4938" t="s">
        <v>2301</v>
      </c>
      <c r="AL4938" t="s">
        <v>2302</v>
      </c>
      <c r="AM4938" t="s">
        <v>2303</v>
      </c>
    </row>
    <row r="4939" spans="1:39" x14ac:dyDescent="0.2">
      <c r="A4939">
        <v>27030</v>
      </c>
      <c r="B4939" t="s">
        <v>708</v>
      </c>
      <c r="C4939">
        <v>850</v>
      </c>
      <c r="D4939" t="s">
        <v>453</v>
      </c>
      <c r="E4939">
        <v>26</v>
      </c>
      <c r="F4939" t="s">
        <v>710</v>
      </c>
      <c r="G4939">
        <v>128</v>
      </c>
      <c r="H4939" t="s">
        <v>143</v>
      </c>
      <c r="I4939">
        <v>6</v>
      </c>
      <c r="J4939" t="s">
        <v>454</v>
      </c>
      <c r="K4939" t="s">
        <v>41</v>
      </c>
      <c r="L4939">
        <v>13948</v>
      </c>
      <c r="M4939" t="s">
        <v>3807</v>
      </c>
      <c r="N4939" t="s">
        <v>43</v>
      </c>
      <c r="O4939" t="s">
        <v>456</v>
      </c>
      <c r="S4939">
        <v>2</v>
      </c>
      <c r="T4939" t="s">
        <v>45</v>
      </c>
      <c r="X4939" t="s">
        <v>46</v>
      </c>
      <c r="Y4939">
        <v>1</v>
      </c>
      <c r="Z4939">
        <v>0</v>
      </c>
      <c r="AA4939">
        <v>0</v>
      </c>
      <c r="AB4939">
        <v>0</v>
      </c>
      <c r="AC4939">
        <v>0</v>
      </c>
      <c r="AD4939">
        <f t="shared" si="155"/>
        <v>0</v>
      </c>
      <c r="AE4939" t="s">
        <v>595</v>
      </c>
      <c r="AF4939">
        <v>120000</v>
      </c>
      <c r="AG4939">
        <v>120000</v>
      </c>
      <c r="AH4939">
        <v>120000</v>
      </c>
      <c r="AI4939">
        <v>120000</v>
      </c>
      <c r="AJ4939">
        <f t="shared" si="154"/>
        <v>480000</v>
      </c>
      <c r="AK4939" t="s">
        <v>458</v>
      </c>
      <c r="AL4939" t="s">
        <v>459</v>
      </c>
      <c r="AM4939" t="s">
        <v>460</v>
      </c>
    </row>
    <row r="4940" spans="1:39" x14ac:dyDescent="0.2">
      <c r="A4940">
        <v>27030</v>
      </c>
      <c r="B4940" t="s">
        <v>708</v>
      </c>
      <c r="C4940">
        <v>900</v>
      </c>
      <c r="D4940" t="s">
        <v>461</v>
      </c>
      <c r="E4940">
        <v>26</v>
      </c>
      <c r="F4940" t="s">
        <v>710</v>
      </c>
      <c r="G4940">
        <v>126</v>
      </c>
      <c r="H4940" t="s">
        <v>62</v>
      </c>
      <c r="I4940">
        <v>948</v>
      </c>
      <c r="J4940" t="s">
        <v>462</v>
      </c>
      <c r="K4940" t="s">
        <v>41</v>
      </c>
      <c r="L4940">
        <v>13963</v>
      </c>
      <c r="M4940" t="s">
        <v>3232</v>
      </c>
      <c r="N4940" t="s">
        <v>43</v>
      </c>
      <c r="O4940" t="s">
        <v>464</v>
      </c>
      <c r="S4940">
        <v>2</v>
      </c>
      <c r="T4940" t="s">
        <v>45</v>
      </c>
      <c r="U4940">
        <v>924</v>
      </c>
      <c r="V4940" t="s">
        <v>465</v>
      </c>
      <c r="W4940" t="s">
        <v>57</v>
      </c>
      <c r="X4940" t="s">
        <v>46</v>
      </c>
      <c r="Y4940">
        <v>1</v>
      </c>
      <c r="Z4940">
        <v>250</v>
      </c>
      <c r="AA4940">
        <v>250</v>
      </c>
      <c r="AB4940">
        <v>250</v>
      </c>
      <c r="AC4940">
        <v>250</v>
      </c>
      <c r="AD4940">
        <f t="shared" si="155"/>
        <v>250</v>
      </c>
      <c r="AF4940">
        <v>0</v>
      </c>
      <c r="AG4940">
        <v>0</v>
      </c>
      <c r="AH4940">
        <v>0</v>
      </c>
      <c r="AI4940">
        <v>0</v>
      </c>
      <c r="AJ4940">
        <f t="shared" si="154"/>
        <v>0</v>
      </c>
      <c r="AK4940" t="s">
        <v>466</v>
      </c>
      <c r="AL4940" t="s">
        <v>467</v>
      </c>
      <c r="AM4940" t="s">
        <v>60</v>
      </c>
    </row>
    <row r="4941" spans="1:39" x14ac:dyDescent="0.2">
      <c r="A4941">
        <v>27091</v>
      </c>
      <c r="B4941" t="s">
        <v>3233</v>
      </c>
      <c r="C4941">
        <v>348</v>
      </c>
      <c r="D4941" t="s">
        <v>655</v>
      </c>
      <c r="E4941">
        <v>18</v>
      </c>
      <c r="F4941" t="s">
        <v>656</v>
      </c>
      <c r="G4941">
        <v>541</v>
      </c>
      <c r="H4941" t="s">
        <v>657</v>
      </c>
      <c r="I4941">
        <v>14</v>
      </c>
      <c r="J4941" t="s">
        <v>637</v>
      </c>
      <c r="K4941" t="s">
        <v>41</v>
      </c>
      <c r="L4941">
        <v>11692</v>
      </c>
      <c r="M4941" t="s">
        <v>3234</v>
      </c>
      <c r="N4941" t="s">
        <v>124</v>
      </c>
      <c r="O4941" t="s">
        <v>3235</v>
      </c>
      <c r="S4941">
        <v>2</v>
      </c>
      <c r="T4941" t="s">
        <v>45</v>
      </c>
      <c r="X4941" t="s">
        <v>66</v>
      </c>
      <c r="Y4941">
        <v>0</v>
      </c>
      <c r="Z4941">
        <v>0</v>
      </c>
      <c r="AA4941">
        <v>0</v>
      </c>
      <c r="AB4941">
        <v>0</v>
      </c>
      <c r="AC4941">
        <v>0</v>
      </c>
      <c r="AD4941">
        <f t="shared" si="155"/>
        <v>0</v>
      </c>
      <c r="AE4941" t="s">
        <v>646</v>
      </c>
      <c r="AF4941">
        <v>200000</v>
      </c>
      <c r="AG4941">
        <v>200000</v>
      </c>
      <c r="AH4941">
        <v>200000</v>
      </c>
      <c r="AI4941">
        <v>200000</v>
      </c>
      <c r="AJ4941">
        <f t="shared" si="154"/>
        <v>800000</v>
      </c>
      <c r="AK4941" t="s">
        <v>660</v>
      </c>
      <c r="AL4941" t="s">
        <v>325</v>
      </c>
      <c r="AM4941" t="s">
        <v>661</v>
      </c>
    </row>
    <row r="4942" spans="1:39" x14ac:dyDescent="0.2">
      <c r="A4942">
        <v>27091</v>
      </c>
      <c r="B4942" t="s">
        <v>3233</v>
      </c>
      <c r="C4942">
        <v>348</v>
      </c>
      <c r="D4942" t="s">
        <v>655</v>
      </c>
      <c r="E4942">
        <v>18</v>
      </c>
      <c r="F4942" t="s">
        <v>656</v>
      </c>
      <c r="G4942">
        <v>542</v>
      </c>
      <c r="H4942" t="s">
        <v>752</v>
      </c>
      <c r="I4942">
        <v>3</v>
      </c>
      <c r="J4942" t="s">
        <v>749</v>
      </c>
      <c r="K4942" t="s">
        <v>41</v>
      </c>
      <c r="L4942">
        <v>11708</v>
      </c>
      <c r="M4942" t="s">
        <v>3808</v>
      </c>
      <c r="N4942" t="s">
        <v>43</v>
      </c>
      <c r="O4942" t="s">
        <v>3809</v>
      </c>
      <c r="S4942">
        <v>2</v>
      </c>
      <c r="T4942" t="s">
        <v>45</v>
      </c>
      <c r="X4942" t="s">
        <v>46</v>
      </c>
      <c r="Y4942">
        <v>1</v>
      </c>
      <c r="Z4942">
        <v>0</v>
      </c>
      <c r="AA4942">
        <v>0</v>
      </c>
      <c r="AB4942">
        <v>0</v>
      </c>
      <c r="AC4942">
        <v>0</v>
      </c>
      <c r="AD4942">
        <f t="shared" si="155"/>
        <v>0</v>
      </c>
      <c r="AE4942" t="s">
        <v>149</v>
      </c>
      <c r="AF4942">
        <v>50000</v>
      </c>
      <c r="AG4942">
        <v>50000</v>
      </c>
      <c r="AH4942">
        <v>50000</v>
      </c>
      <c r="AI4942">
        <v>50000</v>
      </c>
      <c r="AJ4942">
        <f t="shared" si="154"/>
        <v>200000</v>
      </c>
      <c r="AK4942" t="s">
        <v>660</v>
      </c>
      <c r="AL4942" t="s">
        <v>325</v>
      </c>
      <c r="AM4942" t="s">
        <v>661</v>
      </c>
    </row>
    <row r="4943" spans="1:39" x14ac:dyDescent="0.2">
      <c r="A4943">
        <v>27092</v>
      </c>
      <c r="B4943" t="s">
        <v>738</v>
      </c>
      <c r="C4943">
        <v>350</v>
      </c>
      <c r="D4943" t="s">
        <v>739</v>
      </c>
      <c r="E4943">
        <v>18</v>
      </c>
      <c r="F4943" t="s">
        <v>656</v>
      </c>
      <c r="G4943">
        <v>544</v>
      </c>
      <c r="H4943" t="s">
        <v>740</v>
      </c>
      <c r="I4943">
        <v>3</v>
      </c>
      <c r="J4943" t="s">
        <v>749</v>
      </c>
      <c r="K4943" t="s">
        <v>41</v>
      </c>
      <c r="L4943">
        <v>11834</v>
      </c>
      <c r="M4943" t="s">
        <v>4310</v>
      </c>
      <c r="N4943" t="s">
        <v>43</v>
      </c>
      <c r="O4943" t="s">
        <v>4311</v>
      </c>
      <c r="S4943">
        <v>2</v>
      </c>
      <c r="T4943" t="s">
        <v>45</v>
      </c>
      <c r="X4943" t="s">
        <v>46</v>
      </c>
      <c r="Y4943">
        <v>1</v>
      </c>
      <c r="Z4943">
        <v>0</v>
      </c>
      <c r="AA4943">
        <v>0</v>
      </c>
      <c r="AB4943">
        <v>0</v>
      </c>
      <c r="AC4943">
        <v>0</v>
      </c>
      <c r="AD4943">
        <f t="shared" si="155"/>
        <v>0</v>
      </c>
      <c r="AE4943" t="s">
        <v>747</v>
      </c>
      <c r="AF4943">
        <v>1250000</v>
      </c>
      <c r="AG4943">
        <v>1250000</v>
      </c>
      <c r="AH4943">
        <v>1250000</v>
      </c>
      <c r="AI4943">
        <v>1250000</v>
      </c>
      <c r="AJ4943">
        <f t="shared" si="154"/>
        <v>5000000</v>
      </c>
      <c r="AK4943" t="s">
        <v>745</v>
      </c>
      <c r="AL4943" t="s">
        <v>325</v>
      </c>
      <c r="AM4943" t="s">
        <v>746</v>
      </c>
    </row>
    <row r="4944" spans="1:39" x14ac:dyDescent="0.2">
      <c r="A4944">
        <v>27092</v>
      </c>
      <c r="B4944" t="s">
        <v>738</v>
      </c>
      <c r="C4944">
        <v>350</v>
      </c>
      <c r="D4944" t="s">
        <v>739</v>
      </c>
      <c r="E4944">
        <v>18</v>
      </c>
      <c r="F4944" t="s">
        <v>656</v>
      </c>
      <c r="G4944">
        <v>544</v>
      </c>
      <c r="H4944" t="s">
        <v>740</v>
      </c>
      <c r="I4944">
        <v>631</v>
      </c>
      <c r="J4944" t="s">
        <v>4312</v>
      </c>
      <c r="K4944" t="s">
        <v>41</v>
      </c>
      <c r="L4944">
        <v>7658</v>
      </c>
      <c r="M4944" t="s">
        <v>4313</v>
      </c>
      <c r="N4944" t="s">
        <v>43</v>
      </c>
      <c r="O4944" t="s">
        <v>4314</v>
      </c>
      <c r="S4944">
        <v>2</v>
      </c>
      <c r="T4944" t="s">
        <v>45</v>
      </c>
      <c r="X4944" t="s">
        <v>66</v>
      </c>
      <c r="Y4944">
        <v>0</v>
      </c>
      <c r="Z4944">
        <v>0</v>
      </c>
      <c r="AA4944">
        <v>0</v>
      </c>
      <c r="AB4944">
        <v>0</v>
      </c>
      <c r="AC4944">
        <v>0</v>
      </c>
      <c r="AD4944">
        <f t="shared" si="155"/>
        <v>0</v>
      </c>
      <c r="AE4944" t="s">
        <v>747</v>
      </c>
      <c r="AF4944">
        <v>3344000</v>
      </c>
      <c r="AG4944">
        <v>3344000</v>
      </c>
      <c r="AH4944">
        <v>3344000</v>
      </c>
      <c r="AI4944">
        <v>3344000</v>
      </c>
      <c r="AJ4944">
        <f t="shared" si="154"/>
        <v>13376000</v>
      </c>
      <c r="AK4944" t="s">
        <v>745</v>
      </c>
      <c r="AL4944" t="s">
        <v>325</v>
      </c>
      <c r="AM4944" t="s">
        <v>746</v>
      </c>
    </row>
    <row r="4945" spans="1:39" x14ac:dyDescent="0.2">
      <c r="A4945">
        <v>27096</v>
      </c>
      <c r="B4945" t="s">
        <v>748</v>
      </c>
      <c r="C4945">
        <v>348</v>
      </c>
      <c r="D4945" t="s">
        <v>655</v>
      </c>
      <c r="E4945">
        <v>18</v>
      </c>
      <c r="F4945" t="s">
        <v>656</v>
      </c>
      <c r="G4945">
        <v>541</v>
      </c>
      <c r="H4945" t="s">
        <v>657</v>
      </c>
      <c r="I4945">
        <v>14</v>
      </c>
      <c r="J4945" t="s">
        <v>637</v>
      </c>
      <c r="K4945" t="s">
        <v>41</v>
      </c>
      <c r="L4945">
        <v>12982</v>
      </c>
      <c r="M4945" t="s">
        <v>4318</v>
      </c>
      <c r="N4945" t="s">
        <v>124</v>
      </c>
      <c r="O4945" t="s">
        <v>4319</v>
      </c>
      <c r="S4945">
        <v>2</v>
      </c>
      <c r="T4945" t="s">
        <v>45</v>
      </c>
      <c r="X4945" t="s">
        <v>66</v>
      </c>
      <c r="Y4945">
        <v>0</v>
      </c>
      <c r="Z4945">
        <v>0</v>
      </c>
      <c r="AA4945">
        <v>0</v>
      </c>
      <c r="AB4945">
        <v>0</v>
      </c>
      <c r="AC4945">
        <v>0</v>
      </c>
      <c r="AD4945">
        <f t="shared" si="155"/>
        <v>0</v>
      </c>
      <c r="AE4945" t="s">
        <v>747</v>
      </c>
      <c r="AF4945">
        <v>1230000</v>
      </c>
      <c r="AG4945">
        <v>270000</v>
      </c>
      <c r="AH4945">
        <v>750000</v>
      </c>
      <c r="AI4945">
        <v>750000</v>
      </c>
      <c r="AJ4945">
        <f t="shared" si="154"/>
        <v>3000000</v>
      </c>
      <c r="AK4945" t="s">
        <v>660</v>
      </c>
      <c r="AL4945" t="s">
        <v>325</v>
      </c>
      <c r="AM4945" t="s">
        <v>661</v>
      </c>
    </row>
    <row r="4946" spans="1:39" x14ac:dyDescent="0.2">
      <c r="A4946">
        <v>27096</v>
      </c>
      <c r="B4946" t="s">
        <v>748</v>
      </c>
      <c r="C4946">
        <v>348</v>
      </c>
      <c r="D4946" t="s">
        <v>655</v>
      </c>
      <c r="E4946">
        <v>18</v>
      </c>
      <c r="F4946" t="s">
        <v>656</v>
      </c>
      <c r="G4946">
        <v>541</v>
      </c>
      <c r="H4946" t="s">
        <v>657</v>
      </c>
      <c r="I4946">
        <v>14</v>
      </c>
      <c r="J4946" t="s">
        <v>637</v>
      </c>
      <c r="K4946" t="s">
        <v>41</v>
      </c>
      <c r="L4946">
        <v>12982</v>
      </c>
      <c r="M4946" t="s">
        <v>4318</v>
      </c>
      <c r="N4946" t="s">
        <v>124</v>
      </c>
      <c r="O4946" t="s">
        <v>4319</v>
      </c>
      <c r="S4946">
        <v>2</v>
      </c>
      <c r="T4946" t="s">
        <v>45</v>
      </c>
      <c r="X4946" t="s">
        <v>66</v>
      </c>
      <c r="Y4946">
        <v>0</v>
      </c>
      <c r="Z4946">
        <v>0</v>
      </c>
      <c r="AA4946">
        <v>0</v>
      </c>
      <c r="AB4946">
        <v>0</v>
      </c>
      <c r="AC4946">
        <v>0</v>
      </c>
      <c r="AD4946">
        <f t="shared" si="155"/>
        <v>0</v>
      </c>
      <c r="AE4946" t="s">
        <v>646</v>
      </c>
      <c r="AF4946">
        <v>75000</v>
      </c>
      <c r="AG4946">
        <v>75000</v>
      </c>
      <c r="AH4946">
        <v>75000</v>
      </c>
      <c r="AI4946">
        <v>75000</v>
      </c>
      <c r="AJ4946">
        <f t="shared" si="154"/>
        <v>300000</v>
      </c>
      <c r="AK4946" t="s">
        <v>660</v>
      </c>
      <c r="AL4946" t="s">
        <v>325</v>
      </c>
      <c r="AM4946" t="s">
        <v>661</v>
      </c>
    </row>
    <row r="4947" spans="1:39" x14ac:dyDescent="0.2">
      <c r="A4947">
        <v>41001</v>
      </c>
      <c r="B4947" t="s">
        <v>757</v>
      </c>
      <c r="C4947">
        <v>850</v>
      </c>
      <c r="D4947" t="s">
        <v>453</v>
      </c>
      <c r="E4947">
        <v>4</v>
      </c>
      <c r="F4947" t="s">
        <v>422</v>
      </c>
      <c r="G4947">
        <v>122</v>
      </c>
      <c r="H4947" t="s">
        <v>72</v>
      </c>
      <c r="I4947">
        <v>949</v>
      </c>
      <c r="J4947" t="s">
        <v>78</v>
      </c>
      <c r="K4947" t="s">
        <v>41</v>
      </c>
      <c r="L4947">
        <v>1635</v>
      </c>
      <c r="M4947" t="s">
        <v>4961</v>
      </c>
      <c r="N4947" t="s">
        <v>43</v>
      </c>
      <c r="O4947" t="s">
        <v>530</v>
      </c>
      <c r="S4947">
        <v>2</v>
      </c>
      <c r="T4947" t="s">
        <v>45</v>
      </c>
      <c r="X4947" t="s">
        <v>46</v>
      </c>
      <c r="Y4947">
        <v>1</v>
      </c>
      <c r="Z4947">
        <v>0</v>
      </c>
      <c r="AA4947">
        <v>0</v>
      </c>
      <c r="AB4947">
        <v>0</v>
      </c>
      <c r="AC4947">
        <v>0</v>
      </c>
      <c r="AD4947">
        <f t="shared" si="155"/>
        <v>0</v>
      </c>
      <c r="AE4947" t="s">
        <v>85</v>
      </c>
      <c r="AF4947">
        <v>23021034</v>
      </c>
      <c r="AG4947">
        <v>23000000</v>
      </c>
      <c r="AH4947">
        <v>23000000</v>
      </c>
      <c r="AI4947">
        <v>23000000</v>
      </c>
      <c r="AJ4947">
        <f t="shared" si="154"/>
        <v>92021034</v>
      </c>
      <c r="AK4947" t="s">
        <v>458</v>
      </c>
      <c r="AL4947" t="s">
        <v>459</v>
      </c>
      <c r="AM4947" t="s">
        <v>460</v>
      </c>
    </row>
    <row r="4948" spans="1:39" x14ac:dyDescent="0.2">
      <c r="A4948">
        <v>41001</v>
      </c>
      <c r="B4948" t="s">
        <v>757</v>
      </c>
      <c r="C4948">
        <v>850</v>
      </c>
      <c r="D4948" t="s">
        <v>453</v>
      </c>
      <c r="E4948">
        <v>4</v>
      </c>
      <c r="F4948" t="s">
        <v>422</v>
      </c>
      <c r="G4948">
        <v>128</v>
      </c>
      <c r="H4948" t="s">
        <v>143</v>
      </c>
      <c r="I4948">
        <v>6</v>
      </c>
      <c r="J4948" t="s">
        <v>454</v>
      </c>
      <c r="K4948" t="s">
        <v>41</v>
      </c>
      <c r="L4948">
        <v>3613</v>
      </c>
      <c r="M4948" t="s">
        <v>758</v>
      </c>
      <c r="N4948" t="s">
        <v>43</v>
      </c>
      <c r="O4948" t="s">
        <v>456</v>
      </c>
      <c r="S4948">
        <v>2</v>
      </c>
      <c r="T4948" t="s">
        <v>45</v>
      </c>
      <c r="U4948">
        <v>95</v>
      </c>
      <c r="V4948" t="s">
        <v>457</v>
      </c>
      <c r="W4948" t="s">
        <v>57</v>
      </c>
      <c r="X4948" t="s">
        <v>46</v>
      </c>
      <c r="Y4948">
        <v>1</v>
      </c>
      <c r="Z4948">
        <v>3</v>
      </c>
      <c r="AA4948">
        <v>4</v>
      </c>
      <c r="AB4948">
        <v>6</v>
      </c>
      <c r="AC4948">
        <v>6</v>
      </c>
      <c r="AD4948">
        <f t="shared" si="155"/>
        <v>6</v>
      </c>
      <c r="AF4948">
        <v>0</v>
      </c>
      <c r="AG4948">
        <v>0</v>
      </c>
      <c r="AH4948">
        <v>0</v>
      </c>
      <c r="AI4948">
        <v>0</v>
      </c>
      <c r="AJ4948">
        <f t="shared" si="154"/>
        <v>0</v>
      </c>
      <c r="AK4948" t="s">
        <v>458</v>
      </c>
      <c r="AL4948" t="s">
        <v>459</v>
      </c>
      <c r="AM4948" t="s">
        <v>460</v>
      </c>
    </row>
    <row r="4949" spans="1:39" x14ac:dyDescent="0.2">
      <c r="A4949">
        <v>41002</v>
      </c>
      <c r="B4949" t="s">
        <v>769</v>
      </c>
      <c r="C4949">
        <v>900</v>
      </c>
      <c r="D4949" t="s">
        <v>461</v>
      </c>
      <c r="E4949">
        <v>3</v>
      </c>
      <c r="F4949" t="s">
        <v>226</v>
      </c>
      <c r="G4949">
        <v>92</v>
      </c>
      <c r="H4949" t="s">
        <v>772</v>
      </c>
      <c r="I4949">
        <v>345</v>
      </c>
      <c r="J4949" t="s">
        <v>773</v>
      </c>
      <c r="K4949" t="s">
        <v>41</v>
      </c>
      <c r="L4949">
        <v>10271</v>
      </c>
      <c r="M4949" t="s">
        <v>3240</v>
      </c>
      <c r="N4949" t="s">
        <v>43</v>
      </c>
      <c r="O4949" t="s">
        <v>3241</v>
      </c>
      <c r="S4949">
        <v>2</v>
      </c>
      <c r="T4949" t="s">
        <v>45</v>
      </c>
      <c r="X4949" t="s">
        <v>46</v>
      </c>
      <c r="Y4949">
        <v>1</v>
      </c>
      <c r="Z4949">
        <v>0</v>
      </c>
      <c r="AA4949">
        <v>0</v>
      </c>
      <c r="AB4949">
        <v>0</v>
      </c>
      <c r="AC4949">
        <v>0</v>
      </c>
      <c r="AD4949">
        <f t="shared" si="155"/>
        <v>0</v>
      </c>
      <c r="AE4949" t="s">
        <v>85</v>
      </c>
      <c r="AF4949">
        <v>150000</v>
      </c>
      <c r="AG4949">
        <v>180000</v>
      </c>
      <c r="AH4949">
        <v>220000</v>
      </c>
      <c r="AI4949">
        <v>250000</v>
      </c>
      <c r="AJ4949">
        <f t="shared" si="154"/>
        <v>800000</v>
      </c>
      <c r="AK4949" t="s">
        <v>466</v>
      </c>
      <c r="AL4949" t="s">
        <v>467</v>
      </c>
      <c r="AM4949" t="s">
        <v>60</v>
      </c>
    </row>
    <row r="4950" spans="1:39" x14ac:dyDescent="0.2">
      <c r="A4950">
        <v>41002</v>
      </c>
      <c r="B4950" t="s">
        <v>769</v>
      </c>
      <c r="C4950">
        <v>900</v>
      </c>
      <c r="D4950" t="s">
        <v>461</v>
      </c>
      <c r="E4950">
        <v>3</v>
      </c>
      <c r="F4950" t="s">
        <v>226</v>
      </c>
      <c r="G4950">
        <v>126</v>
      </c>
      <c r="H4950" t="s">
        <v>62</v>
      </c>
      <c r="I4950">
        <v>948</v>
      </c>
      <c r="J4950" t="s">
        <v>462</v>
      </c>
      <c r="K4950" t="s">
        <v>41</v>
      </c>
      <c r="L4950">
        <v>7998</v>
      </c>
      <c r="M4950" t="s">
        <v>776</v>
      </c>
      <c r="N4950" t="s">
        <v>43</v>
      </c>
      <c r="O4950" t="s">
        <v>464</v>
      </c>
      <c r="S4950">
        <v>2</v>
      </c>
      <c r="T4950" t="s">
        <v>45</v>
      </c>
      <c r="X4950" t="s">
        <v>46</v>
      </c>
      <c r="Y4950">
        <v>1</v>
      </c>
      <c r="Z4950">
        <v>0</v>
      </c>
      <c r="AA4950">
        <v>0</v>
      </c>
      <c r="AB4950">
        <v>0</v>
      </c>
      <c r="AC4950">
        <v>0</v>
      </c>
      <c r="AD4950">
        <f t="shared" si="155"/>
        <v>0</v>
      </c>
      <c r="AE4950" t="s">
        <v>85</v>
      </c>
      <c r="AF4950">
        <v>190000</v>
      </c>
      <c r="AG4950">
        <v>280000</v>
      </c>
      <c r="AH4950">
        <v>330000</v>
      </c>
      <c r="AI4950">
        <v>410000</v>
      </c>
      <c r="AJ4950">
        <f t="shared" si="154"/>
        <v>1210000</v>
      </c>
      <c r="AK4950" t="s">
        <v>466</v>
      </c>
      <c r="AL4950" t="s">
        <v>467</v>
      </c>
      <c r="AM4950" t="s">
        <v>60</v>
      </c>
    </row>
    <row r="4951" spans="1:39" x14ac:dyDescent="0.2">
      <c r="A4951">
        <v>41003</v>
      </c>
      <c r="B4951" t="s">
        <v>777</v>
      </c>
      <c r="C4951">
        <v>900</v>
      </c>
      <c r="D4951" t="s">
        <v>461</v>
      </c>
      <c r="E4951">
        <v>4</v>
      </c>
      <c r="F4951" t="s">
        <v>422</v>
      </c>
      <c r="G4951">
        <v>126</v>
      </c>
      <c r="H4951" t="s">
        <v>62</v>
      </c>
      <c r="I4951">
        <v>948</v>
      </c>
      <c r="J4951" t="s">
        <v>462</v>
      </c>
      <c r="K4951" t="s">
        <v>41</v>
      </c>
      <c r="L4951">
        <v>4398</v>
      </c>
      <c r="M4951" t="s">
        <v>3244</v>
      </c>
      <c r="N4951" t="s">
        <v>43</v>
      </c>
      <c r="O4951" t="s">
        <v>464</v>
      </c>
      <c r="S4951">
        <v>2</v>
      </c>
      <c r="T4951" t="s">
        <v>45</v>
      </c>
      <c r="U4951">
        <v>924</v>
      </c>
      <c r="V4951" t="s">
        <v>465</v>
      </c>
      <c r="W4951" t="s">
        <v>57</v>
      </c>
      <c r="X4951" t="s">
        <v>46</v>
      </c>
      <c r="Y4951">
        <v>1</v>
      </c>
      <c r="Z4951">
        <v>35</v>
      </c>
      <c r="AA4951">
        <v>35</v>
      </c>
      <c r="AB4951">
        <v>35</v>
      </c>
      <c r="AC4951">
        <v>35</v>
      </c>
      <c r="AD4951">
        <f t="shared" si="155"/>
        <v>35</v>
      </c>
      <c r="AF4951">
        <v>0</v>
      </c>
      <c r="AG4951">
        <v>0</v>
      </c>
      <c r="AH4951">
        <v>0</v>
      </c>
      <c r="AI4951">
        <v>0</v>
      </c>
      <c r="AJ4951">
        <f t="shared" si="154"/>
        <v>0</v>
      </c>
      <c r="AK4951" t="s">
        <v>466</v>
      </c>
      <c r="AL4951" t="s">
        <v>467</v>
      </c>
      <c r="AM4951" t="s">
        <v>60</v>
      </c>
    </row>
    <row r="4952" spans="1:39" x14ac:dyDescent="0.2">
      <c r="A4952">
        <v>41004</v>
      </c>
      <c r="B4952" t="s">
        <v>779</v>
      </c>
      <c r="C4952">
        <v>212</v>
      </c>
      <c r="D4952" t="s">
        <v>4718</v>
      </c>
      <c r="E4952">
        <v>7</v>
      </c>
      <c r="F4952" t="s">
        <v>781</v>
      </c>
      <c r="G4952">
        <v>212</v>
      </c>
      <c r="H4952" t="s">
        <v>4719</v>
      </c>
      <c r="I4952">
        <v>617</v>
      </c>
      <c r="J4952" t="s">
        <v>4720</v>
      </c>
      <c r="K4952" t="s">
        <v>41</v>
      </c>
      <c r="L4952">
        <v>13189</v>
      </c>
      <c r="M4952" t="s">
        <v>4721</v>
      </c>
      <c r="N4952" t="s">
        <v>43</v>
      </c>
      <c r="O4952" t="s">
        <v>4722</v>
      </c>
      <c r="S4952">
        <v>2</v>
      </c>
      <c r="T4952" t="s">
        <v>45</v>
      </c>
      <c r="U4952">
        <v>216</v>
      </c>
      <c r="V4952" t="s">
        <v>3134</v>
      </c>
      <c r="W4952" t="s">
        <v>57</v>
      </c>
      <c r="X4952" t="s">
        <v>66</v>
      </c>
      <c r="Y4952">
        <v>0</v>
      </c>
      <c r="Z4952">
        <v>3</v>
      </c>
      <c r="AA4952">
        <v>5</v>
      </c>
      <c r="AB4952">
        <v>6</v>
      </c>
      <c r="AC4952">
        <v>3</v>
      </c>
      <c r="AD4952">
        <f t="shared" si="155"/>
        <v>17</v>
      </c>
      <c r="AF4952">
        <v>0</v>
      </c>
      <c r="AG4952">
        <v>0</v>
      </c>
      <c r="AH4952">
        <v>0</v>
      </c>
      <c r="AI4952">
        <v>0</v>
      </c>
      <c r="AJ4952">
        <f t="shared" si="154"/>
        <v>0</v>
      </c>
      <c r="AK4952" t="s">
        <v>4723</v>
      </c>
      <c r="AL4952" t="s">
        <v>4724</v>
      </c>
      <c r="AM4952" t="s">
        <v>4725</v>
      </c>
    </row>
    <row r="4953" spans="1:39" x14ac:dyDescent="0.2">
      <c r="A4953">
        <v>41005</v>
      </c>
      <c r="B4953" t="s">
        <v>790</v>
      </c>
      <c r="C4953">
        <v>810</v>
      </c>
      <c r="D4953" t="s">
        <v>791</v>
      </c>
      <c r="E4953">
        <v>24</v>
      </c>
      <c r="F4953" t="s">
        <v>700</v>
      </c>
      <c r="G4953">
        <v>131</v>
      </c>
      <c r="H4953" t="s">
        <v>792</v>
      </c>
      <c r="I4953">
        <v>53</v>
      </c>
      <c r="J4953" t="s">
        <v>793</v>
      </c>
      <c r="K4953" t="s">
        <v>41</v>
      </c>
      <c r="L4953">
        <v>2159</v>
      </c>
      <c r="M4953" t="s">
        <v>794</v>
      </c>
      <c r="N4953" t="s">
        <v>43</v>
      </c>
      <c r="O4953" t="s">
        <v>795</v>
      </c>
      <c r="S4953">
        <v>2</v>
      </c>
      <c r="T4953" t="s">
        <v>45</v>
      </c>
      <c r="X4953" t="s">
        <v>66</v>
      </c>
      <c r="Y4953">
        <v>0</v>
      </c>
      <c r="Z4953">
        <v>0</v>
      </c>
      <c r="AA4953">
        <v>0</v>
      </c>
      <c r="AB4953">
        <v>0</v>
      </c>
      <c r="AC4953">
        <v>0</v>
      </c>
      <c r="AD4953">
        <f t="shared" si="155"/>
        <v>0</v>
      </c>
      <c r="AE4953" t="s">
        <v>85</v>
      </c>
      <c r="AF4953">
        <v>4500000</v>
      </c>
      <c r="AG4953">
        <v>4500000</v>
      </c>
      <c r="AH4953">
        <v>4500000</v>
      </c>
      <c r="AI4953">
        <v>4500000</v>
      </c>
      <c r="AJ4953">
        <f t="shared" si="154"/>
        <v>18000000</v>
      </c>
      <c r="AK4953" t="s">
        <v>797</v>
      </c>
      <c r="AL4953" t="s">
        <v>49</v>
      </c>
      <c r="AM4953" t="s">
        <v>50</v>
      </c>
    </row>
    <row r="4954" spans="1:39" x14ac:dyDescent="0.2">
      <c r="A4954">
        <v>41005</v>
      </c>
      <c r="B4954" t="s">
        <v>790</v>
      </c>
      <c r="C4954">
        <v>810</v>
      </c>
      <c r="D4954" t="s">
        <v>791</v>
      </c>
      <c r="E4954">
        <v>24</v>
      </c>
      <c r="F4954" t="s">
        <v>700</v>
      </c>
      <c r="G4954">
        <v>131</v>
      </c>
      <c r="H4954" t="s">
        <v>792</v>
      </c>
      <c r="I4954">
        <v>314</v>
      </c>
      <c r="J4954" t="s">
        <v>5090</v>
      </c>
      <c r="K4954" t="s">
        <v>41</v>
      </c>
      <c r="L4954">
        <v>2566</v>
      </c>
      <c r="M4954" t="s">
        <v>5091</v>
      </c>
      <c r="N4954" t="s">
        <v>43</v>
      </c>
      <c r="O4954" t="s">
        <v>5092</v>
      </c>
      <c r="S4954">
        <v>2</v>
      </c>
      <c r="T4954" t="s">
        <v>45</v>
      </c>
      <c r="U4954">
        <v>140</v>
      </c>
      <c r="V4954" t="s">
        <v>528</v>
      </c>
      <c r="W4954" t="s">
        <v>57</v>
      </c>
      <c r="X4954" t="s">
        <v>66</v>
      </c>
      <c r="Y4954">
        <v>0</v>
      </c>
      <c r="Z4954">
        <v>144</v>
      </c>
      <c r="AA4954">
        <v>144</v>
      </c>
      <c r="AB4954">
        <v>144</v>
      </c>
      <c r="AC4954">
        <v>144</v>
      </c>
      <c r="AD4954">
        <f t="shared" si="155"/>
        <v>576</v>
      </c>
      <c r="AF4954">
        <v>0</v>
      </c>
      <c r="AG4954">
        <v>0</v>
      </c>
      <c r="AH4954">
        <v>0</v>
      </c>
      <c r="AI4954">
        <v>0</v>
      </c>
      <c r="AJ4954">
        <f t="shared" si="154"/>
        <v>0</v>
      </c>
      <c r="AK4954" t="s">
        <v>797</v>
      </c>
      <c r="AL4954" t="s">
        <v>49</v>
      </c>
      <c r="AM4954" t="s">
        <v>50</v>
      </c>
    </row>
    <row r="4955" spans="1:39" x14ac:dyDescent="0.2">
      <c r="A4955">
        <v>41005</v>
      </c>
      <c r="B4955" t="s">
        <v>790</v>
      </c>
      <c r="C4955">
        <v>810</v>
      </c>
      <c r="D4955" t="s">
        <v>791</v>
      </c>
      <c r="E4955">
        <v>24</v>
      </c>
      <c r="F4955" t="s">
        <v>700</v>
      </c>
      <c r="G4955">
        <v>131</v>
      </c>
      <c r="H4955" t="s">
        <v>792</v>
      </c>
      <c r="I4955">
        <v>314</v>
      </c>
      <c r="J4955" t="s">
        <v>5090</v>
      </c>
      <c r="K4955" t="s">
        <v>41</v>
      </c>
      <c r="L4955">
        <v>2566</v>
      </c>
      <c r="M4955" t="s">
        <v>5091</v>
      </c>
      <c r="N4955" t="s">
        <v>43</v>
      </c>
      <c r="O4955" t="s">
        <v>5092</v>
      </c>
      <c r="S4955">
        <v>2</v>
      </c>
      <c r="T4955" t="s">
        <v>45</v>
      </c>
      <c r="X4955" t="s">
        <v>66</v>
      </c>
      <c r="Y4955">
        <v>0</v>
      </c>
      <c r="Z4955">
        <v>0</v>
      </c>
      <c r="AA4955">
        <v>0</v>
      </c>
      <c r="AB4955">
        <v>0</v>
      </c>
      <c r="AC4955">
        <v>0</v>
      </c>
      <c r="AD4955">
        <f t="shared" si="155"/>
        <v>0</v>
      </c>
      <c r="AE4955" t="s">
        <v>85</v>
      </c>
      <c r="AF4955">
        <v>250000</v>
      </c>
      <c r="AG4955">
        <v>250000</v>
      </c>
      <c r="AH4955">
        <v>250000</v>
      </c>
      <c r="AI4955">
        <v>250000</v>
      </c>
      <c r="AJ4955">
        <f t="shared" ref="AJ4955:AJ5018" si="156">AF4955+AG4955+AH4955+AI4955</f>
        <v>1000000</v>
      </c>
      <c r="AK4955" t="s">
        <v>797</v>
      </c>
      <c r="AL4955" t="s">
        <v>49</v>
      </c>
      <c r="AM4955" t="s">
        <v>50</v>
      </c>
    </row>
    <row r="4956" spans="1:39" x14ac:dyDescent="0.2">
      <c r="A4956">
        <v>41021</v>
      </c>
      <c r="B4956" t="s">
        <v>803</v>
      </c>
      <c r="C4956">
        <v>160</v>
      </c>
      <c r="D4956" t="s">
        <v>804</v>
      </c>
      <c r="E4956">
        <v>25</v>
      </c>
      <c r="F4956" t="s">
        <v>805</v>
      </c>
      <c r="G4956">
        <v>752</v>
      </c>
      <c r="H4956" t="s">
        <v>806</v>
      </c>
      <c r="I4956">
        <v>367</v>
      </c>
      <c r="J4956" t="s">
        <v>813</v>
      </c>
      <c r="K4956" t="s">
        <v>41</v>
      </c>
      <c r="L4956">
        <v>10083</v>
      </c>
      <c r="M4956" t="s">
        <v>818</v>
      </c>
      <c r="N4956" t="s">
        <v>124</v>
      </c>
      <c r="O4956" t="s">
        <v>819</v>
      </c>
      <c r="S4956">
        <v>1</v>
      </c>
      <c r="T4956" t="s">
        <v>696</v>
      </c>
      <c r="X4956" t="s">
        <v>46</v>
      </c>
      <c r="Y4956">
        <v>1</v>
      </c>
      <c r="Z4956">
        <v>0</v>
      </c>
      <c r="AA4956">
        <v>0</v>
      </c>
      <c r="AB4956">
        <v>0</v>
      </c>
      <c r="AC4956">
        <v>0</v>
      </c>
      <c r="AD4956">
        <f t="shared" si="155"/>
        <v>0</v>
      </c>
      <c r="AE4956" t="s">
        <v>705</v>
      </c>
      <c r="AF4956">
        <v>30000000</v>
      </c>
      <c r="AG4956">
        <v>30000000</v>
      </c>
      <c r="AH4956">
        <v>18000000</v>
      </c>
      <c r="AI4956">
        <v>0</v>
      </c>
      <c r="AJ4956">
        <f t="shared" si="156"/>
        <v>78000000</v>
      </c>
      <c r="AK4956" t="s">
        <v>810</v>
      </c>
      <c r="AL4956" t="s">
        <v>811</v>
      </c>
      <c r="AM4956" t="s">
        <v>812</v>
      </c>
    </row>
    <row r="4957" spans="1:39" x14ac:dyDescent="0.2">
      <c r="A4957">
        <v>41021</v>
      </c>
      <c r="B4957" t="s">
        <v>803</v>
      </c>
      <c r="C4957">
        <v>160</v>
      </c>
      <c r="D4957" t="s">
        <v>804</v>
      </c>
      <c r="E4957">
        <v>25</v>
      </c>
      <c r="F4957" t="s">
        <v>805</v>
      </c>
      <c r="G4957">
        <v>752</v>
      </c>
      <c r="H4957" t="s">
        <v>806</v>
      </c>
      <c r="I4957">
        <v>379</v>
      </c>
      <c r="J4957" t="s">
        <v>820</v>
      </c>
      <c r="K4957" t="s">
        <v>41</v>
      </c>
      <c r="L4957">
        <v>11412</v>
      </c>
      <c r="M4957" t="s">
        <v>3821</v>
      </c>
      <c r="N4957" t="s">
        <v>124</v>
      </c>
      <c r="O4957" t="s">
        <v>3822</v>
      </c>
      <c r="S4957">
        <v>1</v>
      </c>
      <c r="T4957" t="s">
        <v>696</v>
      </c>
      <c r="X4957" t="s">
        <v>46</v>
      </c>
      <c r="Y4957">
        <v>1</v>
      </c>
      <c r="Z4957">
        <v>0</v>
      </c>
      <c r="AA4957">
        <v>0</v>
      </c>
      <c r="AB4957">
        <v>0</v>
      </c>
      <c r="AC4957">
        <v>0</v>
      </c>
      <c r="AD4957">
        <f t="shared" si="155"/>
        <v>0</v>
      </c>
      <c r="AE4957" t="s">
        <v>705</v>
      </c>
      <c r="AF4957">
        <v>0</v>
      </c>
      <c r="AG4957">
        <v>0</v>
      </c>
      <c r="AH4957">
        <v>0</v>
      </c>
      <c r="AI4957">
        <v>7000000</v>
      </c>
      <c r="AJ4957">
        <f t="shared" si="156"/>
        <v>7000000</v>
      </c>
      <c r="AK4957" t="s">
        <v>810</v>
      </c>
      <c r="AL4957" t="s">
        <v>811</v>
      </c>
      <c r="AM4957" t="s">
        <v>812</v>
      </c>
    </row>
    <row r="4958" spans="1:39" x14ac:dyDescent="0.2">
      <c r="A4958">
        <v>41021</v>
      </c>
      <c r="B4958" t="s">
        <v>803</v>
      </c>
      <c r="C4958">
        <v>160</v>
      </c>
      <c r="D4958" t="s">
        <v>804</v>
      </c>
      <c r="E4958">
        <v>25</v>
      </c>
      <c r="F4958" t="s">
        <v>805</v>
      </c>
      <c r="G4958">
        <v>752</v>
      </c>
      <c r="H4958" t="s">
        <v>806</v>
      </c>
      <c r="I4958">
        <v>379</v>
      </c>
      <c r="J4958" t="s">
        <v>820</v>
      </c>
      <c r="K4958" t="s">
        <v>41</v>
      </c>
      <c r="L4958">
        <v>13234</v>
      </c>
      <c r="M4958" t="s">
        <v>4728</v>
      </c>
      <c r="N4958" t="s">
        <v>124</v>
      </c>
      <c r="O4958" t="s">
        <v>4729</v>
      </c>
      <c r="S4958">
        <v>1</v>
      </c>
      <c r="T4958" t="s">
        <v>696</v>
      </c>
      <c r="U4958">
        <v>400</v>
      </c>
      <c r="V4958" t="s">
        <v>823</v>
      </c>
      <c r="W4958" t="s">
        <v>817</v>
      </c>
      <c r="X4958" t="s">
        <v>66</v>
      </c>
      <c r="Y4958">
        <v>0</v>
      </c>
      <c r="Z4958">
        <v>85</v>
      </c>
      <c r="AA4958">
        <v>9</v>
      </c>
      <c r="AB4958">
        <v>9</v>
      </c>
      <c r="AC4958">
        <v>9</v>
      </c>
      <c r="AD4958">
        <f t="shared" si="155"/>
        <v>112</v>
      </c>
      <c r="AF4958">
        <v>0</v>
      </c>
      <c r="AG4958">
        <v>0</v>
      </c>
      <c r="AH4958">
        <v>0</v>
      </c>
      <c r="AI4958">
        <v>0</v>
      </c>
      <c r="AJ4958">
        <f t="shared" si="156"/>
        <v>0</v>
      </c>
      <c r="AK4958" t="s">
        <v>810</v>
      </c>
      <c r="AL4958" t="s">
        <v>811</v>
      </c>
      <c r="AM4958" t="s">
        <v>812</v>
      </c>
    </row>
    <row r="4959" spans="1:39" x14ac:dyDescent="0.2">
      <c r="A4959">
        <v>41021</v>
      </c>
      <c r="B4959" t="s">
        <v>803</v>
      </c>
      <c r="C4959">
        <v>160</v>
      </c>
      <c r="D4959" t="s">
        <v>804</v>
      </c>
      <c r="E4959">
        <v>25</v>
      </c>
      <c r="F4959" t="s">
        <v>805</v>
      </c>
      <c r="G4959">
        <v>752</v>
      </c>
      <c r="H4959" t="s">
        <v>806</v>
      </c>
      <c r="I4959">
        <v>380</v>
      </c>
      <c r="J4959" t="s">
        <v>5093</v>
      </c>
      <c r="K4959" t="s">
        <v>41</v>
      </c>
      <c r="L4959">
        <v>10085</v>
      </c>
      <c r="M4959" t="s">
        <v>5094</v>
      </c>
      <c r="N4959" t="s">
        <v>124</v>
      </c>
      <c r="O4959" t="s">
        <v>5095</v>
      </c>
      <c r="S4959">
        <v>1</v>
      </c>
      <c r="T4959" t="s">
        <v>696</v>
      </c>
      <c r="U4959">
        <v>209</v>
      </c>
      <c r="V4959" t="s">
        <v>5096</v>
      </c>
      <c r="W4959" t="s">
        <v>57</v>
      </c>
      <c r="X4959" t="s">
        <v>46</v>
      </c>
      <c r="Y4959">
        <v>1</v>
      </c>
      <c r="Z4959">
        <v>1</v>
      </c>
      <c r="AA4959">
        <v>1</v>
      </c>
      <c r="AB4959">
        <v>0</v>
      </c>
      <c r="AC4959">
        <v>0</v>
      </c>
      <c r="AD4959">
        <f t="shared" si="155"/>
        <v>1</v>
      </c>
      <c r="AF4959">
        <v>0</v>
      </c>
      <c r="AG4959">
        <v>0</v>
      </c>
      <c r="AH4959">
        <v>0</v>
      </c>
      <c r="AI4959">
        <v>0</v>
      </c>
      <c r="AJ4959">
        <f t="shared" si="156"/>
        <v>0</v>
      </c>
      <c r="AK4959" t="s">
        <v>810</v>
      </c>
      <c r="AL4959" t="s">
        <v>811</v>
      </c>
      <c r="AM4959" t="s">
        <v>812</v>
      </c>
    </row>
    <row r="4960" spans="1:39" x14ac:dyDescent="0.2">
      <c r="A4960">
        <v>41021</v>
      </c>
      <c r="B4960" t="s">
        <v>803</v>
      </c>
      <c r="C4960">
        <v>160</v>
      </c>
      <c r="D4960" t="s">
        <v>804</v>
      </c>
      <c r="E4960">
        <v>25</v>
      </c>
      <c r="F4960" t="s">
        <v>805</v>
      </c>
      <c r="G4960">
        <v>752</v>
      </c>
      <c r="H4960" t="s">
        <v>806</v>
      </c>
      <c r="I4960">
        <v>380</v>
      </c>
      <c r="J4960" t="s">
        <v>5093</v>
      </c>
      <c r="K4960" t="s">
        <v>41</v>
      </c>
      <c r="L4960">
        <v>10085</v>
      </c>
      <c r="M4960" t="s">
        <v>5094</v>
      </c>
      <c r="N4960" t="s">
        <v>124</v>
      </c>
      <c r="O4960" t="s">
        <v>5095</v>
      </c>
      <c r="S4960">
        <v>1</v>
      </c>
      <c r="T4960" t="s">
        <v>696</v>
      </c>
      <c r="X4960" t="s">
        <v>46</v>
      </c>
      <c r="Y4960">
        <v>1</v>
      </c>
      <c r="Z4960">
        <v>0</v>
      </c>
      <c r="AA4960">
        <v>0</v>
      </c>
      <c r="AB4960">
        <v>0</v>
      </c>
      <c r="AC4960">
        <v>0</v>
      </c>
      <c r="AD4960">
        <f t="shared" si="155"/>
        <v>0</v>
      </c>
      <c r="AE4960" t="s">
        <v>705</v>
      </c>
      <c r="AF4960">
        <v>1500000</v>
      </c>
      <c r="AG4960">
        <v>1500000</v>
      </c>
      <c r="AH4960">
        <v>0</v>
      </c>
      <c r="AI4960">
        <v>0</v>
      </c>
      <c r="AJ4960">
        <f t="shared" si="156"/>
        <v>3000000</v>
      </c>
      <c r="AK4960" t="s">
        <v>810</v>
      </c>
      <c r="AL4960" t="s">
        <v>811</v>
      </c>
      <c r="AM4960" t="s">
        <v>812</v>
      </c>
    </row>
    <row r="4961" spans="1:39" x14ac:dyDescent="0.2">
      <c r="A4961">
        <v>41022</v>
      </c>
      <c r="B4961" t="s">
        <v>829</v>
      </c>
      <c r="C4961">
        <v>180</v>
      </c>
      <c r="D4961" t="s">
        <v>830</v>
      </c>
      <c r="E4961">
        <v>25</v>
      </c>
      <c r="F4961" t="s">
        <v>805</v>
      </c>
      <c r="G4961">
        <v>752</v>
      </c>
      <c r="H4961" t="s">
        <v>806</v>
      </c>
      <c r="I4961">
        <v>272</v>
      </c>
      <c r="J4961" t="s">
        <v>4733</v>
      </c>
      <c r="K4961" t="s">
        <v>41</v>
      </c>
      <c r="L4961">
        <v>949</v>
      </c>
      <c r="M4961" t="s">
        <v>4733</v>
      </c>
      <c r="N4961" t="s">
        <v>124</v>
      </c>
      <c r="O4961" t="s">
        <v>4733</v>
      </c>
      <c r="S4961">
        <v>1</v>
      </c>
      <c r="T4961" t="s">
        <v>696</v>
      </c>
      <c r="X4961" t="s">
        <v>66</v>
      </c>
      <c r="Y4961">
        <v>0</v>
      </c>
      <c r="Z4961">
        <v>0</v>
      </c>
      <c r="AA4961">
        <v>0</v>
      </c>
      <c r="AB4961">
        <v>0</v>
      </c>
      <c r="AC4961">
        <v>0</v>
      </c>
      <c r="AD4961">
        <f t="shared" si="155"/>
        <v>0</v>
      </c>
      <c r="AE4961" t="s">
        <v>705</v>
      </c>
      <c r="AF4961">
        <v>20000000</v>
      </c>
      <c r="AG4961">
        <v>20000000</v>
      </c>
      <c r="AH4961">
        <v>20000000</v>
      </c>
      <c r="AI4961">
        <v>20000000</v>
      </c>
      <c r="AJ4961">
        <f t="shared" si="156"/>
        <v>80000000</v>
      </c>
      <c r="AK4961" t="s">
        <v>834</v>
      </c>
      <c r="AL4961" t="s">
        <v>811</v>
      </c>
      <c r="AM4961" t="s">
        <v>835</v>
      </c>
    </row>
    <row r="4962" spans="1:39" x14ac:dyDescent="0.2">
      <c r="A4962">
        <v>41022</v>
      </c>
      <c r="B4962" t="s">
        <v>829</v>
      </c>
      <c r="C4962">
        <v>180</v>
      </c>
      <c r="D4962" t="s">
        <v>830</v>
      </c>
      <c r="E4962">
        <v>25</v>
      </c>
      <c r="F4962" t="s">
        <v>805</v>
      </c>
      <c r="G4962">
        <v>752</v>
      </c>
      <c r="H4962" t="s">
        <v>806</v>
      </c>
      <c r="I4962">
        <v>607</v>
      </c>
      <c r="J4962" t="s">
        <v>850</v>
      </c>
      <c r="K4962" t="s">
        <v>41</v>
      </c>
      <c r="L4962">
        <v>13285</v>
      </c>
      <c r="M4962" t="s">
        <v>3260</v>
      </c>
      <c r="N4962" t="s">
        <v>124</v>
      </c>
      <c r="O4962" t="s">
        <v>3261</v>
      </c>
      <c r="S4962">
        <v>1</v>
      </c>
      <c r="T4962" t="s">
        <v>696</v>
      </c>
      <c r="X4962" t="s">
        <v>46</v>
      </c>
      <c r="Y4962">
        <v>1</v>
      </c>
      <c r="Z4962">
        <v>0</v>
      </c>
      <c r="AA4962">
        <v>0</v>
      </c>
      <c r="AB4962">
        <v>0</v>
      </c>
      <c r="AC4962">
        <v>0</v>
      </c>
      <c r="AD4962">
        <f t="shared" si="155"/>
        <v>0</v>
      </c>
      <c r="AE4962" t="s">
        <v>705</v>
      </c>
      <c r="AF4962">
        <v>100000</v>
      </c>
      <c r="AG4962">
        <v>100000</v>
      </c>
      <c r="AH4962">
        <v>100000</v>
      </c>
      <c r="AI4962">
        <v>100000</v>
      </c>
      <c r="AJ4962">
        <f t="shared" si="156"/>
        <v>400000</v>
      </c>
      <c r="AK4962" t="s">
        <v>834</v>
      </c>
      <c r="AL4962" t="s">
        <v>811</v>
      </c>
      <c r="AM4962" t="s">
        <v>835</v>
      </c>
    </row>
    <row r="4963" spans="1:39" x14ac:dyDescent="0.2">
      <c r="A4963">
        <v>41022</v>
      </c>
      <c r="B4963" t="s">
        <v>829</v>
      </c>
      <c r="C4963">
        <v>180</v>
      </c>
      <c r="D4963" t="s">
        <v>830</v>
      </c>
      <c r="E4963">
        <v>25</v>
      </c>
      <c r="F4963" t="s">
        <v>805</v>
      </c>
      <c r="G4963">
        <v>752</v>
      </c>
      <c r="H4963" t="s">
        <v>806</v>
      </c>
      <c r="I4963">
        <v>607</v>
      </c>
      <c r="J4963" t="s">
        <v>850</v>
      </c>
      <c r="K4963" t="s">
        <v>41</v>
      </c>
      <c r="L4963">
        <v>13290</v>
      </c>
      <c r="M4963" t="s">
        <v>5097</v>
      </c>
      <c r="N4963" t="s">
        <v>124</v>
      </c>
      <c r="O4963" t="s">
        <v>5098</v>
      </c>
      <c r="S4963">
        <v>1</v>
      </c>
      <c r="T4963" t="s">
        <v>696</v>
      </c>
      <c r="U4963">
        <v>284</v>
      </c>
      <c r="V4963" t="s">
        <v>2390</v>
      </c>
      <c r="W4963" t="s">
        <v>57</v>
      </c>
      <c r="X4963" t="s">
        <v>46</v>
      </c>
      <c r="Y4963">
        <v>1</v>
      </c>
      <c r="Z4963">
        <v>1</v>
      </c>
      <c r="AA4963">
        <v>1</v>
      </c>
      <c r="AB4963">
        <v>1</v>
      </c>
      <c r="AC4963">
        <v>1</v>
      </c>
      <c r="AD4963">
        <f t="shared" si="155"/>
        <v>1</v>
      </c>
      <c r="AF4963">
        <v>0</v>
      </c>
      <c r="AG4963">
        <v>0</v>
      </c>
      <c r="AH4963">
        <v>0</v>
      </c>
      <c r="AI4963">
        <v>0</v>
      </c>
      <c r="AJ4963">
        <f t="shared" si="156"/>
        <v>0</v>
      </c>
      <c r="AK4963" t="s">
        <v>834</v>
      </c>
      <c r="AL4963" t="s">
        <v>811</v>
      </c>
      <c r="AM4963" t="s">
        <v>835</v>
      </c>
    </row>
    <row r="4964" spans="1:39" x14ac:dyDescent="0.2">
      <c r="A4964">
        <v>41022</v>
      </c>
      <c r="B4964" t="s">
        <v>829</v>
      </c>
      <c r="C4964">
        <v>180</v>
      </c>
      <c r="D4964" t="s">
        <v>830</v>
      </c>
      <c r="E4964">
        <v>25</v>
      </c>
      <c r="F4964" t="s">
        <v>805</v>
      </c>
      <c r="G4964">
        <v>752</v>
      </c>
      <c r="H4964" t="s">
        <v>806</v>
      </c>
      <c r="I4964">
        <v>607</v>
      </c>
      <c r="J4964" t="s">
        <v>850</v>
      </c>
      <c r="K4964" t="s">
        <v>41</v>
      </c>
      <c r="L4964">
        <v>13290</v>
      </c>
      <c r="M4964" t="s">
        <v>5097</v>
      </c>
      <c r="N4964" t="s">
        <v>124</v>
      </c>
      <c r="O4964" t="s">
        <v>5098</v>
      </c>
      <c r="S4964">
        <v>1</v>
      </c>
      <c r="T4964" t="s">
        <v>696</v>
      </c>
      <c r="X4964" t="s">
        <v>46</v>
      </c>
      <c r="Y4964">
        <v>1</v>
      </c>
      <c r="Z4964">
        <v>0</v>
      </c>
      <c r="AA4964">
        <v>0</v>
      </c>
      <c r="AB4964">
        <v>0</v>
      </c>
      <c r="AC4964">
        <v>0</v>
      </c>
      <c r="AD4964">
        <f t="shared" si="155"/>
        <v>0</v>
      </c>
      <c r="AE4964" t="s">
        <v>705</v>
      </c>
      <c r="AF4964">
        <v>100000</v>
      </c>
      <c r="AG4964">
        <v>100000</v>
      </c>
      <c r="AH4964">
        <v>100000</v>
      </c>
      <c r="AI4964">
        <v>100000</v>
      </c>
      <c r="AJ4964">
        <f t="shared" si="156"/>
        <v>400000</v>
      </c>
      <c r="AK4964" t="s">
        <v>834</v>
      </c>
      <c r="AL4964" t="s">
        <v>811</v>
      </c>
      <c r="AM4964" t="s">
        <v>835</v>
      </c>
    </row>
    <row r="4965" spans="1:39" x14ac:dyDescent="0.2">
      <c r="A4965">
        <v>41022</v>
      </c>
      <c r="B4965" t="s">
        <v>829</v>
      </c>
      <c r="C4965">
        <v>180</v>
      </c>
      <c r="D4965" t="s">
        <v>830</v>
      </c>
      <c r="E4965">
        <v>25</v>
      </c>
      <c r="F4965" t="s">
        <v>805</v>
      </c>
      <c r="G4965">
        <v>752</v>
      </c>
      <c r="H4965" t="s">
        <v>806</v>
      </c>
      <c r="I4965">
        <v>960</v>
      </c>
      <c r="J4965" t="s">
        <v>857</v>
      </c>
      <c r="K4965" t="s">
        <v>41</v>
      </c>
      <c r="L4965">
        <v>11576</v>
      </c>
      <c r="M4965" t="s">
        <v>858</v>
      </c>
      <c r="N4965" t="s">
        <v>124</v>
      </c>
      <c r="O4965" t="s">
        <v>859</v>
      </c>
      <c r="S4965">
        <v>1</v>
      </c>
      <c r="T4965" t="s">
        <v>696</v>
      </c>
      <c r="X4965" t="s">
        <v>66</v>
      </c>
      <c r="Y4965">
        <v>0</v>
      </c>
      <c r="Z4965">
        <v>0</v>
      </c>
      <c r="AA4965">
        <v>0</v>
      </c>
      <c r="AB4965">
        <v>0</v>
      </c>
      <c r="AC4965">
        <v>0</v>
      </c>
      <c r="AD4965">
        <f t="shared" si="155"/>
        <v>0</v>
      </c>
      <c r="AE4965" t="s">
        <v>705</v>
      </c>
      <c r="AF4965">
        <v>1200000</v>
      </c>
      <c r="AG4965">
        <v>2000000</v>
      </c>
      <c r="AH4965">
        <v>1200000</v>
      </c>
      <c r="AI4965">
        <v>1200000</v>
      </c>
      <c r="AJ4965">
        <f t="shared" si="156"/>
        <v>5600000</v>
      </c>
      <c r="AK4965" t="s">
        <v>834</v>
      </c>
      <c r="AL4965" t="s">
        <v>811</v>
      </c>
      <c r="AM4965" t="s">
        <v>835</v>
      </c>
    </row>
    <row r="4966" spans="1:39" x14ac:dyDescent="0.2">
      <c r="A4966">
        <v>41022</v>
      </c>
      <c r="B4966" t="s">
        <v>829</v>
      </c>
      <c r="C4966">
        <v>187</v>
      </c>
      <c r="D4966" t="s">
        <v>867</v>
      </c>
      <c r="E4966">
        <v>25</v>
      </c>
      <c r="F4966" t="s">
        <v>805</v>
      </c>
      <c r="G4966">
        <v>122</v>
      </c>
      <c r="H4966" t="s">
        <v>72</v>
      </c>
      <c r="I4966">
        <v>261</v>
      </c>
      <c r="J4966" t="s">
        <v>760</v>
      </c>
      <c r="K4966" t="s">
        <v>41</v>
      </c>
      <c r="L4966">
        <v>941</v>
      </c>
      <c r="M4966" t="s">
        <v>760</v>
      </c>
      <c r="N4966" t="s">
        <v>124</v>
      </c>
      <c r="O4966" t="s">
        <v>388</v>
      </c>
      <c r="S4966">
        <v>1</v>
      </c>
      <c r="T4966" t="s">
        <v>696</v>
      </c>
      <c r="U4966">
        <v>343</v>
      </c>
      <c r="V4966" t="s">
        <v>763</v>
      </c>
      <c r="W4966" t="s">
        <v>57</v>
      </c>
      <c r="X4966" t="s">
        <v>66</v>
      </c>
      <c r="Y4966">
        <v>0</v>
      </c>
      <c r="Z4966">
        <v>93</v>
      </c>
      <c r="AA4966">
        <v>164</v>
      </c>
      <c r="AB4966">
        <v>178</v>
      </c>
      <c r="AC4966">
        <v>120</v>
      </c>
      <c r="AD4966">
        <f t="shared" si="155"/>
        <v>555</v>
      </c>
      <c r="AF4966">
        <v>0</v>
      </c>
      <c r="AG4966">
        <v>0</v>
      </c>
      <c r="AH4966">
        <v>0</v>
      </c>
      <c r="AI4966">
        <v>0</v>
      </c>
      <c r="AJ4966">
        <f t="shared" si="156"/>
        <v>0</v>
      </c>
      <c r="AK4966" t="s">
        <v>868</v>
      </c>
      <c r="AL4966" t="s">
        <v>811</v>
      </c>
      <c r="AM4966" t="s">
        <v>869</v>
      </c>
    </row>
    <row r="4967" spans="1:39" x14ac:dyDescent="0.2">
      <c r="A4967">
        <v>41023</v>
      </c>
      <c r="B4967" t="s">
        <v>873</v>
      </c>
      <c r="C4967">
        <v>150</v>
      </c>
      <c r="D4967" t="s">
        <v>709</v>
      </c>
      <c r="E4967">
        <v>26</v>
      </c>
      <c r="F4967" t="s">
        <v>710</v>
      </c>
      <c r="G4967">
        <v>782</v>
      </c>
      <c r="H4967" t="s">
        <v>764</v>
      </c>
      <c r="I4967">
        <v>951</v>
      </c>
      <c r="J4967" t="s">
        <v>3829</v>
      </c>
      <c r="K4967" t="s">
        <v>41</v>
      </c>
      <c r="L4967">
        <v>14017</v>
      </c>
      <c r="M4967" t="s">
        <v>3830</v>
      </c>
      <c r="N4967" t="s">
        <v>124</v>
      </c>
      <c r="O4967" t="s">
        <v>3831</v>
      </c>
      <c r="S4967">
        <v>1</v>
      </c>
      <c r="T4967" t="s">
        <v>696</v>
      </c>
      <c r="U4967">
        <v>421</v>
      </c>
      <c r="V4967" t="s">
        <v>5099</v>
      </c>
      <c r="W4967" t="s">
        <v>845</v>
      </c>
      <c r="X4967" t="s">
        <v>46</v>
      </c>
      <c r="Y4967">
        <v>1</v>
      </c>
      <c r="Z4967">
        <v>4</v>
      </c>
      <c r="AA4967">
        <v>5.3</v>
      </c>
      <c r="AB4967">
        <v>0</v>
      </c>
      <c r="AC4967">
        <v>0</v>
      </c>
      <c r="AD4967">
        <f t="shared" si="155"/>
        <v>5.3</v>
      </c>
      <c r="AF4967">
        <v>0</v>
      </c>
      <c r="AG4967">
        <v>0</v>
      </c>
      <c r="AH4967">
        <v>0</v>
      </c>
      <c r="AI4967">
        <v>0</v>
      </c>
      <c r="AJ4967">
        <f t="shared" si="156"/>
        <v>0</v>
      </c>
      <c r="AK4967" t="s">
        <v>715</v>
      </c>
      <c r="AL4967" t="s">
        <v>716</v>
      </c>
      <c r="AM4967" t="s">
        <v>717</v>
      </c>
    </row>
    <row r="4968" spans="1:39" x14ac:dyDescent="0.2">
      <c r="A4968">
        <v>41025</v>
      </c>
      <c r="B4968" t="s">
        <v>882</v>
      </c>
      <c r="C4968">
        <v>360</v>
      </c>
      <c r="D4968" t="s">
        <v>883</v>
      </c>
      <c r="E4968">
        <v>17</v>
      </c>
      <c r="F4968" t="s">
        <v>884</v>
      </c>
      <c r="G4968">
        <v>512</v>
      </c>
      <c r="H4968" t="s">
        <v>885</v>
      </c>
      <c r="I4968">
        <v>283</v>
      </c>
      <c r="J4968" t="s">
        <v>5100</v>
      </c>
      <c r="K4968" t="s">
        <v>41</v>
      </c>
      <c r="L4968">
        <v>2008</v>
      </c>
      <c r="M4968" t="s">
        <v>5101</v>
      </c>
      <c r="N4968" t="s">
        <v>124</v>
      </c>
      <c r="O4968" t="s">
        <v>5102</v>
      </c>
      <c r="S4968">
        <v>1</v>
      </c>
      <c r="T4968" t="s">
        <v>696</v>
      </c>
      <c r="U4968">
        <v>950</v>
      </c>
      <c r="V4968" t="s">
        <v>889</v>
      </c>
      <c r="W4968" t="s">
        <v>890</v>
      </c>
      <c r="X4968" t="s">
        <v>66</v>
      </c>
      <c r="Y4968">
        <v>0</v>
      </c>
      <c r="Z4968">
        <v>25.4</v>
      </c>
      <c r="AA4968">
        <v>22.2</v>
      </c>
      <c r="AB4968">
        <v>25.4</v>
      </c>
      <c r="AC4968">
        <v>27</v>
      </c>
      <c r="AD4968">
        <f t="shared" si="155"/>
        <v>100</v>
      </c>
      <c r="AF4968">
        <v>0</v>
      </c>
      <c r="AG4968">
        <v>0</v>
      </c>
      <c r="AH4968">
        <v>0</v>
      </c>
      <c r="AI4968">
        <v>0</v>
      </c>
      <c r="AJ4968">
        <f t="shared" si="156"/>
        <v>0</v>
      </c>
      <c r="AK4968" t="s">
        <v>891</v>
      </c>
      <c r="AL4968" t="s">
        <v>892</v>
      </c>
      <c r="AM4968" t="s">
        <v>893</v>
      </c>
    </row>
    <row r="4969" spans="1:39" x14ac:dyDescent="0.2">
      <c r="A4969">
        <v>41025</v>
      </c>
      <c r="B4969" t="s">
        <v>882</v>
      </c>
      <c r="C4969">
        <v>360</v>
      </c>
      <c r="D4969" t="s">
        <v>883</v>
      </c>
      <c r="E4969">
        <v>17</v>
      </c>
      <c r="F4969" t="s">
        <v>884</v>
      </c>
      <c r="G4969">
        <v>512</v>
      </c>
      <c r="H4969" t="s">
        <v>885</v>
      </c>
      <c r="I4969">
        <v>283</v>
      </c>
      <c r="J4969" t="s">
        <v>5100</v>
      </c>
      <c r="K4969" t="s">
        <v>41</v>
      </c>
      <c r="L4969">
        <v>2008</v>
      </c>
      <c r="M4969" t="s">
        <v>5101</v>
      </c>
      <c r="N4969" t="s">
        <v>124</v>
      </c>
      <c r="O4969" t="s">
        <v>5102</v>
      </c>
      <c r="S4969">
        <v>1</v>
      </c>
      <c r="T4969" t="s">
        <v>696</v>
      </c>
      <c r="X4969" t="s">
        <v>66</v>
      </c>
      <c r="Y4969">
        <v>0</v>
      </c>
      <c r="Z4969">
        <v>0</v>
      </c>
      <c r="AA4969">
        <v>0</v>
      </c>
      <c r="AB4969">
        <v>0</v>
      </c>
      <c r="AC4969">
        <v>0</v>
      </c>
      <c r="AD4969">
        <f t="shared" si="155"/>
        <v>0</v>
      </c>
      <c r="AE4969" t="s">
        <v>705</v>
      </c>
      <c r="AF4969">
        <v>11000000</v>
      </c>
      <c r="AG4969">
        <v>11000000</v>
      </c>
      <c r="AH4969">
        <v>8000000</v>
      </c>
      <c r="AI4969">
        <v>8500000</v>
      </c>
      <c r="AJ4969">
        <f t="shared" si="156"/>
        <v>38500000</v>
      </c>
      <c r="AK4969" t="s">
        <v>891</v>
      </c>
      <c r="AL4969" t="s">
        <v>892</v>
      </c>
      <c r="AM4969" t="s">
        <v>893</v>
      </c>
    </row>
    <row r="4970" spans="1:39" x14ac:dyDescent="0.2">
      <c r="A4970">
        <v>41025</v>
      </c>
      <c r="B4970" t="s">
        <v>882</v>
      </c>
      <c r="C4970">
        <v>360</v>
      </c>
      <c r="D4970" t="s">
        <v>883</v>
      </c>
      <c r="E4970">
        <v>17</v>
      </c>
      <c r="F4970" t="s">
        <v>884</v>
      </c>
      <c r="G4970">
        <v>512</v>
      </c>
      <c r="H4970" t="s">
        <v>885</v>
      </c>
      <c r="I4970">
        <v>365</v>
      </c>
      <c r="J4970" t="s">
        <v>2401</v>
      </c>
      <c r="K4970" t="s">
        <v>41</v>
      </c>
      <c r="L4970">
        <v>13052</v>
      </c>
      <c r="M4970" t="s">
        <v>2402</v>
      </c>
      <c r="N4970" t="s">
        <v>124</v>
      </c>
      <c r="O4970" t="s">
        <v>2403</v>
      </c>
      <c r="S4970">
        <v>1</v>
      </c>
      <c r="T4970" t="s">
        <v>696</v>
      </c>
      <c r="X4970" t="s">
        <v>66</v>
      </c>
      <c r="Y4970">
        <v>0</v>
      </c>
      <c r="Z4970">
        <v>0</v>
      </c>
      <c r="AA4970">
        <v>0</v>
      </c>
      <c r="AB4970">
        <v>0</v>
      </c>
      <c r="AC4970">
        <v>0</v>
      </c>
      <c r="AD4970">
        <f t="shared" si="155"/>
        <v>0</v>
      </c>
      <c r="AE4970" t="s">
        <v>826</v>
      </c>
      <c r="AF4970">
        <v>450000</v>
      </c>
      <c r="AG4970">
        <v>0</v>
      </c>
      <c r="AH4970">
        <v>0</v>
      </c>
      <c r="AI4970">
        <v>0</v>
      </c>
      <c r="AJ4970">
        <f t="shared" si="156"/>
        <v>450000</v>
      </c>
      <c r="AK4970" t="s">
        <v>891</v>
      </c>
      <c r="AL4970" t="s">
        <v>892</v>
      </c>
      <c r="AM4970" t="s">
        <v>893</v>
      </c>
    </row>
    <row r="4971" spans="1:39" x14ac:dyDescent="0.2">
      <c r="A4971">
        <v>41025</v>
      </c>
      <c r="B4971" t="s">
        <v>882</v>
      </c>
      <c r="C4971">
        <v>360</v>
      </c>
      <c r="D4971" t="s">
        <v>883</v>
      </c>
      <c r="E4971">
        <v>17</v>
      </c>
      <c r="F4971" t="s">
        <v>884</v>
      </c>
      <c r="G4971">
        <v>512</v>
      </c>
      <c r="H4971" t="s">
        <v>885</v>
      </c>
      <c r="I4971">
        <v>562</v>
      </c>
      <c r="J4971" t="s">
        <v>2404</v>
      </c>
      <c r="K4971" t="s">
        <v>41</v>
      </c>
      <c r="L4971">
        <v>13272</v>
      </c>
      <c r="M4971" t="s">
        <v>4337</v>
      </c>
      <c r="N4971" t="s">
        <v>124</v>
      </c>
      <c r="O4971" t="s">
        <v>4338</v>
      </c>
      <c r="S4971">
        <v>1</v>
      </c>
      <c r="T4971" t="s">
        <v>696</v>
      </c>
      <c r="U4971">
        <v>195</v>
      </c>
      <c r="V4971" t="s">
        <v>363</v>
      </c>
      <c r="W4971" t="s">
        <v>57</v>
      </c>
      <c r="X4971" t="s">
        <v>46</v>
      </c>
      <c r="Y4971">
        <v>1</v>
      </c>
      <c r="Z4971">
        <v>1</v>
      </c>
      <c r="AA4971">
        <v>1</v>
      </c>
      <c r="AB4971">
        <v>1</v>
      </c>
      <c r="AC4971">
        <v>1</v>
      </c>
      <c r="AD4971">
        <f t="shared" si="155"/>
        <v>1</v>
      </c>
      <c r="AF4971">
        <v>0</v>
      </c>
      <c r="AG4971">
        <v>0</v>
      </c>
      <c r="AH4971">
        <v>0</v>
      </c>
      <c r="AI4971">
        <v>0</v>
      </c>
      <c r="AJ4971">
        <f t="shared" si="156"/>
        <v>0</v>
      </c>
      <c r="AK4971" t="s">
        <v>891</v>
      </c>
      <c r="AL4971" t="s">
        <v>892</v>
      </c>
      <c r="AM4971" t="s">
        <v>893</v>
      </c>
    </row>
    <row r="4972" spans="1:39" x14ac:dyDescent="0.2">
      <c r="A4972">
        <v>41025</v>
      </c>
      <c r="B4972" t="s">
        <v>882</v>
      </c>
      <c r="C4972">
        <v>360</v>
      </c>
      <c r="D4972" t="s">
        <v>883</v>
      </c>
      <c r="E4972">
        <v>17</v>
      </c>
      <c r="F4972" t="s">
        <v>884</v>
      </c>
      <c r="G4972">
        <v>605</v>
      </c>
      <c r="H4972" t="s">
        <v>1296</v>
      </c>
      <c r="I4972">
        <v>562</v>
      </c>
      <c r="J4972" t="s">
        <v>2404</v>
      </c>
      <c r="K4972" t="s">
        <v>41</v>
      </c>
      <c r="L4972">
        <v>9606</v>
      </c>
      <c r="M4972" t="s">
        <v>4339</v>
      </c>
      <c r="N4972" t="s">
        <v>124</v>
      </c>
      <c r="O4972" t="s">
        <v>4340</v>
      </c>
      <c r="S4972">
        <v>1</v>
      </c>
      <c r="T4972" t="s">
        <v>696</v>
      </c>
      <c r="X4972" t="s">
        <v>66</v>
      </c>
      <c r="Y4972">
        <v>0</v>
      </c>
      <c r="Z4972">
        <v>0</v>
      </c>
      <c r="AA4972">
        <v>0</v>
      </c>
      <c r="AB4972">
        <v>0</v>
      </c>
      <c r="AC4972">
        <v>0</v>
      </c>
      <c r="AD4972">
        <f t="shared" si="155"/>
        <v>0</v>
      </c>
      <c r="AE4972" t="s">
        <v>705</v>
      </c>
      <c r="AF4972">
        <v>100000</v>
      </c>
      <c r="AG4972">
        <v>100000</v>
      </c>
      <c r="AH4972">
        <v>100000</v>
      </c>
      <c r="AI4972">
        <v>100000</v>
      </c>
      <c r="AJ4972">
        <f t="shared" si="156"/>
        <v>400000</v>
      </c>
      <c r="AK4972" t="s">
        <v>891</v>
      </c>
      <c r="AL4972" t="s">
        <v>892</v>
      </c>
      <c r="AM4972" t="s">
        <v>893</v>
      </c>
    </row>
    <row r="4973" spans="1:39" x14ac:dyDescent="0.2">
      <c r="A4973">
        <v>41025</v>
      </c>
      <c r="B4973" t="s">
        <v>882</v>
      </c>
      <c r="C4973">
        <v>365</v>
      </c>
      <c r="D4973" t="s">
        <v>898</v>
      </c>
      <c r="E4973">
        <v>17</v>
      </c>
      <c r="F4973" t="s">
        <v>884</v>
      </c>
      <c r="G4973">
        <v>512</v>
      </c>
      <c r="H4973" t="s">
        <v>885</v>
      </c>
      <c r="I4973">
        <v>360</v>
      </c>
      <c r="J4973" t="s">
        <v>899</v>
      </c>
      <c r="K4973" t="s">
        <v>41</v>
      </c>
      <c r="L4973">
        <v>9539</v>
      </c>
      <c r="M4973" t="s">
        <v>4341</v>
      </c>
      <c r="N4973" t="s">
        <v>124</v>
      </c>
      <c r="O4973" t="s">
        <v>4342</v>
      </c>
      <c r="S4973">
        <v>1</v>
      </c>
      <c r="T4973" t="s">
        <v>696</v>
      </c>
      <c r="U4973">
        <v>953</v>
      </c>
      <c r="V4973" t="s">
        <v>897</v>
      </c>
      <c r="W4973" t="s">
        <v>890</v>
      </c>
      <c r="X4973" t="s">
        <v>46</v>
      </c>
      <c r="Y4973">
        <v>1</v>
      </c>
      <c r="Z4973">
        <v>100</v>
      </c>
      <c r="AA4973">
        <v>0</v>
      </c>
      <c r="AB4973">
        <v>0</v>
      </c>
      <c r="AC4973">
        <v>0</v>
      </c>
      <c r="AD4973">
        <f t="shared" si="155"/>
        <v>100</v>
      </c>
      <c r="AF4973">
        <v>0</v>
      </c>
      <c r="AG4973">
        <v>0</v>
      </c>
      <c r="AH4973">
        <v>0</v>
      </c>
      <c r="AI4973">
        <v>0</v>
      </c>
      <c r="AJ4973">
        <f t="shared" si="156"/>
        <v>0</v>
      </c>
      <c r="AK4973" t="s">
        <v>902</v>
      </c>
      <c r="AL4973" t="s">
        <v>892</v>
      </c>
      <c r="AM4973" t="s">
        <v>903</v>
      </c>
    </row>
    <row r="4974" spans="1:39" x14ac:dyDescent="0.2">
      <c r="A4974">
        <v>41025</v>
      </c>
      <c r="B4974" t="s">
        <v>882</v>
      </c>
      <c r="C4974">
        <v>365</v>
      </c>
      <c r="D4974" t="s">
        <v>898</v>
      </c>
      <c r="E4974">
        <v>17</v>
      </c>
      <c r="F4974" t="s">
        <v>884</v>
      </c>
      <c r="G4974">
        <v>512</v>
      </c>
      <c r="H4974" t="s">
        <v>885</v>
      </c>
      <c r="I4974">
        <v>360</v>
      </c>
      <c r="J4974" t="s">
        <v>899</v>
      </c>
      <c r="K4974" t="s">
        <v>41</v>
      </c>
      <c r="L4974">
        <v>9540</v>
      </c>
      <c r="M4974" t="s">
        <v>4343</v>
      </c>
      <c r="N4974" t="s">
        <v>124</v>
      </c>
      <c r="O4974" t="s">
        <v>4344</v>
      </c>
      <c r="S4974">
        <v>1</v>
      </c>
      <c r="T4974" t="s">
        <v>696</v>
      </c>
      <c r="X4974" t="s">
        <v>66</v>
      </c>
      <c r="Y4974">
        <v>0</v>
      </c>
      <c r="Z4974">
        <v>0</v>
      </c>
      <c r="AA4974">
        <v>0</v>
      </c>
      <c r="AB4974">
        <v>0</v>
      </c>
      <c r="AC4974">
        <v>0</v>
      </c>
      <c r="AD4974">
        <f t="shared" si="155"/>
        <v>0</v>
      </c>
      <c r="AE4974" t="s">
        <v>826</v>
      </c>
      <c r="AF4974">
        <v>25652667</v>
      </c>
      <c r="AG4974">
        <v>21246783</v>
      </c>
      <c r="AH4974">
        <v>14523574</v>
      </c>
      <c r="AI4974">
        <v>0</v>
      </c>
      <c r="AJ4974">
        <f t="shared" si="156"/>
        <v>61423024</v>
      </c>
      <c r="AK4974" t="s">
        <v>902</v>
      </c>
      <c r="AL4974" t="s">
        <v>892</v>
      </c>
      <c r="AM4974" t="s">
        <v>903</v>
      </c>
    </row>
    <row r="4975" spans="1:39" x14ac:dyDescent="0.2">
      <c r="A4975">
        <v>41025</v>
      </c>
      <c r="B4975" t="s">
        <v>882</v>
      </c>
      <c r="C4975">
        <v>365</v>
      </c>
      <c r="D4975" t="s">
        <v>898</v>
      </c>
      <c r="E4975">
        <v>17</v>
      </c>
      <c r="F4975" t="s">
        <v>884</v>
      </c>
      <c r="G4975">
        <v>512</v>
      </c>
      <c r="H4975" t="s">
        <v>885</v>
      </c>
      <c r="I4975">
        <v>360</v>
      </c>
      <c r="J4975" t="s">
        <v>899</v>
      </c>
      <c r="K4975" t="s">
        <v>41</v>
      </c>
      <c r="L4975">
        <v>9546</v>
      </c>
      <c r="M4975" t="s">
        <v>4967</v>
      </c>
      <c r="N4975" t="s">
        <v>124</v>
      </c>
      <c r="O4975" t="s">
        <v>4968</v>
      </c>
      <c r="S4975">
        <v>1</v>
      </c>
      <c r="T4975" t="s">
        <v>696</v>
      </c>
      <c r="U4975">
        <v>953</v>
      </c>
      <c r="V4975" t="s">
        <v>897</v>
      </c>
      <c r="W4975" t="s">
        <v>890</v>
      </c>
      <c r="X4975" t="s">
        <v>66</v>
      </c>
      <c r="Y4975">
        <v>0</v>
      </c>
      <c r="Z4975">
        <v>17.399999999999999</v>
      </c>
      <c r="AA4975">
        <v>33.299999999999997</v>
      </c>
      <c r="AB4975">
        <v>49.3</v>
      </c>
      <c r="AC4975">
        <v>0</v>
      </c>
      <c r="AD4975">
        <f t="shared" si="155"/>
        <v>100</v>
      </c>
      <c r="AF4975">
        <v>0</v>
      </c>
      <c r="AG4975">
        <v>0</v>
      </c>
      <c r="AH4975">
        <v>0</v>
      </c>
      <c r="AI4975">
        <v>0</v>
      </c>
      <c r="AJ4975">
        <f t="shared" si="156"/>
        <v>0</v>
      </c>
      <c r="AK4975" t="s">
        <v>902</v>
      </c>
      <c r="AL4975" t="s">
        <v>892</v>
      </c>
      <c r="AM4975" t="s">
        <v>903</v>
      </c>
    </row>
    <row r="4976" spans="1:39" x14ac:dyDescent="0.2">
      <c r="A4976">
        <v>41025</v>
      </c>
      <c r="B4976" t="s">
        <v>882</v>
      </c>
      <c r="C4976">
        <v>365</v>
      </c>
      <c r="D4976" t="s">
        <v>898</v>
      </c>
      <c r="E4976">
        <v>17</v>
      </c>
      <c r="F4976" t="s">
        <v>884</v>
      </c>
      <c r="G4976">
        <v>512</v>
      </c>
      <c r="H4976" t="s">
        <v>885</v>
      </c>
      <c r="I4976">
        <v>360</v>
      </c>
      <c r="J4976" t="s">
        <v>899</v>
      </c>
      <c r="K4976" t="s">
        <v>41</v>
      </c>
      <c r="L4976">
        <v>9547</v>
      </c>
      <c r="M4976" t="s">
        <v>3286</v>
      </c>
      <c r="N4976" t="s">
        <v>124</v>
      </c>
      <c r="O4976" t="s">
        <v>3287</v>
      </c>
      <c r="S4976">
        <v>1</v>
      </c>
      <c r="T4976" t="s">
        <v>696</v>
      </c>
      <c r="X4976" t="s">
        <v>66</v>
      </c>
      <c r="Y4976">
        <v>0</v>
      </c>
      <c r="Z4976">
        <v>0</v>
      </c>
      <c r="AA4976">
        <v>0</v>
      </c>
      <c r="AB4976">
        <v>0</v>
      </c>
      <c r="AC4976">
        <v>0</v>
      </c>
      <c r="AD4976">
        <f t="shared" si="155"/>
        <v>0</v>
      </c>
      <c r="AE4976" t="s">
        <v>906</v>
      </c>
      <c r="AF4976">
        <v>18893686</v>
      </c>
      <c r="AG4976">
        <v>4186496</v>
      </c>
      <c r="AH4976">
        <v>0</v>
      </c>
      <c r="AI4976">
        <v>0</v>
      </c>
      <c r="AJ4976">
        <f t="shared" si="156"/>
        <v>23080182</v>
      </c>
      <c r="AK4976" t="s">
        <v>902</v>
      </c>
      <c r="AL4976" t="s">
        <v>892</v>
      </c>
      <c r="AM4976" t="s">
        <v>903</v>
      </c>
    </row>
    <row r="4977" spans="1:39" x14ac:dyDescent="0.2">
      <c r="A4977">
        <v>41025</v>
      </c>
      <c r="B4977" t="s">
        <v>882</v>
      </c>
      <c r="C4977">
        <v>365</v>
      </c>
      <c r="D4977" t="s">
        <v>898</v>
      </c>
      <c r="E4977">
        <v>17</v>
      </c>
      <c r="F4977" t="s">
        <v>884</v>
      </c>
      <c r="G4977">
        <v>512</v>
      </c>
      <c r="H4977" t="s">
        <v>885</v>
      </c>
      <c r="I4977">
        <v>360</v>
      </c>
      <c r="J4977" t="s">
        <v>899</v>
      </c>
      <c r="K4977" t="s">
        <v>41</v>
      </c>
      <c r="L4977">
        <v>12641</v>
      </c>
      <c r="M4977" t="s">
        <v>913</v>
      </c>
      <c r="N4977" t="s">
        <v>124</v>
      </c>
      <c r="O4977" t="s">
        <v>914</v>
      </c>
      <c r="S4977">
        <v>1</v>
      </c>
      <c r="T4977" t="s">
        <v>696</v>
      </c>
      <c r="X4977" t="s">
        <v>66</v>
      </c>
      <c r="Y4977">
        <v>0</v>
      </c>
      <c r="Z4977">
        <v>0</v>
      </c>
      <c r="AA4977">
        <v>0</v>
      </c>
      <c r="AB4977">
        <v>0</v>
      </c>
      <c r="AC4977">
        <v>0</v>
      </c>
      <c r="AD4977">
        <f t="shared" si="155"/>
        <v>0</v>
      </c>
      <c r="AE4977" t="s">
        <v>705</v>
      </c>
      <c r="AF4977">
        <v>489011</v>
      </c>
      <c r="AG4977">
        <v>467102</v>
      </c>
      <c r="AH4977">
        <v>0</v>
      </c>
      <c r="AI4977">
        <v>0</v>
      </c>
      <c r="AJ4977">
        <f t="shared" si="156"/>
        <v>956113</v>
      </c>
      <c r="AK4977" t="s">
        <v>902</v>
      </c>
      <c r="AL4977" t="s">
        <v>892</v>
      </c>
      <c r="AM4977" t="s">
        <v>903</v>
      </c>
    </row>
    <row r="4978" spans="1:39" x14ac:dyDescent="0.2">
      <c r="A4978">
        <v>41025</v>
      </c>
      <c r="B4978" t="s">
        <v>882</v>
      </c>
      <c r="C4978">
        <v>365</v>
      </c>
      <c r="D4978" t="s">
        <v>898</v>
      </c>
      <c r="E4978">
        <v>17</v>
      </c>
      <c r="F4978" t="s">
        <v>884</v>
      </c>
      <c r="G4978">
        <v>512</v>
      </c>
      <c r="H4978" t="s">
        <v>885</v>
      </c>
      <c r="I4978">
        <v>360</v>
      </c>
      <c r="J4978" t="s">
        <v>899</v>
      </c>
      <c r="K4978" t="s">
        <v>41</v>
      </c>
      <c r="L4978">
        <v>12644</v>
      </c>
      <c r="M4978" t="s">
        <v>3290</v>
      </c>
      <c r="N4978" t="s">
        <v>124</v>
      </c>
      <c r="O4978" t="s">
        <v>3291</v>
      </c>
      <c r="S4978">
        <v>1</v>
      </c>
      <c r="T4978" t="s">
        <v>696</v>
      </c>
      <c r="X4978" t="s">
        <v>46</v>
      </c>
      <c r="Y4978">
        <v>1</v>
      </c>
      <c r="Z4978">
        <v>0</v>
      </c>
      <c r="AA4978">
        <v>0</v>
      </c>
      <c r="AB4978">
        <v>0</v>
      </c>
      <c r="AC4978">
        <v>0</v>
      </c>
      <c r="AD4978">
        <f t="shared" si="155"/>
        <v>0</v>
      </c>
      <c r="AE4978" t="s">
        <v>705</v>
      </c>
      <c r="AF4978">
        <v>314865</v>
      </c>
      <c r="AG4978">
        <v>0</v>
      </c>
      <c r="AH4978">
        <v>0</v>
      </c>
      <c r="AI4978">
        <v>0</v>
      </c>
      <c r="AJ4978">
        <f t="shared" si="156"/>
        <v>314865</v>
      </c>
      <c r="AK4978" t="s">
        <v>902</v>
      </c>
      <c r="AL4978" t="s">
        <v>892</v>
      </c>
      <c r="AM4978" t="s">
        <v>903</v>
      </c>
    </row>
    <row r="4979" spans="1:39" x14ac:dyDescent="0.2">
      <c r="A4979">
        <v>41025</v>
      </c>
      <c r="B4979" t="s">
        <v>882</v>
      </c>
      <c r="C4979">
        <v>365</v>
      </c>
      <c r="D4979" t="s">
        <v>898</v>
      </c>
      <c r="E4979">
        <v>17</v>
      </c>
      <c r="F4979" t="s">
        <v>884</v>
      </c>
      <c r="G4979">
        <v>512</v>
      </c>
      <c r="H4979" t="s">
        <v>885</v>
      </c>
      <c r="I4979">
        <v>360</v>
      </c>
      <c r="J4979" t="s">
        <v>899</v>
      </c>
      <c r="K4979" t="s">
        <v>41</v>
      </c>
      <c r="L4979">
        <v>12645</v>
      </c>
      <c r="M4979" t="s">
        <v>4347</v>
      </c>
      <c r="N4979" t="s">
        <v>124</v>
      </c>
      <c r="O4979" t="s">
        <v>4348</v>
      </c>
      <c r="S4979">
        <v>1</v>
      </c>
      <c r="T4979" t="s">
        <v>696</v>
      </c>
      <c r="X4979" t="s">
        <v>66</v>
      </c>
      <c r="Y4979">
        <v>0</v>
      </c>
      <c r="Z4979">
        <v>0</v>
      </c>
      <c r="AA4979">
        <v>0</v>
      </c>
      <c r="AB4979">
        <v>0</v>
      </c>
      <c r="AC4979">
        <v>0</v>
      </c>
      <c r="AD4979">
        <f t="shared" si="155"/>
        <v>0</v>
      </c>
      <c r="AE4979" t="s">
        <v>826</v>
      </c>
      <c r="AF4979">
        <v>3567852</v>
      </c>
      <c r="AG4979">
        <v>0</v>
      </c>
      <c r="AH4979">
        <v>0</v>
      </c>
      <c r="AI4979">
        <v>0</v>
      </c>
      <c r="AJ4979">
        <f t="shared" si="156"/>
        <v>3567852</v>
      </c>
      <c r="AK4979" t="s">
        <v>902</v>
      </c>
      <c r="AL4979" t="s">
        <v>892</v>
      </c>
      <c r="AM4979" t="s">
        <v>903</v>
      </c>
    </row>
    <row r="4980" spans="1:39" x14ac:dyDescent="0.2">
      <c r="A4980">
        <v>41025</v>
      </c>
      <c r="B4980" t="s">
        <v>882</v>
      </c>
      <c r="C4980">
        <v>365</v>
      </c>
      <c r="D4980" t="s">
        <v>898</v>
      </c>
      <c r="E4980">
        <v>17</v>
      </c>
      <c r="F4980" t="s">
        <v>884</v>
      </c>
      <c r="G4980">
        <v>512</v>
      </c>
      <c r="H4980" t="s">
        <v>885</v>
      </c>
      <c r="I4980">
        <v>360</v>
      </c>
      <c r="J4980" t="s">
        <v>899</v>
      </c>
      <c r="K4980" t="s">
        <v>41</v>
      </c>
      <c r="L4980">
        <v>12646</v>
      </c>
      <c r="M4980" t="s">
        <v>915</v>
      </c>
      <c r="N4980" t="s">
        <v>124</v>
      </c>
      <c r="O4980" t="s">
        <v>916</v>
      </c>
      <c r="S4980">
        <v>1</v>
      </c>
      <c r="T4980" t="s">
        <v>696</v>
      </c>
      <c r="X4980" t="s">
        <v>66</v>
      </c>
      <c r="Y4980">
        <v>0</v>
      </c>
      <c r="Z4980">
        <v>0</v>
      </c>
      <c r="AA4980">
        <v>0</v>
      </c>
      <c r="AB4980">
        <v>0</v>
      </c>
      <c r="AC4980">
        <v>0</v>
      </c>
      <c r="AD4980">
        <f t="shared" si="155"/>
        <v>0</v>
      </c>
      <c r="AE4980" t="s">
        <v>705</v>
      </c>
      <c r="AF4980">
        <v>411843</v>
      </c>
      <c r="AG4980">
        <v>241818</v>
      </c>
      <c r="AH4980">
        <v>0</v>
      </c>
      <c r="AI4980">
        <v>0</v>
      </c>
      <c r="AJ4980">
        <f t="shared" si="156"/>
        <v>653661</v>
      </c>
      <c r="AK4980" t="s">
        <v>902</v>
      </c>
      <c r="AL4980" t="s">
        <v>892</v>
      </c>
      <c r="AM4980" t="s">
        <v>903</v>
      </c>
    </row>
    <row r="4981" spans="1:39" x14ac:dyDescent="0.2">
      <c r="A4981">
        <v>41025</v>
      </c>
      <c r="B4981" t="s">
        <v>882</v>
      </c>
      <c r="C4981">
        <v>365</v>
      </c>
      <c r="D4981" t="s">
        <v>898</v>
      </c>
      <c r="E4981">
        <v>17</v>
      </c>
      <c r="F4981" t="s">
        <v>884</v>
      </c>
      <c r="G4981">
        <v>512</v>
      </c>
      <c r="H4981" t="s">
        <v>885</v>
      </c>
      <c r="I4981">
        <v>360</v>
      </c>
      <c r="J4981" t="s">
        <v>899</v>
      </c>
      <c r="K4981" t="s">
        <v>41</v>
      </c>
      <c r="L4981">
        <v>12646</v>
      </c>
      <c r="M4981" t="s">
        <v>915</v>
      </c>
      <c r="N4981" t="s">
        <v>124</v>
      </c>
      <c r="O4981" t="s">
        <v>916</v>
      </c>
      <c r="S4981">
        <v>1</v>
      </c>
      <c r="T4981" t="s">
        <v>696</v>
      </c>
      <c r="X4981" t="s">
        <v>66</v>
      </c>
      <c r="Y4981">
        <v>0</v>
      </c>
      <c r="Z4981">
        <v>0</v>
      </c>
      <c r="AA4981">
        <v>0</v>
      </c>
      <c r="AB4981">
        <v>0</v>
      </c>
      <c r="AC4981">
        <v>0</v>
      </c>
      <c r="AD4981">
        <f t="shared" si="155"/>
        <v>0</v>
      </c>
      <c r="AE4981" t="s">
        <v>906</v>
      </c>
      <c r="AF4981">
        <v>9935978</v>
      </c>
      <c r="AG4981">
        <v>5834008</v>
      </c>
      <c r="AH4981">
        <v>0</v>
      </c>
      <c r="AI4981">
        <v>0</v>
      </c>
      <c r="AJ4981">
        <f t="shared" si="156"/>
        <v>15769986</v>
      </c>
      <c r="AK4981" t="s">
        <v>902</v>
      </c>
      <c r="AL4981" t="s">
        <v>892</v>
      </c>
      <c r="AM4981" t="s">
        <v>903</v>
      </c>
    </row>
    <row r="4982" spans="1:39" x14ac:dyDescent="0.2">
      <c r="A4982">
        <v>41025</v>
      </c>
      <c r="B4982" t="s">
        <v>882</v>
      </c>
      <c r="C4982">
        <v>365</v>
      </c>
      <c r="D4982" t="s">
        <v>898</v>
      </c>
      <c r="E4982">
        <v>17</v>
      </c>
      <c r="F4982" t="s">
        <v>884</v>
      </c>
      <c r="G4982">
        <v>512</v>
      </c>
      <c r="H4982" t="s">
        <v>885</v>
      </c>
      <c r="I4982">
        <v>360</v>
      </c>
      <c r="J4982" t="s">
        <v>899</v>
      </c>
      <c r="K4982" t="s">
        <v>41</v>
      </c>
      <c r="L4982">
        <v>12647</v>
      </c>
      <c r="M4982" t="s">
        <v>4349</v>
      </c>
      <c r="N4982" t="s">
        <v>124</v>
      </c>
      <c r="O4982" t="s">
        <v>4350</v>
      </c>
      <c r="S4982">
        <v>1</v>
      </c>
      <c r="T4982" t="s">
        <v>696</v>
      </c>
      <c r="U4982">
        <v>953</v>
      </c>
      <c r="V4982" t="s">
        <v>897</v>
      </c>
      <c r="W4982" t="s">
        <v>890</v>
      </c>
      <c r="X4982" t="s">
        <v>66</v>
      </c>
      <c r="Y4982">
        <v>0</v>
      </c>
      <c r="Z4982">
        <v>37.9</v>
      </c>
      <c r="AA4982">
        <v>54.1</v>
      </c>
      <c r="AB4982">
        <v>8</v>
      </c>
      <c r="AC4982">
        <v>0</v>
      </c>
      <c r="AD4982">
        <f t="shared" si="155"/>
        <v>100</v>
      </c>
      <c r="AF4982">
        <v>0</v>
      </c>
      <c r="AG4982">
        <v>0</v>
      </c>
      <c r="AH4982">
        <v>0</v>
      </c>
      <c r="AI4982">
        <v>0</v>
      </c>
      <c r="AJ4982">
        <f t="shared" si="156"/>
        <v>0</v>
      </c>
      <c r="AK4982" t="s">
        <v>902</v>
      </c>
      <c r="AL4982" t="s">
        <v>892</v>
      </c>
      <c r="AM4982" t="s">
        <v>903</v>
      </c>
    </row>
    <row r="4983" spans="1:39" x14ac:dyDescent="0.2">
      <c r="A4983">
        <v>41025</v>
      </c>
      <c r="B4983" t="s">
        <v>882</v>
      </c>
      <c r="C4983">
        <v>365</v>
      </c>
      <c r="D4983" t="s">
        <v>898</v>
      </c>
      <c r="E4983">
        <v>17</v>
      </c>
      <c r="F4983" t="s">
        <v>884</v>
      </c>
      <c r="G4983">
        <v>512</v>
      </c>
      <c r="H4983" t="s">
        <v>885</v>
      </c>
      <c r="I4983">
        <v>360</v>
      </c>
      <c r="J4983" t="s">
        <v>899</v>
      </c>
      <c r="K4983" t="s">
        <v>41</v>
      </c>
      <c r="L4983">
        <v>12840</v>
      </c>
      <c r="M4983" t="s">
        <v>917</v>
      </c>
      <c r="N4983" t="s">
        <v>124</v>
      </c>
      <c r="O4983" t="s">
        <v>918</v>
      </c>
      <c r="S4983">
        <v>1</v>
      </c>
      <c r="T4983" t="s">
        <v>696</v>
      </c>
      <c r="U4983">
        <v>953</v>
      </c>
      <c r="V4983" t="s">
        <v>897</v>
      </c>
      <c r="W4983" t="s">
        <v>890</v>
      </c>
      <c r="X4983" t="s">
        <v>46</v>
      </c>
      <c r="Y4983">
        <v>1</v>
      </c>
      <c r="Z4983">
        <v>88.2</v>
      </c>
      <c r="AA4983">
        <v>11.8</v>
      </c>
      <c r="AB4983">
        <v>0</v>
      </c>
      <c r="AC4983">
        <v>0</v>
      </c>
      <c r="AD4983">
        <f t="shared" si="155"/>
        <v>88.2</v>
      </c>
      <c r="AF4983">
        <v>0</v>
      </c>
      <c r="AG4983">
        <v>0</v>
      </c>
      <c r="AH4983">
        <v>0</v>
      </c>
      <c r="AI4983">
        <v>0</v>
      </c>
      <c r="AJ4983">
        <f t="shared" si="156"/>
        <v>0</v>
      </c>
      <c r="AK4983" t="s">
        <v>902</v>
      </c>
      <c r="AL4983" t="s">
        <v>892</v>
      </c>
      <c r="AM4983" t="s">
        <v>903</v>
      </c>
    </row>
    <row r="4984" spans="1:39" x14ac:dyDescent="0.2">
      <c r="A4984">
        <v>41025</v>
      </c>
      <c r="B4984" t="s">
        <v>882</v>
      </c>
      <c r="C4984">
        <v>365</v>
      </c>
      <c r="D4984" t="s">
        <v>898</v>
      </c>
      <c r="E4984">
        <v>17</v>
      </c>
      <c r="F4984" t="s">
        <v>884</v>
      </c>
      <c r="G4984">
        <v>512</v>
      </c>
      <c r="H4984" t="s">
        <v>885</v>
      </c>
      <c r="I4984">
        <v>361</v>
      </c>
      <c r="J4984" t="s">
        <v>919</v>
      </c>
      <c r="K4984" t="s">
        <v>41</v>
      </c>
      <c r="L4984">
        <v>10184</v>
      </c>
      <c r="M4984" t="s">
        <v>4351</v>
      </c>
      <c r="N4984" t="s">
        <v>124</v>
      </c>
      <c r="O4984" t="s">
        <v>4352</v>
      </c>
      <c r="S4984">
        <v>1</v>
      </c>
      <c r="T4984" t="s">
        <v>696</v>
      </c>
      <c r="U4984">
        <v>953</v>
      </c>
      <c r="V4984" t="s">
        <v>897</v>
      </c>
      <c r="W4984" t="s">
        <v>890</v>
      </c>
      <c r="X4984" t="s">
        <v>66</v>
      </c>
      <c r="Y4984">
        <v>0</v>
      </c>
      <c r="Z4984">
        <v>89</v>
      </c>
      <c r="AA4984">
        <v>11</v>
      </c>
      <c r="AB4984">
        <v>0</v>
      </c>
      <c r="AC4984">
        <v>0</v>
      </c>
      <c r="AD4984">
        <f t="shared" si="155"/>
        <v>100</v>
      </c>
      <c r="AF4984">
        <v>0</v>
      </c>
      <c r="AG4984">
        <v>0</v>
      </c>
      <c r="AH4984">
        <v>0</v>
      </c>
      <c r="AI4984">
        <v>0</v>
      </c>
      <c r="AJ4984">
        <f t="shared" si="156"/>
        <v>0</v>
      </c>
      <c r="AK4984" t="s">
        <v>902</v>
      </c>
      <c r="AL4984" t="s">
        <v>892</v>
      </c>
      <c r="AM4984" t="s">
        <v>903</v>
      </c>
    </row>
    <row r="4985" spans="1:39" x14ac:dyDescent="0.2">
      <c r="A4985">
        <v>41025</v>
      </c>
      <c r="B4985" t="s">
        <v>882</v>
      </c>
      <c r="C4985">
        <v>365</v>
      </c>
      <c r="D4985" t="s">
        <v>898</v>
      </c>
      <c r="E4985">
        <v>17</v>
      </c>
      <c r="F4985" t="s">
        <v>884</v>
      </c>
      <c r="G4985">
        <v>512</v>
      </c>
      <c r="H4985" t="s">
        <v>885</v>
      </c>
      <c r="I4985">
        <v>361</v>
      </c>
      <c r="J4985" t="s">
        <v>919</v>
      </c>
      <c r="K4985" t="s">
        <v>41</v>
      </c>
      <c r="L4985">
        <v>10185</v>
      </c>
      <c r="M4985" t="s">
        <v>3842</v>
      </c>
      <c r="N4985" t="s">
        <v>124</v>
      </c>
      <c r="O4985" t="s">
        <v>3843</v>
      </c>
      <c r="S4985">
        <v>1</v>
      </c>
      <c r="T4985" t="s">
        <v>696</v>
      </c>
      <c r="X4985" t="s">
        <v>66</v>
      </c>
      <c r="Y4985">
        <v>0</v>
      </c>
      <c r="Z4985">
        <v>0</v>
      </c>
      <c r="AA4985">
        <v>0</v>
      </c>
      <c r="AB4985">
        <v>0</v>
      </c>
      <c r="AC4985">
        <v>0</v>
      </c>
      <c r="AD4985">
        <f t="shared" si="155"/>
        <v>0</v>
      </c>
      <c r="AE4985" t="s">
        <v>826</v>
      </c>
      <c r="AF4985">
        <v>610349</v>
      </c>
      <c r="AG4985">
        <v>0</v>
      </c>
      <c r="AH4985">
        <v>0</v>
      </c>
      <c r="AI4985">
        <v>0</v>
      </c>
      <c r="AJ4985">
        <f t="shared" si="156"/>
        <v>610349</v>
      </c>
      <c r="AK4985" t="s">
        <v>902</v>
      </c>
      <c r="AL4985" t="s">
        <v>892</v>
      </c>
      <c r="AM4985" t="s">
        <v>903</v>
      </c>
    </row>
    <row r="4986" spans="1:39" x14ac:dyDescent="0.2">
      <c r="A4986">
        <v>41025</v>
      </c>
      <c r="B4986" t="s">
        <v>882</v>
      </c>
      <c r="C4986">
        <v>365</v>
      </c>
      <c r="D4986" t="s">
        <v>898</v>
      </c>
      <c r="E4986">
        <v>17</v>
      </c>
      <c r="F4986" t="s">
        <v>884</v>
      </c>
      <c r="G4986">
        <v>512</v>
      </c>
      <c r="H4986" t="s">
        <v>885</v>
      </c>
      <c r="I4986">
        <v>361</v>
      </c>
      <c r="J4986" t="s">
        <v>919</v>
      </c>
      <c r="K4986" t="s">
        <v>41</v>
      </c>
      <c r="L4986">
        <v>10272</v>
      </c>
      <c r="M4986" t="s">
        <v>3844</v>
      </c>
      <c r="N4986" t="s">
        <v>124</v>
      </c>
      <c r="O4986" t="s">
        <v>3845</v>
      </c>
      <c r="S4986">
        <v>1</v>
      </c>
      <c r="T4986" t="s">
        <v>696</v>
      </c>
      <c r="U4986">
        <v>953</v>
      </c>
      <c r="V4986" t="s">
        <v>897</v>
      </c>
      <c r="W4986" t="s">
        <v>890</v>
      </c>
      <c r="X4986" t="s">
        <v>66</v>
      </c>
      <c r="Y4986">
        <v>0</v>
      </c>
      <c r="Z4986">
        <v>30</v>
      </c>
      <c r="AA4986">
        <v>45</v>
      </c>
      <c r="AB4986">
        <v>25</v>
      </c>
      <c r="AC4986">
        <v>0</v>
      </c>
      <c r="AD4986">
        <f t="shared" si="155"/>
        <v>100</v>
      </c>
      <c r="AF4986">
        <v>0</v>
      </c>
      <c r="AG4986">
        <v>0</v>
      </c>
      <c r="AH4986">
        <v>0</v>
      </c>
      <c r="AI4986">
        <v>0</v>
      </c>
      <c r="AJ4986">
        <f t="shared" si="156"/>
        <v>0</v>
      </c>
      <c r="AK4986" t="s">
        <v>902</v>
      </c>
      <c r="AL4986" t="s">
        <v>892</v>
      </c>
      <c r="AM4986" t="s">
        <v>903</v>
      </c>
    </row>
    <row r="4987" spans="1:39" x14ac:dyDescent="0.2">
      <c r="A4987">
        <v>41025</v>
      </c>
      <c r="B4987" t="s">
        <v>882</v>
      </c>
      <c r="C4987">
        <v>370</v>
      </c>
      <c r="D4987" t="s">
        <v>931</v>
      </c>
      <c r="E4987">
        <v>17</v>
      </c>
      <c r="F4987" t="s">
        <v>884</v>
      </c>
      <c r="G4987">
        <v>122</v>
      </c>
      <c r="H4987" t="s">
        <v>72</v>
      </c>
      <c r="I4987">
        <v>261</v>
      </c>
      <c r="J4987" t="s">
        <v>760</v>
      </c>
      <c r="K4987" t="s">
        <v>41</v>
      </c>
      <c r="L4987">
        <v>9592</v>
      </c>
      <c r="M4987" t="s">
        <v>4353</v>
      </c>
      <c r="N4987" t="s">
        <v>124</v>
      </c>
      <c r="O4987" t="s">
        <v>4354</v>
      </c>
      <c r="S4987">
        <v>1</v>
      </c>
      <c r="T4987" t="s">
        <v>696</v>
      </c>
      <c r="X4987" t="s">
        <v>66</v>
      </c>
      <c r="Y4987">
        <v>0</v>
      </c>
      <c r="Z4987">
        <v>0</v>
      </c>
      <c r="AA4987">
        <v>0</v>
      </c>
      <c r="AB4987">
        <v>0</v>
      </c>
      <c r="AC4987">
        <v>0</v>
      </c>
      <c r="AD4987">
        <f t="shared" si="155"/>
        <v>0</v>
      </c>
      <c r="AE4987" t="s">
        <v>705</v>
      </c>
      <c r="AF4987">
        <v>500000</v>
      </c>
      <c r="AG4987">
        <v>500000</v>
      </c>
      <c r="AH4987">
        <v>500000</v>
      </c>
      <c r="AI4987">
        <v>500000</v>
      </c>
      <c r="AJ4987">
        <f t="shared" si="156"/>
        <v>2000000</v>
      </c>
      <c r="AK4987" t="s">
        <v>934</v>
      </c>
      <c r="AL4987" t="s">
        <v>49</v>
      </c>
      <c r="AM4987" t="s">
        <v>935</v>
      </c>
    </row>
    <row r="4988" spans="1:39" x14ac:dyDescent="0.2">
      <c r="A4988">
        <v>41025</v>
      </c>
      <c r="B4988" t="s">
        <v>882</v>
      </c>
      <c r="C4988">
        <v>370</v>
      </c>
      <c r="D4988" t="s">
        <v>931</v>
      </c>
      <c r="E4988">
        <v>17</v>
      </c>
      <c r="F4988" t="s">
        <v>884</v>
      </c>
      <c r="G4988">
        <v>512</v>
      </c>
      <c r="H4988" t="s">
        <v>885</v>
      </c>
      <c r="I4988">
        <v>281</v>
      </c>
      <c r="J4988" t="s">
        <v>304</v>
      </c>
      <c r="K4988" t="s">
        <v>41</v>
      </c>
      <c r="L4988">
        <v>9594</v>
      </c>
      <c r="M4988" t="s">
        <v>3849</v>
      </c>
      <c r="N4988" t="s">
        <v>124</v>
      </c>
      <c r="O4988" t="s">
        <v>3850</v>
      </c>
      <c r="S4988">
        <v>1</v>
      </c>
      <c r="T4988" t="s">
        <v>696</v>
      </c>
      <c r="X4988" t="s">
        <v>66</v>
      </c>
      <c r="Y4988">
        <v>0</v>
      </c>
      <c r="Z4988">
        <v>0</v>
      </c>
      <c r="AA4988">
        <v>0</v>
      </c>
      <c r="AB4988">
        <v>0</v>
      </c>
      <c r="AC4988">
        <v>0</v>
      </c>
      <c r="AD4988">
        <f t="shared" si="155"/>
        <v>0</v>
      </c>
      <c r="AE4988" t="s">
        <v>705</v>
      </c>
      <c r="AF4988">
        <v>21802000</v>
      </c>
      <c r="AG4988">
        <v>13523000</v>
      </c>
      <c r="AH4988">
        <v>10609000</v>
      </c>
      <c r="AI4988">
        <v>9767200</v>
      </c>
      <c r="AJ4988">
        <f t="shared" si="156"/>
        <v>55701200</v>
      </c>
      <c r="AK4988" t="s">
        <v>934</v>
      </c>
      <c r="AL4988" t="s">
        <v>49</v>
      </c>
      <c r="AM4988" t="s">
        <v>935</v>
      </c>
    </row>
    <row r="4989" spans="1:39" x14ac:dyDescent="0.2">
      <c r="A4989">
        <v>41025</v>
      </c>
      <c r="B4989" t="s">
        <v>882</v>
      </c>
      <c r="C4989">
        <v>370</v>
      </c>
      <c r="D4989" t="s">
        <v>931</v>
      </c>
      <c r="E4989">
        <v>17</v>
      </c>
      <c r="F4989" t="s">
        <v>884</v>
      </c>
      <c r="G4989">
        <v>512</v>
      </c>
      <c r="H4989" t="s">
        <v>885</v>
      </c>
      <c r="I4989">
        <v>281</v>
      </c>
      <c r="J4989" t="s">
        <v>304</v>
      </c>
      <c r="K4989" t="s">
        <v>41</v>
      </c>
      <c r="L4989">
        <v>9596</v>
      </c>
      <c r="M4989" t="s">
        <v>4355</v>
      </c>
      <c r="N4989" t="s">
        <v>124</v>
      </c>
      <c r="O4989" t="s">
        <v>4356</v>
      </c>
      <c r="S4989">
        <v>1</v>
      </c>
      <c r="T4989" t="s">
        <v>696</v>
      </c>
      <c r="U4989">
        <v>950</v>
      </c>
      <c r="V4989" t="s">
        <v>889</v>
      </c>
      <c r="W4989" t="s">
        <v>890</v>
      </c>
      <c r="X4989" t="s">
        <v>66</v>
      </c>
      <c r="Y4989">
        <v>0</v>
      </c>
      <c r="Z4989">
        <v>36</v>
      </c>
      <c r="AA4989">
        <v>21</v>
      </c>
      <c r="AB4989">
        <v>21</v>
      </c>
      <c r="AC4989">
        <v>22</v>
      </c>
      <c r="AD4989">
        <f t="shared" si="155"/>
        <v>100</v>
      </c>
      <c r="AF4989">
        <v>0</v>
      </c>
      <c r="AG4989">
        <v>0</v>
      </c>
      <c r="AH4989">
        <v>0</v>
      </c>
      <c r="AI4989">
        <v>0</v>
      </c>
      <c r="AJ4989">
        <f t="shared" si="156"/>
        <v>0</v>
      </c>
      <c r="AK4989" t="s">
        <v>934</v>
      </c>
      <c r="AL4989" t="s">
        <v>49</v>
      </c>
      <c r="AM4989" t="s">
        <v>935</v>
      </c>
    </row>
    <row r="4990" spans="1:39" x14ac:dyDescent="0.2">
      <c r="A4990">
        <v>41025</v>
      </c>
      <c r="B4990" t="s">
        <v>882</v>
      </c>
      <c r="C4990">
        <v>370</v>
      </c>
      <c r="D4990" t="s">
        <v>931</v>
      </c>
      <c r="E4990">
        <v>17</v>
      </c>
      <c r="F4990" t="s">
        <v>884</v>
      </c>
      <c r="G4990">
        <v>512</v>
      </c>
      <c r="H4990" t="s">
        <v>885</v>
      </c>
      <c r="I4990">
        <v>281</v>
      </c>
      <c r="J4990" t="s">
        <v>304</v>
      </c>
      <c r="K4990" t="s">
        <v>41</v>
      </c>
      <c r="L4990">
        <v>9597</v>
      </c>
      <c r="M4990" t="s">
        <v>4740</v>
      </c>
      <c r="N4990" t="s">
        <v>124</v>
      </c>
      <c r="O4990" t="s">
        <v>4741</v>
      </c>
      <c r="S4990">
        <v>1</v>
      </c>
      <c r="T4990" t="s">
        <v>696</v>
      </c>
      <c r="U4990">
        <v>950</v>
      </c>
      <c r="V4990" t="s">
        <v>889</v>
      </c>
      <c r="W4990" t="s">
        <v>890</v>
      </c>
      <c r="X4990" t="s">
        <v>66</v>
      </c>
      <c r="Y4990">
        <v>0</v>
      </c>
      <c r="Z4990">
        <v>25</v>
      </c>
      <c r="AA4990">
        <v>24</v>
      </c>
      <c r="AB4990">
        <v>25</v>
      </c>
      <c r="AC4990">
        <v>26</v>
      </c>
      <c r="AD4990">
        <f t="shared" si="155"/>
        <v>100</v>
      </c>
      <c r="AF4990">
        <v>0</v>
      </c>
      <c r="AG4990">
        <v>0</v>
      </c>
      <c r="AH4990">
        <v>0</v>
      </c>
      <c r="AI4990">
        <v>0</v>
      </c>
      <c r="AJ4990">
        <f t="shared" si="156"/>
        <v>0</v>
      </c>
      <c r="AK4990" t="s">
        <v>934</v>
      </c>
      <c r="AL4990" t="s">
        <v>49</v>
      </c>
      <c r="AM4990" t="s">
        <v>935</v>
      </c>
    </row>
    <row r="4991" spans="1:39" x14ac:dyDescent="0.2">
      <c r="A4991">
        <v>41025</v>
      </c>
      <c r="B4991" t="s">
        <v>882</v>
      </c>
      <c r="C4991">
        <v>370</v>
      </c>
      <c r="D4991" t="s">
        <v>931</v>
      </c>
      <c r="E4991">
        <v>17</v>
      </c>
      <c r="F4991" t="s">
        <v>884</v>
      </c>
      <c r="G4991">
        <v>512</v>
      </c>
      <c r="H4991" t="s">
        <v>885</v>
      </c>
      <c r="I4991">
        <v>289</v>
      </c>
      <c r="J4991" t="s">
        <v>945</v>
      </c>
      <c r="K4991" t="s">
        <v>41</v>
      </c>
      <c r="L4991">
        <v>13031</v>
      </c>
      <c r="M4991" t="s">
        <v>948</v>
      </c>
      <c r="N4991" t="s">
        <v>124</v>
      </c>
      <c r="O4991" t="s">
        <v>949</v>
      </c>
      <c r="S4991">
        <v>1</v>
      </c>
      <c r="T4991" t="s">
        <v>696</v>
      </c>
      <c r="U4991">
        <v>950</v>
      </c>
      <c r="V4991" t="s">
        <v>889</v>
      </c>
      <c r="W4991" t="s">
        <v>890</v>
      </c>
      <c r="X4991" t="s">
        <v>66</v>
      </c>
      <c r="Y4991">
        <v>0</v>
      </c>
      <c r="Z4991">
        <v>25</v>
      </c>
      <c r="AA4991">
        <v>25</v>
      </c>
      <c r="AB4991">
        <v>25</v>
      </c>
      <c r="AC4991">
        <v>25</v>
      </c>
      <c r="AD4991">
        <f t="shared" si="155"/>
        <v>100</v>
      </c>
      <c r="AF4991">
        <v>0</v>
      </c>
      <c r="AG4991">
        <v>0</v>
      </c>
      <c r="AH4991">
        <v>0</v>
      </c>
      <c r="AI4991">
        <v>0</v>
      </c>
      <c r="AJ4991">
        <f t="shared" si="156"/>
        <v>0</v>
      </c>
      <c r="AK4991" t="s">
        <v>934</v>
      </c>
      <c r="AL4991" t="s">
        <v>49</v>
      </c>
      <c r="AM4991" t="s">
        <v>935</v>
      </c>
    </row>
    <row r="4992" spans="1:39" x14ac:dyDescent="0.2">
      <c r="A4992">
        <v>41025</v>
      </c>
      <c r="B4992" t="s">
        <v>882</v>
      </c>
      <c r="C4992">
        <v>370</v>
      </c>
      <c r="D4992" t="s">
        <v>931</v>
      </c>
      <c r="E4992">
        <v>17</v>
      </c>
      <c r="F4992" t="s">
        <v>884</v>
      </c>
      <c r="G4992">
        <v>512</v>
      </c>
      <c r="H4992" t="s">
        <v>885</v>
      </c>
      <c r="I4992">
        <v>291</v>
      </c>
      <c r="J4992" t="s">
        <v>4744</v>
      </c>
      <c r="K4992" t="s">
        <v>41</v>
      </c>
      <c r="L4992">
        <v>13035</v>
      </c>
      <c r="M4992" t="s">
        <v>4744</v>
      </c>
      <c r="N4992" t="s">
        <v>124</v>
      </c>
      <c r="O4992" t="s">
        <v>4745</v>
      </c>
      <c r="S4992">
        <v>1</v>
      </c>
      <c r="T4992" t="s">
        <v>696</v>
      </c>
      <c r="U4992">
        <v>950</v>
      </c>
      <c r="V4992" t="s">
        <v>889</v>
      </c>
      <c r="W4992" t="s">
        <v>890</v>
      </c>
      <c r="X4992" t="s">
        <v>66</v>
      </c>
      <c r="Y4992">
        <v>0</v>
      </c>
      <c r="Z4992">
        <v>0</v>
      </c>
      <c r="AA4992">
        <v>100</v>
      </c>
      <c r="AB4992">
        <v>0</v>
      </c>
      <c r="AC4992">
        <v>0</v>
      </c>
      <c r="AD4992">
        <f t="shared" si="155"/>
        <v>100</v>
      </c>
      <c r="AF4992">
        <v>0</v>
      </c>
      <c r="AG4992">
        <v>0</v>
      </c>
      <c r="AH4992">
        <v>0</v>
      </c>
      <c r="AI4992">
        <v>0</v>
      </c>
      <c r="AJ4992">
        <f t="shared" si="156"/>
        <v>0</v>
      </c>
      <c r="AK4992" t="s">
        <v>934</v>
      </c>
      <c r="AL4992" t="s">
        <v>49</v>
      </c>
      <c r="AM4992" t="s">
        <v>935</v>
      </c>
    </row>
    <row r="4993" spans="1:39" x14ac:dyDescent="0.2">
      <c r="A4993">
        <v>41025</v>
      </c>
      <c r="B4993" t="s">
        <v>882</v>
      </c>
      <c r="C4993">
        <v>370</v>
      </c>
      <c r="D4993" t="s">
        <v>931</v>
      </c>
      <c r="E4993">
        <v>17</v>
      </c>
      <c r="F4993" t="s">
        <v>884</v>
      </c>
      <c r="G4993">
        <v>512</v>
      </c>
      <c r="H4993" t="s">
        <v>885</v>
      </c>
      <c r="I4993">
        <v>294</v>
      </c>
      <c r="J4993" t="s">
        <v>3307</v>
      </c>
      <c r="K4993" t="s">
        <v>41</v>
      </c>
      <c r="L4993">
        <v>13039</v>
      </c>
      <c r="M4993" t="s">
        <v>3308</v>
      </c>
      <c r="N4993" t="s">
        <v>124</v>
      </c>
      <c r="O4993" t="s">
        <v>3309</v>
      </c>
      <c r="S4993">
        <v>1</v>
      </c>
      <c r="T4993" t="s">
        <v>696</v>
      </c>
      <c r="X4993" t="s">
        <v>66</v>
      </c>
      <c r="Y4993">
        <v>0</v>
      </c>
      <c r="Z4993">
        <v>0</v>
      </c>
      <c r="AA4993">
        <v>0</v>
      </c>
      <c r="AB4993">
        <v>0</v>
      </c>
      <c r="AC4993">
        <v>0</v>
      </c>
      <c r="AD4993">
        <f t="shared" si="155"/>
        <v>0</v>
      </c>
      <c r="AE4993" t="s">
        <v>705</v>
      </c>
      <c r="AF4993">
        <v>5475000</v>
      </c>
      <c r="AG4993">
        <v>5748750</v>
      </c>
      <c r="AH4993">
        <v>6007444</v>
      </c>
      <c r="AI4993">
        <v>6277779</v>
      </c>
      <c r="AJ4993">
        <f t="shared" si="156"/>
        <v>23508973</v>
      </c>
      <c r="AK4993" t="s">
        <v>934</v>
      </c>
      <c r="AL4993" t="s">
        <v>49</v>
      </c>
      <c r="AM4993" t="s">
        <v>935</v>
      </c>
    </row>
    <row r="4994" spans="1:39" x14ac:dyDescent="0.2">
      <c r="A4994">
        <v>41026</v>
      </c>
      <c r="B4994" t="s">
        <v>950</v>
      </c>
      <c r="C4994">
        <v>150</v>
      </c>
      <c r="D4994" t="s">
        <v>709</v>
      </c>
      <c r="E4994">
        <v>26</v>
      </c>
      <c r="F4994" t="s">
        <v>710</v>
      </c>
      <c r="G4994">
        <v>784</v>
      </c>
      <c r="H4994" t="s">
        <v>711</v>
      </c>
      <c r="I4994">
        <v>84</v>
      </c>
      <c r="J4994" t="s">
        <v>4364</v>
      </c>
      <c r="K4994" t="s">
        <v>41</v>
      </c>
      <c r="L4994">
        <v>12829</v>
      </c>
      <c r="M4994" t="s">
        <v>4365</v>
      </c>
      <c r="N4994" t="s">
        <v>124</v>
      </c>
      <c r="O4994" t="s">
        <v>4366</v>
      </c>
      <c r="S4994">
        <v>1</v>
      </c>
      <c r="T4994" t="s">
        <v>696</v>
      </c>
      <c r="U4994">
        <v>195</v>
      </c>
      <c r="V4994" t="s">
        <v>363</v>
      </c>
      <c r="W4994" t="s">
        <v>57</v>
      </c>
      <c r="X4994" t="s">
        <v>46</v>
      </c>
      <c r="Y4994">
        <v>1</v>
      </c>
      <c r="Z4994">
        <v>1</v>
      </c>
      <c r="AA4994">
        <v>1</v>
      </c>
      <c r="AB4994">
        <v>1</v>
      </c>
      <c r="AC4994">
        <v>1</v>
      </c>
      <c r="AD4994">
        <f t="shared" si="155"/>
        <v>1</v>
      </c>
      <c r="AF4994">
        <v>0</v>
      </c>
      <c r="AG4994">
        <v>0</v>
      </c>
      <c r="AH4994">
        <v>0</v>
      </c>
      <c r="AI4994">
        <v>0</v>
      </c>
      <c r="AJ4994">
        <f t="shared" si="156"/>
        <v>0</v>
      </c>
      <c r="AK4994" t="s">
        <v>715</v>
      </c>
      <c r="AL4994" t="s">
        <v>716</v>
      </c>
      <c r="AM4994" t="s">
        <v>717</v>
      </c>
    </row>
    <row r="4995" spans="1:39" x14ac:dyDescent="0.2">
      <c r="A4995">
        <v>41026</v>
      </c>
      <c r="B4995" t="s">
        <v>950</v>
      </c>
      <c r="C4995">
        <v>150</v>
      </c>
      <c r="D4995" t="s">
        <v>709</v>
      </c>
      <c r="E4995">
        <v>26</v>
      </c>
      <c r="F4995" t="s">
        <v>710</v>
      </c>
      <c r="G4995">
        <v>784</v>
      </c>
      <c r="H4995" t="s">
        <v>711</v>
      </c>
      <c r="I4995">
        <v>148</v>
      </c>
      <c r="J4995" t="s">
        <v>122</v>
      </c>
      <c r="K4995" t="s">
        <v>41</v>
      </c>
      <c r="L4995">
        <v>12822</v>
      </c>
      <c r="M4995" t="s">
        <v>954</v>
      </c>
      <c r="N4995" t="s">
        <v>124</v>
      </c>
      <c r="O4995" t="s">
        <v>955</v>
      </c>
      <c r="S4995">
        <v>1</v>
      </c>
      <c r="T4995" t="s">
        <v>696</v>
      </c>
      <c r="U4995">
        <v>277</v>
      </c>
      <c r="V4995" t="s">
        <v>160</v>
      </c>
      <c r="W4995" t="s">
        <v>57</v>
      </c>
      <c r="X4995" t="s">
        <v>46</v>
      </c>
      <c r="Y4995">
        <v>1</v>
      </c>
      <c r="Z4995">
        <v>11</v>
      </c>
      <c r="AA4995">
        <v>5</v>
      </c>
      <c r="AB4995">
        <v>2</v>
      </c>
      <c r="AC4995">
        <v>2</v>
      </c>
      <c r="AD4995">
        <f t="shared" ref="AD4995:AD5058" si="157">IF(Y4995=1,LARGE(Z4995:AC4995,1),Z4995+AA4995+AB4995+AC4995)</f>
        <v>11</v>
      </c>
      <c r="AF4995">
        <v>0</v>
      </c>
      <c r="AG4995">
        <v>0</v>
      </c>
      <c r="AH4995">
        <v>0</v>
      </c>
      <c r="AI4995">
        <v>0</v>
      </c>
      <c r="AJ4995">
        <f t="shared" si="156"/>
        <v>0</v>
      </c>
      <c r="AK4995" t="s">
        <v>715</v>
      </c>
      <c r="AL4995" t="s">
        <v>716</v>
      </c>
      <c r="AM4995" t="s">
        <v>717</v>
      </c>
    </row>
    <row r="4996" spans="1:39" x14ac:dyDescent="0.2">
      <c r="A4996">
        <v>41026</v>
      </c>
      <c r="B4996" t="s">
        <v>950</v>
      </c>
      <c r="C4996">
        <v>150</v>
      </c>
      <c r="D4996" t="s">
        <v>709</v>
      </c>
      <c r="E4996">
        <v>26</v>
      </c>
      <c r="F4996" t="s">
        <v>710</v>
      </c>
      <c r="G4996">
        <v>784</v>
      </c>
      <c r="H4996" t="s">
        <v>711</v>
      </c>
      <c r="I4996">
        <v>148</v>
      </c>
      <c r="J4996" t="s">
        <v>122</v>
      </c>
      <c r="K4996" t="s">
        <v>41</v>
      </c>
      <c r="L4996">
        <v>12822</v>
      </c>
      <c r="M4996" t="s">
        <v>954</v>
      </c>
      <c r="N4996" t="s">
        <v>124</v>
      </c>
      <c r="O4996" t="s">
        <v>955</v>
      </c>
      <c r="S4996">
        <v>1</v>
      </c>
      <c r="T4996" t="s">
        <v>696</v>
      </c>
      <c r="X4996" t="s">
        <v>46</v>
      </c>
      <c r="Y4996">
        <v>1</v>
      </c>
      <c r="Z4996">
        <v>0</v>
      </c>
      <c r="AA4996">
        <v>0</v>
      </c>
      <c r="AB4996">
        <v>0</v>
      </c>
      <c r="AC4996">
        <v>0</v>
      </c>
      <c r="AD4996">
        <f t="shared" si="157"/>
        <v>0</v>
      </c>
      <c r="AE4996" t="s">
        <v>3317</v>
      </c>
      <c r="AF4996">
        <v>847500</v>
      </c>
      <c r="AG4996">
        <v>847500</v>
      </c>
      <c r="AH4996">
        <v>847500</v>
      </c>
      <c r="AI4996">
        <v>847500</v>
      </c>
      <c r="AJ4996">
        <f t="shared" si="156"/>
        <v>3390000</v>
      </c>
      <c r="AK4996" t="s">
        <v>715</v>
      </c>
      <c r="AL4996" t="s">
        <v>716</v>
      </c>
      <c r="AM4996" t="s">
        <v>717</v>
      </c>
    </row>
    <row r="4997" spans="1:39" x14ac:dyDescent="0.2">
      <c r="A4997">
        <v>41026</v>
      </c>
      <c r="B4997" t="s">
        <v>950</v>
      </c>
      <c r="C4997">
        <v>150</v>
      </c>
      <c r="D4997" t="s">
        <v>709</v>
      </c>
      <c r="E4997">
        <v>26</v>
      </c>
      <c r="F4997" t="s">
        <v>710</v>
      </c>
      <c r="G4997">
        <v>784</v>
      </c>
      <c r="H4997" t="s">
        <v>711</v>
      </c>
      <c r="I4997">
        <v>528</v>
      </c>
      <c r="J4997" t="s">
        <v>3318</v>
      </c>
      <c r="K4997" t="s">
        <v>41</v>
      </c>
      <c r="L4997">
        <v>12825</v>
      </c>
      <c r="M4997" t="s">
        <v>3319</v>
      </c>
      <c r="N4997" t="s">
        <v>124</v>
      </c>
      <c r="O4997" t="s">
        <v>3320</v>
      </c>
      <c r="S4997">
        <v>1</v>
      </c>
      <c r="T4997" t="s">
        <v>696</v>
      </c>
      <c r="U4997">
        <v>818</v>
      </c>
      <c r="V4997" t="s">
        <v>5103</v>
      </c>
      <c r="W4997" t="s">
        <v>57</v>
      </c>
      <c r="X4997" t="s">
        <v>66</v>
      </c>
      <c r="Y4997">
        <v>0</v>
      </c>
      <c r="Z4997">
        <v>8</v>
      </c>
      <c r="AA4997">
        <v>9</v>
      </c>
      <c r="AB4997">
        <v>9</v>
      </c>
      <c r="AC4997">
        <v>6</v>
      </c>
      <c r="AD4997">
        <f t="shared" si="157"/>
        <v>32</v>
      </c>
      <c r="AF4997">
        <v>0</v>
      </c>
      <c r="AG4997">
        <v>0</v>
      </c>
      <c r="AH4997">
        <v>0</v>
      </c>
      <c r="AI4997">
        <v>0</v>
      </c>
      <c r="AJ4997">
        <f t="shared" si="156"/>
        <v>0</v>
      </c>
      <c r="AK4997" t="s">
        <v>715</v>
      </c>
      <c r="AL4997" t="s">
        <v>716</v>
      </c>
      <c r="AM4997" t="s">
        <v>717</v>
      </c>
    </row>
    <row r="4998" spans="1:39" x14ac:dyDescent="0.2">
      <c r="A4998">
        <v>41028</v>
      </c>
      <c r="B4998" t="s">
        <v>962</v>
      </c>
      <c r="C4998">
        <v>190</v>
      </c>
      <c r="D4998" t="s">
        <v>963</v>
      </c>
      <c r="E4998">
        <v>25</v>
      </c>
      <c r="F4998" t="s">
        <v>805</v>
      </c>
      <c r="G4998">
        <v>753</v>
      </c>
      <c r="H4998" t="s">
        <v>964</v>
      </c>
      <c r="I4998">
        <v>591</v>
      </c>
      <c r="J4998" t="s">
        <v>965</v>
      </c>
      <c r="K4998" t="s">
        <v>41</v>
      </c>
      <c r="L4998">
        <v>11515</v>
      </c>
      <c r="M4998" t="s">
        <v>2427</v>
      </c>
      <c r="N4998" t="s">
        <v>124</v>
      </c>
      <c r="O4998" t="s">
        <v>2428</v>
      </c>
      <c r="S4998">
        <v>1</v>
      </c>
      <c r="T4998" t="s">
        <v>696</v>
      </c>
      <c r="X4998" t="s">
        <v>46</v>
      </c>
      <c r="Y4998">
        <v>1</v>
      </c>
      <c r="Z4998">
        <v>0</v>
      </c>
      <c r="AA4998">
        <v>0</v>
      </c>
      <c r="AB4998">
        <v>0</v>
      </c>
      <c r="AC4998">
        <v>0</v>
      </c>
      <c r="AD4998">
        <f t="shared" si="157"/>
        <v>0</v>
      </c>
      <c r="AE4998" t="s">
        <v>705</v>
      </c>
      <c r="AF4998">
        <v>158250</v>
      </c>
      <c r="AG4998">
        <v>0</v>
      </c>
      <c r="AH4998">
        <v>0</v>
      </c>
      <c r="AI4998">
        <v>0</v>
      </c>
      <c r="AJ4998">
        <f t="shared" si="156"/>
        <v>158250</v>
      </c>
      <c r="AK4998" t="s">
        <v>968</v>
      </c>
      <c r="AL4998" t="s">
        <v>969</v>
      </c>
      <c r="AM4998" t="s">
        <v>970</v>
      </c>
    </row>
    <row r="4999" spans="1:39" x14ac:dyDescent="0.2">
      <c r="A4999">
        <v>41028</v>
      </c>
      <c r="B4999" t="s">
        <v>962</v>
      </c>
      <c r="C4999">
        <v>190</v>
      </c>
      <c r="D4999" t="s">
        <v>963</v>
      </c>
      <c r="E4999">
        <v>25</v>
      </c>
      <c r="F4999" t="s">
        <v>805</v>
      </c>
      <c r="G4999">
        <v>753</v>
      </c>
      <c r="H4999" t="s">
        <v>964</v>
      </c>
      <c r="I4999">
        <v>591</v>
      </c>
      <c r="J4999" t="s">
        <v>965</v>
      </c>
      <c r="K4999" t="s">
        <v>41</v>
      </c>
      <c r="L4999">
        <v>13503</v>
      </c>
      <c r="M4999" t="s">
        <v>4975</v>
      </c>
      <c r="N4999" t="s">
        <v>124</v>
      </c>
      <c r="O4999" t="s">
        <v>4976</v>
      </c>
      <c r="S4999">
        <v>1</v>
      </c>
      <c r="T4999" t="s">
        <v>696</v>
      </c>
      <c r="X4999" t="s">
        <v>46</v>
      </c>
      <c r="Y4999">
        <v>1</v>
      </c>
      <c r="Z4999">
        <v>0</v>
      </c>
      <c r="AA4999">
        <v>0</v>
      </c>
      <c r="AB4999">
        <v>0</v>
      </c>
      <c r="AC4999">
        <v>0</v>
      </c>
      <c r="AD4999">
        <f t="shared" si="157"/>
        <v>0</v>
      </c>
      <c r="AE4999" t="s">
        <v>705</v>
      </c>
      <c r="AF4999">
        <v>6646508</v>
      </c>
      <c r="AG4999">
        <v>0</v>
      </c>
      <c r="AH4999">
        <v>0</v>
      </c>
      <c r="AI4999">
        <v>0</v>
      </c>
      <c r="AJ4999">
        <f t="shared" si="156"/>
        <v>6646508</v>
      </c>
      <c r="AK4999" t="s">
        <v>968</v>
      </c>
      <c r="AL4999" t="s">
        <v>969</v>
      </c>
      <c r="AM4999" t="s">
        <v>970</v>
      </c>
    </row>
    <row r="5000" spans="1:39" x14ac:dyDescent="0.2">
      <c r="A5000">
        <v>41028</v>
      </c>
      <c r="B5000" t="s">
        <v>962</v>
      </c>
      <c r="C5000">
        <v>190</v>
      </c>
      <c r="D5000" t="s">
        <v>963</v>
      </c>
      <c r="E5000">
        <v>25</v>
      </c>
      <c r="F5000" t="s">
        <v>805</v>
      </c>
      <c r="G5000">
        <v>753</v>
      </c>
      <c r="H5000" t="s">
        <v>964</v>
      </c>
      <c r="I5000">
        <v>591</v>
      </c>
      <c r="J5000" t="s">
        <v>965</v>
      </c>
      <c r="K5000" t="s">
        <v>41</v>
      </c>
      <c r="L5000">
        <v>13506</v>
      </c>
      <c r="M5000" t="s">
        <v>4977</v>
      </c>
      <c r="N5000" t="s">
        <v>124</v>
      </c>
      <c r="O5000" t="s">
        <v>4978</v>
      </c>
      <c r="S5000">
        <v>1</v>
      </c>
      <c r="T5000" t="s">
        <v>696</v>
      </c>
      <c r="U5000">
        <v>195</v>
      </c>
      <c r="V5000" t="s">
        <v>363</v>
      </c>
      <c r="W5000" t="s">
        <v>57</v>
      </c>
      <c r="X5000" t="s">
        <v>66</v>
      </c>
      <c r="Y5000">
        <v>0</v>
      </c>
      <c r="Z5000">
        <v>1</v>
      </c>
      <c r="AA5000">
        <v>0</v>
      </c>
      <c r="AB5000">
        <v>0</v>
      </c>
      <c r="AC5000">
        <v>4</v>
      </c>
      <c r="AD5000">
        <f t="shared" si="157"/>
        <v>5</v>
      </c>
      <c r="AF5000">
        <v>0</v>
      </c>
      <c r="AG5000">
        <v>0</v>
      </c>
      <c r="AH5000">
        <v>0</v>
      </c>
      <c r="AI5000">
        <v>0</v>
      </c>
      <c r="AJ5000">
        <f t="shared" si="156"/>
        <v>0</v>
      </c>
      <c r="AK5000" t="s">
        <v>968</v>
      </c>
      <c r="AL5000" t="s">
        <v>969</v>
      </c>
      <c r="AM5000" t="s">
        <v>970</v>
      </c>
    </row>
    <row r="5001" spans="1:39" x14ac:dyDescent="0.2">
      <c r="A5001">
        <v>41029</v>
      </c>
      <c r="B5001" t="s">
        <v>978</v>
      </c>
      <c r="C5001">
        <v>200</v>
      </c>
      <c r="D5001" t="s">
        <v>979</v>
      </c>
      <c r="E5001">
        <v>23</v>
      </c>
      <c r="F5001" t="s">
        <v>480</v>
      </c>
      <c r="G5001">
        <v>694</v>
      </c>
      <c r="H5001" t="s">
        <v>980</v>
      </c>
      <c r="I5001">
        <v>385</v>
      </c>
      <c r="J5001" t="s">
        <v>981</v>
      </c>
      <c r="K5001" t="s">
        <v>41</v>
      </c>
      <c r="L5001">
        <v>10281</v>
      </c>
      <c r="M5001" t="s">
        <v>982</v>
      </c>
      <c r="N5001" t="s">
        <v>124</v>
      </c>
      <c r="O5001" t="s">
        <v>983</v>
      </c>
      <c r="S5001">
        <v>1</v>
      </c>
      <c r="T5001" t="s">
        <v>696</v>
      </c>
      <c r="U5001">
        <v>370</v>
      </c>
      <c r="V5001" t="s">
        <v>2433</v>
      </c>
      <c r="W5001" t="s">
        <v>57</v>
      </c>
      <c r="X5001" t="s">
        <v>66</v>
      </c>
      <c r="Y5001">
        <v>0</v>
      </c>
      <c r="Z5001">
        <v>98</v>
      </c>
      <c r="AA5001">
        <v>108</v>
      </c>
      <c r="AB5001">
        <v>118</v>
      </c>
      <c r="AC5001">
        <v>130</v>
      </c>
      <c r="AD5001">
        <f t="shared" si="157"/>
        <v>454</v>
      </c>
      <c r="AF5001">
        <v>0</v>
      </c>
      <c r="AG5001">
        <v>0</v>
      </c>
      <c r="AH5001">
        <v>0</v>
      </c>
      <c r="AI5001">
        <v>0</v>
      </c>
      <c r="AJ5001">
        <f t="shared" si="156"/>
        <v>0</v>
      </c>
      <c r="AK5001" t="s">
        <v>984</v>
      </c>
      <c r="AL5001" t="s">
        <v>985</v>
      </c>
      <c r="AM5001" t="s">
        <v>986</v>
      </c>
    </row>
    <row r="5002" spans="1:39" x14ac:dyDescent="0.2">
      <c r="A5002">
        <v>41031</v>
      </c>
      <c r="B5002" t="s">
        <v>987</v>
      </c>
      <c r="C5002">
        <v>130</v>
      </c>
      <c r="D5002" t="s">
        <v>1058</v>
      </c>
      <c r="E5002">
        <v>26</v>
      </c>
      <c r="F5002" t="s">
        <v>710</v>
      </c>
      <c r="G5002">
        <v>782</v>
      </c>
      <c r="H5002" t="s">
        <v>764</v>
      </c>
      <c r="I5002">
        <v>413</v>
      </c>
      <c r="J5002" t="s">
        <v>1059</v>
      </c>
      <c r="K5002" t="s">
        <v>41</v>
      </c>
      <c r="L5002">
        <v>13518</v>
      </c>
      <c r="M5002" t="s">
        <v>3864</v>
      </c>
      <c r="N5002" t="s">
        <v>124</v>
      </c>
      <c r="O5002" t="s">
        <v>1061</v>
      </c>
      <c r="S5002">
        <v>2</v>
      </c>
      <c r="T5002" t="s">
        <v>45</v>
      </c>
      <c r="U5002">
        <v>286</v>
      </c>
      <c r="V5002" t="s">
        <v>1062</v>
      </c>
      <c r="W5002" t="s">
        <v>845</v>
      </c>
      <c r="X5002" t="s">
        <v>46</v>
      </c>
      <c r="Y5002">
        <v>1</v>
      </c>
      <c r="Z5002">
        <v>36</v>
      </c>
      <c r="AA5002">
        <v>103</v>
      </c>
      <c r="AB5002">
        <v>103</v>
      </c>
      <c r="AC5002">
        <v>103</v>
      </c>
      <c r="AD5002">
        <f t="shared" si="157"/>
        <v>103</v>
      </c>
      <c r="AF5002">
        <v>0</v>
      </c>
      <c r="AG5002">
        <v>0</v>
      </c>
      <c r="AH5002">
        <v>0</v>
      </c>
      <c r="AI5002">
        <v>0</v>
      </c>
      <c r="AJ5002">
        <f t="shared" si="156"/>
        <v>0</v>
      </c>
      <c r="AK5002" t="s">
        <v>1063</v>
      </c>
      <c r="AL5002" t="s">
        <v>1064</v>
      </c>
      <c r="AM5002" t="s">
        <v>1065</v>
      </c>
    </row>
    <row r="5003" spans="1:39" x14ac:dyDescent="0.2">
      <c r="A5003">
        <v>41031</v>
      </c>
      <c r="B5003" t="s">
        <v>987</v>
      </c>
      <c r="C5003">
        <v>610</v>
      </c>
      <c r="D5003" t="s">
        <v>990</v>
      </c>
      <c r="E5003">
        <v>12</v>
      </c>
      <c r="F5003" t="s">
        <v>991</v>
      </c>
      <c r="G5003">
        <v>368</v>
      </c>
      <c r="H5003" t="s">
        <v>1014</v>
      </c>
      <c r="I5003">
        <v>104</v>
      </c>
      <c r="J5003" t="s">
        <v>1024</v>
      </c>
      <c r="K5003" t="s">
        <v>41</v>
      </c>
      <c r="L5003">
        <v>13521</v>
      </c>
      <c r="M5003" t="s">
        <v>3329</v>
      </c>
      <c r="N5003" t="s">
        <v>43</v>
      </c>
      <c r="O5003" t="s">
        <v>3330</v>
      </c>
      <c r="S5003">
        <v>2</v>
      </c>
      <c r="T5003" t="s">
        <v>45</v>
      </c>
      <c r="X5003" t="s">
        <v>46</v>
      </c>
      <c r="Y5003">
        <v>1</v>
      </c>
      <c r="Z5003">
        <v>0</v>
      </c>
      <c r="AA5003">
        <v>0</v>
      </c>
      <c r="AB5003">
        <v>0</v>
      </c>
      <c r="AC5003">
        <v>0</v>
      </c>
      <c r="AD5003">
        <f t="shared" si="157"/>
        <v>0</v>
      </c>
      <c r="AE5003" t="s">
        <v>1158</v>
      </c>
      <c r="AF5003">
        <v>108837</v>
      </c>
      <c r="AG5003">
        <v>359260</v>
      </c>
      <c r="AH5003">
        <v>124373</v>
      </c>
      <c r="AI5003">
        <v>131960</v>
      </c>
      <c r="AJ5003">
        <f t="shared" si="156"/>
        <v>724430</v>
      </c>
      <c r="AK5003" t="s">
        <v>997</v>
      </c>
      <c r="AL5003" t="s">
        <v>998</v>
      </c>
      <c r="AM5003" t="s">
        <v>999</v>
      </c>
    </row>
    <row r="5004" spans="1:39" x14ac:dyDescent="0.2">
      <c r="A5004">
        <v>41031</v>
      </c>
      <c r="B5004" t="s">
        <v>987</v>
      </c>
      <c r="C5004">
        <v>610</v>
      </c>
      <c r="D5004" t="s">
        <v>990</v>
      </c>
      <c r="E5004">
        <v>12</v>
      </c>
      <c r="F5004" t="s">
        <v>991</v>
      </c>
      <c r="G5004">
        <v>368</v>
      </c>
      <c r="H5004" t="s">
        <v>1014</v>
      </c>
      <c r="I5004">
        <v>144</v>
      </c>
      <c r="J5004" t="s">
        <v>1015</v>
      </c>
      <c r="K5004" t="s">
        <v>41</v>
      </c>
      <c r="L5004">
        <v>13516</v>
      </c>
      <c r="M5004" t="s">
        <v>4979</v>
      </c>
      <c r="N5004" t="s">
        <v>43</v>
      </c>
      <c r="O5004" t="s">
        <v>4980</v>
      </c>
      <c r="S5004">
        <v>2</v>
      </c>
      <c r="T5004" t="s">
        <v>45</v>
      </c>
      <c r="U5004">
        <v>431</v>
      </c>
      <c r="V5004" t="s">
        <v>1114</v>
      </c>
      <c r="W5004" t="s">
        <v>57</v>
      </c>
      <c r="X5004" t="s">
        <v>46</v>
      </c>
      <c r="Y5004">
        <v>1</v>
      </c>
      <c r="Z5004">
        <v>17</v>
      </c>
      <c r="AA5004">
        <v>17</v>
      </c>
      <c r="AB5004">
        <v>17</v>
      </c>
      <c r="AC5004">
        <v>17</v>
      </c>
      <c r="AD5004">
        <f t="shared" si="157"/>
        <v>17</v>
      </c>
      <c r="AF5004">
        <v>0</v>
      </c>
      <c r="AG5004">
        <v>0</v>
      </c>
      <c r="AH5004">
        <v>0</v>
      </c>
      <c r="AI5004">
        <v>0</v>
      </c>
      <c r="AJ5004">
        <f t="shared" si="156"/>
        <v>0</v>
      </c>
      <c r="AK5004" t="s">
        <v>997</v>
      </c>
      <c r="AL5004" t="s">
        <v>998</v>
      </c>
      <c r="AM5004" t="s">
        <v>999</v>
      </c>
    </row>
    <row r="5005" spans="1:39" x14ac:dyDescent="0.2">
      <c r="A5005">
        <v>41031</v>
      </c>
      <c r="B5005" t="s">
        <v>987</v>
      </c>
      <c r="C5005">
        <v>610</v>
      </c>
      <c r="D5005" t="s">
        <v>990</v>
      </c>
      <c r="E5005">
        <v>12</v>
      </c>
      <c r="F5005" t="s">
        <v>991</v>
      </c>
      <c r="G5005">
        <v>368</v>
      </c>
      <c r="H5005" t="s">
        <v>1014</v>
      </c>
      <c r="I5005">
        <v>144</v>
      </c>
      <c r="J5005" t="s">
        <v>1015</v>
      </c>
      <c r="K5005" t="s">
        <v>41</v>
      </c>
      <c r="L5005">
        <v>13516</v>
      </c>
      <c r="M5005" t="s">
        <v>4979</v>
      </c>
      <c r="N5005" t="s">
        <v>43</v>
      </c>
      <c r="O5005" t="s">
        <v>4980</v>
      </c>
      <c r="S5005">
        <v>2</v>
      </c>
      <c r="T5005" t="s">
        <v>45</v>
      </c>
      <c r="X5005" t="s">
        <v>46</v>
      </c>
      <c r="Y5005">
        <v>1</v>
      </c>
      <c r="Z5005">
        <v>0</v>
      </c>
      <c r="AA5005">
        <v>0</v>
      </c>
      <c r="AB5005">
        <v>0</v>
      </c>
      <c r="AC5005">
        <v>0</v>
      </c>
      <c r="AD5005">
        <f t="shared" si="157"/>
        <v>0</v>
      </c>
      <c r="AE5005" t="s">
        <v>1018</v>
      </c>
      <c r="AF5005">
        <v>147855</v>
      </c>
      <c r="AG5005">
        <v>145258</v>
      </c>
      <c r="AH5005">
        <v>155673</v>
      </c>
      <c r="AI5005">
        <v>165169</v>
      </c>
      <c r="AJ5005">
        <f t="shared" si="156"/>
        <v>613955</v>
      </c>
      <c r="AK5005" t="s">
        <v>997</v>
      </c>
      <c r="AL5005" t="s">
        <v>998</v>
      </c>
      <c r="AM5005" t="s">
        <v>999</v>
      </c>
    </row>
    <row r="5006" spans="1:39" x14ac:dyDescent="0.2">
      <c r="A5006">
        <v>41031</v>
      </c>
      <c r="B5006" t="s">
        <v>987</v>
      </c>
      <c r="C5006">
        <v>850</v>
      </c>
      <c r="D5006" t="s">
        <v>453</v>
      </c>
      <c r="E5006">
        <v>4</v>
      </c>
      <c r="F5006" t="s">
        <v>422</v>
      </c>
      <c r="G5006">
        <v>122</v>
      </c>
      <c r="H5006" t="s">
        <v>72</v>
      </c>
      <c r="I5006">
        <v>949</v>
      </c>
      <c r="J5006" t="s">
        <v>78</v>
      </c>
      <c r="K5006" t="s">
        <v>41</v>
      </c>
      <c r="L5006">
        <v>13512</v>
      </c>
      <c r="M5006" t="s">
        <v>3865</v>
      </c>
      <c r="N5006" t="s">
        <v>43</v>
      </c>
      <c r="O5006" t="s">
        <v>530</v>
      </c>
      <c r="S5006">
        <v>2</v>
      </c>
      <c r="T5006" t="s">
        <v>45</v>
      </c>
      <c r="X5006" t="s">
        <v>46</v>
      </c>
      <c r="Y5006">
        <v>1</v>
      </c>
      <c r="Z5006">
        <v>0</v>
      </c>
      <c r="AA5006">
        <v>0</v>
      </c>
      <c r="AB5006">
        <v>0</v>
      </c>
      <c r="AC5006">
        <v>0</v>
      </c>
      <c r="AD5006">
        <f t="shared" si="157"/>
        <v>0</v>
      </c>
      <c r="AE5006" t="s">
        <v>85</v>
      </c>
      <c r="AF5006">
        <v>890000</v>
      </c>
      <c r="AG5006">
        <v>1250000</v>
      </c>
      <c r="AH5006">
        <v>1100000</v>
      </c>
      <c r="AI5006">
        <v>1210000</v>
      </c>
      <c r="AJ5006">
        <f t="shared" si="156"/>
        <v>4450000</v>
      </c>
      <c r="AK5006" t="s">
        <v>458</v>
      </c>
      <c r="AL5006" t="s">
        <v>459</v>
      </c>
      <c r="AM5006" t="s">
        <v>460</v>
      </c>
    </row>
    <row r="5007" spans="1:39" x14ac:dyDescent="0.2">
      <c r="A5007">
        <v>41031</v>
      </c>
      <c r="B5007" t="s">
        <v>987</v>
      </c>
      <c r="C5007">
        <v>850</v>
      </c>
      <c r="D5007" t="s">
        <v>453</v>
      </c>
      <c r="E5007">
        <v>4</v>
      </c>
      <c r="F5007" t="s">
        <v>422</v>
      </c>
      <c r="G5007">
        <v>128</v>
      </c>
      <c r="H5007" t="s">
        <v>143</v>
      </c>
      <c r="I5007">
        <v>6</v>
      </c>
      <c r="J5007" t="s">
        <v>454</v>
      </c>
      <c r="K5007" t="s">
        <v>41</v>
      </c>
      <c r="L5007">
        <v>13513</v>
      </c>
      <c r="M5007" t="s">
        <v>3866</v>
      </c>
      <c r="N5007" t="s">
        <v>43</v>
      </c>
      <c r="O5007" t="s">
        <v>456</v>
      </c>
      <c r="S5007">
        <v>2</v>
      </c>
      <c r="T5007" t="s">
        <v>45</v>
      </c>
      <c r="U5007">
        <v>95</v>
      </c>
      <c r="V5007" t="s">
        <v>457</v>
      </c>
      <c r="W5007" t="s">
        <v>57</v>
      </c>
      <c r="X5007" t="s">
        <v>46</v>
      </c>
      <c r="Y5007">
        <v>1</v>
      </c>
      <c r="Z5007">
        <v>2</v>
      </c>
      <c r="AA5007">
        <v>2</v>
      </c>
      <c r="AB5007">
        <v>2</v>
      </c>
      <c r="AC5007">
        <v>2</v>
      </c>
      <c r="AD5007">
        <f t="shared" si="157"/>
        <v>2</v>
      </c>
      <c r="AF5007">
        <v>0</v>
      </c>
      <c r="AG5007">
        <v>0</v>
      </c>
      <c r="AH5007">
        <v>0</v>
      </c>
      <c r="AI5007">
        <v>0</v>
      </c>
      <c r="AJ5007">
        <f t="shared" si="156"/>
        <v>0</v>
      </c>
      <c r="AK5007" t="s">
        <v>458</v>
      </c>
      <c r="AL5007" t="s">
        <v>459</v>
      </c>
      <c r="AM5007" t="s">
        <v>460</v>
      </c>
    </row>
    <row r="5008" spans="1:39" x14ac:dyDescent="0.2">
      <c r="A5008">
        <v>41031</v>
      </c>
      <c r="B5008" t="s">
        <v>987</v>
      </c>
      <c r="C5008">
        <v>900</v>
      </c>
      <c r="D5008" t="s">
        <v>461</v>
      </c>
      <c r="E5008">
        <v>4</v>
      </c>
      <c r="F5008" t="s">
        <v>422</v>
      </c>
      <c r="G5008">
        <v>126</v>
      </c>
      <c r="H5008" t="s">
        <v>62</v>
      </c>
      <c r="I5008">
        <v>948</v>
      </c>
      <c r="J5008" t="s">
        <v>462</v>
      </c>
      <c r="K5008" t="s">
        <v>41</v>
      </c>
      <c r="L5008">
        <v>13515</v>
      </c>
      <c r="M5008" t="s">
        <v>2435</v>
      </c>
      <c r="N5008" t="s">
        <v>43</v>
      </c>
      <c r="O5008" t="s">
        <v>464</v>
      </c>
      <c r="S5008">
        <v>2</v>
      </c>
      <c r="T5008" t="s">
        <v>45</v>
      </c>
      <c r="U5008">
        <v>924</v>
      </c>
      <c r="V5008" t="s">
        <v>465</v>
      </c>
      <c r="W5008" t="s">
        <v>57</v>
      </c>
      <c r="X5008" t="s">
        <v>46</v>
      </c>
      <c r="Y5008">
        <v>1</v>
      </c>
      <c r="Z5008">
        <v>30</v>
      </c>
      <c r="AA5008">
        <v>30</v>
      </c>
      <c r="AB5008">
        <v>30</v>
      </c>
      <c r="AC5008">
        <v>30</v>
      </c>
      <c r="AD5008">
        <f t="shared" si="157"/>
        <v>30</v>
      </c>
      <c r="AF5008">
        <v>0</v>
      </c>
      <c r="AG5008">
        <v>0</v>
      </c>
      <c r="AH5008">
        <v>0</v>
      </c>
      <c r="AI5008">
        <v>0</v>
      </c>
      <c r="AJ5008">
        <f t="shared" si="156"/>
        <v>0</v>
      </c>
      <c r="AK5008" t="s">
        <v>466</v>
      </c>
      <c r="AL5008" t="s">
        <v>467</v>
      </c>
      <c r="AM5008" t="s">
        <v>60</v>
      </c>
    </row>
    <row r="5009" spans="1:39" x14ac:dyDescent="0.2">
      <c r="A5009">
        <v>41032</v>
      </c>
      <c r="B5009" t="s">
        <v>989</v>
      </c>
      <c r="C5009">
        <v>130</v>
      </c>
      <c r="D5009" t="s">
        <v>1058</v>
      </c>
      <c r="E5009">
        <v>26</v>
      </c>
      <c r="F5009" t="s">
        <v>710</v>
      </c>
      <c r="G5009">
        <v>782</v>
      </c>
      <c r="H5009" t="s">
        <v>764</v>
      </c>
      <c r="I5009">
        <v>413</v>
      </c>
      <c r="J5009" t="s">
        <v>1059</v>
      </c>
      <c r="K5009" t="s">
        <v>41</v>
      </c>
      <c r="L5009">
        <v>13531</v>
      </c>
      <c r="M5009" t="s">
        <v>4372</v>
      </c>
      <c r="N5009" t="s">
        <v>124</v>
      </c>
      <c r="O5009" t="s">
        <v>1061</v>
      </c>
      <c r="S5009">
        <v>2</v>
      </c>
      <c r="T5009" t="s">
        <v>45</v>
      </c>
      <c r="U5009">
        <v>286</v>
      </c>
      <c r="V5009" t="s">
        <v>1062</v>
      </c>
      <c r="W5009" t="s">
        <v>845</v>
      </c>
      <c r="X5009" t="s">
        <v>46</v>
      </c>
      <c r="Y5009">
        <v>1</v>
      </c>
      <c r="Z5009">
        <v>20.9</v>
      </c>
      <c r="AA5009">
        <v>20.9</v>
      </c>
      <c r="AB5009">
        <v>20.9</v>
      </c>
      <c r="AC5009">
        <v>20.9</v>
      </c>
      <c r="AD5009">
        <f t="shared" si="157"/>
        <v>20.9</v>
      </c>
      <c r="AF5009">
        <v>0</v>
      </c>
      <c r="AG5009">
        <v>0</v>
      </c>
      <c r="AH5009">
        <v>0</v>
      </c>
      <c r="AI5009">
        <v>0</v>
      </c>
      <c r="AJ5009">
        <f t="shared" si="156"/>
        <v>0</v>
      </c>
      <c r="AK5009" t="s">
        <v>1063</v>
      </c>
      <c r="AL5009" t="s">
        <v>1064</v>
      </c>
      <c r="AM5009" t="s">
        <v>1065</v>
      </c>
    </row>
    <row r="5010" spans="1:39" x14ac:dyDescent="0.2">
      <c r="A5010">
        <v>41032</v>
      </c>
      <c r="B5010" t="s">
        <v>989</v>
      </c>
      <c r="C5010">
        <v>210</v>
      </c>
      <c r="D5010" t="s">
        <v>469</v>
      </c>
      <c r="E5010">
        <v>4</v>
      </c>
      <c r="F5010" t="s">
        <v>422</v>
      </c>
      <c r="G5010">
        <v>121</v>
      </c>
      <c r="H5010" t="s">
        <v>423</v>
      </c>
      <c r="I5010">
        <v>574</v>
      </c>
      <c r="J5010" t="s">
        <v>1049</v>
      </c>
      <c r="K5010" t="s">
        <v>41</v>
      </c>
      <c r="L5010">
        <v>13536</v>
      </c>
      <c r="M5010" t="s">
        <v>4755</v>
      </c>
      <c r="N5010" t="s">
        <v>124</v>
      </c>
      <c r="O5010" t="s">
        <v>1051</v>
      </c>
      <c r="S5010">
        <v>2</v>
      </c>
      <c r="T5010" t="s">
        <v>45</v>
      </c>
      <c r="U5010">
        <v>190</v>
      </c>
      <c r="V5010" t="s">
        <v>996</v>
      </c>
      <c r="W5010" t="s">
        <v>57</v>
      </c>
      <c r="X5010" t="s">
        <v>46</v>
      </c>
      <c r="Y5010">
        <v>1</v>
      </c>
      <c r="Z5010">
        <v>6</v>
      </c>
      <c r="AA5010">
        <v>6</v>
      </c>
      <c r="AB5010">
        <v>6</v>
      </c>
      <c r="AC5010">
        <v>6</v>
      </c>
      <c r="AD5010">
        <f t="shared" si="157"/>
        <v>6</v>
      </c>
      <c r="AF5010">
        <v>0</v>
      </c>
      <c r="AG5010">
        <v>0</v>
      </c>
      <c r="AH5010">
        <v>0</v>
      </c>
      <c r="AI5010">
        <v>0</v>
      </c>
      <c r="AJ5010">
        <f t="shared" si="156"/>
        <v>0</v>
      </c>
      <c r="AK5010" t="s">
        <v>474</v>
      </c>
      <c r="AL5010" t="s">
        <v>475</v>
      </c>
      <c r="AM5010" t="s">
        <v>476</v>
      </c>
    </row>
    <row r="5011" spans="1:39" x14ac:dyDescent="0.2">
      <c r="A5011">
        <v>41032</v>
      </c>
      <c r="B5011" t="s">
        <v>989</v>
      </c>
      <c r="C5011">
        <v>610</v>
      </c>
      <c r="D5011" t="s">
        <v>990</v>
      </c>
      <c r="E5011">
        <v>12</v>
      </c>
      <c r="F5011" t="s">
        <v>991</v>
      </c>
      <c r="G5011">
        <v>368</v>
      </c>
      <c r="H5011" t="s">
        <v>1014</v>
      </c>
      <c r="I5011">
        <v>104</v>
      </c>
      <c r="J5011" t="s">
        <v>1024</v>
      </c>
      <c r="K5011" t="s">
        <v>41</v>
      </c>
      <c r="L5011">
        <v>13535</v>
      </c>
      <c r="M5011" t="s">
        <v>3867</v>
      </c>
      <c r="N5011" t="s">
        <v>43</v>
      </c>
      <c r="O5011" t="s">
        <v>1044</v>
      </c>
      <c r="S5011">
        <v>2</v>
      </c>
      <c r="T5011" t="s">
        <v>45</v>
      </c>
      <c r="X5011" t="s">
        <v>46</v>
      </c>
      <c r="Y5011">
        <v>1</v>
      </c>
      <c r="Z5011">
        <v>0</v>
      </c>
      <c r="AA5011">
        <v>0</v>
      </c>
      <c r="AB5011">
        <v>0</v>
      </c>
      <c r="AC5011">
        <v>0</v>
      </c>
      <c r="AD5011">
        <f t="shared" si="157"/>
        <v>0</v>
      </c>
      <c r="AE5011" t="s">
        <v>1018</v>
      </c>
      <c r="AF5011">
        <v>344057</v>
      </c>
      <c r="AG5011">
        <v>200697</v>
      </c>
      <c r="AH5011">
        <v>413362</v>
      </c>
      <c r="AI5011">
        <v>447258</v>
      </c>
      <c r="AJ5011">
        <f t="shared" si="156"/>
        <v>1405374</v>
      </c>
      <c r="AK5011" t="s">
        <v>997</v>
      </c>
      <c r="AL5011" t="s">
        <v>998</v>
      </c>
      <c r="AM5011" t="s">
        <v>999</v>
      </c>
    </row>
    <row r="5012" spans="1:39" x14ac:dyDescent="0.2">
      <c r="A5012">
        <v>41032</v>
      </c>
      <c r="B5012" t="s">
        <v>989</v>
      </c>
      <c r="C5012">
        <v>900</v>
      </c>
      <c r="D5012" t="s">
        <v>461</v>
      </c>
      <c r="E5012">
        <v>4</v>
      </c>
      <c r="F5012" t="s">
        <v>422</v>
      </c>
      <c r="G5012">
        <v>126</v>
      </c>
      <c r="H5012" t="s">
        <v>62</v>
      </c>
      <c r="I5012">
        <v>948</v>
      </c>
      <c r="J5012" t="s">
        <v>462</v>
      </c>
      <c r="K5012" t="s">
        <v>41</v>
      </c>
      <c r="L5012">
        <v>13528</v>
      </c>
      <c r="M5012" t="s">
        <v>1002</v>
      </c>
      <c r="N5012" t="s">
        <v>43</v>
      </c>
      <c r="O5012" t="s">
        <v>464</v>
      </c>
      <c r="S5012">
        <v>2</v>
      </c>
      <c r="T5012" t="s">
        <v>45</v>
      </c>
      <c r="X5012" t="s">
        <v>46</v>
      </c>
      <c r="Y5012">
        <v>1</v>
      </c>
      <c r="Z5012">
        <v>0</v>
      </c>
      <c r="AA5012">
        <v>0</v>
      </c>
      <c r="AB5012">
        <v>0</v>
      </c>
      <c r="AC5012">
        <v>0</v>
      </c>
      <c r="AD5012">
        <f t="shared" si="157"/>
        <v>0</v>
      </c>
      <c r="AE5012" t="s">
        <v>85</v>
      </c>
      <c r="AF5012">
        <v>30000</v>
      </c>
      <c r="AG5012">
        <v>35000</v>
      </c>
      <c r="AH5012">
        <v>40000</v>
      </c>
      <c r="AI5012">
        <v>45000</v>
      </c>
      <c r="AJ5012">
        <f t="shared" si="156"/>
        <v>150000</v>
      </c>
      <c r="AK5012" t="s">
        <v>466</v>
      </c>
      <c r="AL5012" t="s">
        <v>467</v>
      </c>
      <c r="AM5012" t="s">
        <v>60</v>
      </c>
    </row>
    <row r="5013" spans="1:39" x14ac:dyDescent="0.2">
      <c r="A5013">
        <v>41033</v>
      </c>
      <c r="B5013" t="s">
        <v>1003</v>
      </c>
      <c r="C5013">
        <v>130</v>
      </c>
      <c r="D5013" t="s">
        <v>1058</v>
      </c>
      <c r="E5013">
        <v>26</v>
      </c>
      <c r="F5013" t="s">
        <v>710</v>
      </c>
      <c r="G5013">
        <v>782</v>
      </c>
      <c r="H5013" t="s">
        <v>764</v>
      </c>
      <c r="I5013">
        <v>413</v>
      </c>
      <c r="J5013" t="s">
        <v>1059</v>
      </c>
      <c r="K5013" t="s">
        <v>41</v>
      </c>
      <c r="L5013">
        <v>13543</v>
      </c>
      <c r="M5013" t="s">
        <v>4982</v>
      </c>
      <c r="N5013" t="s">
        <v>124</v>
      </c>
      <c r="O5013" t="s">
        <v>1061</v>
      </c>
      <c r="S5013">
        <v>2</v>
      </c>
      <c r="T5013" t="s">
        <v>45</v>
      </c>
      <c r="X5013" t="s">
        <v>46</v>
      </c>
      <c r="Y5013">
        <v>1</v>
      </c>
      <c r="Z5013">
        <v>0</v>
      </c>
      <c r="AA5013">
        <v>0</v>
      </c>
      <c r="AB5013">
        <v>0</v>
      </c>
      <c r="AC5013">
        <v>0</v>
      </c>
      <c r="AD5013">
        <f t="shared" si="157"/>
        <v>0</v>
      </c>
      <c r="AE5013" t="s">
        <v>728</v>
      </c>
      <c r="AF5013">
        <v>5953</v>
      </c>
      <c r="AG5013">
        <v>16545</v>
      </c>
      <c r="AH5013">
        <v>17200</v>
      </c>
      <c r="AI5013">
        <v>17920</v>
      </c>
      <c r="AJ5013">
        <f t="shared" si="156"/>
        <v>57618</v>
      </c>
      <c r="AK5013" t="s">
        <v>1063</v>
      </c>
      <c r="AL5013" t="s">
        <v>1064</v>
      </c>
      <c r="AM5013" t="s">
        <v>1065</v>
      </c>
    </row>
    <row r="5014" spans="1:39" x14ac:dyDescent="0.2">
      <c r="A5014">
        <v>41033</v>
      </c>
      <c r="B5014" t="s">
        <v>1003</v>
      </c>
      <c r="C5014">
        <v>610</v>
      </c>
      <c r="D5014" t="s">
        <v>990</v>
      </c>
      <c r="E5014">
        <v>12</v>
      </c>
      <c r="F5014" t="s">
        <v>991</v>
      </c>
      <c r="G5014">
        <v>368</v>
      </c>
      <c r="H5014" t="s">
        <v>1014</v>
      </c>
      <c r="I5014">
        <v>104</v>
      </c>
      <c r="J5014" t="s">
        <v>1024</v>
      </c>
      <c r="K5014" t="s">
        <v>41</v>
      </c>
      <c r="L5014">
        <v>13547</v>
      </c>
      <c r="M5014" t="s">
        <v>3868</v>
      </c>
      <c r="N5014" t="s">
        <v>43</v>
      </c>
      <c r="O5014" t="s">
        <v>1044</v>
      </c>
      <c r="S5014">
        <v>2</v>
      </c>
      <c r="T5014" t="s">
        <v>45</v>
      </c>
      <c r="X5014" t="s">
        <v>46</v>
      </c>
      <c r="Y5014">
        <v>1</v>
      </c>
      <c r="Z5014">
        <v>0</v>
      </c>
      <c r="AA5014">
        <v>0</v>
      </c>
      <c r="AB5014">
        <v>0</v>
      </c>
      <c r="AC5014">
        <v>0</v>
      </c>
      <c r="AD5014">
        <f t="shared" si="157"/>
        <v>0</v>
      </c>
      <c r="AE5014" t="s">
        <v>1158</v>
      </c>
      <c r="AF5014">
        <v>123988</v>
      </c>
      <c r="AG5014">
        <v>409259</v>
      </c>
      <c r="AH5014">
        <v>141687</v>
      </c>
      <c r="AI5014">
        <v>150330</v>
      </c>
      <c r="AJ5014">
        <f t="shared" si="156"/>
        <v>825264</v>
      </c>
      <c r="AK5014" t="s">
        <v>997</v>
      </c>
      <c r="AL5014" t="s">
        <v>998</v>
      </c>
      <c r="AM5014" t="s">
        <v>999</v>
      </c>
    </row>
    <row r="5015" spans="1:39" x14ac:dyDescent="0.2">
      <c r="A5015">
        <v>41033</v>
      </c>
      <c r="B5015" t="s">
        <v>1003</v>
      </c>
      <c r="C5015">
        <v>625</v>
      </c>
      <c r="D5015" t="s">
        <v>1008</v>
      </c>
      <c r="E5015">
        <v>12</v>
      </c>
      <c r="F5015" t="s">
        <v>991</v>
      </c>
      <c r="G5015">
        <v>368</v>
      </c>
      <c r="H5015" t="s">
        <v>1014</v>
      </c>
      <c r="I5015">
        <v>242</v>
      </c>
      <c r="J5015" t="s">
        <v>1019</v>
      </c>
      <c r="K5015" t="s">
        <v>41</v>
      </c>
      <c r="L5015">
        <v>13545</v>
      </c>
      <c r="M5015" t="s">
        <v>4757</v>
      </c>
      <c r="N5015" t="s">
        <v>43</v>
      </c>
      <c r="O5015" t="s">
        <v>1021</v>
      </c>
      <c r="S5015">
        <v>2</v>
      </c>
      <c r="T5015" t="s">
        <v>45</v>
      </c>
      <c r="U5015">
        <v>242</v>
      </c>
      <c r="V5015" t="s">
        <v>1022</v>
      </c>
      <c r="W5015" t="s">
        <v>57</v>
      </c>
      <c r="X5015" t="s">
        <v>46</v>
      </c>
      <c r="Y5015">
        <v>1</v>
      </c>
      <c r="Z5015">
        <v>288</v>
      </c>
      <c r="AA5015">
        <v>288</v>
      </c>
      <c r="AB5015">
        <v>288</v>
      </c>
      <c r="AC5015">
        <v>288</v>
      </c>
      <c r="AD5015">
        <f t="shared" si="157"/>
        <v>288</v>
      </c>
      <c r="AF5015">
        <v>0</v>
      </c>
      <c r="AG5015">
        <v>0</v>
      </c>
      <c r="AH5015">
        <v>0</v>
      </c>
      <c r="AI5015">
        <v>0</v>
      </c>
      <c r="AJ5015">
        <f t="shared" si="156"/>
        <v>0</v>
      </c>
      <c r="AK5015" t="s">
        <v>1010</v>
      </c>
      <c r="AL5015" t="s">
        <v>1011</v>
      </c>
      <c r="AM5015" t="s">
        <v>1012</v>
      </c>
    </row>
    <row r="5016" spans="1:39" x14ac:dyDescent="0.2">
      <c r="A5016">
        <v>41033</v>
      </c>
      <c r="B5016" t="s">
        <v>1003</v>
      </c>
      <c r="C5016">
        <v>850</v>
      </c>
      <c r="D5016" t="s">
        <v>453</v>
      </c>
      <c r="E5016">
        <v>4</v>
      </c>
      <c r="F5016" t="s">
        <v>422</v>
      </c>
      <c r="G5016">
        <v>122</v>
      </c>
      <c r="H5016" t="s">
        <v>72</v>
      </c>
      <c r="I5016">
        <v>949</v>
      </c>
      <c r="J5016" t="s">
        <v>78</v>
      </c>
      <c r="K5016" t="s">
        <v>41</v>
      </c>
      <c r="L5016">
        <v>13540</v>
      </c>
      <c r="M5016" t="s">
        <v>3869</v>
      </c>
      <c r="N5016" t="s">
        <v>43</v>
      </c>
      <c r="O5016" t="s">
        <v>530</v>
      </c>
      <c r="S5016">
        <v>2</v>
      </c>
      <c r="T5016" t="s">
        <v>45</v>
      </c>
      <c r="X5016" t="s">
        <v>46</v>
      </c>
      <c r="Y5016">
        <v>1</v>
      </c>
      <c r="Z5016">
        <v>0</v>
      </c>
      <c r="AA5016">
        <v>0</v>
      </c>
      <c r="AB5016">
        <v>0</v>
      </c>
      <c r="AC5016">
        <v>0</v>
      </c>
      <c r="AD5016">
        <f t="shared" si="157"/>
        <v>0</v>
      </c>
      <c r="AE5016" t="s">
        <v>85</v>
      </c>
      <c r="AF5016">
        <v>1100000</v>
      </c>
      <c r="AG5016">
        <v>1200000</v>
      </c>
      <c r="AH5016">
        <v>1300000</v>
      </c>
      <c r="AI5016">
        <v>1400000</v>
      </c>
      <c r="AJ5016">
        <f t="shared" si="156"/>
        <v>5000000</v>
      </c>
      <c r="AK5016" t="s">
        <v>458</v>
      </c>
      <c r="AL5016" t="s">
        <v>459</v>
      </c>
      <c r="AM5016" t="s">
        <v>460</v>
      </c>
    </row>
    <row r="5017" spans="1:39" x14ac:dyDescent="0.2">
      <c r="A5017">
        <v>41033</v>
      </c>
      <c r="B5017" t="s">
        <v>1003</v>
      </c>
      <c r="C5017">
        <v>850</v>
      </c>
      <c r="D5017" t="s">
        <v>453</v>
      </c>
      <c r="E5017">
        <v>4</v>
      </c>
      <c r="F5017" t="s">
        <v>422</v>
      </c>
      <c r="G5017">
        <v>128</v>
      </c>
      <c r="H5017" t="s">
        <v>143</v>
      </c>
      <c r="I5017">
        <v>6</v>
      </c>
      <c r="J5017" t="s">
        <v>454</v>
      </c>
      <c r="K5017" t="s">
        <v>41</v>
      </c>
      <c r="L5017">
        <v>13541</v>
      </c>
      <c r="M5017" t="s">
        <v>2440</v>
      </c>
      <c r="N5017" t="s">
        <v>43</v>
      </c>
      <c r="O5017" t="s">
        <v>456</v>
      </c>
      <c r="S5017">
        <v>2</v>
      </c>
      <c r="T5017" t="s">
        <v>45</v>
      </c>
      <c r="X5017" t="s">
        <v>46</v>
      </c>
      <c r="Y5017">
        <v>1</v>
      </c>
      <c r="Z5017">
        <v>0</v>
      </c>
      <c r="AA5017">
        <v>0</v>
      </c>
      <c r="AB5017">
        <v>0</v>
      </c>
      <c r="AC5017">
        <v>0</v>
      </c>
      <c r="AD5017">
        <f t="shared" si="157"/>
        <v>0</v>
      </c>
      <c r="AE5017" t="s">
        <v>85</v>
      </c>
      <c r="AF5017">
        <v>21000</v>
      </c>
      <c r="AG5017">
        <v>23000</v>
      </c>
      <c r="AH5017">
        <v>25000</v>
      </c>
      <c r="AI5017">
        <v>28000</v>
      </c>
      <c r="AJ5017">
        <f t="shared" si="156"/>
        <v>97000</v>
      </c>
      <c r="AK5017" t="s">
        <v>458</v>
      </c>
      <c r="AL5017" t="s">
        <v>459</v>
      </c>
      <c r="AM5017" t="s">
        <v>460</v>
      </c>
    </row>
    <row r="5018" spans="1:39" x14ac:dyDescent="0.2">
      <c r="A5018">
        <v>41033</v>
      </c>
      <c r="B5018" t="s">
        <v>1003</v>
      </c>
      <c r="C5018">
        <v>850</v>
      </c>
      <c r="D5018" t="s">
        <v>453</v>
      </c>
      <c r="E5018">
        <v>4</v>
      </c>
      <c r="F5018" t="s">
        <v>422</v>
      </c>
      <c r="G5018">
        <v>128</v>
      </c>
      <c r="H5018" t="s">
        <v>143</v>
      </c>
      <c r="I5018">
        <v>125</v>
      </c>
      <c r="J5018" t="s">
        <v>579</v>
      </c>
      <c r="K5018" t="s">
        <v>41</v>
      </c>
      <c r="L5018">
        <v>13552</v>
      </c>
      <c r="M5018" t="s">
        <v>4758</v>
      </c>
      <c r="N5018" t="s">
        <v>43</v>
      </c>
      <c r="O5018" t="s">
        <v>581</v>
      </c>
      <c r="S5018">
        <v>2</v>
      </c>
      <c r="T5018" t="s">
        <v>45</v>
      </c>
      <c r="X5018" t="s">
        <v>46</v>
      </c>
      <c r="Y5018">
        <v>1</v>
      </c>
      <c r="Z5018">
        <v>0</v>
      </c>
      <c r="AA5018">
        <v>0</v>
      </c>
      <c r="AB5018">
        <v>0</v>
      </c>
      <c r="AC5018">
        <v>0</v>
      </c>
      <c r="AD5018">
        <f t="shared" si="157"/>
        <v>0</v>
      </c>
      <c r="AE5018" t="s">
        <v>85</v>
      </c>
      <c r="AF5018">
        <v>5000</v>
      </c>
      <c r="AG5018">
        <v>10000</v>
      </c>
      <c r="AH5018">
        <v>15000</v>
      </c>
      <c r="AI5018">
        <v>20000</v>
      </c>
      <c r="AJ5018">
        <f t="shared" si="156"/>
        <v>50000</v>
      </c>
      <c r="AK5018" t="s">
        <v>458</v>
      </c>
      <c r="AL5018" t="s">
        <v>459</v>
      </c>
      <c r="AM5018" t="s">
        <v>460</v>
      </c>
    </row>
    <row r="5019" spans="1:39" x14ac:dyDescent="0.2">
      <c r="A5019">
        <v>41033</v>
      </c>
      <c r="B5019" t="s">
        <v>1003</v>
      </c>
      <c r="C5019">
        <v>900</v>
      </c>
      <c r="D5019" t="s">
        <v>461</v>
      </c>
      <c r="E5019">
        <v>4</v>
      </c>
      <c r="F5019" t="s">
        <v>422</v>
      </c>
      <c r="G5019">
        <v>126</v>
      </c>
      <c r="H5019" t="s">
        <v>62</v>
      </c>
      <c r="I5019">
        <v>948</v>
      </c>
      <c r="J5019" t="s">
        <v>462</v>
      </c>
      <c r="K5019" t="s">
        <v>41</v>
      </c>
      <c r="L5019">
        <v>13549</v>
      </c>
      <c r="M5019" t="s">
        <v>2442</v>
      </c>
      <c r="N5019" t="s">
        <v>43</v>
      </c>
      <c r="O5019" t="s">
        <v>464</v>
      </c>
      <c r="S5019">
        <v>2</v>
      </c>
      <c r="T5019" t="s">
        <v>45</v>
      </c>
      <c r="U5019">
        <v>924</v>
      </c>
      <c r="V5019" t="s">
        <v>465</v>
      </c>
      <c r="W5019" t="s">
        <v>57</v>
      </c>
      <c r="X5019" t="s">
        <v>46</v>
      </c>
      <c r="Y5019">
        <v>1</v>
      </c>
      <c r="Z5019">
        <v>24</v>
      </c>
      <c r="AA5019">
        <v>24</v>
      </c>
      <c r="AB5019">
        <v>24</v>
      </c>
      <c r="AC5019">
        <v>24</v>
      </c>
      <c r="AD5019">
        <f t="shared" si="157"/>
        <v>24</v>
      </c>
      <c r="AF5019">
        <v>0</v>
      </c>
      <c r="AG5019">
        <v>0</v>
      </c>
      <c r="AH5019">
        <v>0</v>
      </c>
      <c r="AI5019">
        <v>0</v>
      </c>
      <c r="AJ5019">
        <f t="shared" ref="AJ5019:AJ5082" si="158">AF5019+AG5019+AH5019+AI5019</f>
        <v>0</v>
      </c>
      <c r="AK5019" t="s">
        <v>466</v>
      </c>
      <c r="AL5019" t="s">
        <v>467</v>
      </c>
      <c r="AM5019" t="s">
        <v>60</v>
      </c>
    </row>
    <row r="5020" spans="1:39" x14ac:dyDescent="0.2">
      <c r="A5020">
        <v>41034</v>
      </c>
      <c r="B5020" t="s">
        <v>1013</v>
      </c>
      <c r="C5020">
        <v>130</v>
      </c>
      <c r="D5020" t="s">
        <v>1058</v>
      </c>
      <c r="E5020">
        <v>26</v>
      </c>
      <c r="F5020" t="s">
        <v>710</v>
      </c>
      <c r="G5020">
        <v>782</v>
      </c>
      <c r="H5020" t="s">
        <v>764</v>
      </c>
      <c r="I5020">
        <v>413</v>
      </c>
      <c r="J5020" t="s">
        <v>1059</v>
      </c>
      <c r="K5020" t="s">
        <v>41</v>
      </c>
      <c r="L5020">
        <v>13557</v>
      </c>
      <c r="M5020" t="s">
        <v>3335</v>
      </c>
      <c r="N5020" t="s">
        <v>124</v>
      </c>
      <c r="O5020" t="s">
        <v>1061</v>
      </c>
      <c r="S5020">
        <v>2</v>
      </c>
      <c r="T5020" t="s">
        <v>45</v>
      </c>
      <c r="U5020">
        <v>286</v>
      </c>
      <c r="V5020" t="s">
        <v>1062</v>
      </c>
      <c r="W5020" t="s">
        <v>845</v>
      </c>
      <c r="X5020" t="s">
        <v>46</v>
      </c>
      <c r="Y5020">
        <v>1</v>
      </c>
      <c r="Z5020">
        <v>40.5</v>
      </c>
      <c r="AA5020">
        <v>147</v>
      </c>
      <c r="AB5020">
        <v>147</v>
      </c>
      <c r="AC5020">
        <v>147</v>
      </c>
      <c r="AD5020">
        <f t="shared" si="157"/>
        <v>147</v>
      </c>
      <c r="AF5020">
        <v>0</v>
      </c>
      <c r="AG5020">
        <v>0</v>
      </c>
      <c r="AH5020">
        <v>0</v>
      </c>
      <c r="AI5020">
        <v>0</v>
      </c>
      <c r="AJ5020">
        <f t="shared" si="158"/>
        <v>0</v>
      </c>
      <c r="AK5020" t="s">
        <v>1063</v>
      </c>
      <c r="AL5020" t="s">
        <v>1064</v>
      </c>
      <c r="AM5020" t="s">
        <v>1065</v>
      </c>
    </row>
    <row r="5021" spans="1:39" x14ac:dyDescent="0.2">
      <c r="A5021">
        <v>41034</v>
      </c>
      <c r="B5021" t="s">
        <v>1013</v>
      </c>
      <c r="C5021">
        <v>210</v>
      </c>
      <c r="D5021" t="s">
        <v>469</v>
      </c>
      <c r="E5021">
        <v>4</v>
      </c>
      <c r="F5021" t="s">
        <v>422</v>
      </c>
      <c r="G5021">
        <v>121</v>
      </c>
      <c r="H5021" t="s">
        <v>423</v>
      </c>
      <c r="I5021">
        <v>574</v>
      </c>
      <c r="J5021" t="s">
        <v>1049</v>
      </c>
      <c r="K5021" t="s">
        <v>41</v>
      </c>
      <c r="L5021">
        <v>13564</v>
      </c>
      <c r="M5021" t="s">
        <v>5104</v>
      </c>
      <c r="N5021" t="s">
        <v>124</v>
      </c>
      <c r="O5021" t="s">
        <v>1051</v>
      </c>
      <c r="S5021">
        <v>2</v>
      </c>
      <c r="T5021" t="s">
        <v>45</v>
      </c>
      <c r="U5021">
        <v>190</v>
      </c>
      <c r="V5021" t="s">
        <v>996</v>
      </c>
      <c r="W5021" t="s">
        <v>57</v>
      </c>
      <c r="X5021" t="s">
        <v>46</v>
      </c>
      <c r="Y5021">
        <v>1</v>
      </c>
      <c r="Z5021">
        <v>6</v>
      </c>
      <c r="AA5021">
        <v>6</v>
      </c>
      <c r="AB5021">
        <v>6</v>
      </c>
      <c r="AC5021">
        <v>6</v>
      </c>
      <c r="AD5021">
        <f t="shared" si="157"/>
        <v>6</v>
      </c>
      <c r="AF5021">
        <v>0</v>
      </c>
      <c r="AG5021">
        <v>0</v>
      </c>
      <c r="AH5021">
        <v>0</v>
      </c>
      <c r="AI5021">
        <v>0</v>
      </c>
      <c r="AJ5021">
        <f t="shared" si="158"/>
        <v>0</v>
      </c>
      <c r="AK5021" t="s">
        <v>474</v>
      </c>
      <c r="AL5021" t="s">
        <v>475</v>
      </c>
      <c r="AM5021" t="s">
        <v>476</v>
      </c>
    </row>
    <row r="5022" spans="1:39" x14ac:dyDescent="0.2">
      <c r="A5022">
        <v>41034</v>
      </c>
      <c r="B5022" t="s">
        <v>1013</v>
      </c>
      <c r="C5022">
        <v>210</v>
      </c>
      <c r="D5022" t="s">
        <v>469</v>
      </c>
      <c r="E5022">
        <v>4</v>
      </c>
      <c r="F5022" t="s">
        <v>422</v>
      </c>
      <c r="G5022">
        <v>121</v>
      </c>
      <c r="H5022" t="s">
        <v>423</v>
      </c>
      <c r="I5022">
        <v>574</v>
      </c>
      <c r="J5022" t="s">
        <v>1049</v>
      </c>
      <c r="K5022" t="s">
        <v>41</v>
      </c>
      <c r="L5022">
        <v>13564</v>
      </c>
      <c r="M5022" t="s">
        <v>5104</v>
      </c>
      <c r="N5022" t="s">
        <v>124</v>
      </c>
      <c r="O5022" t="s">
        <v>1051</v>
      </c>
      <c r="S5022">
        <v>2</v>
      </c>
      <c r="T5022" t="s">
        <v>45</v>
      </c>
      <c r="X5022" t="s">
        <v>46</v>
      </c>
      <c r="Y5022">
        <v>1</v>
      </c>
      <c r="Z5022">
        <v>0</v>
      </c>
      <c r="AA5022">
        <v>0</v>
      </c>
      <c r="AB5022">
        <v>0</v>
      </c>
      <c r="AC5022">
        <v>0</v>
      </c>
      <c r="AD5022">
        <f t="shared" si="157"/>
        <v>0</v>
      </c>
      <c r="AE5022" t="s">
        <v>85</v>
      </c>
      <c r="AF5022">
        <v>200000</v>
      </c>
      <c r="AG5022">
        <v>200000</v>
      </c>
      <c r="AH5022">
        <v>200000</v>
      </c>
      <c r="AI5022">
        <v>200000</v>
      </c>
      <c r="AJ5022">
        <f t="shared" si="158"/>
        <v>800000</v>
      </c>
      <c r="AK5022" t="s">
        <v>474</v>
      </c>
      <c r="AL5022" t="s">
        <v>475</v>
      </c>
      <c r="AM5022" t="s">
        <v>476</v>
      </c>
    </row>
    <row r="5023" spans="1:39" x14ac:dyDescent="0.2">
      <c r="A5023">
        <v>41034</v>
      </c>
      <c r="B5023" t="s">
        <v>1013</v>
      </c>
      <c r="C5023">
        <v>610</v>
      </c>
      <c r="D5023" t="s">
        <v>990</v>
      </c>
      <c r="E5023">
        <v>12</v>
      </c>
      <c r="F5023" t="s">
        <v>991</v>
      </c>
      <c r="G5023">
        <v>122</v>
      </c>
      <c r="H5023" t="s">
        <v>72</v>
      </c>
      <c r="I5023">
        <v>1</v>
      </c>
      <c r="J5023" t="s">
        <v>1066</v>
      </c>
      <c r="K5023" t="s">
        <v>41</v>
      </c>
      <c r="L5023">
        <v>13556</v>
      </c>
      <c r="M5023" t="s">
        <v>4378</v>
      </c>
      <c r="N5023" t="s">
        <v>43</v>
      </c>
      <c r="O5023" t="s">
        <v>1068</v>
      </c>
      <c r="S5023">
        <v>2</v>
      </c>
      <c r="T5023" t="s">
        <v>45</v>
      </c>
      <c r="U5023">
        <v>332</v>
      </c>
      <c r="V5023" t="s">
        <v>76</v>
      </c>
      <c r="W5023" t="s">
        <v>57</v>
      </c>
      <c r="X5023" t="s">
        <v>46</v>
      </c>
      <c r="Y5023">
        <v>1</v>
      </c>
      <c r="Z5023">
        <v>1</v>
      </c>
      <c r="AA5023">
        <v>1</v>
      </c>
      <c r="AB5023">
        <v>1</v>
      </c>
      <c r="AC5023">
        <v>1</v>
      </c>
      <c r="AD5023">
        <f t="shared" si="157"/>
        <v>1</v>
      </c>
      <c r="AF5023">
        <v>0</v>
      </c>
      <c r="AG5023">
        <v>0</v>
      </c>
      <c r="AH5023">
        <v>0</v>
      </c>
      <c r="AI5023">
        <v>0</v>
      </c>
      <c r="AJ5023">
        <f t="shared" si="158"/>
        <v>0</v>
      </c>
      <c r="AK5023" t="s">
        <v>997</v>
      </c>
      <c r="AL5023" t="s">
        <v>998</v>
      </c>
      <c r="AM5023" t="s">
        <v>999</v>
      </c>
    </row>
    <row r="5024" spans="1:39" x14ac:dyDescent="0.2">
      <c r="A5024">
        <v>41034</v>
      </c>
      <c r="B5024" t="s">
        <v>1013</v>
      </c>
      <c r="C5024">
        <v>850</v>
      </c>
      <c r="D5024" t="s">
        <v>453</v>
      </c>
      <c r="E5024">
        <v>4</v>
      </c>
      <c r="F5024" t="s">
        <v>422</v>
      </c>
      <c r="G5024">
        <v>122</v>
      </c>
      <c r="H5024" t="s">
        <v>72</v>
      </c>
      <c r="I5024">
        <v>949</v>
      </c>
      <c r="J5024" t="s">
        <v>78</v>
      </c>
      <c r="K5024" t="s">
        <v>41</v>
      </c>
      <c r="L5024">
        <v>13553</v>
      </c>
      <c r="M5024" t="s">
        <v>4983</v>
      </c>
      <c r="N5024" t="s">
        <v>43</v>
      </c>
      <c r="O5024" t="s">
        <v>530</v>
      </c>
      <c r="S5024">
        <v>2</v>
      </c>
      <c r="T5024" t="s">
        <v>45</v>
      </c>
      <c r="X5024" t="s">
        <v>46</v>
      </c>
      <c r="Y5024">
        <v>1</v>
      </c>
      <c r="Z5024">
        <v>0</v>
      </c>
      <c r="AA5024">
        <v>0</v>
      </c>
      <c r="AB5024">
        <v>0</v>
      </c>
      <c r="AC5024">
        <v>0</v>
      </c>
      <c r="AD5024">
        <f t="shared" si="157"/>
        <v>0</v>
      </c>
      <c r="AE5024" t="s">
        <v>85</v>
      </c>
      <c r="AF5024">
        <v>1150000</v>
      </c>
      <c r="AG5024">
        <v>1250000</v>
      </c>
      <c r="AH5024">
        <v>1370000</v>
      </c>
      <c r="AI5024">
        <v>1500000</v>
      </c>
      <c r="AJ5024">
        <f t="shared" si="158"/>
        <v>5270000</v>
      </c>
      <c r="AK5024" t="s">
        <v>458</v>
      </c>
      <c r="AL5024" t="s">
        <v>459</v>
      </c>
      <c r="AM5024" t="s">
        <v>460</v>
      </c>
    </row>
    <row r="5025" spans="1:39" x14ac:dyDescent="0.2">
      <c r="A5025">
        <v>41035</v>
      </c>
      <c r="B5025" t="s">
        <v>1023</v>
      </c>
      <c r="C5025">
        <v>130</v>
      </c>
      <c r="D5025" t="s">
        <v>1058</v>
      </c>
      <c r="E5025">
        <v>26</v>
      </c>
      <c r="F5025" t="s">
        <v>710</v>
      </c>
      <c r="G5025">
        <v>782</v>
      </c>
      <c r="H5025" t="s">
        <v>764</v>
      </c>
      <c r="I5025">
        <v>413</v>
      </c>
      <c r="J5025" t="s">
        <v>1059</v>
      </c>
      <c r="K5025" t="s">
        <v>41</v>
      </c>
      <c r="L5025">
        <v>14117</v>
      </c>
      <c r="M5025" t="s">
        <v>4380</v>
      </c>
      <c r="N5025" t="s">
        <v>124</v>
      </c>
      <c r="O5025" t="s">
        <v>1061</v>
      </c>
      <c r="S5025">
        <v>2</v>
      </c>
      <c r="T5025" t="s">
        <v>45</v>
      </c>
      <c r="U5025">
        <v>286</v>
      </c>
      <c r="V5025" t="s">
        <v>1062</v>
      </c>
      <c r="W5025" t="s">
        <v>845</v>
      </c>
      <c r="X5025" t="s">
        <v>46</v>
      </c>
      <c r="Y5025">
        <v>1</v>
      </c>
      <c r="Z5025">
        <v>0</v>
      </c>
      <c r="AA5025">
        <v>84</v>
      </c>
      <c r="AB5025">
        <v>84</v>
      </c>
      <c r="AC5025">
        <v>84</v>
      </c>
      <c r="AD5025">
        <f t="shared" si="157"/>
        <v>84</v>
      </c>
      <c r="AF5025">
        <v>0</v>
      </c>
      <c r="AG5025">
        <v>0</v>
      </c>
      <c r="AH5025">
        <v>0</v>
      </c>
      <c r="AI5025">
        <v>0</v>
      </c>
      <c r="AJ5025">
        <f t="shared" si="158"/>
        <v>0</v>
      </c>
      <c r="AK5025" t="s">
        <v>1063</v>
      </c>
      <c r="AL5025" t="s">
        <v>1064</v>
      </c>
      <c r="AM5025" t="s">
        <v>1065</v>
      </c>
    </row>
    <row r="5026" spans="1:39" x14ac:dyDescent="0.2">
      <c r="A5026">
        <v>41035</v>
      </c>
      <c r="B5026" t="s">
        <v>1023</v>
      </c>
      <c r="C5026">
        <v>610</v>
      </c>
      <c r="D5026" t="s">
        <v>990</v>
      </c>
      <c r="E5026">
        <v>12</v>
      </c>
      <c r="F5026" t="s">
        <v>991</v>
      </c>
      <c r="G5026">
        <v>122</v>
      </c>
      <c r="H5026" t="s">
        <v>72</v>
      </c>
      <c r="I5026">
        <v>1</v>
      </c>
      <c r="J5026" t="s">
        <v>1066</v>
      </c>
      <c r="K5026" t="s">
        <v>41</v>
      </c>
      <c r="L5026">
        <v>13577</v>
      </c>
      <c r="M5026" t="s">
        <v>3871</v>
      </c>
      <c r="N5026" t="s">
        <v>43</v>
      </c>
      <c r="O5026" t="s">
        <v>1068</v>
      </c>
      <c r="S5026">
        <v>2</v>
      </c>
      <c r="T5026" t="s">
        <v>45</v>
      </c>
      <c r="U5026">
        <v>332</v>
      </c>
      <c r="V5026" t="s">
        <v>76</v>
      </c>
      <c r="W5026" t="s">
        <v>57</v>
      </c>
      <c r="X5026" t="s">
        <v>46</v>
      </c>
      <c r="Y5026">
        <v>1</v>
      </c>
      <c r="Z5026">
        <v>1</v>
      </c>
      <c r="AA5026">
        <v>1</v>
      </c>
      <c r="AB5026">
        <v>1</v>
      </c>
      <c r="AC5026">
        <v>1</v>
      </c>
      <c r="AD5026">
        <f t="shared" si="157"/>
        <v>1</v>
      </c>
      <c r="AF5026">
        <v>0</v>
      </c>
      <c r="AG5026">
        <v>0</v>
      </c>
      <c r="AH5026">
        <v>0</v>
      </c>
      <c r="AI5026">
        <v>0</v>
      </c>
      <c r="AJ5026">
        <f t="shared" si="158"/>
        <v>0</v>
      </c>
      <c r="AK5026" t="s">
        <v>997</v>
      </c>
      <c r="AL5026" t="s">
        <v>998</v>
      </c>
      <c r="AM5026" t="s">
        <v>999</v>
      </c>
    </row>
    <row r="5027" spans="1:39" x14ac:dyDescent="0.2">
      <c r="A5027">
        <v>41035</v>
      </c>
      <c r="B5027" t="s">
        <v>1023</v>
      </c>
      <c r="C5027">
        <v>850</v>
      </c>
      <c r="D5027" t="s">
        <v>453</v>
      </c>
      <c r="E5027">
        <v>4</v>
      </c>
      <c r="F5027" t="s">
        <v>422</v>
      </c>
      <c r="G5027">
        <v>128</v>
      </c>
      <c r="H5027" t="s">
        <v>143</v>
      </c>
      <c r="I5027">
        <v>6</v>
      </c>
      <c r="J5027" t="s">
        <v>454</v>
      </c>
      <c r="K5027" t="s">
        <v>41</v>
      </c>
      <c r="L5027">
        <v>13574</v>
      </c>
      <c r="M5027" t="s">
        <v>3874</v>
      </c>
      <c r="N5027" t="s">
        <v>43</v>
      </c>
      <c r="O5027" t="s">
        <v>456</v>
      </c>
      <c r="S5027">
        <v>2</v>
      </c>
      <c r="T5027" t="s">
        <v>45</v>
      </c>
      <c r="X5027" t="s">
        <v>46</v>
      </c>
      <c r="Y5027">
        <v>1</v>
      </c>
      <c r="Z5027">
        <v>0</v>
      </c>
      <c r="AA5027">
        <v>0</v>
      </c>
      <c r="AB5027">
        <v>0</v>
      </c>
      <c r="AC5027">
        <v>0</v>
      </c>
      <c r="AD5027">
        <f t="shared" si="157"/>
        <v>0</v>
      </c>
      <c r="AE5027" t="s">
        <v>85</v>
      </c>
      <c r="AF5027">
        <v>21000</v>
      </c>
      <c r="AG5027">
        <v>28000</v>
      </c>
      <c r="AH5027">
        <v>25000</v>
      </c>
      <c r="AI5027">
        <v>28000</v>
      </c>
      <c r="AJ5027">
        <f t="shared" si="158"/>
        <v>102000</v>
      </c>
      <c r="AK5027" t="s">
        <v>458</v>
      </c>
      <c r="AL5027" t="s">
        <v>459</v>
      </c>
      <c r="AM5027" t="s">
        <v>460</v>
      </c>
    </row>
    <row r="5028" spans="1:39" x14ac:dyDescent="0.2">
      <c r="A5028">
        <v>41036</v>
      </c>
      <c r="B5028" t="s">
        <v>1032</v>
      </c>
      <c r="C5028">
        <v>610</v>
      </c>
      <c r="D5028" t="s">
        <v>990</v>
      </c>
      <c r="E5028">
        <v>12</v>
      </c>
      <c r="F5028" t="s">
        <v>991</v>
      </c>
      <c r="G5028">
        <v>368</v>
      </c>
      <c r="H5028" t="s">
        <v>1014</v>
      </c>
      <c r="I5028">
        <v>104</v>
      </c>
      <c r="J5028" t="s">
        <v>1024</v>
      </c>
      <c r="K5028" t="s">
        <v>41</v>
      </c>
      <c r="L5028">
        <v>13601</v>
      </c>
      <c r="M5028" t="s">
        <v>4761</v>
      </c>
      <c r="N5028" t="s">
        <v>43</v>
      </c>
      <c r="O5028" t="s">
        <v>1044</v>
      </c>
      <c r="S5028">
        <v>2</v>
      </c>
      <c r="T5028" t="s">
        <v>45</v>
      </c>
      <c r="U5028">
        <v>1</v>
      </c>
      <c r="V5028" t="s">
        <v>1027</v>
      </c>
      <c r="W5028" t="s">
        <v>57</v>
      </c>
      <c r="X5028" t="s">
        <v>46</v>
      </c>
      <c r="Y5028">
        <v>1</v>
      </c>
      <c r="Z5028">
        <v>7200</v>
      </c>
      <c r="AA5028">
        <v>7200</v>
      </c>
      <c r="AB5028">
        <v>7200</v>
      </c>
      <c r="AC5028">
        <v>7200</v>
      </c>
      <c r="AD5028">
        <f t="shared" si="157"/>
        <v>7200</v>
      </c>
      <c r="AF5028">
        <v>0</v>
      </c>
      <c r="AG5028">
        <v>0</v>
      </c>
      <c r="AH5028">
        <v>0</v>
      </c>
      <c r="AI5028">
        <v>0</v>
      </c>
      <c r="AJ5028">
        <f t="shared" si="158"/>
        <v>0</v>
      </c>
      <c r="AK5028" t="s">
        <v>997</v>
      </c>
      <c r="AL5028" t="s">
        <v>998</v>
      </c>
      <c r="AM5028" t="s">
        <v>999</v>
      </c>
    </row>
    <row r="5029" spans="1:39" x14ac:dyDescent="0.2">
      <c r="A5029">
        <v>41036</v>
      </c>
      <c r="B5029" t="s">
        <v>1032</v>
      </c>
      <c r="C5029">
        <v>610</v>
      </c>
      <c r="D5029" t="s">
        <v>990</v>
      </c>
      <c r="E5029">
        <v>12</v>
      </c>
      <c r="F5029" t="s">
        <v>991</v>
      </c>
      <c r="G5029">
        <v>368</v>
      </c>
      <c r="H5029" t="s">
        <v>1014</v>
      </c>
      <c r="I5029">
        <v>104</v>
      </c>
      <c r="J5029" t="s">
        <v>1024</v>
      </c>
      <c r="K5029" t="s">
        <v>41</v>
      </c>
      <c r="L5029">
        <v>13601</v>
      </c>
      <c r="M5029" t="s">
        <v>4761</v>
      </c>
      <c r="N5029" t="s">
        <v>43</v>
      </c>
      <c r="O5029" t="s">
        <v>1044</v>
      </c>
      <c r="S5029">
        <v>2</v>
      </c>
      <c r="T5029" t="s">
        <v>45</v>
      </c>
      <c r="X5029" t="s">
        <v>46</v>
      </c>
      <c r="Y5029">
        <v>1</v>
      </c>
      <c r="Z5029">
        <v>0</v>
      </c>
      <c r="AA5029">
        <v>0</v>
      </c>
      <c r="AB5029">
        <v>0</v>
      </c>
      <c r="AC5029">
        <v>0</v>
      </c>
      <c r="AD5029">
        <f t="shared" si="157"/>
        <v>0</v>
      </c>
      <c r="AE5029" t="s">
        <v>1018</v>
      </c>
      <c r="AF5029">
        <v>701036</v>
      </c>
      <c r="AG5029">
        <v>294075</v>
      </c>
      <c r="AH5029">
        <v>842248</v>
      </c>
      <c r="AI5029">
        <v>911313</v>
      </c>
      <c r="AJ5029">
        <f t="shared" si="158"/>
        <v>2748672</v>
      </c>
      <c r="AK5029" t="s">
        <v>997</v>
      </c>
      <c r="AL5029" t="s">
        <v>998</v>
      </c>
      <c r="AM5029" t="s">
        <v>999</v>
      </c>
    </row>
    <row r="5030" spans="1:39" x14ac:dyDescent="0.2">
      <c r="A5030">
        <v>41036</v>
      </c>
      <c r="B5030" t="s">
        <v>1032</v>
      </c>
      <c r="C5030">
        <v>610</v>
      </c>
      <c r="D5030" t="s">
        <v>990</v>
      </c>
      <c r="E5030">
        <v>12</v>
      </c>
      <c r="F5030" t="s">
        <v>991</v>
      </c>
      <c r="G5030">
        <v>368</v>
      </c>
      <c r="H5030" t="s">
        <v>1014</v>
      </c>
      <c r="I5030">
        <v>144</v>
      </c>
      <c r="J5030" t="s">
        <v>1015</v>
      </c>
      <c r="K5030" t="s">
        <v>41</v>
      </c>
      <c r="L5030">
        <v>13600</v>
      </c>
      <c r="M5030" t="s">
        <v>3876</v>
      </c>
      <c r="N5030" t="s">
        <v>43</v>
      </c>
      <c r="O5030" t="s">
        <v>1017</v>
      </c>
      <c r="S5030">
        <v>2</v>
      </c>
      <c r="T5030" t="s">
        <v>45</v>
      </c>
      <c r="X5030" t="s">
        <v>46</v>
      </c>
      <c r="Y5030">
        <v>1</v>
      </c>
      <c r="Z5030">
        <v>0</v>
      </c>
      <c r="AA5030">
        <v>0</v>
      </c>
      <c r="AB5030">
        <v>0</v>
      </c>
      <c r="AC5030">
        <v>0</v>
      </c>
      <c r="AD5030">
        <f t="shared" si="157"/>
        <v>0</v>
      </c>
      <c r="AE5030" t="s">
        <v>1018</v>
      </c>
      <c r="AF5030">
        <v>172612</v>
      </c>
      <c r="AG5030">
        <v>189045</v>
      </c>
      <c r="AH5030">
        <v>207382</v>
      </c>
      <c r="AI5030">
        <v>224388</v>
      </c>
      <c r="AJ5030">
        <f t="shared" si="158"/>
        <v>793427</v>
      </c>
      <c r="AK5030" t="s">
        <v>997</v>
      </c>
      <c r="AL5030" t="s">
        <v>998</v>
      </c>
      <c r="AM5030" t="s">
        <v>999</v>
      </c>
    </row>
    <row r="5031" spans="1:39" x14ac:dyDescent="0.2">
      <c r="A5031">
        <v>41036</v>
      </c>
      <c r="B5031" t="s">
        <v>1032</v>
      </c>
      <c r="C5031">
        <v>900</v>
      </c>
      <c r="D5031" t="s">
        <v>461</v>
      </c>
      <c r="E5031">
        <v>4</v>
      </c>
      <c r="F5031" t="s">
        <v>422</v>
      </c>
      <c r="G5031">
        <v>122</v>
      </c>
      <c r="H5031" t="s">
        <v>72</v>
      </c>
      <c r="I5031">
        <v>2</v>
      </c>
      <c r="J5031" t="s">
        <v>73</v>
      </c>
      <c r="K5031" t="s">
        <v>41</v>
      </c>
      <c r="L5031">
        <v>13591</v>
      </c>
      <c r="M5031" t="s">
        <v>4762</v>
      </c>
      <c r="N5031" t="s">
        <v>43</v>
      </c>
      <c r="O5031" t="s">
        <v>583</v>
      </c>
      <c r="S5031">
        <v>2</v>
      </c>
      <c r="T5031" t="s">
        <v>45</v>
      </c>
      <c r="X5031" t="s">
        <v>46</v>
      </c>
      <c r="Y5031">
        <v>1</v>
      </c>
      <c r="Z5031">
        <v>0</v>
      </c>
      <c r="AA5031">
        <v>0</v>
      </c>
      <c r="AB5031">
        <v>0</v>
      </c>
      <c r="AC5031">
        <v>0</v>
      </c>
      <c r="AD5031">
        <f t="shared" si="157"/>
        <v>0</v>
      </c>
      <c r="AE5031" t="s">
        <v>85</v>
      </c>
      <c r="AF5031">
        <v>420000</v>
      </c>
      <c r="AG5031">
        <v>500000</v>
      </c>
      <c r="AH5031">
        <v>550000</v>
      </c>
      <c r="AI5031">
        <v>610000</v>
      </c>
      <c r="AJ5031">
        <f t="shared" si="158"/>
        <v>2080000</v>
      </c>
      <c r="AK5031" t="s">
        <v>466</v>
      </c>
      <c r="AL5031" t="s">
        <v>467</v>
      </c>
      <c r="AM5031" t="s">
        <v>60</v>
      </c>
    </row>
    <row r="5032" spans="1:39" x14ac:dyDescent="0.2">
      <c r="A5032">
        <v>41036</v>
      </c>
      <c r="B5032" t="s">
        <v>1032</v>
      </c>
      <c r="C5032">
        <v>900</v>
      </c>
      <c r="D5032" t="s">
        <v>461</v>
      </c>
      <c r="E5032">
        <v>4</v>
      </c>
      <c r="F5032" t="s">
        <v>422</v>
      </c>
      <c r="G5032">
        <v>126</v>
      </c>
      <c r="H5032" t="s">
        <v>62</v>
      </c>
      <c r="I5032">
        <v>948</v>
      </c>
      <c r="J5032" t="s">
        <v>462</v>
      </c>
      <c r="K5032" t="s">
        <v>41</v>
      </c>
      <c r="L5032">
        <v>13592</v>
      </c>
      <c r="M5032" t="s">
        <v>4383</v>
      </c>
      <c r="N5032" t="s">
        <v>43</v>
      </c>
      <c r="O5032" t="s">
        <v>464</v>
      </c>
      <c r="S5032">
        <v>2</v>
      </c>
      <c r="T5032" t="s">
        <v>45</v>
      </c>
      <c r="X5032" t="s">
        <v>46</v>
      </c>
      <c r="Y5032">
        <v>1</v>
      </c>
      <c r="Z5032">
        <v>0</v>
      </c>
      <c r="AA5032">
        <v>0</v>
      </c>
      <c r="AB5032">
        <v>0</v>
      </c>
      <c r="AC5032">
        <v>0</v>
      </c>
      <c r="AD5032">
        <f t="shared" si="157"/>
        <v>0</v>
      </c>
      <c r="AE5032" t="s">
        <v>85</v>
      </c>
      <c r="AF5032">
        <v>60000</v>
      </c>
      <c r="AG5032">
        <v>70000</v>
      </c>
      <c r="AH5032">
        <v>80000</v>
      </c>
      <c r="AI5032">
        <v>90000</v>
      </c>
      <c r="AJ5032">
        <f t="shared" si="158"/>
        <v>300000</v>
      </c>
      <c r="AK5032" t="s">
        <v>466</v>
      </c>
      <c r="AL5032" t="s">
        <v>467</v>
      </c>
      <c r="AM5032" t="s">
        <v>60</v>
      </c>
    </row>
    <row r="5033" spans="1:39" x14ac:dyDescent="0.2">
      <c r="A5033">
        <v>41037</v>
      </c>
      <c r="B5033" t="s">
        <v>1038</v>
      </c>
      <c r="C5033">
        <v>210</v>
      </c>
      <c r="D5033" t="s">
        <v>469</v>
      </c>
      <c r="E5033">
        <v>4</v>
      </c>
      <c r="F5033" t="s">
        <v>422</v>
      </c>
      <c r="G5033">
        <v>121</v>
      </c>
      <c r="H5033" t="s">
        <v>423</v>
      </c>
      <c r="I5033">
        <v>574</v>
      </c>
      <c r="J5033" t="s">
        <v>1049</v>
      </c>
      <c r="K5033" t="s">
        <v>41</v>
      </c>
      <c r="L5033">
        <v>13624</v>
      </c>
      <c r="M5033" t="s">
        <v>4763</v>
      </c>
      <c r="N5033" t="s">
        <v>124</v>
      </c>
      <c r="O5033" t="s">
        <v>1051</v>
      </c>
      <c r="S5033">
        <v>2</v>
      </c>
      <c r="T5033" t="s">
        <v>45</v>
      </c>
      <c r="U5033">
        <v>190</v>
      </c>
      <c r="V5033" t="s">
        <v>996</v>
      </c>
      <c r="W5033" t="s">
        <v>57</v>
      </c>
      <c r="X5033" t="s">
        <v>46</v>
      </c>
      <c r="Y5033">
        <v>1</v>
      </c>
      <c r="Z5033">
        <v>7</v>
      </c>
      <c r="AA5033">
        <v>7</v>
      </c>
      <c r="AB5033">
        <v>7</v>
      </c>
      <c r="AC5033">
        <v>7</v>
      </c>
      <c r="AD5033">
        <f t="shared" si="157"/>
        <v>7</v>
      </c>
      <c r="AF5033">
        <v>0</v>
      </c>
      <c r="AG5033">
        <v>0</v>
      </c>
      <c r="AH5033">
        <v>0</v>
      </c>
      <c r="AI5033">
        <v>0</v>
      </c>
      <c r="AJ5033">
        <f t="shared" si="158"/>
        <v>0</v>
      </c>
      <c r="AK5033" t="s">
        <v>474</v>
      </c>
      <c r="AL5033" t="s">
        <v>475</v>
      </c>
      <c r="AM5033" t="s">
        <v>476</v>
      </c>
    </row>
    <row r="5034" spans="1:39" x14ac:dyDescent="0.2">
      <c r="A5034">
        <v>41037</v>
      </c>
      <c r="B5034" t="s">
        <v>1038</v>
      </c>
      <c r="C5034">
        <v>625</v>
      </c>
      <c r="D5034" t="s">
        <v>1008</v>
      </c>
      <c r="E5034">
        <v>12</v>
      </c>
      <c r="F5034" t="s">
        <v>991</v>
      </c>
      <c r="G5034">
        <v>368</v>
      </c>
      <c r="H5034" t="s">
        <v>1014</v>
      </c>
      <c r="I5034">
        <v>242</v>
      </c>
      <c r="J5034" t="s">
        <v>1019</v>
      </c>
      <c r="K5034" t="s">
        <v>41</v>
      </c>
      <c r="L5034">
        <v>13614</v>
      </c>
      <c r="M5034" t="s">
        <v>2450</v>
      </c>
      <c r="N5034" t="s">
        <v>43</v>
      </c>
      <c r="O5034" t="s">
        <v>1021</v>
      </c>
      <c r="S5034">
        <v>2</v>
      </c>
      <c r="T5034" t="s">
        <v>45</v>
      </c>
      <c r="X5034" t="s">
        <v>46</v>
      </c>
      <c r="Y5034">
        <v>1</v>
      </c>
      <c r="Z5034">
        <v>0</v>
      </c>
      <c r="AA5034">
        <v>0</v>
      </c>
      <c r="AB5034">
        <v>0</v>
      </c>
      <c r="AC5034">
        <v>0</v>
      </c>
      <c r="AD5034">
        <f t="shared" si="157"/>
        <v>0</v>
      </c>
      <c r="AE5034" t="s">
        <v>1018</v>
      </c>
      <c r="AF5034">
        <v>63041</v>
      </c>
      <c r="AG5034">
        <v>69043</v>
      </c>
      <c r="AH5034">
        <v>75740</v>
      </c>
      <c r="AI5034">
        <v>81950</v>
      </c>
      <c r="AJ5034">
        <f t="shared" si="158"/>
        <v>289774</v>
      </c>
      <c r="AK5034" t="s">
        <v>1010</v>
      </c>
      <c r="AL5034" t="s">
        <v>1011</v>
      </c>
      <c r="AM5034" t="s">
        <v>1012</v>
      </c>
    </row>
    <row r="5035" spans="1:39" x14ac:dyDescent="0.2">
      <c r="A5035">
        <v>41037</v>
      </c>
      <c r="B5035" t="s">
        <v>1038</v>
      </c>
      <c r="C5035">
        <v>850</v>
      </c>
      <c r="D5035" t="s">
        <v>453</v>
      </c>
      <c r="E5035">
        <v>4</v>
      </c>
      <c r="F5035" t="s">
        <v>422</v>
      </c>
      <c r="G5035">
        <v>128</v>
      </c>
      <c r="H5035" t="s">
        <v>143</v>
      </c>
      <c r="I5035">
        <v>6</v>
      </c>
      <c r="J5035" t="s">
        <v>454</v>
      </c>
      <c r="K5035" t="s">
        <v>41</v>
      </c>
      <c r="L5035">
        <v>13612</v>
      </c>
      <c r="M5035" t="s">
        <v>3879</v>
      </c>
      <c r="N5035" t="s">
        <v>43</v>
      </c>
      <c r="O5035" t="s">
        <v>456</v>
      </c>
      <c r="S5035">
        <v>2</v>
      </c>
      <c r="T5035" t="s">
        <v>45</v>
      </c>
      <c r="U5035">
        <v>95</v>
      </c>
      <c r="V5035" t="s">
        <v>457</v>
      </c>
      <c r="W5035" t="s">
        <v>57</v>
      </c>
      <c r="X5035" t="s">
        <v>46</v>
      </c>
      <c r="Y5035">
        <v>1</v>
      </c>
      <c r="Z5035">
        <v>3</v>
      </c>
      <c r="AA5035">
        <v>3</v>
      </c>
      <c r="AB5035">
        <v>3</v>
      </c>
      <c r="AC5035">
        <v>3</v>
      </c>
      <c r="AD5035">
        <f t="shared" si="157"/>
        <v>3</v>
      </c>
      <c r="AF5035">
        <v>0</v>
      </c>
      <c r="AG5035">
        <v>0</v>
      </c>
      <c r="AH5035">
        <v>0</v>
      </c>
      <c r="AI5035">
        <v>0</v>
      </c>
      <c r="AJ5035">
        <f t="shared" si="158"/>
        <v>0</v>
      </c>
      <c r="AK5035" t="s">
        <v>458</v>
      </c>
      <c r="AL5035" t="s">
        <v>459</v>
      </c>
      <c r="AM5035" t="s">
        <v>460</v>
      </c>
    </row>
    <row r="5036" spans="1:39" x14ac:dyDescent="0.2">
      <c r="A5036">
        <v>41038</v>
      </c>
      <c r="B5036" t="s">
        <v>1041</v>
      </c>
      <c r="C5036">
        <v>210</v>
      </c>
      <c r="D5036" t="s">
        <v>469</v>
      </c>
      <c r="E5036">
        <v>4</v>
      </c>
      <c r="F5036" t="s">
        <v>422</v>
      </c>
      <c r="G5036">
        <v>121</v>
      </c>
      <c r="H5036" t="s">
        <v>423</v>
      </c>
      <c r="I5036">
        <v>574</v>
      </c>
      <c r="J5036" t="s">
        <v>1049</v>
      </c>
      <c r="K5036" t="s">
        <v>41</v>
      </c>
      <c r="L5036">
        <v>13647</v>
      </c>
      <c r="M5036" t="s">
        <v>3880</v>
      </c>
      <c r="N5036" t="s">
        <v>124</v>
      </c>
      <c r="O5036" t="s">
        <v>1051</v>
      </c>
      <c r="S5036">
        <v>2</v>
      </c>
      <c r="T5036" t="s">
        <v>45</v>
      </c>
      <c r="X5036" t="s">
        <v>46</v>
      </c>
      <c r="Y5036">
        <v>1</v>
      </c>
      <c r="Z5036">
        <v>0</v>
      </c>
      <c r="AA5036">
        <v>0</v>
      </c>
      <c r="AB5036">
        <v>0</v>
      </c>
      <c r="AC5036">
        <v>0</v>
      </c>
      <c r="AD5036">
        <f t="shared" si="157"/>
        <v>0</v>
      </c>
      <c r="AE5036" t="s">
        <v>85</v>
      </c>
      <c r="AF5036">
        <v>200000</v>
      </c>
      <c r="AG5036">
        <v>200000</v>
      </c>
      <c r="AH5036">
        <v>200000</v>
      </c>
      <c r="AI5036">
        <v>200000</v>
      </c>
      <c r="AJ5036">
        <f t="shared" si="158"/>
        <v>800000</v>
      </c>
      <c r="AK5036" t="s">
        <v>474</v>
      </c>
      <c r="AL5036" t="s">
        <v>475</v>
      </c>
      <c r="AM5036" t="s">
        <v>476</v>
      </c>
    </row>
    <row r="5037" spans="1:39" x14ac:dyDescent="0.2">
      <c r="A5037">
        <v>41038</v>
      </c>
      <c r="B5037" t="s">
        <v>1041</v>
      </c>
      <c r="C5037">
        <v>625</v>
      </c>
      <c r="D5037" t="s">
        <v>1008</v>
      </c>
      <c r="E5037">
        <v>12</v>
      </c>
      <c r="F5037" t="s">
        <v>991</v>
      </c>
      <c r="G5037">
        <v>122</v>
      </c>
      <c r="H5037" t="s">
        <v>72</v>
      </c>
      <c r="I5037">
        <v>949</v>
      </c>
      <c r="J5037" t="s">
        <v>78</v>
      </c>
      <c r="K5037" t="s">
        <v>41</v>
      </c>
      <c r="L5037">
        <v>13648</v>
      </c>
      <c r="M5037" t="s">
        <v>1046</v>
      </c>
      <c r="N5037" t="s">
        <v>43</v>
      </c>
      <c r="O5037" t="s">
        <v>530</v>
      </c>
      <c r="S5037">
        <v>2</v>
      </c>
      <c r="T5037" t="s">
        <v>45</v>
      </c>
      <c r="U5037">
        <v>923</v>
      </c>
      <c r="V5037" t="s">
        <v>81</v>
      </c>
      <c r="W5037" t="s">
        <v>57</v>
      </c>
      <c r="X5037" t="s">
        <v>46</v>
      </c>
      <c r="Y5037">
        <v>1</v>
      </c>
      <c r="Z5037">
        <v>20</v>
      </c>
      <c r="AA5037">
        <v>20</v>
      </c>
      <c r="AB5037">
        <v>20</v>
      </c>
      <c r="AC5037">
        <v>20</v>
      </c>
      <c r="AD5037">
        <f t="shared" si="157"/>
        <v>20</v>
      </c>
      <c r="AF5037">
        <v>0</v>
      </c>
      <c r="AG5037">
        <v>0</v>
      </c>
      <c r="AH5037">
        <v>0</v>
      </c>
      <c r="AI5037">
        <v>0</v>
      </c>
      <c r="AJ5037">
        <f t="shared" si="158"/>
        <v>0</v>
      </c>
      <c r="AK5037" t="s">
        <v>1010</v>
      </c>
      <c r="AL5037" t="s">
        <v>1011</v>
      </c>
      <c r="AM5037" t="s">
        <v>1012</v>
      </c>
    </row>
    <row r="5038" spans="1:39" x14ac:dyDescent="0.2">
      <c r="A5038">
        <v>41038</v>
      </c>
      <c r="B5038" t="s">
        <v>1041</v>
      </c>
      <c r="C5038">
        <v>850</v>
      </c>
      <c r="D5038" t="s">
        <v>453</v>
      </c>
      <c r="E5038">
        <v>4</v>
      </c>
      <c r="F5038" t="s">
        <v>422</v>
      </c>
      <c r="G5038">
        <v>128</v>
      </c>
      <c r="H5038" t="s">
        <v>143</v>
      </c>
      <c r="I5038">
        <v>6</v>
      </c>
      <c r="J5038" t="s">
        <v>454</v>
      </c>
      <c r="K5038" t="s">
        <v>41</v>
      </c>
      <c r="L5038">
        <v>13642</v>
      </c>
      <c r="M5038" t="s">
        <v>4386</v>
      </c>
      <c r="N5038" t="s">
        <v>43</v>
      </c>
      <c r="O5038" t="s">
        <v>456</v>
      </c>
      <c r="S5038">
        <v>2</v>
      </c>
      <c r="T5038" t="s">
        <v>45</v>
      </c>
      <c r="X5038" t="s">
        <v>46</v>
      </c>
      <c r="Y5038">
        <v>1</v>
      </c>
      <c r="Z5038">
        <v>0</v>
      </c>
      <c r="AA5038">
        <v>0</v>
      </c>
      <c r="AB5038">
        <v>0</v>
      </c>
      <c r="AC5038">
        <v>0</v>
      </c>
      <c r="AD5038">
        <f t="shared" si="157"/>
        <v>0</v>
      </c>
      <c r="AE5038" t="s">
        <v>85</v>
      </c>
      <c r="AF5038">
        <v>21000</v>
      </c>
      <c r="AG5038">
        <v>23000</v>
      </c>
      <c r="AH5038">
        <v>25000</v>
      </c>
      <c r="AI5038">
        <v>28000</v>
      </c>
      <c r="AJ5038">
        <f t="shared" si="158"/>
        <v>97000</v>
      </c>
      <c r="AK5038" t="s">
        <v>458</v>
      </c>
      <c r="AL5038" t="s">
        <v>459</v>
      </c>
      <c r="AM5038" t="s">
        <v>460</v>
      </c>
    </row>
    <row r="5039" spans="1:39" x14ac:dyDescent="0.2">
      <c r="A5039">
        <v>41038</v>
      </c>
      <c r="B5039" t="s">
        <v>1041</v>
      </c>
      <c r="C5039">
        <v>900</v>
      </c>
      <c r="D5039" t="s">
        <v>461</v>
      </c>
      <c r="E5039">
        <v>4</v>
      </c>
      <c r="F5039" t="s">
        <v>422</v>
      </c>
      <c r="G5039">
        <v>122</v>
      </c>
      <c r="H5039" t="s">
        <v>72</v>
      </c>
      <c r="I5039">
        <v>2</v>
      </c>
      <c r="J5039" t="s">
        <v>73</v>
      </c>
      <c r="K5039" t="s">
        <v>41</v>
      </c>
      <c r="L5039">
        <v>13634</v>
      </c>
      <c r="M5039" t="s">
        <v>1047</v>
      </c>
      <c r="N5039" t="s">
        <v>43</v>
      </c>
      <c r="O5039" t="s">
        <v>583</v>
      </c>
      <c r="S5039">
        <v>2</v>
      </c>
      <c r="T5039" t="s">
        <v>45</v>
      </c>
      <c r="X5039" t="s">
        <v>46</v>
      </c>
      <c r="Y5039">
        <v>1</v>
      </c>
      <c r="Z5039">
        <v>0</v>
      </c>
      <c r="AA5039">
        <v>0</v>
      </c>
      <c r="AB5039">
        <v>0</v>
      </c>
      <c r="AC5039">
        <v>0</v>
      </c>
      <c r="AD5039">
        <f t="shared" si="157"/>
        <v>0</v>
      </c>
      <c r="AE5039" t="s">
        <v>85</v>
      </c>
      <c r="AF5039">
        <v>390000</v>
      </c>
      <c r="AG5039">
        <v>430000</v>
      </c>
      <c r="AH5039">
        <v>470000</v>
      </c>
      <c r="AI5039">
        <v>510000</v>
      </c>
      <c r="AJ5039">
        <f t="shared" si="158"/>
        <v>1800000</v>
      </c>
      <c r="AK5039" t="s">
        <v>466</v>
      </c>
      <c r="AL5039" t="s">
        <v>467</v>
      </c>
      <c r="AM5039" t="s">
        <v>60</v>
      </c>
    </row>
    <row r="5040" spans="1:39" x14ac:dyDescent="0.2">
      <c r="A5040">
        <v>41039</v>
      </c>
      <c r="B5040" t="s">
        <v>1048</v>
      </c>
      <c r="C5040">
        <v>610</v>
      </c>
      <c r="D5040" t="s">
        <v>990</v>
      </c>
      <c r="E5040">
        <v>12</v>
      </c>
      <c r="F5040" t="s">
        <v>991</v>
      </c>
      <c r="G5040">
        <v>122</v>
      </c>
      <c r="H5040" t="s">
        <v>72</v>
      </c>
      <c r="I5040">
        <v>1</v>
      </c>
      <c r="J5040" t="s">
        <v>1066</v>
      </c>
      <c r="K5040" t="s">
        <v>41</v>
      </c>
      <c r="L5040">
        <v>13656</v>
      </c>
      <c r="M5040" t="s">
        <v>4988</v>
      </c>
      <c r="N5040" t="s">
        <v>43</v>
      </c>
      <c r="O5040" t="s">
        <v>1068</v>
      </c>
      <c r="S5040">
        <v>2</v>
      </c>
      <c r="T5040" t="s">
        <v>45</v>
      </c>
      <c r="U5040">
        <v>332</v>
      </c>
      <c r="V5040" t="s">
        <v>76</v>
      </c>
      <c r="W5040" t="s">
        <v>57</v>
      </c>
      <c r="X5040" t="s">
        <v>46</v>
      </c>
      <c r="Y5040">
        <v>1</v>
      </c>
      <c r="Z5040">
        <v>1</v>
      </c>
      <c r="AA5040">
        <v>1</v>
      </c>
      <c r="AB5040">
        <v>1</v>
      </c>
      <c r="AC5040">
        <v>1</v>
      </c>
      <c r="AD5040">
        <f t="shared" si="157"/>
        <v>1</v>
      </c>
      <c r="AF5040">
        <v>0</v>
      </c>
      <c r="AG5040">
        <v>0</v>
      </c>
      <c r="AH5040">
        <v>0</v>
      </c>
      <c r="AI5040">
        <v>0</v>
      </c>
      <c r="AJ5040">
        <f t="shared" si="158"/>
        <v>0</v>
      </c>
      <c r="AK5040" t="s">
        <v>997</v>
      </c>
      <c r="AL5040" t="s">
        <v>998</v>
      </c>
      <c r="AM5040" t="s">
        <v>999</v>
      </c>
    </row>
    <row r="5041" spans="1:39" x14ac:dyDescent="0.2">
      <c r="A5041">
        <v>41039</v>
      </c>
      <c r="B5041" t="s">
        <v>1048</v>
      </c>
      <c r="C5041">
        <v>610</v>
      </c>
      <c r="D5041" t="s">
        <v>990</v>
      </c>
      <c r="E5041">
        <v>12</v>
      </c>
      <c r="F5041" t="s">
        <v>991</v>
      </c>
      <c r="G5041">
        <v>363</v>
      </c>
      <c r="H5041" t="s">
        <v>1004</v>
      </c>
      <c r="I5041">
        <v>104</v>
      </c>
      <c r="J5041" t="s">
        <v>1024</v>
      </c>
      <c r="K5041" t="s">
        <v>41</v>
      </c>
      <c r="L5041">
        <v>13663</v>
      </c>
      <c r="M5041" t="s">
        <v>3346</v>
      </c>
      <c r="N5041" t="s">
        <v>43</v>
      </c>
      <c r="O5041" t="s">
        <v>1096</v>
      </c>
      <c r="S5041">
        <v>2</v>
      </c>
      <c r="T5041" t="s">
        <v>45</v>
      </c>
      <c r="X5041" t="s">
        <v>46</v>
      </c>
      <c r="Y5041">
        <v>1</v>
      </c>
      <c r="Z5041">
        <v>0</v>
      </c>
      <c r="AA5041">
        <v>0</v>
      </c>
      <c r="AB5041">
        <v>0</v>
      </c>
      <c r="AC5041">
        <v>0</v>
      </c>
      <c r="AD5041">
        <f t="shared" si="157"/>
        <v>0</v>
      </c>
      <c r="AE5041" t="s">
        <v>85</v>
      </c>
      <c r="AF5041">
        <v>220071</v>
      </c>
      <c r="AG5041">
        <v>241022</v>
      </c>
      <c r="AH5041">
        <v>264401</v>
      </c>
      <c r="AI5041">
        <v>286082</v>
      </c>
      <c r="AJ5041">
        <f t="shared" si="158"/>
        <v>1011576</v>
      </c>
      <c r="AK5041" t="s">
        <v>997</v>
      </c>
      <c r="AL5041" t="s">
        <v>998</v>
      </c>
      <c r="AM5041" t="s">
        <v>999</v>
      </c>
    </row>
    <row r="5042" spans="1:39" x14ac:dyDescent="0.2">
      <c r="A5042">
        <v>41039</v>
      </c>
      <c r="B5042" t="s">
        <v>1048</v>
      </c>
      <c r="C5042">
        <v>625</v>
      </c>
      <c r="D5042" t="s">
        <v>1008</v>
      </c>
      <c r="E5042">
        <v>12</v>
      </c>
      <c r="F5042" t="s">
        <v>991</v>
      </c>
      <c r="G5042">
        <v>122</v>
      </c>
      <c r="H5042" t="s">
        <v>72</v>
      </c>
      <c r="I5042">
        <v>949</v>
      </c>
      <c r="J5042" t="s">
        <v>78</v>
      </c>
      <c r="K5042" t="s">
        <v>41</v>
      </c>
      <c r="L5042">
        <v>13668</v>
      </c>
      <c r="M5042" t="s">
        <v>4989</v>
      </c>
      <c r="N5042" t="s">
        <v>43</v>
      </c>
      <c r="O5042" t="s">
        <v>530</v>
      </c>
      <c r="S5042">
        <v>2</v>
      </c>
      <c r="T5042" t="s">
        <v>45</v>
      </c>
      <c r="U5042">
        <v>923</v>
      </c>
      <c r="V5042" t="s">
        <v>81</v>
      </c>
      <c r="W5042" t="s">
        <v>57</v>
      </c>
      <c r="X5042" t="s">
        <v>46</v>
      </c>
      <c r="Y5042">
        <v>1</v>
      </c>
      <c r="Z5042">
        <v>19</v>
      </c>
      <c r="AA5042">
        <v>19</v>
      </c>
      <c r="AB5042">
        <v>19</v>
      </c>
      <c r="AC5042">
        <v>19</v>
      </c>
      <c r="AD5042">
        <f t="shared" si="157"/>
        <v>19</v>
      </c>
      <c r="AF5042">
        <v>0</v>
      </c>
      <c r="AG5042">
        <v>0</v>
      </c>
      <c r="AH5042">
        <v>0</v>
      </c>
      <c r="AI5042">
        <v>0</v>
      </c>
      <c r="AJ5042">
        <f t="shared" si="158"/>
        <v>0</v>
      </c>
      <c r="AK5042" t="s">
        <v>1010</v>
      </c>
      <c r="AL5042" t="s">
        <v>1011</v>
      </c>
      <c r="AM5042" t="s">
        <v>1012</v>
      </c>
    </row>
    <row r="5043" spans="1:39" x14ac:dyDescent="0.2">
      <c r="A5043">
        <v>41039</v>
      </c>
      <c r="B5043" t="s">
        <v>1048</v>
      </c>
      <c r="C5043">
        <v>850</v>
      </c>
      <c r="D5043" t="s">
        <v>453</v>
      </c>
      <c r="E5043">
        <v>4</v>
      </c>
      <c r="F5043" t="s">
        <v>422</v>
      </c>
      <c r="G5043">
        <v>122</v>
      </c>
      <c r="H5043" t="s">
        <v>72</v>
      </c>
      <c r="I5043">
        <v>949</v>
      </c>
      <c r="J5043" t="s">
        <v>78</v>
      </c>
      <c r="K5043" t="s">
        <v>41</v>
      </c>
      <c r="L5043">
        <v>13650</v>
      </c>
      <c r="M5043" t="s">
        <v>4766</v>
      </c>
      <c r="N5043" t="s">
        <v>43</v>
      </c>
      <c r="O5043" t="s">
        <v>530</v>
      </c>
      <c r="S5043">
        <v>2</v>
      </c>
      <c r="T5043" t="s">
        <v>45</v>
      </c>
      <c r="U5043">
        <v>923</v>
      </c>
      <c r="V5043" t="s">
        <v>81</v>
      </c>
      <c r="W5043" t="s">
        <v>57</v>
      </c>
      <c r="X5043" t="s">
        <v>46</v>
      </c>
      <c r="Y5043">
        <v>1</v>
      </c>
      <c r="Z5043">
        <v>31</v>
      </c>
      <c r="AA5043">
        <v>31</v>
      </c>
      <c r="AB5043">
        <v>31</v>
      </c>
      <c r="AC5043">
        <v>31</v>
      </c>
      <c r="AD5043">
        <f t="shared" si="157"/>
        <v>31</v>
      </c>
      <c r="AF5043">
        <v>0</v>
      </c>
      <c r="AG5043">
        <v>0</v>
      </c>
      <c r="AH5043">
        <v>0</v>
      </c>
      <c r="AI5043">
        <v>0</v>
      </c>
      <c r="AJ5043">
        <f t="shared" si="158"/>
        <v>0</v>
      </c>
      <c r="AK5043" t="s">
        <v>458</v>
      </c>
      <c r="AL5043" t="s">
        <v>459</v>
      </c>
      <c r="AM5043" t="s">
        <v>460</v>
      </c>
    </row>
    <row r="5044" spans="1:39" x14ac:dyDescent="0.2">
      <c r="A5044">
        <v>41040</v>
      </c>
      <c r="B5044" t="s">
        <v>1053</v>
      </c>
      <c r="C5044">
        <v>130</v>
      </c>
      <c r="D5044" t="s">
        <v>1058</v>
      </c>
      <c r="E5044">
        <v>26</v>
      </c>
      <c r="F5044" t="s">
        <v>710</v>
      </c>
      <c r="G5044">
        <v>782</v>
      </c>
      <c r="H5044" t="s">
        <v>764</v>
      </c>
      <c r="I5044">
        <v>413</v>
      </c>
      <c r="J5044" t="s">
        <v>1059</v>
      </c>
      <c r="K5044" t="s">
        <v>41</v>
      </c>
      <c r="L5044">
        <v>13683</v>
      </c>
      <c r="M5044" t="s">
        <v>3885</v>
      </c>
      <c r="N5044" t="s">
        <v>124</v>
      </c>
      <c r="O5044" t="s">
        <v>1061</v>
      </c>
      <c r="S5044">
        <v>2</v>
      </c>
      <c r="T5044" t="s">
        <v>45</v>
      </c>
      <c r="U5044">
        <v>286</v>
      </c>
      <c r="V5044" t="s">
        <v>1062</v>
      </c>
      <c r="W5044" t="s">
        <v>845</v>
      </c>
      <c r="X5044" t="s">
        <v>46</v>
      </c>
      <c r="Y5044">
        <v>1</v>
      </c>
      <c r="Z5044">
        <v>29</v>
      </c>
      <c r="AA5044">
        <v>165</v>
      </c>
      <c r="AB5044">
        <v>165</v>
      </c>
      <c r="AC5044">
        <v>165</v>
      </c>
      <c r="AD5044">
        <f t="shared" si="157"/>
        <v>165</v>
      </c>
      <c r="AF5044">
        <v>0</v>
      </c>
      <c r="AG5044">
        <v>0</v>
      </c>
      <c r="AH5044">
        <v>0</v>
      </c>
      <c r="AI5044">
        <v>0</v>
      </c>
      <c r="AJ5044">
        <f t="shared" si="158"/>
        <v>0</v>
      </c>
      <c r="AK5044" t="s">
        <v>1063</v>
      </c>
      <c r="AL5044" t="s">
        <v>1064</v>
      </c>
      <c r="AM5044" t="s">
        <v>1065</v>
      </c>
    </row>
    <row r="5045" spans="1:39" x14ac:dyDescent="0.2">
      <c r="A5045">
        <v>41040</v>
      </c>
      <c r="B5045" t="s">
        <v>1053</v>
      </c>
      <c r="C5045">
        <v>625</v>
      </c>
      <c r="D5045" t="s">
        <v>1008</v>
      </c>
      <c r="E5045">
        <v>12</v>
      </c>
      <c r="F5045" t="s">
        <v>991</v>
      </c>
      <c r="G5045">
        <v>368</v>
      </c>
      <c r="H5045" t="s">
        <v>1014</v>
      </c>
      <c r="I5045">
        <v>242</v>
      </c>
      <c r="J5045" t="s">
        <v>1019</v>
      </c>
      <c r="K5045" t="s">
        <v>41</v>
      </c>
      <c r="L5045">
        <v>13687</v>
      </c>
      <c r="M5045" t="s">
        <v>2463</v>
      </c>
      <c r="N5045" t="s">
        <v>43</v>
      </c>
      <c r="O5045" t="s">
        <v>1021</v>
      </c>
      <c r="S5045">
        <v>2</v>
      </c>
      <c r="T5045" t="s">
        <v>45</v>
      </c>
      <c r="X5045" t="s">
        <v>46</v>
      </c>
      <c r="Y5045">
        <v>1</v>
      </c>
      <c r="Z5045">
        <v>0</v>
      </c>
      <c r="AA5045">
        <v>0</v>
      </c>
      <c r="AB5045">
        <v>0</v>
      </c>
      <c r="AC5045">
        <v>0</v>
      </c>
      <c r="AD5045">
        <f t="shared" si="157"/>
        <v>0</v>
      </c>
      <c r="AE5045" t="s">
        <v>1018</v>
      </c>
      <c r="AF5045">
        <v>139469</v>
      </c>
      <c r="AG5045">
        <v>152746</v>
      </c>
      <c r="AH5045">
        <v>167563</v>
      </c>
      <c r="AI5045">
        <v>181303</v>
      </c>
      <c r="AJ5045">
        <f t="shared" si="158"/>
        <v>641081</v>
      </c>
      <c r="AK5045" t="s">
        <v>1010</v>
      </c>
      <c r="AL5045" t="s">
        <v>1011</v>
      </c>
      <c r="AM5045" t="s">
        <v>1012</v>
      </c>
    </row>
    <row r="5046" spans="1:39" x14ac:dyDescent="0.2">
      <c r="A5046">
        <v>41040</v>
      </c>
      <c r="B5046" t="s">
        <v>1053</v>
      </c>
      <c r="C5046">
        <v>850</v>
      </c>
      <c r="D5046" t="s">
        <v>453</v>
      </c>
      <c r="E5046">
        <v>4</v>
      </c>
      <c r="F5046" t="s">
        <v>422</v>
      </c>
      <c r="G5046">
        <v>122</v>
      </c>
      <c r="H5046" t="s">
        <v>72</v>
      </c>
      <c r="I5046">
        <v>949</v>
      </c>
      <c r="J5046" t="s">
        <v>78</v>
      </c>
      <c r="K5046" t="s">
        <v>41</v>
      </c>
      <c r="L5046">
        <v>13673</v>
      </c>
      <c r="M5046" t="s">
        <v>1055</v>
      </c>
      <c r="N5046" t="s">
        <v>43</v>
      </c>
      <c r="O5046" t="s">
        <v>530</v>
      </c>
      <c r="S5046">
        <v>2</v>
      </c>
      <c r="T5046" t="s">
        <v>45</v>
      </c>
      <c r="U5046">
        <v>923</v>
      </c>
      <c r="V5046" t="s">
        <v>81</v>
      </c>
      <c r="W5046" t="s">
        <v>57</v>
      </c>
      <c r="X5046" t="s">
        <v>46</v>
      </c>
      <c r="Y5046">
        <v>1</v>
      </c>
      <c r="Z5046">
        <v>56</v>
      </c>
      <c r="AA5046">
        <v>56</v>
      </c>
      <c r="AB5046">
        <v>56</v>
      </c>
      <c r="AC5046">
        <v>56</v>
      </c>
      <c r="AD5046">
        <f t="shared" si="157"/>
        <v>56</v>
      </c>
      <c r="AF5046">
        <v>0</v>
      </c>
      <c r="AG5046">
        <v>0</v>
      </c>
      <c r="AH5046">
        <v>0</v>
      </c>
      <c r="AI5046">
        <v>0</v>
      </c>
      <c r="AJ5046">
        <f t="shared" si="158"/>
        <v>0</v>
      </c>
      <c r="AK5046" t="s">
        <v>458</v>
      </c>
      <c r="AL5046" t="s">
        <v>459</v>
      </c>
      <c r="AM5046" t="s">
        <v>460</v>
      </c>
    </row>
    <row r="5047" spans="1:39" x14ac:dyDescent="0.2">
      <c r="A5047">
        <v>41040</v>
      </c>
      <c r="B5047" t="s">
        <v>1053</v>
      </c>
      <c r="C5047">
        <v>900</v>
      </c>
      <c r="D5047" t="s">
        <v>461</v>
      </c>
      <c r="E5047">
        <v>4</v>
      </c>
      <c r="F5047" t="s">
        <v>422</v>
      </c>
      <c r="G5047">
        <v>122</v>
      </c>
      <c r="H5047" t="s">
        <v>72</v>
      </c>
      <c r="I5047">
        <v>2</v>
      </c>
      <c r="J5047" t="s">
        <v>73</v>
      </c>
      <c r="K5047" t="s">
        <v>41</v>
      </c>
      <c r="L5047">
        <v>13674</v>
      </c>
      <c r="M5047" t="s">
        <v>4389</v>
      </c>
      <c r="N5047" t="s">
        <v>43</v>
      </c>
      <c r="O5047" t="s">
        <v>583</v>
      </c>
      <c r="S5047">
        <v>2</v>
      </c>
      <c r="T5047" t="s">
        <v>45</v>
      </c>
      <c r="U5047">
        <v>332</v>
      </c>
      <c r="V5047" t="s">
        <v>76</v>
      </c>
      <c r="W5047" t="s">
        <v>57</v>
      </c>
      <c r="X5047" t="s">
        <v>46</v>
      </c>
      <c r="Y5047">
        <v>1</v>
      </c>
      <c r="Z5047">
        <v>1</v>
      </c>
      <c r="AA5047">
        <v>1</v>
      </c>
      <c r="AB5047">
        <v>1</v>
      </c>
      <c r="AC5047">
        <v>1</v>
      </c>
      <c r="AD5047">
        <f t="shared" si="157"/>
        <v>1</v>
      </c>
      <c r="AF5047">
        <v>0</v>
      </c>
      <c r="AG5047">
        <v>0</v>
      </c>
      <c r="AH5047">
        <v>0</v>
      </c>
      <c r="AI5047">
        <v>0</v>
      </c>
      <c r="AJ5047">
        <f t="shared" si="158"/>
        <v>0</v>
      </c>
      <c r="AK5047" t="s">
        <v>466</v>
      </c>
      <c r="AL5047" t="s">
        <v>467</v>
      </c>
      <c r="AM5047" t="s">
        <v>60</v>
      </c>
    </row>
    <row r="5048" spans="1:39" x14ac:dyDescent="0.2">
      <c r="A5048">
        <v>41041</v>
      </c>
      <c r="B5048" t="s">
        <v>1057</v>
      </c>
      <c r="C5048">
        <v>610</v>
      </c>
      <c r="D5048" t="s">
        <v>990</v>
      </c>
      <c r="E5048">
        <v>12</v>
      </c>
      <c r="F5048" t="s">
        <v>991</v>
      </c>
      <c r="G5048">
        <v>122</v>
      </c>
      <c r="H5048" t="s">
        <v>72</v>
      </c>
      <c r="I5048">
        <v>1</v>
      </c>
      <c r="J5048" t="s">
        <v>1066</v>
      </c>
      <c r="K5048" t="s">
        <v>41</v>
      </c>
      <c r="L5048">
        <v>13709</v>
      </c>
      <c r="M5048" t="s">
        <v>1067</v>
      </c>
      <c r="N5048" t="s">
        <v>43</v>
      </c>
      <c r="O5048" t="s">
        <v>1068</v>
      </c>
      <c r="S5048">
        <v>2</v>
      </c>
      <c r="T5048" t="s">
        <v>45</v>
      </c>
      <c r="X5048" t="s">
        <v>46</v>
      </c>
      <c r="Y5048">
        <v>1</v>
      </c>
      <c r="Z5048">
        <v>0</v>
      </c>
      <c r="AA5048">
        <v>0</v>
      </c>
      <c r="AB5048">
        <v>0</v>
      </c>
      <c r="AC5048">
        <v>0</v>
      </c>
      <c r="AD5048">
        <f t="shared" si="157"/>
        <v>0</v>
      </c>
      <c r="AE5048" t="s">
        <v>85</v>
      </c>
      <c r="AF5048">
        <v>405646</v>
      </c>
      <c r="AG5048">
        <v>444263</v>
      </c>
      <c r="AH5048">
        <v>487357</v>
      </c>
      <c r="AI5048">
        <v>527320</v>
      </c>
      <c r="AJ5048">
        <f t="shared" si="158"/>
        <v>1864586</v>
      </c>
      <c r="AK5048" t="s">
        <v>997</v>
      </c>
      <c r="AL5048" t="s">
        <v>998</v>
      </c>
      <c r="AM5048" t="s">
        <v>999</v>
      </c>
    </row>
    <row r="5049" spans="1:39" x14ac:dyDescent="0.2">
      <c r="A5049">
        <v>41041</v>
      </c>
      <c r="B5049" t="s">
        <v>1057</v>
      </c>
      <c r="C5049">
        <v>610</v>
      </c>
      <c r="D5049" t="s">
        <v>990</v>
      </c>
      <c r="E5049">
        <v>12</v>
      </c>
      <c r="F5049" t="s">
        <v>991</v>
      </c>
      <c r="G5049">
        <v>368</v>
      </c>
      <c r="H5049" t="s">
        <v>1014</v>
      </c>
      <c r="I5049">
        <v>144</v>
      </c>
      <c r="J5049" t="s">
        <v>1015</v>
      </c>
      <c r="K5049" t="s">
        <v>41</v>
      </c>
      <c r="L5049">
        <v>13712</v>
      </c>
      <c r="M5049" t="s">
        <v>1070</v>
      </c>
      <c r="N5049" t="s">
        <v>43</v>
      </c>
      <c r="O5049" t="s">
        <v>1017</v>
      </c>
      <c r="S5049">
        <v>2</v>
      </c>
      <c r="T5049" t="s">
        <v>45</v>
      </c>
      <c r="U5049">
        <v>431</v>
      </c>
      <c r="V5049" t="s">
        <v>1114</v>
      </c>
      <c r="W5049" t="s">
        <v>57</v>
      </c>
      <c r="X5049" t="s">
        <v>46</v>
      </c>
      <c r="Y5049">
        <v>1</v>
      </c>
      <c r="Z5049">
        <v>48</v>
      </c>
      <c r="AA5049">
        <v>48</v>
      </c>
      <c r="AB5049">
        <v>48</v>
      </c>
      <c r="AC5049">
        <v>48</v>
      </c>
      <c r="AD5049">
        <f t="shared" si="157"/>
        <v>48</v>
      </c>
      <c r="AF5049">
        <v>0</v>
      </c>
      <c r="AG5049">
        <v>0</v>
      </c>
      <c r="AH5049">
        <v>0</v>
      </c>
      <c r="AI5049">
        <v>0</v>
      </c>
      <c r="AJ5049">
        <f t="shared" si="158"/>
        <v>0</v>
      </c>
      <c r="AK5049" t="s">
        <v>997</v>
      </c>
      <c r="AL5049" t="s">
        <v>998</v>
      </c>
      <c r="AM5049" t="s">
        <v>999</v>
      </c>
    </row>
    <row r="5050" spans="1:39" x14ac:dyDescent="0.2">
      <c r="A5050">
        <v>41042</v>
      </c>
      <c r="B5050" t="s">
        <v>1073</v>
      </c>
      <c r="C5050">
        <v>610</v>
      </c>
      <c r="D5050" t="s">
        <v>990</v>
      </c>
      <c r="E5050">
        <v>12</v>
      </c>
      <c r="F5050" t="s">
        <v>991</v>
      </c>
      <c r="G5050">
        <v>122</v>
      </c>
      <c r="H5050" t="s">
        <v>72</v>
      </c>
      <c r="I5050">
        <v>1</v>
      </c>
      <c r="J5050" t="s">
        <v>1066</v>
      </c>
      <c r="K5050" t="s">
        <v>41</v>
      </c>
      <c r="L5050">
        <v>13722</v>
      </c>
      <c r="M5050" t="s">
        <v>2468</v>
      </c>
      <c r="N5050" t="s">
        <v>43</v>
      </c>
      <c r="O5050" t="s">
        <v>1068</v>
      </c>
      <c r="S5050">
        <v>2</v>
      </c>
      <c r="T5050" t="s">
        <v>45</v>
      </c>
      <c r="U5050">
        <v>332</v>
      </c>
      <c r="V5050" t="s">
        <v>76</v>
      </c>
      <c r="W5050" t="s">
        <v>57</v>
      </c>
      <c r="X5050" t="s">
        <v>46</v>
      </c>
      <c r="Y5050">
        <v>1</v>
      </c>
      <c r="Z5050">
        <v>1</v>
      </c>
      <c r="AA5050">
        <v>1</v>
      </c>
      <c r="AB5050">
        <v>1</v>
      </c>
      <c r="AC5050">
        <v>1</v>
      </c>
      <c r="AD5050">
        <f t="shared" si="157"/>
        <v>1</v>
      </c>
      <c r="AF5050">
        <v>0</v>
      </c>
      <c r="AG5050">
        <v>0</v>
      </c>
      <c r="AH5050">
        <v>0</v>
      </c>
      <c r="AI5050">
        <v>0</v>
      </c>
      <c r="AJ5050">
        <f t="shared" si="158"/>
        <v>0</v>
      </c>
      <c r="AK5050" t="s">
        <v>997</v>
      </c>
      <c r="AL5050" t="s">
        <v>998</v>
      </c>
      <c r="AM5050" t="s">
        <v>999</v>
      </c>
    </row>
    <row r="5051" spans="1:39" x14ac:dyDescent="0.2">
      <c r="A5051">
        <v>41042</v>
      </c>
      <c r="B5051" t="s">
        <v>1073</v>
      </c>
      <c r="C5051">
        <v>610</v>
      </c>
      <c r="D5051" t="s">
        <v>990</v>
      </c>
      <c r="E5051">
        <v>12</v>
      </c>
      <c r="F5051" t="s">
        <v>991</v>
      </c>
      <c r="G5051">
        <v>368</v>
      </c>
      <c r="H5051" t="s">
        <v>1014</v>
      </c>
      <c r="I5051">
        <v>144</v>
      </c>
      <c r="J5051" t="s">
        <v>1015</v>
      </c>
      <c r="K5051" t="s">
        <v>41</v>
      </c>
      <c r="L5051">
        <v>13726</v>
      </c>
      <c r="M5051" t="s">
        <v>2469</v>
      </c>
      <c r="N5051" t="s">
        <v>43</v>
      </c>
      <c r="O5051" t="s">
        <v>1017</v>
      </c>
      <c r="S5051">
        <v>2</v>
      </c>
      <c r="T5051" t="s">
        <v>45</v>
      </c>
      <c r="X5051" t="s">
        <v>46</v>
      </c>
      <c r="Y5051">
        <v>1</v>
      </c>
      <c r="Z5051">
        <v>0</v>
      </c>
      <c r="AA5051">
        <v>0</v>
      </c>
      <c r="AB5051">
        <v>0</v>
      </c>
      <c r="AC5051">
        <v>0</v>
      </c>
      <c r="AD5051">
        <f t="shared" si="157"/>
        <v>0</v>
      </c>
      <c r="AE5051" t="s">
        <v>1158</v>
      </c>
      <c r="AF5051">
        <v>190568</v>
      </c>
      <c r="AG5051">
        <v>203202</v>
      </c>
      <c r="AH5051">
        <v>217772</v>
      </c>
      <c r="AI5051">
        <v>231056</v>
      </c>
      <c r="AJ5051">
        <f t="shared" si="158"/>
        <v>842598</v>
      </c>
      <c r="AK5051" t="s">
        <v>997</v>
      </c>
      <c r="AL5051" t="s">
        <v>998</v>
      </c>
      <c r="AM5051" t="s">
        <v>999</v>
      </c>
    </row>
    <row r="5052" spans="1:39" x14ac:dyDescent="0.2">
      <c r="A5052">
        <v>41042</v>
      </c>
      <c r="B5052" t="s">
        <v>1073</v>
      </c>
      <c r="C5052">
        <v>850</v>
      </c>
      <c r="D5052" t="s">
        <v>453</v>
      </c>
      <c r="E5052">
        <v>4</v>
      </c>
      <c r="F5052" t="s">
        <v>422</v>
      </c>
      <c r="G5052">
        <v>128</v>
      </c>
      <c r="H5052" t="s">
        <v>143</v>
      </c>
      <c r="I5052">
        <v>6</v>
      </c>
      <c r="J5052" t="s">
        <v>454</v>
      </c>
      <c r="K5052" t="s">
        <v>41</v>
      </c>
      <c r="L5052">
        <v>13719</v>
      </c>
      <c r="M5052" t="s">
        <v>4770</v>
      </c>
      <c r="N5052" t="s">
        <v>43</v>
      </c>
      <c r="O5052" t="s">
        <v>456</v>
      </c>
      <c r="S5052">
        <v>2</v>
      </c>
      <c r="T5052" t="s">
        <v>45</v>
      </c>
      <c r="X5052" t="s">
        <v>46</v>
      </c>
      <c r="Y5052">
        <v>1</v>
      </c>
      <c r="Z5052">
        <v>0</v>
      </c>
      <c r="AA5052">
        <v>0</v>
      </c>
      <c r="AB5052">
        <v>0</v>
      </c>
      <c r="AC5052">
        <v>0</v>
      </c>
      <c r="AD5052">
        <f t="shared" si="157"/>
        <v>0</v>
      </c>
      <c r="AE5052" t="s">
        <v>85</v>
      </c>
      <c r="AF5052">
        <v>30000</v>
      </c>
      <c r="AG5052">
        <v>33000</v>
      </c>
      <c r="AH5052">
        <v>36000</v>
      </c>
      <c r="AI5052">
        <v>40000</v>
      </c>
      <c r="AJ5052">
        <f t="shared" si="158"/>
        <v>139000</v>
      </c>
      <c r="AK5052" t="s">
        <v>458</v>
      </c>
      <c r="AL5052" t="s">
        <v>459</v>
      </c>
      <c r="AM5052" t="s">
        <v>460</v>
      </c>
    </row>
    <row r="5053" spans="1:39" x14ac:dyDescent="0.2">
      <c r="A5053">
        <v>41042</v>
      </c>
      <c r="B5053" t="s">
        <v>1073</v>
      </c>
      <c r="C5053">
        <v>850</v>
      </c>
      <c r="D5053" t="s">
        <v>453</v>
      </c>
      <c r="E5053">
        <v>4</v>
      </c>
      <c r="F5053" t="s">
        <v>422</v>
      </c>
      <c r="G5053">
        <v>128</v>
      </c>
      <c r="H5053" t="s">
        <v>143</v>
      </c>
      <c r="I5053">
        <v>125</v>
      </c>
      <c r="J5053" t="s">
        <v>579</v>
      </c>
      <c r="K5053" t="s">
        <v>41</v>
      </c>
      <c r="L5053">
        <v>13730</v>
      </c>
      <c r="M5053" t="s">
        <v>3352</v>
      </c>
      <c r="N5053" t="s">
        <v>43</v>
      </c>
      <c r="O5053" t="s">
        <v>581</v>
      </c>
      <c r="S5053">
        <v>2</v>
      </c>
      <c r="T5053" t="s">
        <v>45</v>
      </c>
      <c r="X5053" t="s">
        <v>46</v>
      </c>
      <c r="Y5053">
        <v>1</v>
      </c>
      <c r="Z5053">
        <v>0</v>
      </c>
      <c r="AA5053">
        <v>0</v>
      </c>
      <c r="AB5053">
        <v>0</v>
      </c>
      <c r="AC5053">
        <v>0</v>
      </c>
      <c r="AD5053">
        <f t="shared" si="157"/>
        <v>0</v>
      </c>
      <c r="AE5053" t="s">
        <v>85</v>
      </c>
      <c r="AF5053">
        <v>5000</v>
      </c>
      <c r="AG5053">
        <v>10000</v>
      </c>
      <c r="AH5053">
        <v>15000</v>
      </c>
      <c r="AI5053">
        <v>20000</v>
      </c>
      <c r="AJ5053">
        <f t="shared" si="158"/>
        <v>50000</v>
      </c>
      <c r="AK5053" t="s">
        <v>458</v>
      </c>
      <c r="AL5053" t="s">
        <v>459</v>
      </c>
      <c r="AM5053" t="s">
        <v>460</v>
      </c>
    </row>
    <row r="5054" spans="1:39" x14ac:dyDescent="0.2">
      <c r="A5054">
        <v>41042</v>
      </c>
      <c r="B5054" t="s">
        <v>1073</v>
      </c>
      <c r="C5054">
        <v>900</v>
      </c>
      <c r="D5054" t="s">
        <v>461</v>
      </c>
      <c r="E5054">
        <v>4</v>
      </c>
      <c r="F5054" t="s">
        <v>422</v>
      </c>
      <c r="G5054">
        <v>126</v>
      </c>
      <c r="H5054" t="s">
        <v>62</v>
      </c>
      <c r="I5054">
        <v>948</v>
      </c>
      <c r="J5054" t="s">
        <v>462</v>
      </c>
      <c r="K5054" t="s">
        <v>41</v>
      </c>
      <c r="L5054">
        <v>13727</v>
      </c>
      <c r="M5054" t="s">
        <v>4392</v>
      </c>
      <c r="N5054" t="s">
        <v>43</v>
      </c>
      <c r="O5054" t="s">
        <v>464</v>
      </c>
      <c r="S5054">
        <v>2</v>
      </c>
      <c r="T5054" t="s">
        <v>45</v>
      </c>
      <c r="X5054" t="s">
        <v>46</v>
      </c>
      <c r="Y5054">
        <v>1</v>
      </c>
      <c r="Z5054">
        <v>0</v>
      </c>
      <c r="AA5054">
        <v>0</v>
      </c>
      <c r="AB5054">
        <v>0</v>
      </c>
      <c r="AC5054">
        <v>0</v>
      </c>
      <c r="AD5054">
        <f t="shared" si="157"/>
        <v>0</v>
      </c>
      <c r="AE5054" t="s">
        <v>85</v>
      </c>
      <c r="AF5054">
        <v>30000</v>
      </c>
      <c r="AG5054">
        <v>32000</v>
      </c>
      <c r="AH5054">
        <v>35000</v>
      </c>
      <c r="AI5054">
        <v>40000</v>
      </c>
      <c r="AJ5054">
        <f t="shared" si="158"/>
        <v>137000</v>
      </c>
      <c r="AK5054" t="s">
        <v>466</v>
      </c>
      <c r="AL5054" t="s">
        <v>467</v>
      </c>
      <c r="AM5054" t="s">
        <v>60</v>
      </c>
    </row>
    <row r="5055" spans="1:39" x14ac:dyDescent="0.2">
      <c r="A5055">
        <v>41043</v>
      </c>
      <c r="B5055" t="s">
        <v>1076</v>
      </c>
      <c r="C5055">
        <v>210</v>
      </c>
      <c r="D5055" t="s">
        <v>469</v>
      </c>
      <c r="E5055">
        <v>4</v>
      </c>
      <c r="F5055" t="s">
        <v>422</v>
      </c>
      <c r="G5055">
        <v>121</v>
      </c>
      <c r="H5055" t="s">
        <v>423</v>
      </c>
      <c r="I5055">
        <v>574</v>
      </c>
      <c r="J5055" t="s">
        <v>1049</v>
      </c>
      <c r="K5055" t="s">
        <v>41</v>
      </c>
      <c r="L5055">
        <v>13750</v>
      </c>
      <c r="M5055" t="s">
        <v>3887</v>
      </c>
      <c r="N5055" t="s">
        <v>124</v>
      </c>
      <c r="O5055" t="s">
        <v>1051</v>
      </c>
      <c r="S5055">
        <v>2</v>
      </c>
      <c r="T5055" t="s">
        <v>45</v>
      </c>
      <c r="U5055">
        <v>190</v>
      </c>
      <c r="V5055" t="s">
        <v>996</v>
      </c>
      <c r="W5055" t="s">
        <v>57</v>
      </c>
      <c r="X5055" t="s">
        <v>46</v>
      </c>
      <c r="Y5055">
        <v>1</v>
      </c>
      <c r="Z5055">
        <v>13</v>
      </c>
      <c r="AA5055">
        <v>13</v>
      </c>
      <c r="AB5055">
        <v>13</v>
      </c>
      <c r="AC5055">
        <v>13</v>
      </c>
      <c r="AD5055">
        <f t="shared" si="157"/>
        <v>13</v>
      </c>
      <c r="AF5055">
        <v>0</v>
      </c>
      <c r="AG5055">
        <v>0</v>
      </c>
      <c r="AH5055">
        <v>0</v>
      </c>
      <c r="AI5055">
        <v>0</v>
      </c>
      <c r="AJ5055">
        <f t="shared" si="158"/>
        <v>0</v>
      </c>
      <c r="AK5055" t="s">
        <v>474</v>
      </c>
      <c r="AL5055" t="s">
        <v>475</v>
      </c>
      <c r="AM5055" t="s">
        <v>476</v>
      </c>
    </row>
    <row r="5056" spans="1:39" x14ac:dyDescent="0.2">
      <c r="A5056">
        <v>41043</v>
      </c>
      <c r="B5056" t="s">
        <v>1076</v>
      </c>
      <c r="C5056">
        <v>610</v>
      </c>
      <c r="D5056" t="s">
        <v>990</v>
      </c>
      <c r="E5056">
        <v>12</v>
      </c>
      <c r="F5056" t="s">
        <v>991</v>
      </c>
      <c r="G5056">
        <v>363</v>
      </c>
      <c r="H5056" t="s">
        <v>1004</v>
      </c>
      <c r="I5056">
        <v>104</v>
      </c>
      <c r="J5056" t="s">
        <v>1024</v>
      </c>
      <c r="K5056" t="s">
        <v>41</v>
      </c>
      <c r="L5056">
        <v>13748</v>
      </c>
      <c r="M5056" t="s">
        <v>4994</v>
      </c>
      <c r="N5056" t="s">
        <v>43</v>
      </c>
      <c r="O5056" t="s">
        <v>1096</v>
      </c>
      <c r="S5056">
        <v>2</v>
      </c>
      <c r="T5056" t="s">
        <v>45</v>
      </c>
      <c r="X5056" t="s">
        <v>46</v>
      </c>
      <c r="Y5056">
        <v>1</v>
      </c>
      <c r="Z5056">
        <v>0</v>
      </c>
      <c r="AA5056">
        <v>0</v>
      </c>
      <c r="AB5056">
        <v>0</v>
      </c>
      <c r="AC5056">
        <v>0</v>
      </c>
      <c r="AD5056">
        <f t="shared" si="157"/>
        <v>0</v>
      </c>
      <c r="AE5056" t="s">
        <v>85</v>
      </c>
      <c r="AF5056">
        <v>235767</v>
      </c>
      <c r="AG5056">
        <v>258212</v>
      </c>
      <c r="AH5056">
        <v>283259</v>
      </c>
      <c r="AI5056">
        <v>306486</v>
      </c>
      <c r="AJ5056">
        <f t="shared" si="158"/>
        <v>1083724</v>
      </c>
      <c r="AK5056" t="s">
        <v>997</v>
      </c>
      <c r="AL5056" t="s">
        <v>998</v>
      </c>
      <c r="AM5056" t="s">
        <v>999</v>
      </c>
    </row>
    <row r="5057" spans="1:39" x14ac:dyDescent="0.2">
      <c r="A5057">
        <v>41043</v>
      </c>
      <c r="B5057" t="s">
        <v>1076</v>
      </c>
      <c r="C5057">
        <v>610</v>
      </c>
      <c r="D5057" t="s">
        <v>990</v>
      </c>
      <c r="E5057">
        <v>12</v>
      </c>
      <c r="F5057" t="s">
        <v>991</v>
      </c>
      <c r="G5057">
        <v>368</v>
      </c>
      <c r="H5057" t="s">
        <v>1014</v>
      </c>
      <c r="I5057">
        <v>144</v>
      </c>
      <c r="J5057" t="s">
        <v>1015</v>
      </c>
      <c r="K5057" t="s">
        <v>41</v>
      </c>
      <c r="L5057">
        <v>13743</v>
      </c>
      <c r="M5057" t="s">
        <v>3355</v>
      </c>
      <c r="N5057" t="s">
        <v>43</v>
      </c>
      <c r="O5057" t="s">
        <v>1017</v>
      </c>
      <c r="S5057">
        <v>2</v>
      </c>
      <c r="T5057" t="s">
        <v>45</v>
      </c>
      <c r="X5057" t="s">
        <v>46</v>
      </c>
      <c r="Y5057">
        <v>1</v>
      </c>
      <c r="Z5057">
        <v>0</v>
      </c>
      <c r="AA5057">
        <v>0</v>
      </c>
      <c r="AB5057">
        <v>0</v>
      </c>
      <c r="AC5057">
        <v>0</v>
      </c>
      <c r="AD5057">
        <f t="shared" si="157"/>
        <v>0</v>
      </c>
      <c r="AE5057" t="s">
        <v>1018</v>
      </c>
      <c r="AF5057">
        <v>286006</v>
      </c>
      <c r="AG5057">
        <v>313233</v>
      </c>
      <c r="AH5057">
        <v>343617</v>
      </c>
      <c r="AI5057">
        <v>371794</v>
      </c>
      <c r="AJ5057">
        <f t="shared" si="158"/>
        <v>1314650</v>
      </c>
      <c r="AK5057" t="s">
        <v>997</v>
      </c>
      <c r="AL5057" t="s">
        <v>998</v>
      </c>
      <c r="AM5057" t="s">
        <v>999</v>
      </c>
    </row>
    <row r="5058" spans="1:39" x14ac:dyDescent="0.2">
      <c r="A5058">
        <v>41043</v>
      </c>
      <c r="B5058" t="s">
        <v>1076</v>
      </c>
      <c r="C5058">
        <v>630</v>
      </c>
      <c r="D5058" t="s">
        <v>1393</v>
      </c>
      <c r="E5058">
        <v>12</v>
      </c>
      <c r="F5058" t="s">
        <v>991</v>
      </c>
      <c r="G5058">
        <v>364</v>
      </c>
      <c r="H5058" t="s">
        <v>1394</v>
      </c>
      <c r="I5058">
        <v>648</v>
      </c>
      <c r="J5058" t="s">
        <v>2473</v>
      </c>
      <c r="K5058" t="s">
        <v>41</v>
      </c>
      <c r="L5058">
        <v>13753</v>
      </c>
      <c r="M5058" t="s">
        <v>2474</v>
      </c>
      <c r="N5058" t="s">
        <v>43</v>
      </c>
      <c r="O5058" t="s">
        <v>2475</v>
      </c>
      <c r="S5058">
        <v>2</v>
      </c>
      <c r="T5058" t="s">
        <v>45</v>
      </c>
      <c r="X5058" t="s">
        <v>46</v>
      </c>
      <c r="Y5058">
        <v>1</v>
      </c>
      <c r="Z5058">
        <v>0</v>
      </c>
      <c r="AA5058">
        <v>0</v>
      </c>
      <c r="AB5058">
        <v>0</v>
      </c>
      <c r="AC5058">
        <v>0</v>
      </c>
      <c r="AD5058">
        <f t="shared" si="157"/>
        <v>0</v>
      </c>
      <c r="AE5058" t="s">
        <v>85</v>
      </c>
      <c r="AF5058">
        <v>30000</v>
      </c>
      <c r="AG5058">
        <v>30000</v>
      </c>
      <c r="AH5058">
        <v>30000</v>
      </c>
      <c r="AI5058">
        <v>30000</v>
      </c>
      <c r="AJ5058">
        <f t="shared" si="158"/>
        <v>120000</v>
      </c>
      <c r="AK5058" t="s">
        <v>1398</v>
      </c>
      <c r="AL5058" t="s">
        <v>1399</v>
      </c>
      <c r="AM5058" t="s">
        <v>1400</v>
      </c>
    </row>
    <row r="5059" spans="1:39" x14ac:dyDescent="0.2">
      <c r="A5059">
        <v>41043</v>
      </c>
      <c r="B5059" t="s">
        <v>1076</v>
      </c>
      <c r="C5059">
        <v>850</v>
      </c>
      <c r="D5059" t="s">
        <v>453</v>
      </c>
      <c r="E5059">
        <v>4</v>
      </c>
      <c r="F5059" t="s">
        <v>422</v>
      </c>
      <c r="G5059">
        <v>128</v>
      </c>
      <c r="H5059" t="s">
        <v>143</v>
      </c>
      <c r="I5059">
        <v>6</v>
      </c>
      <c r="J5059" t="s">
        <v>454</v>
      </c>
      <c r="K5059" t="s">
        <v>41</v>
      </c>
      <c r="L5059">
        <v>13736</v>
      </c>
      <c r="M5059" t="s">
        <v>4995</v>
      </c>
      <c r="N5059" t="s">
        <v>43</v>
      </c>
      <c r="O5059" t="s">
        <v>456</v>
      </c>
      <c r="S5059">
        <v>2</v>
      </c>
      <c r="T5059" t="s">
        <v>45</v>
      </c>
      <c r="X5059" t="s">
        <v>46</v>
      </c>
      <c r="Y5059">
        <v>1</v>
      </c>
      <c r="Z5059">
        <v>0</v>
      </c>
      <c r="AA5059">
        <v>0</v>
      </c>
      <c r="AB5059">
        <v>0</v>
      </c>
      <c r="AC5059">
        <v>0</v>
      </c>
      <c r="AD5059">
        <f t="shared" ref="AD5059:AD5122" si="159">IF(Y5059=1,LARGE(Z5059:AC5059,1),Z5059+AA5059+AB5059+AC5059)</f>
        <v>0</v>
      </c>
      <c r="AE5059" t="s">
        <v>85</v>
      </c>
      <c r="AF5059">
        <v>21000</v>
      </c>
      <c r="AG5059">
        <v>23000</v>
      </c>
      <c r="AH5059">
        <v>25000</v>
      </c>
      <c r="AI5059">
        <v>28000</v>
      </c>
      <c r="AJ5059">
        <f t="shared" si="158"/>
        <v>97000</v>
      </c>
      <c r="AK5059" t="s">
        <v>458</v>
      </c>
      <c r="AL5059" t="s">
        <v>459</v>
      </c>
      <c r="AM5059" t="s">
        <v>460</v>
      </c>
    </row>
    <row r="5060" spans="1:39" x14ac:dyDescent="0.2">
      <c r="A5060">
        <v>41044</v>
      </c>
      <c r="B5060" t="s">
        <v>1079</v>
      </c>
      <c r="C5060">
        <v>610</v>
      </c>
      <c r="D5060" t="s">
        <v>990</v>
      </c>
      <c r="E5060">
        <v>12</v>
      </c>
      <c r="F5060" t="s">
        <v>991</v>
      </c>
      <c r="G5060">
        <v>368</v>
      </c>
      <c r="H5060" t="s">
        <v>1014</v>
      </c>
      <c r="I5060">
        <v>242</v>
      </c>
      <c r="J5060" t="s">
        <v>1019</v>
      </c>
      <c r="K5060" t="s">
        <v>41</v>
      </c>
      <c r="L5060">
        <v>13765</v>
      </c>
      <c r="M5060" t="s">
        <v>4996</v>
      </c>
      <c r="N5060" t="s">
        <v>43</v>
      </c>
      <c r="O5060" t="s">
        <v>1021</v>
      </c>
      <c r="S5060">
        <v>2</v>
      </c>
      <c r="T5060" t="s">
        <v>45</v>
      </c>
      <c r="U5060">
        <v>242</v>
      </c>
      <c r="V5060" t="s">
        <v>1022</v>
      </c>
      <c r="W5060" t="s">
        <v>57</v>
      </c>
      <c r="X5060" t="s">
        <v>46</v>
      </c>
      <c r="Y5060">
        <v>1</v>
      </c>
      <c r="Z5060">
        <v>316</v>
      </c>
      <c r="AA5060">
        <v>316</v>
      </c>
      <c r="AB5060">
        <v>316</v>
      </c>
      <c r="AC5060">
        <v>316</v>
      </c>
      <c r="AD5060">
        <f t="shared" si="159"/>
        <v>316</v>
      </c>
      <c r="AF5060">
        <v>0</v>
      </c>
      <c r="AG5060">
        <v>0</v>
      </c>
      <c r="AH5060">
        <v>0</v>
      </c>
      <c r="AI5060">
        <v>0</v>
      </c>
      <c r="AJ5060">
        <f t="shared" si="158"/>
        <v>0</v>
      </c>
      <c r="AK5060" t="s">
        <v>997</v>
      </c>
      <c r="AL5060" t="s">
        <v>998</v>
      </c>
      <c r="AM5060" t="s">
        <v>999</v>
      </c>
    </row>
    <row r="5061" spans="1:39" x14ac:dyDescent="0.2">
      <c r="A5061">
        <v>41045</v>
      </c>
      <c r="B5061" t="s">
        <v>1084</v>
      </c>
      <c r="C5061">
        <v>610</v>
      </c>
      <c r="D5061" t="s">
        <v>990</v>
      </c>
      <c r="E5061">
        <v>12</v>
      </c>
      <c r="F5061" t="s">
        <v>991</v>
      </c>
      <c r="G5061">
        <v>368</v>
      </c>
      <c r="H5061" t="s">
        <v>1014</v>
      </c>
      <c r="I5061">
        <v>103</v>
      </c>
      <c r="J5061" t="s">
        <v>1028</v>
      </c>
      <c r="K5061" t="s">
        <v>41</v>
      </c>
      <c r="L5061">
        <v>13782</v>
      </c>
      <c r="M5061" t="s">
        <v>1087</v>
      </c>
      <c r="N5061" t="s">
        <v>43</v>
      </c>
      <c r="O5061" t="s">
        <v>1030</v>
      </c>
      <c r="S5061">
        <v>2</v>
      </c>
      <c r="T5061" t="s">
        <v>45</v>
      </c>
      <c r="U5061">
        <v>1</v>
      </c>
      <c r="V5061" t="s">
        <v>1027</v>
      </c>
      <c r="W5061" t="s">
        <v>57</v>
      </c>
      <c r="X5061" t="s">
        <v>46</v>
      </c>
      <c r="Y5061">
        <v>1</v>
      </c>
      <c r="Z5061">
        <v>2094</v>
      </c>
      <c r="AA5061">
        <v>2094</v>
      </c>
      <c r="AB5061">
        <v>2094</v>
      </c>
      <c r="AC5061">
        <v>2094</v>
      </c>
      <c r="AD5061">
        <f t="shared" si="159"/>
        <v>2094</v>
      </c>
      <c r="AF5061">
        <v>0</v>
      </c>
      <c r="AG5061">
        <v>0</v>
      </c>
      <c r="AH5061">
        <v>0</v>
      </c>
      <c r="AI5061">
        <v>0</v>
      </c>
      <c r="AJ5061">
        <f t="shared" si="158"/>
        <v>0</v>
      </c>
      <c r="AK5061" t="s">
        <v>997</v>
      </c>
      <c r="AL5061" t="s">
        <v>998</v>
      </c>
      <c r="AM5061" t="s">
        <v>999</v>
      </c>
    </row>
    <row r="5062" spans="1:39" x14ac:dyDescent="0.2">
      <c r="A5062">
        <v>41045</v>
      </c>
      <c r="B5062" t="s">
        <v>1084</v>
      </c>
      <c r="C5062">
        <v>610</v>
      </c>
      <c r="D5062" t="s">
        <v>990</v>
      </c>
      <c r="E5062">
        <v>12</v>
      </c>
      <c r="F5062" t="s">
        <v>991</v>
      </c>
      <c r="G5062">
        <v>368</v>
      </c>
      <c r="H5062" t="s">
        <v>1014</v>
      </c>
      <c r="I5062">
        <v>104</v>
      </c>
      <c r="J5062" t="s">
        <v>1024</v>
      </c>
      <c r="K5062" t="s">
        <v>41</v>
      </c>
      <c r="L5062">
        <v>13791</v>
      </c>
      <c r="M5062" t="s">
        <v>3359</v>
      </c>
      <c r="N5062" t="s">
        <v>43</v>
      </c>
      <c r="O5062" t="s">
        <v>1044</v>
      </c>
      <c r="S5062">
        <v>2</v>
      </c>
      <c r="T5062" t="s">
        <v>45</v>
      </c>
      <c r="X5062" t="s">
        <v>46</v>
      </c>
      <c r="Y5062">
        <v>1</v>
      </c>
      <c r="Z5062">
        <v>0</v>
      </c>
      <c r="AA5062">
        <v>0</v>
      </c>
      <c r="AB5062">
        <v>0</v>
      </c>
      <c r="AC5062">
        <v>0</v>
      </c>
      <c r="AD5062">
        <f t="shared" si="159"/>
        <v>0</v>
      </c>
      <c r="AE5062" t="s">
        <v>1158</v>
      </c>
      <c r="AF5062">
        <v>249120</v>
      </c>
      <c r="AG5062">
        <v>822194</v>
      </c>
      <c r="AH5062">
        <v>284682</v>
      </c>
      <c r="AI5062">
        <v>302048</v>
      </c>
      <c r="AJ5062">
        <f t="shared" si="158"/>
        <v>1658044</v>
      </c>
      <c r="AK5062" t="s">
        <v>997</v>
      </c>
      <c r="AL5062" t="s">
        <v>998</v>
      </c>
      <c r="AM5062" t="s">
        <v>999</v>
      </c>
    </row>
    <row r="5063" spans="1:39" x14ac:dyDescent="0.2">
      <c r="A5063">
        <v>41045</v>
      </c>
      <c r="B5063" t="s">
        <v>1084</v>
      </c>
      <c r="C5063">
        <v>850</v>
      </c>
      <c r="D5063" t="s">
        <v>453</v>
      </c>
      <c r="E5063">
        <v>4</v>
      </c>
      <c r="F5063" t="s">
        <v>422</v>
      </c>
      <c r="G5063">
        <v>128</v>
      </c>
      <c r="H5063" t="s">
        <v>143</v>
      </c>
      <c r="I5063">
        <v>6</v>
      </c>
      <c r="J5063" t="s">
        <v>454</v>
      </c>
      <c r="K5063" t="s">
        <v>41</v>
      </c>
      <c r="L5063">
        <v>13780</v>
      </c>
      <c r="M5063" t="s">
        <v>5105</v>
      </c>
      <c r="N5063" t="s">
        <v>43</v>
      </c>
      <c r="O5063" t="s">
        <v>456</v>
      </c>
      <c r="S5063">
        <v>2</v>
      </c>
      <c r="T5063" t="s">
        <v>45</v>
      </c>
      <c r="U5063">
        <v>95</v>
      </c>
      <c r="V5063" t="s">
        <v>457</v>
      </c>
      <c r="W5063" t="s">
        <v>57</v>
      </c>
      <c r="X5063" t="s">
        <v>46</v>
      </c>
      <c r="Y5063">
        <v>1</v>
      </c>
      <c r="Z5063">
        <v>2</v>
      </c>
      <c r="AA5063">
        <v>2</v>
      </c>
      <c r="AB5063">
        <v>2</v>
      </c>
      <c r="AC5063">
        <v>2</v>
      </c>
      <c r="AD5063">
        <f t="shared" si="159"/>
        <v>2</v>
      </c>
      <c r="AF5063">
        <v>0</v>
      </c>
      <c r="AG5063">
        <v>0</v>
      </c>
      <c r="AH5063">
        <v>0</v>
      </c>
      <c r="AI5063">
        <v>0</v>
      </c>
      <c r="AJ5063">
        <f t="shared" si="158"/>
        <v>0</v>
      </c>
      <c r="AK5063" t="s">
        <v>458</v>
      </c>
      <c r="AL5063" t="s">
        <v>459</v>
      </c>
      <c r="AM5063" t="s">
        <v>460</v>
      </c>
    </row>
    <row r="5064" spans="1:39" x14ac:dyDescent="0.2">
      <c r="A5064">
        <v>41045</v>
      </c>
      <c r="B5064" t="s">
        <v>1084</v>
      </c>
      <c r="C5064">
        <v>850</v>
      </c>
      <c r="D5064" t="s">
        <v>453</v>
      </c>
      <c r="E5064">
        <v>4</v>
      </c>
      <c r="F5064" t="s">
        <v>422</v>
      </c>
      <c r="G5064">
        <v>128</v>
      </c>
      <c r="H5064" t="s">
        <v>143</v>
      </c>
      <c r="I5064">
        <v>6</v>
      </c>
      <c r="J5064" t="s">
        <v>454</v>
      </c>
      <c r="K5064" t="s">
        <v>41</v>
      </c>
      <c r="L5064">
        <v>13780</v>
      </c>
      <c r="M5064" t="s">
        <v>5105</v>
      </c>
      <c r="N5064" t="s">
        <v>43</v>
      </c>
      <c r="O5064" t="s">
        <v>456</v>
      </c>
      <c r="S5064">
        <v>2</v>
      </c>
      <c r="T5064" t="s">
        <v>45</v>
      </c>
      <c r="X5064" t="s">
        <v>46</v>
      </c>
      <c r="Y5064">
        <v>1</v>
      </c>
      <c r="Z5064">
        <v>0</v>
      </c>
      <c r="AA5064">
        <v>0</v>
      </c>
      <c r="AB5064">
        <v>0</v>
      </c>
      <c r="AC5064">
        <v>0</v>
      </c>
      <c r="AD5064">
        <f t="shared" si="159"/>
        <v>0</v>
      </c>
      <c r="AE5064" t="s">
        <v>85</v>
      </c>
      <c r="AF5064">
        <v>21000</v>
      </c>
      <c r="AG5064">
        <v>23000</v>
      </c>
      <c r="AH5064">
        <v>25000</v>
      </c>
      <c r="AI5064">
        <v>28000</v>
      </c>
      <c r="AJ5064">
        <f t="shared" si="158"/>
        <v>97000</v>
      </c>
      <c r="AK5064" t="s">
        <v>458</v>
      </c>
      <c r="AL5064" t="s">
        <v>459</v>
      </c>
      <c r="AM5064" t="s">
        <v>460</v>
      </c>
    </row>
    <row r="5065" spans="1:39" x14ac:dyDescent="0.2">
      <c r="A5065">
        <v>41045</v>
      </c>
      <c r="B5065" t="s">
        <v>1084</v>
      </c>
      <c r="C5065">
        <v>900</v>
      </c>
      <c r="D5065" t="s">
        <v>461</v>
      </c>
      <c r="E5065">
        <v>4</v>
      </c>
      <c r="F5065" t="s">
        <v>422</v>
      </c>
      <c r="G5065">
        <v>122</v>
      </c>
      <c r="H5065" t="s">
        <v>72</v>
      </c>
      <c r="I5065">
        <v>2</v>
      </c>
      <c r="J5065" t="s">
        <v>73</v>
      </c>
      <c r="K5065" t="s">
        <v>41</v>
      </c>
      <c r="L5065">
        <v>13783</v>
      </c>
      <c r="M5065" t="s">
        <v>3892</v>
      </c>
      <c r="N5065" t="s">
        <v>43</v>
      </c>
      <c r="O5065" t="s">
        <v>583</v>
      </c>
      <c r="S5065">
        <v>2</v>
      </c>
      <c r="T5065" t="s">
        <v>45</v>
      </c>
      <c r="U5065">
        <v>332</v>
      </c>
      <c r="V5065" t="s">
        <v>76</v>
      </c>
      <c r="W5065" t="s">
        <v>57</v>
      </c>
      <c r="X5065" t="s">
        <v>46</v>
      </c>
      <c r="Y5065">
        <v>1</v>
      </c>
      <c r="Z5065">
        <v>1</v>
      </c>
      <c r="AA5065">
        <v>1</v>
      </c>
      <c r="AB5065">
        <v>1</v>
      </c>
      <c r="AC5065">
        <v>1</v>
      </c>
      <c r="AD5065">
        <f t="shared" si="159"/>
        <v>1</v>
      </c>
      <c r="AF5065">
        <v>0</v>
      </c>
      <c r="AG5065">
        <v>0</v>
      </c>
      <c r="AH5065">
        <v>0</v>
      </c>
      <c r="AI5065">
        <v>0</v>
      </c>
      <c r="AJ5065">
        <f t="shared" si="158"/>
        <v>0</v>
      </c>
      <c r="AK5065" t="s">
        <v>466</v>
      </c>
      <c r="AL5065" t="s">
        <v>467</v>
      </c>
      <c r="AM5065" t="s">
        <v>60</v>
      </c>
    </row>
    <row r="5066" spans="1:39" x14ac:dyDescent="0.2">
      <c r="A5066">
        <v>41046</v>
      </c>
      <c r="B5066" t="s">
        <v>1089</v>
      </c>
      <c r="C5066">
        <v>625</v>
      </c>
      <c r="D5066" t="s">
        <v>1008</v>
      </c>
      <c r="E5066">
        <v>12</v>
      </c>
      <c r="F5066" t="s">
        <v>991</v>
      </c>
      <c r="G5066">
        <v>122</v>
      </c>
      <c r="H5066" t="s">
        <v>72</v>
      </c>
      <c r="I5066">
        <v>949</v>
      </c>
      <c r="J5066" t="s">
        <v>78</v>
      </c>
      <c r="K5066" t="s">
        <v>41</v>
      </c>
      <c r="L5066">
        <v>13814</v>
      </c>
      <c r="M5066" t="s">
        <v>4775</v>
      </c>
      <c r="N5066" t="s">
        <v>43</v>
      </c>
      <c r="O5066" t="s">
        <v>530</v>
      </c>
      <c r="S5066">
        <v>2</v>
      </c>
      <c r="T5066" t="s">
        <v>45</v>
      </c>
      <c r="U5066">
        <v>923</v>
      </c>
      <c r="V5066" t="s">
        <v>81</v>
      </c>
      <c r="W5066" t="s">
        <v>57</v>
      </c>
      <c r="X5066" t="s">
        <v>46</v>
      </c>
      <c r="Y5066">
        <v>1</v>
      </c>
      <c r="Z5066">
        <v>19</v>
      </c>
      <c r="AA5066">
        <v>19</v>
      </c>
      <c r="AB5066">
        <v>19</v>
      </c>
      <c r="AC5066">
        <v>19</v>
      </c>
      <c r="AD5066">
        <f t="shared" si="159"/>
        <v>19</v>
      </c>
      <c r="AF5066">
        <v>0</v>
      </c>
      <c r="AG5066">
        <v>0</v>
      </c>
      <c r="AH5066">
        <v>0</v>
      </c>
      <c r="AI5066">
        <v>0</v>
      </c>
      <c r="AJ5066">
        <f t="shared" si="158"/>
        <v>0</v>
      </c>
      <c r="AK5066" t="s">
        <v>1010</v>
      </c>
      <c r="AL5066" t="s">
        <v>1011</v>
      </c>
      <c r="AM5066" t="s">
        <v>1012</v>
      </c>
    </row>
    <row r="5067" spans="1:39" x14ac:dyDescent="0.2">
      <c r="A5067">
        <v>41046</v>
      </c>
      <c r="B5067" t="s">
        <v>1089</v>
      </c>
      <c r="C5067">
        <v>900</v>
      </c>
      <c r="D5067" t="s">
        <v>461</v>
      </c>
      <c r="E5067">
        <v>4</v>
      </c>
      <c r="F5067" t="s">
        <v>422</v>
      </c>
      <c r="G5067">
        <v>126</v>
      </c>
      <c r="H5067" t="s">
        <v>62</v>
      </c>
      <c r="I5067">
        <v>948</v>
      </c>
      <c r="J5067" t="s">
        <v>462</v>
      </c>
      <c r="K5067" t="s">
        <v>41</v>
      </c>
      <c r="L5067">
        <v>13802</v>
      </c>
      <c r="M5067" t="s">
        <v>2483</v>
      </c>
      <c r="N5067" t="s">
        <v>43</v>
      </c>
      <c r="O5067" t="s">
        <v>464</v>
      </c>
      <c r="S5067">
        <v>2</v>
      </c>
      <c r="T5067" t="s">
        <v>45</v>
      </c>
      <c r="U5067">
        <v>924</v>
      </c>
      <c r="V5067" t="s">
        <v>465</v>
      </c>
      <c r="W5067" t="s">
        <v>57</v>
      </c>
      <c r="X5067" t="s">
        <v>46</v>
      </c>
      <c r="Y5067">
        <v>1</v>
      </c>
      <c r="Z5067">
        <v>41</v>
      </c>
      <c r="AA5067">
        <v>41</v>
      </c>
      <c r="AB5067">
        <v>41</v>
      </c>
      <c r="AC5067">
        <v>41</v>
      </c>
      <c r="AD5067">
        <f t="shared" si="159"/>
        <v>41</v>
      </c>
      <c r="AF5067">
        <v>0</v>
      </c>
      <c r="AG5067">
        <v>0</v>
      </c>
      <c r="AH5067">
        <v>0</v>
      </c>
      <c r="AI5067">
        <v>0</v>
      </c>
      <c r="AJ5067">
        <f t="shared" si="158"/>
        <v>0</v>
      </c>
      <c r="AK5067" t="s">
        <v>466</v>
      </c>
      <c r="AL5067" t="s">
        <v>467</v>
      </c>
      <c r="AM5067" t="s">
        <v>60</v>
      </c>
    </row>
    <row r="5068" spans="1:39" x14ac:dyDescent="0.2">
      <c r="A5068">
        <v>41048</v>
      </c>
      <c r="B5068" t="s">
        <v>1099</v>
      </c>
      <c r="C5068">
        <v>210</v>
      </c>
      <c r="D5068" t="s">
        <v>469</v>
      </c>
      <c r="E5068">
        <v>4</v>
      </c>
      <c r="F5068" t="s">
        <v>422</v>
      </c>
      <c r="G5068">
        <v>121</v>
      </c>
      <c r="H5068" t="s">
        <v>423</v>
      </c>
      <c r="I5068">
        <v>574</v>
      </c>
      <c r="J5068" t="s">
        <v>1049</v>
      </c>
      <c r="K5068" t="s">
        <v>41</v>
      </c>
      <c r="L5068">
        <v>13860</v>
      </c>
      <c r="M5068" t="s">
        <v>2491</v>
      </c>
      <c r="N5068" t="s">
        <v>124</v>
      </c>
      <c r="O5068" t="s">
        <v>1051</v>
      </c>
      <c r="S5068">
        <v>2</v>
      </c>
      <c r="T5068" t="s">
        <v>45</v>
      </c>
      <c r="U5068">
        <v>190</v>
      </c>
      <c r="V5068" t="s">
        <v>996</v>
      </c>
      <c r="W5068" t="s">
        <v>57</v>
      </c>
      <c r="X5068" t="s">
        <v>46</v>
      </c>
      <c r="Y5068">
        <v>1</v>
      </c>
      <c r="Z5068">
        <v>7</v>
      </c>
      <c r="AA5068">
        <v>7</v>
      </c>
      <c r="AB5068">
        <v>7</v>
      </c>
      <c r="AC5068">
        <v>7</v>
      </c>
      <c r="AD5068">
        <f t="shared" si="159"/>
        <v>7</v>
      </c>
      <c r="AF5068">
        <v>0</v>
      </c>
      <c r="AG5068">
        <v>0</v>
      </c>
      <c r="AH5068">
        <v>0</v>
      </c>
      <c r="AI5068">
        <v>0</v>
      </c>
      <c r="AJ5068">
        <f t="shared" si="158"/>
        <v>0</v>
      </c>
      <c r="AK5068" t="s">
        <v>474</v>
      </c>
      <c r="AL5068" t="s">
        <v>475</v>
      </c>
      <c r="AM5068" t="s">
        <v>476</v>
      </c>
    </row>
    <row r="5069" spans="1:39" x14ac:dyDescent="0.2">
      <c r="A5069">
        <v>41048</v>
      </c>
      <c r="B5069" t="s">
        <v>1099</v>
      </c>
      <c r="C5069">
        <v>900</v>
      </c>
      <c r="D5069" t="s">
        <v>461</v>
      </c>
      <c r="E5069">
        <v>4</v>
      </c>
      <c r="F5069" t="s">
        <v>422</v>
      </c>
      <c r="G5069">
        <v>126</v>
      </c>
      <c r="H5069" t="s">
        <v>62</v>
      </c>
      <c r="I5069">
        <v>948</v>
      </c>
      <c r="J5069" t="s">
        <v>462</v>
      </c>
      <c r="K5069" t="s">
        <v>41</v>
      </c>
      <c r="L5069">
        <v>13858</v>
      </c>
      <c r="M5069" t="s">
        <v>4997</v>
      </c>
      <c r="N5069" t="s">
        <v>43</v>
      </c>
      <c r="O5069" t="s">
        <v>464</v>
      </c>
      <c r="S5069">
        <v>2</v>
      </c>
      <c r="T5069" t="s">
        <v>45</v>
      </c>
      <c r="X5069" t="s">
        <v>46</v>
      </c>
      <c r="Y5069">
        <v>1</v>
      </c>
      <c r="Z5069">
        <v>0</v>
      </c>
      <c r="AA5069">
        <v>0</v>
      </c>
      <c r="AB5069">
        <v>0</v>
      </c>
      <c r="AC5069">
        <v>0</v>
      </c>
      <c r="AD5069">
        <f t="shared" si="159"/>
        <v>0</v>
      </c>
      <c r="AE5069" t="s">
        <v>85</v>
      </c>
      <c r="AF5069">
        <v>30000</v>
      </c>
      <c r="AG5069">
        <v>35000</v>
      </c>
      <c r="AH5069">
        <v>40000</v>
      </c>
      <c r="AI5069">
        <v>45000</v>
      </c>
      <c r="AJ5069">
        <f t="shared" si="158"/>
        <v>150000</v>
      </c>
      <c r="AK5069" t="s">
        <v>466</v>
      </c>
      <c r="AL5069" t="s">
        <v>467</v>
      </c>
      <c r="AM5069" t="s">
        <v>60</v>
      </c>
    </row>
    <row r="5070" spans="1:39" x14ac:dyDescent="0.2">
      <c r="A5070">
        <v>41049</v>
      </c>
      <c r="B5070" t="s">
        <v>1101</v>
      </c>
      <c r="C5070">
        <v>610</v>
      </c>
      <c r="D5070" t="s">
        <v>990</v>
      </c>
      <c r="E5070">
        <v>12</v>
      </c>
      <c r="F5070" t="s">
        <v>991</v>
      </c>
      <c r="G5070">
        <v>122</v>
      </c>
      <c r="H5070" t="s">
        <v>72</v>
      </c>
      <c r="I5070">
        <v>1</v>
      </c>
      <c r="J5070" t="s">
        <v>1066</v>
      </c>
      <c r="K5070" t="s">
        <v>41</v>
      </c>
      <c r="L5070">
        <v>13866</v>
      </c>
      <c r="M5070" t="s">
        <v>3366</v>
      </c>
      <c r="N5070" t="s">
        <v>43</v>
      </c>
      <c r="O5070" t="s">
        <v>1068</v>
      </c>
      <c r="S5070">
        <v>2</v>
      </c>
      <c r="T5070" t="s">
        <v>45</v>
      </c>
      <c r="X5070" t="s">
        <v>46</v>
      </c>
      <c r="Y5070">
        <v>1</v>
      </c>
      <c r="Z5070">
        <v>0</v>
      </c>
      <c r="AA5070">
        <v>0</v>
      </c>
      <c r="AB5070">
        <v>0</v>
      </c>
      <c r="AC5070">
        <v>0</v>
      </c>
      <c r="AD5070">
        <f t="shared" si="159"/>
        <v>0</v>
      </c>
      <c r="AE5070" t="s">
        <v>85</v>
      </c>
      <c r="AF5070">
        <v>260639</v>
      </c>
      <c r="AG5070">
        <v>285451</v>
      </c>
      <c r="AH5070">
        <v>313140</v>
      </c>
      <c r="AI5070">
        <v>338818</v>
      </c>
      <c r="AJ5070">
        <f t="shared" si="158"/>
        <v>1198048</v>
      </c>
      <c r="AK5070" t="s">
        <v>997</v>
      </c>
      <c r="AL5070" t="s">
        <v>998</v>
      </c>
      <c r="AM5070" t="s">
        <v>999</v>
      </c>
    </row>
    <row r="5071" spans="1:39" x14ac:dyDescent="0.2">
      <c r="A5071">
        <v>41049</v>
      </c>
      <c r="B5071" t="s">
        <v>1101</v>
      </c>
      <c r="C5071">
        <v>610</v>
      </c>
      <c r="D5071" t="s">
        <v>990</v>
      </c>
      <c r="E5071">
        <v>12</v>
      </c>
      <c r="F5071" t="s">
        <v>991</v>
      </c>
      <c r="G5071">
        <v>368</v>
      </c>
      <c r="H5071" t="s">
        <v>1014</v>
      </c>
      <c r="I5071">
        <v>103</v>
      </c>
      <c r="J5071" t="s">
        <v>1028</v>
      </c>
      <c r="K5071" t="s">
        <v>41</v>
      </c>
      <c r="L5071">
        <v>13879</v>
      </c>
      <c r="M5071" t="s">
        <v>5106</v>
      </c>
      <c r="N5071" t="s">
        <v>43</v>
      </c>
      <c r="O5071" t="s">
        <v>1030</v>
      </c>
      <c r="S5071">
        <v>2</v>
      </c>
      <c r="T5071" t="s">
        <v>45</v>
      </c>
      <c r="U5071">
        <v>1</v>
      </c>
      <c r="V5071" t="s">
        <v>1027</v>
      </c>
      <c r="W5071" t="s">
        <v>57</v>
      </c>
      <c r="X5071" t="s">
        <v>46</v>
      </c>
      <c r="Y5071">
        <v>1</v>
      </c>
      <c r="Z5071">
        <v>4061</v>
      </c>
      <c r="AA5071">
        <v>4061</v>
      </c>
      <c r="AB5071">
        <v>4061</v>
      </c>
      <c r="AC5071">
        <v>4061</v>
      </c>
      <c r="AD5071">
        <f t="shared" si="159"/>
        <v>4061</v>
      </c>
      <c r="AF5071">
        <v>0</v>
      </c>
      <c r="AG5071">
        <v>0</v>
      </c>
      <c r="AH5071">
        <v>0</v>
      </c>
      <c r="AI5071">
        <v>0</v>
      </c>
      <c r="AJ5071">
        <f t="shared" si="158"/>
        <v>0</v>
      </c>
      <c r="AK5071" t="s">
        <v>997</v>
      </c>
      <c r="AL5071" t="s">
        <v>998</v>
      </c>
      <c r="AM5071" t="s">
        <v>999</v>
      </c>
    </row>
    <row r="5072" spans="1:39" x14ac:dyDescent="0.2">
      <c r="A5072">
        <v>41049</v>
      </c>
      <c r="B5072" t="s">
        <v>1101</v>
      </c>
      <c r="C5072">
        <v>610</v>
      </c>
      <c r="D5072" t="s">
        <v>990</v>
      </c>
      <c r="E5072">
        <v>12</v>
      </c>
      <c r="F5072" t="s">
        <v>991</v>
      </c>
      <c r="G5072">
        <v>368</v>
      </c>
      <c r="H5072" t="s">
        <v>1014</v>
      </c>
      <c r="I5072">
        <v>103</v>
      </c>
      <c r="J5072" t="s">
        <v>1028</v>
      </c>
      <c r="K5072" t="s">
        <v>41</v>
      </c>
      <c r="L5072">
        <v>13879</v>
      </c>
      <c r="M5072" t="s">
        <v>5106</v>
      </c>
      <c r="N5072" t="s">
        <v>43</v>
      </c>
      <c r="O5072" t="s">
        <v>1030</v>
      </c>
      <c r="S5072">
        <v>2</v>
      </c>
      <c r="T5072" t="s">
        <v>45</v>
      </c>
      <c r="X5072" t="s">
        <v>46</v>
      </c>
      <c r="Y5072">
        <v>1</v>
      </c>
      <c r="Z5072">
        <v>0</v>
      </c>
      <c r="AA5072">
        <v>0</v>
      </c>
      <c r="AB5072">
        <v>0</v>
      </c>
      <c r="AC5072">
        <v>0</v>
      </c>
      <c r="AD5072">
        <f t="shared" si="159"/>
        <v>0</v>
      </c>
      <c r="AE5072" t="s">
        <v>1018</v>
      </c>
      <c r="AF5072">
        <v>3074596</v>
      </c>
      <c r="AG5072">
        <v>3382155</v>
      </c>
      <c r="AH5072">
        <v>3693925</v>
      </c>
      <c r="AI5072">
        <v>3996827</v>
      </c>
      <c r="AJ5072">
        <f t="shared" si="158"/>
        <v>14147503</v>
      </c>
      <c r="AK5072" t="s">
        <v>997</v>
      </c>
      <c r="AL5072" t="s">
        <v>998</v>
      </c>
      <c r="AM5072" t="s">
        <v>999</v>
      </c>
    </row>
    <row r="5073" spans="1:39" x14ac:dyDescent="0.2">
      <c r="A5073">
        <v>41049</v>
      </c>
      <c r="B5073" t="s">
        <v>1101</v>
      </c>
      <c r="C5073">
        <v>610</v>
      </c>
      <c r="D5073" t="s">
        <v>990</v>
      </c>
      <c r="E5073">
        <v>12</v>
      </c>
      <c r="F5073" t="s">
        <v>991</v>
      </c>
      <c r="G5073">
        <v>368</v>
      </c>
      <c r="H5073" t="s">
        <v>1014</v>
      </c>
      <c r="I5073">
        <v>144</v>
      </c>
      <c r="J5073" t="s">
        <v>1015</v>
      </c>
      <c r="K5073" t="s">
        <v>41</v>
      </c>
      <c r="L5073">
        <v>13876</v>
      </c>
      <c r="M5073" t="s">
        <v>2494</v>
      </c>
      <c r="N5073" t="s">
        <v>43</v>
      </c>
      <c r="O5073" t="s">
        <v>1017</v>
      </c>
      <c r="S5073">
        <v>2</v>
      </c>
      <c r="T5073" t="s">
        <v>45</v>
      </c>
      <c r="X5073" t="s">
        <v>46</v>
      </c>
      <c r="Y5073">
        <v>1</v>
      </c>
      <c r="Z5073">
        <v>0</v>
      </c>
      <c r="AA5073">
        <v>0</v>
      </c>
      <c r="AB5073">
        <v>0</v>
      </c>
      <c r="AC5073">
        <v>0</v>
      </c>
      <c r="AD5073">
        <f t="shared" si="159"/>
        <v>0</v>
      </c>
      <c r="AE5073" t="s">
        <v>1158</v>
      </c>
      <c r="AF5073">
        <v>190071</v>
      </c>
      <c r="AG5073">
        <v>202673</v>
      </c>
      <c r="AH5073">
        <v>217205</v>
      </c>
      <c r="AI5073">
        <v>230454</v>
      </c>
      <c r="AJ5073">
        <f t="shared" si="158"/>
        <v>840403</v>
      </c>
      <c r="AK5073" t="s">
        <v>997</v>
      </c>
      <c r="AL5073" t="s">
        <v>998</v>
      </c>
      <c r="AM5073" t="s">
        <v>999</v>
      </c>
    </row>
    <row r="5074" spans="1:39" x14ac:dyDescent="0.2">
      <c r="A5074">
        <v>41049</v>
      </c>
      <c r="B5074" t="s">
        <v>1101</v>
      </c>
      <c r="C5074">
        <v>850</v>
      </c>
      <c r="D5074" t="s">
        <v>453</v>
      </c>
      <c r="E5074">
        <v>4</v>
      </c>
      <c r="F5074" t="s">
        <v>422</v>
      </c>
      <c r="G5074">
        <v>122</v>
      </c>
      <c r="H5074" t="s">
        <v>72</v>
      </c>
      <c r="I5074">
        <v>949</v>
      </c>
      <c r="J5074" t="s">
        <v>78</v>
      </c>
      <c r="K5074" t="s">
        <v>41</v>
      </c>
      <c r="L5074">
        <v>13864</v>
      </c>
      <c r="M5074" t="s">
        <v>2496</v>
      </c>
      <c r="N5074" t="s">
        <v>43</v>
      </c>
      <c r="O5074" t="s">
        <v>530</v>
      </c>
      <c r="S5074">
        <v>2</v>
      </c>
      <c r="T5074" t="s">
        <v>45</v>
      </c>
      <c r="U5074">
        <v>923</v>
      </c>
      <c r="V5074" t="s">
        <v>81</v>
      </c>
      <c r="W5074" t="s">
        <v>57</v>
      </c>
      <c r="X5074" t="s">
        <v>46</v>
      </c>
      <c r="Y5074">
        <v>1</v>
      </c>
      <c r="Z5074">
        <v>36</v>
      </c>
      <c r="AA5074">
        <v>36</v>
      </c>
      <c r="AB5074">
        <v>36</v>
      </c>
      <c r="AC5074">
        <v>36</v>
      </c>
      <c r="AD5074">
        <f t="shared" si="159"/>
        <v>36</v>
      </c>
      <c r="AF5074">
        <v>0</v>
      </c>
      <c r="AG5074">
        <v>0</v>
      </c>
      <c r="AH5074">
        <v>0</v>
      </c>
      <c r="AI5074">
        <v>0</v>
      </c>
      <c r="AJ5074">
        <f t="shared" si="158"/>
        <v>0</v>
      </c>
      <c r="AK5074" t="s">
        <v>458</v>
      </c>
      <c r="AL5074" t="s">
        <v>459</v>
      </c>
      <c r="AM5074" t="s">
        <v>460</v>
      </c>
    </row>
    <row r="5075" spans="1:39" x14ac:dyDescent="0.2">
      <c r="A5075">
        <v>41050</v>
      </c>
      <c r="B5075" t="s">
        <v>1107</v>
      </c>
      <c r="C5075">
        <v>610</v>
      </c>
      <c r="D5075" t="s">
        <v>990</v>
      </c>
      <c r="E5075">
        <v>12</v>
      </c>
      <c r="F5075" t="s">
        <v>991</v>
      </c>
      <c r="G5075">
        <v>368</v>
      </c>
      <c r="H5075" t="s">
        <v>1014</v>
      </c>
      <c r="I5075">
        <v>144</v>
      </c>
      <c r="J5075" t="s">
        <v>1015</v>
      </c>
      <c r="K5075" t="s">
        <v>41</v>
      </c>
      <c r="L5075">
        <v>13585</v>
      </c>
      <c r="M5075" t="s">
        <v>3897</v>
      </c>
      <c r="N5075" t="s">
        <v>43</v>
      </c>
      <c r="O5075" t="s">
        <v>1017</v>
      </c>
      <c r="S5075">
        <v>2</v>
      </c>
      <c r="T5075" t="s">
        <v>45</v>
      </c>
      <c r="X5075" t="s">
        <v>46</v>
      </c>
      <c r="Y5075">
        <v>1</v>
      </c>
      <c r="Z5075">
        <v>0</v>
      </c>
      <c r="AA5075">
        <v>0</v>
      </c>
      <c r="AB5075">
        <v>0</v>
      </c>
      <c r="AC5075">
        <v>0</v>
      </c>
      <c r="AD5075">
        <f t="shared" si="159"/>
        <v>0</v>
      </c>
      <c r="AE5075" t="s">
        <v>1158</v>
      </c>
      <c r="AF5075">
        <v>221282</v>
      </c>
      <c r="AG5075">
        <v>235952</v>
      </c>
      <c r="AH5075">
        <v>252870</v>
      </c>
      <c r="AI5075">
        <v>268295</v>
      </c>
      <c r="AJ5075">
        <f t="shared" si="158"/>
        <v>978399</v>
      </c>
      <c r="AK5075" t="s">
        <v>997</v>
      </c>
      <c r="AL5075" t="s">
        <v>998</v>
      </c>
      <c r="AM5075" t="s">
        <v>999</v>
      </c>
    </row>
    <row r="5076" spans="1:39" x14ac:dyDescent="0.2">
      <c r="A5076">
        <v>41050</v>
      </c>
      <c r="B5076" t="s">
        <v>1107</v>
      </c>
      <c r="C5076">
        <v>850</v>
      </c>
      <c r="D5076" t="s">
        <v>453</v>
      </c>
      <c r="E5076">
        <v>4</v>
      </c>
      <c r="F5076" t="s">
        <v>422</v>
      </c>
      <c r="G5076">
        <v>122</v>
      </c>
      <c r="H5076" t="s">
        <v>72</v>
      </c>
      <c r="I5076">
        <v>949</v>
      </c>
      <c r="J5076" t="s">
        <v>78</v>
      </c>
      <c r="K5076" t="s">
        <v>41</v>
      </c>
      <c r="L5076">
        <v>13558</v>
      </c>
      <c r="M5076" t="s">
        <v>4998</v>
      </c>
      <c r="N5076" t="s">
        <v>43</v>
      </c>
      <c r="O5076" t="s">
        <v>530</v>
      </c>
      <c r="S5076">
        <v>2</v>
      </c>
      <c r="T5076" t="s">
        <v>45</v>
      </c>
      <c r="U5076">
        <v>923</v>
      </c>
      <c r="V5076" t="s">
        <v>81</v>
      </c>
      <c r="W5076" t="s">
        <v>57</v>
      </c>
      <c r="X5076" t="s">
        <v>46</v>
      </c>
      <c r="Y5076">
        <v>1</v>
      </c>
      <c r="Z5076">
        <v>38</v>
      </c>
      <c r="AA5076">
        <v>38</v>
      </c>
      <c r="AB5076">
        <v>38</v>
      </c>
      <c r="AC5076">
        <v>38</v>
      </c>
      <c r="AD5076">
        <f t="shared" si="159"/>
        <v>38</v>
      </c>
      <c r="AF5076">
        <v>0</v>
      </c>
      <c r="AG5076">
        <v>0</v>
      </c>
      <c r="AH5076">
        <v>0</v>
      </c>
      <c r="AI5076">
        <v>0</v>
      </c>
      <c r="AJ5076">
        <f t="shared" si="158"/>
        <v>0</v>
      </c>
      <c r="AK5076" t="s">
        <v>458</v>
      </c>
      <c r="AL5076" t="s">
        <v>459</v>
      </c>
      <c r="AM5076" t="s">
        <v>460</v>
      </c>
    </row>
    <row r="5077" spans="1:39" x14ac:dyDescent="0.2">
      <c r="A5077">
        <v>41051</v>
      </c>
      <c r="B5077" t="s">
        <v>1111</v>
      </c>
      <c r="C5077">
        <v>130</v>
      </c>
      <c r="D5077" t="s">
        <v>1058</v>
      </c>
      <c r="E5077">
        <v>26</v>
      </c>
      <c r="F5077" t="s">
        <v>710</v>
      </c>
      <c r="G5077">
        <v>782</v>
      </c>
      <c r="H5077" t="s">
        <v>764</v>
      </c>
      <c r="I5077">
        <v>413</v>
      </c>
      <c r="J5077" t="s">
        <v>1059</v>
      </c>
      <c r="K5077" t="s">
        <v>41</v>
      </c>
      <c r="L5077">
        <v>13638</v>
      </c>
      <c r="M5077" t="s">
        <v>2499</v>
      </c>
      <c r="N5077" t="s">
        <v>124</v>
      </c>
      <c r="O5077" t="s">
        <v>1061</v>
      </c>
      <c r="S5077">
        <v>2</v>
      </c>
      <c r="T5077" t="s">
        <v>45</v>
      </c>
      <c r="U5077">
        <v>286</v>
      </c>
      <c r="V5077" t="s">
        <v>1062</v>
      </c>
      <c r="W5077" t="s">
        <v>845</v>
      </c>
      <c r="X5077" t="s">
        <v>46</v>
      </c>
      <c r="Y5077">
        <v>1</v>
      </c>
      <c r="Z5077">
        <v>3.7</v>
      </c>
      <c r="AA5077">
        <v>111</v>
      </c>
      <c r="AB5077">
        <v>111</v>
      </c>
      <c r="AC5077">
        <v>111</v>
      </c>
      <c r="AD5077">
        <f t="shared" si="159"/>
        <v>111</v>
      </c>
      <c r="AF5077">
        <v>0</v>
      </c>
      <c r="AG5077">
        <v>0</v>
      </c>
      <c r="AH5077">
        <v>0</v>
      </c>
      <c r="AI5077">
        <v>0</v>
      </c>
      <c r="AJ5077">
        <f t="shared" si="158"/>
        <v>0</v>
      </c>
      <c r="AK5077" t="s">
        <v>1063</v>
      </c>
      <c r="AL5077" t="s">
        <v>1064</v>
      </c>
      <c r="AM5077" t="s">
        <v>1065</v>
      </c>
    </row>
    <row r="5078" spans="1:39" x14ac:dyDescent="0.2">
      <c r="A5078">
        <v>41051</v>
      </c>
      <c r="B5078" t="s">
        <v>1111</v>
      </c>
      <c r="C5078">
        <v>625</v>
      </c>
      <c r="D5078" t="s">
        <v>1008</v>
      </c>
      <c r="E5078">
        <v>12</v>
      </c>
      <c r="F5078" t="s">
        <v>991</v>
      </c>
      <c r="G5078">
        <v>368</v>
      </c>
      <c r="H5078" t="s">
        <v>1014</v>
      </c>
      <c r="I5078">
        <v>242</v>
      </c>
      <c r="J5078" t="s">
        <v>1019</v>
      </c>
      <c r="K5078" t="s">
        <v>41</v>
      </c>
      <c r="L5078">
        <v>13619</v>
      </c>
      <c r="M5078" t="s">
        <v>4999</v>
      </c>
      <c r="N5078" t="s">
        <v>43</v>
      </c>
      <c r="O5078" t="s">
        <v>1021</v>
      </c>
      <c r="S5078">
        <v>2</v>
      </c>
      <c r="T5078" t="s">
        <v>45</v>
      </c>
      <c r="X5078" t="s">
        <v>46</v>
      </c>
      <c r="Y5078">
        <v>1</v>
      </c>
      <c r="Z5078">
        <v>0</v>
      </c>
      <c r="AA5078">
        <v>0</v>
      </c>
      <c r="AB5078">
        <v>0</v>
      </c>
      <c r="AC5078">
        <v>0</v>
      </c>
      <c r="AD5078">
        <f t="shared" si="159"/>
        <v>0</v>
      </c>
      <c r="AE5078" t="s">
        <v>1018</v>
      </c>
      <c r="AF5078">
        <v>164021</v>
      </c>
      <c r="AG5078">
        <v>179636</v>
      </c>
      <c r="AH5078">
        <v>197060</v>
      </c>
      <c r="AI5078">
        <v>213219</v>
      </c>
      <c r="AJ5078">
        <f t="shared" si="158"/>
        <v>753936</v>
      </c>
      <c r="AK5078" t="s">
        <v>1010</v>
      </c>
      <c r="AL5078" t="s">
        <v>1011</v>
      </c>
      <c r="AM5078" t="s">
        <v>1012</v>
      </c>
    </row>
    <row r="5079" spans="1:39" x14ac:dyDescent="0.2">
      <c r="A5079">
        <v>41051</v>
      </c>
      <c r="B5079" t="s">
        <v>1111</v>
      </c>
      <c r="C5079">
        <v>900</v>
      </c>
      <c r="D5079" t="s">
        <v>461</v>
      </c>
      <c r="E5079">
        <v>4</v>
      </c>
      <c r="F5079" t="s">
        <v>422</v>
      </c>
      <c r="G5079">
        <v>122</v>
      </c>
      <c r="H5079" t="s">
        <v>72</v>
      </c>
      <c r="I5079">
        <v>2</v>
      </c>
      <c r="J5079" t="s">
        <v>73</v>
      </c>
      <c r="K5079" t="s">
        <v>41</v>
      </c>
      <c r="L5079">
        <v>13613</v>
      </c>
      <c r="M5079" t="s">
        <v>2503</v>
      </c>
      <c r="N5079" t="s">
        <v>43</v>
      </c>
      <c r="O5079" t="s">
        <v>583</v>
      </c>
      <c r="S5079">
        <v>2</v>
      </c>
      <c r="T5079" t="s">
        <v>45</v>
      </c>
      <c r="U5079">
        <v>332</v>
      </c>
      <c r="V5079" t="s">
        <v>76</v>
      </c>
      <c r="W5079" t="s">
        <v>57</v>
      </c>
      <c r="X5079" t="s">
        <v>46</v>
      </c>
      <c r="Y5079">
        <v>1</v>
      </c>
      <c r="Z5079">
        <v>1</v>
      </c>
      <c r="AA5079">
        <v>1</v>
      </c>
      <c r="AB5079">
        <v>1</v>
      </c>
      <c r="AC5079">
        <v>1</v>
      </c>
      <c r="AD5079">
        <f t="shared" si="159"/>
        <v>1</v>
      </c>
      <c r="AF5079">
        <v>0</v>
      </c>
      <c r="AG5079">
        <v>0</v>
      </c>
      <c r="AH5079">
        <v>0</v>
      </c>
      <c r="AI5079">
        <v>0</v>
      </c>
      <c r="AJ5079">
        <f t="shared" si="158"/>
        <v>0</v>
      </c>
      <c r="AK5079" t="s">
        <v>466</v>
      </c>
      <c r="AL5079" t="s">
        <v>467</v>
      </c>
      <c r="AM5079" t="s">
        <v>60</v>
      </c>
    </row>
    <row r="5080" spans="1:39" x14ac:dyDescent="0.2">
      <c r="A5080">
        <v>41052</v>
      </c>
      <c r="B5080" t="s">
        <v>1116</v>
      </c>
      <c r="C5080">
        <v>610</v>
      </c>
      <c r="D5080" t="s">
        <v>990</v>
      </c>
      <c r="E5080">
        <v>12</v>
      </c>
      <c r="F5080" t="s">
        <v>991</v>
      </c>
      <c r="G5080">
        <v>368</v>
      </c>
      <c r="H5080" t="s">
        <v>1014</v>
      </c>
      <c r="I5080">
        <v>103</v>
      </c>
      <c r="J5080" t="s">
        <v>1028</v>
      </c>
      <c r="K5080" t="s">
        <v>41</v>
      </c>
      <c r="L5080">
        <v>13667</v>
      </c>
      <c r="M5080" t="s">
        <v>3372</v>
      </c>
      <c r="N5080" t="s">
        <v>43</v>
      </c>
      <c r="O5080" t="s">
        <v>1030</v>
      </c>
      <c r="S5080">
        <v>2</v>
      </c>
      <c r="T5080" t="s">
        <v>45</v>
      </c>
      <c r="X5080" t="s">
        <v>46</v>
      </c>
      <c r="Y5080">
        <v>1</v>
      </c>
      <c r="Z5080">
        <v>0</v>
      </c>
      <c r="AA5080">
        <v>0</v>
      </c>
      <c r="AB5080">
        <v>0</v>
      </c>
      <c r="AC5080">
        <v>0</v>
      </c>
      <c r="AD5080">
        <f t="shared" si="159"/>
        <v>0</v>
      </c>
      <c r="AE5080" t="s">
        <v>1018</v>
      </c>
      <c r="AF5080">
        <v>3299244</v>
      </c>
      <c r="AG5080">
        <v>3630000</v>
      </c>
      <c r="AH5080">
        <v>3963825</v>
      </c>
      <c r="AI5080">
        <v>4288859</v>
      </c>
      <c r="AJ5080">
        <f t="shared" si="158"/>
        <v>15181928</v>
      </c>
      <c r="AK5080" t="s">
        <v>997</v>
      </c>
      <c r="AL5080" t="s">
        <v>998</v>
      </c>
      <c r="AM5080" t="s">
        <v>999</v>
      </c>
    </row>
    <row r="5081" spans="1:39" x14ac:dyDescent="0.2">
      <c r="A5081">
        <v>41052</v>
      </c>
      <c r="B5081" t="s">
        <v>1116</v>
      </c>
      <c r="C5081">
        <v>610</v>
      </c>
      <c r="D5081" t="s">
        <v>990</v>
      </c>
      <c r="E5081">
        <v>12</v>
      </c>
      <c r="F5081" t="s">
        <v>991</v>
      </c>
      <c r="G5081">
        <v>368</v>
      </c>
      <c r="H5081" t="s">
        <v>1014</v>
      </c>
      <c r="I5081">
        <v>144</v>
      </c>
      <c r="J5081" t="s">
        <v>1015</v>
      </c>
      <c r="K5081" t="s">
        <v>41</v>
      </c>
      <c r="L5081">
        <v>13670</v>
      </c>
      <c r="M5081" t="s">
        <v>4411</v>
      </c>
      <c r="N5081" t="s">
        <v>43</v>
      </c>
      <c r="O5081" t="s">
        <v>1017</v>
      </c>
      <c r="S5081">
        <v>2</v>
      </c>
      <c r="T5081" t="s">
        <v>45</v>
      </c>
      <c r="X5081" t="s">
        <v>46</v>
      </c>
      <c r="Y5081">
        <v>1</v>
      </c>
      <c r="Z5081">
        <v>0</v>
      </c>
      <c r="AA5081">
        <v>0</v>
      </c>
      <c r="AB5081">
        <v>0</v>
      </c>
      <c r="AC5081">
        <v>0</v>
      </c>
      <c r="AD5081">
        <f t="shared" si="159"/>
        <v>0</v>
      </c>
      <c r="AE5081" t="s">
        <v>1158</v>
      </c>
      <c r="AF5081">
        <v>339032</v>
      </c>
      <c r="AG5081">
        <v>361510</v>
      </c>
      <c r="AH5081">
        <v>387430</v>
      </c>
      <c r="AI5081">
        <v>411064</v>
      </c>
      <c r="AJ5081">
        <f t="shared" si="158"/>
        <v>1499036</v>
      </c>
      <c r="AK5081" t="s">
        <v>997</v>
      </c>
      <c r="AL5081" t="s">
        <v>998</v>
      </c>
      <c r="AM5081" t="s">
        <v>999</v>
      </c>
    </row>
    <row r="5082" spans="1:39" x14ac:dyDescent="0.2">
      <c r="A5082">
        <v>41052</v>
      </c>
      <c r="B5082" t="s">
        <v>1116</v>
      </c>
      <c r="C5082">
        <v>900</v>
      </c>
      <c r="D5082" t="s">
        <v>461</v>
      </c>
      <c r="E5082">
        <v>4</v>
      </c>
      <c r="F5082" t="s">
        <v>422</v>
      </c>
      <c r="G5082">
        <v>122</v>
      </c>
      <c r="H5082" t="s">
        <v>72</v>
      </c>
      <c r="I5082">
        <v>2</v>
      </c>
      <c r="J5082" t="s">
        <v>73</v>
      </c>
      <c r="K5082" t="s">
        <v>41</v>
      </c>
      <c r="L5082">
        <v>13660</v>
      </c>
      <c r="M5082" t="s">
        <v>3901</v>
      </c>
      <c r="N5082" t="s">
        <v>43</v>
      </c>
      <c r="O5082" t="s">
        <v>583</v>
      </c>
      <c r="S5082">
        <v>2</v>
      </c>
      <c r="T5082" t="s">
        <v>45</v>
      </c>
      <c r="X5082" t="s">
        <v>46</v>
      </c>
      <c r="Y5082">
        <v>1</v>
      </c>
      <c r="Z5082">
        <v>0</v>
      </c>
      <c r="AA5082">
        <v>0</v>
      </c>
      <c r="AB5082">
        <v>0</v>
      </c>
      <c r="AC5082">
        <v>0</v>
      </c>
      <c r="AD5082">
        <f t="shared" si="159"/>
        <v>0</v>
      </c>
      <c r="AE5082" t="s">
        <v>85</v>
      </c>
      <c r="AF5082">
        <v>1000000</v>
      </c>
      <c r="AG5082">
        <v>1100000</v>
      </c>
      <c r="AH5082">
        <v>1250000</v>
      </c>
      <c r="AI5082">
        <v>1400000</v>
      </c>
      <c r="AJ5082">
        <f t="shared" si="158"/>
        <v>4750000</v>
      </c>
      <c r="AK5082" t="s">
        <v>466</v>
      </c>
      <c r="AL5082" t="s">
        <v>467</v>
      </c>
      <c r="AM5082" t="s">
        <v>60</v>
      </c>
    </row>
    <row r="5083" spans="1:39" x14ac:dyDescent="0.2">
      <c r="A5083">
        <v>41053</v>
      </c>
      <c r="B5083" t="s">
        <v>1118</v>
      </c>
      <c r="C5083">
        <v>625</v>
      </c>
      <c r="D5083" t="s">
        <v>1008</v>
      </c>
      <c r="E5083">
        <v>12</v>
      </c>
      <c r="F5083" t="s">
        <v>991</v>
      </c>
      <c r="G5083">
        <v>368</v>
      </c>
      <c r="H5083" t="s">
        <v>1014</v>
      </c>
      <c r="I5083">
        <v>242</v>
      </c>
      <c r="J5083" t="s">
        <v>1019</v>
      </c>
      <c r="K5083" t="s">
        <v>41</v>
      </c>
      <c r="L5083">
        <v>13700</v>
      </c>
      <c r="M5083" t="s">
        <v>3903</v>
      </c>
      <c r="N5083" t="s">
        <v>43</v>
      </c>
      <c r="O5083" t="s">
        <v>1021</v>
      </c>
      <c r="S5083">
        <v>2</v>
      </c>
      <c r="T5083" t="s">
        <v>45</v>
      </c>
      <c r="X5083" t="s">
        <v>46</v>
      </c>
      <c r="Y5083">
        <v>1</v>
      </c>
      <c r="Z5083">
        <v>0</v>
      </c>
      <c r="AA5083">
        <v>0</v>
      </c>
      <c r="AB5083">
        <v>0</v>
      </c>
      <c r="AC5083">
        <v>0</v>
      </c>
      <c r="AD5083">
        <f t="shared" si="159"/>
        <v>0</v>
      </c>
      <c r="AE5083" t="s">
        <v>1018</v>
      </c>
      <c r="AF5083">
        <v>151646</v>
      </c>
      <c r="AG5083">
        <v>166083</v>
      </c>
      <c r="AH5083">
        <v>182193</v>
      </c>
      <c r="AI5083">
        <v>197133</v>
      </c>
      <c r="AJ5083">
        <f t="shared" ref="AJ5083:AJ5146" si="160">AF5083+AG5083+AH5083+AI5083</f>
        <v>697055</v>
      </c>
      <c r="AK5083" t="s">
        <v>1010</v>
      </c>
      <c r="AL5083" t="s">
        <v>1011</v>
      </c>
      <c r="AM5083" t="s">
        <v>1012</v>
      </c>
    </row>
    <row r="5084" spans="1:39" x14ac:dyDescent="0.2">
      <c r="A5084">
        <v>41053</v>
      </c>
      <c r="B5084" t="s">
        <v>1118</v>
      </c>
      <c r="C5084">
        <v>850</v>
      </c>
      <c r="D5084" t="s">
        <v>453</v>
      </c>
      <c r="E5084">
        <v>4</v>
      </c>
      <c r="F5084" t="s">
        <v>422</v>
      </c>
      <c r="G5084">
        <v>122</v>
      </c>
      <c r="H5084" t="s">
        <v>72</v>
      </c>
      <c r="I5084">
        <v>949</v>
      </c>
      <c r="J5084" t="s">
        <v>78</v>
      </c>
      <c r="K5084" t="s">
        <v>41</v>
      </c>
      <c r="L5084">
        <v>13692</v>
      </c>
      <c r="M5084" t="s">
        <v>4413</v>
      </c>
      <c r="N5084" t="s">
        <v>43</v>
      </c>
      <c r="O5084" t="s">
        <v>530</v>
      </c>
      <c r="S5084">
        <v>2</v>
      </c>
      <c r="T5084" t="s">
        <v>45</v>
      </c>
      <c r="U5084">
        <v>923</v>
      </c>
      <c r="V5084" t="s">
        <v>81</v>
      </c>
      <c r="W5084" t="s">
        <v>57</v>
      </c>
      <c r="X5084" t="s">
        <v>46</v>
      </c>
      <c r="Y5084">
        <v>1</v>
      </c>
      <c r="Z5084">
        <v>71</v>
      </c>
      <c r="AA5084">
        <v>71</v>
      </c>
      <c r="AB5084">
        <v>71</v>
      </c>
      <c r="AC5084">
        <v>71</v>
      </c>
      <c r="AD5084">
        <f t="shared" si="159"/>
        <v>71</v>
      </c>
      <c r="AF5084">
        <v>0</v>
      </c>
      <c r="AG5084">
        <v>0</v>
      </c>
      <c r="AH5084">
        <v>0</v>
      </c>
      <c r="AI5084">
        <v>0</v>
      </c>
      <c r="AJ5084">
        <f t="shared" si="160"/>
        <v>0</v>
      </c>
      <c r="AK5084" t="s">
        <v>458</v>
      </c>
      <c r="AL5084" t="s">
        <v>459</v>
      </c>
      <c r="AM5084" t="s">
        <v>460</v>
      </c>
    </row>
    <row r="5085" spans="1:39" x14ac:dyDescent="0.2">
      <c r="A5085">
        <v>41053</v>
      </c>
      <c r="B5085" t="s">
        <v>1118</v>
      </c>
      <c r="C5085">
        <v>850</v>
      </c>
      <c r="D5085" t="s">
        <v>453</v>
      </c>
      <c r="E5085">
        <v>4</v>
      </c>
      <c r="F5085" t="s">
        <v>422</v>
      </c>
      <c r="G5085">
        <v>128</v>
      </c>
      <c r="H5085" t="s">
        <v>143</v>
      </c>
      <c r="I5085">
        <v>125</v>
      </c>
      <c r="J5085" t="s">
        <v>579</v>
      </c>
      <c r="K5085" t="s">
        <v>41</v>
      </c>
      <c r="L5085">
        <v>13716</v>
      </c>
      <c r="M5085" t="s">
        <v>2507</v>
      </c>
      <c r="N5085" t="s">
        <v>43</v>
      </c>
      <c r="O5085" t="s">
        <v>581</v>
      </c>
      <c r="S5085">
        <v>2</v>
      </c>
      <c r="T5085" t="s">
        <v>45</v>
      </c>
      <c r="U5085">
        <v>303</v>
      </c>
      <c r="V5085" t="s">
        <v>419</v>
      </c>
      <c r="W5085" t="s">
        <v>57</v>
      </c>
      <c r="X5085" t="s">
        <v>46</v>
      </c>
      <c r="Y5085">
        <v>1</v>
      </c>
      <c r="Z5085">
        <v>71</v>
      </c>
      <c r="AA5085">
        <v>71</v>
      </c>
      <c r="AB5085">
        <v>71</v>
      </c>
      <c r="AC5085">
        <v>71</v>
      </c>
      <c r="AD5085">
        <f t="shared" si="159"/>
        <v>71</v>
      </c>
      <c r="AF5085">
        <v>0</v>
      </c>
      <c r="AG5085">
        <v>0</v>
      </c>
      <c r="AH5085">
        <v>0</v>
      </c>
      <c r="AI5085">
        <v>0</v>
      </c>
      <c r="AJ5085">
        <f t="shared" si="160"/>
        <v>0</v>
      </c>
      <c r="AK5085" t="s">
        <v>458</v>
      </c>
      <c r="AL5085" t="s">
        <v>459</v>
      </c>
      <c r="AM5085" t="s">
        <v>460</v>
      </c>
    </row>
    <row r="5086" spans="1:39" x14ac:dyDescent="0.2">
      <c r="A5086">
        <v>41054</v>
      </c>
      <c r="B5086" t="s">
        <v>1123</v>
      </c>
      <c r="C5086">
        <v>130</v>
      </c>
      <c r="D5086" t="s">
        <v>1058</v>
      </c>
      <c r="E5086">
        <v>26</v>
      </c>
      <c r="F5086" t="s">
        <v>710</v>
      </c>
      <c r="G5086">
        <v>782</v>
      </c>
      <c r="H5086" t="s">
        <v>764</v>
      </c>
      <c r="I5086">
        <v>413</v>
      </c>
      <c r="J5086" t="s">
        <v>1059</v>
      </c>
      <c r="K5086" t="s">
        <v>41</v>
      </c>
      <c r="L5086">
        <v>13742</v>
      </c>
      <c r="M5086" t="s">
        <v>2510</v>
      </c>
      <c r="N5086" t="s">
        <v>124</v>
      </c>
      <c r="O5086" t="s">
        <v>1061</v>
      </c>
      <c r="S5086">
        <v>2</v>
      </c>
      <c r="T5086" t="s">
        <v>45</v>
      </c>
      <c r="X5086" t="s">
        <v>46</v>
      </c>
      <c r="Y5086">
        <v>1</v>
      </c>
      <c r="Z5086">
        <v>0</v>
      </c>
      <c r="AA5086">
        <v>0</v>
      </c>
      <c r="AB5086">
        <v>0</v>
      </c>
      <c r="AC5086">
        <v>0</v>
      </c>
      <c r="AD5086">
        <f t="shared" si="159"/>
        <v>0</v>
      </c>
      <c r="AE5086" t="s">
        <v>728</v>
      </c>
      <c r="AF5086">
        <v>17926</v>
      </c>
      <c r="AG5086">
        <v>19715</v>
      </c>
      <c r="AH5086">
        <v>21680</v>
      </c>
      <c r="AI5086">
        <v>23840</v>
      </c>
      <c r="AJ5086">
        <f t="shared" si="160"/>
        <v>83161</v>
      </c>
      <c r="AK5086" t="s">
        <v>1063</v>
      </c>
      <c r="AL5086" t="s">
        <v>1064</v>
      </c>
      <c r="AM5086" t="s">
        <v>1065</v>
      </c>
    </row>
    <row r="5087" spans="1:39" x14ac:dyDescent="0.2">
      <c r="A5087">
        <v>41054</v>
      </c>
      <c r="B5087" t="s">
        <v>1123</v>
      </c>
      <c r="C5087">
        <v>210</v>
      </c>
      <c r="D5087" t="s">
        <v>469</v>
      </c>
      <c r="E5087">
        <v>4</v>
      </c>
      <c r="F5087" t="s">
        <v>422</v>
      </c>
      <c r="G5087">
        <v>121</v>
      </c>
      <c r="H5087" t="s">
        <v>423</v>
      </c>
      <c r="I5087">
        <v>574</v>
      </c>
      <c r="J5087" t="s">
        <v>1049</v>
      </c>
      <c r="K5087" t="s">
        <v>41</v>
      </c>
      <c r="L5087">
        <v>13757</v>
      </c>
      <c r="M5087" t="s">
        <v>5004</v>
      </c>
      <c r="N5087" t="s">
        <v>124</v>
      </c>
      <c r="O5087" t="s">
        <v>1051</v>
      </c>
      <c r="S5087">
        <v>2</v>
      </c>
      <c r="T5087" t="s">
        <v>45</v>
      </c>
      <c r="X5087" t="s">
        <v>46</v>
      </c>
      <c r="Y5087">
        <v>1</v>
      </c>
      <c r="Z5087">
        <v>0</v>
      </c>
      <c r="AA5087">
        <v>0</v>
      </c>
      <c r="AB5087">
        <v>0</v>
      </c>
      <c r="AC5087">
        <v>0</v>
      </c>
      <c r="AD5087">
        <f t="shared" si="159"/>
        <v>0</v>
      </c>
      <c r="AE5087" t="s">
        <v>85</v>
      </c>
      <c r="AF5087">
        <v>200000</v>
      </c>
      <c r="AG5087">
        <v>200000</v>
      </c>
      <c r="AH5087">
        <v>200000</v>
      </c>
      <c r="AI5087">
        <v>200000</v>
      </c>
      <c r="AJ5087">
        <f t="shared" si="160"/>
        <v>800000</v>
      </c>
      <c r="AK5087" t="s">
        <v>474</v>
      </c>
      <c r="AL5087" t="s">
        <v>475</v>
      </c>
      <c r="AM5087" t="s">
        <v>476</v>
      </c>
    </row>
    <row r="5088" spans="1:39" x14ac:dyDescent="0.2">
      <c r="A5088">
        <v>41054</v>
      </c>
      <c r="B5088" t="s">
        <v>1123</v>
      </c>
      <c r="C5088">
        <v>610</v>
      </c>
      <c r="D5088" t="s">
        <v>990</v>
      </c>
      <c r="E5088">
        <v>12</v>
      </c>
      <c r="F5088" t="s">
        <v>991</v>
      </c>
      <c r="G5088">
        <v>368</v>
      </c>
      <c r="H5088" t="s">
        <v>1014</v>
      </c>
      <c r="I5088">
        <v>103</v>
      </c>
      <c r="J5088" t="s">
        <v>1028</v>
      </c>
      <c r="K5088" t="s">
        <v>41</v>
      </c>
      <c r="L5088">
        <v>13755</v>
      </c>
      <c r="M5088" t="s">
        <v>4414</v>
      </c>
      <c r="N5088" t="s">
        <v>43</v>
      </c>
      <c r="O5088" t="s">
        <v>1030</v>
      </c>
      <c r="S5088">
        <v>2</v>
      </c>
      <c r="T5088" t="s">
        <v>45</v>
      </c>
      <c r="U5088">
        <v>1</v>
      </c>
      <c r="V5088" t="s">
        <v>1027</v>
      </c>
      <c r="W5088" t="s">
        <v>57</v>
      </c>
      <c r="X5088" t="s">
        <v>46</v>
      </c>
      <c r="Y5088">
        <v>1</v>
      </c>
      <c r="Z5088">
        <v>6032</v>
      </c>
      <c r="AA5088">
        <v>6032</v>
      </c>
      <c r="AB5088">
        <v>6032</v>
      </c>
      <c r="AC5088">
        <v>6032</v>
      </c>
      <c r="AD5088">
        <f t="shared" si="159"/>
        <v>6032</v>
      </c>
      <c r="AF5088">
        <v>0</v>
      </c>
      <c r="AG5088">
        <v>0</v>
      </c>
      <c r="AH5088">
        <v>0</v>
      </c>
      <c r="AI5088">
        <v>0</v>
      </c>
      <c r="AJ5088">
        <f t="shared" si="160"/>
        <v>0</v>
      </c>
      <c r="AK5088" t="s">
        <v>997</v>
      </c>
      <c r="AL5088" t="s">
        <v>998</v>
      </c>
      <c r="AM5088" t="s">
        <v>999</v>
      </c>
    </row>
    <row r="5089" spans="1:39" x14ac:dyDescent="0.2">
      <c r="A5089">
        <v>41054</v>
      </c>
      <c r="B5089" t="s">
        <v>1123</v>
      </c>
      <c r="C5089">
        <v>625</v>
      </c>
      <c r="D5089" t="s">
        <v>1008</v>
      </c>
      <c r="E5089">
        <v>12</v>
      </c>
      <c r="F5089" t="s">
        <v>991</v>
      </c>
      <c r="G5089">
        <v>122</v>
      </c>
      <c r="H5089" t="s">
        <v>72</v>
      </c>
      <c r="I5089">
        <v>949</v>
      </c>
      <c r="J5089" t="s">
        <v>78</v>
      </c>
      <c r="K5089" t="s">
        <v>41</v>
      </c>
      <c r="L5089">
        <v>13760</v>
      </c>
      <c r="M5089" t="s">
        <v>4781</v>
      </c>
      <c r="N5089" t="s">
        <v>43</v>
      </c>
      <c r="O5089" t="s">
        <v>530</v>
      </c>
      <c r="S5089">
        <v>2</v>
      </c>
      <c r="T5089" t="s">
        <v>45</v>
      </c>
      <c r="X5089" t="s">
        <v>46</v>
      </c>
      <c r="Y5089">
        <v>1</v>
      </c>
      <c r="Z5089">
        <v>0</v>
      </c>
      <c r="AA5089">
        <v>0</v>
      </c>
      <c r="AB5089">
        <v>0</v>
      </c>
      <c r="AC5089">
        <v>0</v>
      </c>
      <c r="AD5089">
        <f t="shared" si="159"/>
        <v>0</v>
      </c>
      <c r="AE5089" t="s">
        <v>85</v>
      </c>
      <c r="AF5089">
        <v>4100108</v>
      </c>
      <c r="AG5089">
        <v>4490437</v>
      </c>
      <c r="AH5089">
        <v>4926010</v>
      </c>
      <c r="AI5089">
        <v>5329942</v>
      </c>
      <c r="AJ5089">
        <f t="shared" si="160"/>
        <v>18846497</v>
      </c>
      <c r="AK5089" t="s">
        <v>1010</v>
      </c>
      <c r="AL5089" t="s">
        <v>1011</v>
      </c>
      <c r="AM5089" t="s">
        <v>1012</v>
      </c>
    </row>
    <row r="5090" spans="1:39" x14ac:dyDescent="0.2">
      <c r="A5090">
        <v>41054</v>
      </c>
      <c r="B5090" t="s">
        <v>1123</v>
      </c>
      <c r="C5090">
        <v>850</v>
      </c>
      <c r="D5090" t="s">
        <v>453</v>
      </c>
      <c r="E5090">
        <v>4</v>
      </c>
      <c r="F5090" t="s">
        <v>422</v>
      </c>
      <c r="G5090">
        <v>128</v>
      </c>
      <c r="H5090" t="s">
        <v>143</v>
      </c>
      <c r="I5090">
        <v>125</v>
      </c>
      <c r="J5090" t="s">
        <v>579</v>
      </c>
      <c r="K5090" t="s">
        <v>41</v>
      </c>
      <c r="L5090">
        <v>13763</v>
      </c>
      <c r="M5090" t="s">
        <v>4415</v>
      </c>
      <c r="N5090" t="s">
        <v>43</v>
      </c>
      <c r="O5090" t="s">
        <v>581</v>
      </c>
      <c r="S5090">
        <v>2</v>
      </c>
      <c r="T5090" t="s">
        <v>45</v>
      </c>
      <c r="U5090">
        <v>303</v>
      </c>
      <c r="V5090" t="s">
        <v>419</v>
      </c>
      <c r="W5090" t="s">
        <v>57</v>
      </c>
      <c r="X5090" t="s">
        <v>46</v>
      </c>
      <c r="Y5090">
        <v>1</v>
      </c>
      <c r="Z5090">
        <v>57</v>
      </c>
      <c r="AA5090">
        <v>57</v>
      </c>
      <c r="AB5090">
        <v>57</v>
      </c>
      <c r="AC5090">
        <v>57</v>
      </c>
      <c r="AD5090">
        <f t="shared" si="159"/>
        <v>57</v>
      </c>
      <c r="AF5090">
        <v>0</v>
      </c>
      <c r="AG5090">
        <v>0</v>
      </c>
      <c r="AH5090">
        <v>0</v>
      </c>
      <c r="AI5090">
        <v>0</v>
      </c>
      <c r="AJ5090">
        <f t="shared" si="160"/>
        <v>0</v>
      </c>
      <c r="AK5090" t="s">
        <v>458</v>
      </c>
      <c r="AL5090" t="s">
        <v>459</v>
      </c>
      <c r="AM5090" t="s">
        <v>460</v>
      </c>
    </row>
    <row r="5091" spans="1:39" x14ac:dyDescent="0.2">
      <c r="A5091">
        <v>41055</v>
      </c>
      <c r="B5091" t="s">
        <v>1127</v>
      </c>
      <c r="C5091">
        <v>610</v>
      </c>
      <c r="D5091" t="s">
        <v>990</v>
      </c>
      <c r="E5091">
        <v>12</v>
      </c>
      <c r="F5091" t="s">
        <v>991</v>
      </c>
      <c r="G5091">
        <v>368</v>
      </c>
      <c r="H5091" t="s">
        <v>1014</v>
      </c>
      <c r="I5091">
        <v>103</v>
      </c>
      <c r="J5091" t="s">
        <v>1028</v>
      </c>
      <c r="K5091" t="s">
        <v>41</v>
      </c>
      <c r="L5091">
        <v>13793</v>
      </c>
      <c r="M5091" t="s">
        <v>3378</v>
      </c>
      <c r="N5091" t="s">
        <v>43</v>
      </c>
      <c r="O5091" t="s">
        <v>1030</v>
      </c>
      <c r="S5091">
        <v>2</v>
      </c>
      <c r="T5091" t="s">
        <v>45</v>
      </c>
      <c r="U5091">
        <v>1</v>
      </c>
      <c r="V5091" t="s">
        <v>1027</v>
      </c>
      <c r="W5091" t="s">
        <v>57</v>
      </c>
      <c r="X5091" t="s">
        <v>46</v>
      </c>
      <c r="Y5091">
        <v>1</v>
      </c>
      <c r="Z5091">
        <v>5613</v>
      </c>
      <c r="AA5091">
        <v>5613</v>
      </c>
      <c r="AB5091">
        <v>5613</v>
      </c>
      <c r="AC5091">
        <v>5613</v>
      </c>
      <c r="AD5091">
        <f t="shared" si="159"/>
        <v>5613</v>
      </c>
      <c r="AF5091">
        <v>0</v>
      </c>
      <c r="AG5091">
        <v>0</v>
      </c>
      <c r="AH5091">
        <v>0</v>
      </c>
      <c r="AI5091">
        <v>0</v>
      </c>
      <c r="AJ5091">
        <f t="shared" si="160"/>
        <v>0</v>
      </c>
      <c r="AK5091" t="s">
        <v>997</v>
      </c>
      <c r="AL5091" t="s">
        <v>998</v>
      </c>
      <c r="AM5091" t="s">
        <v>999</v>
      </c>
    </row>
    <row r="5092" spans="1:39" x14ac:dyDescent="0.2">
      <c r="A5092">
        <v>41055</v>
      </c>
      <c r="B5092" t="s">
        <v>1127</v>
      </c>
      <c r="C5092">
        <v>900</v>
      </c>
      <c r="D5092" t="s">
        <v>461</v>
      </c>
      <c r="E5092">
        <v>4</v>
      </c>
      <c r="F5092" t="s">
        <v>422</v>
      </c>
      <c r="G5092">
        <v>122</v>
      </c>
      <c r="H5092" t="s">
        <v>72</v>
      </c>
      <c r="I5092">
        <v>2</v>
      </c>
      <c r="J5092" t="s">
        <v>73</v>
      </c>
      <c r="K5092" t="s">
        <v>41</v>
      </c>
      <c r="L5092">
        <v>13772</v>
      </c>
      <c r="M5092" t="s">
        <v>3907</v>
      </c>
      <c r="N5092" t="s">
        <v>43</v>
      </c>
      <c r="O5092" t="s">
        <v>583</v>
      </c>
      <c r="S5092">
        <v>2</v>
      </c>
      <c r="T5092" t="s">
        <v>45</v>
      </c>
      <c r="U5092">
        <v>332</v>
      </c>
      <c r="V5092" t="s">
        <v>76</v>
      </c>
      <c r="W5092" t="s">
        <v>57</v>
      </c>
      <c r="X5092" t="s">
        <v>46</v>
      </c>
      <c r="Y5092">
        <v>1</v>
      </c>
      <c r="Z5092">
        <v>1</v>
      </c>
      <c r="AA5092">
        <v>1</v>
      </c>
      <c r="AB5092">
        <v>1</v>
      </c>
      <c r="AC5092">
        <v>1</v>
      </c>
      <c r="AD5092">
        <f t="shared" si="159"/>
        <v>1</v>
      </c>
      <c r="AF5092">
        <v>0</v>
      </c>
      <c r="AG5092">
        <v>0</v>
      </c>
      <c r="AH5092">
        <v>0</v>
      </c>
      <c r="AI5092">
        <v>0</v>
      </c>
      <c r="AJ5092">
        <f t="shared" si="160"/>
        <v>0</v>
      </c>
      <c r="AK5092" t="s">
        <v>466</v>
      </c>
      <c r="AL5092" t="s">
        <v>467</v>
      </c>
      <c r="AM5092" t="s">
        <v>60</v>
      </c>
    </row>
    <row r="5093" spans="1:39" x14ac:dyDescent="0.2">
      <c r="A5093">
        <v>41055</v>
      </c>
      <c r="B5093" t="s">
        <v>1127</v>
      </c>
      <c r="C5093">
        <v>900</v>
      </c>
      <c r="D5093" t="s">
        <v>461</v>
      </c>
      <c r="E5093">
        <v>4</v>
      </c>
      <c r="F5093" t="s">
        <v>422</v>
      </c>
      <c r="G5093">
        <v>126</v>
      </c>
      <c r="H5093" t="s">
        <v>62</v>
      </c>
      <c r="I5093">
        <v>948</v>
      </c>
      <c r="J5093" t="s">
        <v>462</v>
      </c>
      <c r="K5093" t="s">
        <v>41</v>
      </c>
      <c r="L5093">
        <v>13774</v>
      </c>
      <c r="M5093" t="s">
        <v>2514</v>
      </c>
      <c r="N5093" t="s">
        <v>43</v>
      </c>
      <c r="O5093" t="s">
        <v>464</v>
      </c>
      <c r="S5093">
        <v>2</v>
      </c>
      <c r="T5093" t="s">
        <v>45</v>
      </c>
      <c r="X5093" t="s">
        <v>46</v>
      </c>
      <c r="Y5093">
        <v>1</v>
      </c>
      <c r="Z5093">
        <v>0</v>
      </c>
      <c r="AA5093">
        <v>0</v>
      </c>
      <c r="AB5093">
        <v>0</v>
      </c>
      <c r="AC5093">
        <v>0</v>
      </c>
      <c r="AD5093">
        <f t="shared" si="159"/>
        <v>0</v>
      </c>
      <c r="AE5093" t="s">
        <v>85</v>
      </c>
      <c r="AF5093">
        <v>40000</v>
      </c>
      <c r="AG5093">
        <v>45000</v>
      </c>
      <c r="AH5093">
        <v>50000</v>
      </c>
      <c r="AI5093">
        <v>55000</v>
      </c>
      <c r="AJ5093">
        <f t="shared" si="160"/>
        <v>190000</v>
      </c>
      <c r="AK5093" t="s">
        <v>466</v>
      </c>
      <c r="AL5093" t="s">
        <v>467</v>
      </c>
      <c r="AM5093" t="s">
        <v>60</v>
      </c>
    </row>
    <row r="5094" spans="1:39" x14ac:dyDescent="0.2">
      <c r="A5094">
        <v>41056</v>
      </c>
      <c r="B5094" t="s">
        <v>1131</v>
      </c>
      <c r="C5094">
        <v>130</v>
      </c>
      <c r="D5094" t="s">
        <v>1058</v>
      </c>
      <c r="E5094">
        <v>26</v>
      </c>
      <c r="F5094" t="s">
        <v>710</v>
      </c>
      <c r="G5094">
        <v>782</v>
      </c>
      <c r="H5094" t="s">
        <v>764</v>
      </c>
      <c r="I5094">
        <v>413</v>
      </c>
      <c r="J5094" t="s">
        <v>1059</v>
      </c>
      <c r="K5094" t="s">
        <v>41</v>
      </c>
      <c r="L5094">
        <v>13817</v>
      </c>
      <c r="M5094" t="s">
        <v>5005</v>
      </c>
      <c r="N5094" t="s">
        <v>124</v>
      </c>
      <c r="O5094" t="s">
        <v>1061</v>
      </c>
      <c r="S5094">
        <v>2</v>
      </c>
      <c r="T5094" t="s">
        <v>45</v>
      </c>
      <c r="X5094" t="s">
        <v>46</v>
      </c>
      <c r="Y5094">
        <v>1</v>
      </c>
      <c r="Z5094">
        <v>0</v>
      </c>
      <c r="AA5094">
        <v>0</v>
      </c>
      <c r="AB5094">
        <v>0</v>
      </c>
      <c r="AC5094">
        <v>0</v>
      </c>
      <c r="AD5094">
        <f t="shared" si="159"/>
        <v>0</v>
      </c>
      <c r="AE5094" t="s">
        <v>728</v>
      </c>
      <c r="AF5094">
        <v>24925</v>
      </c>
      <c r="AG5094">
        <v>27415</v>
      </c>
      <c r="AH5094">
        <v>30160</v>
      </c>
      <c r="AI5094">
        <v>33200</v>
      </c>
      <c r="AJ5094">
        <f t="shared" si="160"/>
        <v>115700</v>
      </c>
      <c r="AK5094" t="s">
        <v>1063</v>
      </c>
      <c r="AL5094" t="s">
        <v>1064</v>
      </c>
      <c r="AM5094" t="s">
        <v>1065</v>
      </c>
    </row>
    <row r="5095" spans="1:39" x14ac:dyDescent="0.2">
      <c r="A5095">
        <v>41056</v>
      </c>
      <c r="B5095" t="s">
        <v>1131</v>
      </c>
      <c r="C5095">
        <v>610</v>
      </c>
      <c r="D5095" t="s">
        <v>990</v>
      </c>
      <c r="E5095">
        <v>12</v>
      </c>
      <c r="F5095" t="s">
        <v>991</v>
      </c>
      <c r="G5095">
        <v>363</v>
      </c>
      <c r="H5095" t="s">
        <v>1004</v>
      </c>
      <c r="I5095">
        <v>104</v>
      </c>
      <c r="J5095" t="s">
        <v>1024</v>
      </c>
      <c r="K5095" t="s">
        <v>41</v>
      </c>
      <c r="L5095">
        <v>13828</v>
      </c>
      <c r="M5095" t="s">
        <v>2515</v>
      </c>
      <c r="N5095" t="s">
        <v>43</v>
      </c>
      <c r="O5095" t="s">
        <v>1096</v>
      </c>
      <c r="S5095">
        <v>2</v>
      </c>
      <c r="T5095" t="s">
        <v>45</v>
      </c>
      <c r="U5095">
        <v>1</v>
      </c>
      <c r="V5095" t="s">
        <v>1027</v>
      </c>
      <c r="W5095" t="s">
        <v>57</v>
      </c>
      <c r="X5095" t="s">
        <v>46</v>
      </c>
      <c r="Y5095">
        <v>1</v>
      </c>
      <c r="Z5095">
        <v>1920</v>
      </c>
      <c r="AA5095">
        <v>1920</v>
      </c>
      <c r="AB5095">
        <v>1920</v>
      </c>
      <c r="AC5095">
        <v>1920</v>
      </c>
      <c r="AD5095">
        <f t="shared" si="159"/>
        <v>1920</v>
      </c>
      <c r="AF5095">
        <v>0</v>
      </c>
      <c r="AG5095">
        <v>0</v>
      </c>
      <c r="AH5095">
        <v>0</v>
      </c>
      <c r="AI5095">
        <v>0</v>
      </c>
      <c r="AJ5095">
        <f t="shared" si="160"/>
        <v>0</v>
      </c>
      <c r="AK5095" t="s">
        <v>997</v>
      </c>
      <c r="AL5095" t="s">
        <v>998</v>
      </c>
      <c r="AM5095" t="s">
        <v>999</v>
      </c>
    </row>
    <row r="5096" spans="1:39" x14ac:dyDescent="0.2">
      <c r="A5096">
        <v>41057</v>
      </c>
      <c r="B5096" t="s">
        <v>1136</v>
      </c>
      <c r="C5096">
        <v>610</v>
      </c>
      <c r="D5096" t="s">
        <v>990</v>
      </c>
      <c r="E5096">
        <v>12</v>
      </c>
      <c r="F5096" t="s">
        <v>991</v>
      </c>
      <c r="G5096">
        <v>368</v>
      </c>
      <c r="H5096" t="s">
        <v>1014</v>
      </c>
      <c r="I5096">
        <v>103</v>
      </c>
      <c r="J5096" t="s">
        <v>1028</v>
      </c>
      <c r="K5096" t="s">
        <v>41</v>
      </c>
      <c r="L5096">
        <v>13859</v>
      </c>
      <c r="M5096" t="s">
        <v>1137</v>
      </c>
      <c r="N5096" t="s">
        <v>43</v>
      </c>
      <c r="O5096" t="s">
        <v>1030</v>
      </c>
      <c r="S5096">
        <v>2</v>
      </c>
      <c r="T5096" t="s">
        <v>45</v>
      </c>
      <c r="X5096" t="s">
        <v>46</v>
      </c>
      <c r="Y5096">
        <v>1</v>
      </c>
      <c r="Z5096">
        <v>0</v>
      </c>
      <c r="AA5096">
        <v>0</v>
      </c>
      <c r="AB5096">
        <v>0</v>
      </c>
      <c r="AC5096">
        <v>0</v>
      </c>
      <c r="AD5096">
        <f t="shared" si="159"/>
        <v>0</v>
      </c>
      <c r="AE5096" t="s">
        <v>1018</v>
      </c>
      <c r="AF5096">
        <v>4355209</v>
      </c>
      <c r="AG5096">
        <v>4790830</v>
      </c>
      <c r="AH5096">
        <v>5232498</v>
      </c>
      <c r="AI5096">
        <v>5661563</v>
      </c>
      <c r="AJ5096">
        <f t="shared" si="160"/>
        <v>20040100</v>
      </c>
      <c r="AK5096" t="s">
        <v>997</v>
      </c>
      <c r="AL5096" t="s">
        <v>998</v>
      </c>
      <c r="AM5096" t="s">
        <v>999</v>
      </c>
    </row>
    <row r="5097" spans="1:39" x14ac:dyDescent="0.2">
      <c r="A5097">
        <v>41057</v>
      </c>
      <c r="B5097" t="s">
        <v>1136</v>
      </c>
      <c r="C5097">
        <v>610</v>
      </c>
      <c r="D5097" t="s">
        <v>990</v>
      </c>
      <c r="E5097">
        <v>12</v>
      </c>
      <c r="F5097" t="s">
        <v>991</v>
      </c>
      <c r="G5097">
        <v>368</v>
      </c>
      <c r="H5097" t="s">
        <v>1014</v>
      </c>
      <c r="I5097">
        <v>144</v>
      </c>
      <c r="J5097" t="s">
        <v>1015</v>
      </c>
      <c r="K5097" t="s">
        <v>41</v>
      </c>
      <c r="L5097">
        <v>13865</v>
      </c>
      <c r="M5097" t="s">
        <v>2521</v>
      </c>
      <c r="N5097" t="s">
        <v>43</v>
      </c>
      <c r="O5097" t="s">
        <v>1017</v>
      </c>
      <c r="S5097">
        <v>2</v>
      </c>
      <c r="T5097" t="s">
        <v>45</v>
      </c>
      <c r="X5097" t="s">
        <v>46</v>
      </c>
      <c r="Y5097">
        <v>1</v>
      </c>
      <c r="Z5097">
        <v>0</v>
      </c>
      <c r="AA5097">
        <v>0</v>
      </c>
      <c r="AB5097">
        <v>0</v>
      </c>
      <c r="AC5097">
        <v>0</v>
      </c>
      <c r="AD5097">
        <f t="shared" si="159"/>
        <v>0</v>
      </c>
      <c r="AE5097" t="s">
        <v>1018</v>
      </c>
      <c r="AF5097">
        <v>490180</v>
      </c>
      <c r="AG5097">
        <v>536846</v>
      </c>
      <c r="AH5097">
        <v>588920</v>
      </c>
      <c r="AI5097">
        <v>637211</v>
      </c>
      <c r="AJ5097">
        <f t="shared" si="160"/>
        <v>2253157</v>
      </c>
      <c r="AK5097" t="s">
        <v>997</v>
      </c>
      <c r="AL5097" t="s">
        <v>998</v>
      </c>
      <c r="AM5097" t="s">
        <v>999</v>
      </c>
    </row>
    <row r="5098" spans="1:39" x14ac:dyDescent="0.2">
      <c r="A5098">
        <v>41057</v>
      </c>
      <c r="B5098" t="s">
        <v>1136</v>
      </c>
      <c r="C5098">
        <v>900</v>
      </c>
      <c r="D5098" t="s">
        <v>461</v>
      </c>
      <c r="E5098">
        <v>4</v>
      </c>
      <c r="F5098" t="s">
        <v>422</v>
      </c>
      <c r="G5098">
        <v>122</v>
      </c>
      <c r="H5098" t="s">
        <v>72</v>
      </c>
      <c r="I5098">
        <v>2</v>
      </c>
      <c r="J5098" t="s">
        <v>73</v>
      </c>
      <c r="K5098" t="s">
        <v>41</v>
      </c>
      <c r="L5098">
        <v>13843</v>
      </c>
      <c r="M5098" t="s">
        <v>4420</v>
      </c>
      <c r="N5098" t="s">
        <v>43</v>
      </c>
      <c r="O5098" t="s">
        <v>583</v>
      </c>
      <c r="S5098">
        <v>2</v>
      </c>
      <c r="T5098" t="s">
        <v>45</v>
      </c>
      <c r="X5098" t="s">
        <v>46</v>
      </c>
      <c r="Y5098">
        <v>1</v>
      </c>
      <c r="Z5098">
        <v>0</v>
      </c>
      <c r="AA5098">
        <v>0</v>
      </c>
      <c r="AB5098">
        <v>0</v>
      </c>
      <c r="AC5098">
        <v>0</v>
      </c>
      <c r="AD5098">
        <f t="shared" si="159"/>
        <v>0</v>
      </c>
      <c r="AE5098" t="s">
        <v>85</v>
      </c>
      <c r="AF5098">
        <v>850000</v>
      </c>
      <c r="AG5098">
        <v>880000</v>
      </c>
      <c r="AH5098">
        <v>940000</v>
      </c>
      <c r="AI5098">
        <v>1000000</v>
      </c>
      <c r="AJ5098">
        <f t="shared" si="160"/>
        <v>3670000</v>
      </c>
      <c r="AK5098" t="s">
        <v>466</v>
      </c>
      <c r="AL5098" t="s">
        <v>467</v>
      </c>
      <c r="AM5098" t="s">
        <v>60</v>
      </c>
    </row>
    <row r="5099" spans="1:39" x14ac:dyDescent="0.2">
      <c r="A5099">
        <v>41057</v>
      </c>
      <c r="B5099" t="s">
        <v>1136</v>
      </c>
      <c r="C5099">
        <v>900</v>
      </c>
      <c r="D5099" t="s">
        <v>461</v>
      </c>
      <c r="E5099">
        <v>4</v>
      </c>
      <c r="F5099" t="s">
        <v>422</v>
      </c>
      <c r="G5099">
        <v>126</v>
      </c>
      <c r="H5099" t="s">
        <v>62</v>
      </c>
      <c r="I5099">
        <v>948</v>
      </c>
      <c r="J5099" t="s">
        <v>462</v>
      </c>
      <c r="K5099" t="s">
        <v>41</v>
      </c>
      <c r="L5099">
        <v>13849</v>
      </c>
      <c r="M5099" t="s">
        <v>5107</v>
      </c>
      <c r="N5099" t="s">
        <v>43</v>
      </c>
      <c r="O5099" t="s">
        <v>464</v>
      </c>
      <c r="S5099">
        <v>2</v>
      </c>
      <c r="T5099" t="s">
        <v>45</v>
      </c>
      <c r="U5099">
        <v>924</v>
      </c>
      <c r="V5099" t="s">
        <v>465</v>
      </c>
      <c r="W5099" t="s">
        <v>57</v>
      </c>
      <c r="X5099" t="s">
        <v>46</v>
      </c>
      <c r="Y5099">
        <v>1</v>
      </c>
      <c r="Z5099">
        <v>52</v>
      </c>
      <c r="AA5099">
        <v>52</v>
      </c>
      <c r="AB5099">
        <v>52</v>
      </c>
      <c r="AC5099">
        <v>52</v>
      </c>
      <c r="AD5099">
        <f t="shared" si="159"/>
        <v>52</v>
      </c>
      <c r="AF5099">
        <v>0</v>
      </c>
      <c r="AG5099">
        <v>0</v>
      </c>
      <c r="AH5099">
        <v>0</v>
      </c>
      <c r="AI5099">
        <v>0</v>
      </c>
      <c r="AJ5099">
        <f t="shared" si="160"/>
        <v>0</v>
      </c>
      <c r="AK5099" t="s">
        <v>466</v>
      </c>
      <c r="AL5099" t="s">
        <v>467</v>
      </c>
      <c r="AM5099" t="s">
        <v>60</v>
      </c>
    </row>
    <row r="5100" spans="1:39" x14ac:dyDescent="0.2">
      <c r="A5100">
        <v>41057</v>
      </c>
      <c r="B5100" t="s">
        <v>1136</v>
      </c>
      <c r="C5100">
        <v>900</v>
      </c>
      <c r="D5100" t="s">
        <v>461</v>
      </c>
      <c r="E5100">
        <v>4</v>
      </c>
      <c r="F5100" t="s">
        <v>422</v>
      </c>
      <c r="G5100">
        <v>126</v>
      </c>
      <c r="H5100" t="s">
        <v>62</v>
      </c>
      <c r="I5100">
        <v>948</v>
      </c>
      <c r="J5100" t="s">
        <v>462</v>
      </c>
      <c r="K5100" t="s">
        <v>41</v>
      </c>
      <c r="L5100">
        <v>13849</v>
      </c>
      <c r="M5100" t="s">
        <v>5107</v>
      </c>
      <c r="N5100" t="s">
        <v>43</v>
      </c>
      <c r="O5100" t="s">
        <v>464</v>
      </c>
      <c r="S5100">
        <v>2</v>
      </c>
      <c r="T5100" t="s">
        <v>45</v>
      </c>
      <c r="X5100" t="s">
        <v>46</v>
      </c>
      <c r="Y5100">
        <v>1</v>
      </c>
      <c r="Z5100">
        <v>0</v>
      </c>
      <c r="AA5100">
        <v>0</v>
      </c>
      <c r="AB5100">
        <v>0</v>
      </c>
      <c r="AC5100">
        <v>0</v>
      </c>
      <c r="AD5100">
        <f t="shared" si="159"/>
        <v>0</v>
      </c>
      <c r="AE5100" t="s">
        <v>85</v>
      </c>
      <c r="AF5100">
        <v>130000</v>
      </c>
      <c r="AG5100">
        <v>140000</v>
      </c>
      <c r="AH5100">
        <v>150000</v>
      </c>
      <c r="AI5100">
        <v>160000</v>
      </c>
      <c r="AJ5100">
        <f t="shared" si="160"/>
        <v>580000</v>
      </c>
      <c r="AK5100" t="s">
        <v>466</v>
      </c>
      <c r="AL5100" t="s">
        <v>467</v>
      </c>
      <c r="AM5100" t="s">
        <v>60</v>
      </c>
    </row>
    <row r="5101" spans="1:39" x14ac:dyDescent="0.2">
      <c r="A5101">
        <v>41058</v>
      </c>
      <c r="B5101" t="s">
        <v>1140</v>
      </c>
      <c r="C5101">
        <v>130</v>
      </c>
      <c r="D5101" t="s">
        <v>1058</v>
      </c>
      <c r="E5101">
        <v>26</v>
      </c>
      <c r="F5101" t="s">
        <v>710</v>
      </c>
      <c r="G5101">
        <v>782</v>
      </c>
      <c r="H5101" t="s">
        <v>764</v>
      </c>
      <c r="I5101">
        <v>413</v>
      </c>
      <c r="J5101" t="s">
        <v>1059</v>
      </c>
      <c r="K5101" t="s">
        <v>41</v>
      </c>
      <c r="L5101">
        <v>13895</v>
      </c>
      <c r="M5101" t="s">
        <v>1141</v>
      </c>
      <c r="N5101" t="s">
        <v>124</v>
      </c>
      <c r="O5101" t="s">
        <v>1061</v>
      </c>
      <c r="S5101">
        <v>2</v>
      </c>
      <c r="T5101" t="s">
        <v>45</v>
      </c>
      <c r="U5101">
        <v>286</v>
      </c>
      <c r="V5101" t="s">
        <v>1062</v>
      </c>
      <c r="W5101" t="s">
        <v>845</v>
      </c>
      <c r="X5101" t="s">
        <v>46</v>
      </c>
      <c r="Y5101">
        <v>1</v>
      </c>
      <c r="Z5101">
        <v>21.6</v>
      </c>
      <c r="AA5101">
        <v>154</v>
      </c>
      <c r="AB5101">
        <v>154</v>
      </c>
      <c r="AC5101">
        <v>154</v>
      </c>
      <c r="AD5101">
        <f t="shared" si="159"/>
        <v>154</v>
      </c>
      <c r="AF5101">
        <v>0</v>
      </c>
      <c r="AG5101">
        <v>0</v>
      </c>
      <c r="AH5101">
        <v>0</v>
      </c>
      <c r="AI5101">
        <v>0</v>
      </c>
      <c r="AJ5101">
        <f t="shared" si="160"/>
        <v>0</v>
      </c>
      <c r="AK5101" t="s">
        <v>1063</v>
      </c>
      <c r="AL5101" t="s">
        <v>1064</v>
      </c>
      <c r="AM5101" t="s">
        <v>1065</v>
      </c>
    </row>
    <row r="5102" spans="1:39" x14ac:dyDescent="0.2">
      <c r="A5102">
        <v>41058</v>
      </c>
      <c r="B5102" t="s">
        <v>1140</v>
      </c>
      <c r="C5102">
        <v>610</v>
      </c>
      <c r="D5102" t="s">
        <v>990</v>
      </c>
      <c r="E5102">
        <v>12</v>
      </c>
      <c r="F5102" t="s">
        <v>991</v>
      </c>
      <c r="G5102">
        <v>368</v>
      </c>
      <c r="H5102" t="s">
        <v>1014</v>
      </c>
      <c r="I5102">
        <v>103</v>
      </c>
      <c r="J5102" t="s">
        <v>1028</v>
      </c>
      <c r="K5102" t="s">
        <v>41</v>
      </c>
      <c r="L5102">
        <v>13906</v>
      </c>
      <c r="M5102" t="s">
        <v>5007</v>
      </c>
      <c r="N5102" t="s">
        <v>43</v>
      </c>
      <c r="O5102" t="s">
        <v>1030</v>
      </c>
      <c r="S5102">
        <v>2</v>
      </c>
      <c r="T5102" t="s">
        <v>45</v>
      </c>
      <c r="U5102">
        <v>1</v>
      </c>
      <c r="V5102" t="s">
        <v>1027</v>
      </c>
      <c r="W5102" t="s">
        <v>57</v>
      </c>
      <c r="X5102" t="s">
        <v>46</v>
      </c>
      <c r="Y5102">
        <v>1</v>
      </c>
      <c r="Z5102">
        <v>10040</v>
      </c>
      <c r="AA5102">
        <v>10040</v>
      </c>
      <c r="AB5102">
        <v>10040</v>
      </c>
      <c r="AC5102">
        <v>10040</v>
      </c>
      <c r="AD5102">
        <f t="shared" si="159"/>
        <v>10040</v>
      </c>
      <c r="AF5102">
        <v>0</v>
      </c>
      <c r="AG5102">
        <v>0</v>
      </c>
      <c r="AH5102">
        <v>0</v>
      </c>
      <c r="AI5102">
        <v>0</v>
      </c>
      <c r="AJ5102">
        <f t="shared" si="160"/>
        <v>0</v>
      </c>
      <c r="AK5102" t="s">
        <v>997</v>
      </c>
      <c r="AL5102" t="s">
        <v>998</v>
      </c>
      <c r="AM5102" t="s">
        <v>999</v>
      </c>
    </row>
    <row r="5103" spans="1:39" x14ac:dyDescent="0.2">
      <c r="A5103">
        <v>41058</v>
      </c>
      <c r="B5103" t="s">
        <v>1140</v>
      </c>
      <c r="C5103">
        <v>610</v>
      </c>
      <c r="D5103" t="s">
        <v>990</v>
      </c>
      <c r="E5103">
        <v>12</v>
      </c>
      <c r="F5103" t="s">
        <v>991</v>
      </c>
      <c r="G5103">
        <v>368</v>
      </c>
      <c r="H5103" t="s">
        <v>1014</v>
      </c>
      <c r="I5103">
        <v>104</v>
      </c>
      <c r="J5103" t="s">
        <v>1024</v>
      </c>
      <c r="K5103" t="s">
        <v>41</v>
      </c>
      <c r="L5103">
        <v>13900</v>
      </c>
      <c r="M5103" t="s">
        <v>1142</v>
      </c>
      <c r="N5103" t="s">
        <v>43</v>
      </c>
      <c r="O5103" t="s">
        <v>1044</v>
      </c>
      <c r="S5103">
        <v>2</v>
      </c>
      <c r="T5103" t="s">
        <v>45</v>
      </c>
      <c r="X5103" t="s">
        <v>46</v>
      </c>
      <c r="Y5103">
        <v>1</v>
      </c>
      <c r="Z5103">
        <v>0</v>
      </c>
      <c r="AA5103">
        <v>0</v>
      </c>
      <c r="AB5103">
        <v>0</v>
      </c>
      <c r="AC5103">
        <v>0</v>
      </c>
      <c r="AD5103">
        <f t="shared" si="159"/>
        <v>0</v>
      </c>
      <c r="AE5103" t="s">
        <v>1158</v>
      </c>
      <c r="AF5103">
        <v>1199654</v>
      </c>
      <c r="AG5103">
        <v>3958958</v>
      </c>
      <c r="AH5103">
        <v>1370909</v>
      </c>
      <c r="AI5103">
        <v>1454535</v>
      </c>
      <c r="AJ5103">
        <f t="shared" si="160"/>
        <v>7984056</v>
      </c>
      <c r="AK5103" t="s">
        <v>997</v>
      </c>
      <c r="AL5103" t="s">
        <v>998</v>
      </c>
      <c r="AM5103" t="s">
        <v>999</v>
      </c>
    </row>
    <row r="5104" spans="1:39" x14ac:dyDescent="0.2">
      <c r="A5104">
        <v>41058</v>
      </c>
      <c r="B5104" t="s">
        <v>1140</v>
      </c>
      <c r="C5104">
        <v>610</v>
      </c>
      <c r="D5104" t="s">
        <v>990</v>
      </c>
      <c r="E5104">
        <v>12</v>
      </c>
      <c r="F5104" t="s">
        <v>991</v>
      </c>
      <c r="G5104">
        <v>368</v>
      </c>
      <c r="H5104" t="s">
        <v>1014</v>
      </c>
      <c r="I5104">
        <v>144</v>
      </c>
      <c r="J5104" t="s">
        <v>1015</v>
      </c>
      <c r="K5104" t="s">
        <v>41</v>
      </c>
      <c r="L5104">
        <v>13891</v>
      </c>
      <c r="M5104" t="s">
        <v>3912</v>
      </c>
      <c r="N5104" t="s">
        <v>43</v>
      </c>
      <c r="O5104" t="s">
        <v>1017</v>
      </c>
      <c r="S5104">
        <v>2</v>
      </c>
      <c r="T5104" t="s">
        <v>45</v>
      </c>
      <c r="X5104" t="s">
        <v>46</v>
      </c>
      <c r="Y5104">
        <v>1</v>
      </c>
      <c r="Z5104">
        <v>0</v>
      </c>
      <c r="AA5104">
        <v>0</v>
      </c>
      <c r="AB5104">
        <v>0</v>
      </c>
      <c r="AC5104">
        <v>0</v>
      </c>
      <c r="AD5104">
        <f t="shared" si="159"/>
        <v>0</v>
      </c>
      <c r="AE5104" t="s">
        <v>1158</v>
      </c>
      <c r="AF5104">
        <v>834472</v>
      </c>
      <c r="AG5104">
        <v>889797</v>
      </c>
      <c r="AH5104">
        <v>953596</v>
      </c>
      <c r="AI5104">
        <v>1011765</v>
      </c>
      <c r="AJ5104">
        <f t="shared" si="160"/>
        <v>3689630</v>
      </c>
      <c r="AK5104" t="s">
        <v>997</v>
      </c>
      <c r="AL5104" t="s">
        <v>998</v>
      </c>
      <c r="AM5104" t="s">
        <v>999</v>
      </c>
    </row>
    <row r="5105" spans="1:39" x14ac:dyDescent="0.2">
      <c r="A5105">
        <v>41058</v>
      </c>
      <c r="B5105" t="s">
        <v>1140</v>
      </c>
      <c r="C5105">
        <v>850</v>
      </c>
      <c r="D5105" t="s">
        <v>453</v>
      </c>
      <c r="E5105">
        <v>4</v>
      </c>
      <c r="F5105" t="s">
        <v>422</v>
      </c>
      <c r="G5105">
        <v>122</v>
      </c>
      <c r="H5105" t="s">
        <v>72</v>
      </c>
      <c r="I5105">
        <v>949</v>
      </c>
      <c r="J5105" t="s">
        <v>78</v>
      </c>
      <c r="K5105" t="s">
        <v>41</v>
      </c>
      <c r="L5105">
        <v>13877</v>
      </c>
      <c r="M5105" t="s">
        <v>4783</v>
      </c>
      <c r="N5105" t="s">
        <v>43</v>
      </c>
      <c r="O5105" t="s">
        <v>530</v>
      </c>
      <c r="S5105">
        <v>2</v>
      </c>
      <c r="T5105" t="s">
        <v>45</v>
      </c>
      <c r="U5105">
        <v>923</v>
      </c>
      <c r="V5105" t="s">
        <v>81</v>
      </c>
      <c r="W5105" t="s">
        <v>57</v>
      </c>
      <c r="X5105" t="s">
        <v>46</v>
      </c>
      <c r="Y5105">
        <v>1</v>
      </c>
      <c r="Z5105">
        <v>77</v>
      </c>
      <c r="AA5105">
        <v>77</v>
      </c>
      <c r="AB5105">
        <v>77</v>
      </c>
      <c r="AC5105">
        <v>77</v>
      </c>
      <c r="AD5105">
        <f t="shared" si="159"/>
        <v>77</v>
      </c>
      <c r="AF5105">
        <v>0</v>
      </c>
      <c r="AG5105">
        <v>0</v>
      </c>
      <c r="AH5105">
        <v>0</v>
      </c>
      <c r="AI5105">
        <v>0</v>
      </c>
      <c r="AJ5105">
        <f t="shared" si="160"/>
        <v>0</v>
      </c>
      <c r="AK5105" t="s">
        <v>458</v>
      </c>
      <c r="AL5105" t="s">
        <v>459</v>
      </c>
      <c r="AM5105" t="s">
        <v>460</v>
      </c>
    </row>
    <row r="5106" spans="1:39" x14ac:dyDescent="0.2">
      <c r="A5106">
        <v>41058</v>
      </c>
      <c r="B5106" t="s">
        <v>1140</v>
      </c>
      <c r="C5106">
        <v>850</v>
      </c>
      <c r="D5106" t="s">
        <v>453</v>
      </c>
      <c r="E5106">
        <v>4</v>
      </c>
      <c r="F5106" t="s">
        <v>422</v>
      </c>
      <c r="G5106">
        <v>128</v>
      </c>
      <c r="H5106" t="s">
        <v>143</v>
      </c>
      <c r="I5106">
        <v>6</v>
      </c>
      <c r="J5106" t="s">
        <v>454</v>
      </c>
      <c r="K5106" t="s">
        <v>41</v>
      </c>
      <c r="L5106">
        <v>13886</v>
      </c>
      <c r="M5106" t="s">
        <v>3913</v>
      </c>
      <c r="N5106" t="s">
        <v>43</v>
      </c>
      <c r="O5106" t="s">
        <v>456</v>
      </c>
      <c r="S5106">
        <v>2</v>
      </c>
      <c r="T5106" t="s">
        <v>45</v>
      </c>
      <c r="X5106" t="s">
        <v>46</v>
      </c>
      <c r="Y5106">
        <v>1</v>
      </c>
      <c r="Z5106">
        <v>0</v>
      </c>
      <c r="AA5106">
        <v>0</v>
      </c>
      <c r="AB5106">
        <v>0</v>
      </c>
      <c r="AC5106">
        <v>0</v>
      </c>
      <c r="AD5106">
        <f t="shared" si="159"/>
        <v>0</v>
      </c>
      <c r="AE5106" t="s">
        <v>85</v>
      </c>
      <c r="AF5106">
        <v>50000</v>
      </c>
      <c r="AG5106">
        <v>55000</v>
      </c>
      <c r="AH5106">
        <v>60000</v>
      </c>
      <c r="AI5106">
        <v>65000</v>
      </c>
      <c r="AJ5106">
        <f t="shared" si="160"/>
        <v>230000</v>
      </c>
      <c r="AK5106" t="s">
        <v>458</v>
      </c>
      <c r="AL5106" t="s">
        <v>459</v>
      </c>
      <c r="AM5106" t="s">
        <v>460</v>
      </c>
    </row>
    <row r="5107" spans="1:39" x14ac:dyDescent="0.2">
      <c r="A5107">
        <v>41059</v>
      </c>
      <c r="B5107" t="s">
        <v>1145</v>
      </c>
      <c r="C5107">
        <v>210</v>
      </c>
      <c r="D5107" t="s">
        <v>469</v>
      </c>
      <c r="E5107">
        <v>4</v>
      </c>
      <c r="F5107" t="s">
        <v>422</v>
      </c>
      <c r="G5107">
        <v>121</v>
      </c>
      <c r="H5107" t="s">
        <v>423</v>
      </c>
      <c r="I5107">
        <v>574</v>
      </c>
      <c r="J5107" t="s">
        <v>1049</v>
      </c>
      <c r="K5107" t="s">
        <v>41</v>
      </c>
      <c r="L5107">
        <v>13969</v>
      </c>
      <c r="M5107" t="s">
        <v>1146</v>
      </c>
      <c r="N5107" t="s">
        <v>124</v>
      </c>
      <c r="O5107" t="s">
        <v>1051</v>
      </c>
      <c r="S5107">
        <v>2</v>
      </c>
      <c r="T5107" t="s">
        <v>45</v>
      </c>
      <c r="U5107">
        <v>190</v>
      </c>
      <c r="V5107" t="s">
        <v>996</v>
      </c>
      <c r="W5107" t="s">
        <v>57</v>
      </c>
      <c r="X5107" t="s">
        <v>46</v>
      </c>
      <c r="Y5107">
        <v>1</v>
      </c>
      <c r="Z5107">
        <v>5</v>
      </c>
      <c r="AA5107">
        <v>5</v>
      </c>
      <c r="AB5107">
        <v>5</v>
      </c>
      <c r="AC5107">
        <v>5</v>
      </c>
      <c r="AD5107">
        <f t="shared" si="159"/>
        <v>5</v>
      </c>
      <c r="AF5107">
        <v>0</v>
      </c>
      <c r="AG5107">
        <v>0</v>
      </c>
      <c r="AH5107">
        <v>0</v>
      </c>
      <c r="AI5107">
        <v>0</v>
      </c>
      <c r="AJ5107">
        <f t="shared" si="160"/>
        <v>0</v>
      </c>
      <c r="AK5107" t="s">
        <v>474</v>
      </c>
      <c r="AL5107" t="s">
        <v>475</v>
      </c>
      <c r="AM5107" t="s">
        <v>476</v>
      </c>
    </row>
    <row r="5108" spans="1:39" x14ac:dyDescent="0.2">
      <c r="A5108">
        <v>41059</v>
      </c>
      <c r="B5108" t="s">
        <v>1145</v>
      </c>
      <c r="C5108">
        <v>610</v>
      </c>
      <c r="D5108" t="s">
        <v>990</v>
      </c>
      <c r="E5108">
        <v>12</v>
      </c>
      <c r="F5108" t="s">
        <v>991</v>
      </c>
      <c r="G5108">
        <v>122</v>
      </c>
      <c r="H5108" t="s">
        <v>72</v>
      </c>
      <c r="I5108">
        <v>1</v>
      </c>
      <c r="J5108" t="s">
        <v>1066</v>
      </c>
      <c r="K5108" t="s">
        <v>41</v>
      </c>
      <c r="L5108">
        <v>13958</v>
      </c>
      <c r="M5108" t="s">
        <v>2525</v>
      </c>
      <c r="N5108" t="s">
        <v>43</v>
      </c>
      <c r="O5108" t="s">
        <v>1068</v>
      </c>
      <c r="S5108">
        <v>2</v>
      </c>
      <c r="T5108" t="s">
        <v>45</v>
      </c>
      <c r="X5108" t="s">
        <v>46</v>
      </c>
      <c r="Y5108">
        <v>1</v>
      </c>
      <c r="Z5108">
        <v>0</v>
      </c>
      <c r="AA5108">
        <v>0</v>
      </c>
      <c r="AB5108">
        <v>0</v>
      </c>
      <c r="AC5108">
        <v>0</v>
      </c>
      <c r="AD5108">
        <f t="shared" si="159"/>
        <v>0</v>
      </c>
      <c r="AE5108" t="s">
        <v>85</v>
      </c>
      <c r="AF5108">
        <v>395790</v>
      </c>
      <c r="AG5108">
        <v>433469</v>
      </c>
      <c r="AH5108">
        <v>475516</v>
      </c>
      <c r="AI5108">
        <v>514508</v>
      </c>
      <c r="AJ5108">
        <f t="shared" si="160"/>
        <v>1819283</v>
      </c>
      <c r="AK5108" t="s">
        <v>997</v>
      </c>
      <c r="AL5108" t="s">
        <v>998</v>
      </c>
      <c r="AM5108" t="s">
        <v>999</v>
      </c>
    </row>
    <row r="5109" spans="1:39" x14ac:dyDescent="0.2">
      <c r="A5109">
        <v>41059</v>
      </c>
      <c r="B5109" t="s">
        <v>1145</v>
      </c>
      <c r="C5109">
        <v>850</v>
      </c>
      <c r="D5109" t="s">
        <v>453</v>
      </c>
      <c r="E5109">
        <v>4</v>
      </c>
      <c r="F5109" t="s">
        <v>422</v>
      </c>
      <c r="G5109">
        <v>122</v>
      </c>
      <c r="H5109" t="s">
        <v>72</v>
      </c>
      <c r="I5109">
        <v>949</v>
      </c>
      <c r="J5109" t="s">
        <v>78</v>
      </c>
      <c r="K5109" t="s">
        <v>41</v>
      </c>
      <c r="L5109">
        <v>13953</v>
      </c>
      <c r="M5109" t="s">
        <v>1148</v>
      </c>
      <c r="N5109" t="s">
        <v>43</v>
      </c>
      <c r="O5109" t="s">
        <v>530</v>
      </c>
      <c r="S5109">
        <v>2</v>
      </c>
      <c r="T5109" t="s">
        <v>45</v>
      </c>
      <c r="X5109" t="s">
        <v>46</v>
      </c>
      <c r="Y5109">
        <v>1</v>
      </c>
      <c r="Z5109">
        <v>0</v>
      </c>
      <c r="AA5109">
        <v>0</v>
      </c>
      <c r="AB5109">
        <v>0</v>
      </c>
      <c r="AC5109">
        <v>0</v>
      </c>
      <c r="AD5109">
        <f t="shared" si="159"/>
        <v>0</v>
      </c>
      <c r="AE5109" t="s">
        <v>85</v>
      </c>
      <c r="AF5109">
        <v>1380000</v>
      </c>
      <c r="AG5109">
        <v>1780000</v>
      </c>
      <c r="AH5109">
        <v>1670000</v>
      </c>
      <c r="AI5109">
        <v>1840000</v>
      </c>
      <c r="AJ5109">
        <f t="shared" si="160"/>
        <v>6670000</v>
      </c>
      <c r="AK5109" t="s">
        <v>458</v>
      </c>
      <c r="AL5109" t="s">
        <v>459</v>
      </c>
      <c r="AM5109" t="s">
        <v>460</v>
      </c>
    </row>
    <row r="5110" spans="1:39" x14ac:dyDescent="0.2">
      <c r="A5110">
        <v>41059</v>
      </c>
      <c r="B5110" t="s">
        <v>1145</v>
      </c>
      <c r="C5110">
        <v>850</v>
      </c>
      <c r="D5110" t="s">
        <v>453</v>
      </c>
      <c r="E5110">
        <v>4</v>
      </c>
      <c r="F5110" t="s">
        <v>422</v>
      </c>
      <c r="G5110">
        <v>128</v>
      </c>
      <c r="H5110" t="s">
        <v>143</v>
      </c>
      <c r="I5110">
        <v>125</v>
      </c>
      <c r="J5110" t="s">
        <v>579</v>
      </c>
      <c r="K5110" t="s">
        <v>41</v>
      </c>
      <c r="L5110">
        <v>13883</v>
      </c>
      <c r="M5110" t="s">
        <v>4425</v>
      </c>
      <c r="N5110" t="s">
        <v>43</v>
      </c>
      <c r="O5110" t="s">
        <v>581</v>
      </c>
      <c r="S5110">
        <v>2</v>
      </c>
      <c r="T5110" t="s">
        <v>45</v>
      </c>
      <c r="X5110" t="s">
        <v>46</v>
      </c>
      <c r="Y5110">
        <v>1</v>
      </c>
      <c r="Z5110">
        <v>0</v>
      </c>
      <c r="AA5110">
        <v>0</v>
      </c>
      <c r="AB5110">
        <v>0</v>
      </c>
      <c r="AC5110">
        <v>0</v>
      </c>
      <c r="AD5110">
        <f t="shared" si="159"/>
        <v>0</v>
      </c>
      <c r="AE5110" t="s">
        <v>85</v>
      </c>
      <c r="AF5110">
        <v>5000</v>
      </c>
      <c r="AG5110">
        <v>10000</v>
      </c>
      <c r="AH5110">
        <v>15000</v>
      </c>
      <c r="AI5110">
        <v>20000</v>
      </c>
      <c r="AJ5110">
        <f t="shared" si="160"/>
        <v>50000</v>
      </c>
      <c r="AK5110" t="s">
        <v>458</v>
      </c>
      <c r="AL5110" t="s">
        <v>459</v>
      </c>
      <c r="AM5110" t="s">
        <v>460</v>
      </c>
    </row>
    <row r="5111" spans="1:39" x14ac:dyDescent="0.2">
      <c r="A5111">
        <v>41060</v>
      </c>
      <c r="B5111" t="s">
        <v>1150</v>
      </c>
      <c r="C5111">
        <v>210</v>
      </c>
      <c r="D5111" t="s">
        <v>469</v>
      </c>
      <c r="E5111">
        <v>4</v>
      </c>
      <c r="F5111" t="s">
        <v>422</v>
      </c>
      <c r="G5111">
        <v>121</v>
      </c>
      <c r="H5111" t="s">
        <v>423</v>
      </c>
      <c r="I5111">
        <v>574</v>
      </c>
      <c r="J5111" t="s">
        <v>1049</v>
      </c>
      <c r="K5111" t="s">
        <v>41</v>
      </c>
      <c r="L5111">
        <v>13904</v>
      </c>
      <c r="M5111" t="s">
        <v>5008</v>
      </c>
      <c r="N5111" t="s">
        <v>124</v>
      </c>
      <c r="O5111" t="s">
        <v>1051</v>
      </c>
      <c r="S5111">
        <v>2</v>
      </c>
      <c r="T5111" t="s">
        <v>45</v>
      </c>
      <c r="U5111">
        <v>190</v>
      </c>
      <c r="V5111" t="s">
        <v>996</v>
      </c>
      <c r="W5111" t="s">
        <v>57</v>
      </c>
      <c r="X5111" t="s">
        <v>46</v>
      </c>
      <c r="Y5111">
        <v>1</v>
      </c>
      <c r="Z5111">
        <v>7</v>
      </c>
      <c r="AA5111">
        <v>7</v>
      </c>
      <c r="AB5111">
        <v>7</v>
      </c>
      <c r="AC5111">
        <v>7</v>
      </c>
      <c r="AD5111">
        <f t="shared" si="159"/>
        <v>7</v>
      </c>
      <c r="AF5111">
        <v>0</v>
      </c>
      <c r="AG5111">
        <v>0</v>
      </c>
      <c r="AH5111">
        <v>0</v>
      </c>
      <c r="AI5111">
        <v>0</v>
      </c>
      <c r="AJ5111">
        <f t="shared" si="160"/>
        <v>0</v>
      </c>
      <c r="AK5111" t="s">
        <v>474</v>
      </c>
      <c r="AL5111" t="s">
        <v>475</v>
      </c>
      <c r="AM5111" t="s">
        <v>476</v>
      </c>
    </row>
    <row r="5112" spans="1:39" x14ac:dyDescent="0.2">
      <c r="A5112">
        <v>41060</v>
      </c>
      <c r="B5112" t="s">
        <v>1150</v>
      </c>
      <c r="C5112">
        <v>610</v>
      </c>
      <c r="D5112" t="s">
        <v>990</v>
      </c>
      <c r="E5112">
        <v>12</v>
      </c>
      <c r="F5112" t="s">
        <v>991</v>
      </c>
      <c r="G5112">
        <v>368</v>
      </c>
      <c r="H5112" t="s">
        <v>1014</v>
      </c>
      <c r="I5112">
        <v>103</v>
      </c>
      <c r="J5112" t="s">
        <v>1028</v>
      </c>
      <c r="K5112" t="s">
        <v>41</v>
      </c>
      <c r="L5112">
        <v>13901</v>
      </c>
      <c r="M5112" t="s">
        <v>3385</v>
      </c>
      <c r="N5112" t="s">
        <v>43</v>
      </c>
      <c r="O5112" t="s">
        <v>1030</v>
      </c>
      <c r="S5112">
        <v>2</v>
      </c>
      <c r="T5112" t="s">
        <v>45</v>
      </c>
      <c r="U5112">
        <v>1</v>
      </c>
      <c r="V5112" t="s">
        <v>1027</v>
      </c>
      <c r="W5112" t="s">
        <v>57</v>
      </c>
      <c r="X5112" t="s">
        <v>46</v>
      </c>
      <c r="Y5112">
        <v>1</v>
      </c>
      <c r="Z5112">
        <v>6254</v>
      </c>
      <c r="AA5112">
        <v>6254</v>
      </c>
      <c r="AB5112">
        <v>6254</v>
      </c>
      <c r="AC5112">
        <v>6254</v>
      </c>
      <c r="AD5112">
        <f t="shared" si="159"/>
        <v>6254</v>
      </c>
      <c r="AF5112">
        <v>0</v>
      </c>
      <c r="AG5112">
        <v>0</v>
      </c>
      <c r="AH5112">
        <v>0</v>
      </c>
      <c r="AI5112">
        <v>0</v>
      </c>
      <c r="AJ5112">
        <f t="shared" si="160"/>
        <v>0</v>
      </c>
      <c r="AK5112" t="s">
        <v>997</v>
      </c>
      <c r="AL5112" t="s">
        <v>998</v>
      </c>
      <c r="AM5112" t="s">
        <v>999</v>
      </c>
    </row>
    <row r="5113" spans="1:39" x14ac:dyDescent="0.2">
      <c r="A5113">
        <v>41060</v>
      </c>
      <c r="B5113" t="s">
        <v>1150</v>
      </c>
      <c r="C5113">
        <v>850</v>
      </c>
      <c r="D5113" t="s">
        <v>453</v>
      </c>
      <c r="E5113">
        <v>4</v>
      </c>
      <c r="F5113" t="s">
        <v>422</v>
      </c>
      <c r="G5113">
        <v>128</v>
      </c>
      <c r="H5113" t="s">
        <v>143</v>
      </c>
      <c r="I5113">
        <v>125</v>
      </c>
      <c r="J5113" t="s">
        <v>579</v>
      </c>
      <c r="K5113" t="s">
        <v>41</v>
      </c>
      <c r="L5113">
        <v>13907</v>
      </c>
      <c r="M5113" t="s">
        <v>2529</v>
      </c>
      <c r="N5113" t="s">
        <v>43</v>
      </c>
      <c r="O5113" t="s">
        <v>581</v>
      </c>
      <c r="S5113">
        <v>2</v>
      </c>
      <c r="T5113" t="s">
        <v>45</v>
      </c>
      <c r="U5113">
        <v>303</v>
      </c>
      <c r="V5113" t="s">
        <v>419</v>
      </c>
      <c r="W5113" t="s">
        <v>57</v>
      </c>
      <c r="X5113" t="s">
        <v>46</v>
      </c>
      <c r="Y5113">
        <v>1</v>
      </c>
      <c r="Z5113">
        <v>45</v>
      </c>
      <c r="AA5113">
        <v>45</v>
      </c>
      <c r="AB5113">
        <v>45</v>
      </c>
      <c r="AC5113">
        <v>45</v>
      </c>
      <c r="AD5113">
        <f t="shared" si="159"/>
        <v>45</v>
      </c>
      <c r="AF5113">
        <v>0</v>
      </c>
      <c r="AG5113">
        <v>0</v>
      </c>
      <c r="AH5113">
        <v>0</v>
      </c>
      <c r="AI5113">
        <v>0</v>
      </c>
      <c r="AJ5113">
        <f t="shared" si="160"/>
        <v>0</v>
      </c>
      <c r="AK5113" t="s">
        <v>458</v>
      </c>
      <c r="AL5113" t="s">
        <v>459</v>
      </c>
      <c r="AM5113" t="s">
        <v>460</v>
      </c>
    </row>
    <row r="5114" spans="1:39" x14ac:dyDescent="0.2">
      <c r="A5114">
        <v>41060</v>
      </c>
      <c r="B5114" t="s">
        <v>1150</v>
      </c>
      <c r="C5114">
        <v>900</v>
      </c>
      <c r="D5114" t="s">
        <v>461</v>
      </c>
      <c r="E5114">
        <v>4</v>
      </c>
      <c r="F5114" t="s">
        <v>422</v>
      </c>
      <c r="G5114">
        <v>122</v>
      </c>
      <c r="H5114" t="s">
        <v>72</v>
      </c>
      <c r="I5114">
        <v>2</v>
      </c>
      <c r="J5114" t="s">
        <v>73</v>
      </c>
      <c r="K5114" t="s">
        <v>41</v>
      </c>
      <c r="L5114">
        <v>13887</v>
      </c>
      <c r="M5114" t="s">
        <v>4428</v>
      </c>
      <c r="N5114" t="s">
        <v>43</v>
      </c>
      <c r="O5114" t="s">
        <v>583</v>
      </c>
      <c r="S5114">
        <v>2</v>
      </c>
      <c r="T5114" t="s">
        <v>45</v>
      </c>
      <c r="U5114">
        <v>332</v>
      </c>
      <c r="V5114" t="s">
        <v>76</v>
      </c>
      <c r="W5114" t="s">
        <v>57</v>
      </c>
      <c r="X5114" t="s">
        <v>46</v>
      </c>
      <c r="Y5114">
        <v>1</v>
      </c>
      <c r="Z5114">
        <v>1</v>
      </c>
      <c r="AA5114">
        <v>1</v>
      </c>
      <c r="AB5114">
        <v>1</v>
      </c>
      <c r="AC5114">
        <v>1</v>
      </c>
      <c r="AD5114">
        <f t="shared" si="159"/>
        <v>1</v>
      </c>
      <c r="AF5114">
        <v>0</v>
      </c>
      <c r="AG5114">
        <v>0</v>
      </c>
      <c r="AH5114">
        <v>0</v>
      </c>
      <c r="AI5114">
        <v>0</v>
      </c>
      <c r="AJ5114">
        <f t="shared" si="160"/>
        <v>0</v>
      </c>
      <c r="AK5114" t="s">
        <v>466</v>
      </c>
      <c r="AL5114" t="s">
        <v>467</v>
      </c>
      <c r="AM5114" t="s">
        <v>60</v>
      </c>
    </row>
    <row r="5115" spans="1:39" x14ac:dyDescent="0.2">
      <c r="A5115">
        <v>41061</v>
      </c>
      <c r="B5115" t="s">
        <v>1154</v>
      </c>
      <c r="C5115">
        <v>130</v>
      </c>
      <c r="D5115" t="s">
        <v>1058</v>
      </c>
      <c r="E5115">
        <v>26</v>
      </c>
      <c r="F5115" t="s">
        <v>710</v>
      </c>
      <c r="G5115">
        <v>782</v>
      </c>
      <c r="H5115" t="s">
        <v>764</v>
      </c>
      <c r="I5115">
        <v>413</v>
      </c>
      <c r="J5115" t="s">
        <v>1059</v>
      </c>
      <c r="K5115" t="s">
        <v>41</v>
      </c>
      <c r="L5115">
        <v>13917</v>
      </c>
      <c r="M5115" t="s">
        <v>3387</v>
      </c>
      <c r="N5115" t="s">
        <v>124</v>
      </c>
      <c r="O5115" t="s">
        <v>1061</v>
      </c>
      <c r="S5115">
        <v>2</v>
      </c>
      <c r="T5115" t="s">
        <v>45</v>
      </c>
      <c r="U5115">
        <v>286</v>
      </c>
      <c r="V5115" t="s">
        <v>1062</v>
      </c>
      <c r="W5115" t="s">
        <v>845</v>
      </c>
      <c r="X5115" t="s">
        <v>46</v>
      </c>
      <c r="Y5115">
        <v>1</v>
      </c>
      <c r="Z5115">
        <v>86.2</v>
      </c>
      <c r="AA5115">
        <v>146</v>
      </c>
      <c r="AB5115">
        <v>146</v>
      </c>
      <c r="AC5115">
        <v>146</v>
      </c>
      <c r="AD5115">
        <f t="shared" si="159"/>
        <v>146</v>
      </c>
      <c r="AF5115">
        <v>0</v>
      </c>
      <c r="AG5115">
        <v>0</v>
      </c>
      <c r="AH5115">
        <v>0</v>
      </c>
      <c r="AI5115">
        <v>0</v>
      </c>
      <c r="AJ5115">
        <f t="shared" si="160"/>
        <v>0</v>
      </c>
      <c r="AK5115" t="s">
        <v>1063</v>
      </c>
      <c r="AL5115" t="s">
        <v>1064</v>
      </c>
      <c r="AM5115" t="s">
        <v>1065</v>
      </c>
    </row>
    <row r="5116" spans="1:39" x14ac:dyDescent="0.2">
      <c r="A5116">
        <v>41061</v>
      </c>
      <c r="B5116" t="s">
        <v>1154</v>
      </c>
      <c r="C5116">
        <v>610</v>
      </c>
      <c r="D5116" t="s">
        <v>990</v>
      </c>
      <c r="E5116">
        <v>12</v>
      </c>
      <c r="F5116" t="s">
        <v>991</v>
      </c>
      <c r="G5116">
        <v>368</v>
      </c>
      <c r="H5116" t="s">
        <v>1014</v>
      </c>
      <c r="I5116">
        <v>103</v>
      </c>
      <c r="J5116" t="s">
        <v>1028</v>
      </c>
      <c r="K5116" t="s">
        <v>41</v>
      </c>
      <c r="L5116">
        <v>13920</v>
      </c>
      <c r="M5116" t="s">
        <v>4787</v>
      </c>
      <c r="N5116" t="s">
        <v>43</v>
      </c>
      <c r="O5116" t="s">
        <v>1165</v>
      </c>
      <c r="S5116">
        <v>2</v>
      </c>
      <c r="T5116" t="s">
        <v>45</v>
      </c>
      <c r="U5116">
        <v>1</v>
      </c>
      <c r="V5116" t="s">
        <v>1027</v>
      </c>
      <c r="W5116" t="s">
        <v>57</v>
      </c>
      <c r="X5116" t="s">
        <v>46</v>
      </c>
      <c r="Y5116">
        <v>1</v>
      </c>
      <c r="Z5116">
        <v>2756</v>
      </c>
      <c r="AA5116">
        <v>2756</v>
      </c>
      <c r="AB5116">
        <v>2756</v>
      </c>
      <c r="AC5116">
        <v>2756</v>
      </c>
      <c r="AD5116">
        <f t="shared" si="159"/>
        <v>2756</v>
      </c>
      <c r="AF5116">
        <v>0</v>
      </c>
      <c r="AG5116">
        <v>0</v>
      </c>
      <c r="AH5116">
        <v>0</v>
      </c>
      <c r="AI5116">
        <v>0</v>
      </c>
      <c r="AJ5116">
        <f t="shared" si="160"/>
        <v>0</v>
      </c>
      <c r="AK5116" t="s">
        <v>997</v>
      </c>
      <c r="AL5116" t="s">
        <v>998</v>
      </c>
      <c r="AM5116" t="s">
        <v>999</v>
      </c>
    </row>
    <row r="5117" spans="1:39" x14ac:dyDescent="0.2">
      <c r="A5117">
        <v>41061</v>
      </c>
      <c r="B5117" t="s">
        <v>1154</v>
      </c>
      <c r="C5117">
        <v>900</v>
      </c>
      <c r="D5117" t="s">
        <v>461</v>
      </c>
      <c r="E5117">
        <v>4</v>
      </c>
      <c r="F5117" t="s">
        <v>422</v>
      </c>
      <c r="G5117">
        <v>126</v>
      </c>
      <c r="H5117" t="s">
        <v>62</v>
      </c>
      <c r="I5117">
        <v>948</v>
      </c>
      <c r="J5117" t="s">
        <v>462</v>
      </c>
      <c r="K5117" t="s">
        <v>41</v>
      </c>
      <c r="L5117">
        <v>13914</v>
      </c>
      <c r="M5117" t="s">
        <v>5010</v>
      </c>
      <c r="N5117" t="s">
        <v>43</v>
      </c>
      <c r="O5117" t="s">
        <v>464</v>
      </c>
      <c r="S5117">
        <v>2</v>
      </c>
      <c r="T5117" t="s">
        <v>45</v>
      </c>
      <c r="X5117" t="s">
        <v>46</v>
      </c>
      <c r="Y5117">
        <v>1</v>
      </c>
      <c r="Z5117">
        <v>0</v>
      </c>
      <c r="AA5117">
        <v>0</v>
      </c>
      <c r="AB5117">
        <v>0</v>
      </c>
      <c r="AC5117">
        <v>0</v>
      </c>
      <c r="AD5117">
        <f t="shared" si="159"/>
        <v>0</v>
      </c>
      <c r="AE5117" t="s">
        <v>85</v>
      </c>
      <c r="AF5117">
        <v>110000</v>
      </c>
      <c r="AG5117">
        <v>120000</v>
      </c>
      <c r="AH5117">
        <v>130000</v>
      </c>
      <c r="AI5117">
        <v>140000</v>
      </c>
      <c r="AJ5117">
        <f t="shared" si="160"/>
        <v>500000</v>
      </c>
      <c r="AK5117" t="s">
        <v>466</v>
      </c>
      <c r="AL5117" t="s">
        <v>467</v>
      </c>
      <c r="AM5117" t="s">
        <v>60</v>
      </c>
    </row>
    <row r="5118" spans="1:39" x14ac:dyDescent="0.2">
      <c r="A5118">
        <v>41062</v>
      </c>
      <c r="B5118" t="s">
        <v>1162</v>
      </c>
      <c r="C5118">
        <v>130</v>
      </c>
      <c r="D5118" t="s">
        <v>1058</v>
      </c>
      <c r="E5118">
        <v>26</v>
      </c>
      <c r="F5118" t="s">
        <v>710</v>
      </c>
      <c r="G5118">
        <v>782</v>
      </c>
      <c r="H5118" t="s">
        <v>764</v>
      </c>
      <c r="I5118">
        <v>413</v>
      </c>
      <c r="J5118" t="s">
        <v>1059</v>
      </c>
      <c r="K5118" t="s">
        <v>41</v>
      </c>
      <c r="L5118">
        <v>13940</v>
      </c>
      <c r="M5118" t="s">
        <v>5011</v>
      </c>
      <c r="N5118" t="s">
        <v>124</v>
      </c>
      <c r="O5118" t="s">
        <v>1061</v>
      </c>
      <c r="S5118">
        <v>2</v>
      </c>
      <c r="T5118" t="s">
        <v>45</v>
      </c>
      <c r="X5118" t="s">
        <v>46</v>
      </c>
      <c r="Y5118">
        <v>1</v>
      </c>
      <c r="Z5118">
        <v>0</v>
      </c>
      <c r="AA5118">
        <v>0</v>
      </c>
      <c r="AB5118">
        <v>0</v>
      </c>
      <c r="AC5118">
        <v>0</v>
      </c>
      <c r="AD5118">
        <f t="shared" si="159"/>
        <v>0</v>
      </c>
      <c r="AE5118" t="s">
        <v>728</v>
      </c>
      <c r="AF5118">
        <v>30571</v>
      </c>
      <c r="AG5118">
        <v>33620</v>
      </c>
      <c r="AH5118">
        <v>36980</v>
      </c>
      <c r="AI5118">
        <v>40670</v>
      </c>
      <c r="AJ5118">
        <f t="shared" si="160"/>
        <v>141841</v>
      </c>
      <c r="AK5118" t="s">
        <v>1063</v>
      </c>
      <c r="AL5118" t="s">
        <v>1064</v>
      </c>
      <c r="AM5118" t="s">
        <v>1065</v>
      </c>
    </row>
    <row r="5119" spans="1:39" x14ac:dyDescent="0.2">
      <c r="A5119">
        <v>41062</v>
      </c>
      <c r="B5119" t="s">
        <v>1162</v>
      </c>
      <c r="C5119">
        <v>610</v>
      </c>
      <c r="D5119" t="s">
        <v>990</v>
      </c>
      <c r="E5119">
        <v>12</v>
      </c>
      <c r="F5119" t="s">
        <v>991</v>
      </c>
      <c r="G5119">
        <v>368</v>
      </c>
      <c r="H5119" t="s">
        <v>1014</v>
      </c>
      <c r="I5119">
        <v>104</v>
      </c>
      <c r="J5119" t="s">
        <v>1024</v>
      </c>
      <c r="K5119" t="s">
        <v>41</v>
      </c>
      <c r="L5119">
        <v>13937</v>
      </c>
      <c r="M5119" t="s">
        <v>4788</v>
      </c>
      <c r="N5119" t="s">
        <v>43</v>
      </c>
      <c r="O5119" t="s">
        <v>1044</v>
      </c>
      <c r="S5119">
        <v>2</v>
      </c>
      <c r="T5119" t="s">
        <v>45</v>
      </c>
      <c r="X5119" t="s">
        <v>46</v>
      </c>
      <c r="Y5119">
        <v>1</v>
      </c>
      <c r="Z5119">
        <v>0</v>
      </c>
      <c r="AA5119">
        <v>0</v>
      </c>
      <c r="AB5119">
        <v>0</v>
      </c>
      <c r="AC5119">
        <v>0</v>
      </c>
      <c r="AD5119">
        <f t="shared" si="159"/>
        <v>0</v>
      </c>
      <c r="AE5119" t="s">
        <v>1158</v>
      </c>
      <c r="AF5119">
        <v>713678</v>
      </c>
      <c r="AG5119">
        <v>2355236</v>
      </c>
      <c r="AH5119">
        <v>815558</v>
      </c>
      <c r="AI5119">
        <v>865307</v>
      </c>
      <c r="AJ5119">
        <f t="shared" si="160"/>
        <v>4749779</v>
      </c>
      <c r="AK5119" t="s">
        <v>997</v>
      </c>
      <c r="AL5119" t="s">
        <v>998</v>
      </c>
      <c r="AM5119" t="s">
        <v>999</v>
      </c>
    </row>
    <row r="5120" spans="1:39" x14ac:dyDescent="0.2">
      <c r="A5120">
        <v>41062</v>
      </c>
      <c r="B5120" t="s">
        <v>1162</v>
      </c>
      <c r="C5120">
        <v>610</v>
      </c>
      <c r="D5120" t="s">
        <v>990</v>
      </c>
      <c r="E5120">
        <v>12</v>
      </c>
      <c r="F5120" t="s">
        <v>991</v>
      </c>
      <c r="G5120">
        <v>368</v>
      </c>
      <c r="H5120" t="s">
        <v>1014</v>
      </c>
      <c r="I5120">
        <v>144</v>
      </c>
      <c r="J5120" t="s">
        <v>1015</v>
      </c>
      <c r="K5120" t="s">
        <v>41</v>
      </c>
      <c r="L5120">
        <v>13945</v>
      </c>
      <c r="M5120" t="s">
        <v>2533</v>
      </c>
      <c r="N5120" t="s">
        <v>43</v>
      </c>
      <c r="O5120" t="s">
        <v>1017</v>
      </c>
      <c r="S5120">
        <v>2</v>
      </c>
      <c r="T5120" t="s">
        <v>45</v>
      </c>
      <c r="X5120" t="s">
        <v>46</v>
      </c>
      <c r="Y5120">
        <v>1</v>
      </c>
      <c r="Z5120">
        <v>0</v>
      </c>
      <c r="AA5120">
        <v>0</v>
      </c>
      <c r="AB5120">
        <v>0</v>
      </c>
      <c r="AC5120">
        <v>0</v>
      </c>
      <c r="AD5120">
        <f t="shared" si="159"/>
        <v>0</v>
      </c>
      <c r="AE5120" t="s">
        <v>1018</v>
      </c>
      <c r="AF5120">
        <v>538393</v>
      </c>
      <c r="AG5120">
        <v>589648</v>
      </c>
      <c r="AH5120">
        <v>646844</v>
      </c>
      <c r="AI5120">
        <v>699886</v>
      </c>
      <c r="AJ5120">
        <f t="shared" si="160"/>
        <v>2474771</v>
      </c>
      <c r="AK5120" t="s">
        <v>997</v>
      </c>
      <c r="AL5120" t="s">
        <v>998</v>
      </c>
      <c r="AM5120" t="s">
        <v>999</v>
      </c>
    </row>
    <row r="5121" spans="1:39" x14ac:dyDescent="0.2">
      <c r="A5121">
        <v>41062</v>
      </c>
      <c r="B5121" t="s">
        <v>1162</v>
      </c>
      <c r="C5121">
        <v>900</v>
      </c>
      <c r="D5121" t="s">
        <v>461</v>
      </c>
      <c r="E5121">
        <v>4</v>
      </c>
      <c r="F5121" t="s">
        <v>422</v>
      </c>
      <c r="G5121">
        <v>122</v>
      </c>
      <c r="H5121" t="s">
        <v>72</v>
      </c>
      <c r="I5121">
        <v>2</v>
      </c>
      <c r="J5121" t="s">
        <v>73</v>
      </c>
      <c r="K5121" t="s">
        <v>41</v>
      </c>
      <c r="L5121">
        <v>13934</v>
      </c>
      <c r="M5121" t="s">
        <v>2534</v>
      </c>
      <c r="N5121" t="s">
        <v>43</v>
      </c>
      <c r="O5121" t="s">
        <v>583</v>
      </c>
      <c r="S5121">
        <v>2</v>
      </c>
      <c r="T5121" t="s">
        <v>45</v>
      </c>
      <c r="X5121" t="s">
        <v>46</v>
      </c>
      <c r="Y5121">
        <v>1</v>
      </c>
      <c r="Z5121">
        <v>0</v>
      </c>
      <c r="AA5121">
        <v>0</v>
      </c>
      <c r="AB5121">
        <v>0</v>
      </c>
      <c r="AC5121">
        <v>0</v>
      </c>
      <c r="AD5121">
        <f t="shared" si="159"/>
        <v>0</v>
      </c>
      <c r="AE5121" t="s">
        <v>85</v>
      </c>
      <c r="AF5121">
        <v>1100000</v>
      </c>
      <c r="AG5121">
        <v>1210000</v>
      </c>
      <c r="AH5121">
        <v>1300000</v>
      </c>
      <c r="AI5121">
        <v>1450000</v>
      </c>
      <c r="AJ5121">
        <f t="shared" si="160"/>
        <v>5060000</v>
      </c>
      <c r="AK5121" t="s">
        <v>466</v>
      </c>
      <c r="AL5121" t="s">
        <v>467</v>
      </c>
      <c r="AM5121" t="s">
        <v>60</v>
      </c>
    </row>
    <row r="5122" spans="1:39" x14ac:dyDescent="0.2">
      <c r="A5122">
        <v>41063</v>
      </c>
      <c r="B5122" t="s">
        <v>1167</v>
      </c>
      <c r="C5122">
        <v>130</v>
      </c>
      <c r="D5122" t="s">
        <v>1058</v>
      </c>
      <c r="E5122">
        <v>26</v>
      </c>
      <c r="F5122" t="s">
        <v>710</v>
      </c>
      <c r="G5122">
        <v>782</v>
      </c>
      <c r="H5122" t="s">
        <v>764</v>
      </c>
      <c r="I5122">
        <v>413</v>
      </c>
      <c r="J5122" t="s">
        <v>1059</v>
      </c>
      <c r="K5122" t="s">
        <v>41</v>
      </c>
      <c r="L5122">
        <v>13975</v>
      </c>
      <c r="M5122" t="s">
        <v>3393</v>
      </c>
      <c r="N5122" t="s">
        <v>124</v>
      </c>
      <c r="O5122" t="s">
        <v>1061</v>
      </c>
      <c r="S5122">
        <v>2</v>
      </c>
      <c r="T5122" t="s">
        <v>45</v>
      </c>
      <c r="X5122" t="s">
        <v>46</v>
      </c>
      <c r="Y5122">
        <v>1</v>
      </c>
      <c r="Z5122">
        <v>0</v>
      </c>
      <c r="AA5122">
        <v>0</v>
      </c>
      <c r="AB5122">
        <v>0</v>
      </c>
      <c r="AC5122">
        <v>0</v>
      </c>
      <c r="AD5122">
        <f t="shared" si="159"/>
        <v>0</v>
      </c>
      <c r="AE5122" t="s">
        <v>728</v>
      </c>
      <c r="AF5122">
        <v>21558</v>
      </c>
      <c r="AG5122">
        <v>23710</v>
      </c>
      <c r="AH5122">
        <v>26080</v>
      </c>
      <c r="AI5122">
        <v>28680</v>
      </c>
      <c r="AJ5122">
        <f t="shared" si="160"/>
        <v>100028</v>
      </c>
      <c r="AK5122" t="s">
        <v>1063</v>
      </c>
      <c r="AL5122" t="s">
        <v>1064</v>
      </c>
      <c r="AM5122" t="s">
        <v>1065</v>
      </c>
    </row>
    <row r="5123" spans="1:39" x14ac:dyDescent="0.2">
      <c r="A5123">
        <v>41063</v>
      </c>
      <c r="B5123" t="s">
        <v>1167</v>
      </c>
      <c r="C5123">
        <v>610</v>
      </c>
      <c r="D5123" t="s">
        <v>990</v>
      </c>
      <c r="E5123">
        <v>12</v>
      </c>
      <c r="F5123" t="s">
        <v>991</v>
      </c>
      <c r="G5123">
        <v>122</v>
      </c>
      <c r="H5123" t="s">
        <v>72</v>
      </c>
      <c r="I5123">
        <v>1</v>
      </c>
      <c r="J5123" t="s">
        <v>1066</v>
      </c>
      <c r="K5123" t="s">
        <v>41</v>
      </c>
      <c r="L5123">
        <v>13976</v>
      </c>
      <c r="M5123" t="s">
        <v>2536</v>
      </c>
      <c r="N5123" t="s">
        <v>43</v>
      </c>
      <c r="O5123" t="s">
        <v>1068</v>
      </c>
      <c r="S5123">
        <v>2</v>
      </c>
      <c r="T5123" t="s">
        <v>45</v>
      </c>
      <c r="X5123" t="s">
        <v>46</v>
      </c>
      <c r="Y5123">
        <v>1</v>
      </c>
      <c r="Z5123">
        <v>0</v>
      </c>
      <c r="AA5123">
        <v>0</v>
      </c>
      <c r="AB5123">
        <v>0</v>
      </c>
      <c r="AC5123">
        <v>0</v>
      </c>
      <c r="AD5123">
        <f t="shared" ref="AD5123:AD5186" si="161">IF(Y5123=1,LARGE(Z5123:AC5123,1),Z5123+AA5123+AB5123+AC5123)</f>
        <v>0</v>
      </c>
      <c r="AE5123" t="s">
        <v>85</v>
      </c>
      <c r="AF5123">
        <v>218722</v>
      </c>
      <c r="AG5123">
        <v>239544</v>
      </c>
      <c r="AH5123">
        <v>262780</v>
      </c>
      <c r="AI5123">
        <v>284328</v>
      </c>
      <c r="AJ5123">
        <f t="shared" si="160"/>
        <v>1005374</v>
      </c>
      <c r="AK5123" t="s">
        <v>997</v>
      </c>
      <c r="AL5123" t="s">
        <v>998</v>
      </c>
      <c r="AM5123" t="s">
        <v>999</v>
      </c>
    </row>
    <row r="5124" spans="1:39" x14ac:dyDescent="0.2">
      <c r="A5124">
        <v>41063</v>
      </c>
      <c r="B5124" t="s">
        <v>1167</v>
      </c>
      <c r="C5124">
        <v>850</v>
      </c>
      <c r="D5124" t="s">
        <v>453</v>
      </c>
      <c r="E5124">
        <v>4</v>
      </c>
      <c r="F5124" t="s">
        <v>422</v>
      </c>
      <c r="G5124">
        <v>128</v>
      </c>
      <c r="H5124" t="s">
        <v>143</v>
      </c>
      <c r="I5124">
        <v>6</v>
      </c>
      <c r="J5124" t="s">
        <v>454</v>
      </c>
      <c r="K5124" t="s">
        <v>41</v>
      </c>
      <c r="L5124">
        <v>13973</v>
      </c>
      <c r="M5124" t="s">
        <v>3919</v>
      </c>
      <c r="N5124" t="s">
        <v>43</v>
      </c>
      <c r="O5124" t="s">
        <v>456</v>
      </c>
      <c r="S5124">
        <v>2</v>
      </c>
      <c r="T5124" t="s">
        <v>45</v>
      </c>
      <c r="X5124" t="s">
        <v>46</v>
      </c>
      <c r="Y5124">
        <v>1</v>
      </c>
      <c r="Z5124">
        <v>0</v>
      </c>
      <c r="AA5124">
        <v>0</v>
      </c>
      <c r="AB5124">
        <v>0</v>
      </c>
      <c r="AC5124">
        <v>0</v>
      </c>
      <c r="AD5124">
        <f t="shared" si="161"/>
        <v>0</v>
      </c>
      <c r="AE5124" t="s">
        <v>85</v>
      </c>
      <c r="AF5124">
        <v>21000</v>
      </c>
      <c r="AG5124">
        <v>23000</v>
      </c>
      <c r="AH5124">
        <v>25000</v>
      </c>
      <c r="AI5124">
        <v>28000</v>
      </c>
      <c r="AJ5124">
        <f t="shared" si="160"/>
        <v>97000</v>
      </c>
      <c r="AK5124" t="s">
        <v>458</v>
      </c>
      <c r="AL5124" t="s">
        <v>459</v>
      </c>
      <c r="AM5124" t="s">
        <v>460</v>
      </c>
    </row>
    <row r="5125" spans="1:39" x14ac:dyDescent="0.2">
      <c r="A5125">
        <v>41063</v>
      </c>
      <c r="B5125" t="s">
        <v>1167</v>
      </c>
      <c r="C5125">
        <v>900</v>
      </c>
      <c r="D5125" t="s">
        <v>461</v>
      </c>
      <c r="E5125">
        <v>4</v>
      </c>
      <c r="F5125" t="s">
        <v>422</v>
      </c>
      <c r="G5125">
        <v>122</v>
      </c>
      <c r="H5125" t="s">
        <v>72</v>
      </c>
      <c r="I5125">
        <v>2</v>
      </c>
      <c r="J5125" t="s">
        <v>73</v>
      </c>
      <c r="K5125" t="s">
        <v>41</v>
      </c>
      <c r="L5125">
        <v>13972</v>
      </c>
      <c r="M5125" t="s">
        <v>3920</v>
      </c>
      <c r="N5125" t="s">
        <v>43</v>
      </c>
      <c r="O5125" t="s">
        <v>583</v>
      </c>
      <c r="S5125">
        <v>2</v>
      </c>
      <c r="T5125" t="s">
        <v>45</v>
      </c>
      <c r="X5125" t="s">
        <v>46</v>
      </c>
      <c r="Y5125">
        <v>1</v>
      </c>
      <c r="Z5125">
        <v>0</v>
      </c>
      <c r="AA5125">
        <v>0</v>
      </c>
      <c r="AB5125">
        <v>0</v>
      </c>
      <c r="AC5125">
        <v>0</v>
      </c>
      <c r="AD5125">
        <f t="shared" si="161"/>
        <v>0</v>
      </c>
      <c r="AE5125" t="s">
        <v>85</v>
      </c>
      <c r="AF5125">
        <v>550000</v>
      </c>
      <c r="AG5125">
        <v>600000</v>
      </c>
      <c r="AH5125">
        <v>660000</v>
      </c>
      <c r="AI5125">
        <v>720000</v>
      </c>
      <c r="AJ5125">
        <f t="shared" si="160"/>
        <v>2530000</v>
      </c>
      <c r="AK5125" t="s">
        <v>466</v>
      </c>
      <c r="AL5125" t="s">
        <v>467</v>
      </c>
      <c r="AM5125" t="s">
        <v>60</v>
      </c>
    </row>
    <row r="5126" spans="1:39" x14ac:dyDescent="0.2">
      <c r="A5126">
        <v>41064</v>
      </c>
      <c r="B5126" t="s">
        <v>1169</v>
      </c>
      <c r="C5126">
        <v>900</v>
      </c>
      <c r="D5126" t="s">
        <v>461</v>
      </c>
      <c r="E5126">
        <v>4</v>
      </c>
      <c r="F5126" t="s">
        <v>422</v>
      </c>
      <c r="G5126">
        <v>126</v>
      </c>
      <c r="H5126" t="s">
        <v>62</v>
      </c>
      <c r="I5126">
        <v>948</v>
      </c>
      <c r="J5126" t="s">
        <v>462</v>
      </c>
      <c r="K5126" t="s">
        <v>41</v>
      </c>
      <c r="L5126">
        <v>14011</v>
      </c>
      <c r="M5126" t="s">
        <v>1176</v>
      </c>
      <c r="N5126" t="s">
        <v>43</v>
      </c>
      <c r="O5126" t="s">
        <v>464</v>
      </c>
      <c r="S5126">
        <v>2</v>
      </c>
      <c r="T5126" t="s">
        <v>45</v>
      </c>
      <c r="U5126">
        <v>924</v>
      </c>
      <c r="V5126" t="s">
        <v>465</v>
      </c>
      <c r="W5126" t="s">
        <v>57</v>
      </c>
      <c r="X5126" t="s">
        <v>46</v>
      </c>
      <c r="Y5126">
        <v>1</v>
      </c>
      <c r="Z5126">
        <v>34</v>
      </c>
      <c r="AA5126">
        <v>34</v>
      </c>
      <c r="AB5126">
        <v>34</v>
      </c>
      <c r="AC5126">
        <v>34</v>
      </c>
      <c r="AD5126">
        <f t="shared" si="161"/>
        <v>34</v>
      </c>
      <c r="AF5126">
        <v>0</v>
      </c>
      <c r="AG5126">
        <v>0</v>
      </c>
      <c r="AH5126">
        <v>0</v>
      </c>
      <c r="AI5126">
        <v>0</v>
      </c>
      <c r="AJ5126">
        <f t="shared" si="160"/>
        <v>0</v>
      </c>
      <c r="AK5126" t="s">
        <v>466</v>
      </c>
      <c r="AL5126" t="s">
        <v>467</v>
      </c>
      <c r="AM5126" t="s">
        <v>60</v>
      </c>
    </row>
    <row r="5127" spans="1:39" x14ac:dyDescent="0.2">
      <c r="A5127">
        <v>41065</v>
      </c>
      <c r="B5127" t="s">
        <v>1177</v>
      </c>
      <c r="C5127">
        <v>900</v>
      </c>
      <c r="D5127" t="s">
        <v>461</v>
      </c>
      <c r="E5127">
        <v>4</v>
      </c>
      <c r="F5127" t="s">
        <v>422</v>
      </c>
      <c r="G5127">
        <v>126</v>
      </c>
      <c r="H5127" t="s">
        <v>62</v>
      </c>
      <c r="I5127">
        <v>948</v>
      </c>
      <c r="J5127" t="s">
        <v>462</v>
      </c>
      <c r="K5127" t="s">
        <v>41</v>
      </c>
      <c r="L5127">
        <v>13996</v>
      </c>
      <c r="M5127" t="s">
        <v>4435</v>
      </c>
      <c r="N5127" t="s">
        <v>43</v>
      </c>
      <c r="O5127" t="s">
        <v>464</v>
      </c>
      <c r="S5127">
        <v>2</v>
      </c>
      <c r="T5127" t="s">
        <v>45</v>
      </c>
      <c r="X5127" t="s">
        <v>46</v>
      </c>
      <c r="Y5127">
        <v>1</v>
      </c>
      <c r="Z5127">
        <v>0</v>
      </c>
      <c r="AA5127">
        <v>0</v>
      </c>
      <c r="AB5127">
        <v>0</v>
      </c>
      <c r="AC5127">
        <v>0</v>
      </c>
      <c r="AD5127">
        <f t="shared" si="161"/>
        <v>0</v>
      </c>
      <c r="AE5127" t="s">
        <v>85</v>
      </c>
      <c r="AF5127">
        <v>70000</v>
      </c>
      <c r="AG5127">
        <v>80000</v>
      </c>
      <c r="AH5127">
        <v>90000</v>
      </c>
      <c r="AI5127">
        <v>100000</v>
      </c>
      <c r="AJ5127">
        <f t="shared" si="160"/>
        <v>340000</v>
      </c>
      <c r="AK5127" t="s">
        <v>466</v>
      </c>
      <c r="AL5127" t="s">
        <v>467</v>
      </c>
      <c r="AM5127" t="s">
        <v>60</v>
      </c>
    </row>
    <row r="5128" spans="1:39" x14ac:dyDescent="0.2">
      <c r="A5128">
        <v>41091</v>
      </c>
      <c r="B5128" t="s">
        <v>1181</v>
      </c>
      <c r="C5128">
        <v>850</v>
      </c>
      <c r="D5128" t="s">
        <v>453</v>
      </c>
      <c r="E5128">
        <v>3</v>
      </c>
      <c r="F5128" t="s">
        <v>226</v>
      </c>
      <c r="G5128">
        <v>128</v>
      </c>
      <c r="H5128" t="s">
        <v>143</v>
      </c>
      <c r="I5128">
        <v>125</v>
      </c>
      <c r="J5128" t="s">
        <v>579</v>
      </c>
      <c r="K5128" t="s">
        <v>41</v>
      </c>
      <c r="L5128">
        <v>8088</v>
      </c>
      <c r="M5128" t="s">
        <v>5108</v>
      </c>
      <c r="N5128" t="s">
        <v>43</v>
      </c>
      <c r="O5128" t="s">
        <v>581</v>
      </c>
      <c r="S5128">
        <v>2</v>
      </c>
      <c r="T5128" t="s">
        <v>45</v>
      </c>
      <c r="U5128">
        <v>303</v>
      </c>
      <c r="V5128" t="s">
        <v>419</v>
      </c>
      <c r="W5128" t="s">
        <v>57</v>
      </c>
      <c r="X5128" t="s">
        <v>46</v>
      </c>
      <c r="Y5128">
        <v>1</v>
      </c>
      <c r="Z5128">
        <v>200</v>
      </c>
      <c r="AA5128">
        <v>200</v>
      </c>
      <c r="AB5128">
        <v>200</v>
      </c>
      <c r="AC5128">
        <v>200</v>
      </c>
      <c r="AD5128">
        <f t="shared" si="161"/>
        <v>200</v>
      </c>
      <c r="AF5128">
        <v>0</v>
      </c>
      <c r="AG5128">
        <v>0</v>
      </c>
      <c r="AH5128">
        <v>0</v>
      </c>
      <c r="AI5128">
        <v>0</v>
      </c>
      <c r="AJ5128">
        <f t="shared" si="160"/>
        <v>0</v>
      </c>
      <c r="AK5128" t="s">
        <v>458</v>
      </c>
      <c r="AL5128" t="s">
        <v>459</v>
      </c>
      <c r="AM5128" t="s">
        <v>460</v>
      </c>
    </row>
    <row r="5129" spans="1:39" x14ac:dyDescent="0.2">
      <c r="A5129">
        <v>41091</v>
      </c>
      <c r="B5129" t="s">
        <v>1181</v>
      </c>
      <c r="C5129">
        <v>850</v>
      </c>
      <c r="D5129" t="s">
        <v>453</v>
      </c>
      <c r="E5129">
        <v>3</v>
      </c>
      <c r="F5129" t="s">
        <v>226</v>
      </c>
      <c r="G5129">
        <v>128</v>
      </c>
      <c r="H5129" t="s">
        <v>143</v>
      </c>
      <c r="I5129">
        <v>125</v>
      </c>
      <c r="J5129" t="s">
        <v>579</v>
      </c>
      <c r="K5129" t="s">
        <v>41</v>
      </c>
      <c r="L5129">
        <v>8088</v>
      </c>
      <c r="M5129" t="s">
        <v>5108</v>
      </c>
      <c r="N5129" t="s">
        <v>43</v>
      </c>
      <c r="O5129" t="s">
        <v>581</v>
      </c>
      <c r="S5129">
        <v>2</v>
      </c>
      <c r="T5129" t="s">
        <v>45</v>
      </c>
      <c r="X5129" t="s">
        <v>46</v>
      </c>
      <c r="Y5129">
        <v>1</v>
      </c>
      <c r="Z5129">
        <v>0</v>
      </c>
      <c r="AA5129">
        <v>0</v>
      </c>
      <c r="AB5129">
        <v>0</v>
      </c>
      <c r="AC5129">
        <v>0</v>
      </c>
      <c r="AD5129">
        <f t="shared" si="161"/>
        <v>0</v>
      </c>
      <c r="AE5129" t="s">
        <v>149</v>
      </c>
      <c r="AF5129">
        <v>1250000</v>
      </c>
      <c r="AG5129">
        <v>1375000</v>
      </c>
      <c r="AH5129">
        <v>1510000</v>
      </c>
      <c r="AI5129">
        <v>1660000</v>
      </c>
      <c r="AJ5129">
        <f t="shared" si="160"/>
        <v>5795000</v>
      </c>
      <c r="AK5129" t="s">
        <v>458</v>
      </c>
      <c r="AL5129" t="s">
        <v>459</v>
      </c>
      <c r="AM5129" t="s">
        <v>460</v>
      </c>
    </row>
    <row r="5130" spans="1:39" x14ac:dyDescent="0.2">
      <c r="A5130">
        <v>41094</v>
      </c>
      <c r="B5130" t="s">
        <v>1183</v>
      </c>
      <c r="C5130">
        <v>300</v>
      </c>
      <c r="D5130" t="s">
        <v>1193</v>
      </c>
      <c r="E5130">
        <v>15</v>
      </c>
      <c r="F5130" t="s">
        <v>470</v>
      </c>
      <c r="G5130">
        <v>451</v>
      </c>
      <c r="H5130" t="s">
        <v>1194</v>
      </c>
      <c r="I5130">
        <v>402</v>
      </c>
      <c r="J5130" t="s">
        <v>1195</v>
      </c>
      <c r="K5130" t="s">
        <v>41</v>
      </c>
      <c r="L5130">
        <v>11118</v>
      </c>
      <c r="M5130" t="s">
        <v>1196</v>
      </c>
      <c r="N5130" t="s">
        <v>43</v>
      </c>
      <c r="O5130" t="s">
        <v>1197</v>
      </c>
      <c r="S5130">
        <v>2</v>
      </c>
      <c r="T5130" t="s">
        <v>45</v>
      </c>
      <c r="X5130" t="s">
        <v>66</v>
      </c>
      <c r="Y5130">
        <v>0</v>
      </c>
      <c r="Z5130">
        <v>0</v>
      </c>
      <c r="AA5130">
        <v>0</v>
      </c>
      <c r="AB5130">
        <v>0</v>
      </c>
      <c r="AC5130">
        <v>0</v>
      </c>
      <c r="AD5130">
        <f t="shared" si="161"/>
        <v>0</v>
      </c>
      <c r="AE5130" t="s">
        <v>1191</v>
      </c>
      <c r="AF5130">
        <v>0</v>
      </c>
      <c r="AG5130">
        <v>2200000</v>
      </c>
      <c r="AH5130">
        <v>2200000</v>
      </c>
      <c r="AI5130">
        <v>2200000</v>
      </c>
      <c r="AJ5130">
        <f t="shared" si="160"/>
        <v>6600000</v>
      </c>
      <c r="AK5130" t="s">
        <v>1198</v>
      </c>
      <c r="AL5130" t="s">
        <v>1199</v>
      </c>
      <c r="AM5130" t="s">
        <v>1200</v>
      </c>
    </row>
    <row r="5131" spans="1:39" x14ac:dyDescent="0.2">
      <c r="A5131">
        <v>41094</v>
      </c>
      <c r="B5131" t="s">
        <v>1183</v>
      </c>
      <c r="C5131">
        <v>520</v>
      </c>
      <c r="D5131" t="s">
        <v>557</v>
      </c>
      <c r="E5131">
        <v>8</v>
      </c>
      <c r="F5131" t="s">
        <v>540</v>
      </c>
      <c r="G5131">
        <v>242</v>
      </c>
      <c r="H5131" t="s">
        <v>2742</v>
      </c>
      <c r="I5131">
        <v>586</v>
      </c>
      <c r="J5131" t="s">
        <v>3783</v>
      </c>
      <c r="K5131" t="s">
        <v>41</v>
      </c>
      <c r="L5131">
        <v>13310</v>
      </c>
      <c r="M5131" t="s">
        <v>3925</v>
      </c>
      <c r="N5131" t="s">
        <v>124</v>
      </c>
      <c r="O5131" t="s">
        <v>3926</v>
      </c>
      <c r="S5131">
        <v>2</v>
      </c>
      <c r="T5131" t="s">
        <v>45</v>
      </c>
      <c r="U5131">
        <v>191</v>
      </c>
      <c r="V5131" t="s">
        <v>374</v>
      </c>
      <c r="W5131" t="s">
        <v>57</v>
      </c>
      <c r="X5131" t="s">
        <v>46</v>
      </c>
      <c r="Y5131">
        <v>1</v>
      </c>
      <c r="Z5131">
        <v>2</v>
      </c>
      <c r="AA5131">
        <v>2</v>
      </c>
      <c r="AB5131">
        <v>2</v>
      </c>
      <c r="AC5131">
        <v>2</v>
      </c>
      <c r="AD5131">
        <f t="shared" si="161"/>
        <v>2</v>
      </c>
      <c r="AF5131">
        <v>0</v>
      </c>
      <c r="AG5131">
        <v>0</v>
      </c>
      <c r="AH5131">
        <v>0</v>
      </c>
      <c r="AI5131">
        <v>0</v>
      </c>
      <c r="AJ5131">
        <f t="shared" si="160"/>
        <v>0</v>
      </c>
      <c r="AK5131" t="s">
        <v>562</v>
      </c>
      <c r="AL5131" t="s">
        <v>563</v>
      </c>
      <c r="AM5131" t="s">
        <v>564</v>
      </c>
    </row>
    <row r="5132" spans="1:39" x14ac:dyDescent="0.2">
      <c r="A5132">
        <v>41094</v>
      </c>
      <c r="B5132" t="s">
        <v>1183</v>
      </c>
      <c r="C5132">
        <v>640</v>
      </c>
      <c r="D5132" t="s">
        <v>479</v>
      </c>
      <c r="E5132">
        <v>23</v>
      </c>
      <c r="F5132" t="s">
        <v>480</v>
      </c>
      <c r="G5132">
        <v>695</v>
      </c>
      <c r="H5132" t="s">
        <v>481</v>
      </c>
      <c r="I5132">
        <v>408</v>
      </c>
      <c r="J5132" t="s">
        <v>489</v>
      </c>
      <c r="K5132" t="s">
        <v>41</v>
      </c>
      <c r="L5132">
        <v>11124</v>
      </c>
      <c r="M5132" t="s">
        <v>3401</v>
      </c>
      <c r="N5132" t="s">
        <v>124</v>
      </c>
      <c r="O5132" t="s">
        <v>3402</v>
      </c>
      <c r="S5132">
        <v>2</v>
      </c>
      <c r="T5132" t="s">
        <v>45</v>
      </c>
      <c r="X5132" t="s">
        <v>66</v>
      </c>
      <c r="Y5132">
        <v>0</v>
      </c>
      <c r="Z5132">
        <v>0</v>
      </c>
      <c r="AA5132">
        <v>0</v>
      </c>
      <c r="AB5132">
        <v>0</v>
      </c>
      <c r="AC5132">
        <v>0</v>
      </c>
      <c r="AD5132">
        <f t="shared" si="161"/>
        <v>0</v>
      </c>
      <c r="AE5132" t="s">
        <v>1191</v>
      </c>
      <c r="AF5132">
        <v>0</v>
      </c>
      <c r="AG5132">
        <v>681500</v>
      </c>
      <c r="AH5132">
        <v>6815000</v>
      </c>
      <c r="AI5132">
        <v>6815000</v>
      </c>
      <c r="AJ5132">
        <f t="shared" si="160"/>
        <v>14311500</v>
      </c>
      <c r="AK5132" t="s">
        <v>486</v>
      </c>
      <c r="AL5132" t="s">
        <v>487</v>
      </c>
      <c r="AM5132" t="s">
        <v>488</v>
      </c>
    </row>
    <row r="5133" spans="1:39" x14ac:dyDescent="0.2">
      <c r="A5133">
        <v>41094</v>
      </c>
      <c r="B5133" t="s">
        <v>1183</v>
      </c>
      <c r="C5133">
        <v>650</v>
      </c>
      <c r="D5133" t="s">
        <v>497</v>
      </c>
      <c r="E5133">
        <v>13</v>
      </c>
      <c r="F5133" t="s">
        <v>506</v>
      </c>
      <c r="G5133">
        <v>392</v>
      </c>
      <c r="H5133" t="s">
        <v>507</v>
      </c>
      <c r="I5133">
        <v>406</v>
      </c>
      <c r="J5133" t="s">
        <v>1218</v>
      </c>
      <c r="K5133" t="s">
        <v>41</v>
      </c>
      <c r="L5133">
        <v>11116</v>
      </c>
      <c r="M5133" t="s">
        <v>1219</v>
      </c>
      <c r="N5133" t="s">
        <v>43</v>
      </c>
      <c r="O5133" t="s">
        <v>1220</v>
      </c>
      <c r="S5133">
        <v>2</v>
      </c>
      <c r="T5133" t="s">
        <v>45</v>
      </c>
      <c r="X5133" t="s">
        <v>66</v>
      </c>
      <c r="Y5133">
        <v>0</v>
      </c>
      <c r="Z5133">
        <v>0</v>
      </c>
      <c r="AA5133">
        <v>0</v>
      </c>
      <c r="AB5133">
        <v>0</v>
      </c>
      <c r="AC5133">
        <v>0</v>
      </c>
      <c r="AD5133">
        <f t="shared" si="161"/>
        <v>0</v>
      </c>
      <c r="AE5133" t="s">
        <v>1191</v>
      </c>
      <c r="AF5133">
        <v>0</v>
      </c>
      <c r="AG5133">
        <v>100000</v>
      </c>
      <c r="AH5133">
        <v>1200000</v>
      </c>
      <c r="AI5133">
        <v>1200000</v>
      </c>
      <c r="AJ5133">
        <f t="shared" si="160"/>
        <v>2500000</v>
      </c>
      <c r="AK5133" t="s">
        <v>503</v>
      </c>
      <c r="AL5133" t="s">
        <v>325</v>
      </c>
      <c r="AM5133" t="s">
        <v>504</v>
      </c>
    </row>
    <row r="5134" spans="1:39" x14ac:dyDescent="0.2">
      <c r="A5134">
        <v>42001</v>
      </c>
      <c r="B5134" t="s">
        <v>2552</v>
      </c>
      <c r="C5134">
        <v>850</v>
      </c>
      <c r="D5134" t="s">
        <v>453</v>
      </c>
      <c r="E5134">
        <v>4</v>
      </c>
      <c r="F5134" t="s">
        <v>422</v>
      </c>
      <c r="G5134">
        <v>128</v>
      </c>
      <c r="H5134" t="s">
        <v>143</v>
      </c>
      <c r="I5134">
        <v>125</v>
      </c>
      <c r="J5134" t="s">
        <v>579</v>
      </c>
      <c r="K5134" t="s">
        <v>41</v>
      </c>
      <c r="L5134">
        <v>4812</v>
      </c>
      <c r="M5134" t="s">
        <v>5109</v>
      </c>
      <c r="N5134" t="s">
        <v>43</v>
      </c>
      <c r="O5134" t="s">
        <v>581</v>
      </c>
      <c r="S5134">
        <v>2</v>
      </c>
      <c r="T5134" t="s">
        <v>45</v>
      </c>
      <c r="U5134">
        <v>303</v>
      </c>
      <c r="V5134" t="s">
        <v>419</v>
      </c>
      <c r="W5134" t="s">
        <v>57</v>
      </c>
      <c r="X5134" t="s">
        <v>46</v>
      </c>
      <c r="Y5134">
        <v>1</v>
      </c>
      <c r="Z5134">
        <v>10</v>
      </c>
      <c r="AA5134">
        <v>10</v>
      </c>
      <c r="AB5134">
        <v>10</v>
      </c>
      <c r="AC5134">
        <v>10</v>
      </c>
      <c r="AD5134">
        <f t="shared" si="161"/>
        <v>10</v>
      </c>
      <c r="AF5134">
        <v>0</v>
      </c>
      <c r="AG5134">
        <v>0</v>
      </c>
      <c r="AH5134">
        <v>0</v>
      </c>
      <c r="AI5134">
        <v>0</v>
      </c>
      <c r="AJ5134">
        <f t="shared" si="160"/>
        <v>0</v>
      </c>
      <c r="AK5134" t="s">
        <v>458</v>
      </c>
      <c r="AL5134" t="s">
        <v>459</v>
      </c>
      <c r="AM5134" t="s">
        <v>460</v>
      </c>
    </row>
    <row r="5135" spans="1:39" x14ac:dyDescent="0.2">
      <c r="A5135">
        <v>42001</v>
      </c>
      <c r="B5135" t="s">
        <v>2552</v>
      </c>
      <c r="C5135">
        <v>850</v>
      </c>
      <c r="D5135" t="s">
        <v>453</v>
      </c>
      <c r="E5135">
        <v>4</v>
      </c>
      <c r="F5135" t="s">
        <v>422</v>
      </c>
      <c r="G5135">
        <v>128</v>
      </c>
      <c r="H5135" t="s">
        <v>143</v>
      </c>
      <c r="I5135">
        <v>125</v>
      </c>
      <c r="J5135" t="s">
        <v>579</v>
      </c>
      <c r="K5135" t="s">
        <v>41</v>
      </c>
      <c r="L5135">
        <v>4812</v>
      </c>
      <c r="M5135" t="s">
        <v>5109</v>
      </c>
      <c r="N5135" t="s">
        <v>43</v>
      </c>
      <c r="O5135" t="s">
        <v>581</v>
      </c>
      <c r="S5135">
        <v>2</v>
      </c>
      <c r="T5135" t="s">
        <v>45</v>
      </c>
      <c r="X5135" t="s">
        <v>46</v>
      </c>
      <c r="Y5135">
        <v>1</v>
      </c>
      <c r="Z5135">
        <v>0</v>
      </c>
      <c r="AA5135">
        <v>0</v>
      </c>
      <c r="AB5135">
        <v>0</v>
      </c>
      <c r="AC5135">
        <v>0</v>
      </c>
      <c r="AD5135">
        <f t="shared" si="161"/>
        <v>0</v>
      </c>
      <c r="AE5135" t="s">
        <v>85</v>
      </c>
      <c r="AF5135">
        <v>50000</v>
      </c>
      <c r="AG5135">
        <v>50000</v>
      </c>
      <c r="AH5135">
        <v>50000</v>
      </c>
      <c r="AI5135">
        <v>50000</v>
      </c>
      <c r="AJ5135">
        <f t="shared" si="160"/>
        <v>200000</v>
      </c>
      <c r="AK5135" t="s">
        <v>458</v>
      </c>
      <c r="AL5135" t="s">
        <v>459</v>
      </c>
      <c r="AM5135" t="s">
        <v>460</v>
      </c>
    </row>
    <row r="5136" spans="1:39" x14ac:dyDescent="0.2">
      <c r="A5136">
        <v>43001</v>
      </c>
      <c r="B5136" t="s">
        <v>1232</v>
      </c>
      <c r="C5136">
        <v>900</v>
      </c>
      <c r="D5136" t="s">
        <v>461</v>
      </c>
      <c r="E5136">
        <v>4</v>
      </c>
      <c r="F5136" t="s">
        <v>422</v>
      </c>
      <c r="G5136">
        <v>126</v>
      </c>
      <c r="H5136" t="s">
        <v>62</v>
      </c>
      <c r="I5136">
        <v>948</v>
      </c>
      <c r="J5136" t="s">
        <v>462</v>
      </c>
      <c r="K5136" t="s">
        <v>41</v>
      </c>
      <c r="L5136">
        <v>5326</v>
      </c>
      <c r="M5136" t="s">
        <v>2556</v>
      </c>
      <c r="N5136" t="s">
        <v>43</v>
      </c>
      <c r="O5136" t="s">
        <v>464</v>
      </c>
      <c r="S5136">
        <v>2</v>
      </c>
      <c r="T5136" t="s">
        <v>45</v>
      </c>
      <c r="X5136" t="s">
        <v>46</v>
      </c>
      <c r="Y5136">
        <v>1</v>
      </c>
      <c r="Z5136">
        <v>0</v>
      </c>
      <c r="AA5136">
        <v>0</v>
      </c>
      <c r="AB5136">
        <v>0</v>
      </c>
      <c r="AC5136">
        <v>0</v>
      </c>
      <c r="AD5136">
        <f t="shared" si="161"/>
        <v>0</v>
      </c>
      <c r="AE5136" t="s">
        <v>85</v>
      </c>
      <c r="AF5136">
        <v>197788</v>
      </c>
      <c r="AG5136">
        <v>59416</v>
      </c>
      <c r="AH5136">
        <v>48416</v>
      </c>
      <c r="AI5136">
        <v>48416</v>
      </c>
      <c r="AJ5136">
        <f t="shared" si="160"/>
        <v>354036</v>
      </c>
      <c r="AK5136" t="s">
        <v>466</v>
      </c>
      <c r="AL5136" t="s">
        <v>467</v>
      </c>
      <c r="AM5136" t="s">
        <v>60</v>
      </c>
    </row>
    <row r="5137" spans="1:39" x14ac:dyDescent="0.2">
      <c r="A5137">
        <v>44001</v>
      </c>
      <c r="B5137" t="s">
        <v>1234</v>
      </c>
      <c r="C5137">
        <v>300</v>
      </c>
      <c r="D5137" t="s">
        <v>1193</v>
      </c>
      <c r="E5137">
        <v>20</v>
      </c>
      <c r="F5137" t="s">
        <v>1201</v>
      </c>
      <c r="G5137">
        <v>126</v>
      </c>
      <c r="H5137" t="s">
        <v>62</v>
      </c>
      <c r="I5137">
        <v>978</v>
      </c>
      <c r="J5137" t="s">
        <v>4441</v>
      </c>
      <c r="K5137" t="s">
        <v>41</v>
      </c>
      <c r="L5137">
        <v>11282</v>
      </c>
      <c r="M5137" t="s">
        <v>4442</v>
      </c>
      <c r="N5137" t="s">
        <v>43</v>
      </c>
      <c r="O5137" t="s">
        <v>4443</v>
      </c>
      <c r="S5137">
        <v>2</v>
      </c>
      <c r="T5137" t="s">
        <v>45</v>
      </c>
      <c r="X5137" t="s">
        <v>66</v>
      </c>
      <c r="Y5137">
        <v>0</v>
      </c>
      <c r="Z5137">
        <v>0</v>
      </c>
      <c r="AA5137">
        <v>0</v>
      </c>
      <c r="AB5137">
        <v>0</v>
      </c>
      <c r="AC5137">
        <v>0</v>
      </c>
      <c r="AD5137">
        <f t="shared" si="161"/>
        <v>0</v>
      </c>
      <c r="AE5137" t="s">
        <v>85</v>
      </c>
      <c r="AF5137">
        <v>1500000</v>
      </c>
      <c r="AG5137">
        <v>1500000</v>
      </c>
      <c r="AH5137">
        <v>1500000</v>
      </c>
      <c r="AI5137">
        <v>1500000</v>
      </c>
      <c r="AJ5137">
        <f t="shared" si="160"/>
        <v>6000000</v>
      </c>
      <c r="AK5137" t="s">
        <v>1198</v>
      </c>
      <c r="AL5137" t="s">
        <v>1199</v>
      </c>
      <c r="AM5137" t="s">
        <v>1200</v>
      </c>
    </row>
    <row r="5138" spans="1:39" x14ac:dyDescent="0.2">
      <c r="A5138">
        <v>44001</v>
      </c>
      <c r="B5138" t="s">
        <v>1234</v>
      </c>
      <c r="C5138">
        <v>300</v>
      </c>
      <c r="D5138" t="s">
        <v>1193</v>
      </c>
      <c r="E5138">
        <v>20</v>
      </c>
      <c r="F5138" t="s">
        <v>1201</v>
      </c>
      <c r="G5138">
        <v>606</v>
      </c>
      <c r="H5138" t="s">
        <v>1202</v>
      </c>
      <c r="I5138">
        <v>16</v>
      </c>
      <c r="J5138" t="s">
        <v>3930</v>
      </c>
      <c r="K5138" t="s">
        <v>41</v>
      </c>
      <c r="L5138">
        <v>11332</v>
      </c>
      <c r="M5138" t="s">
        <v>3931</v>
      </c>
      <c r="N5138" t="s">
        <v>43</v>
      </c>
      <c r="O5138" t="s">
        <v>3932</v>
      </c>
      <c r="S5138">
        <v>2</v>
      </c>
      <c r="T5138" t="s">
        <v>45</v>
      </c>
      <c r="X5138" t="s">
        <v>66</v>
      </c>
      <c r="Y5138">
        <v>0</v>
      </c>
      <c r="Z5138">
        <v>0</v>
      </c>
      <c r="AA5138">
        <v>0</v>
      </c>
      <c r="AB5138">
        <v>0</v>
      </c>
      <c r="AC5138">
        <v>0</v>
      </c>
      <c r="AD5138">
        <f t="shared" si="161"/>
        <v>0</v>
      </c>
      <c r="AE5138" t="s">
        <v>85</v>
      </c>
      <c r="AF5138">
        <v>500000</v>
      </c>
      <c r="AG5138">
        <v>500000</v>
      </c>
      <c r="AH5138">
        <v>500000</v>
      </c>
      <c r="AI5138">
        <v>500000</v>
      </c>
      <c r="AJ5138">
        <f t="shared" si="160"/>
        <v>2000000</v>
      </c>
      <c r="AK5138" t="s">
        <v>1198</v>
      </c>
      <c r="AL5138" t="s">
        <v>1199</v>
      </c>
      <c r="AM5138" t="s">
        <v>1200</v>
      </c>
    </row>
    <row r="5139" spans="1:39" x14ac:dyDescent="0.2">
      <c r="A5139">
        <v>44001</v>
      </c>
      <c r="B5139" t="s">
        <v>1234</v>
      </c>
      <c r="C5139">
        <v>320</v>
      </c>
      <c r="D5139" t="s">
        <v>1295</v>
      </c>
      <c r="E5139">
        <v>20</v>
      </c>
      <c r="F5139" t="s">
        <v>1201</v>
      </c>
      <c r="G5139">
        <v>606</v>
      </c>
      <c r="H5139" t="s">
        <v>1202</v>
      </c>
      <c r="I5139">
        <v>1024</v>
      </c>
      <c r="J5139" t="s">
        <v>3414</v>
      </c>
      <c r="K5139" t="s">
        <v>41</v>
      </c>
      <c r="L5139">
        <v>13389</v>
      </c>
      <c r="M5139" t="s">
        <v>3415</v>
      </c>
      <c r="N5139" t="s">
        <v>124</v>
      </c>
      <c r="O5139" t="s">
        <v>3416</v>
      </c>
      <c r="S5139">
        <v>2</v>
      </c>
      <c r="T5139" t="s">
        <v>45</v>
      </c>
      <c r="U5139">
        <v>106</v>
      </c>
      <c r="V5139" t="s">
        <v>1312</v>
      </c>
      <c r="W5139" t="s">
        <v>57</v>
      </c>
      <c r="X5139" t="s">
        <v>66</v>
      </c>
      <c r="Y5139">
        <v>0</v>
      </c>
      <c r="Z5139">
        <v>7</v>
      </c>
      <c r="AA5139">
        <v>7</v>
      </c>
      <c r="AB5139">
        <v>7</v>
      </c>
      <c r="AC5139">
        <v>7</v>
      </c>
      <c r="AD5139">
        <f t="shared" si="161"/>
        <v>28</v>
      </c>
      <c r="AF5139">
        <v>0</v>
      </c>
      <c r="AG5139">
        <v>0</v>
      </c>
      <c r="AH5139">
        <v>0</v>
      </c>
      <c r="AI5139">
        <v>0</v>
      </c>
      <c r="AJ5139">
        <f t="shared" si="160"/>
        <v>0</v>
      </c>
      <c r="AK5139" t="s">
        <v>1299</v>
      </c>
      <c r="AL5139" t="s">
        <v>1300</v>
      </c>
      <c r="AM5139" t="s">
        <v>1301</v>
      </c>
    </row>
    <row r="5140" spans="1:39" x14ac:dyDescent="0.2">
      <c r="A5140">
        <v>44022</v>
      </c>
      <c r="B5140" t="s">
        <v>1254</v>
      </c>
      <c r="C5140">
        <v>315</v>
      </c>
      <c r="D5140" t="s">
        <v>1265</v>
      </c>
      <c r="E5140">
        <v>20</v>
      </c>
      <c r="F5140" t="s">
        <v>1201</v>
      </c>
      <c r="G5140">
        <v>601</v>
      </c>
      <c r="H5140" t="s">
        <v>1266</v>
      </c>
      <c r="I5140">
        <v>306</v>
      </c>
      <c r="J5140" t="s">
        <v>1267</v>
      </c>
      <c r="K5140" t="s">
        <v>41</v>
      </c>
      <c r="L5140">
        <v>2216</v>
      </c>
      <c r="M5140" t="s">
        <v>1268</v>
      </c>
      <c r="N5140" t="s">
        <v>43</v>
      </c>
      <c r="O5140" t="s">
        <v>1269</v>
      </c>
      <c r="S5140">
        <v>2</v>
      </c>
      <c r="T5140" t="s">
        <v>45</v>
      </c>
      <c r="U5140">
        <v>62</v>
      </c>
      <c r="V5140" t="s">
        <v>5110</v>
      </c>
      <c r="W5140" t="s">
        <v>5111</v>
      </c>
      <c r="X5140" t="s">
        <v>66</v>
      </c>
      <c r="Y5140">
        <v>0</v>
      </c>
      <c r="Z5140">
        <v>1700</v>
      </c>
      <c r="AA5140">
        <v>1700</v>
      </c>
      <c r="AB5140">
        <v>1800</v>
      </c>
      <c r="AC5140">
        <v>1900</v>
      </c>
      <c r="AD5140">
        <f t="shared" si="161"/>
        <v>7100</v>
      </c>
      <c r="AF5140">
        <v>0</v>
      </c>
      <c r="AG5140">
        <v>0</v>
      </c>
      <c r="AH5140">
        <v>0</v>
      </c>
      <c r="AI5140">
        <v>0</v>
      </c>
      <c r="AJ5140">
        <f t="shared" si="160"/>
        <v>0</v>
      </c>
      <c r="AK5140" t="s">
        <v>1270</v>
      </c>
      <c r="AL5140" t="s">
        <v>1271</v>
      </c>
      <c r="AM5140" t="s">
        <v>1272</v>
      </c>
    </row>
    <row r="5141" spans="1:39" x14ac:dyDescent="0.2">
      <c r="A5141">
        <v>44022</v>
      </c>
      <c r="B5141" t="s">
        <v>1254</v>
      </c>
      <c r="C5141">
        <v>315</v>
      </c>
      <c r="D5141" t="s">
        <v>1265</v>
      </c>
      <c r="E5141">
        <v>20</v>
      </c>
      <c r="F5141" t="s">
        <v>1201</v>
      </c>
      <c r="G5141">
        <v>601</v>
      </c>
      <c r="H5141" t="s">
        <v>1266</v>
      </c>
      <c r="I5141">
        <v>306</v>
      </c>
      <c r="J5141" t="s">
        <v>1267</v>
      </c>
      <c r="K5141" t="s">
        <v>41</v>
      </c>
      <c r="L5141">
        <v>2216</v>
      </c>
      <c r="M5141" t="s">
        <v>1268</v>
      </c>
      <c r="N5141" t="s">
        <v>43</v>
      </c>
      <c r="O5141" t="s">
        <v>1269</v>
      </c>
      <c r="S5141">
        <v>2</v>
      </c>
      <c r="T5141" t="s">
        <v>45</v>
      </c>
      <c r="X5141" t="s">
        <v>66</v>
      </c>
      <c r="Y5141">
        <v>0</v>
      </c>
      <c r="Z5141">
        <v>0</v>
      </c>
      <c r="AA5141">
        <v>0</v>
      </c>
      <c r="AB5141">
        <v>0</v>
      </c>
      <c r="AC5141">
        <v>0</v>
      </c>
      <c r="AD5141">
        <f t="shared" si="161"/>
        <v>0</v>
      </c>
      <c r="AE5141" t="s">
        <v>85</v>
      </c>
      <c r="AF5141">
        <v>412500</v>
      </c>
      <c r="AG5141">
        <v>106000</v>
      </c>
      <c r="AH5141">
        <v>0</v>
      </c>
      <c r="AI5141">
        <v>0</v>
      </c>
      <c r="AJ5141">
        <f t="shared" si="160"/>
        <v>518500</v>
      </c>
      <c r="AK5141" t="s">
        <v>1270</v>
      </c>
      <c r="AL5141" t="s">
        <v>1271</v>
      </c>
      <c r="AM5141" t="s">
        <v>1272</v>
      </c>
    </row>
    <row r="5142" spans="1:39" x14ac:dyDescent="0.2">
      <c r="A5142">
        <v>44022</v>
      </c>
      <c r="B5142" t="s">
        <v>1254</v>
      </c>
      <c r="C5142">
        <v>315</v>
      </c>
      <c r="D5142" t="s">
        <v>1265</v>
      </c>
      <c r="E5142">
        <v>20</v>
      </c>
      <c r="F5142" t="s">
        <v>1201</v>
      </c>
      <c r="G5142">
        <v>603</v>
      </c>
      <c r="H5142" t="s">
        <v>1273</v>
      </c>
      <c r="I5142">
        <v>214</v>
      </c>
      <c r="J5142" t="s">
        <v>1274</v>
      </c>
      <c r="K5142" t="s">
        <v>41</v>
      </c>
      <c r="L5142">
        <v>12069</v>
      </c>
      <c r="M5142" t="s">
        <v>1275</v>
      </c>
      <c r="N5142" t="s">
        <v>43</v>
      </c>
      <c r="O5142" t="s">
        <v>1276</v>
      </c>
      <c r="S5142">
        <v>2</v>
      </c>
      <c r="T5142" t="s">
        <v>45</v>
      </c>
      <c r="U5142">
        <v>16</v>
      </c>
      <c r="V5142" t="s">
        <v>2573</v>
      </c>
      <c r="W5142" t="s">
        <v>57</v>
      </c>
      <c r="X5142" t="s">
        <v>66</v>
      </c>
      <c r="Y5142">
        <v>0</v>
      </c>
      <c r="Z5142">
        <v>375</v>
      </c>
      <c r="AA5142">
        <v>150</v>
      </c>
      <c r="AB5142">
        <v>0</v>
      </c>
      <c r="AC5142">
        <v>0</v>
      </c>
      <c r="AD5142">
        <f t="shared" si="161"/>
        <v>525</v>
      </c>
      <c r="AF5142">
        <v>0</v>
      </c>
      <c r="AG5142">
        <v>0</v>
      </c>
      <c r="AH5142">
        <v>0</v>
      </c>
      <c r="AI5142">
        <v>0</v>
      </c>
      <c r="AJ5142">
        <f t="shared" si="160"/>
        <v>0</v>
      </c>
      <c r="AK5142" t="s">
        <v>1270</v>
      </c>
      <c r="AL5142" t="s">
        <v>1271</v>
      </c>
      <c r="AM5142" t="s">
        <v>1272</v>
      </c>
    </row>
    <row r="5143" spans="1:39" x14ac:dyDescent="0.2">
      <c r="A5143">
        <v>44022</v>
      </c>
      <c r="B5143" t="s">
        <v>1254</v>
      </c>
      <c r="C5143">
        <v>315</v>
      </c>
      <c r="D5143" t="s">
        <v>1265</v>
      </c>
      <c r="E5143">
        <v>20</v>
      </c>
      <c r="F5143" t="s">
        <v>1201</v>
      </c>
      <c r="G5143">
        <v>603</v>
      </c>
      <c r="H5143" t="s">
        <v>1273</v>
      </c>
      <c r="I5143">
        <v>318</v>
      </c>
      <c r="J5143" t="s">
        <v>1281</v>
      </c>
      <c r="K5143" t="s">
        <v>41</v>
      </c>
      <c r="L5143">
        <v>2625</v>
      </c>
      <c r="M5143" t="s">
        <v>3936</v>
      </c>
      <c r="N5143" t="s">
        <v>43</v>
      </c>
      <c r="O5143" t="s">
        <v>3937</v>
      </c>
      <c r="S5143">
        <v>2</v>
      </c>
      <c r="T5143" t="s">
        <v>45</v>
      </c>
      <c r="U5143">
        <v>955</v>
      </c>
      <c r="V5143" t="s">
        <v>3938</v>
      </c>
      <c r="W5143" t="s">
        <v>57</v>
      </c>
      <c r="X5143" t="s">
        <v>66</v>
      </c>
      <c r="Y5143">
        <v>0</v>
      </c>
      <c r="Z5143">
        <v>1350</v>
      </c>
      <c r="AA5143">
        <v>1550</v>
      </c>
      <c r="AB5143">
        <v>1750</v>
      </c>
      <c r="AC5143">
        <v>2000</v>
      </c>
      <c r="AD5143">
        <f t="shared" si="161"/>
        <v>6650</v>
      </c>
      <c r="AF5143">
        <v>0</v>
      </c>
      <c r="AG5143">
        <v>0</v>
      </c>
      <c r="AH5143">
        <v>0</v>
      </c>
      <c r="AI5143">
        <v>0</v>
      </c>
      <c r="AJ5143">
        <f t="shared" si="160"/>
        <v>0</v>
      </c>
      <c r="AK5143" t="s">
        <v>1270</v>
      </c>
      <c r="AL5143" t="s">
        <v>1271</v>
      </c>
      <c r="AM5143" t="s">
        <v>1272</v>
      </c>
    </row>
    <row r="5144" spans="1:39" x14ac:dyDescent="0.2">
      <c r="A5144">
        <v>44022</v>
      </c>
      <c r="B5144" t="s">
        <v>1254</v>
      </c>
      <c r="C5144">
        <v>315</v>
      </c>
      <c r="D5144" t="s">
        <v>1265</v>
      </c>
      <c r="E5144">
        <v>20</v>
      </c>
      <c r="F5144" t="s">
        <v>1201</v>
      </c>
      <c r="G5144">
        <v>604</v>
      </c>
      <c r="H5144" t="s">
        <v>1280</v>
      </c>
      <c r="I5144">
        <v>299</v>
      </c>
      <c r="J5144" t="s">
        <v>3939</v>
      </c>
      <c r="K5144" t="s">
        <v>41</v>
      </c>
      <c r="L5144">
        <v>1800</v>
      </c>
      <c r="M5144" t="s">
        <v>3940</v>
      </c>
      <c r="N5144" t="s">
        <v>43</v>
      </c>
      <c r="O5144" t="s">
        <v>3941</v>
      </c>
      <c r="S5144">
        <v>2</v>
      </c>
      <c r="T5144" t="s">
        <v>45</v>
      </c>
      <c r="U5144">
        <v>143</v>
      </c>
      <c r="V5144" t="s">
        <v>5112</v>
      </c>
      <c r="W5144" t="s">
        <v>57</v>
      </c>
      <c r="X5144" t="s">
        <v>66</v>
      </c>
      <c r="Y5144">
        <v>0</v>
      </c>
      <c r="Z5144">
        <v>1540</v>
      </c>
      <c r="AA5144">
        <v>1770</v>
      </c>
      <c r="AB5144">
        <v>2030</v>
      </c>
      <c r="AC5144">
        <v>2340</v>
      </c>
      <c r="AD5144">
        <f t="shared" si="161"/>
        <v>7680</v>
      </c>
      <c r="AF5144">
        <v>0</v>
      </c>
      <c r="AG5144">
        <v>0</v>
      </c>
      <c r="AH5144">
        <v>0</v>
      </c>
      <c r="AI5144">
        <v>0</v>
      </c>
      <c r="AJ5144">
        <f t="shared" si="160"/>
        <v>0</v>
      </c>
      <c r="AK5144" t="s">
        <v>1270</v>
      </c>
      <c r="AL5144" t="s">
        <v>1271</v>
      </c>
      <c r="AM5144" t="s">
        <v>1272</v>
      </c>
    </row>
    <row r="5145" spans="1:39" x14ac:dyDescent="0.2">
      <c r="A5145">
        <v>44022</v>
      </c>
      <c r="B5145" t="s">
        <v>1254</v>
      </c>
      <c r="C5145">
        <v>315</v>
      </c>
      <c r="D5145" t="s">
        <v>1265</v>
      </c>
      <c r="E5145">
        <v>20</v>
      </c>
      <c r="F5145" t="s">
        <v>1201</v>
      </c>
      <c r="G5145">
        <v>604</v>
      </c>
      <c r="H5145" t="s">
        <v>1280</v>
      </c>
      <c r="I5145">
        <v>299</v>
      </c>
      <c r="J5145" t="s">
        <v>3939</v>
      </c>
      <c r="K5145" t="s">
        <v>41</v>
      </c>
      <c r="L5145">
        <v>1800</v>
      </c>
      <c r="M5145" t="s">
        <v>3940</v>
      </c>
      <c r="N5145" t="s">
        <v>43</v>
      </c>
      <c r="O5145" t="s">
        <v>3941</v>
      </c>
      <c r="S5145">
        <v>2</v>
      </c>
      <c r="T5145" t="s">
        <v>45</v>
      </c>
      <c r="X5145" t="s">
        <v>66</v>
      </c>
      <c r="Y5145">
        <v>0</v>
      </c>
      <c r="Z5145">
        <v>0</v>
      </c>
      <c r="AA5145">
        <v>0</v>
      </c>
      <c r="AB5145">
        <v>0</v>
      </c>
      <c r="AC5145">
        <v>0</v>
      </c>
      <c r="AD5145">
        <f t="shared" si="161"/>
        <v>0</v>
      </c>
      <c r="AE5145" t="s">
        <v>595</v>
      </c>
      <c r="AF5145">
        <v>432776</v>
      </c>
      <c r="AG5145">
        <v>471725</v>
      </c>
      <c r="AH5145">
        <v>514180</v>
      </c>
      <c r="AI5145">
        <v>560456</v>
      </c>
      <c r="AJ5145">
        <f t="shared" si="160"/>
        <v>1979137</v>
      </c>
      <c r="AK5145" t="s">
        <v>1270</v>
      </c>
      <c r="AL5145" t="s">
        <v>1271</v>
      </c>
      <c r="AM5145" t="s">
        <v>1272</v>
      </c>
    </row>
    <row r="5146" spans="1:39" x14ac:dyDescent="0.2">
      <c r="A5146">
        <v>44022</v>
      </c>
      <c r="B5146" t="s">
        <v>1254</v>
      </c>
      <c r="C5146">
        <v>335</v>
      </c>
      <c r="D5146" t="s">
        <v>663</v>
      </c>
      <c r="E5146">
        <v>20</v>
      </c>
      <c r="F5146" t="s">
        <v>1201</v>
      </c>
      <c r="G5146">
        <v>604</v>
      </c>
      <c r="H5146" t="s">
        <v>1280</v>
      </c>
      <c r="I5146">
        <v>382</v>
      </c>
      <c r="J5146" t="s">
        <v>3942</v>
      </c>
      <c r="K5146" t="s">
        <v>41</v>
      </c>
      <c r="L5146">
        <v>10261</v>
      </c>
      <c r="M5146" t="s">
        <v>3943</v>
      </c>
      <c r="N5146" t="s">
        <v>124</v>
      </c>
      <c r="O5146" t="s">
        <v>3944</v>
      </c>
      <c r="S5146">
        <v>2</v>
      </c>
      <c r="T5146" t="s">
        <v>45</v>
      </c>
      <c r="X5146" t="s">
        <v>66</v>
      </c>
      <c r="Y5146">
        <v>0</v>
      </c>
      <c r="Z5146">
        <v>0</v>
      </c>
      <c r="AA5146">
        <v>0</v>
      </c>
      <c r="AB5146">
        <v>0</v>
      </c>
      <c r="AC5146">
        <v>0</v>
      </c>
      <c r="AD5146">
        <f t="shared" si="161"/>
        <v>0</v>
      </c>
      <c r="AE5146" t="s">
        <v>1689</v>
      </c>
      <c r="AF5146">
        <v>754431</v>
      </c>
      <c r="AG5146">
        <v>0</v>
      </c>
      <c r="AH5146">
        <v>0</v>
      </c>
      <c r="AI5146">
        <v>0</v>
      </c>
      <c r="AJ5146">
        <f t="shared" si="160"/>
        <v>754431</v>
      </c>
      <c r="AK5146" t="s">
        <v>668</v>
      </c>
      <c r="AL5146" t="s">
        <v>669</v>
      </c>
      <c r="AM5146" t="s">
        <v>670</v>
      </c>
    </row>
    <row r="5147" spans="1:39" x14ac:dyDescent="0.2">
      <c r="A5147">
        <v>44022</v>
      </c>
      <c r="B5147" t="s">
        <v>1254</v>
      </c>
      <c r="C5147">
        <v>850</v>
      </c>
      <c r="D5147" t="s">
        <v>453</v>
      </c>
      <c r="E5147">
        <v>20</v>
      </c>
      <c r="F5147" t="s">
        <v>1201</v>
      </c>
      <c r="G5147">
        <v>122</v>
      </c>
      <c r="H5147" t="s">
        <v>72</v>
      </c>
      <c r="I5147">
        <v>949</v>
      </c>
      <c r="J5147" t="s">
        <v>78</v>
      </c>
      <c r="K5147" t="s">
        <v>41</v>
      </c>
      <c r="L5147">
        <v>570</v>
      </c>
      <c r="M5147" t="s">
        <v>1284</v>
      </c>
      <c r="N5147" t="s">
        <v>43</v>
      </c>
      <c r="O5147" t="s">
        <v>530</v>
      </c>
      <c r="S5147">
        <v>2</v>
      </c>
      <c r="T5147" t="s">
        <v>45</v>
      </c>
      <c r="X5147" t="s">
        <v>46</v>
      </c>
      <c r="Y5147">
        <v>1</v>
      </c>
      <c r="Z5147">
        <v>0</v>
      </c>
      <c r="AA5147">
        <v>0</v>
      </c>
      <c r="AB5147">
        <v>0</v>
      </c>
      <c r="AC5147">
        <v>0</v>
      </c>
      <c r="AD5147">
        <f t="shared" si="161"/>
        <v>0</v>
      </c>
      <c r="AE5147" t="s">
        <v>85</v>
      </c>
      <c r="AF5147">
        <v>158000000</v>
      </c>
      <c r="AG5147">
        <v>158300000</v>
      </c>
      <c r="AH5147">
        <v>188000000</v>
      </c>
      <c r="AI5147">
        <v>205000000</v>
      </c>
      <c r="AJ5147">
        <f t="shared" ref="AJ5147:AJ5210" si="162">AF5147+AG5147+AH5147+AI5147</f>
        <v>709300000</v>
      </c>
      <c r="AK5147" t="s">
        <v>458</v>
      </c>
      <c r="AL5147" t="s">
        <v>459</v>
      </c>
      <c r="AM5147" t="s">
        <v>460</v>
      </c>
    </row>
    <row r="5148" spans="1:39" x14ac:dyDescent="0.2">
      <c r="A5148">
        <v>44023</v>
      </c>
      <c r="B5148" t="s">
        <v>1286</v>
      </c>
      <c r="C5148">
        <v>310</v>
      </c>
      <c r="D5148" t="s">
        <v>1255</v>
      </c>
      <c r="E5148">
        <v>20</v>
      </c>
      <c r="F5148" t="s">
        <v>1201</v>
      </c>
      <c r="G5148">
        <v>606</v>
      </c>
      <c r="H5148" t="s">
        <v>1202</v>
      </c>
      <c r="I5148">
        <v>409</v>
      </c>
      <c r="J5148" t="s">
        <v>1290</v>
      </c>
      <c r="K5148" t="s">
        <v>41</v>
      </c>
      <c r="L5148">
        <v>2117</v>
      </c>
      <c r="M5148" t="s">
        <v>1291</v>
      </c>
      <c r="N5148" t="s">
        <v>43</v>
      </c>
      <c r="O5148" t="s">
        <v>1292</v>
      </c>
      <c r="S5148">
        <v>2</v>
      </c>
      <c r="T5148" t="s">
        <v>45</v>
      </c>
      <c r="X5148" t="s">
        <v>66</v>
      </c>
      <c r="Y5148">
        <v>0</v>
      </c>
      <c r="Z5148">
        <v>0</v>
      </c>
      <c r="AA5148">
        <v>0</v>
      </c>
      <c r="AB5148">
        <v>0</v>
      </c>
      <c r="AC5148">
        <v>0</v>
      </c>
      <c r="AD5148">
        <f t="shared" si="161"/>
        <v>0</v>
      </c>
      <c r="AE5148" t="s">
        <v>85</v>
      </c>
      <c r="AF5148">
        <v>9523655</v>
      </c>
      <c r="AG5148">
        <v>3530341</v>
      </c>
      <c r="AH5148">
        <v>4989566</v>
      </c>
      <c r="AI5148">
        <v>5292115</v>
      </c>
      <c r="AJ5148">
        <f t="shared" si="162"/>
        <v>23335677</v>
      </c>
      <c r="AK5148" t="s">
        <v>1262</v>
      </c>
      <c r="AL5148" t="s">
        <v>1263</v>
      </c>
      <c r="AM5148" t="s">
        <v>1264</v>
      </c>
    </row>
    <row r="5149" spans="1:39" x14ac:dyDescent="0.2">
      <c r="A5149">
        <v>44023</v>
      </c>
      <c r="B5149" t="s">
        <v>1286</v>
      </c>
      <c r="C5149">
        <v>310</v>
      </c>
      <c r="D5149" t="s">
        <v>1255</v>
      </c>
      <c r="E5149">
        <v>20</v>
      </c>
      <c r="F5149" t="s">
        <v>1201</v>
      </c>
      <c r="G5149">
        <v>606</v>
      </c>
      <c r="H5149" t="s">
        <v>1202</v>
      </c>
      <c r="I5149">
        <v>415</v>
      </c>
      <c r="J5149" t="s">
        <v>3430</v>
      </c>
      <c r="K5149" t="s">
        <v>41</v>
      </c>
      <c r="L5149">
        <v>10465</v>
      </c>
      <c r="M5149" t="s">
        <v>3431</v>
      </c>
      <c r="N5149" t="s">
        <v>43</v>
      </c>
      <c r="O5149" t="s">
        <v>3432</v>
      </c>
      <c r="S5149">
        <v>2</v>
      </c>
      <c r="T5149" t="s">
        <v>45</v>
      </c>
      <c r="U5149">
        <v>242</v>
      </c>
      <c r="V5149" t="s">
        <v>1022</v>
      </c>
      <c r="W5149" t="s">
        <v>57</v>
      </c>
      <c r="X5149" t="s">
        <v>66</v>
      </c>
      <c r="Y5149">
        <v>0</v>
      </c>
      <c r="Z5149">
        <v>200</v>
      </c>
      <c r="AA5149">
        <v>100</v>
      </c>
      <c r="AB5149">
        <v>0</v>
      </c>
      <c r="AC5149">
        <v>0</v>
      </c>
      <c r="AD5149">
        <f t="shared" si="161"/>
        <v>300</v>
      </c>
      <c r="AF5149">
        <v>0</v>
      </c>
      <c r="AG5149">
        <v>0</v>
      </c>
      <c r="AH5149">
        <v>0</v>
      </c>
      <c r="AI5149">
        <v>0</v>
      </c>
      <c r="AJ5149">
        <f t="shared" si="162"/>
        <v>0</v>
      </c>
      <c r="AK5149" t="s">
        <v>1262</v>
      </c>
      <c r="AL5149" t="s">
        <v>1263</v>
      </c>
      <c r="AM5149" t="s">
        <v>1264</v>
      </c>
    </row>
    <row r="5150" spans="1:39" x14ac:dyDescent="0.2">
      <c r="A5150">
        <v>44023</v>
      </c>
      <c r="B5150" t="s">
        <v>1286</v>
      </c>
      <c r="C5150">
        <v>900</v>
      </c>
      <c r="D5150" t="s">
        <v>461</v>
      </c>
      <c r="E5150">
        <v>20</v>
      </c>
      <c r="F5150" t="s">
        <v>1201</v>
      </c>
      <c r="G5150">
        <v>122</v>
      </c>
      <c r="H5150" t="s">
        <v>72</v>
      </c>
      <c r="I5150">
        <v>2</v>
      </c>
      <c r="J5150" t="s">
        <v>73</v>
      </c>
      <c r="K5150" t="s">
        <v>41</v>
      </c>
      <c r="L5150">
        <v>3698</v>
      </c>
      <c r="M5150" t="s">
        <v>1293</v>
      </c>
      <c r="N5150" t="s">
        <v>43</v>
      </c>
      <c r="O5150" t="s">
        <v>583</v>
      </c>
      <c r="S5150">
        <v>2</v>
      </c>
      <c r="T5150" t="s">
        <v>45</v>
      </c>
      <c r="X5150" t="s">
        <v>46</v>
      </c>
      <c r="Y5150">
        <v>1</v>
      </c>
      <c r="Z5150">
        <v>0</v>
      </c>
      <c r="AA5150">
        <v>0</v>
      </c>
      <c r="AB5150">
        <v>0</v>
      </c>
      <c r="AC5150">
        <v>0</v>
      </c>
      <c r="AD5150">
        <f t="shared" si="161"/>
        <v>0</v>
      </c>
      <c r="AE5150" t="s">
        <v>289</v>
      </c>
      <c r="AF5150">
        <v>0</v>
      </c>
      <c r="AG5150">
        <v>351054</v>
      </c>
      <c r="AH5150">
        <v>400000</v>
      </c>
      <c r="AI5150">
        <v>430000</v>
      </c>
      <c r="AJ5150">
        <f t="shared" si="162"/>
        <v>1181054</v>
      </c>
      <c r="AK5150" t="s">
        <v>466</v>
      </c>
      <c r="AL5150" t="s">
        <v>467</v>
      </c>
      <c r="AM5150" t="s">
        <v>60</v>
      </c>
    </row>
    <row r="5151" spans="1:39" x14ac:dyDescent="0.2">
      <c r="A5151">
        <v>44091</v>
      </c>
      <c r="B5151" t="s">
        <v>1302</v>
      </c>
      <c r="C5151">
        <v>320</v>
      </c>
      <c r="D5151" t="s">
        <v>1295</v>
      </c>
      <c r="E5151">
        <v>20</v>
      </c>
      <c r="F5151" t="s">
        <v>1201</v>
      </c>
      <c r="G5151">
        <v>606</v>
      </c>
      <c r="H5151" t="s">
        <v>1202</v>
      </c>
      <c r="I5151">
        <v>201</v>
      </c>
      <c r="J5151" t="s">
        <v>5113</v>
      </c>
      <c r="K5151" t="s">
        <v>41</v>
      </c>
      <c r="L5151">
        <v>11310</v>
      </c>
      <c r="M5151" t="s">
        <v>5114</v>
      </c>
      <c r="N5151" t="s">
        <v>43</v>
      </c>
      <c r="O5151" t="s">
        <v>5115</v>
      </c>
      <c r="S5151">
        <v>2</v>
      </c>
      <c r="T5151" t="s">
        <v>45</v>
      </c>
      <c r="U5151">
        <v>8</v>
      </c>
      <c r="V5151" t="s">
        <v>608</v>
      </c>
      <c r="W5151" t="s">
        <v>57</v>
      </c>
      <c r="X5151" t="s">
        <v>46</v>
      </c>
      <c r="Y5151">
        <v>1</v>
      </c>
      <c r="Z5151">
        <v>36</v>
      </c>
      <c r="AA5151">
        <v>36</v>
      </c>
      <c r="AB5151">
        <v>36</v>
      </c>
      <c r="AC5151">
        <v>36</v>
      </c>
      <c r="AD5151">
        <f t="shared" si="161"/>
        <v>36</v>
      </c>
      <c r="AF5151">
        <v>0</v>
      </c>
      <c r="AG5151">
        <v>0</v>
      </c>
      <c r="AH5151">
        <v>0</v>
      </c>
      <c r="AI5151">
        <v>0</v>
      </c>
      <c r="AJ5151">
        <f t="shared" si="162"/>
        <v>0</v>
      </c>
      <c r="AK5151" t="s">
        <v>1299</v>
      </c>
      <c r="AL5151" t="s">
        <v>1300</v>
      </c>
      <c r="AM5151" t="s">
        <v>1301</v>
      </c>
    </row>
    <row r="5152" spans="1:39" x14ac:dyDescent="0.2">
      <c r="A5152">
        <v>44091</v>
      </c>
      <c r="B5152" t="s">
        <v>1302</v>
      </c>
      <c r="C5152">
        <v>320</v>
      </c>
      <c r="D5152" t="s">
        <v>1295</v>
      </c>
      <c r="E5152">
        <v>20</v>
      </c>
      <c r="F5152" t="s">
        <v>1201</v>
      </c>
      <c r="G5152">
        <v>606</v>
      </c>
      <c r="H5152" t="s">
        <v>1202</v>
      </c>
      <c r="I5152">
        <v>201</v>
      </c>
      <c r="J5152" t="s">
        <v>5113</v>
      </c>
      <c r="K5152" t="s">
        <v>41</v>
      </c>
      <c r="L5152">
        <v>11310</v>
      </c>
      <c r="M5152" t="s">
        <v>5114</v>
      </c>
      <c r="N5152" t="s">
        <v>43</v>
      </c>
      <c r="O5152" t="s">
        <v>5115</v>
      </c>
      <c r="S5152">
        <v>2</v>
      </c>
      <c r="T5152" t="s">
        <v>45</v>
      </c>
      <c r="X5152" t="s">
        <v>46</v>
      </c>
      <c r="Y5152">
        <v>1</v>
      </c>
      <c r="Z5152">
        <v>0</v>
      </c>
      <c r="AA5152">
        <v>0</v>
      </c>
      <c r="AB5152">
        <v>0</v>
      </c>
      <c r="AC5152">
        <v>0</v>
      </c>
      <c r="AD5152">
        <f t="shared" si="161"/>
        <v>0</v>
      </c>
      <c r="AE5152" t="s">
        <v>1307</v>
      </c>
      <c r="AF5152">
        <v>500000</v>
      </c>
      <c r="AG5152">
        <v>500000</v>
      </c>
      <c r="AH5152">
        <v>500000</v>
      </c>
      <c r="AI5152">
        <v>500000</v>
      </c>
      <c r="AJ5152">
        <f t="shared" si="162"/>
        <v>2000000</v>
      </c>
      <c r="AK5152" t="s">
        <v>1299</v>
      </c>
      <c r="AL5152" t="s">
        <v>1300</v>
      </c>
      <c r="AM5152" t="s">
        <v>1301</v>
      </c>
    </row>
    <row r="5153" spans="1:39" x14ac:dyDescent="0.2">
      <c r="A5153">
        <v>44093</v>
      </c>
      <c r="B5153" t="s">
        <v>1308</v>
      </c>
      <c r="C5153">
        <v>320</v>
      </c>
      <c r="D5153" t="s">
        <v>1295</v>
      </c>
      <c r="E5153">
        <v>20</v>
      </c>
      <c r="F5153" t="s">
        <v>1201</v>
      </c>
      <c r="G5153">
        <v>541</v>
      </c>
      <c r="H5153" t="s">
        <v>657</v>
      </c>
      <c r="I5153">
        <v>972</v>
      </c>
      <c r="J5153" t="s">
        <v>4453</v>
      </c>
      <c r="K5153" t="s">
        <v>41</v>
      </c>
      <c r="L5153">
        <v>11371</v>
      </c>
      <c r="M5153" t="s">
        <v>4454</v>
      </c>
      <c r="N5153" t="s">
        <v>43</v>
      </c>
      <c r="O5153" t="s">
        <v>4455</v>
      </c>
      <c r="S5153">
        <v>2</v>
      </c>
      <c r="T5153" t="s">
        <v>45</v>
      </c>
      <c r="U5153">
        <v>106</v>
      </c>
      <c r="V5153" t="s">
        <v>1312</v>
      </c>
      <c r="W5153" t="s">
        <v>57</v>
      </c>
      <c r="X5153" t="s">
        <v>66</v>
      </c>
      <c r="Y5153">
        <v>0</v>
      </c>
      <c r="Z5153">
        <v>200</v>
      </c>
      <c r="AA5153">
        <v>200</v>
      </c>
      <c r="AB5153">
        <v>200</v>
      </c>
      <c r="AC5153">
        <v>200</v>
      </c>
      <c r="AD5153">
        <f t="shared" si="161"/>
        <v>800</v>
      </c>
      <c r="AF5153">
        <v>0</v>
      </c>
      <c r="AG5153">
        <v>0</v>
      </c>
      <c r="AH5153">
        <v>0</v>
      </c>
      <c r="AI5153">
        <v>0</v>
      </c>
      <c r="AJ5153">
        <f t="shared" si="162"/>
        <v>0</v>
      </c>
      <c r="AK5153" t="s">
        <v>1299</v>
      </c>
      <c r="AL5153" t="s">
        <v>1300</v>
      </c>
      <c r="AM5153" t="s">
        <v>1301</v>
      </c>
    </row>
    <row r="5154" spans="1:39" x14ac:dyDescent="0.2">
      <c r="A5154">
        <v>44093</v>
      </c>
      <c r="B5154" t="s">
        <v>1308</v>
      </c>
      <c r="C5154">
        <v>320</v>
      </c>
      <c r="D5154" t="s">
        <v>1295</v>
      </c>
      <c r="E5154">
        <v>20</v>
      </c>
      <c r="F5154" t="s">
        <v>1201</v>
      </c>
      <c r="G5154">
        <v>541</v>
      </c>
      <c r="H5154" t="s">
        <v>657</v>
      </c>
      <c r="I5154">
        <v>972</v>
      </c>
      <c r="J5154" t="s">
        <v>4453</v>
      </c>
      <c r="K5154" t="s">
        <v>41</v>
      </c>
      <c r="L5154">
        <v>11371</v>
      </c>
      <c r="M5154" t="s">
        <v>4454</v>
      </c>
      <c r="N5154" t="s">
        <v>43</v>
      </c>
      <c r="O5154" t="s">
        <v>4455</v>
      </c>
      <c r="S5154">
        <v>2</v>
      </c>
      <c r="T5154" t="s">
        <v>45</v>
      </c>
      <c r="X5154" t="s">
        <v>66</v>
      </c>
      <c r="Y5154">
        <v>0</v>
      </c>
      <c r="Z5154">
        <v>0</v>
      </c>
      <c r="AA5154">
        <v>0</v>
      </c>
      <c r="AB5154">
        <v>0</v>
      </c>
      <c r="AC5154">
        <v>0</v>
      </c>
      <c r="AD5154">
        <f t="shared" si="161"/>
        <v>0</v>
      </c>
      <c r="AE5154" t="s">
        <v>2592</v>
      </c>
      <c r="AF5154">
        <v>500000</v>
      </c>
      <c r="AG5154">
        <v>500000</v>
      </c>
      <c r="AH5154">
        <v>500000</v>
      </c>
      <c r="AI5154">
        <v>500000</v>
      </c>
      <c r="AJ5154">
        <f t="shared" si="162"/>
        <v>2000000</v>
      </c>
      <c r="AK5154" t="s">
        <v>1299</v>
      </c>
      <c r="AL5154" t="s">
        <v>1300</v>
      </c>
      <c r="AM5154" t="s">
        <v>1301</v>
      </c>
    </row>
    <row r="5155" spans="1:39" x14ac:dyDescent="0.2">
      <c r="A5155">
        <v>44093</v>
      </c>
      <c r="B5155" t="s">
        <v>1308</v>
      </c>
      <c r="C5155">
        <v>320</v>
      </c>
      <c r="D5155" t="s">
        <v>1295</v>
      </c>
      <c r="E5155">
        <v>20</v>
      </c>
      <c r="F5155" t="s">
        <v>1201</v>
      </c>
      <c r="G5155">
        <v>752</v>
      </c>
      <c r="H5155" t="s">
        <v>806</v>
      </c>
      <c r="I5155">
        <v>971</v>
      </c>
      <c r="J5155" t="s">
        <v>1315</v>
      </c>
      <c r="K5155" t="s">
        <v>41</v>
      </c>
      <c r="L5155">
        <v>13005</v>
      </c>
      <c r="M5155" t="s">
        <v>2590</v>
      </c>
      <c r="N5155" t="s">
        <v>43</v>
      </c>
      <c r="O5155" t="s">
        <v>2591</v>
      </c>
      <c r="S5155">
        <v>2</v>
      </c>
      <c r="T5155" t="s">
        <v>45</v>
      </c>
      <c r="U5155">
        <v>106</v>
      </c>
      <c r="V5155" t="s">
        <v>1312</v>
      </c>
      <c r="W5155" t="s">
        <v>57</v>
      </c>
      <c r="X5155" t="s">
        <v>66</v>
      </c>
      <c r="Y5155">
        <v>0</v>
      </c>
      <c r="Z5155">
        <v>1000</v>
      </c>
      <c r="AA5155">
        <v>1000</v>
      </c>
      <c r="AB5155">
        <v>1000</v>
      </c>
      <c r="AC5155">
        <v>1000</v>
      </c>
      <c r="AD5155">
        <f t="shared" si="161"/>
        <v>4000</v>
      </c>
      <c r="AF5155">
        <v>0</v>
      </c>
      <c r="AG5155">
        <v>0</v>
      </c>
      <c r="AH5155">
        <v>0</v>
      </c>
      <c r="AI5155">
        <v>0</v>
      </c>
      <c r="AJ5155">
        <f t="shared" si="162"/>
        <v>0</v>
      </c>
      <c r="AK5155" t="s">
        <v>1299</v>
      </c>
      <c r="AL5155" t="s">
        <v>1300</v>
      </c>
      <c r="AM5155" t="s">
        <v>1301</v>
      </c>
    </row>
    <row r="5156" spans="1:39" x14ac:dyDescent="0.2">
      <c r="A5156">
        <v>44093</v>
      </c>
      <c r="B5156" t="s">
        <v>1308</v>
      </c>
      <c r="C5156">
        <v>335</v>
      </c>
      <c r="D5156" t="s">
        <v>663</v>
      </c>
      <c r="E5156">
        <v>20</v>
      </c>
      <c r="F5156" t="s">
        <v>1201</v>
      </c>
      <c r="G5156">
        <v>334</v>
      </c>
      <c r="H5156" t="s">
        <v>1303</v>
      </c>
      <c r="I5156">
        <v>444</v>
      </c>
      <c r="J5156" t="s">
        <v>2597</v>
      </c>
      <c r="K5156" t="s">
        <v>41</v>
      </c>
      <c r="L5156">
        <v>11329</v>
      </c>
      <c r="M5156" t="s">
        <v>2598</v>
      </c>
      <c r="N5156" t="s">
        <v>43</v>
      </c>
      <c r="O5156" t="s">
        <v>2599</v>
      </c>
      <c r="S5156">
        <v>2</v>
      </c>
      <c r="T5156" t="s">
        <v>45</v>
      </c>
      <c r="U5156">
        <v>506</v>
      </c>
      <c r="V5156" t="s">
        <v>5116</v>
      </c>
      <c r="W5156" t="s">
        <v>57</v>
      </c>
      <c r="X5156" t="s">
        <v>66</v>
      </c>
      <c r="Y5156">
        <v>0</v>
      </c>
      <c r="Z5156">
        <v>520</v>
      </c>
      <c r="AA5156">
        <v>300</v>
      </c>
      <c r="AB5156">
        <v>0</v>
      </c>
      <c r="AC5156">
        <v>0</v>
      </c>
      <c r="AD5156">
        <f t="shared" si="161"/>
        <v>820</v>
      </c>
      <c r="AF5156">
        <v>0</v>
      </c>
      <c r="AG5156">
        <v>0</v>
      </c>
      <c r="AH5156">
        <v>0</v>
      </c>
      <c r="AI5156">
        <v>0</v>
      </c>
      <c r="AJ5156">
        <f t="shared" si="162"/>
        <v>0</v>
      </c>
      <c r="AK5156" t="s">
        <v>668</v>
      </c>
      <c r="AL5156" t="s">
        <v>669</v>
      </c>
      <c r="AM5156" t="s">
        <v>670</v>
      </c>
    </row>
    <row r="5157" spans="1:39" x14ac:dyDescent="0.2">
      <c r="A5157">
        <v>44094</v>
      </c>
      <c r="B5157" t="s">
        <v>1323</v>
      </c>
      <c r="C5157">
        <v>315</v>
      </c>
      <c r="D5157" t="s">
        <v>1265</v>
      </c>
      <c r="E5157">
        <v>20</v>
      </c>
      <c r="F5157" t="s">
        <v>1201</v>
      </c>
      <c r="G5157">
        <v>604</v>
      </c>
      <c r="H5157" t="s">
        <v>1280</v>
      </c>
      <c r="I5157">
        <v>436</v>
      </c>
      <c r="J5157" t="s">
        <v>1324</v>
      </c>
      <c r="K5157" t="s">
        <v>41</v>
      </c>
      <c r="L5157">
        <v>11286</v>
      </c>
      <c r="M5157" t="s">
        <v>1325</v>
      </c>
      <c r="N5157" t="s">
        <v>43</v>
      </c>
      <c r="O5157" t="s">
        <v>1326</v>
      </c>
      <c r="S5157">
        <v>2</v>
      </c>
      <c r="T5157" t="s">
        <v>45</v>
      </c>
      <c r="X5157" t="s">
        <v>66</v>
      </c>
      <c r="Y5157">
        <v>0</v>
      </c>
      <c r="Z5157">
        <v>0</v>
      </c>
      <c r="AA5157">
        <v>0</v>
      </c>
      <c r="AB5157">
        <v>0</v>
      </c>
      <c r="AC5157">
        <v>0</v>
      </c>
      <c r="AD5157">
        <f t="shared" si="161"/>
        <v>0</v>
      </c>
      <c r="AE5157" t="s">
        <v>166</v>
      </c>
      <c r="AF5157">
        <v>4400000</v>
      </c>
      <c r="AG5157">
        <v>3000000</v>
      </c>
      <c r="AH5157">
        <v>3000000</v>
      </c>
      <c r="AI5157">
        <v>3000000</v>
      </c>
      <c r="AJ5157">
        <f t="shared" si="162"/>
        <v>13400000</v>
      </c>
      <c r="AK5157" t="s">
        <v>1270</v>
      </c>
      <c r="AL5157" t="s">
        <v>1271</v>
      </c>
      <c r="AM5157" t="s">
        <v>1272</v>
      </c>
    </row>
    <row r="5158" spans="1:39" x14ac:dyDescent="0.2">
      <c r="A5158">
        <v>45001</v>
      </c>
      <c r="B5158" t="s">
        <v>1327</v>
      </c>
      <c r="C5158">
        <v>100</v>
      </c>
      <c r="D5158" t="s">
        <v>1501</v>
      </c>
      <c r="E5158">
        <v>12</v>
      </c>
      <c r="F5158" t="s">
        <v>991</v>
      </c>
      <c r="G5158">
        <v>368</v>
      </c>
      <c r="H5158" t="s">
        <v>1014</v>
      </c>
      <c r="I5158">
        <v>975</v>
      </c>
      <c r="J5158" t="s">
        <v>3952</v>
      </c>
      <c r="K5158" t="s">
        <v>41</v>
      </c>
      <c r="L5158">
        <v>12519</v>
      </c>
      <c r="M5158" t="s">
        <v>4812</v>
      </c>
      <c r="N5158" t="s">
        <v>124</v>
      </c>
      <c r="O5158" t="s">
        <v>4813</v>
      </c>
      <c r="S5158">
        <v>2</v>
      </c>
      <c r="T5158" t="s">
        <v>45</v>
      </c>
      <c r="X5158" t="s">
        <v>66</v>
      </c>
      <c r="Y5158">
        <v>0</v>
      </c>
      <c r="Z5158">
        <v>0</v>
      </c>
      <c r="AA5158">
        <v>0</v>
      </c>
      <c r="AB5158">
        <v>0</v>
      </c>
      <c r="AC5158">
        <v>0</v>
      </c>
      <c r="AD5158">
        <f t="shared" si="161"/>
        <v>0</v>
      </c>
      <c r="AE5158" t="s">
        <v>1336</v>
      </c>
      <c r="AF5158">
        <v>0</v>
      </c>
      <c r="AG5158">
        <v>50000</v>
      </c>
      <c r="AH5158">
        <v>0</v>
      </c>
      <c r="AI5158">
        <v>0</v>
      </c>
      <c r="AJ5158">
        <f t="shared" si="162"/>
        <v>50000</v>
      </c>
      <c r="AK5158" t="s">
        <v>1505</v>
      </c>
      <c r="AL5158" t="s">
        <v>325</v>
      </c>
      <c r="AM5158" t="s">
        <v>326</v>
      </c>
    </row>
    <row r="5159" spans="1:39" x14ac:dyDescent="0.2">
      <c r="A5159">
        <v>45001</v>
      </c>
      <c r="B5159" t="s">
        <v>1327</v>
      </c>
      <c r="C5159">
        <v>230</v>
      </c>
      <c r="D5159" t="s">
        <v>676</v>
      </c>
      <c r="E5159">
        <v>12</v>
      </c>
      <c r="F5159" t="s">
        <v>991</v>
      </c>
      <c r="G5159">
        <v>126</v>
      </c>
      <c r="H5159" t="s">
        <v>62</v>
      </c>
      <c r="I5159">
        <v>598</v>
      </c>
      <c r="J5159" t="s">
        <v>1329</v>
      </c>
      <c r="K5159" t="s">
        <v>41</v>
      </c>
      <c r="L5159">
        <v>13278</v>
      </c>
      <c r="M5159" t="s">
        <v>5015</v>
      </c>
      <c r="N5159" t="s">
        <v>124</v>
      </c>
      <c r="O5159" t="s">
        <v>5016</v>
      </c>
      <c r="S5159">
        <v>2</v>
      </c>
      <c r="T5159" t="s">
        <v>45</v>
      </c>
      <c r="U5159">
        <v>178</v>
      </c>
      <c r="V5159" t="s">
        <v>427</v>
      </c>
      <c r="W5159" t="s">
        <v>57</v>
      </c>
      <c r="X5159" t="s">
        <v>46</v>
      </c>
      <c r="Y5159">
        <v>1</v>
      </c>
      <c r="Z5159">
        <v>1</v>
      </c>
      <c r="AA5159">
        <v>1</v>
      </c>
      <c r="AB5159">
        <v>1</v>
      </c>
      <c r="AC5159">
        <v>1</v>
      </c>
      <c r="AD5159">
        <f t="shared" si="161"/>
        <v>1</v>
      </c>
      <c r="AF5159">
        <v>0</v>
      </c>
      <c r="AG5159">
        <v>0</v>
      </c>
      <c r="AH5159">
        <v>0</v>
      </c>
      <c r="AI5159">
        <v>0</v>
      </c>
      <c r="AJ5159">
        <f t="shared" si="162"/>
        <v>0</v>
      </c>
      <c r="AK5159" t="s">
        <v>680</v>
      </c>
      <c r="AL5159" t="s">
        <v>681</v>
      </c>
      <c r="AM5159" t="s">
        <v>682</v>
      </c>
    </row>
    <row r="5160" spans="1:39" x14ac:dyDescent="0.2">
      <c r="A5160">
        <v>45001</v>
      </c>
      <c r="B5160" t="s">
        <v>1327</v>
      </c>
      <c r="C5160">
        <v>610</v>
      </c>
      <c r="D5160" t="s">
        <v>990</v>
      </c>
      <c r="E5160">
        <v>12</v>
      </c>
      <c r="F5160" t="s">
        <v>991</v>
      </c>
      <c r="G5160">
        <v>361</v>
      </c>
      <c r="H5160" t="s">
        <v>1328</v>
      </c>
      <c r="I5160">
        <v>598</v>
      </c>
      <c r="J5160" t="s">
        <v>1329</v>
      </c>
      <c r="K5160" t="s">
        <v>41</v>
      </c>
      <c r="L5160">
        <v>13410</v>
      </c>
      <c r="M5160" t="s">
        <v>4814</v>
      </c>
      <c r="N5160" t="s">
        <v>124</v>
      </c>
      <c r="O5160" t="s">
        <v>4815</v>
      </c>
      <c r="S5160">
        <v>2</v>
      </c>
      <c r="T5160" t="s">
        <v>45</v>
      </c>
      <c r="U5160">
        <v>178</v>
      </c>
      <c r="V5160" t="s">
        <v>427</v>
      </c>
      <c r="W5160" t="s">
        <v>57</v>
      </c>
      <c r="X5160" t="s">
        <v>46</v>
      </c>
      <c r="Y5160">
        <v>1</v>
      </c>
      <c r="Z5160">
        <v>1</v>
      </c>
      <c r="AA5160">
        <v>1</v>
      </c>
      <c r="AB5160">
        <v>1</v>
      </c>
      <c r="AC5160">
        <v>1</v>
      </c>
      <c r="AD5160">
        <f t="shared" si="161"/>
        <v>1</v>
      </c>
      <c r="AF5160">
        <v>0</v>
      </c>
      <c r="AG5160">
        <v>0</v>
      </c>
      <c r="AH5160">
        <v>0</v>
      </c>
      <c r="AI5160">
        <v>0</v>
      </c>
      <c r="AJ5160">
        <f t="shared" si="162"/>
        <v>0</v>
      </c>
      <c r="AK5160" t="s">
        <v>997</v>
      </c>
      <c r="AL5160" t="s">
        <v>998</v>
      </c>
      <c r="AM5160" t="s">
        <v>999</v>
      </c>
    </row>
    <row r="5161" spans="1:39" x14ac:dyDescent="0.2">
      <c r="A5161">
        <v>45001</v>
      </c>
      <c r="B5161" t="s">
        <v>1327</v>
      </c>
      <c r="C5161">
        <v>610</v>
      </c>
      <c r="D5161" t="s">
        <v>990</v>
      </c>
      <c r="E5161">
        <v>12</v>
      </c>
      <c r="F5161" t="s">
        <v>991</v>
      </c>
      <c r="G5161">
        <v>361</v>
      </c>
      <c r="H5161" t="s">
        <v>1328</v>
      </c>
      <c r="I5161">
        <v>598</v>
      </c>
      <c r="J5161" t="s">
        <v>1329</v>
      </c>
      <c r="K5161" t="s">
        <v>41</v>
      </c>
      <c r="L5161">
        <v>13413</v>
      </c>
      <c r="M5161" t="s">
        <v>1330</v>
      </c>
      <c r="N5161" t="s">
        <v>124</v>
      </c>
      <c r="O5161" t="s">
        <v>1331</v>
      </c>
      <c r="S5161">
        <v>2</v>
      </c>
      <c r="T5161" t="s">
        <v>45</v>
      </c>
      <c r="X5161" t="s">
        <v>46</v>
      </c>
      <c r="Y5161">
        <v>1</v>
      </c>
      <c r="Z5161">
        <v>0</v>
      </c>
      <c r="AA5161">
        <v>0</v>
      </c>
      <c r="AB5161">
        <v>0</v>
      </c>
      <c r="AC5161">
        <v>0</v>
      </c>
      <c r="AD5161">
        <f t="shared" si="161"/>
        <v>0</v>
      </c>
      <c r="AE5161" t="s">
        <v>85</v>
      </c>
      <c r="AF5161">
        <v>100000</v>
      </c>
      <c r="AG5161">
        <v>100000</v>
      </c>
      <c r="AH5161">
        <v>100000</v>
      </c>
      <c r="AI5161">
        <v>100000</v>
      </c>
      <c r="AJ5161">
        <f t="shared" si="162"/>
        <v>400000</v>
      </c>
      <c r="AK5161" t="s">
        <v>997</v>
      </c>
      <c r="AL5161" t="s">
        <v>998</v>
      </c>
      <c r="AM5161" t="s">
        <v>999</v>
      </c>
    </row>
    <row r="5162" spans="1:39" x14ac:dyDescent="0.2">
      <c r="A5162">
        <v>45001</v>
      </c>
      <c r="B5162" t="s">
        <v>1327</v>
      </c>
      <c r="C5162">
        <v>610</v>
      </c>
      <c r="D5162" t="s">
        <v>990</v>
      </c>
      <c r="E5162">
        <v>12</v>
      </c>
      <c r="F5162" t="s">
        <v>991</v>
      </c>
      <c r="G5162">
        <v>363</v>
      </c>
      <c r="H5162" t="s">
        <v>1004</v>
      </c>
      <c r="I5162">
        <v>104</v>
      </c>
      <c r="J5162" t="s">
        <v>1024</v>
      </c>
      <c r="K5162" t="s">
        <v>41</v>
      </c>
      <c r="L5162">
        <v>6291</v>
      </c>
      <c r="M5162" t="s">
        <v>1334</v>
      </c>
      <c r="N5162" t="s">
        <v>43</v>
      </c>
      <c r="O5162" t="s">
        <v>1335</v>
      </c>
      <c r="S5162">
        <v>2</v>
      </c>
      <c r="T5162" t="s">
        <v>45</v>
      </c>
      <c r="X5162" t="s">
        <v>46</v>
      </c>
      <c r="Y5162">
        <v>1</v>
      </c>
      <c r="Z5162">
        <v>0</v>
      </c>
      <c r="AA5162">
        <v>0</v>
      </c>
      <c r="AB5162">
        <v>0</v>
      </c>
      <c r="AC5162">
        <v>0</v>
      </c>
      <c r="AD5162">
        <f t="shared" si="161"/>
        <v>0</v>
      </c>
      <c r="AE5162" t="s">
        <v>1353</v>
      </c>
      <c r="AF5162">
        <v>2000000</v>
      </c>
      <c r="AG5162">
        <v>2000000</v>
      </c>
      <c r="AH5162">
        <v>2000000</v>
      </c>
      <c r="AI5162">
        <v>2000000</v>
      </c>
      <c r="AJ5162">
        <f t="shared" si="162"/>
        <v>8000000</v>
      </c>
      <c r="AK5162" t="s">
        <v>997</v>
      </c>
      <c r="AL5162" t="s">
        <v>998</v>
      </c>
      <c r="AM5162" t="s">
        <v>999</v>
      </c>
    </row>
    <row r="5163" spans="1:39" x14ac:dyDescent="0.2">
      <c r="A5163">
        <v>45001</v>
      </c>
      <c r="B5163" t="s">
        <v>1327</v>
      </c>
      <c r="C5163">
        <v>610</v>
      </c>
      <c r="D5163" t="s">
        <v>990</v>
      </c>
      <c r="E5163">
        <v>12</v>
      </c>
      <c r="F5163" t="s">
        <v>991</v>
      </c>
      <c r="G5163">
        <v>368</v>
      </c>
      <c r="H5163" t="s">
        <v>1014</v>
      </c>
      <c r="I5163">
        <v>104</v>
      </c>
      <c r="J5163" t="s">
        <v>1024</v>
      </c>
      <c r="K5163" t="s">
        <v>41</v>
      </c>
      <c r="L5163">
        <v>11562</v>
      </c>
      <c r="M5163" t="s">
        <v>1340</v>
      </c>
      <c r="N5163" t="s">
        <v>43</v>
      </c>
      <c r="O5163" t="s">
        <v>1341</v>
      </c>
      <c r="S5163">
        <v>2</v>
      </c>
      <c r="T5163" t="s">
        <v>45</v>
      </c>
      <c r="X5163" t="s">
        <v>46</v>
      </c>
      <c r="Y5163">
        <v>1</v>
      </c>
      <c r="Z5163">
        <v>0</v>
      </c>
      <c r="AA5163">
        <v>0</v>
      </c>
      <c r="AB5163">
        <v>0</v>
      </c>
      <c r="AC5163">
        <v>0</v>
      </c>
      <c r="AD5163">
        <f t="shared" si="161"/>
        <v>0</v>
      </c>
      <c r="AE5163" t="s">
        <v>1158</v>
      </c>
      <c r="AF5163">
        <v>97000000</v>
      </c>
      <c r="AG5163">
        <v>61616331</v>
      </c>
      <c r="AH5163">
        <v>70543800</v>
      </c>
      <c r="AI5163">
        <v>48880000</v>
      </c>
      <c r="AJ5163">
        <f t="shared" si="162"/>
        <v>278040131</v>
      </c>
      <c r="AK5163" t="s">
        <v>997</v>
      </c>
      <c r="AL5163" t="s">
        <v>998</v>
      </c>
      <c r="AM5163" t="s">
        <v>999</v>
      </c>
    </row>
    <row r="5164" spans="1:39" x14ac:dyDescent="0.2">
      <c r="A5164">
        <v>45001</v>
      </c>
      <c r="B5164" t="s">
        <v>1327</v>
      </c>
      <c r="C5164">
        <v>610</v>
      </c>
      <c r="D5164" t="s">
        <v>990</v>
      </c>
      <c r="E5164">
        <v>12</v>
      </c>
      <c r="F5164" t="s">
        <v>991</v>
      </c>
      <c r="G5164">
        <v>368</v>
      </c>
      <c r="H5164" t="s">
        <v>1014</v>
      </c>
      <c r="I5164">
        <v>104</v>
      </c>
      <c r="J5164" t="s">
        <v>1024</v>
      </c>
      <c r="K5164" t="s">
        <v>41</v>
      </c>
      <c r="L5164">
        <v>11562</v>
      </c>
      <c r="M5164" t="s">
        <v>1340</v>
      </c>
      <c r="N5164" t="s">
        <v>43</v>
      </c>
      <c r="O5164" t="s">
        <v>1341</v>
      </c>
      <c r="S5164">
        <v>2</v>
      </c>
      <c r="T5164" t="s">
        <v>45</v>
      </c>
      <c r="X5164" t="s">
        <v>46</v>
      </c>
      <c r="Y5164">
        <v>1</v>
      </c>
      <c r="Z5164">
        <v>0</v>
      </c>
      <c r="AA5164">
        <v>0</v>
      </c>
      <c r="AB5164">
        <v>0</v>
      </c>
      <c r="AC5164">
        <v>0</v>
      </c>
      <c r="AD5164">
        <f t="shared" si="161"/>
        <v>0</v>
      </c>
      <c r="AE5164" t="s">
        <v>4639</v>
      </c>
      <c r="AF5164">
        <v>2800000</v>
      </c>
      <c r="AG5164">
        <v>2200000</v>
      </c>
      <c r="AH5164">
        <v>2500000</v>
      </c>
      <c r="AI5164">
        <v>2500000</v>
      </c>
      <c r="AJ5164">
        <f t="shared" si="162"/>
        <v>10000000</v>
      </c>
      <c r="AK5164" t="s">
        <v>997</v>
      </c>
      <c r="AL5164" t="s">
        <v>998</v>
      </c>
      <c r="AM5164" t="s">
        <v>999</v>
      </c>
    </row>
    <row r="5165" spans="1:39" x14ac:dyDescent="0.2">
      <c r="A5165">
        <v>45001</v>
      </c>
      <c r="B5165" t="s">
        <v>1327</v>
      </c>
      <c r="C5165">
        <v>610</v>
      </c>
      <c r="D5165" t="s">
        <v>990</v>
      </c>
      <c r="E5165">
        <v>12</v>
      </c>
      <c r="F5165" t="s">
        <v>991</v>
      </c>
      <c r="G5165">
        <v>368</v>
      </c>
      <c r="H5165" t="s">
        <v>1014</v>
      </c>
      <c r="I5165">
        <v>104</v>
      </c>
      <c r="J5165" t="s">
        <v>1024</v>
      </c>
      <c r="K5165" t="s">
        <v>41</v>
      </c>
      <c r="L5165">
        <v>11562</v>
      </c>
      <c r="M5165" t="s">
        <v>1340</v>
      </c>
      <c r="N5165" t="s">
        <v>43</v>
      </c>
      <c r="O5165" t="s">
        <v>1341</v>
      </c>
      <c r="S5165">
        <v>2</v>
      </c>
      <c r="T5165" t="s">
        <v>45</v>
      </c>
      <c r="X5165" t="s">
        <v>46</v>
      </c>
      <c r="Y5165">
        <v>1</v>
      </c>
      <c r="Z5165">
        <v>0</v>
      </c>
      <c r="AA5165">
        <v>0</v>
      </c>
      <c r="AB5165">
        <v>0</v>
      </c>
      <c r="AC5165">
        <v>0</v>
      </c>
      <c r="AD5165">
        <f t="shared" si="161"/>
        <v>0</v>
      </c>
      <c r="AE5165" t="s">
        <v>1378</v>
      </c>
      <c r="AF5165">
        <v>26100000</v>
      </c>
      <c r="AG5165">
        <v>41900000</v>
      </c>
      <c r="AH5165">
        <v>22000000</v>
      </c>
      <c r="AI5165">
        <v>22000000</v>
      </c>
      <c r="AJ5165">
        <f t="shared" si="162"/>
        <v>112000000</v>
      </c>
      <c r="AK5165" t="s">
        <v>997</v>
      </c>
      <c r="AL5165" t="s">
        <v>998</v>
      </c>
      <c r="AM5165" t="s">
        <v>999</v>
      </c>
    </row>
    <row r="5166" spans="1:39" x14ac:dyDescent="0.2">
      <c r="A5166">
        <v>45001</v>
      </c>
      <c r="B5166" t="s">
        <v>1327</v>
      </c>
      <c r="C5166">
        <v>610</v>
      </c>
      <c r="D5166" t="s">
        <v>990</v>
      </c>
      <c r="E5166">
        <v>12</v>
      </c>
      <c r="F5166" t="s">
        <v>991</v>
      </c>
      <c r="G5166">
        <v>368</v>
      </c>
      <c r="H5166" t="s">
        <v>1014</v>
      </c>
      <c r="I5166">
        <v>105</v>
      </c>
      <c r="J5166" t="s">
        <v>2608</v>
      </c>
      <c r="K5166" t="s">
        <v>41</v>
      </c>
      <c r="L5166">
        <v>10206</v>
      </c>
      <c r="M5166" t="s">
        <v>2609</v>
      </c>
      <c r="N5166" t="s">
        <v>43</v>
      </c>
      <c r="O5166" t="s">
        <v>2610</v>
      </c>
      <c r="S5166">
        <v>2</v>
      </c>
      <c r="T5166" t="s">
        <v>45</v>
      </c>
      <c r="U5166">
        <v>1</v>
      </c>
      <c r="V5166" t="s">
        <v>1027</v>
      </c>
      <c r="W5166" t="s">
        <v>57</v>
      </c>
      <c r="X5166" t="s">
        <v>46</v>
      </c>
      <c r="Y5166">
        <v>1</v>
      </c>
      <c r="Z5166">
        <v>550000</v>
      </c>
      <c r="AA5166">
        <v>550000</v>
      </c>
      <c r="AB5166">
        <v>550000</v>
      </c>
      <c r="AC5166">
        <v>550000</v>
      </c>
      <c r="AD5166">
        <f t="shared" si="161"/>
        <v>550000</v>
      </c>
      <c r="AF5166">
        <v>0</v>
      </c>
      <c r="AG5166">
        <v>0</v>
      </c>
      <c r="AH5166">
        <v>0</v>
      </c>
      <c r="AI5166">
        <v>0</v>
      </c>
      <c r="AJ5166">
        <f t="shared" si="162"/>
        <v>0</v>
      </c>
      <c r="AK5166" t="s">
        <v>997</v>
      </c>
      <c r="AL5166" t="s">
        <v>998</v>
      </c>
      <c r="AM5166" t="s">
        <v>999</v>
      </c>
    </row>
    <row r="5167" spans="1:39" x14ac:dyDescent="0.2">
      <c r="A5167">
        <v>45001</v>
      </c>
      <c r="B5167" t="s">
        <v>1327</v>
      </c>
      <c r="C5167">
        <v>610</v>
      </c>
      <c r="D5167" t="s">
        <v>990</v>
      </c>
      <c r="E5167">
        <v>12</v>
      </c>
      <c r="F5167" t="s">
        <v>991</v>
      </c>
      <c r="G5167">
        <v>368</v>
      </c>
      <c r="H5167" t="s">
        <v>1014</v>
      </c>
      <c r="I5167">
        <v>105</v>
      </c>
      <c r="J5167" t="s">
        <v>2608</v>
      </c>
      <c r="K5167" t="s">
        <v>41</v>
      </c>
      <c r="L5167">
        <v>10206</v>
      </c>
      <c r="M5167" t="s">
        <v>2609</v>
      </c>
      <c r="N5167" t="s">
        <v>43</v>
      </c>
      <c r="O5167" t="s">
        <v>2610</v>
      </c>
      <c r="S5167">
        <v>2</v>
      </c>
      <c r="T5167" t="s">
        <v>45</v>
      </c>
      <c r="X5167" t="s">
        <v>46</v>
      </c>
      <c r="Y5167">
        <v>1</v>
      </c>
      <c r="Z5167">
        <v>0</v>
      </c>
      <c r="AA5167">
        <v>0</v>
      </c>
      <c r="AB5167">
        <v>0</v>
      </c>
      <c r="AC5167">
        <v>0</v>
      </c>
      <c r="AD5167">
        <f t="shared" si="161"/>
        <v>0</v>
      </c>
      <c r="AE5167" t="s">
        <v>1158</v>
      </c>
      <c r="AF5167">
        <v>94000000</v>
      </c>
      <c r="AG5167">
        <v>90204000</v>
      </c>
      <c r="AH5167">
        <v>107442000</v>
      </c>
      <c r="AI5167">
        <v>113740000</v>
      </c>
      <c r="AJ5167">
        <f t="shared" si="162"/>
        <v>405386000</v>
      </c>
      <c r="AK5167" t="s">
        <v>997</v>
      </c>
      <c r="AL5167" t="s">
        <v>998</v>
      </c>
      <c r="AM5167" t="s">
        <v>999</v>
      </c>
    </row>
    <row r="5168" spans="1:39" x14ac:dyDescent="0.2">
      <c r="A5168">
        <v>45001</v>
      </c>
      <c r="B5168" t="s">
        <v>1327</v>
      </c>
      <c r="C5168">
        <v>610</v>
      </c>
      <c r="D5168" t="s">
        <v>990</v>
      </c>
      <c r="E5168">
        <v>12</v>
      </c>
      <c r="F5168" t="s">
        <v>991</v>
      </c>
      <c r="G5168">
        <v>368</v>
      </c>
      <c r="H5168" t="s">
        <v>1014</v>
      </c>
      <c r="I5168">
        <v>341</v>
      </c>
      <c r="J5168" t="s">
        <v>1344</v>
      </c>
      <c r="K5168" t="s">
        <v>41</v>
      </c>
      <c r="L5168">
        <v>7113</v>
      </c>
      <c r="M5168" t="s">
        <v>1345</v>
      </c>
      <c r="N5168" t="s">
        <v>43</v>
      </c>
      <c r="O5168" t="s">
        <v>1346</v>
      </c>
      <c r="S5168">
        <v>2</v>
      </c>
      <c r="T5168" t="s">
        <v>45</v>
      </c>
      <c r="X5168" t="s">
        <v>46</v>
      </c>
      <c r="Y5168">
        <v>1</v>
      </c>
      <c r="Z5168">
        <v>0</v>
      </c>
      <c r="AA5168">
        <v>0</v>
      </c>
      <c r="AB5168">
        <v>0</v>
      </c>
      <c r="AC5168">
        <v>0</v>
      </c>
      <c r="AD5168">
        <f t="shared" si="161"/>
        <v>0</v>
      </c>
      <c r="AE5168" t="s">
        <v>609</v>
      </c>
      <c r="AF5168">
        <v>5000000</v>
      </c>
      <c r="AG5168">
        <v>5000000</v>
      </c>
      <c r="AH5168">
        <v>5000000</v>
      </c>
      <c r="AI5168">
        <v>5000000</v>
      </c>
      <c r="AJ5168">
        <f t="shared" si="162"/>
        <v>20000000</v>
      </c>
      <c r="AK5168" t="s">
        <v>997</v>
      </c>
      <c r="AL5168" t="s">
        <v>998</v>
      </c>
      <c r="AM5168" t="s">
        <v>999</v>
      </c>
    </row>
    <row r="5169" spans="1:39" x14ac:dyDescent="0.2">
      <c r="A5169">
        <v>45001</v>
      </c>
      <c r="B5169" t="s">
        <v>1327</v>
      </c>
      <c r="C5169">
        <v>610</v>
      </c>
      <c r="D5169" t="s">
        <v>990</v>
      </c>
      <c r="E5169">
        <v>12</v>
      </c>
      <c r="F5169" t="s">
        <v>991</v>
      </c>
      <c r="G5169">
        <v>368</v>
      </c>
      <c r="H5169" t="s">
        <v>1014</v>
      </c>
      <c r="I5169">
        <v>371</v>
      </c>
      <c r="J5169" t="s">
        <v>1347</v>
      </c>
      <c r="K5169" t="s">
        <v>41</v>
      </c>
      <c r="L5169">
        <v>12482</v>
      </c>
      <c r="M5169" t="s">
        <v>1348</v>
      </c>
      <c r="N5169" t="s">
        <v>43</v>
      </c>
      <c r="O5169" t="s">
        <v>1349</v>
      </c>
      <c r="S5169">
        <v>2</v>
      </c>
      <c r="T5169" t="s">
        <v>45</v>
      </c>
      <c r="X5169" t="s">
        <v>46</v>
      </c>
      <c r="Y5169">
        <v>1</v>
      </c>
      <c r="Z5169">
        <v>0</v>
      </c>
      <c r="AA5169">
        <v>0</v>
      </c>
      <c r="AB5169">
        <v>0</v>
      </c>
      <c r="AC5169">
        <v>0</v>
      </c>
      <c r="AD5169">
        <f t="shared" si="161"/>
        <v>0</v>
      </c>
      <c r="AE5169" t="s">
        <v>1158</v>
      </c>
      <c r="AF5169">
        <v>7000000</v>
      </c>
      <c r="AG5169">
        <v>5462000</v>
      </c>
      <c r="AH5169">
        <v>8001000</v>
      </c>
      <c r="AI5169">
        <v>8470000</v>
      </c>
      <c r="AJ5169">
        <f t="shared" si="162"/>
        <v>28933000</v>
      </c>
      <c r="AK5169" t="s">
        <v>997</v>
      </c>
      <c r="AL5169" t="s">
        <v>998</v>
      </c>
      <c r="AM5169" t="s">
        <v>999</v>
      </c>
    </row>
    <row r="5170" spans="1:39" x14ac:dyDescent="0.2">
      <c r="A5170">
        <v>45001</v>
      </c>
      <c r="B5170" t="s">
        <v>1327</v>
      </c>
      <c r="C5170">
        <v>610</v>
      </c>
      <c r="D5170" t="s">
        <v>990</v>
      </c>
      <c r="E5170">
        <v>12</v>
      </c>
      <c r="F5170" t="s">
        <v>991</v>
      </c>
      <c r="G5170">
        <v>368</v>
      </c>
      <c r="H5170" t="s">
        <v>1014</v>
      </c>
      <c r="I5170">
        <v>371</v>
      </c>
      <c r="J5170" t="s">
        <v>1347</v>
      </c>
      <c r="K5170" t="s">
        <v>41</v>
      </c>
      <c r="L5170">
        <v>14131</v>
      </c>
      <c r="M5170" t="s">
        <v>4818</v>
      </c>
      <c r="N5170" t="s">
        <v>124</v>
      </c>
      <c r="O5170" t="s">
        <v>4819</v>
      </c>
      <c r="S5170">
        <v>2</v>
      </c>
      <c r="T5170" t="s">
        <v>45</v>
      </c>
      <c r="U5170">
        <v>170</v>
      </c>
      <c r="V5170" t="s">
        <v>1368</v>
      </c>
      <c r="W5170" t="s">
        <v>57</v>
      </c>
      <c r="X5170" t="s">
        <v>46</v>
      </c>
      <c r="Y5170">
        <v>1</v>
      </c>
      <c r="Z5170">
        <v>0</v>
      </c>
      <c r="AA5170">
        <v>1</v>
      </c>
      <c r="AB5170">
        <v>1</v>
      </c>
      <c r="AC5170">
        <v>1</v>
      </c>
      <c r="AD5170">
        <f t="shared" si="161"/>
        <v>1</v>
      </c>
      <c r="AF5170">
        <v>0</v>
      </c>
      <c r="AG5170">
        <v>0</v>
      </c>
      <c r="AH5170">
        <v>0</v>
      </c>
      <c r="AI5170">
        <v>0</v>
      </c>
      <c r="AJ5170">
        <f t="shared" si="162"/>
        <v>0</v>
      </c>
      <c r="AK5170" t="s">
        <v>997</v>
      </c>
      <c r="AL5170" t="s">
        <v>998</v>
      </c>
      <c r="AM5170" t="s">
        <v>999</v>
      </c>
    </row>
    <row r="5171" spans="1:39" x14ac:dyDescent="0.2">
      <c r="A5171">
        <v>45001</v>
      </c>
      <c r="B5171" t="s">
        <v>1327</v>
      </c>
      <c r="C5171">
        <v>610</v>
      </c>
      <c r="D5171" t="s">
        <v>990</v>
      </c>
      <c r="E5171">
        <v>12</v>
      </c>
      <c r="F5171" t="s">
        <v>991</v>
      </c>
      <c r="G5171">
        <v>368</v>
      </c>
      <c r="H5171" t="s">
        <v>1014</v>
      </c>
      <c r="I5171">
        <v>469</v>
      </c>
      <c r="J5171" t="s">
        <v>1005</v>
      </c>
      <c r="K5171" t="s">
        <v>41</v>
      </c>
      <c r="L5171">
        <v>11490</v>
      </c>
      <c r="M5171" t="s">
        <v>2611</v>
      </c>
      <c r="N5171" t="s">
        <v>124</v>
      </c>
      <c r="O5171" t="s">
        <v>2612</v>
      </c>
      <c r="S5171">
        <v>2</v>
      </c>
      <c r="T5171" t="s">
        <v>45</v>
      </c>
      <c r="X5171" t="s">
        <v>66</v>
      </c>
      <c r="Y5171">
        <v>0</v>
      </c>
      <c r="Z5171">
        <v>0</v>
      </c>
      <c r="AA5171">
        <v>0</v>
      </c>
      <c r="AB5171">
        <v>0</v>
      </c>
      <c r="AC5171">
        <v>0</v>
      </c>
      <c r="AD5171">
        <f t="shared" si="161"/>
        <v>0</v>
      </c>
      <c r="AE5171" t="s">
        <v>1353</v>
      </c>
      <c r="AF5171">
        <v>27000000</v>
      </c>
      <c r="AG5171">
        <v>34000000</v>
      </c>
      <c r="AH5171">
        <v>34000000</v>
      </c>
      <c r="AI5171">
        <v>35000000</v>
      </c>
      <c r="AJ5171">
        <f t="shared" si="162"/>
        <v>130000000</v>
      </c>
      <c r="AK5171" t="s">
        <v>997</v>
      </c>
      <c r="AL5171" t="s">
        <v>998</v>
      </c>
      <c r="AM5171" t="s">
        <v>999</v>
      </c>
    </row>
    <row r="5172" spans="1:39" x14ac:dyDescent="0.2">
      <c r="A5172">
        <v>45001</v>
      </c>
      <c r="B5172" t="s">
        <v>1327</v>
      </c>
      <c r="C5172">
        <v>610</v>
      </c>
      <c r="D5172" t="s">
        <v>990</v>
      </c>
      <c r="E5172">
        <v>12</v>
      </c>
      <c r="F5172" t="s">
        <v>991</v>
      </c>
      <c r="G5172">
        <v>368</v>
      </c>
      <c r="H5172" t="s">
        <v>1014</v>
      </c>
      <c r="I5172">
        <v>469</v>
      </c>
      <c r="J5172" t="s">
        <v>1005</v>
      </c>
      <c r="K5172" t="s">
        <v>41</v>
      </c>
      <c r="L5172">
        <v>11490</v>
      </c>
      <c r="M5172" t="s">
        <v>2611</v>
      </c>
      <c r="N5172" t="s">
        <v>124</v>
      </c>
      <c r="O5172" t="s">
        <v>2612</v>
      </c>
      <c r="S5172">
        <v>2</v>
      </c>
      <c r="T5172" t="s">
        <v>45</v>
      </c>
      <c r="X5172" t="s">
        <v>66</v>
      </c>
      <c r="Y5172">
        <v>0</v>
      </c>
      <c r="Z5172">
        <v>0</v>
      </c>
      <c r="AA5172">
        <v>0</v>
      </c>
      <c r="AB5172">
        <v>0</v>
      </c>
      <c r="AC5172">
        <v>0</v>
      </c>
      <c r="AD5172">
        <f t="shared" si="161"/>
        <v>0</v>
      </c>
      <c r="AE5172" t="s">
        <v>1378</v>
      </c>
      <c r="AF5172">
        <v>2000000</v>
      </c>
      <c r="AG5172">
        <v>2000000</v>
      </c>
      <c r="AH5172">
        <v>2000000</v>
      </c>
      <c r="AI5172">
        <v>2000000</v>
      </c>
      <c r="AJ5172">
        <f t="shared" si="162"/>
        <v>8000000</v>
      </c>
      <c r="AK5172" t="s">
        <v>997</v>
      </c>
      <c r="AL5172" t="s">
        <v>998</v>
      </c>
      <c r="AM5172" t="s">
        <v>999</v>
      </c>
    </row>
    <row r="5173" spans="1:39" x14ac:dyDescent="0.2">
      <c r="A5173">
        <v>45001</v>
      </c>
      <c r="B5173" t="s">
        <v>1327</v>
      </c>
      <c r="C5173">
        <v>610</v>
      </c>
      <c r="D5173" t="s">
        <v>990</v>
      </c>
      <c r="E5173">
        <v>12</v>
      </c>
      <c r="F5173" t="s">
        <v>991</v>
      </c>
      <c r="G5173">
        <v>368</v>
      </c>
      <c r="H5173" t="s">
        <v>1014</v>
      </c>
      <c r="I5173">
        <v>469</v>
      </c>
      <c r="J5173" t="s">
        <v>1005</v>
      </c>
      <c r="K5173" t="s">
        <v>41</v>
      </c>
      <c r="L5173">
        <v>11490</v>
      </c>
      <c r="M5173" t="s">
        <v>2611</v>
      </c>
      <c r="N5173" t="s">
        <v>124</v>
      </c>
      <c r="O5173" t="s">
        <v>2612</v>
      </c>
      <c r="S5173">
        <v>2</v>
      </c>
      <c r="T5173" t="s">
        <v>45</v>
      </c>
      <c r="X5173" t="s">
        <v>66</v>
      </c>
      <c r="Y5173">
        <v>0</v>
      </c>
      <c r="Z5173">
        <v>0</v>
      </c>
      <c r="AA5173">
        <v>0</v>
      </c>
      <c r="AB5173">
        <v>0</v>
      </c>
      <c r="AC5173">
        <v>0</v>
      </c>
      <c r="AD5173">
        <f t="shared" si="161"/>
        <v>0</v>
      </c>
      <c r="AE5173" t="s">
        <v>2607</v>
      </c>
      <c r="AF5173">
        <v>1000000</v>
      </c>
      <c r="AG5173">
        <v>1000000</v>
      </c>
      <c r="AH5173">
        <v>1000000</v>
      </c>
      <c r="AI5173">
        <v>1000000</v>
      </c>
      <c r="AJ5173">
        <f t="shared" si="162"/>
        <v>4000000</v>
      </c>
      <c r="AK5173" t="s">
        <v>997</v>
      </c>
      <c r="AL5173" t="s">
        <v>998</v>
      </c>
      <c r="AM5173" t="s">
        <v>999</v>
      </c>
    </row>
    <row r="5174" spans="1:39" x14ac:dyDescent="0.2">
      <c r="A5174">
        <v>45001</v>
      </c>
      <c r="B5174" t="s">
        <v>1327</v>
      </c>
      <c r="C5174">
        <v>623</v>
      </c>
      <c r="D5174" t="s">
        <v>1359</v>
      </c>
      <c r="E5174">
        <v>12</v>
      </c>
      <c r="F5174" t="s">
        <v>991</v>
      </c>
      <c r="G5174">
        <v>368</v>
      </c>
      <c r="H5174" t="s">
        <v>1014</v>
      </c>
      <c r="I5174">
        <v>25</v>
      </c>
      <c r="J5174" t="s">
        <v>1360</v>
      </c>
      <c r="K5174" t="s">
        <v>41</v>
      </c>
      <c r="L5174">
        <v>14074</v>
      </c>
      <c r="M5174" t="s">
        <v>1361</v>
      </c>
      <c r="N5174" t="s">
        <v>43</v>
      </c>
      <c r="O5174" t="s">
        <v>1362</v>
      </c>
      <c r="S5174">
        <v>2</v>
      </c>
      <c r="T5174" t="s">
        <v>45</v>
      </c>
      <c r="X5174" t="s">
        <v>46</v>
      </c>
      <c r="Y5174">
        <v>1</v>
      </c>
      <c r="Z5174">
        <v>0</v>
      </c>
      <c r="AA5174">
        <v>0</v>
      </c>
      <c r="AB5174">
        <v>0</v>
      </c>
      <c r="AC5174">
        <v>0</v>
      </c>
      <c r="AD5174">
        <f t="shared" si="161"/>
        <v>0</v>
      </c>
      <c r="AE5174" t="s">
        <v>1353</v>
      </c>
      <c r="AF5174">
        <v>0</v>
      </c>
      <c r="AG5174">
        <v>1000000</v>
      </c>
      <c r="AH5174">
        <v>1000000</v>
      </c>
      <c r="AI5174">
        <v>1000000</v>
      </c>
      <c r="AJ5174">
        <f t="shared" si="162"/>
        <v>3000000</v>
      </c>
      <c r="AK5174" t="s">
        <v>1363</v>
      </c>
      <c r="AL5174" t="s">
        <v>998</v>
      </c>
      <c r="AM5174" t="s">
        <v>1364</v>
      </c>
    </row>
    <row r="5175" spans="1:39" x14ac:dyDescent="0.2">
      <c r="A5175">
        <v>45001</v>
      </c>
      <c r="B5175" t="s">
        <v>1327</v>
      </c>
      <c r="C5175">
        <v>625</v>
      </c>
      <c r="D5175" t="s">
        <v>1008</v>
      </c>
      <c r="E5175">
        <v>12</v>
      </c>
      <c r="F5175" t="s">
        <v>991</v>
      </c>
      <c r="G5175">
        <v>128</v>
      </c>
      <c r="H5175" t="s">
        <v>143</v>
      </c>
      <c r="I5175">
        <v>125</v>
      </c>
      <c r="J5175" t="s">
        <v>579</v>
      </c>
      <c r="K5175" t="s">
        <v>41</v>
      </c>
      <c r="L5175">
        <v>5582</v>
      </c>
      <c r="M5175" t="s">
        <v>1372</v>
      </c>
      <c r="N5175" t="s">
        <v>43</v>
      </c>
      <c r="O5175" t="s">
        <v>1373</v>
      </c>
      <c r="S5175">
        <v>2</v>
      </c>
      <c r="T5175" t="s">
        <v>45</v>
      </c>
      <c r="U5175">
        <v>303</v>
      </c>
      <c r="V5175" t="s">
        <v>419</v>
      </c>
      <c r="W5175" t="s">
        <v>57</v>
      </c>
      <c r="X5175" t="s">
        <v>46</v>
      </c>
      <c r="Y5175">
        <v>1</v>
      </c>
      <c r="Z5175">
        <v>600</v>
      </c>
      <c r="AA5175">
        <v>600</v>
      </c>
      <c r="AB5175">
        <v>600</v>
      </c>
      <c r="AC5175">
        <v>600</v>
      </c>
      <c r="AD5175">
        <f t="shared" si="161"/>
        <v>600</v>
      </c>
      <c r="AF5175">
        <v>0</v>
      </c>
      <c r="AG5175">
        <v>0</v>
      </c>
      <c r="AH5175">
        <v>0</v>
      </c>
      <c r="AI5175">
        <v>0</v>
      </c>
      <c r="AJ5175">
        <f t="shared" si="162"/>
        <v>0</v>
      </c>
      <c r="AK5175" t="s">
        <v>1010</v>
      </c>
      <c r="AL5175" t="s">
        <v>1011</v>
      </c>
      <c r="AM5175" t="s">
        <v>1012</v>
      </c>
    </row>
    <row r="5176" spans="1:39" x14ac:dyDescent="0.2">
      <c r="A5176">
        <v>45001</v>
      </c>
      <c r="B5176" t="s">
        <v>1327</v>
      </c>
      <c r="C5176">
        <v>625</v>
      </c>
      <c r="D5176" t="s">
        <v>1008</v>
      </c>
      <c r="E5176">
        <v>12</v>
      </c>
      <c r="F5176" t="s">
        <v>991</v>
      </c>
      <c r="G5176">
        <v>361</v>
      </c>
      <c r="H5176" t="s">
        <v>1328</v>
      </c>
      <c r="I5176">
        <v>949</v>
      </c>
      <c r="J5176" t="s">
        <v>78</v>
      </c>
      <c r="K5176" t="s">
        <v>41</v>
      </c>
      <c r="L5176">
        <v>1172</v>
      </c>
      <c r="M5176" t="s">
        <v>3960</v>
      </c>
      <c r="N5176" t="s">
        <v>43</v>
      </c>
      <c r="O5176" t="s">
        <v>530</v>
      </c>
      <c r="S5176">
        <v>2</v>
      </c>
      <c r="T5176" t="s">
        <v>45</v>
      </c>
      <c r="X5176" t="s">
        <v>46</v>
      </c>
      <c r="Y5176">
        <v>1</v>
      </c>
      <c r="Z5176">
        <v>0</v>
      </c>
      <c r="AA5176">
        <v>0</v>
      </c>
      <c r="AB5176">
        <v>0</v>
      </c>
      <c r="AC5176">
        <v>0</v>
      </c>
      <c r="AD5176">
        <f t="shared" si="161"/>
        <v>0</v>
      </c>
      <c r="AE5176" t="s">
        <v>85</v>
      </c>
      <c r="AF5176">
        <v>10000000</v>
      </c>
      <c r="AG5176">
        <v>12850000</v>
      </c>
      <c r="AH5176">
        <v>16030000</v>
      </c>
      <c r="AI5176">
        <v>19000000</v>
      </c>
      <c r="AJ5176">
        <f t="shared" si="162"/>
        <v>57880000</v>
      </c>
      <c r="AK5176" t="s">
        <v>1010</v>
      </c>
      <c r="AL5176" t="s">
        <v>1011</v>
      </c>
      <c r="AM5176" t="s">
        <v>1012</v>
      </c>
    </row>
    <row r="5177" spans="1:39" x14ac:dyDescent="0.2">
      <c r="A5177">
        <v>45001</v>
      </c>
      <c r="B5177" t="s">
        <v>1327</v>
      </c>
      <c r="C5177">
        <v>625</v>
      </c>
      <c r="D5177" t="s">
        <v>1008</v>
      </c>
      <c r="E5177">
        <v>12</v>
      </c>
      <c r="F5177" t="s">
        <v>991</v>
      </c>
      <c r="G5177">
        <v>363</v>
      </c>
      <c r="H5177" t="s">
        <v>1004</v>
      </c>
      <c r="I5177">
        <v>949</v>
      </c>
      <c r="J5177" t="s">
        <v>78</v>
      </c>
      <c r="K5177" t="s">
        <v>41</v>
      </c>
      <c r="L5177">
        <v>9344</v>
      </c>
      <c r="M5177" t="s">
        <v>2615</v>
      </c>
      <c r="N5177" t="s">
        <v>43</v>
      </c>
      <c r="O5177" t="s">
        <v>530</v>
      </c>
      <c r="S5177">
        <v>2</v>
      </c>
      <c r="T5177" t="s">
        <v>45</v>
      </c>
      <c r="X5177" t="s">
        <v>46</v>
      </c>
      <c r="Y5177">
        <v>1</v>
      </c>
      <c r="Z5177">
        <v>0</v>
      </c>
      <c r="AA5177">
        <v>0</v>
      </c>
      <c r="AB5177">
        <v>0</v>
      </c>
      <c r="AC5177">
        <v>0</v>
      </c>
      <c r="AD5177">
        <f t="shared" si="161"/>
        <v>0</v>
      </c>
      <c r="AE5177" t="s">
        <v>85</v>
      </c>
      <c r="AF5177">
        <v>20000000</v>
      </c>
      <c r="AG5177">
        <v>22000000</v>
      </c>
      <c r="AH5177">
        <v>23236000</v>
      </c>
      <c r="AI5177">
        <v>26800000</v>
      </c>
      <c r="AJ5177">
        <f t="shared" si="162"/>
        <v>92036000</v>
      </c>
      <c r="AK5177" t="s">
        <v>1010</v>
      </c>
      <c r="AL5177" t="s">
        <v>1011</v>
      </c>
      <c r="AM5177" t="s">
        <v>1012</v>
      </c>
    </row>
    <row r="5178" spans="1:39" x14ac:dyDescent="0.2">
      <c r="A5178">
        <v>45001</v>
      </c>
      <c r="B5178" t="s">
        <v>1327</v>
      </c>
      <c r="C5178">
        <v>626</v>
      </c>
      <c r="D5178" t="s">
        <v>3961</v>
      </c>
      <c r="E5178">
        <v>12</v>
      </c>
      <c r="F5178" t="s">
        <v>991</v>
      </c>
      <c r="G5178">
        <v>368</v>
      </c>
      <c r="H5178" t="s">
        <v>1014</v>
      </c>
      <c r="I5178">
        <v>590</v>
      </c>
      <c r="J5178" t="s">
        <v>3962</v>
      </c>
      <c r="K5178" t="s">
        <v>41</v>
      </c>
      <c r="L5178">
        <v>12658</v>
      </c>
      <c r="M5178" t="s">
        <v>3963</v>
      </c>
      <c r="N5178" t="s">
        <v>43</v>
      </c>
      <c r="O5178" t="s">
        <v>3964</v>
      </c>
      <c r="S5178">
        <v>2</v>
      </c>
      <c r="T5178" t="s">
        <v>45</v>
      </c>
      <c r="X5178" t="s">
        <v>46</v>
      </c>
      <c r="Y5178">
        <v>1</v>
      </c>
      <c r="Z5178">
        <v>0</v>
      </c>
      <c r="AA5178">
        <v>0</v>
      </c>
      <c r="AB5178">
        <v>0</v>
      </c>
      <c r="AC5178">
        <v>0</v>
      </c>
      <c r="AD5178">
        <f t="shared" si="161"/>
        <v>0</v>
      </c>
      <c r="AE5178" t="s">
        <v>1353</v>
      </c>
      <c r="AF5178">
        <v>0</v>
      </c>
      <c r="AG5178">
        <v>5000000</v>
      </c>
      <c r="AH5178">
        <v>5000000</v>
      </c>
      <c r="AI5178">
        <v>5000000</v>
      </c>
      <c r="AJ5178">
        <f t="shared" si="162"/>
        <v>15000000</v>
      </c>
      <c r="AK5178" t="s">
        <v>3965</v>
      </c>
      <c r="AL5178" t="s">
        <v>3966</v>
      </c>
      <c r="AM5178" t="s">
        <v>3967</v>
      </c>
    </row>
    <row r="5179" spans="1:39" x14ac:dyDescent="0.2">
      <c r="A5179">
        <v>45001</v>
      </c>
      <c r="B5179" t="s">
        <v>1327</v>
      </c>
      <c r="C5179">
        <v>627</v>
      </c>
      <c r="D5179" t="s">
        <v>1425</v>
      </c>
      <c r="E5179">
        <v>12</v>
      </c>
      <c r="F5179" t="s">
        <v>991</v>
      </c>
      <c r="G5179">
        <v>364</v>
      </c>
      <c r="H5179" t="s">
        <v>1394</v>
      </c>
      <c r="I5179">
        <v>240</v>
      </c>
      <c r="J5179" t="s">
        <v>1409</v>
      </c>
      <c r="K5179" t="s">
        <v>41</v>
      </c>
      <c r="L5179">
        <v>6302</v>
      </c>
      <c r="M5179" t="s">
        <v>5017</v>
      </c>
      <c r="N5179" t="s">
        <v>43</v>
      </c>
      <c r="O5179" t="s">
        <v>5018</v>
      </c>
      <c r="S5179">
        <v>2</v>
      </c>
      <c r="T5179" t="s">
        <v>45</v>
      </c>
      <c r="U5179">
        <v>47</v>
      </c>
      <c r="V5179" t="s">
        <v>1412</v>
      </c>
      <c r="W5179" t="s">
        <v>57</v>
      </c>
      <c r="X5179" t="s">
        <v>46</v>
      </c>
      <c r="Y5179">
        <v>1</v>
      </c>
      <c r="Z5179">
        <v>66000</v>
      </c>
      <c r="AA5179">
        <v>66000</v>
      </c>
      <c r="AB5179">
        <v>66000</v>
      </c>
      <c r="AC5179">
        <v>66000</v>
      </c>
      <c r="AD5179">
        <f t="shared" si="161"/>
        <v>66000</v>
      </c>
      <c r="AF5179">
        <v>0</v>
      </c>
      <c r="AG5179">
        <v>0</v>
      </c>
      <c r="AH5179">
        <v>0</v>
      </c>
      <c r="AI5179">
        <v>0</v>
      </c>
      <c r="AJ5179">
        <f t="shared" si="162"/>
        <v>0</v>
      </c>
      <c r="AK5179" t="s">
        <v>1428</v>
      </c>
      <c r="AL5179" t="s">
        <v>998</v>
      </c>
      <c r="AM5179" t="s">
        <v>1429</v>
      </c>
    </row>
    <row r="5180" spans="1:39" x14ac:dyDescent="0.2">
      <c r="A5180">
        <v>45001</v>
      </c>
      <c r="B5180" t="s">
        <v>1327</v>
      </c>
      <c r="C5180">
        <v>627</v>
      </c>
      <c r="D5180" t="s">
        <v>1425</v>
      </c>
      <c r="E5180">
        <v>12</v>
      </c>
      <c r="F5180" t="s">
        <v>991</v>
      </c>
      <c r="G5180">
        <v>364</v>
      </c>
      <c r="H5180" t="s">
        <v>1394</v>
      </c>
      <c r="I5180">
        <v>372</v>
      </c>
      <c r="J5180" t="s">
        <v>5019</v>
      </c>
      <c r="K5180" t="s">
        <v>41</v>
      </c>
      <c r="L5180">
        <v>9785</v>
      </c>
      <c r="M5180" t="s">
        <v>5020</v>
      </c>
      <c r="N5180" t="s">
        <v>43</v>
      </c>
      <c r="O5180" t="s">
        <v>5021</v>
      </c>
      <c r="S5180">
        <v>2</v>
      </c>
      <c r="T5180" t="s">
        <v>45</v>
      </c>
      <c r="U5180">
        <v>47</v>
      </c>
      <c r="V5180" t="s">
        <v>1412</v>
      </c>
      <c r="W5180" t="s">
        <v>57</v>
      </c>
      <c r="X5180" t="s">
        <v>46</v>
      </c>
      <c r="Y5180">
        <v>1</v>
      </c>
      <c r="Z5180">
        <v>19000</v>
      </c>
      <c r="AA5180">
        <v>19000</v>
      </c>
      <c r="AB5180">
        <v>19000</v>
      </c>
      <c r="AC5180">
        <v>19000</v>
      </c>
      <c r="AD5180">
        <f t="shared" si="161"/>
        <v>19000</v>
      </c>
      <c r="AF5180">
        <v>0</v>
      </c>
      <c r="AG5180">
        <v>0</v>
      </c>
      <c r="AH5180">
        <v>0</v>
      </c>
      <c r="AI5180">
        <v>0</v>
      </c>
      <c r="AJ5180">
        <f t="shared" si="162"/>
        <v>0</v>
      </c>
      <c r="AK5180" t="s">
        <v>1428</v>
      </c>
      <c r="AL5180" t="s">
        <v>998</v>
      </c>
      <c r="AM5180" t="s">
        <v>1429</v>
      </c>
    </row>
    <row r="5181" spans="1:39" x14ac:dyDescent="0.2">
      <c r="A5181">
        <v>45001</v>
      </c>
      <c r="B5181" t="s">
        <v>1327</v>
      </c>
      <c r="C5181">
        <v>627</v>
      </c>
      <c r="D5181" t="s">
        <v>1425</v>
      </c>
      <c r="E5181">
        <v>12</v>
      </c>
      <c r="F5181" t="s">
        <v>991</v>
      </c>
      <c r="G5181">
        <v>364</v>
      </c>
      <c r="H5181" t="s">
        <v>1394</v>
      </c>
      <c r="I5181">
        <v>376</v>
      </c>
      <c r="J5181" t="s">
        <v>3968</v>
      </c>
      <c r="K5181" t="s">
        <v>41</v>
      </c>
      <c r="L5181">
        <v>12882</v>
      </c>
      <c r="M5181" t="s">
        <v>3969</v>
      </c>
      <c r="N5181" t="s">
        <v>43</v>
      </c>
      <c r="O5181" t="s">
        <v>3970</v>
      </c>
      <c r="S5181">
        <v>2</v>
      </c>
      <c r="T5181" t="s">
        <v>45</v>
      </c>
      <c r="X5181" t="s">
        <v>46</v>
      </c>
      <c r="Y5181">
        <v>1</v>
      </c>
      <c r="Z5181">
        <v>0</v>
      </c>
      <c r="AA5181">
        <v>0</v>
      </c>
      <c r="AB5181">
        <v>0</v>
      </c>
      <c r="AC5181">
        <v>0</v>
      </c>
      <c r="AD5181">
        <f t="shared" si="161"/>
        <v>0</v>
      </c>
      <c r="AE5181" t="s">
        <v>85</v>
      </c>
      <c r="AF5181">
        <v>24850000</v>
      </c>
      <c r="AG5181">
        <v>25000000</v>
      </c>
      <c r="AH5181">
        <v>27100000</v>
      </c>
      <c r="AI5181">
        <v>30100000</v>
      </c>
      <c r="AJ5181">
        <f t="shared" si="162"/>
        <v>107050000</v>
      </c>
      <c r="AK5181" t="s">
        <v>1428</v>
      </c>
      <c r="AL5181" t="s">
        <v>998</v>
      </c>
      <c r="AM5181" t="s">
        <v>1429</v>
      </c>
    </row>
    <row r="5182" spans="1:39" x14ac:dyDescent="0.2">
      <c r="A5182">
        <v>45001</v>
      </c>
      <c r="B5182" t="s">
        <v>1327</v>
      </c>
      <c r="C5182">
        <v>900</v>
      </c>
      <c r="D5182" t="s">
        <v>461</v>
      </c>
      <c r="E5182">
        <v>12</v>
      </c>
      <c r="F5182" t="s">
        <v>991</v>
      </c>
      <c r="G5182">
        <v>122</v>
      </c>
      <c r="H5182" t="s">
        <v>72</v>
      </c>
      <c r="I5182">
        <v>2</v>
      </c>
      <c r="J5182" t="s">
        <v>73</v>
      </c>
      <c r="K5182" t="s">
        <v>41</v>
      </c>
      <c r="L5182">
        <v>4840</v>
      </c>
      <c r="M5182" t="s">
        <v>4820</v>
      </c>
      <c r="N5182" t="s">
        <v>43</v>
      </c>
      <c r="O5182" t="s">
        <v>4821</v>
      </c>
      <c r="S5182">
        <v>2</v>
      </c>
      <c r="T5182" t="s">
        <v>45</v>
      </c>
      <c r="X5182" t="s">
        <v>46</v>
      </c>
      <c r="Y5182">
        <v>1</v>
      </c>
      <c r="Z5182">
        <v>0</v>
      </c>
      <c r="AA5182">
        <v>0</v>
      </c>
      <c r="AB5182">
        <v>0</v>
      </c>
      <c r="AC5182">
        <v>0</v>
      </c>
      <c r="AD5182">
        <f t="shared" si="161"/>
        <v>0</v>
      </c>
      <c r="AE5182" t="s">
        <v>85</v>
      </c>
      <c r="AF5182">
        <v>22000000</v>
      </c>
      <c r="AG5182">
        <v>24942000</v>
      </c>
      <c r="AH5182">
        <v>33236000</v>
      </c>
      <c r="AI5182">
        <v>36800000</v>
      </c>
      <c r="AJ5182">
        <f t="shared" si="162"/>
        <v>116978000</v>
      </c>
      <c r="AK5182" t="s">
        <v>466</v>
      </c>
      <c r="AL5182" t="s">
        <v>467</v>
      </c>
      <c r="AM5182" t="s">
        <v>60</v>
      </c>
    </row>
    <row r="5183" spans="1:39" x14ac:dyDescent="0.2">
      <c r="A5183">
        <v>45021</v>
      </c>
      <c r="B5183" t="s">
        <v>1381</v>
      </c>
      <c r="C5183">
        <v>520</v>
      </c>
      <c r="D5183" t="s">
        <v>557</v>
      </c>
      <c r="E5183">
        <v>12</v>
      </c>
      <c r="F5183" t="s">
        <v>991</v>
      </c>
      <c r="G5183">
        <v>367</v>
      </c>
      <c r="H5183" t="s">
        <v>1382</v>
      </c>
      <c r="I5183">
        <v>621</v>
      </c>
      <c r="J5183" t="s">
        <v>1383</v>
      </c>
      <c r="K5183" t="s">
        <v>41</v>
      </c>
      <c r="L5183">
        <v>13021</v>
      </c>
      <c r="M5183" t="s">
        <v>1386</v>
      </c>
      <c r="N5183" t="s">
        <v>43</v>
      </c>
      <c r="O5183" t="s">
        <v>1387</v>
      </c>
      <c r="S5183">
        <v>2</v>
      </c>
      <c r="T5183" t="s">
        <v>45</v>
      </c>
      <c r="X5183" t="s">
        <v>66</v>
      </c>
      <c r="Y5183">
        <v>0</v>
      </c>
      <c r="Z5183">
        <v>0</v>
      </c>
      <c r="AA5183">
        <v>0</v>
      </c>
      <c r="AB5183">
        <v>0</v>
      </c>
      <c r="AC5183">
        <v>0</v>
      </c>
      <c r="AD5183">
        <f t="shared" si="161"/>
        <v>0</v>
      </c>
      <c r="AE5183" t="s">
        <v>85</v>
      </c>
      <c r="AF5183">
        <v>93000</v>
      </c>
      <c r="AG5183">
        <v>0</v>
      </c>
      <c r="AH5183">
        <v>93000</v>
      </c>
      <c r="AI5183">
        <v>93000</v>
      </c>
      <c r="AJ5183">
        <f t="shared" si="162"/>
        <v>279000</v>
      </c>
      <c r="AK5183" t="s">
        <v>562</v>
      </c>
      <c r="AL5183" t="s">
        <v>563</v>
      </c>
      <c r="AM5183" t="s">
        <v>564</v>
      </c>
    </row>
    <row r="5184" spans="1:39" x14ac:dyDescent="0.2">
      <c r="A5184">
        <v>45021</v>
      </c>
      <c r="B5184" t="s">
        <v>1381</v>
      </c>
      <c r="C5184">
        <v>520</v>
      </c>
      <c r="D5184" t="s">
        <v>557</v>
      </c>
      <c r="E5184">
        <v>12</v>
      </c>
      <c r="F5184" t="s">
        <v>991</v>
      </c>
      <c r="G5184">
        <v>367</v>
      </c>
      <c r="H5184" t="s">
        <v>1382</v>
      </c>
      <c r="I5184">
        <v>626</v>
      </c>
      <c r="J5184" t="s">
        <v>4463</v>
      </c>
      <c r="K5184" t="s">
        <v>41</v>
      </c>
      <c r="L5184">
        <v>11097</v>
      </c>
      <c r="M5184" t="s">
        <v>4464</v>
      </c>
      <c r="N5184" t="s">
        <v>43</v>
      </c>
      <c r="O5184" t="s">
        <v>4465</v>
      </c>
      <c r="S5184">
        <v>2</v>
      </c>
      <c r="T5184" t="s">
        <v>45</v>
      </c>
      <c r="U5184">
        <v>215</v>
      </c>
      <c r="V5184" t="s">
        <v>93</v>
      </c>
      <c r="W5184" t="s">
        <v>57</v>
      </c>
      <c r="X5184" t="s">
        <v>46</v>
      </c>
      <c r="Y5184">
        <v>1</v>
      </c>
      <c r="Z5184">
        <v>17000</v>
      </c>
      <c r="AA5184">
        <v>17700</v>
      </c>
      <c r="AB5184">
        <v>18400</v>
      </c>
      <c r="AC5184">
        <v>19100</v>
      </c>
      <c r="AD5184">
        <f t="shared" si="161"/>
        <v>19100</v>
      </c>
      <c r="AF5184">
        <v>0</v>
      </c>
      <c r="AG5184">
        <v>0</v>
      </c>
      <c r="AH5184">
        <v>0</v>
      </c>
      <c r="AI5184">
        <v>0</v>
      </c>
      <c r="AJ5184">
        <f t="shared" si="162"/>
        <v>0</v>
      </c>
      <c r="AK5184" t="s">
        <v>562</v>
      </c>
      <c r="AL5184" t="s">
        <v>563</v>
      </c>
      <c r="AM5184" t="s">
        <v>564</v>
      </c>
    </row>
    <row r="5185" spans="1:39" x14ac:dyDescent="0.2">
      <c r="A5185">
        <v>45022</v>
      </c>
      <c r="B5185" t="s">
        <v>1392</v>
      </c>
      <c r="C5185">
        <v>630</v>
      </c>
      <c r="D5185" t="s">
        <v>1393</v>
      </c>
      <c r="E5185">
        <v>12</v>
      </c>
      <c r="F5185" t="s">
        <v>991</v>
      </c>
      <c r="G5185">
        <v>364</v>
      </c>
      <c r="H5185" t="s">
        <v>1394</v>
      </c>
      <c r="I5185">
        <v>53</v>
      </c>
      <c r="J5185" t="s">
        <v>793</v>
      </c>
      <c r="K5185" t="s">
        <v>41</v>
      </c>
      <c r="L5185">
        <v>12758</v>
      </c>
      <c r="M5185" t="s">
        <v>2631</v>
      </c>
      <c r="N5185" t="s">
        <v>43</v>
      </c>
      <c r="O5185" t="s">
        <v>2632</v>
      </c>
      <c r="S5185">
        <v>2</v>
      </c>
      <c r="T5185" t="s">
        <v>45</v>
      </c>
      <c r="X5185" t="s">
        <v>46</v>
      </c>
      <c r="Y5185">
        <v>1</v>
      </c>
      <c r="Z5185">
        <v>0</v>
      </c>
      <c r="AA5185">
        <v>0</v>
      </c>
      <c r="AB5185">
        <v>0</v>
      </c>
      <c r="AC5185">
        <v>0</v>
      </c>
      <c r="AD5185">
        <f t="shared" si="161"/>
        <v>0</v>
      </c>
      <c r="AE5185" t="s">
        <v>609</v>
      </c>
      <c r="AF5185">
        <v>200000</v>
      </c>
      <c r="AG5185">
        <v>250000</v>
      </c>
      <c r="AH5185">
        <v>200000</v>
      </c>
      <c r="AI5185">
        <v>200000</v>
      </c>
      <c r="AJ5185">
        <f t="shared" si="162"/>
        <v>850000</v>
      </c>
      <c r="AK5185" t="s">
        <v>1398</v>
      </c>
      <c r="AL5185" t="s">
        <v>1399</v>
      </c>
      <c r="AM5185" t="s">
        <v>1400</v>
      </c>
    </row>
    <row r="5186" spans="1:39" x14ac:dyDescent="0.2">
      <c r="A5186">
        <v>45022</v>
      </c>
      <c r="B5186" t="s">
        <v>1392</v>
      </c>
      <c r="C5186">
        <v>630</v>
      </c>
      <c r="D5186" t="s">
        <v>1393</v>
      </c>
      <c r="E5186">
        <v>12</v>
      </c>
      <c r="F5186" t="s">
        <v>991</v>
      </c>
      <c r="G5186">
        <v>364</v>
      </c>
      <c r="H5186" t="s">
        <v>1394</v>
      </c>
      <c r="I5186">
        <v>56</v>
      </c>
      <c r="J5186" t="s">
        <v>1403</v>
      </c>
      <c r="K5186" t="s">
        <v>41</v>
      </c>
      <c r="L5186">
        <v>5314</v>
      </c>
      <c r="M5186" t="s">
        <v>3973</v>
      </c>
      <c r="N5186" t="s">
        <v>124</v>
      </c>
      <c r="O5186" t="s">
        <v>3974</v>
      </c>
      <c r="S5186">
        <v>2</v>
      </c>
      <c r="T5186" t="s">
        <v>45</v>
      </c>
      <c r="X5186" t="s">
        <v>46</v>
      </c>
      <c r="Y5186">
        <v>1</v>
      </c>
      <c r="Z5186">
        <v>0</v>
      </c>
      <c r="AA5186">
        <v>0</v>
      </c>
      <c r="AB5186">
        <v>0</v>
      </c>
      <c r="AC5186">
        <v>0</v>
      </c>
      <c r="AD5186">
        <f t="shared" si="161"/>
        <v>0</v>
      </c>
      <c r="AE5186" t="s">
        <v>85</v>
      </c>
      <c r="AF5186">
        <v>1000000</v>
      </c>
      <c r="AG5186">
        <v>2642000</v>
      </c>
      <c r="AH5186">
        <v>2500000</v>
      </c>
      <c r="AI5186">
        <v>2500000</v>
      </c>
      <c r="AJ5186">
        <f t="shared" si="162"/>
        <v>8642000</v>
      </c>
      <c r="AK5186" t="s">
        <v>1398</v>
      </c>
      <c r="AL5186" t="s">
        <v>1399</v>
      </c>
      <c r="AM5186" t="s">
        <v>1400</v>
      </c>
    </row>
    <row r="5187" spans="1:39" x14ac:dyDescent="0.2">
      <c r="A5187">
        <v>45022</v>
      </c>
      <c r="B5187" t="s">
        <v>1392</v>
      </c>
      <c r="C5187">
        <v>630</v>
      </c>
      <c r="D5187" t="s">
        <v>1393</v>
      </c>
      <c r="E5187">
        <v>12</v>
      </c>
      <c r="F5187" t="s">
        <v>991</v>
      </c>
      <c r="G5187">
        <v>364</v>
      </c>
      <c r="H5187" t="s">
        <v>1394</v>
      </c>
      <c r="I5187">
        <v>240</v>
      </c>
      <c r="J5187" t="s">
        <v>1409</v>
      </c>
      <c r="K5187" t="s">
        <v>41</v>
      </c>
      <c r="L5187">
        <v>5310</v>
      </c>
      <c r="M5187" t="s">
        <v>1410</v>
      </c>
      <c r="N5187" t="s">
        <v>43</v>
      </c>
      <c r="O5187" t="s">
        <v>1411</v>
      </c>
      <c r="S5187">
        <v>2</v>
      </c>
      <c r="T5187" t="s">
        <v>45</v>
      </c>
      <c r="X5187" t="s">
        <v>46</v>
      </c>
      <c r="Y5187">
        <v>1</v>
      </c>
      <c r="Z5187">
        <v>0</v>
      </c>
      <c r="AA5187">
        <v>0</v>
      </c>
      <c r="AB5187">
        <v>0</v>
      </c>
      <c r="AC5187">
        <v>0</v>
      </c>
      <c r="AD5187">
        <f t="shared" ref="AD5187:AD5250" si="163">IF(Y5187=1,LARGE(Z5187:AC5187,1),Z5187+AA5187+AB5187+AC5187)</f>
        <v>0</v>
      </c>
      <c r="AE5187" t="s">
        <v>85</v>
      </c>
      <c r="AF5187">
        <v>8100000</v>
      </c>
      <c r="AG5187">
        <v>12625000</v>
      </c>
      <c r="AH5187">
        <v>10000000</v>
      </c>
      <c r="AI5187">
        <v>10000000</v>
      </c>
      <c r="AJ5187">
        <f t="shared" si="162"/>
        <v>40725000</v>
      </c>
      <c r="AK5187" t="s">
        <v>1398</v>
      </c>
      <c r="AL5187" t="s">
        <v>1399</v>
      </c>
      <c r="AM5187" t="s">
        <v>1400</v>
      </c>
    </row>
    <row r="5188" spans="1:39" x14ac:dyDescent="0.2">
      <c r="A5188">
        <v>45022</v>
      </c>
      <c r="B5188" t="s">
        <v>1392</v>
      </c>
      <c r="C5188">
        <v>630</v>
      </c>
      <c r="D5188" t="s">
        <v>1393</v>
      </c>
      <c r="E5188">
        <v>12</v>
      </c>
      <c r="F5188" t="s">
        <v>991</v>
      </c>
      <c r="G5188">
        <v>364</v>
      </c>
      <c r="H5188" t="s">
        <v>1394</v>
      </c>
      <c r="I5188">
        <v>249</v>
      </c>
      <c r="J5188" t="s">
        <v>304</v>
      </c>
      <c r="K5188" t="s">
        <v>41</v>
      </c>
      <c r="L5188">
        <v>5311</v>
      </c>
      <c r="M5188" t="s">
        <v>1413</v>
      </c>
      <c r="N5188" t="s">
        <v>43</v>
      </c>
      <c r="O5188" t="s">
        <v>1414</v>
      </c>
      <c r="S5188">
        <v>2</v>
      </c>
      <c r="T5188" t="s">
        <v>45</v>
      </c>
      <c r="X5188" t="s">
        <v>66</v>
      </c>
      <c r="Y5188">
        <v>0</v>
      </c>
      <c r="Z5188">
        <v>0</v>
      </c>
      <c r="AA5188">
        <v>0</v>
      </c>
      <c r="AB5188">
        <v>0</v>
      </c>
      <c r="AC5188">
        <v>0</v>
      </c>
      <c r="AD5188">
        <f t="shared" si="163"/>
        <v>0</v>
      </c>
      <c r="AE5188" t="s">
        <v>595</v>
      </c>
      <c r="AF5188">
        <v>0</v>
      </c>
      <c r="AG5188">
        <v>70000</v>
      </c>
      <c r="AH5188">
        <v>0</v>
      </c>
      <c r="AI5188">
        <v>0</v>
      </c>
      <c r="AJ5188">
        <f t="shared" si="162"/>
        <v>70000</v>
      </c>
      <c r="AK5188" t="s">
        <v>1398</v>
      </c>
      <c r="AL5188" t="s">
        <v>1399</v>
      </c>
      <c r="AM5188" t="s">
        <v>1400</v>
      </c>
    </row>
    <row r="5189" spans="1:39" x14ac:dyDescent="0.2">
      <c r="A5189">
        <v>45022</v>
      </c>
      <c r="B5189" t="s">
        <v>1392</v>
      </c>
      <c r="C5189">
        <v>630</v>
      </c>
      <c r="D5189" t="s">
        <v>1393</v>
      </c>
      <c r="E5189">
        <v>12</v>
      </c>
      <c r="F5189" t="s">
        <v>991</v>
      </c>
      <c r="G5189">
        <v>364</v>
      </c>
      <c r="H5189" t="s">
        <v>1394</v>
      </c>
      <c r="I5189">
        <v>396</v>
      </c>
      <c r="J5189" t="s">
        <v>1415</v>
      </c>
      <c r="K5189" t="s">
        <v>41</v>
      </c>
      <c r="L5189">
        <v>12100</v>
      </c>
      <c r="M5189" t="s">
        <v>3975</v>
      </c>
      <c r="N5189" t="s">
        <v>124</v>
      </c>
      <c r="O5189" t="s">
        <v>1827</v>
      </c>
      <c r="S5189">
        <v>2</v>
      </c>
      <c r="T5189" t="s">
        <v>45</v>
      </c>
      <c r="X5189" t="s">
        <v>46</v>
      </c>
      <c r="Y5189">
        <v>1</v>
      </c>
      <c r="Z5189">
        <v>0</v>
      </c>
      <c r="AA5189">
        <v>0</v>
      </c>
      <c r="AB5189">
        <v>0</v>
      </c>
      <c r="AC5189">
        <v>0</v>
      </c>
      <c r="AD5189">
        <f t="shared" si="163"/>
        <v>0</v>
      </c>
      <c r="AE5189" t="s">
        <v>85</v>
      </c>
      <c r="AF5189">
        <v>4000000</v>
      </c>
      <c r="AG5189">
        <v>3000000</v>
      </c>
      <c r="AH5189">
        <v>0</v>
      </c>
      <c r="AI5189">
        <v>0</v>
      </c>
      <c r="AJ5189">
        <f t="shared" si="162"/>
        <v>7000000</v>
      </c>
      <c r="AK5189" t="s">
        <v>1398</v>
      </c>
      <c r="AL5189" t="s">
        <v>1399</v>
      </c>
      <c r="AM5189" t="s">
        <v>1400</v>
      </c>
    </row>
    <row r="5190" spans="1:39" x14ac:dyDescent="0.2">
      <c r="A5190">
        <v>45022</v>
      </c>
      <c r="B5190" t="s">
        <v>1392</v>
      </c>
      <c r="C5190">
        <v>630</v>
      </c>
      <c r="D5190" t="s">
        <v>1393</v>
      </c>
      <c r="E5190">
        <v>12</v>
      </c>
      <c r="F5190" t="s">
        <v>991</v>
      </c>
      <c r="G5190">
        <v>364</v>
      </c>
      <c r="H5190" t="s">
        <v>1394</v>
      </c>
      <c r="I5190">
        <v>396</v>
      </c>
      <c r="J5190" t="s">
        <v>1415</v>
      </c>
      <c r="K5190" t="s">
        <v>41</v>
      </c>
      <c r="L5190">
        <v>12101</v>
      </c>
      <c r="M5190" t="s">
        <v>4826</v>
      </c>
      <c r="N5190" t="s">
        <v>124</v>
      </c>
      <c r="O5190" t="s">
        <v>4827</v>
      </c>
      <c r="S5190">
        <v>2</v>
      </c>
      <c r="T5190" t="s">
        <v>45</v>
      </c>
      <c r="U5190">
        <v>933</v>
      </c>
      <c r="V5190" t="s">
        <v>567</v>
      </c>
      <c r="W5190" t="s">
        <v>57</v>
      </c>
      <c r="X5190" t="s">
        <v>46</v>
      </c>
      <c r="Y5190">
        <v>1</v>
      </c>
      <c r="Z5190">
        <v>1</v>
      </c>
      <c r="AA5190">
        <v>1</v>
      </c>
      <c r="AB5190">
        <v>1</v>
      </c>
      <c r="AC5190">
        <v>1</v>
      </c>
      <c r="AD5190">
        <f t="shared" si="163"/>
        <v>1</v>
      </c>
      <c r="AF5190">
        <v>0</v>
      </c>
      <c r="AG5190">
        <v>0</v>
      </c>
      <c r="AH5190">
        <v>0</v>
      </c>
      <c r="AI5190">
        <v>0</v>
      </c>
      <c r="AJ5190">
        <f t="shared" si="162"/>
        <v>0</v>
      </c>
      <c r="AK5190" t="s">
        <v>1398</v>
      </c>
      <c r="AL5190" t="s">
        <v>1399</v>
      </c>
      <c r="AM5190" t="s">
        <v>1400</v>
      </c>
    </row>
    <row r="5191" spans="1:39" x14ac:dyDescent="0.2">
      <c r="A5191">
        <v>45022</v>
      </c>
      <c r="B5191" t="s">
        <v>1392</v>
      </c>
      <c r="C5191">
        <v>630</v>
      </c>
      <c r="D5191" t="s">
        <v>1393</v>
      </c>
      <c r="E5191">
        <v>12</v>
      </c>
      <c r="F5191" t="s">
        <v>991</v>
      </c>
      <c r="G5191">
        <v>364</v>
      </c>
      <c r="H5191" t="s">
        <v>1394</v>
      </c>
      <c r="I5191">
        <v>526</v>
      </c>
      <c r="J5191" t="s">
        <v>2639</v>
      </c>
      <c r="K5191" t="s">
        <v>41</v>
      </c>
      <c r="L5191">
        <v>12757</v>
      </c>
      <c r="M5191" t="s">
        <v>2640</v>
      </c>
      <c r="N5191" t="s">
        <v>43</v>
      </c>
      <c r="O5191" t="s">
        <v>2641</v>
      </c>
      <c r="S5191">
        <v>2</v>
      </c>
      <c r="T5191" t="s">
        <v>45</v>
      </c>
      <c r="X5191" t="s">
        <v>46</v>
      </c>
      <c r="Y5191">
        <v>1</v>
      </c>
      <c r="Z5191">
        <v>0</v>
      </c>
      <c r="AA5191">
        <v>0</v>
      </c>
      <c r="AB5191">
        <v>0</v>
      </c>
      <c r="AC5191">
        <v>0</v>
      </c>
      <c r="AD5191">
        <f t="shared" si="163"/>
        <v>0</v>
      </c>
      <c r="AE5191" t="s">
        <v>595</v>
      </c>
      <c r="AF5191">
        <v>2916868</v>
      </c>
      <c r="AG5191">
        <v>2160522</v>
      </c>
      <c r="AH5191">
        <v>2257745</v>
      </c>
      <c r="AI5191">
        <v>2359345</v>
      </c>
      <c r="AJ5191">
        <f t="shared" si="162"/>
        <v>9694480</v>
      </c>
      <c r="AK5191" t="s">
        <v>1398</v>
      </c>
      <c r="AL5191" t="s">
        <v>1399</v>
      </c>
      <c r="AM5191" t="s">
        <v>1400</v>
      </c>
    </row>
    <row r="5192" spans="1:39" x14ac:dyDescent="0.2">
      <c r="A5192">
        <v>45022</v>
      </c>
      <c r="B5192" t="s">
        <v>1392</v>
      </c>
      <c r="C5192">
        <v>900</v>
      </c>
      <c r="D5192" t="s">
        <v>461</v>
      </c>
      <c r="E5192">
        <v>12</v>
      </c>
      <c r="F5192" t="s">
        <v>991</v>
      </c>
      <c r="G5192">
        <v>122</v>
      </c>
      <c r="H5192" t="s">
        <v>72</v>
      </c>
      <c r="I5192">
        <v>2</v>
      </c>
      <c r="J5192" t="s">
        <v>73</v>
      </c>
      <c r="K5192" t="s">
        <v>41</v>
      </c>
      <c r="L5192">
        <v>11038</v>
      </c>
      <c r="M5192" t="s">
        <v>2644</v>
      </c>
      <c r="N5192" t="s">
        <v>43</v>
      </c>
      <c r="O5192" t="s">
        <v>583</v>
      </c>
      <c r="S5192">
        <v>2</v>
      </c>
      <c r="T5192" t="s">
        <v>45</v>
      </c>
      <c r="X5192" t="s">
        <v>46</v>
      </c>
      <c r="Y5192">
        <v>1</v>
      </c>
      <c r="Z5192">
        <v>0</v>
      </c>
      <c r="AA5192">
        <v>0</v>
      </c>
      <c r="AB5192">
        <v>0</v>
      </c>
      <c r="AC5192">
        <v>0</v>
      </c>
      <c r="AD5192">
        <f t="shared" si="163"/>
        <v>0</v>
      </c>
      <c r="AE5192" t="s">
        <v>595</v>
      </c>
      <c r="AF5192">
        <v>900000</v>
      </c>
      <c r="AG5192">
        <v>1058715</v>
      </c>
      <c r="AH5192">
        <v>1106358</v>
      </c>
      <c r="AI5192">
        <v>1156143</v>
      </c>
      <c r="AJ5192">
        <f t="shared" si="162"/>
        <v>4221216</v>
      </c>
      <c r="AK5192" t="s">
        <v>466</v>
      </c>
      <c r="AL5192" t="s">
        <v>467</v>
      </c>
      <c r="AM5192" t="s">
        <v>60</v>
      </c>
    </row>
    <row r="5193" spans="1:39" x14ac:dyDescent="0.2">
      <c r="A5193">
        <v>45092</v>
      </c>
      <c r="B5193" t="s">
        <v>2645</v>
      </c>
      <c r="C5193">
        <v>101</v>
      </c>
      <c r="D5193" t="s">
        <v>319</v>
      </c>
      <c r="E5193">
        <v>12</v>
      </c>
      <c r="F5193" t="s">
        <v>991</v>
      </c>
      <c r="G5193">
        <v>368</v>
      </c>
      <c r="H5193" t="s">
        <v>1014</v>
      </c>
      <c r="I5193">
        <v>565</v>
      </c>
      <c r="J5193" t="s">
        <v>2646</v>
      </c>
      <c r="K5193" t="s">
        <v>41</v>
      </c>
      <c r="L5193">
        <v>12843</v>
      </c>
      <c r="M5193" t="s">
        <v>3980</v>
      </c>
      <c r="N5193" t="s">
        <v>124</v>
      </c>
      <c r="O5193" t="s">
        <v>3981</v>
      </c>
      <c r="S5193">
        <v>2</v>
      </c>
      <c r="T5193" t="s">
        <v>45</v>
      </c>
      <c r="U5193">
        <v>195</v>
      </c>
      <c r="V5193" t="s">
        <v>363</v>
      </c>
      <c r="W5193" t="s">
        <v>57</v>
      </c>
      <c r="X5193" t="s">
        <v>46</v>
      </c>
      <c r="Y5193">
        <v>1</v>
      </c>
      <c r="Z5193">
        <v>120</v>
      </c>
      <c r="AA5193">
        <v>50</v>
      </c>
      <c r="AB5193">
        <v>20</v>
      </c>
      <c r="AC5193">
        <v>10</v>
      </c>
      <c r="AD5193">
        <f t="shared" si="163"/>
        <v>120</v>
      </c>
      <c r="AF5193">
        <v>0</v>
      </c>
      <c r="AG5193">
        <v>0</v>
      </c>
      <c r="AH5193">
        <v>0</v>
      </c>
      <c r="AI5193">
        <v>0</v>
      </c>
      <c r="AJ5193">
        <f t="shared" si="162"/>
        <v>0</v>
      </c>
      <c r="AK5193" t="s">
        <v>324</v>
      </c>
      <c r="AL5193" t="s">
        <v>325</v>
      </c>
      <c r="AM5193" t="s">
        <v>326</v>
      </c>
    </row>
    <row r="5194" spans="1:39" x14ac:dyDescent="0.2">
      <c r="A5194">
        <v>45092</v>
      </c>
      <c r="B5194" t="s">
        <v>2645</v>
      </c>
      <c r="C5194">
        <v>101</v>
      </c>
      <c r="D5194" t="s">
        <v>319</v>
      </c>
      <c r="E5194">
        <v>12</v>
      </c>
      <c r="F5194" t="s">
        <v>991</v>
      </c>
      <c r="G5194">
        <v>368</v>
      </c>
      <c r="H5194" t="s">
        <v>1014</v>
      </c>
      <c r="I5194">
        <v>565</v>
      </c>
      <c r="J5194" t="s">
        <v>2646</v>
      </c>
      <c r="K5194" t="s">
        <v>41</v>
      </c>
      <c r="L5194">
        <v>12843</v>
      </c>
      <c r="M5194" t="s">
        <v>3980</v>
      </c>
      <c r="N5194" t="s">
        <v>124</v>
      </c>
      <c r="O5194" t="s">
        <v>3981</v>
      </c>
      <c r="S5194">
        <v>2</v>
      </c>
      <c r="T5194" t="s">
        <v>45</v>
      </c>
      <c r="X5194" t="s">
        <v>46</v>
      </c>
      <c r="Y5194">
        <v>1</v>
      </c>
      <c r="Z5194">
        <v>0</v>
      </c>
      <c r="AA5194">
        <v>0</v>
      </c>
      <c r="AB5194">
        <v>0</v>
      </c>
      <c r="AC5194">
        <v>0</v>
      </c>
      <c r="AD5194">
        <f t="shared" si="163"/>
        <v>0</v>
      </c>
      <c r="AE5194" t="s">
        <v>323</v>
      </c>
      <c r="AF5194">
        <v>162194882</v>
      </c>
      <c r="AG5194">
        <v>0</v>
      </c>
      <c r="AH5194">
        <v>0</v>
      </c>
      <c r="AI5194">
        <v>0</v>
      </c>
      <c r="AJ5194">
        <f t="shared" si="162"/>
        <v>162194882</v>
      </c>
      <c r="AK5194" t="s">
        <v>324</v>
      </c>
      <c r="AL5194" t="s">
        <v>325</v>
      </c>
      <c r="AM5194" t="s">
        <v>326</v>
      </c>
    </row>
    <row r="5195" spans="1:39" x14ac:dyDescent="0.2">
      <c r="A5195">
        <v>47001</v>
      </c>
      <c r="B5195" t="s">
        <v>1430</v>
      </c>
      <c r="C5195">
        <v>830</v>
      </c>
      <c r="D5195" t="s">
        <v>1679</v>
      </c>
      <c r="E5195">
        <v>4</v>
      </c>
      <c r="F5195" t="s">
        <v>422</v>
      </c>
      <c r="G5195">
        <v>122</v>
      </c>
      <c r="H5195" t="s">
        <v>72</v>
      </c>
      <c r="I5195">
        <v>276</v>
      </c>
      <c r="J5195" t="s">
        <v>2853</v>
      </c>
      <c r="K5195" t="s">
        <v>41</v>
      </c>
      <c r="L5195">
        <v>10221</v>
      </c>
      <c r="M5195" t="s">
        <v>3453</v>
      </c>
      <c r="N5195" t="s">
        <v>124</v>
      </c>
      <c r="O5195" t="s">
        <v>3454</v>
      </c>
      <c r="S5195">
        <v>2</v>
      </c>
      <c r="T5195" t="s">
        <v>45</v>
      </c>
      <c r="X5195" t="s">
        <v>46</v>
      </c>
      <c r="Y5195">
        <v>1</v>
      </c>
      <c r="Z5195">
        <v>0</v>
      </c>
      <c r="AA5195">
        <v>0</v>
      </c>
      <c r="AB5195">
        <v>0</v>
      </c>
      <c r="AC5195">
        <v>0</v>
      </c>
      <c r="AD5195">
        <f t="shared" si="163"/>
        <v>0</v>
      </c>
      <c r="AE5195" t="s">
        <v>85</v>
      </c>
      <c r="AF5195">
        <v>1000000</v>
      </c>
      <c r="AG5195">
        <v>0</v>
      </c>
      <c r="AH5195">
        <v>0</v>
      </c>
      <c r="AI5195">
        <v>0</v>
      </c>
      <c r="AJ5195">
        <f t="shared" si="162"/>
        <v>1000000</v>
      </c>
      <c r="AK5195" t="s">
        <v>1684</v>
      </c>
      <c r="AL5195" t="s">
        <v>451</v>
      </c>
      <c r="AM5195" t="s">
        <v>1685</v>
      </c>
    </row>
    <row r="5196" spans="1:39" x14ac:dyDescent="0.2">
      <c r="A5196">
        <v>47001</v>
      </c>
      <c r="B5196" t="s">
        <v>1430</v>
      </c>
      <c r="C5196">
        <v>850</v>
      </c>
      <c r="D5196" t="s">
        <v>453</v>
      </c>
      <c r="E5196">
        <v>4</v>
      </c>
      <c r="F5196" t="s">
        <v>422</v>
      </c>
      <c r="G5196">
        <v>128</v>
      </c>
      <c r="H5196" t="s">
        <v>143</v>
      </c>
      <c r="I5196">
        <v>6</v>
      </c>
      <c r="J5196" t="s">
        <v>454</v>
      </c>
      <c r="K5196" t="s">
        <v>41</v>
      </c>
      <c r="L5196">
        <v>2418</v>
      </c>
      <c r="M5196" t="s">
        <v>1434</v>
      </c>
      <c r="N5196" t="s">
        <v>43</v>
      </c>
      <c r="O5196" t="s">
        <v>1435</v>
      </c>
      <c r="S5196">
        <v>2</v>
      </c>
      <c r="T5196" t="s">
        <v>45</v>
      </c>
      <c r="X5196" t="s">
        <v>46</v>
      </c>
      <c r="Y5196">
        <v>1</v>
      </c>
      <c r="Z5196">
        <v>0</v>
      </c>
      <c r="AA5196">
        <v>0</v>
      </c>
      <c r="AB5196">
        <v>0</v>
      </c>
      <c r="AC5196">
        <v>0</v>
      </c>
      <c r="AD5196">
        <f t="shared" si="163"/>
        <v>0</v>
      </c>
      <c r="AE5196" t="s">
        <v>85</v>
      </c>
      <c r="AF5196">
        <v>148151</v>
      </c>
      <c r="AG5196">
        <v>160003</v>
      </c>
      <c r="AH5196">
        <v>172803</v>
      </c>
      <c r="AI5196">
        <v>186628</v>
      </c>
      <c r="AJ5196">
        <f t="shared" si="162"/>
        <v>667585</v>
      </c>
      <c r="AK5196" t="s">
        <v>458</v>
      </c>
      <c r="AL5196" t="s">
        <v>459</v>
      </c>
      <c r="AM5196" t="s">
        <v>460</v>
      </c>
    </row>
    <row r="5197" spans="1:39" x14ac:dyDescent="0.2">
      <c r="A5197">
        <v>47001</v>
      </c>
      <c r="B5197" t="s">
        <v>1430</v>
      </c>
      <c r="C5197">
        <v>850</v>
      </c>
      <c r="D5197" t="s">
        <v>453</v>
      </c>
      <c r="E5197">
        <v>4</v>
      </c>
      <c r="F5197" t="s">
        <v>422</v>
      </c>
      <c r="G5197">
        <v>128</v>
      </c>
      <c r="H5197" t="s">
        <v>143</v>
      </c>
      <c r="I5197">
        <v>125</v>
      </c>
      <c r="J5197" t="s">
        <v>579</v>
      </c>
      <c r="K5197" t="s">
        <v>41</v>
      </c>
      <c r="L5197">
        <v>2355</v>
      </c>
      <c r="M5197" t="s">
        <v>2650</v>
      </c>
      <c r="N5197" t="s">
        <v>43</v>
      </c>
      <c r="O5197" t="s">
        <v>581</v>
      </c>
      <c r="S5197">
        <v>2</v>
      </c>
      <c r="T5197" t="s">
        <v>45</v>
      </c>
      <c r="U5197">
        <v>303</v>
      </c>
      <c r="V5197" t="s">
        <v>419</v>
      </c>
      <c r="W5197" t="s">
        <v>57</v>
      </c>
      <c r="X5197" t="s">
        <v>46</v>
      </c>
      <c r="Y5197">
        <v>1</v>
      </c>
      <c r="Z5197">
        <v>634</v>
      </c>
      <c r="AA5197">
        <v>634</v>
      </c>
      <c r="AB5197">
        <v>634</v>
      </c>
      <c r="AC5197">
        <v>634</v>
      </c>
      <c r="AD5197">
        <f t="shared" si="163"/>
        <v>634</v>
      </c>
      <c r="AF5197">
        <v>0</v>
      </c>
      <c r="AG5197">
        <v>0</v>
      </c>
      <c r="AH5197">
        <v>0</v>
      </c>
      <c r="AI5197">
        <v>0</v>
      </c>
      <c r="AJ5197">
        <f t="shared" si="162"/>
        <v>0</v>
      </c>
      <c r="AK5197" t="s">
        <v>458</v>
      </c>
      <c r="AL5197" t="s">
        <v>459</v>
      </c>
      <c r="AM5197" t="s">
        <v>460</v>
      </c>
    </row>
    <row r="5198" spans="1:39" x14ac:dyDescent="0.2">
      <c r="A5198">
        <v>47001</v>
      </c>
      <c r="B5198" t="s">
        <v>1430</v>
      </c>
      <c r="C5198">
        <v>855</v>
      </c>
      <c r="D5198" t="s">
        <v>3470</v>
      </c>
      <c r="E5198">
        <v>10</v>
      </c>
      <c r="F5198" t="s">
        <v>1223</v>
      </c>
      <c r="G5198">
        <v>331</v>
      </c>
      <c r="H5198" t="s">
        <v>391</v>
      </c>
      <c r="I5198">
        <v>445</v>
      </c>
      <c r="J5198" t="s">
        <v>392</v>
      </c>
      <c r="K5198" t="s">
        <v>41</v>
      </c>
      <c r="L5198">
        <v>11345</v>
      </c>
      <c r="M5198" t="s">
        <v>4828</v>
      </c>
      <c r="N5198" t="s">
        <v>43</v>
      </c>
      <c r="O5198" t="s">
        <v>394</v>
      </c>
      <c r="S5198">
        <v>2</v>
      </c>
      <c r="T5198" t="s">
        <v>45</v>
      </c>
      <c r="U5198">
        <v>193</v>
      </c>
      <c r="V5198" t="s">
        <v>2152</v>
      </c>
      <c r="W5198" t="s">
        <v>57</v>
      </c>
      <c r="X5198" t="s">
        <v>46</v>
      </c>
      <c r="Y5198">
        <v>1</v>
      </c>
      <c r="Z5198">
        <v>634</v>
      </c>
      <c r="AA5198">
        <v>634</v>
      </c>
      <c r="AB5198">
        <v>634</v>
      </c>
      <c r="AC5198">
        <v>634</v>
      </c>
      <c r="AD5198">
        <f t="shared" si="163"/>
        <v>634</v>
      </c>
      <c r="AF5198">
        <v>0</v>
      </c>
      <c r="AG5198">
        <v>0</v>
      </c>
      <c r="AH5198">
        <v>0</v>
      </c>
      <c r="AI5198">
        <v>0</v>
      </c>
      <c r="AJ5198">
        <f t="shared" si="162"/>
        <v>0</v>
      </c>
      <c r="AK5198" t="s">
        <v>3473</v>
      </c>
      <c r="AL5198" t="s">
        <v>2846</v>
      </c>
      <c r="AM5198" t="s">
        <v>3474</v>
      </c>
    </row>
    <row r="5199" spans="1:39" x14ac:dyDescent="0.2">
      <c r="A5199">
        <v>47001</v>
      </c>
      <c r="B5199" t="s">
        <v>1430</v>
      </c>
      <c r="C5199">
        <v>870</v>
      </c>
      <c r="D5199" t="s">
        <v>1436</v>
      </c>
      <c r="E5199">
        <v>4</v>
      </c>
      <c r="F5199" t="s">
        <v>422</v>
      </c>
      <c r="G5199">
        <v>274</v>
      </c>
      <c r="H5199" t="s">
        <v>1437</v>
      </c>
      <c r="I5199">
        <v>55</v>
      </c>
      <c r="J5199" t="s">
        <v>1438</v>
      </c>
      <c r="K5199" t="s">
        <v>41</v>
      </c>
      <c r="L5199">
        <v>1052</v>
      </c>
      <c r="M5199" t="s">
        <v>3455</v>
      </c>
      <c r="N5199" t="s">
        <v>43</v>
      </c>
      <c r="O5199" t="s">
        <v>3456</v>
      </c>
      <c r="S5199">
        <v>2</v>
      </c>
      <c r="T5199" t="s">
        <v>45</v>
      </c>
      <c r="U5199">
        <v>215</v>
      </c>
      <c r="V5199" t="s">
        <v>93</v>
      </c>
      <c r="W5199" t="s">
        <v>57</v>
      </c>
      <c r="X5199" t="s">
        <v>46</v>
      </c>
      <c r="Y5199">
        <v>1</v>
      </c>
      <c r="Z5199">
        <v>23</v>
      </c>
      <c r="AA5199">
        <v>23</v>
      </c>
      <c r="AB5199">
        <v>23</v>
      </c>
      <c r="AC5199">
        <v>23</v>
      </c>
      <c r="AD5199">
        <f t="shared" si="163"/>
        <v>23</v>
      </c>
      <c r="AF5199">
        <v>0</v>
      </c>
      <c r="AG5199">
        <v>0</v>
      </c>
      <c r="AH5199">
        <v>0</v>
      </c>
      <c r="AI5199">
        <v>0</v>
      </c>
      <c r="AJ5199">
        <f t="shared" si="162"/>
        <v>0</v>
      </c>
      <c r="AK5199" t="s">
        <v>1441</v>
      </c>
      <c r="AL5199" t="s">
        <v>1442</v>
      </c>
      <c r="AM5199" t="s">
        <v>1443</v>
      </c>
    </row>
    <row r="5200" spans="1:39" x14ac:dyDescent="0.2">
      <c r="A5200">
        <v>47001</v>
      </c>
      <c r="B5200" t="s">
        <v>1430</v>
      </c>
      <c r="C5200">
        <v>870</v>
      </c>
      <c r="D5200" t="s">
        <v>1436</v>
      </c>
      <c r="E5200">
        <v>4</v>
      </c>
      <c r="F5200" t="s">
        <v>422</v>
      </c>
      <c r="G5200">
        <v>274</v>
      </c>
      <c r="H5200" t="s">
        <v>1437</v>
      </c>
      <c r="I5200">
        <v>55</v>
      </c>
      <c r="J5200" t="s">
        <v>1438</v>
      </c>
      <c r="K5200" t="s">
        <v>41</v>
      </c>
      <c r="L5200">
        <v>1056</v>
      </c>
      <c r="M5200" t="s">
        <v>2657</v>
      </c>
      <c r="N5200" t="s">
        <v>43</v>
      </c>
      <c r="O5200" t="s">
        <v>2658</v>
      </c>
      <c r="S5200">
        <v>2</v>
      </c>
      <c r="T5200" t="s">
        <v>45</v>
      </c>
      <c r="X5200" t="s">
        <v>46</v>
      </c>
      <c r="Y5200">
        <v>1</v>
      </c>
      <c r="Z5200">
        <v>0</v>
      </c>
      <c r="AA5200">
        <v>0</v>
      </c>
      <c r="AB5200">
        <v>0</v>
      </c>
      <c r="AC5200">
        <v>0</v>
      </c>
      <c r="AD5200">
        <f t="shared" si="163"/>
        <v>0</v>
      </c>
      <c r="AE5200" t="s">
        <v>85</v>
      </c>
      <c r="AF5200">
        <v>2500000</v>
      </c>
      <c r="AG5200">
        <v>4200000</v>
      </c>
      <c r="AH5200">
        <v>4000000</v>
      </c>
      <c r="AI5200">
        <v>4950000</v>
      </c>
      <c r="AJ5200">
        <f t="shared" si="162"/>
        <v>15650000</v>
      </c>
      <c r="AK5200" t="s">
        <v>1441</v>
      </c>
      <c r="AL5200" t="s">
        <v>1442</v>
      </c>
      <c r="AM5200" t="s">
        <v>1443</v>
      </c>
    </row>
    <row r="5201" spans="1:39" x14ac:dyDescent="0.2">
      <c r="A5201">
        <v>47001</v>
      </c>
      <c r="B5201" t="s">
        <v>1430</v>
      </c>
      <c r="C5201">
        <v>870</v>
      </c>
      <c r="D5201" t="s">
        <v>1436</v>
      </c>
      <c r="E5201">
        <v>4</v>
      </c>
      <c r="F5201" t="s">
        <v>422</v>
      </c>
      <c r="G5201">
        <v>274</v>
      </c>
      <c r="H5201" t="s">
        <v>1437</v>
      </c>
      <c r="I5201">
        <v>55</v>
      </c>
      <c r="J5201" t="s">
        <v>1438</v>
      </c>
      <c r="K5201" t="s">
        <v>41</v>
      </c>
      <c r="L5201">
        <v>1060</v>
      </c>
      <c r="M5201" t="s">
        <v>5117</v>
      </c>
      <c r="N5201" t="s">
        <v>43</v>
      </c>
      <c r="O5201" t="s">
        <v>5118</v>
      </c>
      <c r="S5201">
        <v>2</v>
      </c>
      <c r="T5201" t="s">
        <v>45</v>
      </c>
      <c r="U5201">
        <v>215</v>
      </c>
      <c r="V5201" t="s">
        <v>93</v>
      </c>
      <c r="W5201" t="s">
        <v>57</v>
      </c>
      <c r="X5201" t="s">
        <v>46</v>
      </c>
      <c r="Y5201">
        <v>1</v>
      </c>
      <c r="Z5201">
        <v>3</v>
      </c>
      <c r="AA5201">
        <v>3</v>
      </c>
      <c r="AB5201">
        <v>3</v>
      </c>
      <c r="AC5201">
        <v>3</v>
      </c>
      <c r="AD5201">
        <f t="shared" si="163"/>
        <v>3</v>
      </c>
      <c r="AF5201">
        <v>0</v>
      </c>
      <c r="AG5201">
        <v>0</v>
      </c>
      <c r="AH5201">
        <v>0</v>
      </c>
      <c r="AI5201">
        <v>0</v>
      </c>
      <c r="AJ5201">
        <f t="shared" si="162"/>
        <v>0</v>
      </c>
      <c r="AK5201" t="s">
        <v>1441</v>
      </c>
      <c r="AL5201" t="s">
        <v>1442</v>
      </c>
      <c r="AM5201" t="s">
        <v>1443</v>
      </c>
    </row>
    <row r="5202" spans="1:39" x14ac:dyDescent="0.2">
      <c r="A5202">
        <v>47001</v>
      </c>
      <c r="B5202" t="s">
        <v>1430</v>
      </c>
      <c r="C5202">
        <v>870</v>
      </c>
      <c r="D5202" t="s">
        <v>1436</v>
      </c>
      <c r="E5202">
        <v>4</v>
      </c>
      <c r="F5202" t="s">
        <v>422</v>
      </c>
      <c r="G5202">
        <v>274</v>
      </c>
      <c r="H5202" t="s">
        <v>1437</v>
      </c>
      <c r="I5202">
        <v>55</v>
      </c>
      <c r="J5202" t="s">
        <v>1438</v>
      </c>
      <c r="K5202" t="s">
        <v>41</v>
      </c>
      <c r="L5202">
        <v>1060</v>
      </c>
      <c r="M5202" t="s">
        <v>5117</v>
      </c>
      <c r="N5202" t="s">
        <v>43</v>
      </c>
      <c r="O5202" t="s">
        <v>5118</v>
      </c>
      <c r="S5202">
        <v>2</v>
      </c>
      <c r="T5202" t="s">
        <v>45</v>
      </c>
      <c r="X5202" t="s">
        <v>46</v>
      </c>
      <c r="Y5202">
        <v>1</v>
      </c>
      <c r="Z5202">
        <v>0</v>
      </c>
      <c r="AA5202">
        <v>0</v>
      </c>
      <c r="AB5202">
        <v>0</v>
      </c>
      <c r="AC5202">
        <v>0</v>
      </c>
      <c r="AD5202">
        <f t="shared" si="163"/>
        <v>0</v>
      </c>
      <c r="AE5202" t="s">
        <v>85</v>
      </c>
      <c r="AF5202">
        <v>750000</v>
      </c>
      <c r="AG5202">
        <v>790000</v>
      </c>
      <c r="AH5202">
        <v>960000</v>
      </c>
      <c r="AI5202">
        <v>1200000</v>
      </c>
      <c r="AJ5202">
        <f t="shared" si="162"/>
        <v>3700000</v>
      </c>
      <c r="AK5202" t="s">
        <v>1441</v>
      </c>
      <c r="AL5202" t="s">
        <v>1442</v>
      </c>
      <c r="AM5202" t="s">
        <v>1443</v>
      </c>
    </row>
    <row r="5203" spans="1:39" x14ac:dyDescent="0.2">
      <c r="A5203">
        <v>47001</v>
      </c>
      <c r="B5203" t="s">
        <v>1430</v>
      </c>
      <c r="C5203">
        <v>900</v>
      </c>
      <c r="D5203" t="s">
        <v>461</v>
      </c>
      <c r="E5203">
        <v>4</v>
      </c>
      <c r="F5203" t="s">
        <v>422</v>
      </c>
      <c r="G5203">
        <v>122</v>
      </c>
      <c r="H5203" t="s">
        <v>72</v>
      </c>
      <c r="I5203">
        <v>2</v>
      </c>
      <c r="J5203" t="s">
        <v>73</v>
      </c>
      <c r="K5203" t="s">
        <v>41</v>
      </c>
      <c r="L5203">
        <v>2899</v>
      </c>
      <c r="M5203" t="s">
        <v>3459</v>
      </c>
      <c r="N5203" t="s">
        <v>43</v>
      </c>
      <c r="O5203" t="s">
        <v>583</v>
      </c>
      <c r="S5203">
        <v>2</v>
      </c>
      <c r="T5203" t="s">
        <v>45</v>
      </c>
      <c r="U5203">
        <v>332</v>
      </c>
      <c r="V5203" t="s">
        <v>76</v>
      </c>
      <c r="W5203" t="s">
        <v>57</v>
      </c>
      <c r="X5203" t="s">
        <v>46</v>
      </c>
      <c r="Y5203">
        <v>1</v>
      </c>
      <c r="Z5203">
        <v>1</v>
      </c>
      <c r="AA5203">
        <v>1</v>
      </c>
      <c r="AB5203">
        <v>1</v>
      </c>
      <c r="AC5203">
        <v>1</v>
      </c>
      <c r="AD5203">
        <f t="shared" si="163"/>
        <v>1</v>
      </c>
      <c r="AF5203">
        <v>0</v>
      </c>
      <c r="AG5203">
        <v>0</v>
      </c>
      <c r="AH5203">
        <v>0</v>
      </c>
      <c r="AI5203">
        <v>0</v>
      </c>
      <c r="AJ5203">
        <f t="shared" si="162"/>
        <v>0</v>
      </c>
      <c r="AK5203" t="s">
        <v>466</v>
      </c>
      <c r="AL5203" t="s">
        <v>467</v>
      </c>
      <c r="AM5203" t="s">
        <v>60</v>
      </c>
    </row>
    <row r="5204" spans="1:39" x14ac:dyDescent="0.2">
      <c r="A5204">
        <v>47022</v>
      </c>
      <c r="B5204" t="s">
        <v>1453</v>
      </c>
      <c r="C5204">
        <v>850</v>
      </c>
      <c r="D5204" t="s">
        <v>453</v>
      </c>
      <c r="E5204">
        <v>9</v>
      </c>
      <c r="F5204" t="s">
        <v>1454</v>
      </c>
      <c r="G5204">
        <v>128</v>
      </c>
      <c r="H5204" t="s">
        <v>143</v>
      </c>
      <c r="I5204">
        <v>6</v>
      </c>
      <c r="J5204" t="s">
        <v>454</v>
      </c>
      <c r="K5204" t="s">
        <v>41</v>
      </c>
      <c r="L5204">
        <v>2069</v>
      </c>
      <c r="M5204" t="s">
        <v>1457</v>
      </c>
      <c r="N5204" t="s">
        <v>43</v>
      </c>
      <c r="O5204" t="s">
        <v>456</v>
      </c>
      <c r="S5204">
        <v>3</v>
      </c>
      <c r="T5204" t="s">
        <v>55</v>
      </c>
      <c r="X5204" t="s">
        <v>46</v>
      </c>
      <c r="Y5204">
        <v>1</v>
      </c>
      <c r="Z5204">
        <v>0</v>
      </c>
      <c r="AA5204">
        <v>0</v>
      </c>
      <c r="AB5204">
        <v>0</v>
      </c>
      <c r="AC5204">
        <v>0</v>
      </c>
      <c r="AD5204">
        <f t="shared" si="163"/>
        <v>0</v>
      </c>
      <c r="AE5204" t="s">
        <v>1456</v>
      </c>
      <c r="AF5204">
        <v>0</v>
      </c>
      <c r="AG5204">
        <v>286000</v>
      </c>
      <c r="AH5204">
        <v>0</v>
      </c>
      <c r="AI5204">
        <v>0</v>
      </c>
      <c r="AJ5204">
        <f t="shared" si="162"/>
        <v>286000</v>
      </c>
      <c r="AK5204" t="s">
        <v>458</v>
      </c>
      <c r="AL5204" t="s">
        <v>459</v>
      </c>
      <c r="AM5204" t="s">
        <v>460</v>
      </c>
    </row>
    <row r="5205" spans="1:39" x14ac:dyDescent="0.2">
      <c r="A5205">
        <v>47022</v>
      </c>
      <c r="B5205" t="s">
        <v>1453</v>
      </c>
      <c r="C5205">
        <v>850</v>
      </c>
      <c r="D5205" t="s">
        <v>453</v>
      </c>
      <c r="E5205">
        <v>9</v>
      </c>
      <c r="F5205" t="s">
        <v>1454</v>
      </c>
      <c r="G5205">
        <v>128</v>
      </c>
      <c r="H5205" t="s">
        <v>143</v>
      </c>
      <c r="I5205">
        <v>125</v>
      </c>
      <c r="J5205" t="s">
        <v>579</v>
      </c>
      <c r="K5205" t="s">
        <v>41</v>
      </c>
      <c r="L5205">
        <v>2297</v>
      </c>
      <c r="M5205" t="s">
        <v>3989</v>
      </c>
      <c r="N5205" t="s">
        <v>43</v>
      </c>
      <c r="O5205" t="s">
        <v>581</v>
      </c>
      <c r="S5205">
        <v>3</v>
      </c>
      <c r="T5205" t="s">
        <v>55</v>
      </c>
      <c r="X5205" t="s">
        <v>46</v>
      </c>
      <c r="Y5205">
        <v>1</v>
      </c>
      <c r="Z5205">
        <v>0</v>
      </c>
      <c r="AA5205">
        <v>0</v>
      </c>
      <c r="AB5205">
        <v>0</v>
      </c>
      <c r="AC5205">
        <v>0</v>
      </c>
      <c r="AD5205">
        <f t="shared" si="163"/>
        <v>0</v>
      </c>
      <c r="AE5205" t="s">
        <v>1456</v>
      </c>
      <c r="AF5205">
        <v>670000</v>
      </c>
      <c r="AG5205">
        <v>675000</v>
      </c>
      <c r="AH5205">
        <v>0</v>
      </c>
      <c r="AI5205">
        <v>0</v>
      </c>
      <c r="AJ5205">
        <f t="shared" si="162"/>
        <v>1345000</v>
      </c>
      <c r="AK5205" t="s">
        <v>458</v>
      </c>
      <c r="AL5205" t="s">
        <v>459</v>
      </c>
      <c r="AM5205" t="s">
        <v>460</v>
      </c>
    </row>
    <row r="5206" spans="1:39" x14ac:dyDescent="0.2">
      <c r="A5206">
        <v>47022</v>
      </c>
      <c r="B5206" t="s">
        <v>1453</v>
      </c>
      <c r="C5206">
        <v>860</v>
      </c>
      <c r="D5206" t="s">
        <v>1459</v>
      </c>
      <c r="E5206">
        <v>9</v>
      </c>
      <c r="F5206" t="s">
        <v>1454</v>
      </c>
      <c r="G5206">
        <v>272</v>
      </c>
      <c r="H5206" t="s">
        <v>52</v>
      </c>
      <c r="I5206">
        <v>137</v>
      </c>
      <c r="J5206" t="s">
        <v>2662</v>
      </c>
      <c r="K5206" t="s">
        <v>41</v>
      </c>
      <c r="L5206">
        <v>9967</v>
      </c>
      <c r="M5206" t="s">
        <v>2663</v>
      </c>
      <c r="N5206" t="s">
        <v>43</v>
      </c>
      <c r="O5206" t="s">
        <v>2664</v>
      </c>
      <c r="S5206">
        <v>3</v>
      </c>
      <c r="T5206" t="s">
        <v>55</v>
      </c>
      <c r="U5206">
        <v>363</v>
      </c>
      <c r="V5206" t="s">
        <v>56</v>
      </c>
      <c r="W5206" t="s">
        <v>57</v>
      </c>
      <c r="X5206" t="s">
        <v>46</v>
      </c>
      <c r="Y5206">
        <v>1</v>
      </c>
      <c r="Z5206">
        <v>100</v>
      </c>
      <c r="AA5206">
        <v>100</v>
      </c>
      <c r="AB5206">
        <v>100</v>
      </c>
      <c r="AC5206">
        <v>100</v>
      </c>
      <c r="AD5206">
        <f t="shared" si="163"/>
        <v>100</v>
      </c>
      <c r="AF5206">
        <v>0</v>
      </c>
      <c r="AG5206">
        <v>0</v>
      </c>
      <c r="AH5206">
        <v>0</v>
      </c>
      <c r="AI5206">
        <v>0</v>
      </c>
      <c r="AJ5206">
        <f t="shared" si="162"/>
        <v>0</v>
      </c>
      <c r="AK5206" t="s">
        <v>1462</v>
      </c>
      <c r="AL5206" t="s">
        <v>459</v>
      </c>
      <c r="AM5206" t="s">
        <v>1463</v>
      </c>
    </row>
    <row r="5207" spans="1:39" x14ac:dyDescent="0.2">
      <c r="A5207">
        <v>47022</v>
      </c>
      <c r="B5207" t="s">
        <v>1453</v>
      </c>
      <c r="C5207">
        <v>860</v>
      </c>
      <c r="D5207" t="s">
        <v>1459</v>
      </c>
      <c r="E5207">
        <v>9</v>
      </c>
      <c r="F5207" t="s">
        <v>1454</v>
      </c>
      <c r="G5207">
        <v>272</v>
      </c>
      <c r="H5207" t="s">
        <v>52</v>
      </c>
      <c r="I5207">
        <v>137</v>
      </c>
      <c r="J5207" t="s">
        <v>2662</v>
      </c>
      <c r="K5207" t="s">
        <v>41</v>
      </c>
      <c r="L5207">
        <v>9967</v>
      </c>
      <c r="M5207" t="s">
        <v>2663</v>
      </c>
      <c r="N5207" t="s">
        <v>43</v>
      </c>
      <c r="O5207" t="s">
        <v>2664</v>
      </c>
      <c r="S5207">
        <v>3</v>
      </c>
      <c r="T5207" t="s">
        <v>55</v>
      </c>
      <c r="X5207" t="s">
        <v>46</v>
      </c>
      <c r="Y5207">
        <v>1</v>
      </c>
      <c r="Z5207">
        <v>0</v>
      </c>
      <c r="AA5207">
        <v>0</v>
      </c>
      <c r="AB5207">
        <v>0</v>
      </c>
      <c r="AC5207">
        <v>0</v>
      </c>
      <c r="AD5207">
        <f t="shared" si="163"/>
        <v>0</v>
      </c>
      <c r="AE5207" t="s">
        <v>85</v>
      </c>
      <c r="AF5207">
        <v>1000000</v>
      </c>
      <c r="AG5207">
        <v>1000000</v>
      </c>
      <c r="AH5207">
        <v>1000000</v>
      </c>
      <c r="AI5207">
        <v>1000000</v>
      </c>
      <c r="AJ5207">
        <f t="shared" si="162"/>
        <v>4000000</v>
      </c>
      <c r="AK5207" t="s">
        <v>1462</v>
      </c>
      <c r="AL5207" t="s">
        <v>459</v>
      </c>
      <c r="AM5207" t="s">
        <v>1463</v>
      </c>
    </row>
    <row r="5208" spans="1:39" x14ac:dyDescent="0.2">
      <c r="A5208">
        <v>47022</v>
      </c>
      <c r="B5208" t="s">
        <v>1453</v>
      </c>
      <c r="C5208">
        <v>900</v>
      </c>
      <c r="D5208" t="s">
        <v>461</v>
      </c>
      <c r="E5208">
        <v>9</v>
      </c>
      <c r="F5208" t="s">
        <v>1454</v>
      </c>
      <c r="G5208">
        <v>122</v>
      </c>
      <c r="H5208" t="s">
        <v>72</v>
      </c>
      <c r="I5208">
        <v>2</v>
      </c>
      <c r="J5208" t="s">
        <v>73</v>
      </c>
      <c r="K5208" t="s">
        <v>41</v>
      </c>
      <c r="L5208">
        <v>2264</v>
      </c>
      <c r="M5208" t="s">
        <v>2665</v>
      </c>
      <c r="N5208" t="s">
        <v>43</v>
      </c>
      <c r="O5208" t="s">
        <v>583</v>
      </c>
      <c r="S5208">
        <v>3</v>
      </c>
      <c r="T5208" t="s">
        <v>55</v>
      </c>
      <c r="X5208" t="s">
        <v>46</v>
      </c>
      <c r="Y5208">
        <v>1</v>
      </c>
      <c r="Z5208">
        <v>0</v>
      </c>
      <c r="AA5208">
        <v>0</v>
      </c>
      <c r="AB5208">
        <v>0</v>
      </c>
      <c r="AC5208">
        <v>0</v>
      </c>
      <c r="AD5208">
        <f t="shared" si="163"/>
        <v>0</v>
      </c>
      <c r="AE5208" t="s">
        <v>1456</v>
      </c>
      <c r="AF5208">
        <v>2000000</v>
      </c>
      <c r="AG5208">
        <v>13200000</v>
      </c>
      <c r="AH5208">
        <v>2000000</v>
      </c>
      <c r="AI5208">
        <v>2000000</v>
      </c>
      <c r="AJ5208">
        <f t="shared" si="162"/>
        <v>19200000</v>
      </c>
      <c r="AK5208" t="s">
        <v>466</v>
      </c>
      <c r="AL5208" t="s">
        <v>467</v>
      </c>
      <c r="AM5208" t="s">
        <v>60</v>
      </c>
    </row>
    <row r="5209" spans="1:39" x14ac:dyDescent="0.2">
      <c r="A5209">
        <v>47022</v>
      </c>
      <c r="B5209" t="s">
        <v>1453</v>
      </c>
      <c r="C5209">
        <v>900</v>
      </c>
      <c r="D5209" t="s">
        <v>461</v>
      </c>
      <c r="E5209">
        <v>9</v>
      </c>
      <c r="F5209" t="s">
        <v>1454</v>
      </c>
      <c r="G5209">
        <v>122</v>
      </c>
      <c r="H5209" t="s">
        <v>72</v>
      </c>
      <c r="I5209">
        <v>8</v>
      </c>
      <c r="J5209" t="s">
        <v>4829</v>
      </c>
      <c r="K5209" t="s">
        <v>41</v>
      </c>
      <c r="L5209">
        <v>2301</v>
      </c>
      <c r="M5209" t="s">
        <v>4830</v>
      </c>
      <c r="N5209" t="s">
        <v>43</v>
      </c>
      <c r="O5209" t="s">
        <v>4831</v>
      </c>
      <c r="S5209">
        <v>3</v>
      </c>
      <c r="T5209" t="s">
        <v>55</v>
      </c>
      <c r="X5209" t="s">
        <v>46</v>
      </c>
      <c r="Y5209">
        <v>1</v>
      </c>
      <c r="Z5209">
        <v>0</v>
      </c>
      <c r="AA5209">
        <v>0</v>
      </c>
      <c r="AB5209">
        <v>0</v>
      </c>
      <c r="AC5209">
        <v>0</v>
      </c>
      <c r="AD5209">
        <f t="shared" si="163"/>
        <v>0</v>
      </c>
      <c r="AE5209" t="s">
        <v>1456</v>
      </c>
      <c r="AF5209">
        <v>1000000</v>
      </c>
      <c r="AG5209">
        <v>4100000</v>
      </c>
      <c r="AH5209">
        <v>1000000</v>
      </c>
      <c r="AI5209">
        <v>1000000</v>
      </c>
      <c r="AJ5209">
        <f t="shared" si="162"/>
        <v>7100000</v>
      </c>
      <c r="AK5209" t="s">
        <v>466</v>
      </c>
      <c r="AL5209" t="s">
        <v>467</v>
      </c>
      <c r="AM5209" t="s">
        <v>60</v>
      </c>
    </row>
    <row r="5210" spans="1:39" x14ac:dyDescent="0.2">
      <c r="A5210">
        <v>47022</v>
      </c>
      <c r="B5210" t="s">
        <v>1453</v>
      </c>
      <c r="C5210">
        <v>900</v>
      </c>
      <c r="D5210" t="s">
        <v>461</v>
      </c>
      <c r="E5210">
        <v>9</v>
      </c>
      <c r="F5210" t="s">
        <v>1454</v>
      </c>
      <c r="G5210">
        <v>122</v>
      </c>
      <c r="H5210" t="s">
        <v>72</v>
      </c>
      <c r="I5210">
        <v>8</v>
      </c>
      <c r="J5210" t="s">
        <v>4829</v>
      </c>
      <c r="K5210" t="s">
        <v>41</v>
      </c>
      <c r="L5210">
        <v>2301</v>
      </c>
      <c r="M5210" t="s">
        <v>4830</v>
      </c>
      <c r="N5210" t="s">
        <v>43</v>
      </c>
      <c r="O5210" t="s">
        <v>4831</v>
      </c>
      <c r="S5210">
        <v>3</v>
      </c>
      <c r="T5210" t="s">
        <v>55</v>
      </c>
      <c r="X5210" t="s">
        <v>46</v>
      </c>
      <c r="Y5210">
        <v>1</v>
      </c>
      <c r="Z5210">
        <v>0</v>
      </c>
      <c r="AA5210">
        <v>0</v>
      </c>
      <c r="AB5210">
        <v>0</v>
      </c>
      <c r="AC5210">
        <v>0</v>
      </c>
      <c r="AD5210">
        <f t="shared" si="163"/>
        <v>0</v>
      </c>
      <c r="AE5210" t="s">
        <v>289</v>
      </c>
      <c r="AF5210">
        <v>0</v>
      </c>
      <c r="AG5210">
        <v>100000</v>
      </c>
      <c r="AH5210">
        <v>100000</v>
      </c>
      <c r="AI5210">
        <v>100000</v>
      </c>
      <c r="AJ5210">
        <f t="shared" si="162"/>
        <v>300000</v>
      </c>
      <c r="AK5210" t="s">
        <v>466</v>
      </c>
      <c r="AL5210" t="s">
        <v>467</v>
      </c>
      <c r="AM5210" t="s">
        <v>60</v>
      </c>
    </row>
    <row r="5211" spans="1:39" x14ac:dyDescent="0.2">
      <c r="A5211">
        <v>47022</v>
      </c>
      <c r="B5211" t="s">
        <v>1453</v>
      </c>
      <c r="C5211">
        <v>900</v>
      </c>
      <c r="D5211" t="s">
        <v>461</v>
      </c>
      <c r="E5211">
        <v>9</v>
      </c>
      <c r="F5211" t="s">
        <v>1454</v>
      </c>
      <c r="G5211">
        <v>126</v>
      </c>
      <c r="H5211" t="s">
        <v>62</v>
      </c>
      <c r="I5211">
        <v>948</v>
      </c>
      <c r="J5211" t="s">
        <v>462</v>
      </c>
      <c r="K5211" t="s">
        <v>41</v>
      </c>
      <c r="L5211">
        <v>8419</v>
      </c>
      <c r="M5211" t="s">
        <v>2666</v>
      </c>
      <c r="N5211" t="s">
        <v>43</v>
      </c>
      <c r="O5211" t="s">
        <v>464</v>
      </c>
      <c r="S5211">
        <v>3</v>
      </c>
      <c r="T5211" t="s">
        <v>55</v>
      </c>
      <c r="X5211" t="s">
        <v>46</v>
      </c>
      <c r="Y5211">
        <v>1</v>
      </c>
      <c r="Z5211">
        <v>0</v>
      </c>
      <c r="AA5211">
        <v>0</v>
      </c>
      <c r="AB5211">
        <v>0</v>
      </c>
      <c r="AC5211">
        <v>0</v>
      </c>
      <c r="AD5211">
        <f t="shared" si="163"/>
        <v>0</v>
      </c>
      <c r="AE5211" t="s">
        <v>289</v>
      </c>
      <c r="AF5211">
        <v>0</v>
      </c>
      <c r="AG5211">
        <v>120000</v>
      </c>
      <c r="AH5211">
        <v>120000</v>
      </c>
      <c r="AI5211">
        <v>120000</v>
      </c>
      <c r="AJ5211">
        <f t="shared" ref="AJ5211:AJ5274" si="164">AF5211+AG5211+AH5211+AI5211</f>
        <v>360000</v>
      </c>
      <c r="AK5211" t="s">
        <v>466</v>
      </c>
      <c r="AL5211" t="s">
        <v>467</v>
      </c>
      <c r="AM5211" t="s">
        <v>60</v>
      </c>
    </row>
    <row r="5212" spans="1:39" x14ac:dyDescent="0.2">
      <c r="A5212">
        <v>47076</v>
      </c>
      <c r="B5212" t="s">
        <v>1458</v>
      </c>
      <c r="C5212">
        <v>860</v>
      </c>
      <c r="D5212" t="s">
        <v>1459</v>
      </c>
      <c r="E5212">
        <v>9</v>
      </c>
      <c r="F5212" t="s">
        <v>1454</v>
      </c>
      <c r="G5212">
        <v>272</v>
      </c>
      <c r="H5212" t="s">
        <v>52</v>
      </c>
      <c r="I5212">
        <v>136</v>
      </c>
      <c r="J5212" t="s">
        <v>53</v>
      </c>
      <c r="K5212" t="s">
        <v>41</v>
      </c>
      <c r="L5212">
        <v>9345</v>
      </c>
      <c r="M5212" t="s">
        <v>2669</v>
      </c>
      <c r="N5212" t="s">
        <v>43</v>
      </c>
      <c r="O5212" t="s">
        <v>2670</v>
      </c>
      <c r="S5212">
        <v>3</v>
      </c>
      <c r="T5212" t="s">
        <v>55</v>
      </c>
      <c r="X5212" t="s">
        <v>46</v>
      </c>
      <c r="Y5212">
        <v>1</v>
      </c>
      <c r="Z5212">
        <v>0</v>
      </c>
      <c r="AA5212">
        <v>0</v>
      </c>
      <c r="AB5212">
        <v>0</v>
      </c>
      <c r="AC5212">
        <v>0</v>
      </c>
      <c r="AD5212">
        <f t="shared" si="163"/>
        <v>0</v>
      </c>
      <c r="AE5212" t="s">
        <v>85</v>
      </c>
      <c r="AF5212">
        <v>1340000000</v>
      </c>
      <c r="AG5212">
        <v>1405391168</v>
      </c>
      <c r="AH5212">
        <v>1425000000</v>
      </c>
      <c r="AI5212">
        <v>1500000000</v>
      </c>
      <c r="AJ5212">
        <f t="shared" si="164"/>
        <v>5670391168</v>
      </c>
      <c r="AK5212" t="s">
        <v>1462</v>
      </c>
      <c r="AL5212" t="s">
        <v>459</v>
      </c>
      <c r="AM5212" t="s">
        <v>1463</v>
      </c>
    </row>
    <row r="5213" spans="1:39" x14ac:dyDescent="0.2">
      <c r="A5213">
        <v>47076</v>
      </c>
      <c r="B5213" t="s">
        <v>1458</v>
      </c>
      <c r="C5213">
        <v>860</v>
      </c>
      <c r="D5213" t="s">
        <v>1459</v>
      </c>
      <c r="E5213">
        <v>9</v>
      </c>
      <c r="F5213" t="s">
        <v>1454</v>
      </c>
      <c r="G5213">
        <v>272</v>
      </c>
      <c r="H5213" t="s">
        <v>52</v>
      </c>
      <c r="I5213">
        <v>136</v>
      </c>
      <c r="J5213" t="s">
        <v>53</v>
      </c>
      <c r="K5213" t="s">
        <v>41</v>
      </c>
      <c r="L5213">
        <v>9350</v>
      </c>
      <c r="M5213" t="s">
        <v>4832</v>
      </c>
      <c r="N5213" t="s">
        <v>43</v>
      </c>
      <c r="O5213" t="s">
        <v>4833</v>
      </c>
      <c r="S5213">
        <v>3</v>
      </c>
      <c r="T5213" t="s">
        <v>55</v>
      </c>
      <c r="X5213" t="s">
        <v>46</v>
      </c>
      <c r="Y5213">
        <v>1</v>
      </c>
      <c r="Z5213">
        <v>0</v>
      </c>
      <c r="AA5213">
        <v>0</v>
      </c>
      <c r="AB5213">
        <v>0</v>
      </c>
      <c r="AC5213">
        <v>0</v>
      </c>
      <c r="AD5213">
        <f t="shared" si="163"/>
        <v>0</v>
      </c>
      <c r="AE5213" t="s">
        <v>85</v>
      </c>
      <c r="AF5213">
        <v>40700000</v>
      </c>
      <c r="AG5213">
        <v>45000000</v>
      </c>
      <c r="AH5213">
        <v>49200000</v>
      </c>
      <c r="AI5213">
        <v>55000000</v>
      </c>
      <c r="AJ5213">
        <f t="shared" si="164"/>
        <v>189900000</v>
      </c>
      <c r="AK5213" t="s">
        <v>1462</v>
      </c>
      <c r="AL5213" t="s">
        <v>459</v>
      </c>
      <c r="AM5213" t="s">
        <v>1463</v>
      </c>
    </row>
    <row r="5214" spans="1:39" x14ac:dyDescent="0.2">
      <c r="A5214">
        <v>47076</v>
      </c>
      <c r="B5214" t="s">
        <v>1458</v>
      </c>
      <c r="C5214">
        <v>860</v>
      </c>
      <c r="D5214" t="s">
        <v>1459</v>
      </c>
      <c r="E5214">
        <v>9</v>
      </c>
      <c r="F5214" t="s">
        <v>1454</v>
      </c>
      <c r="G5214">
        <v>272</v>
      </c>
      <c r="H5214" t="s">
        <v>52</v>
      </c>
      <c r="I5214">
        <v>136</v>
      </c>
      <c r="J5214" t="s">
        <v>53</v>
      </c>
      <c r="K5214" t="s">
        <v>41</v>
      </c>
      <c r="L5214">
        <v>9353</v>
      </c>
      <c r="M5214" t="s">
        <v>5025</v>
      </c>
      <c r="N5214" t="s">
        <v>43</v>
      </c>
      <c r="O5214" t="s">
        <v>5026</v>
      </c>
      <c r="S5214">
        <v>3</v>
      </c>
      <c r="T5214" t="s">
        <v>55</v>
      </c>
      <c r="U5214">
        <v>363</v>
      </c>
      <c r="V5214" t="s">
        <v>56</v>
      </c>
      <c r="W5214" t="s">
        <v>57</v>
      </c>
      <c r="X5214" t="s">
        <v>46</v>
      </c>
      <c r="Y5214">
        <v>1</v>
      </c>
      <c r="Z5214">
        <v>1235</v>
      </c>
      <c r="AA5214">
        <v>1400</v>
      </c>
      <c r="AB5214">
        <v>1510</v>
      </c>
      <c r="AC5214">
        <v>1620</v>
      </c>
      <c r="AD5214">
        <f t="shared" si="163"/>
        <v>1620</v>
      </c>
      <c r="AF5214">
        <v>0</v>
      </c>
      <c r="AG5214">
        <v>0</v>
      </c>
      <c r="AH5214">
        <v>0</v>
      </c>
      <c r="AI5214">
        <v>0</v>
      </c>
      <c r="AJ5214">
        <f t="shared" si="164"/>
        <v>0</v>
      </c>
      <c r="AK5214" t="s">
        <v>1462</v>
      </c>
      <c r="AL5214" t="s">
        <v>459</v>
      </c>
      <c r="AM5214" t="s">
        <v>1463</v>
      </c>
    </row>
    <row r="5215" spans="1:39" x14ac:dyDescent="0.2">
      <c r="A5215">
        <v>47076</v>
      </c>
      <c r="B5215" t="s">
        <v>1458</v>
      </c>
      <c r="C5215">
        <v>860</v>
      </c>
      <c r="D5215" t="s">
        <v>1459</v>
      </c>
      <c r="E5215">
        <v>9</v>
      </c>
      <c r="F5215" t="s">
        <v>1454</v>
      </c>
      <c r="G5215">
        <v>272</v>
      </c>
      <c r="H5215" t="s">
        <v>52</v>
      </c>
      <c r="I5215">
        <v>136</v>
      </c>
      <c r="J5215" t="s">
        <v>53</v>
      </c>
      <c r="K5215" t="s">
        <v>41</v>
      </c>
      <c r="L5215">
        <v>9356</v>
      </c>
      <c r="M5215" t="s">
        <v>1472</v>
      </c>
      <c r="N5215" t="s">
        <v>43</v>
      </c>
      <c r="O5215" t="s">
        <v>1473</v>
      </c>
      <c r="S5215">
        <v>3</v>
      </c>
      <c r="T5215" t="s">
        <v>55</v>
      </c>
      <c r="U5215">
        <v>363</v>
      </c>
      <c r="V5215" t="s">
        <v>56</v>
      </c>
      <c r="W5215" t="s">
        <v>57</v>
      </c>
      <c r="X5215" t="s">
        <v>46</v>
      </c>
      <c r="Y5215">
        <v>1</v>
      </c>
      <c r="Z5215">
        <v>425</v>
      </c>
      <c r="AA5215">
        <v>447</v>
      </c>
      <c r="AB5215">
        <v>469</v>
      </c>
      <c r="AC5215">
        <v>495</v>
      </c>
      <c r="AD5215">
        <f t="shared" si="163"/>
        <v>495</v>
      </c>
      <c r="AF5215">
        <v>0</v>
      </c>
      <c r="AG5215">
        <v>0</v>
      </c>
      <c r="AH5215">
        <v>0</v>
      </c>
      <c r="AI5215">
        <v>0</v>
      </c>
      <c r="AJ5215">
        <f t="shared" si="164"/>
        <v>0</v>
      </c>
      <c r="AK5215" t="s">
        <v>1462</v>
      </c>
      <c r="AL5215" t="s">
        <v>459</v>
      </c>
      <c r="AM5215" t="s">
        <v>1463</v>
      </c>
    </row>
    <row r="5216" spans="1:39" x14ac:dyDescent="0.2">
      <c r="A5216">
        <v>47076</v>
      </c>
      <c r="B5216" t="s">
        <v>1458</v>
      </c>
      <c r="C5216">
        <v>860</v>
      </c>
      <c r="D5216" t="s">
        <v>1459</v>
      </c>
      <c r="E5216">
        <v>9</v>
      </c>
      <c r="F5216" t="s">
        <v>1454</v>
      </c>
      <c r="G5216">
        <v>272</v>
      </c>
      <c r="H5216" t="s">
        <v>52</v>
      </c>
      <c r="I5216">
        <v>136</v>
      </c>
      <c r="J5216" t="s">
        <v>53</v>
      </c>
      <c r="K5216" t="s">
        <v>41</v>
      </c>
      <c r="L5216">
        <v>9358</v>
      </c>
      <c r="M5216" t="s">
        <v>3465</v>
      </c>
      <c r="N5216" t="s">
        <v>43</v>
      </c>
      <c r="O5216" t="s">
        <v>54</v>
      </c>
      <c r="S5216">
        <v>3</v>
      </c>
      <c r="T5216" t="s">
        <v>55</v>
      </c>
      <c r="X5216" t="s">
        <v>46</v>
      </c>
      <c r="Y5216">
        <v>1</v>
      </c>
      <c r="Z5216">
        <v>0</v>
      </c>
      <c r="AA5216">
        <v>0</v>
      </c>
      <c r="AB5216">
        <v>0</v>
      </c>
      <c r="AC5216">
        <v>0</v>
      </c>
      <c r="AD5216">
        <f t="shared" si="163"/>
        <v>0</v>
      </c>
      <c r="AE5216" t="s">
        <v>85</v>
      </c>
      <c r="AF5216">
        <v>114275000</v>
      </c>
      <c r="AG5216">
        <v>140000000</v>
      </c>
      <c r="AH5216">
        <v>150000000</v>
      </c>
      <c r="AI5216">
        <v>165000000</v>
      </c>
      <c r="AJ5216">
        <f t="shared" si="164"/>
        <v>569275000</v>
      </c>
      <c r="AK5216" t="s">
        <v>1462</v>
      </c>
      <c r="AL5216" t="s">
        <v>459</v>
      </c>
      <c r="AM5216" t="s">
        <v>1463</v>
      </c>
    </row>
    <row r="5217" spans="1:39" x14ac:dyDescent="0.2">
      <c r="A5217">
        <v>47076</v>
      </c>
      <c r="B5217" t="s">
        <v>1458</v>
      </c>
      <c r="C5217">
        <v>860</v>
      </c>
      <c r="D5217" t="s">
        <v>1459</v>
      </c>
      <c r="E5217">
        <v>9</v>
      </c>
      <c r="F5217" t="s">
        <v>1454</v>
      </c>
      <c r="G5217">
        <v>272</v>
      </c>
      <c r="H5217" t="s">
        <v>52</v>
      </c>
      <c r="I5217">
        <v>136</v>
      </c>
      <c r="J5217" t="s">
        <v>53</v>
      </c>
      <c r="K5217" t="s">
        <v>41</v>
      </c>
      <c r="L5217">
        <v>9359</v>
      </c>
      <c r="M5217" t="s">
        <v>3466</v>
      </c>
      <c r="N5217" t="s">
        <v>43</v>
      </c>
      <c r="O5217" t="s">
        <v>3467</v>
      </c>
      <c r="S5217">
        <v>3</v>
      </c>
      <c r="T5217" t="s">
        <v>55</v>
      </c>
      <c r="X5217" t="s">
        <v>46</v>
      </c>
      <c r="Y5217">
        <v>1</v>
      </c>
      <c r="Z5217">
        <v>0</v>
      </c>
      <c r="AA5217">
        <v>0</v>
      </c>
      <c r="AB5217">
        <v>0</v>
      </c>
      <c r="AC5217">
        <v>0</v>
      </c>
      <c r="AD5217">
        <f t="shared" si="163"/>
        <v>0</v>
      </c>
      <c r="AE5217" t="s">
        <v>1456</v>
      </c>
      <c r="AF5217">
        <v>31000000</v>
      </c>
      <c r="AG5217">
        <v>34100000</v>
      </c>
      <c r="AH5217">
        <v>37350000</v>
      </c>
      <c r="AI5217">
        <v>41070000</v>
      </c>
      <c r="AJ5217">
        <f t="shared" si="164"/>
        <v>143520000</v>
      </c>
      <c r="AK5217" t="s">
        <v>1462</v>
      </c>
      <c r="AL5217" t="s">
        <v>459</v>
      </c>
      <c r="AM5217" t="s">
        <v>1463</v>
      </c>
    </row>
    <row r="5218" spans="1:39" x14ac:dyDescent="0.2">
      <c r="A5218">
        <v>47076</v>
      </c>
      <c r="B5218" t="s">
        <v>1458</v>
      </c>
      <c r="C5218">
        <v>860</v>
      </c>
      <c r="D5218" t="s">
        <v>1459</v>
      </c>
      <c r="E5218">
        <v>9</v>
      </c>
      <c r="F5218" t="s">
        <v>1454</v>
      </c>
      <c r="G5218">
        <v>272</v>
      </c>
      <c r="H5218" t="s">
        <v>52</v>
      </c>
      <c r="I5218">
        <v>137</v>
      </c>
      <c r="J5218" t="s">
        <v>2662</v>
      </c>
      <c r="K5218" t="s">
        <v>41</v>
      </c>
      <c r="L5218">
        <v>9663</v>
      </c>
      <c r="M5218" t="s">
        <v>2673</v>
      </c>
      <c r="N5218" t="s">
        <v>43</v>
      </c>
      <c r="O5218" t="s">
        <v>2674</v>
      </c>
      <c r="S5218">
        <v>3</v>
      </c>
      <c r="T5218" t="s">
        <v>55</v>
      </c>
      <c r="U5218">
        <v>363</v>
      </c>
      <c r="V5218" t="s">
        <v>56</v>
      </c>
      <c r="W5218" t="s">
        <v>57</v>
      </c>
      <c r="X5218" t="s">
        <v>46</v>
      </c>
      <c r="Y5218">
        <v>1</v>
      </c>
      <c r="Z5218">
        <v>300</v>
      </c>
      <c r="AA5218">
        <v>300</v>
      </c>
      <c r="AB5218">
        <v>350</v>
      </c>
      <c r="AC5218">
        <v>365</v>
      </c>
      <c r="AD5218">
        <f t="shared" si="163"/>
        <v>365</v>
      </c>
      <c r="AF5218">
        <v>0</v>
      </c>
      <c r="AG5218">
        <v>0</v>
      </c>
      <c r="AH5218">
        <v>0</v>
      </c>
      <c r="AI5218">
        <v>0</v>
      </c>
      <c r="AJ5218">
        <f t="shared" si="164"/>
        <v>0</v>
      </c>
      <c r="AK5218" t="s">
        <v>1462</v>
      </c>
      <c r="AL5218" t="s">
        <v>459</v>
      </c>
      <c r="AM5218" t="s">
        <v>1463</v>
      </c>
    </row>
    <row r="5219" spans="1:39" x14ac:dyDescent="0.2">
      <c r="A5219">
        <v>47076</v>
      </c>
      <c r="B5219" t="s">
        <v>1458</v>
      </c>
      <c r="C5219">
        <v>860</v>
      </c>
      <c r="D5219" t="s">
        <v>1459</v>
      </c>
      <c r="E5219">
        <v>9</v>
      </c>
      <c r="F5219" t="s">
        <v>1454</v>
      </c>
      <c r="G5219">
        <v>272</v>
      </c>
      <c r="H5219" t="s">
        <v>52</v>
      </c>
      <c r="I5219">
        <v>329</v>
      </c>
      <c r="J5219" t="s">
        <v>2675</v>
      </c>
      <c r="K5219" t="s">
        <v>41</v>
      </c>
      <c r="L5219">
        <v>9360</v>
      </c>
      <c r="M5219" t="s">
        <v>2676</v>
      </c>
      <c r="N5219" t="s">
        <v>43</v>
      </c>
      <c r="O5219" t="s">
        <v>2677</v>
      </c>
      <c r="S5219">
        <v>3</v>
      </c>
      <c r="T5219" t="s">
        <v>55</v>
      </c>
      <c r="X5219" t="s">
        <v>46</v>
      </c>
      <c r="Y5219">
        <v>1</v>
      </c>
      <c r="Z5219">
        <v>0</v>
      </c>
      <c r="AA5219">
        <v>0</v>
      </c>
      <c r="AB5219">
        <v>0</v>
      </c>
      <c r="AC5219">
        <v>0</v>
      </c>
      <c r="AD5219">
        <f t="shared" si="163"/>
        <v>0</v>
      </c>
      <c r="AE5219" t="s">
        <v>289</v>
      </c>
      <c r="AF5219">
        <v>3400000</v>
      </c>
      <c r="AG5219">
        <v>1550000</v>
      </c>
      <c r="AH5219">
        <v>2850000</v>
      </c>
      <c r="AI5219">
        <v>3115000</v>
      </c>
      <c r="AJ5219">
        <f t="shared" si="164"/>
        <v>10915000</v>
      </c>
      <c r="AK5219" t="s">
        <v>1462</v>
      </c>
      <c r="AL5219" t="s">
        <v>459</v>
      </c>
      <c r="AM5219" t="s">
        <v>1463</v>
      </c>
    </row>
    <row r="5220" spans="1:39" x14ac:dyDescent="0.2">
      <c r="A5220">
        <v>47076</v>
      </c>
      <c r="B5220" t="s">
        <v>1458</v>
      </c>
      <c r="C5220">
        <v>860</v>
      </c>
      <c r="D5220" t="s">
        <v>1459</v>
      </c>
      <c r="E5220">
        <v>9</v>
      </c>
      <c r="F5220" t="s">
        <v>1454</v>
      </c>
      <c r="G5220">
        <v>272</v>
      </c>
      <c r="H5220" t="s">
        <v>52</v>
      </c>
      <c r="I5220">
        <v>329</v>
      </c>
      <c r="J5220" t="s">
        <v>2675</v>
      </c>
      <c r="K5220" t="s">
        <v>41</v>
      </c>
      <c r="L5220">
        <v>9660</v>
      </c>
      <c r="M5220" t="s">
        <v>2678</v>
      </c>
      <c r="N5220" t="s">
        <v>43</v>
      </c>
      <c r="O5220" t="s">
        <v>2679</v>
      </c>
      <c r="S5220">
        <v>3</v>
      </c>
      <c r="T5220" t="s">
        <v>55</v>
      </c>
      <c r="U5220">
        <v>428</v>
      </c>
      <c r="V5220" t="s">
        <v>4002</v>
      </c>
      <c r="W5220" t="s">
        <v>57</v>
      </c>
      <c r="X5220" t="s">
        <v>46</v>
      </c>
      <c r="Y5220">
        <v>1</v>
      </c>
      <c r="Z5220">
        <v>450</v>
      </c>
      <c r="AA5220">
        <v>460</v>
      </c>
      <c r="AB5220">
        <v>475</v>
      </c>
      <c r="AC5220">
        <v>490</v>
      </c>
      <c r="AD5220">
        <f t="shared" si="163"/>
        <v>490</v>
      </c>
      <c r="AF5220">
        <v>0</v>
      </c>
      <c r="AG5220">
        <v>0</v>
      </c>
      <c r="AH5220">
        <v>0</v>
      </c>
      <c r="AI5220">
        <v>0</v>
      </c>
      <c r="AJ5220">
        <f t="shared" si="164"/>
        <v>0</v>
      </c>
      <c r="AK5220" t="s">
        <v>1462</v>
      </c>
      <c r="AL5220" t="s">
        <v>459</v>
      </c>
      <c r="AM5220" t="s">
        <v>1463</v>
      </c>
    </row>
    <row r="5221" spans="1:39" x14ac:dyDescent="0.2">
      <c r="A5221">
        <v>47076</v>
      </c>
      <c r="B5221" t="s">
        <v>1458</v>
      </c>
      <c r="C5221">
        <v>860</v>
      </c>
      <c r="D5221" t="s">
        <v>1459</v>
      </c>
      <c r="E5221">
        <v>9</v>
      </c>
      <c r="F5221" t="s">
        <v>1454</v>
      </c>
      <c r="G5221">
        <v>272</v>
      </c>
      <c r="H5221" t="s">
        <v>52</v>
      </c>
      <c r="I5221">
        <v>329</v>
      </c>
      <c r="J5221" t="s">
        <v>2675</v>
      </c>
      <c r="K5221" t="s">
        <v>41</v>
      </c>
      <c r="L5221">
        <v>9661</v>
      </c>
      <c r="M5221" t="s">
        <v>4472</v>
      </c>
      <c r="N5221" t="s">
        <v>43</v>
      </c>
      <c r="O5221" t="s">
        <v>4473</v>
      </c>
      <c r="S5221">
        <v>3</v>
      </c>
      <c r="T5221" t="s">
        <v>55</v>
      </c>
      <c r="X5221" t="s">
        <v>46</v>
      </c>
      <c r="Y5221">
        <v>1</v>
      </c>
      <c r="Z5221">
        <v>0</v>
      </c>
      <c r="AA5221">
        <v>0</v>
      </c>
      <c r="AB5221">
        <v>0</v>
      </c>
      <c r="AC5221">
        <v>0</v>
      </c>
      <c r="AD5221">
        <f t="shared" si="163"/>
        <v>0</v>
      </c>
      <c r="AE5221" t="s">
        <v>1456</v>
      </c>
      <c r="AF5221">
        <v>32500000</v>
      </c>
      <c r="AG5221">
        <v>35750000</v>
      </c>
      <c r="AH5221">
        <v>39000000</v>
      </c>
      <c r="AI5221">
        <v>43330000</v>
      </c>
      <c r="AJ5221">
        <f t="shared" si="164"/>
        <v>150580000</v>
      </c>
      <c r="AK5221" t="s">
        <v>1462</v>
      </c>
      <c r="AL5221" t="s">
        <v>459</v>
      </c>
      <c r="AM5221" t="s">
        <v>1463</v>
      </c>
    </row>
    <row r="5222" spans="1:39" x14ac:dyDescent="0.2">
      <c r="A5222">
        <v>47076</v>
      </c>
      <c r="B5222" t="s">
        <v>1458</v>
      </c>
      <c r="C5222">
        <v>860</v>
      </c>
      <c r="D5222" t="s">
        <v>1459</v>
      </c>
      <c r="E5222">
        <v>9</v>
      </c>
      <c r="F5222" t="s">
        <v>1454</v>
      </c>
      <c r="G5222">
        <v>272</v>
      </c>
      <c r="H5222" t="s">
        <v>52</v>
      </c>
      <c r="I5222">
        <v>329</v>
      </c>
      <c r="J5222" t="s">
        <v>2675</v>
      </c>
      <c r="K5222" t="s">
        <v>41</v>
      </c>
      <c r="L5222">
        <v>9662</v>
      </c>
      <c r="M5222" t="s">
        <v>4474</v>
      </c>
      <c r="N5222" t="s">
        <v>43</v>
      </c>
      <c r="O5222" t="s">
        <v>4475</v>
      </c>
      <c r="S5222">
        <v>3</v>
      </c>
      <c r="T5222" t="s">
        <v>55</v>
      </c>
      <c r="X5222" t="s">
        <v>46</v>
      </c>
      <c r="Y5222">
        <v>1</v>
      </c>
      <c r="Z5222">
        <v>0</v>
      </c>
      <c r="AA5222">
        <v>0</v>
      </c>
      <c r="AB5222">
        <v>0</v>
      </c>
      <c r="AC5222">
        <v>0</v>
      </c>
      <c r="AD5222">
        <f t="shared" si="163"/>
        <v>0</v>
      </c>
      <c r="AE5222" t="s">
        <v>1456</v>
      </c>
      <c r="AF5222">
        <v>53600000</v>
      </c>
      <c r="AG5222">
        <v>58950000</v>
      </c>
      <c r="AH5222">
        <v>65370000</v>
      </c>
      <c r="AI5222">
        <v>71800000</v>
      </c>
      <c r="AJ5222">
        <f t="shared" si="164"/>
        <v>249720000</v>
      </c>
      <c r="AK5222" t="s">
        <v>1462</v>
      </c>
      <c r="AL5222" t="s">
        <v>459</v>
      </c>
      <c r="AM5222" t="s">
        <v>1463</v>
      </c>
    </row>
    <row r="5223" spans="1:39" x14ac:dyDescent="0.2">
      <c r="A5223">
        <v>47076</v>
      </c>
      <c r="B5223" t="s">
        <v>1458</v>
      </c>
      <c r="C5223">
        <v>860</v>
      </c>
      <c r="D5223" t="s">
        <v>1459</v>
      </c>
      <c r="E5223">
        <v>9</v>
      </c>
      <c r="F5223" t="s">
        <v>1454</v>
      </c>
      <c r="G5223">
        <v>272</v>
      </c>
      <c r="H5223" t="s">
        <v>52</v>
      </c>
      <c r="I5223">
        <v>357</v>
      </c>
      <c r="J5223" t="s">
        <v>53</v>
      </c>
      <c r="K5223" t="s">
        <v>41</v>
      </c>
      <c r="L5223">
        <v>9343</v>
      </c>
      <c r="M5223" t="s">
        <v>1477</v>
      </c>
      <c r="N5223" t="s">
        <v>43</v>
      </c>
      <c r="O5223" t="s">
        <v>1478</v>
      </c>
      <c r="S5223">
        <v>3</v>
      </c>
      <c r="T5223" t="s">
        <v>55</v>
      </c>
      <c r="X5223" t="s">
        <v>46</v>
      </c>
      <c r="Y5223">
        <v>1</v>
      </c>
      <c r="Z5223">
        <v>0</v>
      </c>
      <c r="AA5223">
        <v>0</v>
      </c>
      <c r="AB5223">
        <v>0</v>
      </c>
      <c r="AC5223">
        <v>0</v>
      </c>
      <c r="AD5223">
        <f t="shared" si="163"/>
        <v>0</v>
      </c>
      <c r="AE5223" t="s">
        <v>289</v>
      </c>
      <c r="AF5223">
        <v>3470000</v>
      </c>
      <c r="AG5223">
        <v>3797000</v>
      </c>
      <c r="AH5223">
        <v>4201700</v>
      </c>
      <c r="AI5223">
        <v>4660000</v>
      </c>
      <c r="AJ5223">
        <f t="shared" si="164"/>
        <v>16128700</v>
      </c>
      <c r="AK5223" t="s">
        <v>1462</v>
      </c>
      <c r="AL5223" t="s">
        <v>459</v>
      </c>
      <c r="AM5223" t="s">
        <v>1463</v>
      </c>
    </row>
    <row r="5224" spans="1:39" x14ac:dyDescent="0.2">
      <c r="A5224">
        <v>47091</v>
      </c>
      <c r="B5224" t="s">
        <v>1479</v>
      </c>
      <c r="C5224">
        <v>900</v>
      </c>
      <c r="D5224" t="s">
        <v>461</v>
      </c>
      <c r="E5224">
        <v>4</v>
      </c>
      <c r="F5224" t="s">
        <v>422</v>
      </c>
      <c r="G5224">
        <v>122</v>
      </c>
      <c r="H5224" t="s">
        <v>72</v>
      </c>
      <c r="I5224">
        <v>2</v>
      </c>
      <c r="J5224" t="s">
        <v>73</v>
      </c>
      <c r="K5224" t="s">
        <v>41</v>
      </c>
      <c r="L5224">
        <v>2700</v>
      </c>
      <c r="M5224" t="s">
        <v>1480</v>
      </c>
      <c r="N5224" t="s">
        <v>43</v>
      </c>
      <c r="O5224" t="s">
        <v>583</v>
      </c>
      <c r="S5224">
        <v>2</v>
      </c>
      <c r="T5224" t="s">
        <v>45</v>
      </c>
      <c r="X5224" t="s">
        <v>46</v>
      </c>
      <c r="Y5224">
        <v>1</v>
      </c>
      <c r="Z5224">
        <v>0</v>
      </c>
      <c r="AA5224">
        <v>0</v>
      </c>
      <c r="AB5224">
        <v>0</v>
      </c>
      <c r="AC5224">
        <v>0</v>
      </c>
      <c r="AD5224">
        <f t="shared" si="163"/>
        <v>0</v>
      </c>
      <c r="AE5224" t="s">
        <v>728</v>
      </c>
      <c r="AF5224">
        <v>155114</v>
      </c>
      <c r="AG5224">
        <v>167932</v>
      </c>
      <c r="AH5224">
        <v>184222</v>
      </c>
      <c r="AI5224">
        <v>199328</v>
      </c>
      <c r="AJ5224">
        <f t="shared" si="164"/>
        <v>706596</v>
      </c>
      <c r="AK5224" t="s">
        <v>466</v>
      </c>
      <c r="AL5224" t="s">
        <v>467</v>
      </c>
      <c r="AM5224" t="s">
        <v>60</v>
      </c>
    </row>
    <row r="5225" spans="1:39" x14ac:dyDescent="0.2">
      <c r="A5225">
        <v>47091</v>
      </c>
      <c r="B5225" t="s">
        <v>1479</v>
      </c>
      <c r="C5225">
        <v>900</v>
      </c>
      <c r="D5225" t="s">
        <v>461</v>
      </c>
      <c r="E5225">
        <v>4</v>
      </c>
      <c r="F5225" t="s">
        <v>422</v>
      </c>
      <c r="G5225">
        <v>122</v>
      </c>
      <c r="H5225" t="s">
        <v>72</v>
      </c>
      <c r="I5225">
        <v>313</v>
      </c>
      <c r="J5225" t="s">
        <v>1450</v>
      </c>
      <c r="K5225" t="s">
        <v>41</v>
      </c>
      <c r="L5225">
        <v>12964</v>
      </c>
      <c r="M5225" t="s">
        <v>1483</v>
      </c>
      <c r="N5225" t="s">
        <v>124</v>
      </c>
      <c r="O5225" t="s">
        <v>1484</v>
      </c>
      <c r="S5225">
        <v>2</v>
      </c>
      <c r="T5225" t="s">
        <v>45</v>
      </c>
      <c r="X5225" t="s">
        <v>46</v>
      </c>
      <c r="Y5225">
        <v>1</v>
      </c>
      <c r="Z5225">
        <v>0</v>
      </c>
      <c r="AA5225">
        <v>0</v>
      </c>
      <c r="AB5225">
        <v>0</v>
      </c>
      <c r="AC5225">
        <v>0</v>
      </c>
      <c r="AD5225">
        <f t="shared" si="163"/>
        <v>0</v>
      </c>
      <c r="AE5225" t="s">
        <v>595</v>
      </c>
      <c r="AF5225">
        <v>1079999</v>
      </c>
      <c r="AG5225">
        <v>1166399</v>
      </c>
      <c r="AH5225">
        <v>1259711</v>
      </c>
      <c r="AI5225">
        <v>1360488</v>
      </c>
      <c r="AJ5225">
        <f t="shared" si="164"/>
        <v>4866597</v>
      </c>
      <c r="AK5225" t="s">
        <v>466</v>
      </c>
      <c r="AL5225" t="s">
        <v>467</v>
      </c>
      <c r="AM5225" t="s">
        <v>60</v>
      </c>
    </row>
    <row r="5226" spans="1:39" x14ac:dyDescent="0.2">
      <c r="A5226">
        <v>47091</v>
      </c>
      <c r="B5226" t="s">
        <v>1479</v>
      </c>
      <c r="C5226">
        <v>900</v>
      </c>
      <c r="D5226" t="s">
        <v>461</v>
      </c>
      <c r="E5226">
        <v>4</v>
      </c>
      <c r="F5226" t="s">
        <v>422</v>
      </c>
      <c r="G5226">
        <v>122</v>
      </c>
      <c r="H5226" t="s">
        <v>72</v>
      </c>
      <c r="I5226">
        <v>320</v>
      </c>
      <c r="J5226" t="s">
        <v>3994</v>
      </c>
      <c r="K5226" t="s">
        <v>41</v>
      </c>
      <c r="L5226">
        <v>2732</v>
      </c>
      <c r="M5226" t="s">
        <v>3995</v>
      </c>
      <c r="N5226" t="s">
        <v>43</v>
      </c>
      <c r="O5226" t="s">
        <v>3996</v>
      </c>
      <c r="S5226">
        <v>2</v>
      </c>
      <c r="T5226" t="s">
        <v>45</v>
      </c>
      <c r="X5226" t="s">
        <v>46</v>
      </c>
      <c r="Y5226">
        <v>1</v>
      </c>
      <c r="Z5226">
        <v>0</v>
      </c>
      <c r="AA5226">
        <v>0</v>
      </c>
      <c r="AB5226">
        <v>0</v>
      </c>
      <c r="AC5226">
        <v>0</v>
      </c>
      <c r="AD5226">
        <f t="shared" si="163"/>
        <v>0</v>
      </c>
      <c r="AE5226" t="s">
        <v>595</v>
      </c>
      <c r="AF5226">
        <v>5354000</v>
      </c>
      <c r="AG5226">
        <v>1400000</v>
      </c>
      <c r="AH5226">
        <v>5400000</v>
      </c>
      <c r="AI5226">
        <v>5400000</v>
      </c>
      <c r="AJ5226">
        <f t="shared" si="164"/>
        <v>17554000</v>
      </c>
      <c r="AK5226" t="s">
        <v>466</v>
      </c>
      <c r="AL5226" t="s">
        <v>467</v>
      </c>
      <c r="AM5226" t="s">
        <v>60</v>
      </c>
    </row>
    <row r="5227" spans="1:39" x14ac:dyDescent="0.2">
      <c r="A5227">
        <v>47092</v>
      </c>
      <c r="B5227" t="s">
        <v>1490</v>
      </c>
      <c r="C5227">
        <v>810</v>
      </c>
      <c r="D5227" t="s">
        <v>791</v>
      </c>
      <c r="E5227">
        <v>24</v>
      </c>
      <c r="F5227" t="s">
        <v>700</v>
      </c>
      <c r="G5227">
        <v>131</v>
      </c>
      <c r="H5227" t="s">
        <v>792</v>
      </c>
      <c r="I5227">
        <v>132</v>
      </c>
      <c r="J5227" t="s">
        <v>798</v>
      </c>
      <c r="K5227" t="s">
        <v>41</v>
      </c>
      <c r="L5227">
        <v>11570</v>
      </c>
      <c r="M5227" t="s">
        <v>2687</v>
      </c>
      <c r="N5227" t="s">
        <v>43</v>
      </c>
      <c r="O5227" t="s">
        <v>2688</v>
      </c>
      <c r="S5227">
        <v>2</v>
      </c>
      <c r="T5227" t="s">
        <v>45</v>
      </c>
      <c r="U5227">
        <v>51</v>
      </c>
      <c r="V5227" t="s">
        <v>524</v>
      </c>
      <c r="W5227" t="s">
        <v>57</v>
      </c>
      <c r="X5227" t="s">
        <v>46</v>
      </c>
      <c r="Y5227">
        <v>1</v>
      </c>
      <c r="Z5227">
        <v>5</v>
      </c>
      <c r="AA5227">
        <v>5</v>
      </c>
      <c r="AB5227">
        <v>5</v>
      </c>
      <c r="AC5227">
        <v>5</v>
      </c>
      <c r="AD5227">
        <f t="shared" si="163"/>
        <v>5</v>
      </c>
      <c r="AF5227">
        <v>0</v>
      </c>
      <c r="AG5227">
        <v>0</v>
      </c>
      <c r="AH5227">
        <v>0</v>
      </c>
      <c r="AI5227">
        <v>0</v>
      </c>
      <c r="AJ5227">
        <f t="shared" si="164"/>
        <v>0</v>
      </c>
      <c r="AK5227" t="s">
        <v>797</v>
      </c>
      <c r="AL5227" t="s">
        <v>49</v>
      </c>
      <c r="AM5227" t="s">
        <v>50</v>
      </c>
    </row>
    <row r="5228" spans="1:39" x14ac:dyDescent="0.2">
      <c r="A5228">
        <v>47092</v>
      </c>
      <c r="B5228" t="s">
        <v>1490</v>
      </c>
      <c r="C5228">
        <v>850</v>
      </c>
      <c r="D5228" t="s">
        <v>453</v>
      </c>
      <c r="E5228">
        <v>4</v>
      </c>
      <c r="F5228" t="s">
        <v>422</v>
      </c>
      <c r="G5228">
        <v>128</v>
      </c>
      <c r="H5228" t="s">
        <v>143</v>
      </c>
      <c r="I5228">
        <v>125</v>
      </c>
      <c r="J5228" t="s">
        <v>579</v>
      </c>
      <c r="K5228" t="s">
        <v>41</v>
      </c>
      <c r="L5228">
        <v>12969</v>
      </c>
      <c r="M5228" t="s">
        <v>3477</v>
      </c>
      <c r="N5228" t="s">
        <v>43</v>
      </c>
      <c r="O5228" t="s">
        <v>3478</v>
      </c>
      <c r="S5228">
        <v>2</v>
      </c>
      <c r="T5228" t="s">
        <v>45</v>
      </c>
      <c r="X5228" t="s">
        <v>46</v>
      </c>
      <c r="Y5228">
        <v>1</v>
      </c>
      <c r="Z5228">
        <v>0</v>
      </c>
      <c r="AA5228">
        <v>0</v>
      </c>
      <c r="AB5228">
        <v>0</v>
      </c>
      <c r="AC5228">
        <v>0</v>
      </c>
      <c r="AD5228">
        <f t="shared" si="163"/>
        <v>0</v>
      </c>
      <c r="AE5228" t="s">
        <v>595</v>
      </c>
      <c r="AF5228">
        <v>120000</v>
      </c>
      <c r="AG5228">
        <v>129600</v>
      </c>
      <c r="AH5228">
        <v>139968</v>
      </c>
      <c r="AI5228">
        <v>151165</v>
      </c>
      <c r="AJ5228">
        <f t="shared" si="164"/>
        <v>540733</v>
      </c>
      <c r="AK5228" t="s">
        <v>458</v>
      </c>
      <c r="AL5228" t="s">
        <v>459</v>
      </c>
      <c r="AM5228" t="s">
        <v>460</v>
      </c>
    </row>
    <row r="5229" spans="1:39" x14ac:dyDescent="0.2">
      <c r="A5229">
        <v>47092</v>
      </c>
      <c r="B5229" t="s">
        <v>1490</v>
      </c>
      <c r="C5229">
        <v>855</v>
      </c>
      <c r="D5229" t="s">
        <v>3470</v>
      </c>
      <c r="E5229">
        <v>10</v>
      </c>
      <c r="F5229" t="s">
        <v>1223</v>
      </c>
      <c r="G5229">
        <v>331</v>
      </c>
      <c r="H5229" t="s">
        <v>391</v>
      </c>
      <c r="I5229">
        <v>445</v>
      </c>
      <c r="J5229" t="s">
        <v>392</v>
      </c>
      <c r="K5229" t="s">
        <v>41</v>
      </c>
      <c r="L5229">
        <v>12971</v>
      </c>
      <c r="M5229" t="s">
        <v>4834</v>
      </c>
      <c r="N5229" t="s">
        <v>43</v>
      </c>
      <c r="O5229" t="s">
        <v>394</v>
      </c>
      <c r="S5229">
        <v>2</v>
      </c>
      <c r="T5229" t="s">
        <v>45</v>
      </c>
      <c r="X5229" t="s">
        <v>46</v>
      </c>
      <c r="Y5229">
        <v>1</v>
      </c>
      <c r="Z5229">
        <v>0</v>
      </c>
      <c r="AA5229">
        <v>0</v>
      </c>
      <c r="AB5229">
        <v>0</v>
      </c>
      <c r="AC5229">
        <v>0</v>
      </c>
      <c r="AD5229">
        <f t="shared" si="163"/>
        <v>0</v>
      </c>
      <c r="AE5229" t="s">
        <v>595</v>
      </c>
      <c r="AF5229">
        <v>520000</v>
      </c>
      <c r="AG5229">
        <v>561600</v>
      </c>
      <c r="AH5229">
        <v>606528</v>
      </c>
      <c r="AI5229">
        <v>655050</v>
      </c>
      <c r="AJ5229">
        <f t="shared" si="164"/>
        <v>2343178</v>
      </c>
      <c r="AK5229" t="s">
        <v>3473</v>
      </c>
      <c r="AL5229" t="s">
        <v>2846</v>
      </c>
      <c r="AM5229" t="s">
        <v>3474</v>
      </c>
    </row>
    <row r="5230" spans="1:39" x14ac:dyDescent="0.2">
      <c r="A5230">
        <v>47092</v>
      </c>
      <c r="B5230" t="s">
        <v>1490</v>
      </c>
      <c r="C5230">
        <v>900</v>
      </c>
      <c r="D5230" t="s">
        <v>461</v>
      </c>
      <c r="E5230">
        <v>4</v>
      </c>
      <c r="F5230" t="s">
        <v>422</v>
      </c>
      <c r="G5230">
        <v>302</v>
      </c>
      <c r="H5230" t="s">
        <v>1224</v>
      </c>
      <c r="I5230">
        <v>330</v>
      </c>
      <c r="J5230" t="s">
        <v>3999</v>
      </c>
      <c r="K5230" t="s">
        <v>41</v>
      </c>
      <c r="L5230">
        <v>3626</v>
      </c>
      <c r="M5230" t="s">
        <v>4000</v>
      </c>
      <c r="N5230" t="s">
        <v>43</v>
      </c>
      <c r="O5230" t="s">
        <v>4001</v>
      </c>
      <c r="S5230">
        <v>2</v>
      </c>
      <c r="T5230" t="s">
        <v>45</v>
      </c>
      <c r="X5230" t="s">
        <v>46</v>
      </c>
      <c r="Y5230">
        <v>1</v>
      </c>
      <c r="Z5230">
        <v>0</v>
      </c>
      <c r="AA5230">
        <v>0</v>
      </c>
      <c r="AB5230">
        <v>0</v>
      </c>
      <c r="AC5230">
        <v>0</v>
      </c>
      <c r="AD5230">
        <f t="shared" si="163"/>
        <v>0</v>
      </c>
      <c r="AE5230" t="s">
        <v>1307</v>
      </c>
      <c r="AF5230">
        <v>21903943</v>
      </c>
      <c r="AG5230">
        <v>23992309</v>
      </c>
      <c r="AH5230">
        <v>26319660</v>
      </c>
      <c r="AI5230">
        <v>28477882</v>
      </c>
      <c r="AJ5230">
        <f t="shared" si="164"/>
        <v>100693794</v>
      </c>
      <c r="AK5230" t="s">
        <v>466</v>
      </c>
      <c r="AL5230" t="s">
        <v>467</v>
      </c>
      <c r="AM5230" t="s">
        <v>60</v>
      </c>
    </row>
    <row r="5231" spans="1:39" x14ac:dyDescent="0.2">
      <c r="A5231">
        <v>47093</v>
      </c>
      <c r="B5231" t="s">
        <v>1497</v>
      </c>
      <c r="C5231">
        <v>900</v>
      </c>
      <c r="D5231" t="s">
        <v>461</v>
      </c>
      <c r="E5231">
        <v>4</v>
      </c>
      <c r="F5231" t="s">
        <v>422</v>
      </c>
      <c r="G5231">
        <v>122</v>
      </c>
      <c r="H5231" t="s">
        <v>72</v>
      </c>
      <c r="I5231">
        <v>474</v>
      </c>
      <c r="J5231" t="s">
        <v>2262</v>
      </c>
      <c r="K5231" t="s">
        <v>41</v>
      </c>
      <c r="L5231">
        <v>11571</v>
      </c>
      <c r="M5231" t="s">
        <v>4481</v>
      </c>
      <c r="N5231" t="s">
        <v>43</v>
      </c>
      <c r="O5231" t="s">
        <v>4482</v>
      </c>
      <c r="S5231">
        <v>2</v>
      </c>
      <c r="T5231" t="s">
        <v>45</v>
      </c>
      <c r="X5231" t="s">
        <v>46</v>
      </c>
      <c r="Y5231">
        <v>1</v>
      </c>
      <c r="Z5231">
        <v>0</v>
      </c>
      <c r="AA5231">
        <v>0</v>
      </c>
      <c r="AB5231">
        <v>0</v>
      </c>
      <c r="AC5231">
        <v>0</v>
      </c>
      <c r="AD5231">
        <f t="shared" si="163"/>
        <v>0</v>
      </c>
      <c r="AE5231" t="s">
        <v>3480</v>
      </c>
      <c r="AF5231">
        <v>2000000</v>
      </c>
      <c r="AG5231">
        <v>2160000</v>
      </c>
      <c r="AH5231">
        <v>2332800</v>
      </c>
      <c r="AI5231">
        <v>2519424</v>
      </c>
      <c r="AJ5231">
        <f t="shared" si="164"/>
        <v>9012224</v>
      </c>
      <c r="AK5231" t="s">
        <v>466</v>
      </c>
      <c r="AL5231" t="s">
        <v>467</v>
      </c>
      <c r="AM5231" t="s">
        <v>60</v>
      </c>
    </row>
    <row r="5232" spans="1:39" x14ac:dyDescent="0.2">
      <c r="A5232">
        <v>48091</v>
      </c>
      <c r="B5232" t="s">
        <v>1500</v>
      </c>
      <c r="C5232">
        <v>101</v>
      </c>
      <c r="D5232" t="s">
        <v>319</v>
      </c>
      <c r="E5232">
        <v>10</v>
      </c>
      <c r="F5232" t="s">
        <v>1223</v>
      </c>
      <c r="G5232">
        <v>302</v>
      </c>
      <c r="H5232" t="s">
        <v>1224</v>
      </c>
      <c r="I5232">
        <v>58</v>
      </c>
      <c r="J5232" t="s">
        <v>1502</v>
      </c>
      <c r="K5232" t="s">
        <v>41</v>
      </c>
      <c r="L5232">
        <v>12574</v>
      </c>
      <c r="M5232" t="s">
        <v>4006</v>
      </c>
      <c r="N5232" t="s">
        <v>124</v>
      </c>
      <c r="O5232" t="s">
        <v>4007</v>
      </c>
      <c r="S5232">
        <v>3</v>
      </c>
      <c r="T5232" t="s">
        <v>55</v>
      </c>
      <c r="X5232" t="s">
        <v>46</v>
      </c>
      <c r="Y5232">
        <v>1</v>
      </c>
      <c r="Z5232">
        <v>0</v>
      </c>
      <c r="AA5232">
        <v>0</v>
      </c>
      <c r="AB5232">
        <v>0</v>
      </c>
      <c r="AC5232">
        <v>0</v>
      </c>
      <c r="AD5232">
        <f t="shared" si="163"/>
        <v>0</v>
      </c>
      <c r="AE5232" t="s">
        <v>85</v>
      </c>
      <c r="AF5232">
        <v>0</v>
      </c>
      <c r="AG5232">
        <v>1000000</v>
      </c>
      <c r="AH5232">
        <v>0</v>
      </c>
      <c r="AI5232">
        <v>0</v>
      </c>
      <c r="AJ5232">
        <f t="shared" si="164"/>
        <v>1000000</v>
      </c>
      <c r="AK5232" t="s">
        <v>324</v>
      </c>
      <c r="AL5232" t="s">
        <v>325</v>
      </c>
      <c r="AM5232" t="s">
        <v>326</v>
      </c>
    </row>
    <row r="5233" spans="1:39" x14ac:dyDescent="0.2">
      <c r="A5233">
        <v>48091</v>
      </c>
      <c r="B5233" t="s">
        <v>1500</v>
      </c>
      <c r="C5233">
        <v>101</v>
      </c>
      <c r="D5233" t="s">
        <v>319</v>
      </c>
      <c r="E5233">
        <v>10</v>
      </c>
      <c r="F5233" t="s">
        <v>1223</v>
      </c>
      <c r="G5233">
        <v>302</v>
      </c>
      <c r="H5233" t="s">
        <v>1224</v>
      </c>
      <c r="I5233">
        <v>58</v>
      </c>
      <c r="J5233" t="s">
        <v>1502</v>
      </c>
      <c r="K5233" t="s">
        <v>41</v>
      </c>
      <c r="L5233">
        <v>12576</v>
      </c>
      <c r="M5233" t="s">
        <v>4484</v>
      </c>
      <c r="N5233" t="s">
        <v>124</v>
      </c>
      <c r="O5233" t="s">
        <v>4485</v>
      </c>
      <c r="S5233">
        <v>3</v>
      </c>
      <c r="T5233" t="s">
        <v>55</v>
      </c>
      <c r="U5233">
        <v>195</v>
      </c>
      <c r="V5233" t="s">
        <v>363</v>
      </c>
      <c r="W5233" t="s">
        <v>57</v>
      </c>
      <c r="X5233" t="s">
        <v>46</v>
      </c>
      <c r="Y5233">
        <v>1</v>
      </c>
      <c r="Z5233">
        <v>1</v>
      </c>
      <c r="AA5233">
        <v>1</v>
      </c>
      <c r="AB5233">
        <v>0</v>
      </c>
      <c r="AC5233">
        <v>0</v>
      </c>
      <c r="AD5233">
        <f t="shared" si="163"/>
        <v>1</v>
      </c>
      <c r="AF5233">
        <v>0</v>
      </c>
      <c r="AG5233">
        <v>0</v>
      </c>
      <c r="AH5233">
        <v>0</v>
      </c>
      <c r="AI5233">
        <v>0</v>
      </c>
      <c r="AJ5233">
        <f t="shared" si="164"/>
        <v>0</v>
      </c>
      <c r="AK5233" t="s">
        <v>324</v>
      </c>
      <c r="AL5233" t="s">
        <v>325</v>
      </c>
      <c r="AM5233" t="s">
        <v>326</v>
      </c>
    </row>
    <row r="5234" spans="1:39" x14ac:dyDescent="0.2">
      <c r="A5234">
        <v>48091</v>
      </c>
      <c r="B5234" t="s">
        <v>1500</v>
      </c>
      <c r="C5234">
        <v>101</v>
      </c>
      <c r="D5234" t="s">
        <v>319</v>
      </c>
      <c r="E5234">
        <v>10</v>
      </c>
      <c r="F5234" t="s">
        <v>1223</v>
      </c>
      <c r="G5234">
        <v>302</v>
      </c>
      <c r="H5234" t="s">
        <v>1224</v>
      </c>
      <c r="I5234">
        <v>492</v>
      </c>
      <c r="J5234" t="s">
        <v>2712</v>
      </c>
      <c r="K5234" t="s">
        <v>41</v>
      </c>
      <c r="L5234">
        <v>13257</v>
      </c>
      <c r="M5234" t="s">
        <v>4843</v>
      </c>
      <c r="N5234" t="s">
        <v>124</v>
      </c>
      <c r="O5234" t="s">
        <v>4844</v>
      </c>
      <c r="S5234">
        <v>3</v>
      </c>
      <c r="T5234" t="s">
        <v>55</v>
      </c>
      <c r="X5234" t="s">
        <v>46</v>
      </c>
      <c r="Y5234">
        <v>1</v>
      </c>
      <c r="Z5234">
        <v>0</v>
      </c>
      <c r="AA5234">
        <v>0</v>
      </c>
      <c r="AB5234">
        <v>0</v>
      </c>
      <c r="AC5234">
        <v>0</v>
      </c>
      <c r="AD5234">
        <f t="shared" si="163"/>
        <v>0</v>
      </c>
      <c r="AE5234" t="s">
        <v>323</v>
      </c>
      <c r="AF5234">
        <v>8000000</v>
      </c>
      <c r="AG5234">
        <v>500000</v>
      </c>
      <c r="AH5234">
        <v>0</v>
      </c>
      <c r="AI5234">
        <v>0</v>
      </c>
      <c r="AJ5234">
        <f t="shared" si="164"/>
        <v>8500000</v>
      </c>
      <c r="AK5234" t="s">
        <v>324</v>
      </c>
      <c r="AL5234" t="s">
        <v>325</v>
      </c>
      <c r="AM5234" t="s">
        <v>326</v>
      </c>
    </row>
    <row r="5235" spans="1:39" x14ac:dyDescent="0.2">
      <c r="A5235">
        <v>48091</v>
      </c>
      <c r="B5235" t="s">
        <v>1500</v>
      </c>
      <c r="C5235">
        <v>101</v>
      </c>
      <c r="D5235" t="s">
        <v>319</v>
      </c>
      <c r="E5235">
        <v>10</v>
      </c>
      <c r="F5235" t="s">
        <v>1223</v>
      </c>
      <c r="G5235">
        <v>302</v>
      </c>
      <c r="H5235" t="s">
        <v>1224</v>
      </c>
      <c r="I5235">
        <v>492</v>
      </c>
      <c r="J5235" t="s">
        <v>2712</v>
      </c>
      <c r="K5235" t="s">
        <v>41</v>
      </c>
      <c r="L5235">
        <v>13258</v>
      </c>
      <c r="M5235" t="s">
        <v>2713</v>
      </c>
      <c r="N5235" t="s">
        <v>124</v>
      </c>
      <c r="O5235" t="s">
        <v>2714</v>
      </c>
      <c r="S5235">
        <v>3</v>
      </c>
      <c r="T5235" t="s">
        <v>55</v>
      </c>
      <c r="U5235">
        <v>195</v>
      </c>
      <c r="V5235" t="s">
        <v>363</v>
      </c>
      <c r="W5235" t="s">
        <v>57</v>
      </c>
      <c r="X5235" t="s">
        <v>46</v>
      </c>
      <c r="Y5235">
        <v>1</v>
      </c>
      <c r="Z5235">
        <v>1</v>
      </c>
      <c r="AA5235">
        <v>1</v>
      </c>
      <c r="AB5235">
        <v>0</v>
      </c>
      <c r="AC5235">
        <v>0</v>
      </c>
      <c r="AD5235">
        <f t="shared" si="163"/>
        <v>1</v>
      </c>
      <c r="AF5235">
        <v>0</v>
      </c>
      <c r="AG5235">
        <v>0</v>
      </c>
      <c r="AH5235">
        <v>0</v>
      </c>
      <c r="AI5235">
        <v>0</v>
      </c>
      <c r="AJ5235">
        <f t="shared" si="164"/>
        <v>0</v>
      </c>
      <c r="AK5235" t="s">
        <v>324</v>
      </c>
      <c r="AL5235" t="s">
        <v>325</v>
      </c>
      <c r="AM5235" t="s">
        <v>326</v>
      </c>
    </row>
    <row r="5236" spans="1:39" x14ac:dyDescent="0.2">
      <c r="A5236">
        <v>48091</v>
      </c>
      <c r="B5236" t="s">
        <v>1500</v>
      </c>
      <c r="C5236">
        <v>400</v>
      </c>
      <c r="D5236" t="s">
        <v>1522</v>
      </c>
      <c r="E5236">
        <v>10</v>
      </c>
      <c r="F5236" t="s">
        <v>1223</v>
      </c>
      <c r="G5236">
        <v>61</v>
      </c>
      <c r="H5236" t="s">
        <v>89</v>
      </c>
      <c r="I5236">
        <v>988</v>
      </c>
      <c r="J5236" t="s">
        <v>1523</v>
      </c>
      <c r="K5236" t="s">
        <v>41</v>
      </c>
      <c r="L5236">
        <v>11478</v>
      </c>
      <c r="M5236" t="s">
        <v>1524</v>
      </c>
      <c r="N5236" t="s">
        <v>43</v>
      </c>
      <c r="O5236" t="s">
        <v>1525</v>
      </c>
      <c r="S5236">
        <v>3</v>
      </c>
      <c r="T5236" t="s">
        <v>55</v>
      </c>
      <c r="X5236" t="s">
        <v>66</v>
      </c>
      <c r="Y5236">
        <v>0</v>
      </c>
      <c r="Z5236">
        <v>0</v>
      </c>
      <c r="AA5236">
        <v>0</v>
      </c>
      <c r="AB5236">
        <v>0</v>
      </c>
      <c r="AC5236">
        <v>0</v>
      </c>
      <c r="AD5236">
        <f t="shared" si="163"/>
        <v>0</v>
      </c>
      <c r="AE5236" t="s">
        <v>47</v>
      </c>
      <c r="AF5236">
        <v>0</v>
      </c>
      <c r="AG5236">
        <v>4000000</v>
      </c>
      <c r="AH5236">
        <v>0</v>
      </c>
      <c r="AI5236">
        <v>0</v>
      </c>
      <c r="AJ5236">
        <f t="shared" si="164"/>
        <v>4000000</v>
      </c>
      <c r="AK5236" t="s">
        <v>1526</v>
      </c>
      <c r="AL5236" t="s">
        <v>1527</v>
      </c>
      <c r="AM5236" t="s">
        <v>1231</v>
      </c>
    </row>
    <row r="5237" spans="1:39" x14ac:dyDescent="0.2">
      <c r="A5237">
        <v>48091</v>
      </c>
      <c r="B5237" t="s">
        <v>1500</v>
      </c>
      <c r="C5237">
        <v>400</v>
      </c>
      <c r="D5237" t="s">
        <v>1522</v>
      </c>
      <c r="E5237">
        <v>10</v>
      </c>
      <c r="F5237" t="s">
        <v>1223</v>
      </c>
      <c r="G5237">
        <v>128</v>
      </c>
      <c r="H5237" t="s">
        <v>143</v>
      </c>
      <c r="I5237">
        <v>981</v>
      </c>
      <c r="J5237" t="s">
        <v>1532</v>
      </c>
      <c r="K5237" t="s">
        <v>41</v>
      </c>
      <c r="L5237">
        <v>11465</v>
      </c>
      <c r="M5237" t="s">
        <v>1533</v>
      </c>
      <c r="N5237" t="s">
        <v>43</v>
      </c>
      <c r="O5237" t="s">
        <v>1534</v>
      </c>
      <c r="S5237">
        <v>3</v>
      </c>
      <c r="T5237" t="s">
        <v>55</v>
      </c>
      <c r="U5237">
        <v>499</v>
      </c>
      <c r="V5237" t="s">
        <v>5119</v>
      </c>
      <c r="W5237" t="s">
        <v>57</v>
      </c>
      <c r="X5237" t="s">
        <v>66</v>
      </c>
      <c r="Y5237">
        <v>0</v>
      </c>
      <c r="Z5237">
        <v>1</v>
      </c>
      <c r="AA5237">
        <v>250</v>
      </c>
      <c r="AB5237">
        <v>250</v>
      </c>
      <c r="AC5237">
        <v>250</v>
      </c>
      <c r="AD5237">
        <f t="shared" si="163"/>
        <v>751</v>
      </c>
      <c r="AF5237">
        <v>0</v>
      </c>
      <c r="AG5237">
        <v>0</v>
      </c>
      <c r="AH5237">
        <v>0</v>
      </c>
      <c r="AI5237">
        <v>0</v>
      </c>
      <c r="AJ5237">
        <f t="shared" si="164"/>
        <v>0</v>
      </c>
      <c r="AK5237" t="s">
        <v>1526</v>
      </c>
      <c r="AL5237" t="s">
        <v>1527</v>
      </c>
      <c r="AM5237" t="s">
        <v>1231</v>
      </c>
    </row>
    <row r="5238" spans="1:39" x14ac:dyDescent="0.2">
      <c r="A5238">
        <v>48091</v>
      </c>
      <c r="B5238" t="s">
        <v>1500</v>
      </c>
      <c r="C5238">
        <v>400</v>
      </c>
      <c r="D5238" t="s">
        <v>1522</v>
      </c>
      <c r="E5238">
        <v>10</v>
      </c>
      <c r="F5238" t="s">
        <v>1223</v>
      </c>
      <c r="G5238">
        <v>128</v>
      </c>
      <c r="H5238" t="s">
        <v>143</v>
      </c>
      <c r="I5238">
        <v>984</v>
      </c>
      <c r="J5238" t="s">
        <v>1538</v>
      </c>
      <c r="K5238" t="s">
        <v>41</v>
      </c>
      <c r="L5238">
        <v>11453</v>
      </c>
      <c r="M5238" t="s">
        <v>1538</v>
      </c>
      <c r="N5238" t="s">
        <v>43</v>
      </c>
      <c r="O5238" t="s">
        <v>1539</v>
      </c>
      <c r="S5238">
        <v>3</v>
      </c>
      <c r="T5238" t="s">
        <v>55</v>
      </c>
      <c r="X5238" t="s">
        <v>66</v>
      </c>
      <c r="Y5238">
        <v>0</v>
      </c>
      <c r="Z5238">
        <v>0</v>
      </c>
      <c r="AA5238">
        <v>0</v>
      </c>
      <c r="AB5238">
        <v>0</v>
      </c>
      <c r="AC5238">
        <v>0</v>
      </c>
      <c r="AD5238">
        <f t="shared" si="163"/>
        <v>0</v>
      </c>
      <c r="AE5238" t="s">
        <v>1544</v>
      </c>
      <c r="AF5238">
        <v>957126</v>
      </c>
      <c r="AG5238">
        <v>0</v>
      </c>
      <c r="AH5238">
        <v>0</v>
      </c>
      <c r="AI5238">
        <v>0</v>
      </c>
      <c r="AJ5238">
        <f t="shared" si="164"/>
        <v>957126</v>
      </c>
      <c r="AK5238" t="s">
        <v>1526</v>
      </c>
      <c r="AL5238" t="s">
        <v>1527</v>
      </c>
      <c r="AM5238" t="s">
        <v>1231</v>
      </c>
    </row>
    <row r="5239" spans="1:39" x14ac:dyDescent="0.2">
      <c r="A5239">
        <v>48091</v>
      </c>
      <c r="B5239" t="s">
        <v>1500</v>
      </c>
      <c r="C5239">
        <v>400</v>
      </c>
      <c r="D5239" t="s">
        <v>1522</v>
      </c>
      <c r="E5239">
        <v>10</v>
      </c>
      <c r="F5239" t="s">
        <v>1223</v>
      </c>
      <c r="G5239">
        <v>128</v>
      </c>
      <c r="H5239" t="s">
        <v>143</v>
      </c>
      <c r="I5239">
        <v>985</v>
      </c>
      <c r="J5239" t="s">
        <v>4490</v>
      </c>
      <c r="K5239" t="s">
        <v>41</v>
      </c>
      <c r="L5239">
        <v>11451</v>
      </c>
      <c r="M5239" t="s">
        <v>4490</v>
      </c>
      <c r="N5239" t="s">
        <v>43</v>
      </c>
      <c r="O5239" t="s">
        <v>4491</v>
      </c>
      <c r="S5239">
        <v>3</v>
      </c>
      <c r="T5239" t="s">
        <v>55</v>
      </c>
      <c r="X5239" t="s">
        <v>66</v>
      </c>
      <c r="Y5239">
        <v>0</v>
      </c>
      <c r="Z5239">
        <v>0</v>
      </c>
      <c r="AA5239">
        <v>0</v>
      </c>
      <c r="AB5239">
        <v>0</v>
      </c>
      <c r="AC5239">
        <v>0</v>
      </c>
      <c r="AD5239">
        <f t="shared" si="163"/>
        <v>0</v>
      </c>
      <c r="AE5239" t="s">
        <v>85</v>
      </c>
      <c r="AF5239">
        <v>35000</v>
      </c>
      <c r="AG5239">
        <v>38500</v>
      </c>
      <c r="AH5239">
        <v>42350</v>
      </c>
      <c r="AI5239">
        <v>46585</v>
      </c>
      <c r="AJ5239">
        <f t="shared" si="164"/>
        <v>162435</v>
      </c>
      <c r="AK5239" t="s">
        <v>1526</v>
      </c>
      <c r="AL5239" t="s">
        <v>1527</v>
      </c>
      <c r="AM5239" t="s">
        <v>1231</v>
      </c>
    </row>
    <row r="5240" spans="1:39" x14ac:dyDescent="0.2">
      <c r="A5240">
        <v>48091</v>
      </c>
      <c r="B5240" t="s">
        <v>1500</v>
      </c>
      <c r="C5240">
        <v>400</v>
      </c>
      <c r="D5240" t="s">
        <v>1522</v>
      </c>
      <c r="E5240">
        <v>10</v>
      </c>
      <c r="F5240" t="s">
        <v>1223</v>
      </c>
      <c r="G5240">
        <v>302</v>
      </c>
      <c r="H5240" t="s">
        <v>1224</v>
      </c>
      <c r="I5240">
        <v>547</v>
      </c>
      <c r="J5240" t="s">
        <v>1541</v>
      </c>
      <c r="K5240" t="s">
        <v>41</v>
      </c>
      <c r="L5240">
        <v>13253</v>
      </c>
      <c r="M5240" t="s">
        <v>1542</v>
      </c>
      <c r="N5240" t="s">
        <v>43</v>
      </c>
      <c r="O5240" t="s">
        <v>1543</v>
      </c>
      <c r="S5240">
        <v>3</v>
      </c>
      <c r="T5240" t="s">
        <v>55</v>
      </c>
      <c r="X5240" t="s">
        <v>46</v>
      </c>
      <c r="Y5240">
        <v>1</v>
      </c>
      <c r="Z5240">
        <v>0</v>
      </c>
      <c r="AA5240">
        <v>0</v>
      </c>
      <c r="AB5240">
        <v>0</v>
      </c>
      <c r="AC5240">
        <v>0</v>
      </c>
      <c r="AD5240">
        <f t="shared" si="163"/>
        <v>0</v>
      </c>
      <c r="AE5240" t="s">
        <v>85</v>
      </c>
      <c r="AF5240">
        <v>2000000</v>
      </c>
      <c r="AG5240">
        <v>5000000</v>
      </c>
      <c r="AH5240">
        <v>2420000</v>
      </c>
      <c r="AI5240">
        <v>2662000</v>
      </c>
      <c r="AJ5240">
        <f t="shared" si="164"/>
        <v>12082000</v>
      </c>
      <c r="AK5240" t="s">
        <v>1526</v>
      </c>
      <c r="AL5240" t="s">
        <v>1527</v>
      </c>
      <c r="AM5240" t="s">
        <v>1231</v>
      </c>
    </row>
    <row r="5241" spans="1:39" x14ac:dyDescent="0.2">
      <c r="A5241">
        <v>48091</v>
      </c>
      <c r="B5241" t="s">
        <v>1500</v>
      </c>
      <c r="C5241">
        <v>410</v>
      </c>
      <c r="D5241" t="s">
        <v>1548</v>
      </c>
      <c r="E5241">
        <v>10</v>
      </c>
      <c r="F5241" t="s">
        <v>1223</v>
      </c>
      <c r="G5241">
        <v>304</v>
      </c>
      <c r="H5241" t="s">
        <v>1565</v>
      </c>
      <c r="I5241">
        <v>994</v>
      </c>
      <c r="J5241" t="s">
        <v>2727</v>
      </c>
      <c r="K5241" t="s">
        <v>41</v>
      </c>
      <c r="L5241">
        <v>11227</v>
      </c>
      <c r="M5241" t="s">
        <v>2727</v>
      </c>
      <c r="N5241" t="s">
        <v>43</v>
      </c>
      <c r="O5241" t="s">
        <v>2728</v>
      </c>
      <c r="S5241">
        <v>3</v>
      </c>
      <c r="T5241" t="s">
        <v>55</v>
      </c>
      <c r="X5241" t="s">
        <v>66</v>
      </c>
      <c r="Y5241">
        <v>0</v>
      </c>
      <c r="Z5241">
        <v>0</v>
      </c>
      <c r="AA5241">
        <v>0</v>
      </c>
      <c r="AB5241">
        <v>0</v>
      </c>
      <c r="AC5241">
        <v>0</v>
      </c>
      <c r="AD5241">
        <f t="shared" si="163"/>
        <v>0</v>
      </c>
      <c r="AE5241" t="s">
        <v>85</v>
      </c>
      <c r="AF5241">
        <v>150000</v>
      </c>
      <c r="AG5241">
        <v>0</v>
      </c>
      <c r="AH5241">
        <v>181500</v>
      </c>
      <c r="AI5241">
        <v>199650</v>
      </c>
      <c r="AJ5241">
        <f t="shared" si="164"/>
        <v>531150</v>
      </c>
      <c r="AK5241" t="s">
        <v>1553</v>
      </c>
      <c r="AL5241" t="s">
        <v>325</v>
      </c>
      <c r="AM5241" t="s">
        <v>1231</v>
      </c>
    </row>
    <row r="5242" spans="1:39" x14ac:dyDescent="0.2">
      <c r="A5242">
        <v>48091</v>
      </c>
      <c r="B5242" t="s">
        <v>1500</v>
      </c>
      <c r="C5242">
        <v>410</v>
      </c>
      <c r="D5242" t="s">
        <v>1548</v>
      </c>
      <c r="E5242">
        <v>10</v>
      </c>
      <c r="F5242" t="s">
        <v>1223</v>
      </c>
      <c r="G5242">
        <v>305</v>
      </c>
      <c r="H5242" t="s">
        <v>1554</v>
      </c>
      <c r="I5242">
        <v>426</v>
      </c>
      <c r="J5242" t="s">
        <v>1555</v>
      </c>
      <c r="K5242" t="s">
        <v>41</v>
      </c>
      <c r="L5242">
        <v>13260</v>
      </c>
      <c r="M5242" t="s">
        <v>3490</v>
      </c>
      <c r="N5242" t="s">
        <v>43</v>
      </c>
      <c r="O5242" t="s">
        <v>3491</v>
      </c>
      <c r="S5242">
        <v>3</v>
      </c>
      <c r="T5242" t="s">
        <v>55</v>
      </c>
      <c r="X5242" t="s">
        <v>66</v>
      </c>
      <c r="Y5242">
        <v>0</v>
      </c>
      <c r="Z5242">
        <v>0</v>
      </c>
      <c r="AA5242">
        <v>0</v>
      </c>
      <c r="AB5242">
        <v>0</v>
      </c>
      <c r="AC5242">
        <v>0</v>
      </c>
      <c r="AD5242">
        <f t="shared" si="163"/>
        <v>0</v>
      </c>
      <c r="AE5242" t="s">
        <v>85</v>
      </c>
      <c r="AF5242">
        <v>100000</v>
      </c>
      <c r="AG5242">
        <v>100000</v>
      </c>
      <c r="AH5242">
        <v>121000</v>
      </c>
      <c r="AI5242">
        <v>133100</v>
      </c>
      <c r="AJ5242">
        <f t="shared" si="164"/>
        <v>454100</v>
      </c>
      <c r="AK5242" t="s">
        <v>1553</v>
      </c>
      <c r="AL5242" t="s">
        <v>325</v>
      </c>
      <c r="AM5242" t="s">
        <v>1231</v>
      </c>
    </row>
    <row r="5243" spans="1:39" x14ac:dyDescent="0.2">
      <c r="A5243">
        <v>48091</v>
      </c>
      <c r="B5243" t="s">
        <v>1500</v>
      </c>
      <c r="C5243">
        <v>410</v>
      </c>
      <c r="D5243" t="s">
        <v>1548</v>
      </c>
      <c r="E5243">
        <v>10</v>
      </c>
      <c r="F5243" t="s">
        <v>1223</v>
      </c>
      <c r="G5243">
        <v>305</v>
      </c>
      <c r="H5243" t="s">
        <v>1554</v>
      </c>
      <c r="I5243">
        <v>426</v>
      </c>
      <c r="J5243" t="s">
        <v>1555</v>
      </c>
      <c r="K5243" t="s">
        <v>41</v>
      </c>
      <c r="L5243">
        <v>13261</v>
      </c>
      <c r="M5243" t="s">
        <v>1558</v>
      </c>
      <c r="N5243" t="s">
        <v>43</v>
      </c>
      <c r="O5243" t="s">
        <v>1559</v>
      </c>
      <c r="S5243">
        <v>3</v>
      </c>
      <c r="T5243" t="s">
        <v>55</v>
      </c>
      <c r="U5243">
        <v>446</v>
      </c>
      <c r="V5243" t="s">
        <v>3197</v>
      </c>
      <c r="W5243" t="s">
        <v>57</v>
      </c>
      <c r="X5243" t="s">
        <v>46</v>
      </c>
      <c r="Y5243">
        <v>1</v>
      </c>
      <c r="Z5243">
        <v>29</v>
      </c>
      <c r="AA5243">
        <v>28</v>
      </c>
      <c r="AB5243">
        <v>25</v>
      </c>
      <c r="AC5243">
        <v>28</v>
      </c>
      <c r="AD5243">
        <f t="shared" si="163"/>
        <v>29</v>
      </c>
      <c r="AF5243">
        <v>0</v>
      </c>
      <c r="AG5243">
        <v>0</v>
      </c>
      <c r="AH5243">
        <v>0</v>
      </c>
      <c r="AI5243">
        <v>0</v>
      </c>
      <c r="AJ5243">
        <f t="shared" si="164"/>
        <v>0</v>
      </c>
      <c r="AK5243" t="s">
        <v>1553</v>
      </c>
      <c r="AL5243" t="s">
        <v>325</v>
      </c>
      <c r="AM5243" t="s">
        <v>1231</v>
      </c>
    </row>
    <row r="5244" spans="1:39" x14ac:dyDescent="0.2">
      <c r="A5244">
        <v>48091</v>
      </c>
      <c r="B5244" t="s">
        <v>1500</v>
      </c>
      <c r="C5244">
        <v>420</v>
      </c>
      <c r="D5244" t="s">
        <v>1560</v>
      </c>
      <c r="E5244">
        <v>10</v>
      </c>
      <c r="F5244" t="s">
        <v>1223</v>
      </c>
      <c r="G5244">
        <v>301</v>
      </c>
      <c r="H5244" t="s">
        <v>1560</v>
      </c>
      <c r="I5244">
        <v>1015</v>
      </c>
      <c r="J5244" t="s">
        <v>1561</v>
      </c>
      <c r="K5244" t="s">
        <v>41</v>
      </c>
      <c r="L5244">
        <v>11482</v>
      </c>
      <c r="M5244" t="s">
        <v>3492</v>
      </c>
      <c r="N5244" t="s">
        <v>43</v>
      </c>
      <c r="O5244" t="s">
        <v>3493</v>
      </c>
      <c r="S5244">
        <v>3</v>
      </c>
      <c r="T5244" t="s">
        <v>55</v>
      </c>
      <c r="X5244" t="s">
        <v>66</v>
      </c>
      <c r="Y5244">
        <v>0</v>
      </c>
      <c r="Z5244">
        <v>0</v>
      </c>
      <c r="AA5244">
        <v>0</v>
      </c>
      <c r="AB5244">
        <v>0</v>
      </c>
      <c r="AC5244">
        <v>0</v>
      </c>
      <c r="AD5244">
        <f t="shared" si="163"/>
        <v>0</v>
      </c>
      <c r="AE5244" t="s">
        <v>85</v>
      </c>
      <c r="AF5244">
        <v>1000000</v>
      </c>
      <c r="AG5244">
        <v>100000</v>
      </c>
      <c r="AH5244">
        <v>951000</v>
      </c>
      <c r="AI5244">
        <v>1331000</v>
      </c>
      <c r="AJ5244">
        <f t="shared" si="164"/>
        <v>3382000</v>
      </c>
      <c r="AK5244" t="s">
        <v>1564</v>
      </c>
      <c r="AL5244" t="s">
        <v>325</v>
      </c>
      <c r="AM5244" t="s">
        <v>1231</v>
      </c>
    </row>
    <row r="5245" spans="1:39" x14ac:dyDescent="0.2">
      <c r="A5245">
        <v>48091</v>
      </c>
      <c r="B5245" t="s">
        <v>1500</v>
      </c>
      <c r="C5245">
        <v>420</v>
      </c>
      <c r="D5245" t="s">
        <v>1560</v>
      </c>
      <c r="E5245">
        <v>10</v>
      </c>
      <c r="F5245" t="s">
        <v>1223</v>
      </c>
      <c r="G5245">
        <v>301</v>
      </c>
      <c r="H5245" t="s">
        <v>1560</v>
      </c>
      <c r="I5245">
        <v>1015</v>
      </c>
      <c r="J5245" t="s">
        <v>1561</v>
      </c>
      <c r="K5245" t="s">
        <v>41</v>
      </c>
      <c r="L5245">
        <v>11495</v>
      </c>
      <c r="M5245" t="s">
        <v>4847</v>
      </c>
      <c r="N5245" t="s">
        <v>43</v>
      </c>
      <c r="O5245" t="s">
        <v>4848</v>
      </c>
      <c r="S5245">
        <v>3</v>
      </c>
      <c r="T5245" t="s">
        <v>55</v>
      </c>
      <c r="U5245">
        <v>190</v>
      </c>
      <c r="V5245" t="s">
        <v>996</v>
      </c>
      <c r="W5245" t="s">
        <v>57</v>
      </c>
      <c r="X5245" t="s">
        <v>46</v>
      </c>
      <c r="Y5245">
        <v>1</v>
      </c>
      <c r="Z5245">
        <v>102</v>
      </c>
      <c r="AA5245">
        <v>109</v>
      </c>
      <c r="AB5245">
        <v>109</v>
      </c>
      <c r="AC5245">
        <v>110</v>
      </c>
      <c r="AD5245">
        <f t="shared" si="163"/>
        <v>110</v>
      </c>
      <c r="AF5245">
        <v>0</v>
      </c>
      <c r="AG5245">
        <v>0</v>
      </c>
      <c r="AH5245">
        <v>0</v>
      </c>
      <c r="AI5245">
        <v>0</v>
      </c>
      <c r="AJ5245">
        <f t="shared" si="164"/>
        <v>0</v>
      </c>
      <c r="AK5245" t="s">
        <v>1564</v>
      </c>
      <c r="AL5245" t="s">
        <v>325</v>
      </c>
      <c r="AM5245" t="s">
        <v>1231</v>
      </c>
    </row>
    <row r="5246" spans="1:39" x14ac:dyDescent="0.2">
      <c r="A5246">
        <v>48091</v>
      </c>
      <c r="B5246" t="s">
        <v>1500</v>
      </c>
      <c r="C5246">
        <v>420</v>
      </c>
      <c r="D5246" t="s">
        <v>1560</v>
      </c>
      <c r="E5246">
        <v>10</v>
      </c>
      <c r="F5246" t="s">
        <v>1223</v>
      </c>
      <c r="G5246">
        <v>573</v>
      </c>
      <c r="H5246" t="s">
        <v>684</v>
      </c>
      <c r="I5246">
        <v>1020</v>
      </c>
      <c r="J5246" t="s">
        <v>4022</v>
      </c>
      <c r="K5246" t="s">
        <v>41</v>
      </c>
      <c r="L5246">
        <v>11296</v>
      </c>
      <c r="M5246" t="s">
        <v>4022</v>
      </c>
      <c r="N5246" t="s">
        <v>43</v>
      </c>
      <c r="O5246" t="s">
        <v>4023</v>
      </c>
      <c r="S5246">
        <v>3</v>
      </c>
      <c r="T5246" t="s">
        <v>55</v>
      </c>
      <c r="X5246" t="s">
        <v>66</v>
      </c>
      <c r="Y5246">
        <v>0</v>
      </c>
      <c r="Z5246">
        <v>0</v>
      </c>
      <c r="AA5246">
        <v>0</v>
      </c>
      <c r="AB5246">
        <v>0</v>
      </c>
      <c r="AC5246">
        <v>0</v>
      </c>
      <c r="AD5246">
        <f t="shared" si="163"/>
        <v>0</v>
      </c>
      <c r="AE5246" t="s">
        <v>1535</v>
      </c>
      <c r="AF5246">
        <v>1200000</v>
      </c>
      <c r="AG5246">
        <v>990000</v>
      </c>
      <c r="AH5246">
        <v>1089000</v>
      </c>
      <c r="AI5246">
        <v>1197900</v>
      </c>
      <c r="AJ5246">
        <f t="shared" si="164"/>
        <v>4476900</v>
      </c>
      <c r="AK5246" t="s">
        <v>1564</v>
      </c>
      <c r="AL5246" t="s">
        <v>325</v>
      </c>
      <c r="AM5246" t="s">
        <v>1231</v>
      </c>
    </row>
    <row r="5247" spans="1:39" x14ac:dyDescent="0.2">
      <c r="A5247">
        <v>48091</v>
      </c>
      <c r="B5247" t="s">
        <v>1500</v>
      </c>
      <c r="C5247">
        <v>430</v>
      </c>
      <c r="D5247" t="s">
        <v>1222</v>
      </c>
      <c r="E5247">
        <v>10</v>
      </c>
      <c r="F5247" t="s">
        <v>1223</v>
      </c>
      <c r="G5247">
        <v>301</v>
      </c>
      <c r="H5247" t="s">
        <v>1560</v>
      </c>
      <c r="I5247">
        <v>963</v>
      </c>
      <c r="J5247" t="s">
        <v>3496</v>
      </c>
      <c r="K5247" t="s">
        <v>41</v>
      </c>
      <c r="L5247">
        <v>14089</v>
      </c>
      <c r="M5247" t="s">
        <v>3497</v>
      </c>
      <c r="N5247" t="s">
        <v>43</v>
      </c>
      <c r="O5247" t="s">
        <v>3498</v>
      </c>
      <c r="S5247">
        <v>3</v>
      </c>
      <c r="T5247" t="s">
        <v>55</v>
      </c>
      <c r="X5247" t="s">
        <v>66</v>
      </c>
      <c r="Y5247">
        <v>0</v>
      </c>
      <c r="Z5247">
        <v>0</v>
      </c>
      <c r="AA5247">
        <v>0</v>
      </c>
      <c r="AB5247">
        <v>0</v>
      </c>
      <c r="AC5247">
        <v>0</v>
      </c>
      <c r="AD5247">
        <f t="shared" si="163"/>
        <v>0</v>
      </c>
      <c r="AE5247" t="s">
        <v>85</v>
      </c>
      <c r="AF5247">
        <v>0</v>
      </c>
      <c r="AG5247">
        <v>160000</v>
      </c>
      <c r="AH5247">
        <v>170000</v>
      </c>
      <c r="AI5247">
        <v>180000</v>
      </c>
      <c r="AJ5247">
        <f t="shared" si="164"/>
        <v>510000</v>
      </c>
      <c r="AK5247" t="s">
        <v>1229</v>
      </c>
      <c r="AL5247" t="s">
        <v>1230</v>
      </c>
      <c r="AM5247" t="s">
        <v>1231</v>
      </c>
    </row>
    <row r="5248" spans="1:39" x14ac:dyDescent="0.2">
      <c r="A5248">
        <v>48091</v>
      </c>
      <c r="B5248" t="s">
        <v>1500</v>
      </c>
      <c r="C5248">
        <v>430</v>
      </c>
      <c r="D5248" t="s">
        <v>1222</v>
      </c>
      <c r="E5248">
        <v>10</v>
      </c>
      <c r="F5248" t="s">
        <v>1223</v>
      </c>
      <c r="G5248">
        <v>302</v>
      </c>
      <c r="H5248" t="s">
        <v>1224</v>
      </c>
      <c r="I5248">
        <v>547</v>
      </c>
      <c r="J5248" t="s">
        <v>1541</v>
      </c>
      <c r="K5248" t="s">
        <v>41</v>
      </c>
      <c r="L5248">
        <v>13251</v>
      </c>
      <c r="M5248" t="s">
        <v>4026</v>
      </c>
      <c r="N5248" t="s">
        <v>43</v>
      </c>
      <c r="O5248" t="s">
        <v>4027</v>
      </c>
      <c r="S5248">
        <v>3</v>
      </c>
      <c r="T5248" t="s">
        <v>55</v>
      </c>
      <c r="X5248" t="s">
        <v>46</v>
      </c>
      <c r="Y5248">
        <v>1</v>
      </c>
      <c r="Z5248">
        <v>0</v>
      </c>
      <c r="AA5248">
        <v>0</v>
      </c>
      <c r="AB5248">
        <v>0</v>
      </c>
      <c r="AC5248">
        <v>0</v>
      </c>
      <c r="AD5248">
        <f t="shared" si="163"/>
        <v>0</v>
      </c>
      <c r="AE5248" t="s">
        <v>595</v>
      </c>
      <c r="AF5248">
        <v>0</v>
      </c>
      <c r="AG5248">
        <v>0</v>
      </c>
      <c r="AH5248">
        <v>55000</v>
      </c>
      <c r="AI5248">
        <v>60500</v>
      </c>
      <c r="AJ5248">
        <f t="shared" si="164"/>
        <v>115500</v>
      </c>
      <c r="AK5248" t="s">
        <v>1229</v>
      </c>
      <c r="AL5248" t="s">
        <v>1230</v>
      </c>
      <c r="AM5248" t="s">
        <v>1231</v>
      </c>
    </row>
    <row r="5249" spans="1:39" x14ac:dyDescent="0.2">
      <c r="A5249">
        <v>48091</v>
      </c>
      <c r="B5249" t="s">
        <v>1500</v>
      </c>
      <c r="C5249">
        <v>430</v>
      </c>
      <c r="D5249" t="s">
        <v>1222</v>
      </c>
      <c r="E5249">
        <v>10</v>
      </c>
      <c r="F5249" t="s">
        <v>1223</v>
      </c>
      <c r="G5249">
        <v>302</v>
      </c>
      <c r="H5249" t="s">
        <v>1224</v>
      </c>
      <c r="I5249">
        <v>560</v>
      </c>
      <c r="J5249" t="s">
        <v>1571</v>
      </c>
      <c r="K5249" t="s">
        <v>41</v>
      </c>
      <c r="L5249">
        <v>13342</v>
      </c>
      <c r="M5249" t="s">
        <v>5030</v>
      </c>
      <c r="N5249" t="s">
        <v>124</v>
      </c>
      <c r="O5249" t="s">
        <v>5031</v>
      </c>
      <c r="S5249">
        <v>3</v>
      </c>
      <c r="T5249" t="s">
        <v>55</v>
      </c>
      <c r="U5249">
        <v>195</v>
      </c>
      <c r="V5249" t="s">
        <v>363</v>
      </c>
      <c r="W5249" t="s">
        <v>57</v>
      </c>
      <c r="X5249" t="s">
        <v>46</v>
      </c>
      <c r="Y5249">
        <v>1</v>
      </c>
      <c r="Z5249">
        <v>1</v>
      </c>
      <c r="AA5249">
        <v>1</v>
      </c>
      <c r="AB5249">
        <v>1</v>
      </c>
      <c r="AC5249">
        <v>1</v>
      </c>
      <c r="AD5249">
        <f t="shared" si="163"/>
        <v>1</v>
      </c>
      <c r="AF5249">
        <v>0</v>
      </c>
      <c r="AG5249">
        <v>0</v>
      </c>
      <c r="AH5249">
        <v>0</v>
      </c>
      <c r="AI5249">
        <v>0</v>
      </c>
      <c r="AJ5249">
        <f t="shared" si="164"/>
        <v>0</v>
      </c>
      <c r="AK5249" t="s">
        <v>1229</v>
      </c>
      <c r="AL5249" t="s">
        <v>1230</v>
      </c>
      <c r="AM5249" t="s">
        <v>1231</v>
      </c>
    </row>
    <row r="5250" spans="1:39" x14ac:dyDescent="0.2">
      <c r="A5250">
        <v>48091</v>
      </c>
      <c r="B5250" t="s">
        <v>1500</v>
      </c>
      <c r="C5250">
        <v>430</v>
      </c>
      <c r="D5250" t="s">
        <v>1222</v>
      </c>
      <c r="E5250">
        <v>10</v>
      </c>
      <c r="F5250" t="s">
        <v>1223</v>
      </c>
      <c r="G5250">
        <v>302</v>
      </c>
      <c r="H5250" t="s">
        <v>1224</v>
      </c>
      <c r="I5250">
        <v>560</v>
      </c>
      <c r="J5250" t="s">
        <v>1571</v>
      </c>
      <c r="K5250" t="s">
        <v>41</v>
      </c>
      <c r="L5250">
        <v>13358</v>
      </c>
      <c r="M5250" t="s">
        <v>4854</v>
      </c>
      <c r="N5250" t="s">
        <v>124</v>
      </c>
      <c r="O5250" t="s">
        <v>4855</v>
      </c>
      <c r="S5250">
        <v>3</v>
      </c>
      <c r="T5250" t="s">
        <v>55</v>
      </c>
      <c r="X5250" t="s">
        <v>46</v>
      </c>
      <c r="Y5250">
        <v>1</v>
      </c>
      <c r="Z5250">
        <v>0</v>
      </c>
      <c r="AA5250">
        <v>0</v>
      </c>
      <c r="AB5250">
        <v>0</v>
      </c>
      <c r="AC5250">
        <v>0</v>
      </c>
      <c r="AD5250">
        <f t="shared" si="163"/>
        <v>0</v>
      </c>
      <c r="AE5250" t="s">
        <v>85</v>
      </c>
      <c r="AF5250">
        <v>100000</v>
      </c>
      <c r="AG5250">
        <v>100000</v>
      </c>
      <c r="AH5250">
        <v>100000</v>
      </c>
      <c r="AI5250">
        <v>100000</v>
      </c>
      <c r="AJ5250">
        <f t="shared" si="164"/>
        <v>400000</v>
      </c>
      <c r="AK5250" t="s">
        <v>1229</v>
      </c>
      <c r="AL5250" t="s">
        <v>1230</v>
      </c>
      <c r="AM5250" t="s">
        <v>1231</v>
      </c>
    </row>
    <row r="5251" spans="1:39" x14ac:dyDescent="0.2">
      <c r="A5251">
        <v>48091</v>
      </c>
      <c r="B5251" t="s">
        <v>1500</v>
      </c>
      <c r="C5251">
        <v>430</v>
      </c>
      <c r="D5251" t="s">
        <v>1222</v>
      </c>
      <c r="E5251">
        <v>10</v>
      </c>
      <c r="F5251" t="s">
        <v>1223</v>
      </c>
      <c r="G5251">
        <v>302</v>
      </c>
      <c r="H5251" t="s">
        <v>1224</v>
      </c>
      <c r="I5251">
        <v>564</v>
      </c>
      <c r="J5251" t="s">
        <v>552</v>
      </c>
      <c r="K5251" t="s">
        <v>41</v>
      </c>
      <c r="L5251">
        <v>12308</v>
      </c>
      <c r="M5251" t="s">
        <v>4499</v>
      </c>
      <c r="N5251" t="s">
        <v>124</v>
      </c>
      <c r="O5251" t="s">
        <v>4500</v>
      </c>
      <c r="S5251">
        <v>3</v>
      </c>
      <c r="T5251" t="s">
        <v>55</v>
      </c>
      <c r="X5251" t="s">
        <v>46</v>
      </c>
      <c r="Y5251">
        <v>1</v>
      </c>
      <c r="Z5251">
        <v>0</v>
      </c>
      <c r="AA5251">
        <v>0</v>
      </c>
      <c r="AB5251">
        <v>0</v>
      </c>
      <c r="AC5251">
        <v>0</v>
      </c>
      <c r="AD5251">
        <f t="shared" ref="AD5251:AD5314" si="165">IF(Y5251=1,LARGE(Z5251:AC5251,1),Z5251+AA5251+AB5251+AC5251)</f>
        <v>0</v>
      </c>
      <c r="AE5251" t="s">
        <v>85</v>
      </c>
      <c r="AF5251">
        <v>100000</v>
      </c>
      <c r="AG5251">
        <v>100000</v>
      </c>
      <c r="AH5251">
        <v>100000</v>
      </c>
      <c r="AI5251">
        <v>100000</v>
      </c>
      <c r="AJ5251">
        <f t="shared" si="164"/>
        <v>400000</v>
      </c>
      <c r="AK5251" t="s">
        <v>1229</v>
      </c>
      <c r="AL5251" t="s">
        <v>1230</v>
      </c>
      <c r="AM5251" t="s">
        <v>1231</v>
      </c>
    </row>
    <row r="5252" spans="1:39" x14ac:dyDescent="0.2">
      <c r="A5252">
        <v>48091</v>
      </c>
      <c r="B5252" t="s">
        <v>1500</v>
      </c>
      <c r="C5252">
        <v>430</v>
      </c>
      <c r="D5252" t="s">
        <v>1222</v>
      </c>
      <c r="E5252">
        <v>10</v>
      </c>
      <c r="F5252" t="s">
        <v>1223</v>
      </c>
      <c r="G5252">
        <v>302</v>
      </c>
      <c r="H5252" t="s">
        <v>1224</v>
      </c>
      <c r="I5252">
        <v>575</v>
      </c>
      <c r="J5252" t="s">
        <v>1561</v>
      </c>
      <c r="K5252" t="s">
        <v>41</v>
      </c>
      <c r="L5252">
        <v>13335</v>
      </c>
      <c r="M5252" t="s">
        <v>4040</v>
      </c>
      <c r="N5252" t="s">
        <v>124</v>
      </c>
      <c r="O5252" t="s">
        <v>4041</v>
      </c>
      <c r="S5252">
        <v>3</v>
      </c>
      <c r="T5252" t="s">
        <v>55</v>
      </c>
      <c r="U5252">
        <v>190</v>
      </c>
      <c r="V5252" t="s">
        <v>996</v>
      </c>
      <c r="W5252" t="s">
        <v>57</v>
      </c>
      <c r="X5252" t="s">
        <v>46</v>
      </c>
      <c r="Y5252">
        <v>1</v>
      </c>
      <c r="Z5252">
        <v>7</v>
      </c>
      <c r="AA5252">
        <v>7</v>
      </c>
      <c r="AB5252">
        <v>7</v>
      </c>
      <c r="AC5252">
        <v>7</v>
      </c>
      <c r="AD5252">
        <f t="shared" si="165"/>
        <v>7</v>
      </c>
      <c r="AF5252">
        <v>0</v>
      </c>
      <c r="AG5252">
        <v>0</v>
      </c>
      <c r="AH5252">
        <v>0</v>
      </c>
      <c r="AI5252">
        <v>0</v>
      </c>
      <c r="AJ5252">
        <f t="shared" si="164"/>
        <v>0</v>
      </c>
      <c r="AK5252" t="s">
        <v>1229</v>
      </c>
      <c r="AL5252" t="s">
        <v>1230</v>
      </c>
      <c r="AM5252" t="s">
        <v>1231</v>
      </c>
    </row>
    <row r="5253" spans="1:39" x14ac:dyDescent="0.2">
      <c r="A5253">
        <v>48091</v>
      </c>
      <c r="B5253" t="s">
        <v>1500</v>
      </c>
      <c r="C5253">
        <v>430</v>
      </c>
      <c r="D5253" t="s">
        <v>1222</v>
      </c>
      <c r="E5253">
        <v>10</v>
      </c>
      <c r="F5253" t="s">
        <v>1223</v>
      </c>
      <c r="G5253">
        <v>302</v>
      </c>
      <c r="H5253" t="s">
        <v>1224</v>
      </c>
      <c r="I5253">
        <v>575</v>
      </c>
      <c r="J5253" t="s">
        <v>1561</v>
      </c>
      <c r="K5253" t="s">
        <v>41</v>
      </c>
      <c r="L5253">
        <v>13340</v>
      </c>
      <c r="M5253" t="s">
        <v>4505</v>
      </c>
      <c r="N5253" t="s">
        <v>124</v>
      </c>
      <c r="O5253" t="s">
        <v>4506</v>
      </c>
      <c r="S5253">
        <v>3</v>
      </c>
      <c r="T5253" t="s">
        <v>55</v>
      </c>
      <c r="U5253">
        <v>190</v>
      </c>
      <c r="V5253" t="s">
        <v>996</v>
      </c>
      <c r="W5253" t="s">
        <v>57</v>
      </c>
      <c r="X5253" t="s">
        <v>46</v>
      </c>
      <c r="Y5253">
        <v>1</v>
      </c>
      <c r="Z5253">
        <v>6</v>
      </c>
      <c r="AA5253">
        <v>6</v>
      </c>
      <c r="AB5253">
        <v>6</v>
      </c>
      <c r="AC5253">
        <v>6</v>
      </c>
      <c r="AD5253">
        <f t="shared" si="165"/>
        <v>6</v>
      </c>
      <c r="AF5253">
        <v>0</v>
      </c>
      <c r="AG5253">
        <v>0</v>
      </c>
      <c r="AH5253">
        <v>0</v>
      </c>
      <c r="AI5253">
        <v>0</v>
      </c>
      <c r="AJ5253">
        <f t="shared" si="164"/>
        <v>0</v>
      </c>
      <c r="AK5253" t="s">
        <v>1229</v>
      </c>
      <c r="AL5253" t="s">
        <v>1230</v>
      </c>
      <c r="AM5253" t="s">
        <v>1231</v>
      </c>
    </row>
    <row r="5254" spans="1:39" x14ac:dyDescent="0.2">
      <c r="A5254">
        <v>48091</v>
      </c>
      <c r="B5254" t="s">
        <v>1500</v>
      </c>
      <c r="C5254">
        <v>430</v>
      </c>
      <c r="D5254" t="s">
        <v>1222</v>
      </c>
      <c r="E5254">
        <v>10</v>
      </c>
      <c r="F5254" t="s">
        <v>1223</v>
      </c>
      <c r="G5254">
        <v>302</v>
      </c>
      <c r="H5254" t="s">
        <v>1224</v>
      </c>
      <c r="I5254">
        <v>575</v>
      </c>
      <c r="J5254" t="s">
        <v>1561</v>
      </c>
      <c r="K5254" t="s">
        <v>41</v>
      </c>
      <c r="L5254">
        <v>13344</v>
      </c>
      <c r="M5254" t="s">
        <v>3512</v>
      </c>
      <c r="N5254" t="s">
        <v>124</v>
      </c>
      <c r="O5254" t="s">
        <v>3513</v>
      </c>
      <c r="S5254">
        <v>3</v>
      </c>
      <c r="T5254" t="s">
        <v>55</v>
      </c>
      <c r="U5254">
        <v>190</v>
      </c>
      <c r="V5254" t="s">
        <v>996</v>
      </c>
      <c r="W5254" t="s">
        <v>57</v>
      </c>
      <c r="X5254" t="s">
        <v>46</v>
      </c>
      <c r="Y5254">
        <v>1</v>
      </c>
      <c r="Z5254">
        <v>6</v>
      </c>
      <c r="AA5254">
        <v>6</v>
      </c>
      <c r="AB5254">
        <v>6</v>
      </c>
      <c r="AC5254">
        <v>6</v>
      </c>
      <c r="AD5254">
        <f t="shared" si="165"/>
        <v>6</v>
      </c>
      <c r="AF5254">
        <v>0</v>
      </c>
      <c r="AG5254">
        <v>0</v>
      </c>
      <c r="AH5254">
        <v>0</v>
      </c>
      <c r="AI5254">
        <v>0</v>
      </c>
      <c r="AJ5254">
        <f t="shared" si="164"/>
        <v>0</v>
      </c>
      <c r="AK5254" t="s">
        <v>1229</v>
      </c>
      <c r="AL5254" t="s">
        <v>1230</v>
      </c>
      <c r="AM5254" t="s">
        <v>1231</v>
      </c>
    </row>
    <row r="5255" spans="1:39" x14ac:dyDescent="0.2">
      <c r="A5255">
        <v>48091</v>
      </c>
      <c r="B5255" t="s">
        <v>1500</v>
      </c>
      <c r="C5255">
        <v>430</v>
      </c>
      <c r="D5255" t="s">
        <v>1222</v>
      </c>
      <c r="E5255">
        <v>10</v>
      </c>
      <c r="F5255" t="s">
        <v>1223</v>
      </c>
      <c r="G5255">
        <v>302</v>
      </c>
      <c r="H5255" t="s">
        <v>1224</v>
      </c>
      <c r="I5255">
        <v>595</v>
      </c>
      <c r="J5255" t="s">
        <v>4050</v>
      </c>
      <c r="K5255" t="s">
        <v>41</v>
      </c>
      <c r="L5255">
        <v>13324</v>
      </c>
      <c r="M5255" t="s">
        <v>4051</v>
      </c>
      <c r="N5255" t="s">
        <v>124</v>
      </c>
      <c r="O5255" t="s">
        <v>4052</v>
      </c>
      <c r="S5255">
        <v>3</v>
      </c>
      <c r="T5255" t="s">
        <v>55</v>
      </c>
      <c r="X5255" t="s">
        <v>46</v>
      </c>
      <c r="Y5255">
        <v>1</v>
      </c>
      <c r="Z5255">
        <v>0</v>
      </c>
      <c r="AA5255">
        <v>0</v>
      </c>
      <c r="AB5255">
        <v>0</v>
      </c>
      <c r="AC5255">
        <v>0</v>
      </c>
      <c r="AD5255">
        <f t="shared" si="165"/>
        <v>0</v>
      </c>
      <c r="AE5255" t="s">
        <v>85</v>
      </c>
      <c r="AF5255">
        <v>100000</v>
      </c>
      <c r="AG5255">
        <v>100000</v>
      </c>
      <c r="AH5255">
        <v>100000</v>
      </c>
      <c r="AI5255">
        <v>100000</v>
      </c>
      <c r="AJ5255">
        <f t="shared" si="164"/>
        <v>400000</v>
      </c>
      <c r="AK5255" t="s">
        <v>1229</v>
      </c>
      <c r="AL5255" t="s">
        <v>1230</v>
      </c>
      <c r="AM5255" t="s">
        <v>1231</v>
      </c>
    </row>
    <row r="5256" spans="1:39" x14ac:dyDescent="0.2">
      <c r="A5256">
        <v>48091</v>
      </c>
      <c r="B5256" t="s">
        <v>1500</v>
      </c>
      <c r="C5256">
        <v>430</v>
      </c>
      <c r="D5256" t="s">
        <v>1222</v>
      </c>
      <c r="E5256">
        <v>10</v>
      </c>
      <c r="F5256" t="s">
        <v>1223</v>
      </c>
      <c r="G5256">
        <v>302</v>
      </c>
      <c r="H5256" t="s">
        <v>1224</v>
      </c>
      <c r="I5256">
        <v>611</v>
      </c>
      <c r="J5256" t="s">
        <v>2718</v>
      </c>
      <c r="K5256" t="s">
        <v>41</v>
      </c>
      <c r="L5256">
        <v>13319</v>
      </c>
      <c r="M5256" t="s">
        <v>2766</v>
      </c>
      <c r="N5256" t="s">
        <v>124</v>
      </c>
      <c r="O5256" t="s">
        <v>2767</v>
      </c>
      <c r="S5256">
        <v>3</v>
      </c>
      <c r="T5256" t="s">
        <v>55</v>
      </c>
      <c r="U5256">
        <v>391</v>
      </c>
      <c r="V5256" t="s">
        <v>2770</v>
      </c>
      <c r="W5256" t="s">
        <v>57</v>
      </c>
      <c r="X5256" t="s">
        <v>46</v>
      </c>
      <c r="Y5256">
        <v>1</v>
      </c>
      <c r="Z5256">
        <v>1</v>
      </c>
      <c r="AA5256">
        <v>1</v>
      </c>
      <c r="AB5256">
        <v>1</v>
      </c>
      <c r="AC5256">
        <v>1</v>
      </c>
      <c r="AD5256">
        <f t="shared" si="165"/>
        <v>1</v>
      </c>
      <c r="AF5256">
        <v>0</v>
      </c>
      <c r="AG5256">
        <v>0</v>
      </c>
      <c r="AH5256">
        <v>0</v>
      </c>
      <c r="AI5256">
        <v>0</v>
      </c>
      <c r="AJ5256">
        <f t="shared" si="164"/>
        <v>0</v>
      </c>
      <c r="AK5256" t="s">
        <v>1229</v>
      </c>
      <c r="AL5256" t="s">
        <v>1230</v>
      </c>
      <c r="AM5256" t="s">
        <v>1231</v>
      </c>
    </row>
    <row r="5257" spans="1:39" x14ac:dyDescent="0.2">
      <c r="A5257">
        <v>48091</v>
      </c>
      <c r="B5257" t="s">
        <v>1500</v>
      </c>
      <c r="C5257">
        <v>430</v>
      </c>
      <c r="D5257" t="s">
        <v>1222</v>
      </c>
      <c r="E5257">
        <v>10</v>
      </c>
      <c r="F5257" t="s">
        <v>1223</v>
      </c>
      <c r="G5257">
        <v>302</v>
      </c>
      <c r="H5257" t="s">
        <v>1224</v>
      </c>
      <c r="I5257">
        <v>611</v>
      </c>
      <c r="J5257" t="s">
        <v>2718</v>
      </c>
      <c r="K5257" t="s">
        <v>41</v>
      </c>
      <c r="L5257">
        <v>13328</v>
      </c>
      <c r="M5257" t="s">
        <v>4055</v>
      </c>
      <c r="N5257" t="s">
        <v>124</v>
      </c>
      <c r="O5257" t="s">
        <v>4056</v>
      </c>
      <c r="S5257">
        <v>3</v>
      </c>
      <c r="T5257" t="s">
        <v>55</v>
      </c>
      <c r="X5257" t="s">
        <v>46</v>
      </c>
      <c r="Y5257">
        <v>1</v>
      </c>
      <c r="Z5257">
        <v>0</v>
      </c>
      <c r="AA5257">
        <v>0</v>
      </c>
      <c r="AB5257">
        <v>0</v>
      </c>
      <c r="AC5257">
        <v>0</v>
      </c>
      <c r="AD5257">
        <f t="shared" si="165"/>
        <v>0</v>
      </c>
      <c r="AE5257" t="s">
        <v>85</v>
      </c>
      <c r="AF5257">
        <v>100000</v>
      </c>
      <c r="AG5257">
        <v>100000</v>
      </c>
      <c r="AH5257">
        <v>100000</v>
      </c>
      <c r="AI5257">
        <v>100000</v>
      </c>
      <c r="AJ5257">
        <f t="shared" si="164"/>
        <v>400000</v>
      </c>
      <c r="AK5257" t="s">
        <v>1229</v>
      </c>
      <c r="AL5257" t="s">
        <v>1230</v>
      </c>
      <c r="AM5257" t="s">
        <v>1231</v>
      </c>
    </row>
    <row r="5258" spans="1:39" x14ac:dyDescent="0.2">
      <c r="A5258">
        <v>48091</v>
      </c>
      <c r="B5258" t="s">
        <v>1500</v>
      </c>
      <c r="C5258">
        <v>430</v>
      </c>
      <c r="D5258" t="s">
        <v>1222</v>
      </c>
      <c r="E5258">
        <v>10</v>
      </c>
      <c r="F5258" t="s">
        <v>1223</v>
      </c>
      <c r="G5258">
        <v>302</v>
      </c>
      <c r="H5258" t="s">
        <v>1224</v>
      </c>
      <c r="I5258">
        <v>613</v>
      </c>
      <c r="J5258" t="s">
        <v>1561</v>
      </c>
      <c r="K5258" t="s">
        <v>41</v>
      </c>
      <c r="L5258">
        <v>12187</v>
      </c>
      <c r="M5258" t="s">
        <v>3523</v>
      </c>
      <c r="N5258" t="s">
        <v>124</v>
      </c>
      <c r="O5258" t="s">
        <v>3524</v>
      </c>
      <c r="S5258">
        <v>3</v>
      </c>
      <c r="T5258" t="s">
        <v>55</v>
      </c>
      <c r="U5258">
        <v>73</v>
      </c>
      <c r="V5258" t="s">
        <v>1228</v>
      </c>
      <c r="W5258" t="s">
        <v>57</v>
      </c>
      <c r="X5258" t="s">
        <v>46</v>
      </c>
      <c r="Y5258">
        <v>1</v>
      </c>
      <c r="Z5258">
        <v>1</v>
      </c>
      <c r="AA5258">
        <v>1</v>
      </c>
      <c r="AB5258">
        <v>1</v>
      </c>
      <c r="AC5258">
        <v>1</v>
      </c>
      <c r="AD5258">
        <f t="shared" si="165"/>
        <v>1</v>
      </c>
      <c r="AF5258">
        <v>0</v>
      </c>
      <c r="AG5258">
        <v>0</v>
      </c>
      <c r="AH5258">
        <v>0</v>
      </c>
      <c r="AI5258">
        <v>0</v>
      </c>
      <c r="AJ5258">
        <f t="shared" si="164"/>
        <v>0</v>
      </c>
      <c r="AK5258" t="s">
        <v>1229</v>
      </c>
      <c r="AL5258" t="s">
        <v>1230</v>
      </c>
      <c r="AM5258" t="s">
        <v>1231</v>
      </c>
    </row>
    <row r="5259" spans="1:39" x14ac:dyDescent="0.2">
      <c r="A5259">
        <v>48091</v>
      </c>
      <c r="B5259" t="s">
        <v>1500</v>
      </c>
      <c r="C5259">
        <v>430</v>
      </c>
      <c r="D5259" t="s">
        <v>1222</v>
      </c>
      <c r="E5259">
        <v>10</v>
      </c>
      <c r="F5259" t="s">
        <v>1223</v>
      </c>
      <c r="G5259">
        <v>302</v>
      </c>
      <c r="H5259" t="s">
        <v>1224</v>
      </c>
      <c r="I5259">
        <v>642</v>
      </c>
      <c r="J5259" t="s">
        <v>3525</v>
      </c>
      <c r="K5259" t="s">
        <v>41</v>
      </c>
      <c r="L5259">
        <v>11285</v>
      </c>
      <c r="M5259" t="s">
        <v>3526</v>
      </c>
      <c r="N5259" t="s">
        <v>43</v>
      </c>
      <c r="O5259" t="s">
        <v>3527</v>
      </c>
      <c r="S5259">
        <v>3</v>
      </c>
      <c r="T5259" t="s">
        <v>55</v>
      </c>
      <c r="U5259">
        <v>202</v>
      </c>
      <c r="V5259" t="s">
        <v>5120</v>
      </c>
      <c r="W5259" t="s">
        <v>57</v>
      </c>
      <c r="X5259" t="s">
        <v>66</v>
      </c>
      <c r="Y5259">
        <v>0</v>
      </c>
      <c r="Z5259">
        <v>28</v>
      </c>
      <c r="AA5259">
        <v>1000</v>
      </c>
      <c r="AB5259">
        <v>1000</v>
      </c>
      <c r="AC5259">
        <v>1000</v>
      </c>
      <c r="AD5259">
        <f t="shared" si="165"/>
        <v>3028</v>
      </c>
      <c r="AF5259">
        <v>0</v>
      </c>
      <c r="AG5259">
        <v>0</v>
      </c>
      <c r="AH5259">
        <v>0</v>
      </c>
      <c r="AI5259">
        <v>0</v>
      </c>
      <c r="AJ5259">
        <f t="shared" si="164"/>
        <v>0</v>
      </c>
      <c r="AK5259" t="s">
        <v>1229</v>
      </c>
      <c r="AL5259" t="s">
        <v>1230</v>
      </c>
      <c r="AM5259" t="s">
        <v>1231</v>
      </c>
    </row>
    <row r="5260" spans="1:39" x14ac:dyDescent="0.2">
      <c r="A5260">
        <v>48091</v>
      </c>
      <c r="B5260" t="s">
        <v>1500</v>
      </c>
      <c r="C5260">
        <v>430</v>
      </c>
      <c r="D5260" t="s">
        <v>1222</v>
      </c>
      <c r="E5260">
        <v>10</v>
      </c>
      <c r="F5260" t="s">
        <v>1223</v>
      </c>
      <c r="G5260">
        <v>302</v>
      </c>
      <c r="H5260" t="s">
        <v>1224</v>
      </c>
      <c r="I5260">
        <v>964</v>
      </c>
      <c r="J5260" t="s">
        <v>1587</v>
      </c>
      <c r="K5260" t="s">
        <v>41</v>
      </c>
      <c r="L5260">
        <v>5862</v>
      </c>
      <c r="M5260" t="s">
        <v>1590</v>
      </c>
      <c r="N5260" t="s">
        <v>43</v>
      </c>
      <c r="O5260" t="s">
        <v>1591</v>
      </c>
      <c r="S5260">
        <v>3</v>
      </c>
      <c r="T5260" t="s">
        <v>55</v>
      </c>
      <c r="X5260" t="s">
        <v>66</v>
      </c>
      <c r="Y5260">
        <v>0</v>
      </c>
      <c r="Z5260">
        <v>0</v>
      </c>
      <c r="AA5260">
        <v>0</v>
      </c>
      <c r="AB5260">
        <v>0</v>
      </c>
      <c r="AC5260">
        <v>0</v>
      </c>
      <c r="AD5260">
        <f t="shared" si="165"/>
        <v>0</v>
      </c>
      <c r="AE5260" t="s">
        <v>85</v>
      </c>
      <c r="AF5260">
        <v>6000000</v>
      </c>
      <c r="AG5260">
        <v>6500000</v>
      </c>
      <c r="AH5260">
        <v>7260000</v>
      </c>
      <c r="AI5260">
        <v>7986000</v>
      </c>
      <c r="AJ5260">
        <f t="shared" si="164"/>
        <v>27746000</v>
      </c>
      <c r="AK5260" t="s">
        <v>1229</v>
      </c>
      <c r="AL5260" t="s">
        <v>1230</v>
      </c>
      <c r="AM5260" t="s">
        <v>1231</v>
      </c>
    </row>
    <row r="5261" spans="1:39" x14ac:dyDescent="0.2">
      <c r="A5261">
        <v>48091</v>
      </c>
      <c r="B5261" t="s">
        <v>1500</v>
      </c>
      <c r="C5261">
        <v>430</v>
      </c>
      <c r="D5261" t="s">
        <v>1222</v>
      </c>
      <c r="E5261">
        <v>10</v>
      </c>
      <c r="F5261" t="s">
        <v>1223</v>
      </c>
      <c r="G5261">
        <v>302</v>
      </c>
      <c r="H5261" t="s">
        <v>1224</v>
      </c>
      <c r="I5261">
        <v>968</v>
      </c>
      <c r="J5261" t="s">
        <v>1603</v>
      </c>
      <c r="K5261" t="s">
        <v>41</v>
      </c>
      <c r="L5261">
        <v>13239</v>
      </c>
      <c r="M5261" t="s">
        <v>1604</v>
      </c>
      <c r="N5261" t="s">
        <v>43</v>
      </c>
      <c r="O5261" t="s">
        <v>1605</v>
      </c>
      <c r="S5261">
        <v>3</v>
      </c>
      <c r="T5261" t="s">
        <v>55</v>
      </c>
      <c r="X5261" t="s">
        <v>46</v>
      </c>
      <c r="Y5261">
        <v>1</v>
      </c>
      <c r="Z5261">
        <v>0</v>
      </c>
      <c r="AA5261">
        <v>0</v>
      </c>
      <c r="AB5261">
        <v>0</v>
      </c>
      <c r="AC5261">
        <v>0</v>
      </c>
      <c r="AD5261">
        <f t="shared" si="165"/>
        <v>0</v>
      </c>
      <c r="AE5261" t="s">
        <v>609</v>
      </c>
      <c r="AF5261">
        <v>200000</v>
      </c>
      <c r="AG5261">
        <v>0</v>
      </c>
      <c r="AH5261">
        <v>242000</v>
      </c>
      <c r="AI5261">
        <v>354312</v>
      </c>
      <c r="AJ5261">
        <f t="shared" si="164"/>
        <v>796312</v>
      </c>
      <c r="AK5261" t="s">
        <v>1229</v>
      </c>
      <c r="AL5261" t="s">
        <v>1230</v>
      </c>
      <c r="AM5261" t="s">
        <v>1231</v>
      </c>
    </row>
    <row r="5262" spans="1:39" x14ac:dyDescent="0.2">
      <c r="A5262">
        <v>48091</v>
      </c>
      <c r="B5262" t="s">
        <v>1500</v>
      </c>
      <c r="C5262">
        <v>430</v>
      </c>
      <c r="D5262" t="s">
        <v>1222</v>
      </c>
      <c r="E5262">
        <v>10</v>
      </c>
      <c r="F5262" t="s">
        <v>1223</v>
      </c>
      <c r="G5262">
        <v>302</v>
      </c>
      <c r="H5262" t="s">
        <v>1224</v>
      </c>
      <c r="I5262">
        <v>968</v>
      </c>
      <c r="J5262" t="s">
        <v>1603</v>
      </c>
      <c r="K5262" t="s">
        <v>41</v>
      </c>
      <c r="L5262">
        <v>13241</v>
      </c>
      <c r="M5262" t="s">
        <v>1606</v>
      </c>
      <c r="N5262" t="s">
        <v>43</v>
      </c>
      <c r="O5262" t="s">
        <v>1607</v>
      </c>
      <c r="S5262">
        <v>3</v>
      </c>
      <c r="T5262" t="s">
        <v>55</v>
      </c>
      <c r="X5262" t="s">
        <v>46</v>
      </c>
      <c r="Y5262">
        <v>1</v>
      </c>
      <c r="Z5262">
        <v>0</v>
      </c>
      <c r="AA5262">
        <v>0</v>
      </c>
      <c r="AB5262">
        <v>0</v>
      </c>
      <c r="AC5262">
        <v>0</v>
      </c>
      <c r="AD5262">
        <f t="shared" si="165"/>
        <v>0</v>
      </c>
      <c r="AE5262" t="s">
        <v>149</v>
      </c>
      <c r="AF5262">
        <v>0</v>
      </c>
      <c r="AG5262">
        <v>0</v>
      </c>
      <c r="AH5262">
        <v>55000</v>
      </c>
      <c r="AI5262">
        <v>60500</v>
      </c>
      <c r="AJ5262">
        <f t="shared" si="164"/>
        <v>115500</v>
      </c>
      <c r="AK5262" t="s">
        <v>1229</v>
      </c>
      <c r="AL5262" t="s">
        <v>1230</v>
      </c>
      <c r="AM5262" t="s">
        <v>1231</v>
      </c>
    </row>
    <row r="5263" spans="1:39" x14ac:dyDescent="0.2">
      <c r="A5263">
        <v>48091</v>
      </c>
      <c r="B5263" t="s">
        <v>1500</v>
      </c>
      <c r="C5263">
        <v>430</v>
      </c>
      <c r="D5263" t="s">
        <v>1222</v>
      </c>
      <c r="E5263">
        <v>10</v>
      </c>
      <c r="F5263" t="s">
        <v>1223</v>
      </c>
      <c r="G5263">
        <v>302</v>
      </c>
      <c r="H5263" t="s">
        <v>1224</v>
      </c>
      <c r="I5263">
        <v>968</v>
      </c>
      <c r="J5263" t="s">
        <v>1603</v>
      </c>
      <c r="K5263" t="s">
        <v>41</v>
      </c>
      <c r="L5263">
        <v>13242</v>
      </c>
      <c r="M5263" t="s">
        <v>2788</v>
      </c>
      <c r="N5263" t="s">
        <v>43</v>
      </c>
      <c r="O5263" t="s">
        <v>2789</v>
      </c>
      <c r="S5263">
        <v>3</v>
      </c>
      <c r="T5263" t="s">
        <v>55</v>
      </c>
      <c r="X5263" t="s">
        <v>46</v>
      </c>
      <c r="Y5263">
        <v>1</v>
      </c>
      <c r="Z5263">
        <v>0</v>
      </c>
      <c r="AA5263">
        <v>0</v>
      </c>
      <c r="AB5263">
        <v>0</v>
      </c>
      <c r="AC5263">
        <v>0</v>
      </c>
      <c r="AD5263">
        <f t="shared" si="165"/>
        <v>0</v>
      </c>
      <c r="AE5263" t="s">
        <v>728</v>
      </c>
      <c r="AF5263">
        <v>0</v>
      </c>
      <c r="AG5263">
        <v>0</v>
      </c>
      <c r="AH5263">
        <v>55000</v>
      </c>
      <c r="AI5263">
        <v>60500</v>
      </c>
      <c r="AJ5263">
        <f t="shared" si="164"/>
        <v>115500</v>
      </c>
      <c r="AK5263" t="s">
        <v>1229</v>
      </c>
      <c r="AL5263" t="s">
        <v>1230</v>
      </c>
      <c r="AM5263" t="s">
        <v>1231</v>
      </c>
    </row>
    <row r="5264" spans="1:39" x14ac:dyDescent="0.2">
      <c r="A5264">
        <v>48091</v>
      </c>
      <c r="B5264" t="s">
        <v>1500</v>
      </c>
      <c r="C5264">
        <v>430</v>
      </c>
      <c r="D5264" t="s">
        <v>1222</v>
      </c>
      <c r="E5264">
        <v>10</v>
      </c>
      <c r="F5264" t="s">
        <v>1223</v>
      </c>
      <c r="G5264">
        <v>302</v>
      </c>
      <c r="H5264" t="s">
        <v>1224</v>
      </c>
      <c r="I5264">
        <v>968</v>
      </c>
      <c r="J5264" t="s">
        <v>1603</v>
      </c>
      <c r="K5264" t="s">
        <v>41</v>
      </c>
      <c r="L5264">
        <v>13243</v>
      </c>
      <c r="M5264" t="s">
        <v>2790</v>
      </c>
      <c r="N5264" t="s">
        <v>43</v>
      </c>
      <c r="O5264" t="s">
        <v>2791</v>
      </c>
      <c r="S5264">
        <v>3</v>
      </c>
      <c r="T5264" t="s">
        <v>55</v>
      </c>
      <c r="X5264" t="s">
        <v>46</v>
      </c>
      <c r="Y5264">
        <v>1</v>
      </c>
      <c r="Z5264">
        <v>0</v>
      </c>
      <c r="AA5264">
        <v>0</v>
      </c>
      <c r="AB5264">
        <v>0</v>
      </c>
      <c r="AC5264">
        <v>0</v>
      </c>
      <c r="AD5264">
        <f t="shared" si="165"/>
        <v>0</v>
      </c>
      <c r="AE5264" t="s">
        <v>85</v>
      </c>
      <c r="AF5264">
        <v>0</v>
      </c>
      <c r="AG5264">
        <v>0</v>
      </c>
      <c r="AH5264">
        <v>55000</v>
      </c>
      <c r="AI5264">
        <v>60500</v>
      </c>
      <c r="AJ5264">
        <f t="shared" si="164"/>
        <v>115500</v>
      </c>
      <c r="AK5264" t="s">
        <v>1229</v>
      </c>
      <c r="AL5264" t="s">
        <v>1230</v>
      </c>
      <c r="AM5264" t="s">
        <v>1231</v>
      </c>
    </row>
    <row r="5265" spans="1:39" x14ac:dyDescent="0.2">
      <c r="A5265">
        <v>48091</v>
      </c>
      <c r="B5265" t="s">
        <v>1500</v>
      </c>
      <c r="C5265">
        <v>430</v>
      </c>
      <c r="D5265" t="s">
        <v>1222</v>
      </c>
      <c r="E5265">
        <v>10</v>
      </c>
      <c r="F5265" t="s">
        <v>1223</v>
      </c>
      <c r="G5265">
        <v>302</v>
      </c>
      <c r="H5265" t="s">
        <v>1224</v>
      </c>
      <c r="I5265">
        <v>968</v>
      </c>
      <c r="J5265" t="s">
        <v>1603</v>
      </c>
      <c r="K5265" t="s">
        <v>41</v>
      </c>
      <c r="L5265">
        <v>13243</v>
      </c>
      <c r="M5265" t="s">
        <v>2790</v>
      </c>
      <c r="N5265" t="s">
        <v>43</v>
      </c>
      <c r="O5265" t="s">
        <v>2791</v>
      </c>
      <c r="S5265">
        <v>3</v>
      </c>
      <c r="T5265" t="s">
        <v>55</v>
      </c>
      <c r="X5265" t="s">
        <v>46</v>
      </c>
      <c r="Y5265">
        <v>1</v>
      </c>
      <c r="Z5265">
        <v>0</v>
      </c>
      <c r="AA5265">
        <v>0</v>
      </c>
      <c r="AB5265">
        <v>0</v>
      </c>
      <c r="AC5265">
        <v>0</v>
      </c>
      <c r="AD5265">
        <f t="shared" si="165"/>
        <v>0</v>
      </c>
      <c r="AE5265" t="s">
        <v>1535</v>
      </c>
      <c r="AF5265">
        <v>0</v>
      </c>
      <c r="AG5265">
        <v>0</v>
      </c>
      <c r="AH5265">
        <v>55000</v>
      </c>
      <c r="AI5265">
        <v>60500</v>
      </c>
      <c r="AJ5265">
        <f t="shared" si="164"/>
        <v>115500</v>
      </c>
      <c r="AK5265" t="s">
        <v>1229</v>
      </c>
      <c r="AL5265" t="s">
        <v>1230</v>
      </c>
      <c r="AM5265" t="s">
        <v>1231</v>
      </c>
    </row>
    <row r="5266" spans="1:39" x14ac:dyDescent="0.2">
      <c r="A5266">
        <v>48091</v>
      </c>
      <c r="B5266" t="s">
        <v>1500</v>
      </c>
      <c r="C5266">
        <v>430</v>
      </c>
      <c r="D5266" t="s">
        <v>1222</v>
      </c>
      <c r="E5266">
        <v>10</v>
      </c>
      <c r="F5266" t="s">
        <v>1223</v>
      </c>
      <c r="G5266">
        <v>302</v>
      </c>
      <c r="H5266" t="s">
        <v>1224</v>
      </c>
      <c r="I5266">
        <v>968</v>
      </c>
      <c r="J5266" t="s">
        <v>1603</v>
      </c>
      <c r="K5266" t="s">
        <v>41</v>
      </c>
      <c r="L5266">
        <v>13243</v>
      </c>
      <c r="M5266" t="s">
        <v>2790</v>
      </c>
      <c r="N5266" t="s">
        <v>43</v>
      </c>
      <c r="O5266" t="s">
        <v>2791</v>
      </c>
      <c r="S5266">
        <v>3</v>
      </c>
      <c r="T5266" t="s">
        <v>55</v>
      </c>
      <c r="X5266" t="s">
        <v>46</v>
      </c>
      <c r="Y5266">
        <v>1</v>
      </c>
      <c r="Z5266">
        <v>0</v>
      </c>
      <c r="AA5266">
        <v>0</v>
      </c>
      <c r="AB5266">
        <v>0</v>
      </c>
      <c r="AC5266">
        <v>0</v>
      </c>
      <c r="AD5266">
        <f t="shared" si="165"/>
        <v>0</v>
      </c>
      <c r="AE5266" t="s">
        <v>728</v>
      </c>
      <c r="AF5266">
        <v>0</v>
      </c>
      <c r="AG5266">
        <v>0</v>
      </c>
      <c r="AH5266">
        <v>55000</v>
      </c>
      <c r="AI5266">
        <v>60500</v>
      </c>
      <c r="AJ5266">
        <f t="shared" si="164"/>
        <v>115500</v>
      </c>
      <c r="AK5266" t="s">
        <v>1229</v>
      </c>
      <c r="AL5266" t="s">
        <v>1230</v>
      </c>
      <c r="AM5266" t="s">
        <v>1231</v>
      </c>
    </row>
    <row r="5267" spans="1:39" x14ac:dyDescent="0.2">
      <c r="A5267">
        <v>48091</v>
      </c>
      <c r="B5267" t="s">
        <v>1500</v>
      </c>
      <c r="C5267">
        <v>430</v>
      </c>
      <c r="D5267" t="s">
        <v>1222</v>
      </c>
      <c r="E5267">
        <v>10</v>
      </c>
      <c r="F5267" t="s">
        <v>1223</v>
      </c>
      <c r="G5267">
        <v>302</v>
      </c>
      <c r="H5267" t="s">
        <v>1224</v>
      </c>
      <c r="I5267">
        <v>968</v>
      </c>
      <c r="J5267" t="s">
        <v>1603</v>
      </c>
      <c r="K5267" t="s">
        <v>41</v>
      </c>
      <c r="L5267">
        <v>13244</v>
      </c>
      <c r="M5267" t="s">
        <v>1608</v>
      </c>
      <c r="N5267" t="s">
        <v>43</v>
      </c>
      <c r="O5267" t="s">
        <v>1609</v>
      </c>
      <c r="S5267">
        <v>3</v>
      </c>
      <c r="T5267" t="s">
        <v>55</v>
      </c>
      <c r="X5267" t="s">
        <v>46</v>
      </c>
      <c r="Y5267">
        <v>1</v>
      </c>
      <c r="Z5267">
        <v>0</v>
      </c>
      <c r="AA5267">
        <v>0</v>
      </c>
      <c r="AB5267">
        <v>0</v>
      </c>
      <c r="AC5267">
        <v>0</v>
      </c>
      <c r="AD5267">
        <f t="shared" si="165"/>
        <v>0</v>
      </c>
      <c r="AE5267" t="s">
        <v>85</v>
      </c>
      <c r="AF5267">
        <v>0</v>
      </c>
      <c r="AG5267">
        <v>0</v>
      </c>
      <c r="AH5267">
        <v>55000</v>
      </c>
      <c r="AI5267">
        <v>60500</v>
      </c>
      <c r="AJ5267">
        <f t="shared" si="164"/>
        <v>115500</v>
      </c>
      <c r="AK5267" t="s">
        <v>1229</v>
      </c>
      <c r="AL5267" t="s">
        <v>1230</v>
      </c>
      <c r="AM5267" t="s">
        <v>1231</v>
      </c>
    </row>
    <row r="5268" spans="1:39" x14ac:dyDescent="0.2">
      <c r="A5268">
        <v>48091</v>
      </c>
      <c r="B5268" t="s">
        <v>1500</v>
      </c>
      <c r="C5268">
        <v>430</v>
      </c>
      <c r="D5268" t="s">
        <v>1222</v>
      </c>
      <c r="E5268">
        <v>10</v>
      </c>
      <c r="F5268" t="s">
        <v>1223</v>
      </c>
      <c r="G5268">
        <v>302</v>
      </c>
      <c r="H5268" t="s">
        <v>1224</v>
      </c>
      <c r="I5268">
        <v>968</v>
      </c>
      <c r="J5268" t="s">
        <v>1603</v>
      </c>
      <c r="K5268" t="s">
        <v>41</v>
      </c>
      <c r="L5268">
        <v>13244</v>
      </c>
      <c r="M5268" t="s">
        <v>1608</v>
      </c>
      <c r="N5268" t="s">
        <v>43</v>
      </c>
      <c r="O5268" t="s">
        <v>1609</v>
      </c>
      <c r="S5268">
        <v>3</v>
      </c>
      <c r="T5268" t="s">
        <v>55</v>
      </c>
      <c r="X5268" t="s">
        <v>46</v>
      </c>
      <c r="Y5268">
        <v>1</v>
      </c>
      <c r="Z5268">
        <v>0</v>
      </c>
      <c r="AA5268">
        <v>0</v>
      </c>
      <c r="AB5268">
        <v>0</v>
      </c>
      <c r="AC5268">
        <v>0</v>
      </c>
      <c r="AD5268">
        <f t="shared" si="165"/>
        <v>0</v>
      </c>
      <c r="AE5268" t="s">
        <v>728</v>
      </c>
      <c r="AF5268">
        <v>0</v>
      </c>
      <c r="AG5268">
        <v>0</v>
      </c>
      <c r="AH5268">
        <v>55000</v>
      </c>
      <c r="AI5268">
        <v>60500</v>
      </c>
      <c r="AJ5268">
        <f t="shared" si="164"/>
        <v>115500</v>
      </c>
      <c r="AK5268" t="s">
        <v>1229</v>
      </c>
      <c r="AL5268" t="s">
        <v>1230</v>
      </c>
      <c r="AM5268" t="s">
        <v>1231</v>
      </c>
    </row>
    <row r="5269" spans="1:39" x14ac:dyDescent="0.2">
      <c r="A5269">
        <v>48091</v>
      </c>
      <c r="B5269" t="s">
        <v>1500</v>
      </c>
      <c r="C5269">
        <v>430</v>
      </c>
      <c r="D5269" t="s">
        <v>1222</v>
      </c>
      <c r="E5269">
        <v>10</v>
      </c>
      <c r="F5269" t="s">
        <v>1223</v>
      </c>
      <c r="G5269">
        <v>302</v>
      </c>
      <c r="H5269" t="s">
        <v>1224</v>
      </c>
      <c r="I5269">
        <v>968</v>
      </c>
      <c r="J5269" t="s">
        <v>1603</v>
      </c>
      <c r="K5269" t="s">
        <v>41</v>
      </c>
      <c r="L5269">
        <v>13248</v>
      </c>
      <c r="M5269" t="s">
        <v>1614</v>
      </c>
      <c r="N5269" t="s">
        <v>43</v>
      </c>
      <c r="O5269" t="s">
        <v>1615</v>
      </c>
      <c r="S5269">
        <v>3</v>
      </c>
      <c r="T5269" t="s">
        <v>55</v>
      </c>
      <c r="X5269" t="s">
        <v>46</v>
      </c>
      <c r="Y5269">
        <v>1</v>
      </c>
      <c r="Z5269">
        <v>0</v>
      </c>
      <c r="AA5269">
        <v>0</v>
      </c>
      <c r="AB5269">
        <v>0</v>
      </c>
      <c r="AC5269">
        <v>0</v>
      </c>
      <c r="AD5269">
        <f t="shared" si="165"/>
        <v>0</v>
      </c>
      <c r="AE5269" t="s">
        <v>595</v>
      </c>
      <c r="AF5269">
        <v>0</v>
      </c>
      <c r="AG5269">
        <v>0</v>
      </c>
      <c r="AH5269">
        <v>55000</v>
      </c>
      <c r="AI5269">
        <v>60500</v>
      </c>
      <c r="AJ5269">
        <f t="shared" si="164"/>
        <v>115500</v>
      </c>
      <c r="AK5269" t="s">
        <v>1229</v>
      </c>
      <c r="AL5269" t="s">
        <v>1230</v>
      </c>
      <c r="AM5269" t="s">
        <v>1231</v>
      </c>
    </row>
    <row r="5270" spans="1:39" x14ac:dyDescent="0.2">
      <c r="A5270">
        <v>48091</v>
      </c>
      <c r="B5270" t="s">
        <v>1500</v>
      </c>
      <c r="C5270">
        <v>430</v>
      </c>
      <c r="D5270" t="s">
        <v>1222</v>
      </c>
      <c r="E5270">
        <v>10</v>
      </c>
      <c r="F5270" t="s">
        <v>1223</v>
      </c>
      <c r="G5270">
        <v>302</v>
      </c>
      <c r="H5270" t="s">
        <v>1224</v>
      </c>
      <c r="I5270">
        <v>968</v>
      </c>
      <c r="J5270" t="s">
        <v>1603</v>
      </c>
      <c r="K5270" t="s">
        <v>41</v>
      </c>
      <c r="L5270">
        <v>13249</v>
      </c>
      <c r="M5270" t="s">
        <v>1616</v>
      </c>
      <c r="N5270" t="s">
        <v>43</v>
      </c>
      <c r="O5270" t="s">
        <v>1617</v>
      </c>
      <c r="S5270">
        <v>3</v>
      </c>
      <c r="T5270" t="s">
        <v>55</v>
      </c>
      <c r="U5270">
        <v>73</v>
      </c>
      <c r="V5270" t="s">
        <v>1228</v>
      </c>
      <c r="W5270" t="s">
        <v>57</v>
      </c>
      <c r="X5270" t="s">
        <v>46</v>
      </c>
      <c r="Y5270">
        <v>1</v>
      </c>
      <c r="Z5270">
        <v>0</v>
      </c>
      <c r="AA5270">
        <v>0</v>
      </c>
      <c r="AB5270">
        <v>1</v>
      </c>
      <c r="AC5270">
        <v>1</v>
      </c>
      <c r="AD5270">
        <f t="shared" si="165"/>
        <v>1</v>
      </c>
      <c r="AF5270">
        <v>0</v>
      </c>
      <c r="AG5270">
        <v>0</v>
      </c>
      <c r="AH5270">
        <v>0</v>
      </c>
      <c r="AI5270">
        <v>0</v>
      </c>
      <c r="AJ5270">
        <f t="shared" si="164"/>
        <v>0</v>
      </c>
      <c r="AK5270" t="s">
        <v>1229</v>
      </c>
      <c r="AL5270" t="s">
        <v>1230</v>
      </c>
      <c r="AM5270" t="s">
        <v>1231</v>
      </c>
    </row>
    <row r="5271" spans="1:39" x14ac:dyDescent="0.2">
      <c r="A5271">
        <v>48091</v>
      </c>
      <c r="B5271" t="s">
        <v>1500</v>
      </c>
      <c r="C5271">
        <v>430</v>
      </c>
      <c r="D5271" t="s">
        <v>1222</v>
      </c>
      <c r="E5271">
        <v>10</v>
      </c>
      <c r="F5271" t="s">
        <v>1223</v>
      </c>
      <c r="G5271">
        <v>302</v>
      </c>
      <c r="H5271" t="s">
        <v>1224</v>
      </c>
      <c r="I5271">
        <v>968</v>
      </c>
      <c r="J5271" t="s">
        <v>1603</v>
      </c>
      <c r="K5271" t="s">
        <v>41</v>
      </c>
      <c r="L5271">
        <v>13249</v>
      </c>
      <c r="M5271" t="s">
        <v>1616</v>
      </c>
      <c r="N5271" t="s">
        <v>43</v>
      </c>
      <c r="O5271" t="s">
        <v>1617</v>
      </c>
      <c r="S5271">
        <v>3</v>
      </c>
      <c r="T5271" t="s">
        <v>55</v>
      </c>
      <c r="X5271" t="s">
        <v>46</v>
      </c>
      <c r="Y5271">
        <v>1</v>
      </c>
      <c r="Z5271">
        <v>0</v>
      </c>
      <c r="AA5271">
        <v>0</v>
      </c>
      <c r="AB5271">
        <v>0</v>
      </c>
      <c r="AC5271">
        <v>0</v>
      </c>
      <c r="AD5271">
        <f t="shared" si="165"/>
        <v>0</v>
      </c>
      <c r="AE5271" t="s">
        <v>1535</v>
      </c>
      <c r="AF5271">
        <v>0</v>
      </c>
      <c r="AG5271">
        <v>0</v>
      </c>
      <c r="AH5271">
        <v>55000</v>
      </c>
      <c r="AI5271">
        <v>60500</v>
      </c>
      <c r="AJ5271">
        <f t="shared" si="164"/>
        <v>115500</v>
      </c>
      <c r="AK5271" t="s">
        <v>1229</v>
      </c>
      <c r="AL5271" t="s">
        <v>1230</v>
      </c>
      <c r="AM5271" t="s">
        <v>1231</v>
      </c>
    </row>
    <row r="5272" spans="1:39" x14ac:dyDescent="0.2">
      <c r="A5272">
        <v>48091</v>
      </c>
      <c r="B5272" t="s">
        <v>1500</v>
      </c>
      <c r="C5272">
        <v>430</v>
      </c>
      <c r="D5272" t="s">
        <v>1222</v>
      </c>
      <c r="E5272">
        <v>10</v>
      </c>
      <c r="F5272" t="s">
        <v>1223</v>
      </c>
      <c r="G5272">
        <v>302</v>
      </c>
      <c r="H5272" t="s">
        <v>1224</v>
      </c>
      <c r="I5272">
        <v>968</v>
      </c>
      <c r="J5272" t="s">
        <v>1603</v>
      </c>
      <c r="K5272" t="s">
        <v>41</v>
      </c>
      <c r="L5272">
        <v>13250</v>
      </c>
      <c r="M5272" t="s">
        <v>1618</v>
      </c>
      <c r="N5272" t="s">
        <v>43</v>
      </c>
      <c r="O5272" t="s">
        <v>1619</v>
      </c>
      <c r="S5272">
        <v>3</v>
      </c>
      <c r="T5272" t="s">
        <v>55</v>
      </c>
      <c r="X5272" t="s">
        <v>46</v>
      </c>
      <c r="Y5272">
        <v>1</v>
      </c>
      <c r="Z5272">
        <v>0</v>
      </c>
      <c r="AA5272">
        <v>0</v>
      </c>
      <c r="AB5272">
        <v>0</v>
      </c>
      <c r="AC5272">
        <v>0</v>
      </c>
      <c r="AD5272">
        <f t="shared" si="165"/>
        <v>0</v>
      </c>
      <c r="AE5272" t="s">
        <v>85</v>
      </c>
      <c r="AF5272">
        <v>115505239</v>
      </c>
      <c r="AG5272">
        <v>0</v>
      </c>
      <c r="AH5272">
        <v>139761339</v>
      </c>
      <c r="AI5272">
        <v>204624576</v>
      </c>
      <c r="AJ5272">
        <f t="shared" si="164"/>
        <v>459891154</v>
      </c>
      <c r="AK5272" t="s">
        <v>1229</v>
      </c>
      <c r="AL5272" t="s">
        <v>1230</v>
      </c>
      <c r="AM5272" t="s">
        <v>1231</v>
      </c>
    </row>
    <row r="5273" spans="1:39" x14ac:dyDescent="0.2">
      <c r="A5273">
        <v>48091</v>
      </c>
      <c r="B5273" t="s">
        <v>1500</v>
      </c>
      <c r="C5273">
        <v>430</v>
      </c>
      <c r="D5273" t="s">
        <v>1222</v>
      </c>
      <c r="E5273">
        <v>10</v>
      </c>
      <c r="F5273" t="s">
        <v>1223</v>
      </c>
      <c r="G5273">
        <v>302</v>
      </c>
      <c r="H5273" t="s">
        <v>1224</v>
      </c>
      <c r="I5273">
        <v>968</v>
      </c>
      <c r="J5273" t="s">
        <v>1603</v>
      </c>
      <c r="K5273" t="s">
        <v>41</v>
      </c>
      <c r="L5273">
        <v>13250</v>
      </c>
      <c r="M5273" t="s">
        <v>1618</v>
      </c>
      <c r="N5273" t="s">
        <v>43</v>
      </c>
      <c r="O5273" t="s">
        <v>1619</v>
      </c>
      <c r="S5273">
        <v>3</v>
      </c>
      <c r="T5273" t="s">
        <v>55</v>
      </c>
      <c r="X5273" t="s">
        <v>46</v>
      </c>
      <c r="Y5273">
        <v>1</v>
      </c>
      <c r="Z5273">
        <v>0</v>
      </c>
      <c r="AA5273">
        <v>0</v>
      </c>
      <c r="AB5273">
        <v>0</v>
      </c>
      <c r="AC5273">
        <v>0</v>
      </c>
      <c r="AD5273">
        <f t="shared" si="165"/>
        <v>0</v>
      </c>
      <c r="AE5273" t="s">
        <v>149</v>
      </c>
      <c r="AF5273">
        <v>600000</v>
      </c>
      <c r="AG5273">
        <v>0</v>
      </c>
      <c r="AH5273">
        <v>726000</v>
      </c>
      <c r="AI5273">
        <v>798600</v>
      </c>
      <c r="AJ5273">
        <f t="shared" si="164"/>
        <v>2124600</v>
      </c>
      <c r="AK5273" t="s">
        <v>1229</v>
      </c>
      <c r="AL5273" t="s">
        <v>1230</v>
      </c>
      <c r="AM5273" t="s">
        <v>1231</v>
      </c>
    </row>
    <row r="5274" spans="1:39" x14ac:dyDescent="0.2">
      <c r="A5274">
        <v>48091</v>
      </c>
      <c r="B5274" t="s">
        <v>1500</v>
      </c>
      <c r="C5274">
        <v>430</v>
      </c>
      <c r="D5274" t="s">
        <v>1222</v>
      </c>
      <c r="E5274">
        <v>10</v>
      </c>
      <c r="F5274" t="s">
        <v>1223</v>
      </c>
      <c r="G5274">
        <v>302</v>
      </c>
      <c r="H5274" t="s">
        <v>1224</v>
      </c>
      <c r="I5274">
        <v>991</v>
      </c>
      <c r="J5274" t="s">
        <v>5032</v>
      </c>
      <c r="K5274" t="s">
        <v>41</v>
      </c>
      <c r="L5274">
        <v>11293</v>
      </c>
      <c r="M5274" t="s">
        <v>5033</v>
      </c>
      <c r="N5274" t="s">
        <v>43</v>
      </c>
      <c r="O5274" t="s">
        <v>5034</v>
      </c>
      <c r="S5274">
        <v>3</v>
      </c>
      <c r="T5274" t="s">
        <v>55</v>
      </c>
      <c r="X5274" t="s">
        <v>46</v>
      </c>
      <c r="Y5274">
        <v>1</v>
      </c>
      <c r="Z5274">
        <v>0</v>
      </c>
      <c r="AA5274">
        <v>0</v>
      </c>
      <c r="AB5274">
        <v>0</v>
      </c>
      <c r="AC5274">
        <v>0</v>
      </c>
      <c r="AD5274">
        <f t="shared" si="165"/>
        <v>0</v>
      </c>
      <c r="AE5274" t="s">
        <v>1535</v>
      </c>
      <c r="AF5274">
        <v>200000</v>
      </c>
      <c r="AG5274">
        <v>220000</v>
      </c>
      <c r="AH5274">
        <v>242000</v>
      </c>
      <c r="AI5274">
        <v>266200</v>
      </c>
      <c r="AJ5274">
        <f t="shared" si="164"/>
        <v>928200</v>
      </c>
      <c r="AK5274" t="s">
        <v>1229</v>
      </c>
      <c r="AL5274" t="s">
        <v>1230</v>
      </c>
      <c r="AM5274" t="s">
        <v>1231</v>
      </c>
    </row>
    <row r="5275" spans="1:39" x14ac:dyDescent="0.2">
      <c r="A5275">
        <v>48091</v>
      </c>
      <c r="B5275" t="s">
        <v>1500</v>
      </c>
      <c r="C5275">
        <v>430</v>
      </c>
      <c r="D5275" t="s">
        <v>1222</v>
      </c>
      <c r="E5275">
        <v>10</v>
      </c>
      <c r="F5275" t="s">
        <v>1223</v>
      </c>
      <c r="G5275">
        <v>785</v>
      </c>
      <c r="H5275" t="s">
        <v>1624</v>
      </c>
      <c r="I5275">
        <v>995</v>
      </c>
      <c r="J5275" t="s">
        <v>1627</v>
      </c>
      <c r="K5275" t="s">
        <v>41</v>
      </c>
      <c r="L5275">
        <v>9375</v>
      </c>
      <c r="M5275" t="s">
        <v>1628</v>
      </c>
      <c r="N5275" t="s">
        <v>124</v>
      </c>
      <c r="O5275" t="s">
        <v>1629</v>
      </c>
      <c r="S5275">
        <v>3</v>
      </c>
      <c r="T5275" t="s">
        <v>55</v>
      </c>
      <c r="U5275">
        <v>430</v>
      </c>
      <c r="V5275" t="s">
        <v>5121</v>
      </c>
      <c r="W5275" t="s">
        <v>57</v>
      </c>
      <c r="X5275" t="s">
        <v>66</v>
      </c>
      <c r="Y5275">
        <v>0</v>
      </c>
      <c r="Z5275">
        <v>10</v>
      </c>
      <c r="AA5275">
        <v>4</v>
      </c>
      <c r="AB5275">
        <v>4</v>
      </c>
      <c r="AC5275">
        <v>4</v>
      </c>
      <c r="AD5275">
        <f t="shared" si="165"/>
        <v>22</v>
      </c>
      <c r="AF5275">
        <v>0</v>
      </c>
      <c r="AG5275">
        <v>0</v>
      </c>
      <c r="AH5275">
        <v>0</v>
      </c>
      <c r="AI5275">
        <v>0</v>
      </c>
      <c r="AJ5275">
        <f t="shared" ref="AJ5275:AJ5338" si="166">AF5275+AG5275+AH5275+AI5275</f>
        <v>0</v>
      </c>
      <c r="AK5275" t="s">
        <v>1229</v>
      </c>
      <c r="AL5275" t="s">
        <v>1230</v>
      </c>
      <c r="AM5275" t="s">
        <v>1231</v>
      </c>
    </row>
    <row r="5276" spans="1:39" x14ac:dyDescent="0.2">
      <c r="A5276">
        <v>48091</v>
      </c>
      <c r="B5276" t="s">
        <v>1500</v>
      </c>
      <c r="C5276">
        <v>440</v>
      </c>
      <c r="D5276" t="s">
        <v>2796</v>
      </c>
      <c r="E5276">
        <v>10</v>
      </c>
      <c r="F5276" t="s">
        <v>1223</v>
      </c>
      <c r="G5276">
        <v>303</v>
      </c>
      <c r="H5276" t="s">
        <v>2797</v>
      </c>
      <c r="I5276">
        <v>992</v>
      </c>
      <c r="J5276" t="s">
        <v>2798</v>
      </c>
      <c r="K5276" t="s">
        <v>41</v>
      </c>
      <c r="L5276">
        <v>11200</v>
      </c>
      <c r="M5276" t="s">
        <v>2799</v>
      </c>
      <c r="N5276" t="s">
        <v>43</v>
      </c>
      <c r="O5276" t="s">
        <v>2800</v>
      </c>
      <c r="S5276">
        <v>3</v>
      </c>
      <c r="T5276" t="s">
        <v>55</v>
      </c>
      <c r="X5276" t="s">
        <v>66</v>
      </c>
      <c r="Y5276">
        <v>0</v>
      </c>
      <c r="Z5276">
        <v>0</v>
      </c>
      <c r="AA5276">
        <v>0</v>
      </c>
      <c r="AB5276">
        <v>0</v>
      </c>
      <c r="AC5276">
        <v>0</v>
      </c>
      <c r="AD5276">
        <f t="shared" si="165"/>
        <v>0</v>
      </c>
      <c r="AE5276" t="s">
        <v>47</v>
      </c>
      <c r="AF5276">
        <v>0</v>
      </c>
      <c r="AG5276">
        <v>4000000</v>
      </c>
      <c r="AH5276">
        <v>0</v>
      </c>
      <c r="AI5276">
        <v>0</v>
      </c>
      <c r="AJ5276">
        <f t="shared" si="166"/>
        <v>4000000</v>
      </c>
      <c r="AK5276" t="s">
        <v>2801</v>
      </c>
      <c r="AL5276" t="s">
        <v>2802</v>
      </c>
      <c r="AM5276" t="s">
        <v>1231</v>
      </c>
    </row>
    <row r="5277" spans="1:39" x14ac:dyDescent="0.2">
      <c r="A5277">
        <v>48091</v>
      </c>
      <c r="B5277" t="s">
        <v>1500</v>
      </c>
      <c r="C5277">
        <v>900</v>
      </c>
      <c r="D5277" t="s">
        <v>461</v>
      </c>
      <c r="E5277">
        <v>10</v>
      </c>
      <c r="F5277" t="s">
        <v>1223</v>
      </c>
      <c r="G5277">
        <v>122</v>
      </c>
      <c r="H5277" t="s">
        <v>72</v>
      </c>
      <c r="I5277">
        <v>511</v>
      </c>
      <c r="J5277" t="s">
        <v>1518</v>
      </c>
      <c r="K5277" t="s">
        <v>41</v>
      </c>
      <c r="L5277">
        <v>13269</v>
      </c>
      <c r="M5277" t="s">
        <v>5122</v>
      </c>
      <c r="N5277" t="s">
        <v>43</v>
      </c>
      <c r="O5277" t="s">
        <v>5123</v>
      </c>
      <c r="S5277">
        <v>3</v>
      </c>
      <c r="T5277" t="s">
        <v>55</v>
      </c>
      <c r="U5277">
        <v>31</v>
      </c>
      <c r="V5277" t="s">
        <v>1521</v>
      </c>
      <c r="W5277" t="s">
        <v>57</v>
      </c>
      <c r="X5277" t="s">
        <v>46</v>
      </c>
      <c r="Y5277">
        <v>1</v>
      </c>
      <c r="Z5277">
        <v>6</v>
      </c>
      <c r="AA5277">
        <v>6</v>
      </c>
      <c r="AB5277">
        <v>6</v>
      </c>
      <c r="AC5277">
        <v>6</v>
      </c>
      <c r="AD5277">
        <f t="shared" si="165"/>
        <v>6</v>
      </c>
      <c r="AF5277">
        <v>0</v>
      </c>
      <c r="AG5277">
        <v>0</v>
      </c>
      <c r="AH5277">
        <v>0</v>
      </c>
      <c r="AI5277">
        <v>0</v>
      </c>
      <c r="AJ5277">
        <f t="shared" si="166"/>
        <v>0</v>
      </c>
      <c r="AK5277" t="s">
        <v>466</v>
      </c>
      <c r="AL5277" t="s">
        <v>467</v>
      </c>
      <c r="AM5277" t="s">
        <v>60</v>
      </c>
    </row>
    <row r="5278" spans="1:39" x14ac:dyDescent="0.2">
      <c r="A5278">
        <v>48091</v>
      </c>
      <c r="B5278" t="s">
        <v>1500</v>
      </c>
      <c r="C5278">
        <v>900</v>
      </c>
      <c r="D5278" t="s">
        <v>461</v>
      </c>
      <c r="E5278">
        <v>10</v>
      </c>
      <c r="F5278" t="s">
        <v>1223</v>
      </c>
      <c r="G5278">
        <v>122</v>
      </c>
      <c r="H5278" t="s">
        <v>72</v>
      </c>
      <c r="I5278">
        <v>511</v>
      </c>
      <c r="J5278" t="s">
        <v>1518</v>
      </c>
      <c r="K5278" t="s">
        <v>41</v>
      </c>
      <c r="L5278">
        <v>13269</v>
      </c>
      <c r="M5278" t="s">
        <v>5122</v>
      </c>
      <c r="N5278" t="s">
        <v>43</v>
      </c>
      <c r="O5278" t="s">
        <v>5123</v>
      </c>
      <c r="S5278">
        <v>3</v>
      </c>
      <c r="T5278" t="s">
        <v>55</v>
      </c>
      <c r="X5278" t="s">
        <v>46</v>
      </c>
      <c r="Y5278">
        <v>1</v>
      </c>
      <c r="Z5278">
        <v>0</v>
      </c>
      <c r="AA5278">
        <v>0</v>
      </c>
      <c r="AB5278">
        <v>0</v>
      </c>
      <c r="AC5278">
        <v>0</v>
      </c>
      <c r="AD5278">
        <f t="shared" si="165"/>
        <v>0</v>
      </c>
      <c r="AE5278" t="s">
        <v>85</v>
      </c>
      <c r="AF5278">
        <v>2000000</v>
      </c>
      <c r="AG5278">
        <v>500000</v>
      </c>
      <c r="AH5278">
        <v>2420000</v>
      </c>
      <c r="AI5278">
        <v>2662000</v>
      </c>
      <c r="AJ5278">
        <f t="shared" si="166"/>
        <v>7582000</v>
      </c>
      <c r="AK5278" t="s">
        <v>466</v>
      </c>
      <c r="AL5278" t="s">
        <v>467</v>
      </c>
      <c r="AM5278" t="s">
        <v>60</v>
      </c>
    </row>
    <row r="5279" spans="1:39" x14ac:dyDescent="0.2">
      <c r="A5279">
        <v>48091</v>
      </c>
      <c r="B5279" t="s">
        <v>1500</v>
      </c>
      <c r="C5279">
        <v>900</v>
      </c>
      <c r="D5279" t="s">
        <v>461</v>
      </c>
      <c r="E5279">
        <v>10</v>
      </c>
      <c r="F5279" t="s">
        <v>1223</v>
      </c>
      <c r="G5279">
        <v>122</v>
      </c>
      <c r="H5279" t="s">
        <v>72</v>
      </c>
      <c r="I5279">
        <v>566</v>
      </c>
      <c r="J5279" t="s">
        <v>1633</v>
      </c>
      <c r="K5279" t="s">
        <v>41</v>
      </c>
      <c r="L5279">
        <v>5373</v>
      </c>
      <c r="M5279" t="s">
        <v>1634</v>
      </c>
      <c r="N5279" t="s">
        <v>124</v>
      </c>
      <c r="O5279" t="s">
        <v>1635</v>
      </c>
      <c r="S5279">
        <v>3</v>
      </c>
      <c r="T5279" t="s">
        <v>55</v>
      </c>
      <c r="U5279">
        <v>195</v>
      </c>
      <c r="V5279" t="s">
        <v>363</v>
      </c>
      <c r="W5279" t="s">
        <v>57</v>
      </c>
      <c r="X5279" t="s">
        <v>46</v>
      </c>
      <c r="Y5279">
        <v>1</v>
      </c>
      <c r="Z5279">
        <v>1</v>
      </c>
      <c r="AA5279">
        <v>1</v>
      </c>
      <c r="AB5279">
        <v>1</v>
      </c>
      <c r="AC5279">
        <v>1</v>
      </c>
      <c r="AD5279">
        <f t="shared" si="165"/>
        <v>1</v>
      </c>
      <c r="AF5279">
        <v>0</v>
      </c>
      <c r="AG5279">
        <v>0</v>
      </c>
      <c r="AH5279">
        <v>0</v>
      </c>
      <c r="AI5279">
        <v>0</v>
      </c>
      <c r="AJ5279">
        <f t="shared" si="166"/>
        <v>0</v>
      </c>
      <c r="AK5279" t="s">
        <v>466</v>
      </c>
      <c r="AL5279" t="s">
        <v>467</v>
      </c>
      <c r="AM5279" t="s">
        <v>60</v>
      </c>
    </row>
    <row r="5280" spans="1:39" x14ac:dyDescent="0.2">
      <c r="A5280">
        <v>48092</v>
      </c>
      <c r="B5280" t="s">
        <v>3543</v>
      </c>
      <c r="C5280">
        <v>101</v>
      </c>
      <c r="D5280" t="s">
        <v>319</v>
      </c>
      <c r="E5280">
        <v>10</v>
      </c>
      <c r="F5280" t="s">
        <v>1223</v>
      </c>
      <c r="G5280">
        <v>302</v>
      </c>
      <c r="H5280" t="s">
        <v>1224</v>
      </c>
      <c r="I5280">
        <v>575</v>
      </c>
      <c r="J5280" t="s">
        <v>1561</v>
      </c>
      <c r="K5280" t="s">
        <v>41</v>
      </c>
      <c r="L5280">
        <v>12976</v>
      </c>
      <c r="M5280" t="s">
        <v>4064</v>
      </c>
      <c r="N5280" t="s">
        <v>124</v>
      </c>
      <c r="O5280" t="s">
        <v>4065</v>
      </c>
      <c r="S5280">
        <v>3</v>
      </c>
      <c r="T5280" t="s">
        <v>55</v>
      </c>
      <c r="X5280" t="s">
        <v>46</v>
      </c>
      <c r="Y5280">
        <v>1</v>
      </c>
      <c r="Z5280">
        <v>0</v>
      </c>
      <c r="AA5280">
        <v>0</v>
      </c>
      <c r="AB5280">
        <v>0</v>
      </c>
      <c r="AC5280">
        <v>0</v>
      </c>
      <c r="AD5280">
        <f t="shared" si="165"/>
        <v>0</v>
      </c>
      <c r="AE5280" t="s">
        <v>2711</v>
      </c>
      <c r="AF5280">
        <v>17000000</v>
      </c>
      <c r="AG5280">
        <v>0</v>
      </c>
      <c r="AH5280">
        <v>0</v>
      </c>
      <c r="AI5280">
        <v>0</v>
      </c>
      <c r="AJ5280">
        <f t="shared" si="166"/>
        <v>17000000</v>
      </c>
      <c r="AK5280" t="s">
        <v>324</v>
      </c>
      <c r="AL5280" t="s">
        <v>325</v>
      </c>
      <c r="AM5280" t="s">
        <v>326</v>
      </c>
    </row>
    <row r="5281" spans="1:39" x14ac:dyDescent="0.2">
      <c r="A5281">
        <v>48092</v>
      </c>
      <c r="B5281" t="s">
        <v>3543</v>
      </c>
      <c r="C5281">
        <v>101</v>
      </c>
      <c r="D5281" t="s">
        <v>319</v>
      </c>
      <c r="E5281">
        <v>10</v>
      </c>
      <c r="F5281" t="s">
        <v>1223</v>
      </c>
      <c r="G5281">
        <v>302</v>
      </c>
      <c r="H5281" t="s">
        <v>1224</v>
      </c>
      <c r="I5281">
        <v>575</v>
      </c>
      <c r="J5281" t="s">
        <v>1561</v>
      </c>
      <c r="K5281" t="s">
        <v>41</v>
      </c>
      <c r="L5281">
        <v>12978</v>
      </c>
      <c r="M5281" t="s">
        <v>3544</v>
      </c>
      <c r="N5281" t="s">
        <v>124</v>
      </c>
      <c r="O5281" t="s">
        <v>3545</v>
      </c>
      <c r="S5281">
        <v>3</v>
      </c>
      <c r="T5281" t="s">
        <v>55</v>
      </c>
      <c r="U5281">
        <v>190</v>
      </c>
      <c r="V5281" t="s">
        <v>996</v>
      </c>
      <c r="W5281" t="s">
        <v>57</v>
      </c>
      <c r="X5281" t="s">
        <v>46</v>
      </c>
      <c r="Y5281">
        <v>1</v>
      </c>
      <c r="Z5281">
        <v>295</v>
      </c>
      <c r="AA5281">
        <v>0</v>
      </c>
      <c r="AB5281">
        <v>0</v>
      </c>
      <c r="AC5281">
        <v>0</v>
      </c>
      <c r="AD5281">
        <f t="shared" si="165"/>
        <v>295</v>
      </c>
      <c r="AF5281">
        <v>0</v>
      </c>
      <c r="AG5281">
        <v>0</v>
      </c>
      <c r="AH5281">
        <v>0</v>
      </c>
      <c r="AI5281">
        <v>0</v>
      </c>
      <c r="AJ5281">
        <f t="shared" si="166"/>
        <v>0</v>
      </c>
      <c r="AK5281" t="s">
        <v>324</v>
      </c>
      <c r="AL5281" t="s">
        <v>325</v>
      </c>
      <c r="AM5281" t="s">
        <v>326</v>
      </c>
    </row>
    <row r="5282" spans="1:39" x14ac:dyDescent="0.2">
      <c r="A5282">
        <v>52002</v>
      </c>
      <c r="B5282" t="s">
        <v>1636</v>
      </c>
      <c r="C5282">
        <v>101</v>
      </c>
      <c r="D5282" t="s">
        <v>319</v>
      </c>
      <c r="E5282">
        <v>4</v>
      </c>
      <c r="F5282" t="s">
        <v>422</v>
      </c>
      <c r="G5282">
        <v>123</v>
      </c>
      <c r="H5282" t="s">
        <v>1637</v>
      </c>
      <c r="I5282">
        <v>323</v>
      </c>
      <c r="J5282" t="s">
        <v>1638</v>
      </c>
      <c r="K5282" t="s">
        <v>41</v>
      </c>
      <c r="L5282">
        <v>12623</v>
      </c>
      <c r="M5282" t="s">
        <v>1639</v>
      </c>
      <c r="N5282" t="s">
        <v>124</v>
      </c>
      <c r="O5282" t="s">
        <v>1639</v>
      </c>
      <c r="S5282">
        <v>2</v>
      </c>
      <c r="T5282" t="s">
        <v>45</v>
      </c>
      <c r="X5282" t="s">
        <v>46</v>
      </c>
      <c r="Y5282">
        <v>1</v>
      </c>
      <c r="Z5282">
        <v>0</v>
      </c>
      <c r="AA5282">
        <v>0</v>
      </c>
      <c r="AB5282">
        <v>0</v>
      </c>
      <c r="AC5282">
        <v>0</v>
      </c>
      <c r="AD5282">
        <f t="shared" si="165"/>
        <v>0</v>
      </c>
      <c r="AE5282" t="s">
        <v>85</v>
      </c>
      <c r="AF5282">
        <v>1000</v>
      </c>
      <c r="AG5282">
        <v>1000</v>
      </c>
      <c r="AH5282">
        <v>1000</v>
      </c>
      <c r="AI5282">
        <v>1000</v>
      </c>
      <c r="AJ5282">
        <f t="shared" si="166"/>
        <v>4000</v>
      </c>
      <c r="AK5282" t="s">
        <v>324</v>
      </c>
      <c r="AL5282" t="s">
        <v>325</v>
      </c>
      <c r="AM5282" t="s">
        <v>326</v>
      </c>
    </row>
    <row r="5283" spans="1:39" x14ac:dyDescent="0.2">
      <c r="A5283">
        <v>52002</v>
      </c>
      <c r="B5283" t="s">
        <v>1636</v>
      </c>
      <c r="C5283">
        <v>900</v>
      </c>
      <c r="D5283" t="s">
        <v>461</v>
      </c>
      <c r="E5283">
        <v>4</v>
      </c>
      <c r="F5283" t="s">
        <v>422</v>
      </c>
      <c r="G5283">
        <v>123</v>
      </c>
      <c r="H5283" t="s">
        <v>1637</v>
      </c>
      <c r="I5283">
        <v>215</v>
      </c>
      <c r="J5283" t="s">
        <v>2822</v>
      </c>
      <c r="K5283" t="s">
        <v>41</v>
      </c>
      <c r="L5283">
        <v>978</v>
      </c>
      <c r="M5283" t="s">
        <v>2823</v>
      </c>
      <c r="N5283" t="s">
        <v>43</v>
      </c>
      <c r="O5283" t="s">
        <v>2824</v>
      </c>
      <c r="S5283">
        <v>2</v>
      </c>
      <c r="T5283" t="s">
        <v>45</v>
      </c>
      <c r="U5283">
        <v>17</v>
      </c>
      <c r="V5283" t="s">
        <v>2827</v>
      </c>
      <c r="W5283" t="s">
        <v>57</v>
      </c>
      <c r="X5283" t="s">
        <v>46</v>
      </c>
      <c r="Y5283">
        <v>1</v>
      </c>
      <c r="Z5283">
        <v>12</v>
      </c>
      <c r="AA5283">
        <v>12</v>
      </c>
      <c r="AB5283">
        <v>12</v>
      </c>
      <c r="AC5283">
        <v>12</v>
      </c>
      <c r="AD5283">
        <f t="shared" si="165"/>
        <v>12</v>
      </c>
      <c r="AF5283">
        <v>0</v>
      </c>
      <c r="AG5283">
        <v>0</v>
      </c>
      <c r="AH5283">
        <v>0</v>
      </c>
      <c r="AI5283">
        <v>0</v>
      </c>
      <c r="AJ5283">
        <f t="shared" si="166"/>
        <v>0</v>
      </c>
      <c r="AK5283" t="s">
        <v>466</v>
      </c>
      <c r="AL5283" t="s">
        <v>467</v>
      </c>
      <c r="AM5283" t="s">
        <v>60</v>
      </c>
    </row>
    <row r="5284" spans="1:39" x14ac:dyDescent="0.2">
      <c r="A5284">
        <v>52002</v>
      </c>
      <c r="B5284" t="s">
        <v>1636</v>
      </c>
      <c r="C5284">
        <v>900</v>
      </c>
      <c r="D5284" t="s">
        <v>461</v>
      </c>
      <c r="E5284">
        <v>4</v>
      </c>
      <c r="F5284" t="s">
        <v>422</v>
      </c>
      <c r="G5284">
        <v>123</v>
      </c>
      <c r="H5284" t="s">
        <v>1637</v>
      </c>
      <c r="I5284">
        <v>322</v>
      </c>
      <c r="J5284" t="s">
        <v>1642</v>
      </c>
      <c r="K5284" t="s">
        <v>41</v>
      </c>
      <c r="L5284">
        <v>3096</v>
      </c>
      <c r="M5284" t="s">
        <v>2828</v>
      </c>
      <c r="N5284" t="s">
        <v>43</v>
      </c>
      <c r="O5284" t="s">
        <v>2829</v>
      </c>
      <c r="S5284">
        <v>2</v>
      </c>
      <c r="T5284" t="s">
        <v>45</v>
      </c>
      <c r="X5284" t="s">
        <v>46</v>
      </c>
      <c r="Y5284">
        <v>1</v>
      </c>
      <c r="Z5284">
        <v>0</v>
      </c>
      <c r="AA5284">
        <v>0</v>
      </c>
      <c r="AB5284">
        <v>0</v>
      </c>
      <c r="AC5284">
        <v>0</v>
      </c>
      <c r="AD5284">
        <f t="shared" si="165"/>
        <v>0</v>
      </c>
      <c r="AE5284" t="s">
        <v>85</v>
      </c>
      <c r="AF5284">
        <v>204000000</v>
      </c>
      <c r="AG5284">
        <v>180000000</v>
      </c>
      <c r="AH5284">
        <v>180000000</v>
      </c>
      <c r="AI5284">
        <v>180000000</v>
      </c>
      <c r="AJ5284">
        <f t="shared" si="166"/>
        <v>744000000</v>
      </c>
      <c r="AK5284" t="s">
        <v>466</v>
      </c>
      <c r="AL5284" t="s">
        <v>467</v>
      </c>
      <c r="AM5284" t="s">
        <v>60</v>
      </c>
    </row>
    <row r="5285" spans="1:39" x14ac:dyDescent="0.2">
      <c r="A5285">
        <v>52002</v>
      </c>
      <c r="B5285" t="s">
        <v>1636</v>
      </c>
      <c r="C5285">
        <v>900</v>
      </c>
      <c r="D5285" t="s">
        <v>461</v>
      </c>
      <c r="E5285">
        <v>4</v>
      </c>
      <c r="F5285" t="s">
        <v>422</v>
      </c>
      <c r="G5285">
        <v>123</v>
      </c>
      <c r="H5285" t="s">
        <v>1637</v>
      </c>
      <c r="I5285">
        <v>323</v>
      </c>
      <c r="J5285" t="s">
        <v>1638</v>
      </c>
      <c r="K5285" t="s">
        <v>41</v>
      </c>
      <c r="L5285">
        <v>3635</v>
      </c>
      <c r="M5285" t="s">
        <v>5041</v>
      </c>
      <c r="N5285" t="s">
        <v>43</v>
      </c>
      <c r="O5285" t="s">
        <v>5042</v>
      </c>
      <c r="S5285">
        <v>2</v>
      </c>
      <c r="T5285" t="s">
        <v>45</v>
      </c>
      <c r="U5285">
        <v>54</v>
      </c>
      <c r="V5285" t="s">
        <v>1640</v>
      </c>
      <c r="W5285" t="s">
        <v>1641</v>
      </c>
      <c r="X5285" t="s">
        <v>46</v>
      </c>
      <c r="Y5285">
        <v>1</v>
      </c>
      <c r="Z5285">
        <v>100</v>
      </c>
      <c r="AA5285">
        <v>100</v>
      </c>
      <c r="AB5285">
        <v>100</v>
      </c>
      <c r="AC5285">
        <v>100</v>
      </c>
      <c r="AD5285">
        <f t="shared" si="165"/>
        <v>100</v>
      </c>
      <c r="AF5285">
        <v>0</v>
      </c>
      <c r="AG5285">
        <v>0</v>
      </c>
      <c r="AH5285">
        <v>0</v>
      </c>
      <c r="AI5285">
        <v>0</v>
      </c>
      <c r="AJ5285">
        <f t="shared" si="166"/>
        <v>0</v>
      </c>
      <c r="AK5285" t="s">
        <v>466</v>
      </c>
      <c r="AL5285" t="s">
        <v>467</v>
      </c>
      <c r="AM5285" t="s">
        <v>60</v>
      </c>
    </row>
    <row r="5286" spans="1:39" x14ac:dyDescent="0.2">
      <c r="A5286">
        <v>52002</v>
      </c>
      <c r="B5286" t="s">
        <v>1636</v>
      </c>
      <c r="C5286">
        <v>900</v>
      </c>
      <c r="D5286" t="s">
        <v>461</v>
      </c>
      <c r="E5286">
        <v>4</v>
      </c>
      <c r="F5286" t="s">
        <v>422</v>
      </c>
      <c r="G5286">
        <v>123</v>
      </c>
      <c r="H5286" t="s">
        <v>1637</v>
      </c>
      <c r="I5286">
        <v>323</v>
      </c>
      <c r="J5286" t="s">
        <v>1638</v>
      </c>
      <c r="K5286" t="s">
        <v>41</v>
      </c>
      <c r="L5286">
        <v>14094</v>
      </c>
      <c r="M5286" t="s">
        <v>4869</v>
      </c>
      <c r="N5286" t="s">
        <v>43</v>
      </c>
      <c r="O5286" t="s">
        <v>4870</v>
      </c>
      <c r="S5286">
        <v>2</v>
      </c>
      <c r="T5286" t="s">
        <v>45</v>
      </c>
      <c r="U5286">
        <v>54</v>
      </c>
      <c r="V5286" t="s">
        <v>1640</v>
      </c>
      <c r="W5286" t="s">
        <v>1641</v>
      </c>
      <c r="X5286" t="s">
        <v>46</v>
      </c>
      <c r="Y5286">
        <v>1</v>
      </c>
      <c r="Z5286">
        <v>0</v>
      </c>
      <c r="AA5286">
        <v>100</v>
      </c>
      <c r="AB5286">
        <v>100</v>
      </c>
      <c r="AC5286">
        <v>100</v>
      </c>
      <c r="AD5286">
        <f t="shared" si="165"/>
        <v>100</v>
      </c>
      <c r="AF5286">
        <v>0</v>
      </c>
      <c r="AG5286">
        <v>0</v>
      </c>
      <c r="AH5286">
        <v>0</v>
      </c>
      <c r="AI5286">
        <v>0</v>
      </c>
      <c r="AJ5286">
        <f t="shared" si="166"/>
        <v>0</v>
      </c>
      <c r="AK5286" t="s">
        <v>466</v>
      </c>
      <c r="AL5286" t="s">
        <v>467</v>
      </c>
      <c r="AM5286" t="s">
        <v>60</v>
      </c>
    </row>
    <row r="5287" spans="1:39" x14ac:dyDescent="0.2">
      <c r="A5287">
        <v>52002</v>
      </c>
      <c r="B5287" t="s">
        <v>1636</v>
      </c>
      <c r="C5287">
        <v>900</v>
      </c>
      <c r="D5287" t="s">
        <v>461</v>
      </c>
      <c r="E5287">
        <v>4</v>
      </c>
      <c r="F5287" t="s">
        <v>422</v>
      </c>
      <c r="G5287">
        <v>123</v>
      </c>
      <c r="H5287" t="s">
        <v>1637</v>
      </c>
      <c r="I5287">
        <v>325</v>
      </c>
      <c r="J5287" t="s">
        <v>1652</v>
      </c>
      <c r="K5287" t="s">
        <v>41</v>
      </c>
      <c r="L5287">
        <v>3297</v>
      </c>
      <c r="M5287" t="s">
        <v>1653</v>
      </c>
      <c r="N5287" t="s">
        <v>43</v>
      </c>
      <c r="O5287" t="s">
        <v>1654</v>
      </c>
      <c r="S5287">
        <v>2</v>
      </c>
      <c r="T5287" t="s">
        <v>45</v>
      </c>
      <c r="X5287" t="s">
        <v>46</v>
      </c>
      <c r="Y5287">
        <v>1</v>
      </c>
      <c r="Z5287">
        <v>0</v>
      </c>
      <c r="AA5287">
        <v>0</v>
      </c>
      <c r="AB5287">
        <v>0</v>
      </c>
      <c r="AC5287">
        <v>0</v>
      </c>
      <c r="AD5287">
        <f t="shared" si="165"/>
        <v>0</v>
      </c>
      <c r="AE5287" t="s">
        <v>85</v>
      </c>
      <c r="AF5287">
        <v>17850000</v>
      </c>
      <c r="AG5287">
        <v>7790000</v>
      </c>
      <c r="AH5287">
        <v>20000000</v>
      </c>
      <c r="AI5287">
        <v>20000000</v>
      </c>
      <c r="AJ5287">
        <f t="shared" si="166"/>
        <v>65640000</v>
      </c>
      <c r="AK5287" t="s">
        <v>466</v>
      </c>
      <c r="AL5287" t="s">
        <v>467</v>
      </c>
      <c r="AM5287" t="s">
        <v>60</v>
      </c>
    </row>
    <row r="5288" spans="1:39" x14ac:dyDescent="0.2">
      <c r="A5288">
        <v>52002</v>
      </c>
      <c r="B5288" t="s">
        <v>1636</v>
      </c>
      <c r="C5288">
        <v>990</v>
      </c>
      <c r="D5288" t="s">
        <v>1658</v>
      </c>
      <c r="E5288">
        <v>28</v>
      </c>
      <c r="F5288" t="s">
        <v>1658</v>
      </c>
      <c r="G5288">
        <v>846</v>
      </c>
      <c r="H5288" t="s">
        <v>1659</v>
      </c>
      <c r="I5288">
        <v>326</v>
      </c>
      <c r="J5288" t="s">
        <v>1660</v>
      </c>
      <c r="K5288" t="s">
        <v>41</v>
      </c>
      <c r="L5288">
        <v>3368</v>
      </c>
      <c r="M5288" t="s">
        <v>1661</v>
      </c>
      <c r="N5288" t="s">
        <v>43</v>
      </c>
      <c r="O5288" t="s">
        <v>1662</v>
      </c>
      <c r="S5288">
        <v>2</v>
      </c>
      <c r="T5288" t="s">
        <v>45</v>
      </c>
      <c r="X5288" t="s">
        <v>46</v>
      </c>
      <c r="Y5288">
        <v>1</v>
      </c>
      <c r="Z5288">
        <v>0</v>
      </c>
      <c r="AA5288">
        <v>0</v>
      </c>
      <c r="AB5288">
        <v>0</v>
      </c>
      <c r="AC5288">
        <v>0</v>
      </c>
      <c r="AD5288">
        <f t="shared" si="165"/>
        <v>0</v>
      </c>
      <c r="AE5288" t="s">
        <v>85</v>
      </c>
      <c r="AF5288">
        <v>386128545</v>
      </c>
      <c r="AG5288">
        <v>394729483</v>
      </c>
      <c r="AH5288">
        <v>444833020</v>
      </c>
      <c r="AI5288">
        <v>453743442</v>
      </c>
      <c r="AJ5288">
        <f t="shared" si="166"/>
        <v>1679434490</v>
      </c>
      <c r="AK5288" t="s">
        <v>1664</v>
      </c>
      <c r="AL5288" t="s">
        <v>1665</v>
      </c>
      <c r="AM5288" t="s">
        <v>1666</v>
      </c>
    </row>
    <row r="5289" spans="1:39" x14ac:dyDescent="0.2">
      <c r="A5289">
        <v>52002</v>
      </c>
      <c r="B5289" t="s">
        <v>1636</v>
      </c>
      <c r="C5289">
        <v>990</v>
      </c>
      <c r="D5289" t="s">
        <v>1658</v>
      </c>
      <c r="E5289">
        <v>28</v>
      </c>
      <c r="F5289" t="s">
        <v>1658</v>
      </c>
      <c r="G5289">
        <v>846</v>
      </c>
      <c r="H5289" t="s">
        <v>1659</v>
      </c>
      <c r="I5289">
        <v>326</v>
      </c>
      <c r="J5289" t="s">
        <v>1660</v>
      </c>
      <c r="K5289" t="s">
        <v>41</v>
      </c>
      <c r="L5289">
        <v>3562</v>
      </c>
      <c r="M5289" t="s">
        <v>1667</v>
      </c>
      <c r="N5289" t="s">
        <v>1668</v>
      </c>
      <c r="O5289" t="s">
        <v>1669</v>
      </c>
      <c r="S5289">
        <v>2</v>
      </c>
      <c r="T5289" t="s">
        <v>45</v>
      </c>
      <c r="X5289" t="s">
        <v>46</v>
      </c>
      <c r="Y5289">
        <v>1</v>
      </c>
      <c r="Z5289">
        <v>0</v>
      </c>
      <c r="AA5289">
        <v>0</v>
      </c>
      <c r="AB5289">
        <v>0</v>
      </c>
      <c r="AC5289">
        <v>0</v>
      </c>
      <c r="AD5289">
        <f t="shared" si="165"/>
        <v>0</v>
      </c>
      <c r="AE5289" t="s">
        <v>2832</v>
      </c>
      <c r="AF5289">
        <v>85533705</v>
      </c>
      <c r="AG5289">
        <v>53727715</v>
      </c>
      <c r="AH5289">
        <v>83268306</v>
      </c>
      <c r="AI5289">
        <v>90312991</v>
      </c>
      <c r="AJ5289">
        <f t="shared" si="166"/>
        <v>312842717</v>
      </c>
      <c r="AK5289" t="s">
        <v>1664</v>
      </c>
      <c r="AL5289" t="s">
        <v>1665</v>
      </c>
      <c r="AM5289" t="s">
        <v>1666</v>
      </c>
    </row>
    <row r="5290" spans="1:39" x14ac:dyDescent="0.2">
      <c r="A5290">
        <v>52023</v>
      </c>
      <c r="B5290" t="s">
        <v>1670</v>
      </c>
      <c r="C5290">
        <v>200</v>
      </c>
      <c r="D5290" t="s">
        <v>979</v>
      </c>
      <c r="E5290">
        <v>4</v>
      </c>
      <c r="F5290" t="s">
        <v>422</v>
      </c>
      <c r="G5290">
        <v>122</v>
      </c>
      <c r="H5290" t="s">
        <v>72</v>
      </c>
      <c r="I5290">
        <v>346</v>
      </c>
      <c r="J5290" t="s">
        <v>4524</v>
      </c>
      <c r="K5290" t="s">
        <v>41</v>
      </c>
      <c r="L5290">
        <v>8421</v>
      </c>
      <c r="M5290" t="s">
        <v>4525</v>
      </c>
      <c r="N5290" t="s">
        <v>124</v>
      </c>
      <c r="O5290" t="s">
        <v>4526</v>
      </c>
      <c r="S5290">
        <v>1</v>
      </c>
      <c r="T5290" t="s">
        <v>696</v>
      </c>
      <c r="X5290" t="s">
        <v>46</v>
      </c>
      <c r="Y5290">
        <v>1</v>
      </c>
      <c r="Z5290">
        <v>0</v>
      </c>
      <c r="AA5290">
        <v>0</v>
      </c>
      <c r="AB5290">
        <v>0</v>
      </c>
      <c r="AC5290">
        <v>0</v>
      </c>
      <c r="AD5290">
        <f t="shared" si="165"/>
        <v>0</v>
      </c>
      <c r="AE5290" t="s">
        <v>705</v>
      </c>
      <c r="AF5290">
        <v>24000</v>
      </c>
      <c r="AG5290">
        <v>24000</v>
      </c>
      <c r="AH5290">
        <v>24000</v>
      </c>
      <c r="AI5290">
        <v>24000</v>
      </c>
      <c r="AJ5290">
        <f t="shared" si="166"/>
        <v>96000</v>
      </c>
      <c r="AK5290" t="s">
        <v>984</v>
      </c>
      <c r="AL5290" t="s">
        <v>985</v>
      </c>
      <c r="AM5290" t="s">
        <v>986</v>
      </c>
    </row>
    <row r="5291" spans="1:39" x14ac:dyDescent="0.2">
      <c r="A5291">
        <v>52030</v>
      </c>
      <c r="B5291" t="s">
        <v>1675</v>
      </c>
      <c r="C5291">
        <v>850</v>
      </c>
      <c r="D5291" t="s">
        <v>453</v>
      </c>
      <c r="E5291">
        <v>4</v>
      </c>
      <c r="F5291" t="s">
        <v>422</v>
      </c>
      <c r="G5291">
        <v>122</v>
      </c>
      <c r="H5291" t="s">
        <v>72</v>
      </c>
      <c r="I5291">
        <v>949</v>
      </c>
      <c r="J5291" t="s">
        <v>78</v>
      </c>
      <c r="K5291" t="s">
        <v>41</v>
      </c>
      <c r="L5291">
        <v>10935</v>
      </c>
      <c r="M5291" t="s">
        <v>2848</v>
      </c>
      <c r="N5291" t="s">
        <v>43</v>
      </c>
      <c r="O5291" t="s">
        <v>530</v>
      </c>
      <c r="S5291">
        <v>2</v>
      </c>
      <c r="T5291" t="s">
        <v>45</v>
      </c>
      <c r="U5291">
        <v>923</v>
      </c>
      <c r="V5291" t="s">
        <v>81</v>
      </c>
      <c r="W5291" t="s">
        <v>57</v>
      </c>
      <c r="X5291" t="s">
        <v>46</v>
      </c>
      <c r="Y5291">
        <v>1</v>
      </c>
      <c r="Z5291">
        <v>15</v>
      </c>
      <c r="AA5291">
        <v>15</v>
      </c>
      <c r="AB5291">
        <v>20</v>
      </c>
      <c r="AC5291">
        <v>20</v>
      </c>
      <c r="AD5291">
        <f t="shared" si="165"/>
        <v>20</v>
      </c>
      <c r="AF5291">
        <v>0</v>
      </c>
      <c r="AG5291">
        <v>0</v>
      </c>
      <c r="AH5291">
        <v>0</v>
      </c>
      <c r="AI5291">
        <v>0</v>
      </c>
      <c r="AJ5291">
        <f t="shared" si="166"/>
        <v>0</v>
      </c>
      <c r="AK5291" t="s">
        <v>458</v>
      </c>
      <c r="AL5291" t="s">
        <v>459</v>
      </c>
      <c r="AM5291" t="s">
        <v>460</v>
      </c>
    </row>
    <row r="5292" spans="1:39" x14ac:dyDescent="0.2">
      <c r="A5292">
        <v>52092</v>
      </c>
      <c r="B5292" t="s">
        <v>1678</v>
      </c>
      <c r="C5292">
        <v>830</v>
      </c>
      <c r="D5292" t="s">
        <v>1679</v>
      </c>
      <c r="E5292">
        <v>4</v>
      </c>
      <c r="F5292" t="s">
        <v>422</v>
      </c>
      <c r="G5292">
        <v>123</v>
      </c>
      <c r="H5292" t="s">
        <v>1637</v>
      </c>
      <c r="I5292">
        <v>276</v>
      </c>
      <c r="J5292" t="s">
        <v>2853</v>
      </c>
      <c r="K5292" t="s">
        <v>41</v>
      </c>
      <c r="L5292">
        <v>10598</v>
      </c>
      <c r="M5292" t="s">
        <v>4533</v>
      </c>
      <c r="N5292" t="s">
        <v>124</v>
      </c>
      <c r="O5292" t="s">
        <v>4534</v>
      </c>
      <c r="S5292">
        <v>2</v>
      </c>
      <c r="T5292" t="s">
        <v>45</v>
      </c>
      <c r="U5292">
        <v>244</v>
      </c>
      <c r="V5292" t="s">
        <v>1718</v>
      </c>
      <c r="W5292" t="s">
        <v>57</v>
      </c>
      <c r="X5292" t="s">
        <v>46</v>
      </c>
      <c r="Y5292">
        <v>1</v>
      </c>
      <c r="Z5292">
        <v>1</v>
      </c>
      <c r="AA5292">
        <v>1</v>
      </c>
      <c r="AB5292">
        <v>0</v>
      </c>
      <c r="AC5292">
        <v>0</v>
      </c>
      <c r="AD5292">
        <f t="shared" si="165"/>
        <v>1</v>
      </c>
      <c r="AF5292">
        <v>0</v>
      </c>
      <c r="AG5292">
        <v>0</v>
      </c>
      <c r="AH5292">
        <v>0</v>
      </c>
      <c r="AI5292">
        <v>0</v>
      </c>
      <c r="AJ5292">
        <f t="shared" si="166"/>
        <v>0</v>
      </c>
      <c r="AK5292" t="s">
        <v>1684</v>
      </c>
      <c r="AL5292" t="s">
        <v>451</v>
      </c>
      <c r="AM5292" t="s">
        <v>1685</v>
      </c>
    </row>
    <row r="5293" spans="1:39" x14ac:dyDescent="0.2">
      <c r="A5293">
        <v>52093</v>
      </c>
      <c r="B5293" t="s">
        <v>2856</v>
      </c>
      <c r="C5293">
        <v>101</v>
      </c>
      <c r="D5293" t="s">
        <v>319</v>
      </c>
      <c r="E5293">
        <v>19</v>
      </c>
      <c r="F5293" t="s">
        <v>629</v>
      </c>
      <c r="G5293">
        <v>573</v>
      </c>
      <c r="H5293" t="s">
        <v>684</v>
      </c>
      <c r="I5293">
        <v>18</v>
      </c>
      <c r="J5293" t="s">
        <v>4535</v>
      </c>
      <c r="K5293" t="s">
        <v>41</v>
      </c>
      <c r="L5293">
        <v>12737</v>
      </c>
      <c r="M5293" t="s">
        <v>4536</v>
      </c>
      <c r="N5293" t="s">
        <v>124</v>
      </c>
      <c r="O5293" t="s">
        <v>4537</v>
      </c>
      <c r="S5293">
        <v>2</v>
      </c>
      <c r="T5293" t="s">
        <v>45</v>
      </c>
      <c r="U5293">
        <v>249</v>
      </c>
      <c r="V5293" t="s">
        <v>650</v>
      </c>
      <c r="W5293" t="s">
        <v>57</v>
      </c>
      <c r="X5293" t="s">
        <v>66</v>
      </c>
      <c r="Y5293">
        <v>0</v>
      </c>
      <c r="Z5293">
        <v>0</v>
      </c>
      <c r="AA5293">
        <v>3</v>
      </c>
      <c r="AB5293">
        <v>0</v>
      </c>
      <c r="AC5293">
        <v>0</v>
      </c>
      <c r="AD5293">
        <f t="shared" si="165"/>
        <v>3</v>
      </c>
      <c r="AF5293">
        <v>0</v>
      </c>
      <c r="AG5293">
        <v>0</v>
      </c>
      <c r="AH5293">
        <v>0</v>
      </c>
      <c r="AI5293">
        <v>0</v>
      </c>
      <c r="AJ5293">
        <f t="shared" si="166"/>
        <v>0</v>
      </c>
      <c r="AK5293" t="s">
        <v>324</v>
      </c>
      <c r="AL5293" t="s">
        <v>325</v>
      </c>
      <c r="AM5293" t="s">
        <v>326</v>
      </c>
    </row>
    <row r="5294" spans="1:39" x14ac:dyDescent="0.2">
      <c r="A5294">
        <v>52093</v>
      </c>
      <c r="B5294" t="s">
        <v>2856</v>
      </c>
      <c r="C5294">
        <v>530</v>
      </c>
      <c r="D5294" t="s">
        <v>2227</v>
      </c>
      <c r="E5294">
        <v>11</v>
      </c>
      <c r="F5294" t="s">
        <v>2228</v>
      </c>
      <c r="G5294">
        <v>334</v>
      </c>
      <c r="H5294" t="s">
        <v>1303</v>
      </c>
      <c r="I5294">
        <v>14</v>
      </c>
      <c r="J5294" t="s">
        <v>637</v>
      </c>
      <c r="K5294" t="s">
        <v>41</v>
      </c>
      <c r="L5294">
        <v>6231</v>
      </c>
      <c r="M5294" t="s">
        <v>2857</v>
      </c>
      <c r="N5294" t="s">
        <v>43</v>
      </c>
      <c r="O5294" t="s">
        <v>2858</v>
      </c>
      <c r="S5294">
        <v>2</v>
      </c>
      <c r="T5294" t="s">
        <v>45</v>
      </c>
      <c r="X5294" t="s">
        <v>66</v>
      </c>
      <c r="Y5294">
        <v>0</v>
      </c>
      <c r="Z5294">
        <v>0</v>
      </c>
      <c r="AA5294">
        <v>0</v>
      </c>
      <c r="AB5294">
        <v>0</v>
      </c>
      <c r="AC5294">
        <v>0</v>
      </c>
      <c r="AD5294">
        <f t="shared" si="165"/>
        <v>0</v>
      </c>
      <c r="AE5294" t="s">
        <v>1192</v>
      </c>
      <c r="AF5294">
        <v>84000000</v>
      </c>
      <c r="AG5294">
        <v>149000000</v>
      </c>
      <c r="AH5294">
        <v>24000000</v>
      </c>
      <c r="AI5294">
        <v>24000000</v>
      </c>
      <c r="AJ5294">
        <f t="shared" si="166"/>
        <v>281000000</v>
      </c>
      <c r="AK5294" t="s">
        <v>2232</v>
      </c>
      <c r="AL5294" t="s">
        <v>2233</v>
      </c>
      <c r="AM5294" t="s">
        <v>2234</v>
      </c>
    </row>
    <row r="5295" spans="1:39" x14ac:dyDescent="0.2">
      <c r="A5295">
        <v>53001</v>
      </c>
      <c r="B5295" t="s">
        <v>1690</v>
      </c>
      <c r="C5295">
        <v>100</v>
      </c>
      <c r="D5295" t="s">
        <v>1501</v>
      </c>
      <c r="E5295">
        <v>26</v>
      </c>
      <c r="F5295" t="s">
        <v>710</v>
      </c>
      <c r="G5295">
        <v>784</v>
      </c>
      <c r="H5295" t="s">
        <v>711</v>
      </c>
      <c r="I5295">
        <v>83</v>
      </c>
      <c r="J5295" t="s">
        <v>2859</v>
      </c>
      <c r="K5295" t="s">
        <v>41</v>
      </c>
      <c r="L5295">
        <v>12639</v>
      </c>
      <c r="M5295" t="s">
        <v>2860</v>
      </c>
      <c r="N5295" t="s">
        <v>124</v>
      </c>
      <c r="O5295" t="s">
        <v>2861</v>
      </c>
      <c r="S5295">
        <v>2</v>
      </c>
      <c r="T5295" t="s">
        <v>45</v>
      </c>
      <c r="U5295">
        <v>195</v>
      </c>
      <c r="V5295" t="s">
        <v>363</v>
      </c>
      <c r="W5295" t="s">
        <v>57</v>
      </c>
      <c r="X5295" t="s">
        <v>46</v>
      </c>
      <c r="Y5295">
        <v>1</v>
      </c>
      <c r="Z5295">
        <v>4</v>
      </c>
      <c r="AA5295">
        <v>4</v>
      </c>
      <c r="AB5295">
        <v>4</v>
      </c>
      <c r="AC5295">
        <v>4</v>
      </c>
      <c r="AD5295">
        <f t="shared" si="165"/>
        <v>4</v>
      </c>
      <c r="AF5295">
        <v>0</v>
      </c>
      <c r="AG5295">
        <v>0</v>
      </c>
      <c r="AH5295">
        <v>0</v>
      </c>
      <c r="AI5295">
        <v>0</v>
      </c>
      <c r="AJ5295">
        <f t="shared" si="166"/>
        <v>0</v>
      </c>
      <c r="AK5295" t="s">
        <v>1505</v>
      </c>
      <c r="AL5295" t="s">
        <v>325</v>
      </c>
      <c r="AM5295" t="s">
        <v>326</v>
      </c>
    </row>
    <row r="5296" spans="1:39" x14ac:dyDescent="0.2">
      <c r="A5296">
        <v>53001</v>
      </c>
      <c r="B5296" t="s">
        <v>1690</v>
      </c>
      <c r="C5296">
        <v>105</v>
      </c>
      <c r="D5296" t="s">
        <v>1694</v>
      </c>
      <c r="E5296">
        <v>26</v>
      </c>
      <c r="F5296" t="s">
        <v>710</v>
      </c>
      <c r="G5296">
        <v>782</v>
      </c>
      <c r="H5296" t="s">
        <v>764</v>
      </c>
      <c r="I5296">
        <v>9</v>
      </c>
      <c r="J5296" t="s">
        <v>1695</v>
      </c>
      <c r="K5296" t="s">
        <v>41</v>
      </c>
      <c r="L5296">
        <v>12932</v>
      </c>
      <c r="M5296" t="s">
        <v>3558</v>
      </c>
      <c r="N5296" t="s">
        <v>124</v>
      </c>
      <c r="O5296" t="s">
        <v>3559</v>
      </c>
      <c r="S5296">
        <v>2</v>
      </c>
      <c r="T5296" t="s">
        <v>45</v>
      </c>
      <c r="U5296">
        <v>288</v>
      </c>
      <c r="V5296" t="s">
        <v>1766</v>
      </c>
      <c r="W5296" t="s">
        <v>845</v>
      </c>
      <c r="X5296" t="s">
        <v>66</v>
      </c>
      <c r="Y5296">
        <v>0</v>
      </c>
      <c r="Z5296">
        <v>0.6</v>
      </c>
      <c r="AA5296">
        <v>2</v>
      </c>
      <c r="AB5296">
        <v>13</v>
      </c>
      <c r="AC5296">
        <v>0</v>
      </c>
      <c r="AD5296">
        <f t="shared" si="165"/>
        <v>15.6</v>
      </c>
      <c r="AF5296">
        <v>0</v>
      </c>
      <c r="AG5296">
        <v>0</v>
      </c>
      <c r="AH5296">
        <v>0</v>
      </c>
      <c r="AI5296">
        <v>0</v>
      </c>
      <c r="AJ5296">
        <f t="shared" si="166"/>
        <v>0</v>
      </c>
      <c r="AK5296" t="s">
        <v>1698</v>
      </c>
      <c r="AL5296" t="s">
        <v>1699</v>
      </c>
      <c r="AM5296" t="s">
        <v>1700</v>
      </c>
    </row>
    <row r="5297" spans="1:39" x14ac:dyDescent="0.2">
      <c r="A5297">
        <v>53001</v>
      </c>
      <c r="B5297" t="s">
        <v>1690</v>
      </c>
      <c r="C5297">
        <v>105</v>
      </c>
      <c r="D5297" t="s">
        <v>1694</v>
      </c>
      <c r="E5297">
        <v>26</v>
      </c>
      <c r="F5297" t="s">
        <v>710</v>
      </c>
      <c r="G5297">
        <v>782</v>
      </c>
      <c r="H5297" t="s">
        <v>764</v>
      </c>
      <c r="I5297">
        <v>9</v>
      </c>
      <c r="J5297" t="s">
        <v>1695</v>
      </c>
      <c r="K5297" t="s">
        <v>41</v>
      </c>
      <c r="L5297">
        <v>12932</v>
      </c>
      <c r="M5297" t="s">
        <v>3558</v>
      </c>
      <c r="N5297" t="s">
        <v>124</v>
      </c>
      <c r="O5297" t="s">
        <v>3559</v>
      </c>
      <c r="S5297">
        <v>2</v>
      </c>
      <c r="T5297" t="s">
        <v>45</v>
      </c>
      <c r="X5297" t="s">
        <v>66</v>
      </c>
      <c r="Y5297">
        <v>0</v>
      </c>
      <c r="Z5297">
        <v>0</v>
      </c>
      <c r="AA5297">
        <v>0</v>
      </c>
      <c r="AB5297">
        <v>0</v>
      </c>
      <c r="AC5297">
        <v>0</v>
      </c>
      <c r="AD5297">
        <f t="shared" si="165"/>
        <v>0</v>
      </c>
      <c r="AE5297" t="s">
        <v>323</v>
      </c>
      <c r="AF5297">
        <v>20300000</v>
      </c>
      <c r="AG5297">
        <v>25000000</v>
      </c>
      <c r="AH5297">
        <v>0</v>
      </c>
      <c r="AI5297">
        <v>0</v>
      </c>
      <c r="AJ5297">
        <f t="shared" si="166"/>
        <v>45300000</v>
      </c>
      <c r="AK5297" t="s">
        <v>1698</v>
      </c>
      <c r="AL5297" t="s">
        <v>1699</v>
      </c>
      <c r="AM5297" t="s">
        <v>1700</v>
      </c>
    </row>
    <row r="5298" spans="1:39" x14ac:dyDescent="0.2">
      <c r="A5298">
        <v>53001</v>
      </c>
      <c r="B5298" t="s">
        <v>1690</v>
      </c>
      <c r="C5298">
        <v>105</v>
      </c>
      <c r="D5298" t="s">
        <v>1694</v>
      </c>
      <c r="E5298">
        <v>26</v>
      </c>
      <c r="F5298" t="s">
        <v>710</v>
      </c>
      <c r="G5298">
        <v>782</v>
      </c>
      <c r="H5298" t="s">
        <v>764</v>
      </c>
      <c r="I5298">
        <v>9</v>
      </c>
      <c r="J5298" t="s">
        <v>1695</v>
      </c>
      <c r="K5298" t="s">
        <v>41</v>
      </c>
      <c r="L5298">
        <v>12937</v>
      </c>
      <c r="M5298" t="s">
        <v>4872</v>
      </c>
      <c r="N5298" t="s">
        <v>124</v>
      </c>
      <c r="O5298" t="s">
        <v>4873</v>
      </c>
      <c r="S5298">
        <v>2</v>
      </c>
      <c r="T5298" t="s">
        <v>45</v>
      </c>
      <c r="U5298">
        <v>288</v>
      </c>
      <c r="V5298" t="s">
        <v>1766</v>
      </c>
      <c r="W5298" t="s">
        <v>845</v>
      </c>
      <c r="X5298" t="s">
        <v>46</v>
      </c>
      <c r="Y5298">
        <v>1</v>
      </c>
      <c r="Z5298">
        <v>5.4</v>
      </c>
      <c r="AA5298">
        <v>0</v>
      </c>
      <c r="AB5298">
        <v>0</v>
      </c>
      <c r="AC5298">
        <v>0</v>
      </c>
      <c r="AD5298">
        <f t="shared" si="165"/>
        <v>5.4</v>
      </c>
      <c r="AF5298">
        <v>0</v>
      </c>
      <c r="AG5298">
        <v>0</v>
      </c>
      <c r="AH5298">
        <v>0</v>
      </c>
      <c r="AI5298">
        <v>0</v>
      </c>
      <c r="AJ5298">
        <f t="shared" si="166"/>
        <v>0</v>
      </c>
      <c r="AK5298" t="s">
        <v>1698</v>
      </c>
      <c r="AL5298" t="s">
        <v>1699</v>
      </c>
      <c r="AM5298" t="s">
        <v>1700</v>
      </c>
    </row>
    <row r="5299" spans="1:39" x14ac:dyDescent="0.2">
      <c r="A5299">
        <v>53001</v>
      </c>
      <c r="B5299" t="s">
        <v>1690</v>
      </c>
      <c r="C5299">
        <v>105</v>
      </c>
      <c r="D5299" t="s">
        <v>1694</v>
      </c>
      <c r="E5299">
        <v>26</v>
      </c>
      <c r="F5299" t="s">
        <v>710</v>
      </c>
      <c r="G5299">
        <v>782</v>
      </c>
      <c r="H5299" t="s">
        <v>764</v>
      </c>
      <c r="I5299">
        <v>340</v>
      </c>
      <c r="J5299" t="s">
        <v>1185</v>
      </c>
      <c r="K5299" t="s">
        <v>41</v>
      </c>
      <c r="L5299">
        <v>8577</v>
      </c>
      <c r="M5299" t="s">
        <v>1705</v>
      </c>
      <c r="N5299" t="s">
        <v>43</v>
      </c>
      <c r="O5299" t="s">
        <v>1706</v>
      </c>
      <c r="S5299">
        <v>2</v>
      </c>
      <c r="T5299" t="s">
        <v>45</v>
      </c>
      <c r="X5299" t="s">
        <v>46</v>
      </c>
      <c r="Y5299">
        <v>1</v>
      </c>
      <c r="Z5299">
        <v>0</v>
      </c>
      <c r="AA5299">
        <v>0</v>
      </c>
      <c r="AB5299">
        <v>0</v>
      </c>
      <c r="AC5299">
        <v>0</v>
      </c>
      <c r="AD5299">
        <f t="shared" si="165"/>
        <v>0</v>
      </c>
      <c r="AE5299" t="s">
        <v>85</v>
      </c>
      <c r="AF5299">
        <v>15000000</v>
      </c>
      <c r="AG5299">
        <v>14320000</v>
      </c>
      <c r="AH5299">
        <v>12000000</v>
      </c>
      <c r="AI5299">
        <v>12000000</v>
      </c>
      <c r="AJ5299">
        <f t="shared" si="166"/>
        <v>53320000</v>
      </c>
      <c r="AK5299" t="s">
        <v>1698</v>
      </c>
      <c r="AL5299" t="s">
        <v>1699</v>
      </c>
      <c r="AM5299" t="s">
        <v>1700</v>
      </c>
    </row>
    <row r="5300" spans="1:39" x14ac:dyDescent="0.2">
      <c r="A5300">
        <v>53001</v>
      </c>
      <c r="B5300" t="s">
        <v>1690</v>
      </c>
      <c r="C5300">
        <v>105</v>
      </c>
      <c r="D5300" t="s">
        <v>1694</v>
      </c>
      <c r="E5300">
        <v>26</v>
      </c>
      <c r="F5300" t="s">
        <v>710</v>
      </c>
      <c r="G5300">
        <v>782</v>
      </c>
      <c r="H5300" t="s">
        <v>764</v>
      </c>
      <c r="I5300">
        <v>558</v>
      </c>
      <c r="J5300" t="s">
        <v>1708</v>
      </c>
      <c r="K5300" t="s">
        <v>41</v>
      </c>
      <c r="L5300">
        <v>12890</v>
      </c>
      <c r="M5300" t="s">
        <v>5124</v>
      </c>
      <c r="N5300" t="s">
        <v>124</v>
      </c>
      <c r="O5300" t="s">
        <v>5125</v>
      </c>
      <c r="S5300">
        <v>2</v>
      </c>
      <c r="T5300" t="s">
        <v>45</v>
      </c>
      <c r="U5300">
        <v>195</v>
      </c>
      <c r="V5300" t="s">
        <v>363</v>
      </c>
      <c r="W5300" t="s">
        <v>57</v>
      </c>
      <c r="X5300" t="s">
        <v>46</v>
      </c>
      <c r="Y5300">
        <v>1</v>
      </c>
      <c r="Z5300">
        <v>1</v>
      </c>
      <c r="AA5300">
        <v>1</v>
      </c>
      <c r="AB5300">
        <v>1</v>
      </c>
      <c r="AC5300">
        <v>1</v>
      </c>
      <c r="AD5300">
        <f t="shared" si="165"/>
        <v>1</v>
      </c>
      <c r="AF5300">
        <v>0</v>
      </c>
      <c r="AG5300">
        <v>0</v>
      </c>
      <c r="AH5300">
        <v>0</v>
      </c>
      <c r="AI5300">
        <v>0</v>
      </c>
      <c r="AJ5300">
        <f t="shared" si="166"/>
        <v>0</v>
      </c>
      <c r="AK5300" t="s">
        <v>1698</v>
      </c>
      <c r="AL5300" t="s">
        <v>1699</v>
      </c>
      <c r="AM5300" t="s">
        <v>1700</v>
      </c>
    </row>
    <row r="5301" spans="1:39" x14ac:dyDescent="0.2">
      <c r="A5301">
        <v>53001</v>
      </c>
      <c r="B5301" t="s">
        <v>1690</v>
      </c>
      <c r="C5301">
        <v>105</v>
      </c>
      <c r="D5301" t="s">
        <v>1694</v>
      </c>
      <c r="E5301">
        <v>26</v>
      </c>
      <c r="F5301" t="s">
        <v>710</v>
      </c>
      <c r="G5301">
        <v>782</v>
      </c>
      <c r="H5301" t="s">
        <v>764</v>
      </c>
      <c r="I5301">
        <v>558</v>
      </c>
      <c r="J5301" t="s">
        <v>1708</v>
      </c>
      <c r="K5301" t="s">
        <v>41</v>
      </c>
      <c r="L5301">
        <v>12890</v>
      </c>
      <c r="M5301" t="s">
        <v>5124</v>
      </c>
      <c r="N5301" t="s">
        <v>124</v>
      </c>
      <c r="O5301" t="s">
        <v>5125</v>
      </c>
      <c r="S5301">
        <v>2</v>
      </c>
      <c r="T5301" t="s">
        <v>45</v>
      </c>
      <c r="X5301" t="s">
        <v>46</v>
      </c>
      <c r="Y5301">
        <v>1</v>
      </c>
      <c r="Z5301">
        <v>0</v>
      </c>
      <c r="AA5301">
        <v>0</v>
      </c>
      <c r="AB5301">
        <v>0</v>
      </c>
      <c r="AC5301">
        <v>0</v>
      </c>
      <c r="AD5301">
        <f t="shared" si="165"/>
        <v>0</v>
      </c>
      <c r="AE5301" t="s">
        <v>85</v>
      </c>
      <c r="AF5301">
        <v>100000</v>
      </c>
      <c r="AG5301">
        <v>100000</v>
      </c>
      <c r="AH5301">
        <v>100000</v>
      </c>
      <c r="AI5301">
        <v>100000</v>
      </c>
      <c r="AJ5301">
        <f t="shared" si="166"/>
        <v>400000</v>
      </c>
      <c r="AK5301" t="s">
        <v>1698</v>
      </c>
      <c r="AL5301" t="s">
        <v>1699</v>
      </c>
      <c r="AM5301" t="s">
        <v>1700</v>
      </c>
    </row>
    <row r="5302" spans="1:39" x14ac:dyDescent="0.2">
      <c r="A5302">
        <v>53001</v>
      </c>
      <c r="B5302" t="s">
        <v>1690</v>
      </c>
      <c r="C5302">
        <v>105</v>
      </c>
      <c r="D5302" t="s">
        <v>1694</v>
      </c>
      <c r="E5302">
        <v>26</v>
      </c>
      <c r="F5302" t="s">
        <v>710</v>
      </c>
      <c r="G5302">
        <v>782</v>
      </c>
      <c r="H5302" t="s">
        <v>764</v>
      </c>
      <c r="I5302">
        <v>583</v>
      </c>
      <c r="J5302" t="s">
        <v>1711</v>
      </c>
      <c r="K5302" t="s">
        <v>41</v>
      </c>
      <c r="L5302">
        <v>13484</v>
      </c>
      <c r="M5302" t="s">
        <v>1712</v>
      </c>
      <c r="N5302" t="s">
        <v>124</v>
      </c>
      <c r="O5302" t="s">
        <v>1713</v>
      </c>
      <c r="S5302">
        <v>2</v>
      </c>
      <c r="T5302" t="s">
        <v>45</v>
      </c>
      <c r="X5302" t="s">
        <v>46</v>
      </c>
      <c r="Y5302">
        <v>1</v>
      </c>
      <c r="Z5302">
        <v>0</v>
      </c>
      <c r="AA5302">
        <v>0</v>
      </c>
      <c r="AB5302">
        <v>0</v>
      </c>
      <c r="AC5302">
        <v>0</v>
      </c>
      <c r="AD5302">
        <f t="shared" si="165"/>
        <v>0</v>
      </c>
      <c r="AE5302" t="s">
        <v>85</v>
      </c>
      <c r="AF5302">
        <v>100000</v>
      </c>
      <c r="AG5302">
        <v>100000</v>
      </c>
      <c r="AH5302">
        <v>100000</v>
      </c>
      <c r="AI5302">
        <v>100000</v>
      </c>
      <c r="AJ5302">
        <f t="shared" si="166"/>
        <v>400000</v>
      </c>
      <c r="AK5302" t="s">
        <v>1698</v>
      </c>
      <c r="AL5302" t="s">
        <v>1699</v>
      </c>
      <c r="AM5302" t="s">
        <v>1700</v>
      </c>
    </row>
    <row r="5303" spans="1:39" x14ac:dyDescent="0.2">
      <c r="A5303">
        <v>53001</v>
      </c>
      <c r="B5303" t="s">
        <v>1690</v>
      </c>
      <c r="C5303">
        <v>105</v>
      </c>
      <c r="D5303" t="s">
        <v>1694</v>
      </c>
      <c r="E5303">
        <v>26</v>
      </c>
      <c r="F5303" t="s">
        <v>710</v>
      </c>
      <c r="G5303">
        <v>782</v>
      </c>
      <c r="H5303" t="s">
        <v>764</v>
      </c>
      <c r="I5303">
        <v>583</v>
      </c>
      <c r="J5303" t="s">
        <v>1711</v>
      </c>
      <c r="K5303" t="s">
        <v>41</v>
      </c>
      <c r="L5303">
        <v>13490</v>
      </c>
      <c r="M5303" t="s">
        <v>4088</v>
      </c>
      <c r="N5303" t="s">
        <v>124</v>
      </c>
      <c r="O5303" t="s">
        <v>4089</v>
      </c>
      <c r="S5303">
        <v>2</v>
      </c>
      <c r="T5303" t="s">
        <v>45</v>
      </c>
      <c r="U5303">
        <v>191</v>
      </c>
      <c r="V5303" t="s">
        <v>374</v>
      </c>
      <c r="W5303" t="s">
        <v>57</v>
      </c>
      <c r="X5303" t="s">
        <v>46</v>
      </c>
      <c r="Y5303">
        <v>1</v>
      </c>
      <c r="Z5303">
        <v>1</v>
      </c>
      <c r="AA5303">
        <v>1</v>
      </c>
      <c r="AB5303">
        <v>1</v>
      </c>
      <c r="AC5303">
        <v>1</v>
      </c>
      <c r="AD5303">
        <f t="shared" si="165"/>
        <v>1</v>
      </c>
      <c r="AF5303">
        <v>0</v>
      </c>
      <c r="AG5303">
        <v>0</v>
      </c>
      <c r="AH5303">
        <v>0</v>
      </c>
      <c r="AI5303">
        <v>0</v>
      </c>
      <c r="AJ5303">
        <f t="shared" si="166"/>
        <v>0</v>
      </c>
      <c r="AK5303" t="s">
        <v>1698</v>
      </c>
      <c r="AL5303" t="s">
        <v>1699</v>
      </c>
      <c r="AM5303" t="s">
        <v>1700</v>
      </c>
    </row>
    <row r="5304" spans="1:39" x14ac:dyDescent="0.2">
      <c r="A5304">
        <v>53001</v>
      </c>
      <c r="B5304" t="s">
        <v>1690</v>
      </c>
      <c r="C5304">
        <v>110</v>
      </c>
      <c r="D5304" t="s">
        <v>1184</v>
      </c>
      <c r="E5304">
        <v>26</v>
      </c>
      <c r="F5304" t="s">
        <v>710</v>
      </c>
      <c r="G5304">
        <v>782</v>
      </c>
      <c r="H5304" t="s">
        <v>764</v>
      </c>
      <c r="I5304">
        <v>9</v>
      </c>
      <c r="J5304" t="s">
        <v>1695</v>
      </c>
      <c r="K5304" t="s">
        <v>41</v>
      </c>
      <c r="L5304">
        <v>12935</v>
      </c>
      <c r="M5304" t="s">
        <v>1714</v>
      </c>
      <c r="N5304" t="s">
        <v>124</v>
      </c>
      <c r="O5304" t="s">
        <v>1715</v>
      </c>
      <c r="S5304">
        <v>2</v>
      </c>
      <c r="T5304" t="s">
        <v>45</v>
      </c>
      <c r="U5304">
        <v>288</v>
      </c>
      <c r="V5304" t="s">
        <v>1766</v>
      </c>
      <c r="W5304" t="s">
        <v>845</v>
      </c>
      <c r="X5304" t="s">
        <v>66</v>
      </c>
      <c r="Y5304">
        <v>0</v>
      </c>
      <c r="Z5304">
        <v>1</v>
      </c>
      <c r="AA5304">
        <v>9</v>
      </c>
      <c r="AB5304">
        <v>1</v>
      </c>
      <c r="AC5304">
        <v>0</v>
      </c>
      <c r="AD5304">
        <f t="shared" si="165"/>
        <v>11</v>
      </c>
      <c r="AF5304">
        <v>0</v>
      </c>
      <c r="AG5304">
        <v>0</v>
      </c>
      <c r="AH5304">
        <v>0</v>
      </c>
      <c r="AI5304">
        <v>0</v>
      </c>
      <c r="AJ5304">
        <f t="shared" si="166"/>
        <v>0</v>
      </c>
      <c r="AK5304" t="s">
        <v>1189</v>
      </c>
      <c r="AL5304" t="s">
        <v>1064</v>
      </c>
      <c r="AM5304" t="s">
        <v>1190</v>
      </c>
    </row>
    <row r="5305" spans="1:39" x14ac:dyDescent="0.2">
      <c r="A5305">
        <v>53001</v>
      </c>
      <c r="B5305" t="s">
        <v>1690</v>
      </c>
      <c r="C5305">
        <v>120</v>
      </c>
      <c r="D5305" t="s">
        <v>1723</v>
      </c>
      <c r="E5305">
        <v>26</v>
      </c>
      <c r="F5305" t="s">
        <v>710</v>
      </c>
      <c r="G5305">
        <v>781</v>
      </c>
      <c r="H5305" t="s">
        <v>1724</v>
      </c>
      <c r="I5305">
        <v>197</v>
      </c>
      <c r="J5305" t="s">
        <v>2873</v>
      </c>
      <c r="K5305" t="s">
        <v>41</v>
      </c>
      <c r="L5305">
        <v>12939</v>
      </c>
      <c r="M5305" t="s">
        <v>2874</v>
      </c>
      <c r="N5305" t="s">
        <v>124</v>
      </c>
      <c r="O5305" t="s">
        <v>2875</v>
      </c>
      <c r="S5305">
        <v>2</v>
      </c>
      <c r="T5305" t="s">
        <v>45</v>
      </c>
      <c r="U5305">
        <v>6</v>
      </c>
      <c r="V5305" t="s">
        <v>2872</v>
      </c>
      <c r="W5305" t="s">
        <v>57</v>
      </c>
      <c r="X5305" t="s">
        <v>46</v>
      </c>
      <c r="Y5305">
        <v>1</v>
      </c>
      <c r="Z5305">
        <v>4</v>
      </c>
      <c r="AA5305">
        <v>4</v>
      </c>
      <c r="AB5305">
        <v>4</v>
      </c>
      <c r="AC5305">
        <v>4</v>
      </c>
      <c r="AD5305">
        <f t="shared" si="165"/>
        <v>4</v>
      </c>
      <c r="AF5305">
        <v>0</v>
      </c>
      <c r="AG5305">
        <v>0</v>
      </c>
      <c r="AH5305">
        <v>0</v>
      </c>
      <c r="AI5305">
        <v>0</v>
      </c>
      <c r="AJ5305">
        <f t="shared" si="166"/>
        <v>0</v>
      </c>
      <c r="AK5305" t="s">
        <v>1728</v>
      </c>
      <c r="AL5305" t="s">
        <v>1064</v>
      </c>
      <c r="AM5305" t="s">
        <v>1729</v>
      </c>
    </row>
    <row r="5306" spans="1:39" x14ac:dyDescent="0.2">
      <c r="A5306">
        <v>53001</v>
      </c>
      <c r="B5306" t="s">
        <v>1690</v>
      </c>
      <c r="C5306">
        <v>120</v>
      </c>
      <c r="D5306" t="s">
        <v>1723</v>
      </c>
      <c r="E5306">
        <v>26</v>
      </c>
      <c r="F5306" t="s">
        <v>710</v>
      </c>
      <c r="G5306">
        <v>781</v>
      </c>
      <c r="H5306" t="s">
        <v>1724</v>
      </c>
      <c r="I5306">
        <v>197</v>
      </c>
      <c r="J5306" t="s">
        <v>2873</v>
      </c>
      <c r="K5306" t="s">
        <v>41</v>
      </c>
      <c r="L5306">
        <v>12939</v>
      </c>
      <c r="M5306" t="s">
        <v>2874</v>
      </c>
      <c r="N5306" t="s">
        <v>124</v>
      </c>
      <c r="O5306" t="s">
        <v>2875</v>
      </c>
      <c r="S5306">
        <v>2</v>
      </c>
      <c r="T5306" t="s">
        <v>45</v>
      </c>
      <c r="X5306" t="s">
        <v>46</v>
      </c>
      <c r="Y5306">
        <v>1</v>
      </c>
      <c r="Z5306">
        <v>0</v>
      </c>
      <c r="AA5306">
        <v>0</v>
      </c>
      <c r="AB5306">
        <v>0</v>
      </c>
      <c r="AC5306">
        <v>0</v>
      </c>
      <c r="AD5306">
        <f t="shared" si="165"/>
        <v>0</v>
      </c>
      <c r="AE5306" t="s">
        <v>513</v>
      </c>
      <c r="AF5306">
        <v>800000</v>
      </c>
      <c r="AG5306">
        <v>0</v>
      </c>
      <c r="AH5306">
        <v>0</v>
      </c>
      <c r="AI5306">
        <v>0</v>
      </c>
      <c r="AJ5306">
        <f t="shared" si="166"/>
        <v>800000</v>
      </c>
      <c r="AK5306" t="s">
        <v>1728</v>
      </c>
      <c r="AL5306" t="s">
        <v>1064</v>
      </c>
      <c r="AM5306" t="s">
        <v>1729</v>
      </c>
    </row>
    <row r="5307" spans="1:39" x14ac:dyDescent="0.2">
      <c r="A5307">
        <v>53001</v>
      </c>
      <c r="B5307" t="s">
        <v>1690</v>
      </c>
      <c r="C5307">
        <v>120</v>
      </c>
      <c r="D5307" t="s">
        <v>1723</v>
      </c>
      <c r="E5307">
        <v>26</v>
      </c>
      <c r="F5307" t="s">
        <v>710</v>
      </c>
      <c r="G5307">
        <v>782</v>
      </c>
      <c r="H5307" t="s">
        <v>764</v>
      </c>
      <c r="I5307">
        <v>198</v>
      </c>
      <c r="J5307" t="s">
        <v>4541</v>
      </c>
      <c r="K5307" t="s">
        <v>41</v>
      </c>
      <c r="L5307">
        <v>12956</v>
      </c>
      <c r="M5307" t="s">
        <v>4542</v>
      </c>
      <c r="N5307" t="s">
        <v>124</v>
      </c>
      <c r="O5307" t="s">
        <v>4543</v>
      </c>
      <c r="S5307">
        <v>2</v>
      </c>
      <c r="T5307" t="s">
        <v>45</v>
      </c>
      <c r="X5307" t="s">
        <v>46</v>
      </c>
      <c r="Y5307">
        <v>1</v>
      </c>
      <c r="Z5307">
        <v>0</v>
      </c>
      <c r="AA5307">
        <v>0</v>
      </c>
      <c r="AB5307">
        <v>0</v>
      </c>
      <c r="AC5307">
        <v>0</v>
      </c>
      <c r="AD5307">
        <f t="shared" si="165"/>
        <v>0</v>
      </c>
      <c r="AE5307" t="s">
        <v>1188</v>
      </c>
      <c r="AF5307">
        <v>2500000</v>
      </c>
      <c r="AG5307">
        <v>4000000</v>
      </c>
      <c r="AH5307">
        <v>4000000</v>
      </c>
      <c r="AI5307">
        <v>4000000</v>
      </c>
      <c r="AJ5307">
        <f t="shared" si="166"/>
        <v>14500000</v>
      </c>
      <c r="AK5307" t="s">
        <v>1728</v>
      </c>
      <c r="AL5307" t="s">
        <v>1064</v>
      </c>
      <c r="AM5307" t="s">
        <v>1729</v>
      </c>
    </row>
    <row r="5308" spans="1:39" x14ac:dyDescent="0.2">
      <c r="A5308">
        <v>53001</v>
      </c>
      <c r="B5308" t="s">
        <v>1690</v>
      </c>
      <c r="C5308">
        <v>120</v>
      </c>
      <c r="D5308" t="s">
        <v>1723</v>
      </c>
      <c r="E5308">
        <v>26</v>
      </c>
      <c r="F5308" t="s">
        <v>710</v>
      </c>
      <c r="G5308">
        <v>782</v>
      </c>
      <c r="H5308" t="s">
        <v>764</v>
      </c>
      <c r="I5308">
        <v>198</v>
      </c>
      <c r="J5308" t="s">
        <v>4541</v>
      </c>
      <c r="K5308" t="s">
        <v>41</v>
      </c>
      <c r="L5308">
        <v>12956</v>
      </c>
      <c r="M5308" t="s">
        <v>4542</v>
      </c>
      <c r="N5308" t="s">
        <v>124</v>
      </c>
      <c r="O5308" t="s">
        <v>4543</v>
      </c>
      <c r="S5308">
        <v>2</v>
      </c>
      <c r="T5308" t="s">
        <v>45</v>
      </c>
      <c r="X5308" t="s">
        <v>46</v>
      </c>
      <c r="Y5308">
        <v>1</v>
      </c>
      <c r="Z5308">
        <v>0</v>
      </c>
      <c r="AA5308">
        <v>0</v>
      </c>
      <c r="AB5308">
        <v>0</v>
      </c>
      <c r="AC5308">
        <v>0</v>
      </c>
      <c r="AD5308">
        <f t="shared" si="165"/>
        <v>0</v>
      </c>
      <c r="AE5308" t="s">
        <v>1192</v>
      </c>
      <c r="AF5308">
        <v>0</v>
      </c>
      <c r="AG5308">
        <v>3000000</v>
      </c>
      <c r="AH5308">
        <v>3000000</v>
      </c>
      <c r="AI5308">
        <v>3000000</v>
      </c>
      <c r="AJ5308">
        <f t="shared" si="166"/>
        <v>9000000</v>
      </c>
      <c r="AK5308" t="s">
        <v>1728</v>
      </c>
      <c r="AL5308" t="s">
        <v>1064</v>
      </c>
      <c r="AM5308" t="s">
        <v>1729</v>
      </c>
    </row>
    <row r="5309" spans="1:39" x14ac:dyDescent="0.2">
      <c r="A5309">
        <v>53001</v>
      </c>
      <c r="B5309" t="s">
        <v>1690</v>
      </c>
      <c r="C5309">
        <v>145</v>
      </c>
      <c r="D5309" t="s">
        <v>1906</v>
      </c>
      <c r="E5309">
        <v>26</v>
      </c>
      <c r="F5309" t="s">
        <v>710</v>
      </c>
      <c r="G5309">
        <v>781</v>
      </c>
      <c r="H5309" t="s">
        <v>1724</v>
      </c>
      <c r="I5309">
        <v>92</v>
      </c>
      <c r="J5309" t="s">
        <v>2879</v>
      </c>
      <c r="K5309" t="s">
        <v>41</v>
      </c>
      <c r="L5309">
        <v>12960</v>
      </c>
      <c r="M5309" t="s">
        <v>4100</v>
      </c>
      <c r="N5309" t="s">
        <v>124</v>
      </c>
      <c r="O5309" t="s">
        <v>4101</v>
      </c>
      <c r="S5309">
        <v>2</v>
      </c>
      <c r="T5309" t="s">
        <v>45</v>
      </c>
      <c r="X5309" t="s">
        <v>46</v>
      </c>
      <c r="Y5309">
        <v>1</v>
      </c>
      <c r="Z5309">
        <v>0</v>
      </c>
      <c r="AA5309">
        <v>0</v>
      </c>
      <c r="AB5309">
        <v>0</v>
      </c>
      <c r="AC5309">
        <v>0</v>
      </c>
      <c r="AD5309">
        <f t="shared" si="165"/>
        <v>0</v>
      </c>
      <c r="AE5309" t="s">
        <v>85</v>
      </c>
      <c r="AF5309">
        <v>500000</v>
      </c>
      <c r="AG5309">
        <v>1000000</v>
      </c>
      <c r="AH5309">
        <v>1000000</v>
      </c>
      <c r="AI5309">
        <v>1000000</v>
      </c>
      <c r="AJ5309">
        <f t="shared" si="166"/>
        <v>3500000</v>
      </c>
      <c r="AK5309" t="s">
        <v>1909</v>
      </c>
      <c r="AL5309" t="s">
        <v>475</v>
      </c>
      <c r="AM5309" t="s">
        <v>1910</v>
      </c>
    </row>
    <row r="5310" spans="1:39" x14ac:dyDescent="0.2">
      <c r="A5310">
        <v>53001</v>
      </c>
      <c r="B5310" t="s">
        <v>1690</v>
      </c>
      <c r="C5310">
        <v>145</v>
      </c>
      <c r="D5310" t="s">
        <v>1906</v>
      </c>
      <c r="E5310">
        <v>26</v>
      </c>
      <c r="F5310" t="s">
        <v>710</v>
      </c>
      <c r="G5310">
        <v>783</v>
      </c>
      <c r="H5310" t="s">
        <v>4544</v>
      </c>
      <c r="I5310">
        <v>92</v>
      </c>
      <c r="J5310" t="s">
        <v>2879</v>
      </c>
      <c r="K5310" t="s">
        <v>41</v>
      </c>
      <c r="L5310">
        <v>12959</v>
      </c>
      <c r="M5310" t="s">
        <v>4545</v>
      </c>
      <c r="N5310" t="s">
        <v>124</v>
      </c>
      <c r="O5310" t="s">
        <v>4546</v>
      </c>
      <c r="S5310">
        <v>2</v>
      </c>
      <c r="T5310" t="s">
        <v>45</v>
      </c>
      <c r="X5310" t="s">
        <v>46</v>
      </c>
      <c r="Y5310">
        <v>1</v>
      </c>
      <c r="Z5310">
        <v>0</v>
      </c>
      <c r="AA5310">
        <v>0</v>
      </c>
      <c r="AB5310">
        <v>0</v>
      </c>
      <c r="AC5310">
        <v>0</v>
      </c>
      <c r="AD5310">
        <f t="shared" si="165"/>
        <v>0</v>
      </c>
      <c r="AE5310" t="s">
        <v>1188</v>
      </c>
      <c r="AF5310">
        <v>500000</v>
      </c>
      <c r="AG5310">
        <v>500000</v>
      </c>
      <c r="AH5310">
        <v>0</v>
      </c>
      <c r="AI5310">
        <v>0</v>
      </c>
      <c r="AJ5310">
        <f t="shared" si="166"/>
        <v>1000000</v>
      </c>
      <c r="AK5310" t="s">
        <v>1909</v>
      </c>
      <c r="AL5310" t="s">
        <v>475</v>
      </c>
      <c r="AM5310" t="s">
        <v>1910</v>
      </c>
    </row>
    <row r="5311" spans="1:39" x14ac:dyDescent="0.2">
      <c r="A5311">
        <v>53001</v>
      </c>
      <c r="B5311" t="s">
        <v>1690</v>
      </c>
      <c r="C5311">
        <v>335</v>
      </c>
      <c r="D5311" t="s">
        <v>663</v>
      </c>
      <c r="E5311">
        <v>26</v>
      </c>
      <c r="F5311" t="s">
        <v>710</v>
      </c>
      <c r="G5311">
        <v>782</v>
      </c>
      <c r="H5311" t="s">
        <v>764</v>
      </c>
      <c r="I5311">
        <v>271</v>
      </c>
      <c r="J5311" t="s">
        <v>1691</v>
      </c>
      <c r="K5311" t="s">
        <v>41</v>
      </c>
      <c r="L5311">
        <v>10749</v>
      </c>
      <c r="M5311" t="s">
        <v>2886</v>
      </c>
      <c r="N5311" t="s">
        <v>124</v>
      </c>
      <c r="O5311" t="s">
        <v>2887</v>
      </c>
      <c r="S5311">
        <v>2</v>
      </c>
      <c r="T5311" t="s">
        <v>45</v>
      </c>
      <c r="X5311" t="s">
        <v>46</v>
      </c>
      <c r="Y5311">
        <v>1</v>
      </c>
      <c r="Z5311">
        <v>0</v>
      </c>
      <c r="AA5311">
        <v>0</v>
      </c>
      <c r="AB5311">
        <v>0</v>
      </c>
      <c r="AC5311">
        <v>0</v>
      </c>
      <c r="AD5311">
        <f t="shared" si="165"/>
        <v>0</v>
      </c>
      <c r="AE5311" t="s">
        <v>667</v>
      </c>
      <c r="AF5311">
        <v>80000</v>
      </c>
      <c r="AG5311">
        <v>80000</v>
      </c>
      <c r="AH5311">
        <v>80000</v>
      </c>
      <c r="AI5311">
        <v>80000</v>
      </c>
      <c r="AJ5311">
        <f t="shared" si="166"/>
        <v>320000</v>
      </c>
      <c r="AK5311" t="s">
        <v>668</v>
      </c>
      <c r="AL5311" t="s">
        <v>669</v>
      </c>
      <c r="AM5311" t="s">
        <v>670</v>
      </c>
    </row>
    <row r="5312" spans="1:39" x14ac:dyDescent="0.2">
      <c r="A5312">
        <v>53001</v>
      </c>
      <c r="B5312" t="s">
        <v>1690</v>
      </c>
      <c r="C5312">
        <v>850</v>
      </c>
      <c r="D5312" t="s">
        <v>453</v>
      </c>
      <c r="E5312">
        <v>26</v>
      </c>
      <c r="F5312" t="s">
        <v>710</v>
      </c>
      <c r="G5312">
        <v>122</v>
      </c>
      <c r="H5312" t="s">
        <v>72</v>
      </c>
      <c r="I5312">
        <v>949</v>
      </c>
      <c r="J5312" t="s">
        <v>78</v>
      </c>
      <c r="K5312" t="s">
        <v>41</v>
      </c>
      <c r="L5312">
        <v>1217</v>
      </c>
      <c r="M5312" t="s">
        <v>2888</v>
      </c>
      <c r="N5312" t="s">
        <v>43</v>
      </c>
      <c r="O5312" t="s">
        <v>530</v>
      </c>
      <c r="S5312">
        <v>2</v>
      </c>
      <c r="T5312" t="s">
        <v>45</v>
      </c>
      <c r="U5312">
        <v>923</v>
      </c>
      <c r="V5312" t="s">
        <v>81</v>
      </c>
      <c r="W5312" t="s">
        <v>57</v>
      </c>
      <c r="X5312" t="s">
        <v>46</v>
      </c>
      <c r="Y5312">
        <v>1</v>
      </c>
      <c r="Z5312">
        <v>50</v>
      </c>
      <c r="AA5312">
        <v>50</v>
      </c>
      <c r="AB5312">
        <v>50</v>
      </c>
      <c r="AC5312">
        <v>50</v>
      </c>
      <c r="AD5312">
        <f t="shared" si="165"/>
        <v>50</v>
      </c>
      <c r="AF5312">
        <v>0</v>
      </c>
      <c r="AG5312">
        <v>0</v>
      </c>
      <c r="AH5312">
        <v>0</v>
      </c>
      <c r="AI5312">
        <v>0</v>
      </c>
      <c r="AJ5312">
        <f t="shared" si="166"/>
        <v>0</v>
      </c>
      <c r="AK5312" t="s">
        <v>458</v>
      </c>
      <c r="AL5312" t="s">
        <v>459</v>
      </c>
      <c r="AM5312" t="s">
        <v>460</v>
      </c>
    </row>
    <row r="5313" spans="1:39" x14ac:dyDescent="0.2">
      <c r="A5313">
        <v>53023</v>
      </c>
      <c r="B5313" t="s">
        <v>1739</v>
      </c>
      <c r="C5313">
        <v>115</v>
      </c>
      <c r="D5313" t="s">
        <v>1740</v>
      </c>
      <c r="E5313">
        <v>26</v>
      </c>
      <c r="F5313" t="s">
        <v>710</v>
      </c>
      <c r="G5313">
        <v>782</v>
      </c>
      <c r="H5313" t="s">
        <v>764</v>
      </c>
      <c r="I5313">
        <v>78</v>
      </c>
      <c r="J5313" t="s">
        <v>5044</v>
      </c>
      <c r="K5313" t="s">
        <v>41</v>
      </c>
      <c r="L5313">
        <v>11579</v>
      </c>
      <c r="M5313" t="s">
        <v>5045</v>
      </c>
      <c r="N5313" t="s">
        <v>124</v>
      </c>
      <c r="O5313" t="s">
        <v>5046</v>
      </c>
      <c r="S5313">
        <v>2</v>
      </c>
      <c r="T5313" t="s">
        <v>45</v>
      </c>
      <c r="X5313" t="s">
        <v>66</v>
      </c>
      <c r="Y5313">
        <v>0</v>
      </c>
      <c r="Z5313">
        <v>0</v>
      </c>
      <c r="AA5313">
        <v>0</v>
      </c>
      <c r="AB5313">
        <v>0</v>
      </c>
      <c r="AC5313">
        <v>0</v>
      </c>
      <c r="AD5313">
        <f t="shared" si="165"/>
        <v>0</v>
      </c>
      <c r="AE5313" t="s">
        <v>595</v>
      </c>
      <c r="AF5313">
        <v>543746</v>
      </c>
      <c r="AG5313">
        <v>657700</v>
      </c>
      <c r="AH5313">
        <v>720215</v>
      </c>
      <c r="AI5313">
        <v>788659</v>
      </c>
      <c r="AJ5313">
        <f t="shared" si="166"/>
        <v>2710320</v>
      </c>
      <c r="AK5313" t="s">
        <v>1744</v>
      </c>
      <c r="AL5313" t="s">
        <v>1745</v>
      </c>
      <c r="AM5313" t="s">
        <v>1746</v>
      </c>
    </row>
    <row r="5314" spans="1:39" x14ac:dyDescent="0.2">
      <c r="A5314">
        <v>53023</v>
      </c>
      <c r="B5314" t="s">
        <v>1739</v>
      </c>
      <c r="C5314">
        <v>115</v>
      </c>
      <c r="D5314" t="s">
        <v>1740</v>
      </c>
      <c r="E5314">
        <v>26</v>
      </c>
      <c r="F5314" t="s">
        <v>710</v>
      </c>
      <c r="G5314">
        <v>782</v>
      </c>
      <c r="H5314" t="s">
        <v>764</v>
      </c>
      <c r="I5314">
        <v>165</v>
      </c>
      <c r="J5314" t="s">
        <v>4549</v>
      </c>
      <c r="K5314" t="s">
        <v>41</v>
      </c>
      <c r="L5314">
        <v>4873</v>
      </c>
      <c r="M5314" t="s">
        <v>4550</v>
      </c>
      <c r="N5314" t="s">
        <v>43</v>
      </c>
      <c r="O5314" t="s">
        <v>4551</v>
      </c>
      <c r="S5314">
        <v>2</v>
      </c>
      <c r="T5314" t="s">
        <v>45</v>
      </c>
      <c r="X5314" t="s">
        <v>66</v>
      </c>
      <c r="Y5314">
        <v>0</v>
      </c>
      <c r="Z5314">
        <v>0</v>
      </c>
      <c r="AA5314">
        <v>0</v>
      </c>
      <c r="AB5314">
        <v>0</v>
      </c>
      <c r="AC5314">
        <v>0</v>
      </c>
      <c r="AD5314">
        <f t="shared" si="165"/>
        <v>0</v>
      </c>
      <c r="AE5314" t="s">
        <v>728</v>
      </c>
      <c r="AF5314">
        <v>2000000</v>
      </c>
      <c r="AG5314">
        <v>5230000</v>
      </c>
      <c r="AH5314">
        <v>5720000</v>
      </c>
      <c r="AI5314">
        <v>6150000</v>
      </c>
      <c r="AJ5314">
        <f t="shared" si="166"/>
        <v>19100000</v>
      </c>
      <c r="AK5314" t="s">
        <v>1744</v>
      </c>
      <c r="AL5314" t="s">
        <v>1745</v>
      </c>
      <c r="AM5314" t="s">
        <v>1746</v>
      </c>
    </row>
    <row r="5315" spans="1:39" x14ac:dyDescent="0.2">
      <c r="A5315">
        <v>53023</v>
      </c>
      <c r="B5315" t="s">
        <v>1739</v>
      </c>
      <c r="C5315">
        <v>115</v>
      </c>
      <c r="D5315" t="s">
        <v>1740</v>
      </c>
      <c r="E5315">
        <v>26</v>
      </c>
      <c r="F5315" t="s">
        <v>710</v>
      </c>
      <c r="G5315">
        <v>784</v>
      </c>
      <c r="H5315" t="s">
        <v>711</v>
      </c>
      <c r="I5315">
        <v>317</v>
      </c>
      <c r="J5315" t="s">
        <v>3313</v>
      </c>
      <c r="K5315" t="s">
        <v>41</v>
      </c>
      <c r="L5315">
        <v>12765</v>
      </c>
      <c r="M5315" t="s">
        <v>4875</v>
      </c>
      <c r="N5315" t="s">
        <v>43</v>
      </c>
      <c r="O5315" t="s">
        <v>4876</v>
      </c>
      <c r="S5315">
        <v>2</v>
      </c>
      <c r="T5315" t="s">
        <v>45</v>
      </c>
      <c r="U5315">
        <v>598</v>
      </c>
      <c r="V5315" t="s">
        <v>3316</v>
      </c>
      <c r="W5315" t="s">
        <v>57</v>
      </c>
      <c r="X5315" t="s">
        <v>66</v>
      </c>
      <c r="Y5315">
        <v>0</v>
      </c>
      <c r="Z5315">
        <v>45</v>
      </c>
      <c r="AA5315">
        <v>45</v>
      </c>
      <c r="AB5315">
        <v>45</v>
      </c>
      <c r="AC5315">
        <v>45</v>
      </c>
      <c r="AD5315">
        <f t="shared" ref="AD5315:AD5378" si="167">IF(Y5315=1,LARGE(Z5315:AC5315,1),Z5315+AA5315+AB5315+AC5315)</f>
        <v>180</v>
      </c>
      <c r="AF5315">
        <v>0</v>
      </c>
      <c r="AG5315">
        <v>0</v>
      </c>
      <c r="AH5315">
        <v>0</v>
      </c>
      <c r="AI5315">
        <v>0</v>
      </c>
      <c r="AJ5315">
        <f t="shared" si="166"/>
        <v>0</v>
      </c>
      <c r="AK5315" t="s">
        <v>1744</v>
      </c>
      <c r="AL5315" t="s">
        <v>1745</v>
      </c>
      <c r="AM5315" t="s">
        <v>1746</v>
      </c>
    </row>
    <row r="5316" spans="1:39" x14ac:dyDescent="0.2">
      <c r="A5316">
        <v>53023</v>
      </c>
      <c r="B5316" t="s">
        <v>1739</v>
      </c>
      <c r="C5316">
        <v>850</v>
      </c>
      <c r="D5316" t="s">
        <v>453</v>
      </c>
      <c r="E5316">
        <v>26</v>
      </c>
      <c r="F5316" t="s">
        <v>710</v>
      </c>
      <c r="G5316">
        <v>128</v>
      </c>
      <c r="H5316" t="s">
        <v>143</v>
      </c>
      <c r="I5316">
        <v>6</v>
      </c>
      <c r="J5316" t="s">
        <v>454</v>
      </c>
      <c r="K5316" t="s">
        <v>41</v>
      </c>
      <c r="L5316">
        <v>3960</v>
      </c>
      <c r="M5316" t="s">
        <v>5047</v>
      </c>
      <c r="N5316" t="s">
        <v>43</v>
      </c>
      <c r="O5316" t="s">
        <v>456</v>
      </c>
      <c r="S5316">
        <v>2</v>
      </c>
      <c r="T5316" t="s">
        <v>45</v>
      </c>
      <c r="U5316">
        <v>95</v>
      </c>
      <c r="V5316" t="s">
        <v>457</v>
      </c>
      <c r="W5316" t="s">
        <v>57</v>
      </c>
      <c r="X5316" t="s">
        <v>46</v>
      </c>
      <c r="Y5316">
        <v>1</v>
      </c>
      <c r="Z5316">
        <v>27</v>
      </c>
      <c r="AA5316">
        <v>27</v>
      </c>
      <c r="AB5316">
        <v>27</v>
      </c>
      <c r="AC5316">
        <v>27</v>
      </c>
      <c r="AD5316">
        <f t="shared" si="167"/>
        <v>27</v>
      </c>
      <c r="AF5316">
        <v>0</v>
      </c>
      <c r="AG5316">
        <v>0</v>
      </c>
      <c r="AH5316">
        <v>0</v>
      </c>
      <c r="AI5316">
        <v>0</v>
      </c>
      <c r="AJ5316">
        <f t="shared" si="166"/>
        <v>0</v>
      </c>
      <c r="AK5316" t="s">
        <v>458</v>
      </c>
      <c r="AL5316" t="s">
        <v>459</v>
      </c>
      <c r="AM5316" t="s">
        <v>460</v>
      </c>
    </row>
    <row r="5317" spans="1:39" x14ac:dyDescent="0.2">
      <c r="A5317">
        <v>53023</v>
      </c>
      <c r="B5317" t="s">
        <v>1739</v>
      </c>
      <c r="C5317">
        <v>850</v>
      </c>
      <c r="D5317" t="s">
        <v>453</v>
      </c>
      <c r="E5317">
        <v>26</v>
      </c>
      <c r="F5317" t="s">
        <v>710</v>
      </c>
      <c r="G5317">
        <v>128</v>
      </c>
      <c r="H5317" t="s">
        <v>143</v>
      </c>
      <c r="I5317">
        <v>125</v>
      </c>
      <c r="J5317" t="s">
        <v>579</v>
      </c>
      <c r="K5317" t="s">
        <v>41</v>
      </c>
      <c r="L5317">
        <v>4002</v>
      </c>
      <c r="M5317" t="s">
        <v>4107</v>
      </c>
      <c r="N5317" t="s">
        <v>43</v>
      </c>
      <c r="O5317" t="s">
        <v>581</v>
      </c>
      <c r="S5317">
        <v>2</v>
      </c>
      <c r="T5317" t="s">
        <v>45</v>
      </c>
      <c r="U5317">
        <v>303</v>
      </c>
      <c r="V5317" t="s">
        <v>419</v>
      </c>
      <c r="W5317" t="s">
        <v>57</v>
      </c>
      <c r="X5317" t="s">
        <v>46</v>
      </c>
      <c r="Y5317">
        <v>1</v>
      </c>
      <c r="Z5317">
        <v>30</v>
      </c>
      <c r="AA5317">
        <v>30</v>
      </c>
      <c r="AB5317">
        <v>30</v>
      </c>
      <c r="AC5317">
        <v>30</v>
      </c>
      <c r="AD5317">
        <f t="shared" si="167"/>
        <v>30</v>
      </c>
      <c r="AF5317">
        <v>0</v>
      </c>
      <c r="AG5317">
        <v>0</v>
      </c>
      <c r="AH5317">
        <v>0</v>
      </c>
      <c r="AI5317">
        <v>0</v>
      </c>
      <c r="AJ5317">
        <f t="shared" si="166"/>
        <v>0</v>
      </c>
      <c r="AK5317" t="s">
        <v>458</v>
      </c>
      <c r="AL5317" t="s">
        <v>459</v>
      </c>
      <c r="AM5317" t="s">
        <v>460</v>
      </c>
    </row>
    <row r="5318" spans="1:39" x14ac:dyDescent="0.2">
      <c r="A5318">
        <v>53025</v>
      </c>
      <c r="B5318" t="s">
        <v>1751</v>
      </c>
      <c r="C5318">
        <v>100</v>
      </c>
      <c r="D5318" t="s">
        <v>1501</v>
      </c>
      <c r="E5318">
        <v>26</v>
      </c>
      <c r="F5318" t="s">
        <v>710</v>
      </c>
      <c r="G5318">
        <v>782</v>
      </c>
      <c r="H5318" t="s">
        <v>764</v>
      </c>
      <c r="I5318">
        <v>88</v>
      </c>
      <c r="J5318" t="s">
        <v>1752</v>
      </c>
      <c r="K5318" t="s">
        <v>41</v>
      </c>
      <c r="L5318">
        <v>119</v>
      </c>
      <c r="M5318" t="s">
        <v>1753</v>
      </c>
      <c r="N5318" t="s">
        <v>124</v>
      </c>
      <c r="O5318" t="s">
        <v>1754</v>
      </c>
      <c r="S5318">
        <v>2</v>
      </c>
      <c r="T5318" t="s">
        <v>45</v>
      </c>
      <c r="U5318">
        <v>411</v>
      </c>
      <c r="V5318" t="s">
        <v>5126</v>
      </c>
      <c r="W5318" t="s">
        <v>845</v>
      </c>
      <c r="X5318" t="s">
        <v>66</v>
      </c>
      <c r="Y5318">
        <v>0</v>
      </c>
      <c r="Z5318">
        <v>300</v>
      </c>
      <c r="AA5318">
        <v>300</v>
      </c>
      <c r="AB5318">
        <v>300</v>
      </c>
      <c r="AC5318">
        <v>300</v>
      </c>
      <c r="AD5318">
        <f t="shared" si="167"/>
        <v>1200</v>
      </c>
      <c r="AF5318">
        <v>0</v>
      </c>
      <c r="AG5318">
        <v>0</v>
      </c>
      <c r="AH5318">
        <v>0</v>
      </c>
      <c r="AI5318">
        <v>0</v>
      </c>
      <c r="AJ5318">
        <f t="shared" si="166"/>
        <v>0</v>
      </c>
      <c r="AK5318" t="s">
        <v>1505</v>
      </c>
      <c r="AL5318" t="s">
        <v>325</v>
      </c>
      <c r="AM5318" t="s">
        <v>326</v>
      </c>
    </row>
    <row r="5319" spans="1:39" x14ac:dyDescent="0.2">
      <c r="A5319">
        <v>53025</v>
      </c>
      <c r="B5319" t="s">
        <v>1751</v>
      </c>
      <c r="C5319">
        <v>100</v>
      </c>
      <c r="D5319" t="s">
        <v>1501</v>
      </c>
      <c r="E5319">
        <v>26</v>
      </c>
      <c r="F5319" t="s">
        <v>710</v>
      </c>
      <c r="G5319">
        <v>782</v>
      </c>
      <c r="H5319" t="s">
        <v>764</v>
      </c>
      <c r="I5319">
        <v>178</v>
      </c>
      <c r="J5319" t="s">
        <v>1755</v>
      </c>
      <c r="K5319" t="s">
        <v>41</v>
      </c>
      <c r="L5319">
        <v>2009</v>
      </c>
      <c r="M5319" t="s">
        <v>4554</v>
      </c>
      <c r="N5319" t="s">
        <v>124</v>
      </c>
      <c r="O5319" t="s">
        <v>4555</v>
      </c>
      <c r="S5319">
        <v>2</v>
      </c>
      <c r="T5319" t="s">
        <v>45</v>
      </c>
      <c r="X5319" t="s">
        <v>46</v>
      </c>
      <c r="Y5319">
        <v>1</v>
      </c>
      <c r="Z5319">
        <v>0</v>
      </c>
      <c r="AA5319">
        <v>0</v>
      </c>
      <c r="AB5319">
        <v>0</v>
      </c>
      <c r="AC5319">
        <v>0</v>
      </c>
      <c r="AD5319">
        <f t="shared" si="167"/>
        <v>0</v>
      </c>
      <c r="AE5319" t="s">
        <v>1814</v>
      </c>
      <c r="AF5319">
        <v>1800000</v>
      </c>
      <c r="AG5319">
        <v>2000000</v>
      </c>
      <c r="AH5319">
        <v>0</v>
      </c>
      <c r="AI5319">
        <v>0</v>
      </c>
      <c r="AJ5319">
        <f t="shared" si="166"/>
        <v>3800000</v>
      </c>
      <c r="AK5319" t="s">
        <v>1505</v>
      </c>
      <c r="AL5319" t="s">
        <v>325</v>
      </c>
      <c r="AM5319" t="s">
        <v>326</v>
      </c>
    </row>
    <row r="5320" spans="1:39" x14ac:dyDescent="0.2">
      <c r="A5320">
        <v>53025</v>
      </c>
      <c r="B5320" t="s">
        <v>1751</v>
      </c>
      <c r="C5320">
        <v>100</v>
      </c>
      <c r="D5320" t="s">
        <v>1501</v>
      </c>
      <c r="E5320">
        <v>26</v>
      </c>
      <c r="F5320" t="s">
        <v>710</v>
      </c>
      <c r="G5320">
        <v>782</v>
      </c>
      <c r="H5320" t="s">
        <v>764</v>
      </c>
      <c r="I5320">
        <v>178</v>
      </c>
      <c r="J5320" t="s">
        <v>1755</v>
      </c>
      <c r="K5320" t="s">
        <v>41</v>
      </c>
      <c r="L5320">
        <v>2160</v>
      </c>
      <c r="M5320" t="s">
        <v>5127</v>
      </c>
      <c r="N5320" t="s">
        <v>124</v>
      </c>
      <c r="O5320" t="s">
        <v>5128</v>
      </c>
      <c r="S5320">
        <v>2</v>
      </c>
      <c r="T5320" t="s">
        <v>45</v>
      </c>
      <c r="U5320">
        <v>289</v>
      </c>
      <c r="V5320" t="s">
        <v>1758</v>
      </c>
      <c r="W5320" t="s">
        <v>845</v>
      </c>
      <c r="X5320" t="s">
        <v>46</v>
      </c>
      <c r="Y5320">
        <v>1</v>
      </c>
      <c r="Z5320">
        <v>45</v>
      </c>
      <c r="AA5320">
        <v>45</v>
      </c>
      <c r="AB5320">
        <v>0</v>
      </c>
      <c r="AC5320">
        <v>0</v>
      </c>
      <c r="AD5320">
        <f t="shared" si="167"/>
        <v>45</v>
      </c>
      <c r="AF5320">
        <v>0</v>
      </c>
      <c r="AG5320">
        <v>0</v>
      </c>
      <c r="AH5320">
        <v>0</v>
      </c>
      <c r="AI5320">
        <v>0</v>
      </c>
      <c r="AJ5320">
        <f t="shared" si="166"/>
        <v>0</v>
      </c>
      <c r="AK5320" t="s">
        <v>1505</v>
      </c>
      <c r="AL5320" t="s">
        <v>325</v>
      </c>
      <c r="AM5320" t="s">
        <v>326</v>
      </c>
    </row>
    <row r="5321" spans="1:39" x14ac:dyDescent="0.2">
      <c r="A5321">
        <v>53025</v>
      </c>
      <c r="B5321" t="s">
        <v>1751</v>
      </c>
      <c r="C5321">
        <v>100</v>
      </c>
      <c r="D5321" t="s">
        <v>1501</v>
      </c>
      <c r="E5321">
        <v>26</v>
      </c>
      <c r="F5321" t="s">
        <v>710</v>
      </c>
      <c r="G5321">
        <v>782</v>
      </c>
      <c r="H5321" t="s">
        <v>764</v>
      </c>
      <c r="I5321">
        <v>178</v>
      </c>
      <c r="J5321" t="s">
        <v>1755</v>
      </c>
      <c r="K5321" t="s">
        <v>41</v>
      </c>
      <c r="L5321">
        <v>2160</v>
      </c>
      <c r="M5321" t="s">
        <v>5127</v>
      </c>
      <c r="N5321" t="s">
        <v>124</v>
      </c>
      <c r="O5321" t="s">
        <v>5128</v>
      </c>
      <c r="S5321">
        <v>2</v>
      </c>
      <c r="T5321" t="s">
        <v>45</v>
      </c>
      <c r="X5321" t="s">
        <v>46</v>
      </c>
      <c r="Y5321">
        <v>1</v>
      </c>
      <c r="Z5321">
        <v>0</v>
      </c>
      <c r="AA5321">
        <v>0</v>
      </c>
      <c r="AB5321">
        <v>0</v>
      </c>
      <c r="AC5321">
        <v>0</v>
      </c>
      <c r="AD5321">
        <f t="shared" si="167"/>
        <v>0</v>
      </c>
      <c r="AE5321" t="s">
        <v>323</v>
      </c>
      <c r="AF5321">
        <v>30000000</v>
      </c>
      <c r="AG5321">
        <v>12000000</v>
      </c>
      <c r="AH5321">
        <v>0</v>
      </c>
      <c r="AI5321">
        <v>0</v>
      </c>
      <c r="AJ5321">
        <f t="shared" si="166"/>
        <v>42000000</v>
      </c>
      <c r="AK5321" t="s">
        <v>1505</v>
      </c>
      <c r="AL5321" t="s">
        <v>325</v>
      </c>
      <c r="AM5321" t="s">
        <v>326</v>
      </c>
    </row>
    <row r="5322" spans="1:39" x14ac:dyDescent="0.2">
      <c r="A5322">
        <v>53025</v>
      </c>
      <c r="B5322" t="s">
        <v>1751</v>
      </c>
      <c r="C5322">
        <v>101</v>
      </c>
      <c r="D5322" t="s">
        <v>319</v>
      </c>
      <c r="E5322">
        <v>26</v>
      </c>
      <c r="F5322" t="s">
        <v>710</v>
      </c>
      <c r="G5322">
        <v>782</v>
      </c>
      <c r="H5322" t="s">
        <v>764</v>
      </c>
      <c r="I5322">
        <v>9</v>
      </c>
      <c r="J5322" t="s">
        <v>1695</v>
      </c>
      <c r="K5322" t="s">
        <v>41</v>
      </c>
      <c r="L5322">
        <v>1400</v>
      </c>
      <c r="M5322" t="s">
        <v>1762</v>
      </c>
      <c r="N5322" t="s">
        <v>124</v>
      </c>
      <c r="O5322" t="s">
        <v>1763</v>
      </c>
      <c r="S5322">
        <v>2</v>
      </c>
      <c r="T5322" t="s">
        <v>45</v>
      </c>
      <c r="U5322">
        <v>288</v>
      </c>
      <c r="V5322" t="s">
        <v>1766</v>
      </c>
      <c r="W5322" t="s">
        <v>845</v>
      </c>
      <c r="X5322" t="s">
        <v>46</v>
      </c>
      <c r="Y5322">
        <v>1</v>
      </c>
      <c r="Z5322">
        <v>25</v>
      </c>
      <c r="AA5322">
        <v>25</v>
      </c>
      <c r="AB5322">
        <v>0</v>
      </c>
      <c r="AC5322">
        <v>0</v>
      </c>
      <c r="AD5322">
        <f t="shared" si="167"/>
        <v>25</v>
      </c>
      <c r="AF5322">
        <v>0</v>
      </c>
      <c r="AG5322">
        <v>0</v>
      </c>
      <c r="AH5322">
        <v>0</v>
      </c>
      <c r="AI5322">
        <v>0</v>
      </c>
      <c r="AJ5322">
        <f t="shared" si="166"/>
        <v>0</v>
      </c>
      <c r="AK5322" t="s">
        <v>324</v>
      </c>
      <c r="AL5322" t="s">
        <v>325</v>
      </c>
      <c r="AM5322" t="s">
        <v>326</v>
      </c>
    </row>
    <row r="5323" spans="1:39" x14ac:dyDescent="0.2">
      <c r="A5323">
        <v>53025</v>
      </c>
      <c r="B5323" t="s">
        <v>1751</v>
      </c>
      <c r="C5323">
        <v>101</v>
      </c>
      <c r="D5323" t="s">
        <v>319</v>
      </c>
      <c r="E5323">
        <v>26</v>
      </c>
      <c r="F5323" t="s">
        <v>710</v>
      </c>
      <c r="G5323">
        <v>782</v>
      </c>
      <c r="H5323" t="s">
        <v>764</v>
      </c>
      <c r="I5323">
        <v>9</v>
      </c>
      <c r="J5323" t="s">
        <v>1695</v>
      </c>
      <c r="K5323" t="s">
        <v>41</v>
      </c>
      <c r="L5323">
        <v>1400</v>
      </c>
      <c r="M5323" t="s">
        <v>1762</v>
      </c>
      <c r="N5323" t="s">
        <v>124</v>
      </c>
      <c r="O5323" t="s">
        <v>1763</v>
      </c>
      <c r="S5323">
        <v>2</v>
      </c>
      <c r="T5323" t="s">
        <v>45</v>
      </c>
      <c r="X5323" t="s">
        <v>46</v>
      </c>
      <c r="Y5323">
        <v>1</v>
      </c>
      <c r="Z5323">
        <v>0</v>
      </c>
      <c r="AA5323">
        <v>0</v>
      </c>
      <c r="AB5323">
        <v>0</v>
      </c>
      <c r="AC5323">
        <v>0</v>
      </c>
      <c r="AD5323">
        <f t="shared" si="167"/>
        <v>0</v>
      </c>
      <c r="AE5323" t="s">
        <v>1867</v>
      </c>
      <c r="AF5323">
        <v>0</v>
      </c>
      <c r="AG5323">
        <v>1000000</v>
      </c>
      <c r="AH5323">
        <v>0</v>
      </c>
      <c r="AI5323">
        <v>0</v>
      </c>
      <c r="AJ5323">
        <f t="shared" si="166"/>
        <v>1000000</v>
      </c>
      <c r="AK5323" t="s">
        <v>324</v>
      </c>
      <c r="AL5323" t="s">
        <v>325</v>
      </c>
      <c r="AM5323" t="s">
        <v>326</v>
      </c>
    </row>
    <row r="5324" spans="1:39" x14ac:dyDescent="0.2">
      <c r="A5324">
        <v>53025</v>
      </c>
      <c r="B5324" t="s">
        <v>1751</v>
      </c>
      <c r="C5324">
        <v>101</v>
      </c>
      <c r="D5324" t="s">
        <v>319</v>
      </c>
      <c r="E5324">
        <v>26</v>
      </c>
      <c r="F5324" t="s">
        <v>710</v>
      </c>
      <c r="G5324">
        <v>782</v>
      </c>
      <c r="H5324" t="s">
        <v>764</v>
      </c>
      <c r="I5324">
        <v>298</v>
      </c>
      <c r="J5324" t="s">
        <v>4558</v>
      </c>
      <c r="K5324" t="s">
        <v>41</v>
      </c>
      <c r="L5324">
        <v>1450</v>
      </c>
      <c r="M5324" t="s">
        <v>4559</v>
      </c>
      <c r="N5324" t="s">
        <v>124</v>
      </c>
      <c r="O5324" t="s">
        <v>4560</v>
      </c>
      <c r="S5324">
        <v>2</v>
      </c>
      <c r="T5324" t="s">
        <v>45</v>
      </c>
      <c r="U5324">
        <v>344</v>
      </c>
      <c r="V5324" t="s">
        <v>5129</v>
      </c>
      <c r="W5324" t="s">
        <v>845</v>
      </c>
      <c r="X5324" t="s">
        <v>46</v>
      </c>
      <c r="Y5324">
        <v>1</v>
      </c>
      <c r="Z5324">
        <v>16</v>
      </c>
      <c r="AA5324">
        <v>16</v>
      </c>
      <c r="AB5324">
        <v>16</v>
      </c>
      <c r="AC5324">
        <v>0</v>
      </c>
      <c r="AD5324">
        <f t="shared" si="167"/>
        <v>16</v>
      </c>
      <c r="AF5324">
        <v>0</v>
      </c>
      <c r="AG5324">
        <v>0</v>
      </c>
      <c r="AH5324">
        <v>0</v>
      </c>
      <c r="AI5324">
        <v>0</v>
      </c>
      <c r="AJ5324">
        <f t="shared" si="166"/>
        <v>0</v>
      </c>
      <c r="AK5324" t="s">
        <v>324</v>
      </c>
      <c r="AL5324" t="s">
        <v>325</v>
      </c>
      <c r="AM5324" t="s">
        <v>326</v>
      </c>
    </row>
    <row r="5325" spans="1:39" x14ac:dyDescent="0.2">
      <c r="A5325">
        <v>53025</v>
      </c>
      <c r="B5325" t="s">
        <v>1751</v>
      </c>
      <c r="C5325">
        <v>105</v>
      </c>
      <c r="D5325" t="s">
        <v>1694</v>
      </c>
      <c r="E5325">
        <v>26</v>
      </c>
      <c r="F5325" t="s">
        <v>710</v>
      </c>
      <c r="G5325">
        <v>782</v>
      </c>
      <c r="H5325" t="s">
        <v>764</v>
      </c>
      <c r="I5325">
        <v>9</v>
      </c>
      <c r="J5325" t="s">
        <v>1695</v>
      </c>
      <c r="K5325" t="s">
        <v>41</v>
      </c>
      <c r="L5325">
        <v>12695</v>
      </c>
      <c r="M5325" t="s">
        <v>5130</v>
      </c>
      <c r="N5325" t="s">
        <v>124</v>
      </c>
      <c r="O5325" t="s">
        <v>5131</v>
      </c>
      <c r="S5325">
        <v>2</v>
      </c>
      <c r="T5325" t="s">
        <v>45</v>
      </c>
      <c r="U5325">
        <v>288</v>
      </c>
      <c r="V5325" t="s">
        <v>1766</v>
      </c>
      <c r="W5325" t="s">
        <v>845</v>
      </c>
      <c r="X5325" t="s">
        <v>46</v>
      </c>
      <c r="Y5325">
        <v>1</v>
      </c>
      <c r="Z5325">
        <v>8</v>
      </c>
      <c r="AA5325">
        <v>8</v>
      </c>
      <c r="AB5325">
        <v>8</v>
      </c>
      <c r="AC5325">
        <v>8</v>
      </c>
      <c r="AD5325">
        <f t="shared" si="167"/>
        <v>8</v>
      </c>
      <c r="AF5325">
        <v>0</v>
      </c>
      <c r="AG5325">
        <v>0</v>
      </c>
      <c r="AH5325">
        <v>0</v>
      </c>
      <c r="AI5325">
        <v>0</v>
      </c>
      <c r="AJ5325">
        <f t="shared" si="166"/>
        <v>0</v>
      </c>
      <c r="AK5325" t="s">
        <v>1698</v>
      </c>
      <c r="AL5325" t="s">
        <v>1699</v>
      </c>
      <c r="AM5325" t="s">
        <v>1700</v>
      </c>
    </row>
    <row r="5326" spans="1:39" x14ac:dyDescent="0.2">
      <c r="A5326">
        <v>53025</v>
      </c>
      <c r="B5326" t="s">
        <v>1751</v>
      </c>
      <c r="C5326">
        <v>105</v>
      </c>
      <c r="D5326" t="s">
        <v>1694</v>
      </c>
      <c r="E5326">
        <v>26</v>
      </c>
      <c r="F5326" t="s">
        <v>710</v>
      </c>
      <c r="G5326">
        <v>782</v>
      </c>
      <c r="H5326" t="s">
        <v>764</v>
      </c>
      <c r="I5326">
        <v>9</v>
      </c>
      <c r="J5326" t="s">
        <v>1695</v>
      </c>
      <c r="K5326" t="s">
        <v>41</v>
      </c>
      <c r="L5326">
        <v>12695</v>
      </c>
      <c r="M5326" t="s">
        <v>5130</v>
      </c>
      <c r="N5326" t="s">
        <v>124</v>
      </c>
      <c r="O5326" t="s">
        <v>5131</v>
      </c>
      <c r="S5326">
        <v>2</v>
      </c>
      <c r="T5326" t="s">
        <v>45</v>
      </c>
      <c r="X5326" t="s">
        <v>46</v>
      </c>
      <c r="Y5326">
        <v>1</v>
      </c>
      <c r="Z5326">
        <v>0</v>
      </c>
      <c r="AA5326">
        <v>0</v>
      </c>
      <c r="AB5326">
        <v>0</v>
      </c>
      <c r="AC5326">
        <v>0</v>
      </c>
      <c r="AD5326">
        <f t="shared" si="167"/>
        <v>0</v>
      </c>
      <c r="AE5326" t="s">
        <v>85</v>
      </c>
      <c r="AF5326">
        <v>100000</v>
      </c>
      <c r="AG5326">
        <v>100000</v>
      </c>
      <c r="AH5326">
        <v>100000</v>
      </c>
      <c r="AI5326">
        <v>100000</v>
      </c>
      <c r="AJ5326">
        <f t="shared" si="166"/>
        <v>400000</v>
      </c>
      <c r="AK5326" t="s">
        <v>1698</v>
      </c>
      <c r="AL5326" t="s">
        <v>1699</v>
      </c>
      <c r="AM5326" t="s">
        <v>1700</v>
      </c>
    </row>
    <row r="5327" spans="1:39" x14ac:dyDescent="0.2">
      <c r="A5327">
        <v>53025</v>
      </c>
      <c r="B5327" t="s">
        <v>1751</v>
      </c>
      <c r="C5327">
        <v>105</v>
      </c>
      <c r="D5327" t="s">
        <v>1694</v>
      </c>
      <c r="E5327">
        <v>26</v>
      </c>
      <c r="F5327" t="s">
        <v>710</v>
      </c>
      <c r="G5327">
        <v>782</v>
      </c>
      <c r="H5327" t="s">
        <v>764</v>
      </c>
      <c r="I5327">
        <v>22</v>
      </c>
      <c r="J5327" t="s">
        <v>1820</v>
      </c>
      <c r="K5327" t="s">
        <v>41</v>
      </c>
      <c r="L5327">
        <v>10131</v>
      </c>
      <c r="M5327" t="s">
        <v>4877</v>
      </c>
      <c r="N5327" t="s">
        <v>124</v>
      </c>
      <c r="O5327" t="s">
        <v>4878</v>
      </c>
      <c r="S5327">
        <v>2</v>
      </c>
      <c r="T5327" t="s">
        <v>45</v>
      </c>
      <c r="U5327">
        <v>70</v>
      </c>
      <c r="V5327" t="s">
        <v>1823</v>
      </c>
      <c r="W5327" t="s">
        <v>57</v>
      </c>
      <c r="X5327" t="s">
        <v>66</v>
      </c>
      <c r="Y5327">
        <v>0</v>
      </c>
      <c r="Z5327">
        <v>5</v>
      </c>
      <c r="AA5327">
        <v>2</v>
      </c>
      <c r="AB5327">
        <v>1</v>
      </c>
      <c r="AC5327">
        <v>0</v>
      </c>
      <c r="AD5327">
        <f t="shared" si="167"/>
        <v>8</v>
      </c>
      <c r="AF5327">
        <v>0</v>
      </c>
      <c r="AG5327">
        <v>0</v>
      </c>
      <c r="AH5327">
        <v>0</v>
      </c>
      <c r="AI5327">
        <v>0</v>
      </c>
      <c r="AJ5327">
        <f t="shared" si="166"/>
        <v>0</v>
      </c>
      <c r="AK5327" t="s">
        <v>1698</v>
      </c>
      <c r="AL5327" t="s">
        <v>1699</v>
      </c>
      <c r="AM5327" t="s">
        <v>1700</v>
      </c>
    </row>
    <row r="5328" spans="1:39" x14ac:dyDescent="0.2">
      <c r="A5328">
        <v>53025</v>
      </c>
      <c r="B5328" t="s">
        <v>1751</v>
      </c>
      <c r="C5328">
        <v>105</v>
      </c>
      <c r="D5328" t="s">
        <v>1694</v>
      </c>
      <c r="E5328">
        <v>26</v>
      </c>
      <c r="F5328" t="s">
        <v>710</v>
      </c>
      <c r="G5328">
        <v>782</v>
      </c>
      <c r="H5328" t="s">
        <v>764</v>
      </c>
      <c r="I5328">
        <v>76</v>
      </c>
      <c r="J5328" t="s">
        <v>3571</v>
      </c>
      <c r="K5328" t="s">
        <v>41</v>
      </c>
      <c r="L5328">
        <v>10121</v>
      </c>
      <c r="M5328" t="s">
        <v>3572</v>
      </c>
      <c r="N5328" t="s">
        <v>124</v>
      </c>
      <c r="O5328" t="s">
        <v>3573</v>
      </c>
      <c r="S5328">
        <v>2</v>
      </c>
      <c r="T5328" t="s">
        <v>45</v>
      </c>
      <c r="X5328" t="s">
        <v>46</v>
      </c>
      <c r="Y5328">
        <v>1</v>
      </c>
      <c r="Z5328">
        <v>0</v>
      </c>
      <c r="AA5328">
        <v>0</v>
      </c>
      <c r="AB5328">
        <v>0</v>
      </c>
      <c r="AC5328">
        <v>0</v>
      </c>
      <c r="AD5328">
        <f t="shared" si="167"/>
        <v>0</v>
      </c>
      <c r="AE5328" t="s">
        <v>85</v>
      </c>
      <c r="AF5328">
        <v>0</v>
      </c>
      <c r="AG5328">
        <v>0</v>
      </c>
      <c r="AH5328">
        <v>1500000</v>
      </c>
      <c r="AI5328">
        <v>0</v>
      </c>
      <c r="AJ5328">
        <f t="shared" si="166"/>
        <v>1500000</v>
      </c>
      <c r="AK5328" t="s">
        <v>1698</v>
      </c>
      <c r="AL5328" t="s">
        <v>1699</v>
      </c>
      <c r="AM5328" t="s">
        <v>1700</v>
      </c>
    </row>
    <row r="5329" spans="1:39" x14ac:dyDescent="0.2">
      <c r="A5329">
        <v>53025</v>
      </c>
      <c r="B5329" t="s">
        <v>1751</v>
      </c>
      <c r="C5329">
        <v>105</v>
      </c>
      <c r="D5329" t="s">
        <v>1694</v>
      </c>
      <c r="E5329">
        <v>26</v>
      </c>
      <c r="F5329" t="s">
        <v>710</v>
      </c>
      <c r="G5329">
        <v>782</v>
      </c>
      <c r="H5329" t="s">
        <v>764</v>
      </c>
      <c r="I5329">
        <v>558</v>
      </c>
      <c r="J5329" t="s">
        <v>1708</v>
      </c>
      <c r="K5329" t="s">
        <v>41</v>
      </c>
      <c r="L5329">
        <v>12679</v>
      </c>
      <c r="M5329" t="s">
        <v>5050</v>
      </c>
      <c r="N5329" t="s">
        <v>124</v>
      </c>
      <c r="O5329" t="s">
        <v>5051</v>
      </c>
      <c r="S5329">
        <v>2</v>
      </c>
      <c r="T5329" t="s">
        <v>45</v>
      </c>
      <c r="U5329">
        <v>195</v>
      </c>
      <c r="V5329" t="s">
        <v>363</v>
      </c>
      <c r="W5329" t="s">
        <v>57</v>
      </c>
      <c r="X5329" t="s">
        <v>46</v>
      </c>
      <c r="Y5329">
        <v>1</v>
      </c>
      <c r="Z5329">
        <v>1</v>
      </c>
      <c r="AA5329">
        <v>1</v>
      </c>
      <c r="AB5329">
        <v>1</v>
      </c>
      <c r="AC5329">
        <v>1</v>
      </c>
      <c r="AD5329">
        <f t="shared" si="167"/>
        <v>1</v>
      </c>
      <c r="AF5329">
        <v>0</v>
      </c>
      <c r="AG5329">
        <v>0</v>
      </c>
      <c r="AH5329">
        <v>0</v>
      </c>
      <c r="AI5329">
        <v>0</v>
      </c>
      <c r="AJ5329">
        <f t="shared" si="166"/>
        <v>0</v>
      </c>
      <c r="AK5329" t="s">
        <v>1698</v>
      </c>
      <c r="AL5329" t="s">
        <v>1699</v>
      </c>
      <c r="AM5329" t="s">
        <v>1700</v>
      </c>
    </row>
    <row r="5330" spans="1:39" x14ac:dyDescent="0.2">
      <c r="A5330">
        <v>53025</v>
      </c>
      <c r="B5330" t="s">
        <v>1751</v>
      </c>
      <c r="C5330">
        <v>110</v>
      </c>
      <c r="D5330" t="s">
        <v>1184</v>
      </c>
      <c r="E5330">
        <v>26</v>
      </c>
      <c r="F5330" t="s">
        <v>710</v>
      </c>
      <c r="G5330">
        <v>782</v>
      </c>
      <c r="H5330" t="s">
        <v>764</v>
      </c>
      <c r="I5330">
        <v>9</v>
      </c>
      <c r="J5330" t="s">
        <v>1695</v>
      </c>
      <c r="K5330" t="s">
        <v>41</v>
      </c>
      <c r="L5330">
        <v>333</v>
      </c>
      <c r="M5330" t="s">
        <v>1779</v>
      </c>
      <c r="N5330" t="s">
        <v>124</v>
      </c>
      <c r="O5330" t="s">
        <v>1780</v>
      </c>
      <c r="S5330">
        <v>2</v>
      </c>
      <c r="T5330" t="s">
        <v>45</v>
      </c>
      <c r="U5330">
        <v>288</v>
      </c>
      <c r="V5330" t="s">
        <v>1766</v>
      </c>
      <c r="W5330" t="s">
        <v>845</v>
      </c>
      <c r="X5330" t="s">
        <v>46</v>
      </c>
      <c r="Y5330">
        <v>1</v>
      </c>
      <c r="Z5330">
        <v>50</v>
      </c>
      <c r="AA5330">
        <v>50</v>
      </c>
      <c r="AB5330">
        <v>50</v>
      </c>
      <c r="AC5330">
        <v>0</v>
      </c>
      <c r="AD5330">
        <f t="shared" si="167"/>
        <v>50</v>
      </c>
      <c r="AF5330">
        <v>0</v>
      </c>
      <c r="AG5330">
        <v>0</v>
      </c>
      <c r="AH5330">
        <v>0</v>
      </c>
      <c r="AI5330">
        <v>0</v>
      </c>
      <c r="AJ5330">
        <f t="shared" si="166"/>
        <v>0</v>
      </c>
      <c r="AK5330" t="s">
        <v>1189</v>
      </c>
      <c r="AL5330" t="s">
        <v>1064</v>
      </c>
      <c r="AM5330" t="s">
        <v>1190</v>
      </c>
    </row>
    <row r="5331" spans="1:39" x14ac:dyDescent="0.2">
      <c r="A5331">
        <v>53025</v>
      </c>
      <c r="B5331" t="s">
        <v>1751</v>
      </c>
      <c r="C5331">
        <v>110</v>
      </c>
      <c r="D5331" t="s">
        <v>1184</v>
      </c>
      <c r="E5331">
        <v>26</v>
      </c>
      <c r="F5331" t="s">
        <v>710</v>
      </c>
      <c r="G5331">
        <v>782</v>
      </c>
      <c r="H5331" t="s">
        <v>764</v>
      </c>
      <c r="I5331">
        <v>9</v>
      </c>
      <c r="J5331" t="s">
        <v>1695</v>
      </c>
      <c r="K5331" t="s">
        <v>41</v>
      </c>
      <c r="L5331">
        <v>347</v>
      </c>
      <c r="M5331" t="s">
        <v>4561</v>
      </c>
      <c r="N5331" t="s">
        <v>124</v>
      </c>
      <c r="O5331" t="s">
        <v>4562</v>
      </c>
      <c r="S5331">
        <v>2</v>
      </c>
      <c r="T5331" t="s">
        <v>45</v>
      </c>
      <c r="U5331">
        <v>288</v>
      </c>
      <c r="V5331" t="s">
        <v>1766</v>
      </c>
      <c r="W5331" t="s">
        <v>845</v>
      </c>
      <c r="X5331" t="s">
        <v>46</v>
      </c>
      <c r="Y5331">
        <v>1</v>
      </c>
      <c r="Z5331">
        <v>17</v>
      </c>
      <c r="AA5331">
        <v>17</v>
      </c>
      <c r="AB5331">
        <v>17</v>
      </c>
      <c r="AC5331">
        <v>17</v>
      </c>
      <c r="AD5331">
        <f t="shared" si="167"/>
        <v>17</v>
      </c>
      <c r="AF5331">
        <v>0</v>
      </c>
      <c r="AG5331">
        <v>0</v>
      </c>
      <c r="AH5331">
        <v>0</v>
      </c>
      <c r="AI5331">
        <v>0</v>
      </c>
      <c r="AJ5331">
        <f t="shared" si="166"/>
        <v>0</v>
      </c>
      <c r="AK5331" t="s">
        <v>1189</v>
      </c>
      <c r="AL5331" t="s">
        <v>1064</v>
      </c>
      <c r="AM5331" t="s">
        <v>1190</v>
      </c>
    </row>
    <row r="5332" spans="1:39" x14ac:dyDescent="0.2">
      <c r="A5332">
        <v>53025</v>
      </c>
      <c r="B5332" t="s">
        <v>1751</v>
      </c>
      <c r="C5332">
        <v>110</v>
      </c>
      <c r="D5332" t="s">
        <v>1184</v>
      </c>
      <c r="E5332">
        <v>26</v>
      </c>
      <c r="F5332" t="s">
        <v>710</v>
      </c>
      <c r="G5332">
        <v>782</v>
      </c>
      <c r="H5332" t="s">
        <v>764</v>
      </c>
      <c r="I5332">
        <v>9</v>
      </c>
      <c r="J5332" t="s">
        <v>1695</v>
      </c>
      <c r="K5332" t="s">
        <v>41</v>
      </c>
      <c r="L5332">
        <v>507</v>
      </c>
      <c r="M5332" t="s">
        <v>4879</v>
      </c>
      <c r="N5332" t="s">
        <v>124</v>
      </c>
      <c r="O5332" t="s">
        <v>4880</v>
      </c>
      <c r="S5332">
        <v>2</v>
      </c>
      <c r="T5332" t="s">
        <v>45</v>
      </c>
      <c r="X5332" t="s">
        <v>46</v>
      </c>
      <c r="Y5332">
        <v>1</v>
      </c>
      <c r="Z5332">
        <v>0</v>
      </c>
      <c r="AA5332">
        <v>0</v>
      </c>
      <c r="AB5332">
        <v>0</v>
      </c>
      <c r="AC5332">
        <v>0</v>
      </c>
      <c r="AD5332">
        <f t="shared" si="167"/>
        <v>0</v>
      </c>
      <c r="AE5332" t="s">
        <v>323</v>
      </c>
      <c r="AF5332">
        <v>3000000</v>
      </c>
      <c r="AG5332">
        <v>2000000</v>
      </c>
      <c r="AH5332">
        <v>0</v>
      </c>
      <c r="AI5332">
        <v>0</v>
      </c>
      <c r="AJ5332">
        <f t="shared" si="166"/>
        <v>5000000</v>
      </c>
      <c r="AK5332" t="s">
        <v>1189</v>
      </c>
      <c r="AL5332" t="s">
        <v>1064</v>
      </c>
      <c r="AM5332" t="s">
        <v>1190</v>
      </c>
    </row>
    <row r="5333" spans="1:39" x14ac:dyDescent="0.2">
      <c r="A5333">
        <v>53025</v>
      </c>
      <c r="B5333" t="s">
        <v>1751</v>
      </c>
      <c r="C5333">
        <v>110</v>
      </c>
      <c r="D5333" t="s">
        <v>1184</v>
      </c>
      <c r="E5333">
        <v>26</v>
      </c>
      <c r="F5333" t="s">
        <v>710</v>
      </c>
      <c r="G5333">
        <v>782</v>
      </c>
      <c r="H5333" t="s">
        <v>764</v>
      </c>
      <c r="I5333">
        <v>9</v>
      </c>
      <c r="J5333" t="s">
        <v>1695</v>
      </c>
      <c r="K5333" t="s">
        <v>41</v>
      </c>
      <c r="L5333">
        <v>558</v>
      </c>
      <c r="M5333" t="s">
        <v>4110</v>
      </c>
      <c r="N5333" t="s">
        <v>124</v>
      </c>
      <c r="O5333" t="s">
        <v>4111</v>
      </c>
      <c r="S5333">
        <v>2</v>
      </c>
      <c r="T5333" t="s">
        <v>45</v>
      </c>
      <c r="X5333" t="s">
        <v>46</v>
      </c>
      <c r="Y5333">
        <v>1</v>
      </c>
      <c r="Z5333">
        <v>0</v>
      </c>
      <c r="AA5333">
        <v>0</v>
      </c>
      <c r="AB5333">
        <v>0</v>
      </c>
      <c r="AC5333">
        <v>0</v>
      </c>
      <c r="AD5333">
        <f t="shared" si="167"/>
        <v>0</v>
      </c>
      <c r="AE5333" t="s">
        <v>85</v>
      </c>
      <c r="AF5333">
        <v>1000000</v>
      </c>
      <c r="AG5333">
        <v>1000000</v>
      </c>
      <c r="AH5333">
        <v>1000000</v>
      </c>
      <c r="AI5333">
        <v>1000000</v>
      </c>
      <c r="AJ5333">
        <f t="shared" si="166"/>
        <v>4000000</v>
      </c>
      <c r="AK5333" t="s">
        <v>1189</v>
      </c>
      <c r="AL5333" t="s">
        <v>1064</v>
      </c>
      <c r="AM5333" t="s">
        <v>1190</v>
      </c>
    </row>
    <row r="5334" spans="1:39" x14ac:dyDescent="0.2">
      <c r="A5334">
        <v>53025</v>
      </c>
      <c r="B5334" t="s">
        <v>1751</v>
      </c>
      <c r="C5334">
        <v>110</v>
      </c>
      <c r="D5334" t="s">
        <v>1184</v>
      </c>
      <c r="E5334">
        <v>26</v>
      </c>
      <c r="F5334" t="s">
        <v>710</v>
      </c>
      <c r="G5334">
        <v>782</v>
      </c>
      <c r="H5334" t="s">
        <v>764</v>
      </c>
      <c r="I5334">
        <v>9</v>
      </c>
      <c r="J5334" t="s">
        <v>1695</v>
      </c>
      <c r="K5334" t="s">
        <v>41</v>
      </c>
      <c r="L5334">
        <v>842</v>
      </c>
      <c r="M5334" t="s">
        <v>2918</v>
      </c>
      <c r="N5334" t="s">
        <v>124</v>
      </c>
      <c r="O5334" t="s">
        <v>2919</v>
      </c>
      <c r="S5334">
        <v>2</v>
      </c>
      <c r="T5334" t="s">
        <v>45</v>
      </c>
      <c r="U5334">
        <v>288</v>
      </c>
      <c r="V5334" t="s">
        <v>1766</v>
      </c>
      <c r="W5334" t="s">
        <v>845</v>
      </c>
      <c r="X5334" t="s">
        <v>46</v>
      </c>
      <c r="Y5334">
        <v>1</v>
      </c>
      <c r="Z5334">
        <v>25</v>
      </c>
      <c r="AA5334">
        <v>25</v>
      </c>
      <c r="AB5334">
        <v>0</v>
      </c>
      <c r="AC5334">
        <v>0</v>
      </c>
      <c r="AD5334">
        <f t="shared" si="167"/>
        <v>25</v>
      </c>
      <c r="AF5334">
        <v>0</v>
      </c>
      <c r="AG5334">
        <v>0</v>
      </c>
      <c r="AH5334">
        <v>0</v>
      </c>
      <c r="AI5334">
        <v>0</v>
      </c>
      <c r="AJ5334">
        <f t="shared" si="166"/>
        <v>0</v>
      </c>
      <c r="AK5334" t="s">
        <v>1189</v>
      </c>
      <c r="AL5334" t="s">
        <v>1064</v>
      </c>
      <c r="AM5334" t="s">
        <v>1190</v>
      </c>
    </row>
    <row r="5335" spans="1:39" x14ac:dyDescent="0.2">
      <c r="A5335">
        <v>53025</v>
      </c>
      <c r="B5335" t="s">
        <v>1751</v>
      </c>
      <c r="C5335">
        <v>110</v>
      </c>
      <c r="D5335" t="s">
        <v>1184</v>
      </c>
      <c r="E5335">
        <v>26</v>
      </c>
      <c r="F5335" t="s">
        <v>710</v>
      </c>
      <c r="G5335">
        <v>782</v>
      </c>
      <c r="H5335" t="s">
        <v>764</v>
      </c>
      <c r="I5335">
        <v>9</v>
      </c>
      <c r="J5335" t="s">
        <v>1695</v>
      </c>
      <c r="K5335" t="s">
        <v>41</v>
      </c>
      <c r="L5335">
        <v>852</v>
      </c>
      <c r="M5335" t="s">
        <v>3579</v>
      </c>
      <c r="N5335" t="s">
        <v>124</v>
      </c>
      <c r="O5335" t="s">
        <v>3580</v>
      </c>
      <c r="S5335">
        <v>2</v>
      </c>
      <c r="T5335" t="s">
        <v>45</v>
      </c>
      <c r="X5335" t="s">
        <v>46</v>
      </c>
      <c r="Y5335">
        <v>1</v>
      </c>
      <c r="Z5335">
        <v>0</v>
      </c>
      <c r="AA5335">
        <v>0</v>
      </c>
      <c r="AB5335">
        <v>0</v>
      </c>
      <c r="AC5335">
        <v>0</v>
      </c>
      <c r="AD5335">
        <f t="shared" si="167"/>
        <v>0</v>
      </c>
      <c r="AE5335" t="s">
        <v>85</v>
      </c>
      <c r="AF5335">
        <v>100000</v>
      </c>
      <c r="AG5335">
        <v>100000</v>
      </c>
      <c r="AH5335">
        <v>100000</v>
      </c>
      <c r="AI5335">
        <v>100000</v>
      </c>
      <c r="AJ5335">
        <f t="shared" si="166"/>
        <v>400000</v>
      </c>
      <c r="AK5335" t="s">
        <v>1189</v>
      </c>
      <c r="AL5335" t="s">
        <v>1064</v>
      </c>
      <c r="AM5335" t="s">
        <v>1190</v>
      </c>
    </row>
    <row r="5336" spans="1:39" x14ac:dyDescent="0.2">
      <c r="A5336">
        <v>53025</v>
      </c>
      <c r="B5336" t="s">
        <v>1751</v>
      </c>
      <c r="C5336">
        <v>110</v>
      </c>
      <c r="D5336" t="s">
        <v>1184</v>
      </c>
      <c r="E5336">
        <v>26</v>
      </c>
      <c r="F5336" t="s">
        <v>710</v>
      </c>
      <c r="G5336">
        <v>782</v>
      </c>
      <c r="H5336" t="s">
        <v>764</v>
      </c>
      <c r="I5336">
        <v>9</v>
      </c>
      <c r="J5336" t="s">
        <v>1695</v>
      </c>
      <c r="K5336" t="s">
        <v>41</v>
      </c>
      <c r="L5336">
        <v>910</v>
      </c>
      <c r="M5336" t="s">
        <v>3581</v>
      </c>
      <c r="N5336" t="s">
        <v>124</v>
      </c>
      <c r="O5336" t="s">
        <v>3582</v>
      </c>
      <c r="S5336">
        <v>2</v>
      </c>
      <c r="T5336" t="s">
        <v>45</v>
      </c>
      <c r="X5336" t="s">
        <v>46</v>
      </c>
      <c r="Y5336">
        <v>1</v>
      </c>
      <c r="Z5336">
        <v>0</v>
      </c>
      <c r="AA5336">
        <v>0</v>
      </c>
      <c r="AB5336">
        <v>0</v>
      </c>
      <c r="AC5336">
        <v>0</v>
      </c>
      <c r="AD5336">
        <f t="shared" si="167"/>
        <v>0</v>
      </c>
      <c r="AE5336" t="s">
        <v>1689</v>
      </c>
      <c r="AF5336">
        <v>20000000</v>
      </c>
      <c r="AG5336">
        <v>27500000</v>
      </c>
      <c r="AH5336">
        <v>25000000</v>
      </c>
      <c r="AI5336">
        <v>0</v>
      </c>
      <c r="AJ5336">
        <f t="shared" si="166"/>
        <v>72500000</v>
      </c>
      <c r="AK5336" t="s">
        <v>1189</v>
      </c>
      <c r="AL5336" t="s">
        <v>1064</v>
      </c>
      <c r="AM5336" t="s">
        <v>1190</v>
      </c>
    </row>
    <row r="5337" spans="1:39" x14ac:dyDescent="0.2">
      <c r="A5337">
        <v>53025</v>
      </c>
      <c r="B5337" t="s">
        <v>1751</v>
      </c>
      <c r="C5337">
        <v>110</v>
      </c>
      <c r="D5337" t="s">
        <v>1184</v>
      </c>
      <c r="E5337">
        <v>26</v>
      </c>
      <c r="F5337" t="s">
        <v>710</v>
      </c>
      <c r="G5337">
        <v>782</v>
      </c>
      <c r="H5337" t="s">
        <v>764</v>
      </c>
      <c r="I5337">
        <v>9</v>
      </c>
      <c r="J5337" t="s">
        <v>1695</v>
      </c>
      <c r="K5337" t="s">
        <v>41</v>
      </c>
      <c r="L5337">
        <v>983</v>
      </c>
      <c r="M5337" t="s">
        <v>2920</v>
      </c>
      <c r="N5337" t="s">
        <v>124</v>
      </c>
      <c r="O5337" t="s">
        <v>2921</v>
      </c>
      <c r="S5337">
        <v>2</v>
      </c>
      <c r="T5337" t="s">
        <v>45</v>
      </c>
      <c r="X5337" t="s">
        <v>46</v>
      </c>
      <c r="Y5337">
        <v>1</v>
      </c>
      <c r="Z5337">
        <v>0</v>
      </c>
      <c r="AA5337">
        <v>0</v>
      </c>
      <c r="AB5337">
        <v>0</v>
      </c>
      <c r="AC5337">
        <v>0</v>
      </c>
      <c r="AD5337">
        <f t="shared" si="167"/>
        <v>0</v>
      </c>
      <c r="AE5337" t="s">
        <v>85</v>
      </c>
      <c r="AF5337">
        <v>100000</v>
      </c>
      <c r="AG5337">
        <v>100000</v>
      </c>
      <c r="AH5337">
        <v>100000</v>
      </c>
      <c r="AI5337">
        <v>100000</v>
      </c>
      <c r="AJ5337">
        <f t="shared" si="166"/>
        <v>400000</v>
      </c>
      <c r="AK5337" t="s">
        <v>1189</v>
      </c>
      <c r="AL5337" t="s">
        <v>1064</v>
      </c>
      <c r="AM5337" t="s">
        <v>1190</v>
      </c>
    </row>
    <row r="5338" spans="1:39" x14ac:dyDescent="0.2">
      <c r="A5338">
        <v>53025</v>
      </c>
      <c r="B5338" t="s">
        <v>1751</v>
      </c>
      <c r="C5338">
        <v>110</v>
      </c>
      <c r="D5338" t="s">
        <v>1184</v>
      </c>
      <c r="E5338">
        <v>26</v>
      </c>
      <c r="F5338" t="s">
        <v>710</v>
      </c>
      <c r="G5338">
        <v>782</v>
      </c>
      <c r="H5338" t="s">
        <v>764</v>
      </c>
      <c r="I5338">
        <v>9</v>
      </c>
      <c r="J5338" t="s">
        <v>1695</v>
      </c>
      <c r="K5338" t="s">
        <v>41</v>
      </c>
      <c r="L5338">
        <v>1073</v>
      </c>
      <c r="M5338" t="s">
        <v>3583</v>
      </c>
      <c r="N5338" t="s">
        <v>124</v>
      </c>
      <c r="O5338" t="s">
        <v>3584</v>
      </c>
      <c r="S5338">
        <v>2</v>
      </c>
      <c r="T5338" t="s">
        <v>45</v>
      </c>
      <c r="U5338">
        <v>288</v>
      </c>
      <c r="V5338" t="s">
        <v>1766</v>
      </c>
      <c r="W5338" t="s">
        <v>845</v>
      </c>
      <c r="X5338" t="s">
        <v>46</v>
      </c>
      <c r="Y5338">
        <v>1</v>
      </c>
      <c r="Z5338">
        <v>27</v>
      </c>
      <c r="AA5338">
        <v>27</v>
      </c>
      <c r="AB5338">
        <v>27</v>
      </c>
      <c r="AC5338">
        <v>27</v>
      </c>
      <c r="AD5338">
        <f t="shared" si="167"/>
        <v>27</v>
      </c>
      <c r="AF5338">
        <v>0</v>
      </c>
      <c r="AG5338">
        <v>0</v>
      </c>
      <c r="AH5338">
        <v>0</v>
      </c>
      <c r="AI5338">
        <v>0</v>
      </c>
      <c r="AJ5338">
        <f t="shared" si="166"/>
        <v>0</v>
      </c>
      <c r="AK5338" t="s">
        <v>1189</v>
      </c>
      <c r="AL5338" t="s">
        <v>1064</v>
      </c>
      <c r="AM5338" t="s">
        <v>1190</v>
      </c>
    </row>
    <row r="5339" spans="1:39" x14ac:dyDescent="0.2">
      <c r="A5339">
        <v>53025</v>
      </c>
      <c r="B5339" t="s">
        <v>1751</v>
      </c>
      <c r="C5339">
        <v>110</v>
      </c>
      <c r="D5339" t="s">
        <v>1184</v>
      </c>
      <c r="E5339">
        <v>26</v>
      </c>
      <c r="F5339" t="s">
        <v>710</v>
      </c>
      <c r="G5339">
        <v>782</v>
      </c>
      <c r="H5339" t="s">
        <v>764</v>
      </c>
      <c r="I5339">
        <v>9</v>
      </c>
      <c r="J5339" t="s">
        <v>1695</v>
      </c>
      <c r="K5339" t="s">
        <v>41</v>
      </c>
      <c r="L5339">
        <v>1074</v>
      </c>
      <c r="M5339" t="s">
        <v>4114</v>
      </c>
      <c r="N5339" t="s">
        <v>124</v>
      </c>
      <c r="O5339" t="s">
        <v>4115</v>
      </c>
      <c r="S5339">
        <v>2</v>
      </c>
      <c r="T5339" t="s">
        <v>45</v>
      </c>
      <c r="X5339" t="s">
        <v>46</v>
      </c>
      <c r="Y5339">
        <v>1</v>
      </c>
      <c r="Z5339">
        <v>0</v>
      </c>
      <c r="AA5339">
        <v>0</v>
      </c>
      <c r="AB5339">
        <v>0</v>
      </c>
      <c r="AC5339">
        <v>0</v>
      </c>
      <c r="AD5339">
        <f t="shared" si="167"/>
        <v>0</v>
      </c>
      <c r="AE5339" t="s">
        <v>1191</v>
      </c>
      <c r="AF5339">
        <v>0</v>
      </c>
      <c r="AG5339">
        <v>100000</v>
      </c>
      <c r="AH5339">
        <v>0</v>
      </c>
      <c r="AI5339">
        <v>0</v>
      </c>
      <c r="AJ5339">
        <f t="shared" ref="AJ5339:AJ5402" si="168">AF5339+AG5339+AH5339+AI5339</f>
        <v>100000</v>
      </c>
      <c r="AK5339" t="s">
        <v>1189</v>
      </c>
      <c r="AL5339" t="s">
        <v>1064</v>
      </c>
      <c r="AM5339" t="s">
        <v>1190</v>
      </c>
    </row>
    <row r="5340" spans="1:39" x14ac:dyDescent="0.2">
      <c r="A5340">
        <v>53025</v>
      </c>
      <c r="B5340" t="s">
        <v>1751</v>
      </c>
      <c r="C5340">
        <v>110</v>
      </c>
      <c r="D5340" t="s">
        <v>1184</v>
      </c>
      <c r="E5340">
        <v>26</v>
      </c>
      <c r="F5340" t="s">
        <v>710</v>
      </c>
      <c r="G5340">
        <v>782</v>
      </c>
      <c r="H5340" t="s">
        <v>764</v>
      </c>
      <c r="I5340">
        <v>9</v>
      </c>
      <c r="J5340" t="s">
        <v>1695</v>
      </c>
      <c r="K5340" t="s">
        <v>41</v>
      </c>
      <c r="L5340">
        <v>1184</v>
      </c>
      <c r="M5340" t="s">
        <v>3587</v>
      </c>
      <c r="N5340" t="s">
        <v>124</v>
      </c>
      <c r="O5340" t="s">
        <v>3588</v>
      </c>
      <c r="S5340">
        <v>2</v>
      </c>
      <c r="T5340" t="s">
        <v>45</v>
      </c>
      <c r="X5340" t="s">
        <v>46</v>
      </c>
      <c r="Y5340">
        <v>1</v>
      </c>
      <c r="Z5340">
        <v>0</v>
      </c>
      <c r="AA5340">
        <v>0</v>
      </c>
      <c r="AB5340">
        <v>0</v>
      </c>
      <c r="AC5340">
        <v>0</v>
      </c>
      <c r="AD5340">
        <f t="shared" si="167"/>
        <v>0</v>
      </c>
      <c r="AE5340" t="s">
        <v>85</v>
      </c>
      <c r="AF5340">
        <v>100000</v>
      </c>
      <c r="AG5340">
        <v>100000</v>
      </c>
      <c r="AH5340">
        <v>100000</v>
      </c>
      <c r="AI5340">
        <v>100000</v>
      </c>
      <c r="AJ5340">
        <f t="shared" si="168"/>
        <v>400000</v>
      </c>
      <c r="AK5340" t="s">
        <v>1189</v>
      </c>
      <c r="AL5340" t="s">
        <v>1064</v>
      </c>
      <c r="AM5340" t="s">
        <v>1190</v>
      </c>
    </row>
    <row r="5341" spans="1:39" x14ac:dyDescent="0.2">
      <c r="A5341">
        <v>53025</v>
      </c>
      <c r="B5341" t="s">
        <v>1751</v>
      </c>
      <c r="C5341">
        <v>110</v>
      </c>
      <c r="D5341" t="s">
        <v>1184</v>
      </c>
      <c r="E5341">
        <v>26</v>
      </c>
      <c r="F5341" t="s">
        <v>710</v>
      </c>
      <c r="G5341">
        <v>782</v>
      </c>
      <c r="H5341" t="s">
        <v>764</v>
      </c>
      <c r="I5341">
        <v>9</v>
      </c>
      <c r="J5341" t="s">
        <v>1695</v>
      </c>
      <c r="K5341" t="s">
        <v>41</v>
      </c>
      <c r="L5341">
        <v>1296</v>
      </c>
      <c r="M5341" t="s">
        <v>3591</v>
      </c>
      <c r="N5341" t="s">
        <v>124</v>
      </c>
      <c r="O5341" t="s">
        <v>3592</v>
      </c>
      <c r="S5341">
        <v>2</v>
      </c>
      <c r="T5341" t="s">
        <v>45</v>
      </c>
      <c r="U5341">
        <v>288</v>
      </c>
      <c r="V5341" t="s">
        <v>1766</v>
      </c>
      <c r="W5341" t="s">
        <v>845</v>
      </c>
      <c r="X5341" t="s">
        <v>46</v>
      </c>
      <c r="Y5341">
        <v>1</v>
      </c>
      <c r="Z5341">
        <v>35</v>
      </c>
      <c r="AA5341">
        <v>35</v>
      </c>
      <c r="AB5341">
        <v>35</v>
      </c>
      <c r="AC5341">
        <v>35</v>
      </c>
      <c r="AD5341">
        <f t="shared" si="167"/>
        <v>35</v>
      </c>
      <c r="AF5341">
        <v>0</v>
      </c>
      <c r="AG5341">
        <v>0</v>
      </c>
      <c r="AH5341">
        <v>0</v>
      </c>
      <c r="AI5341">
        <v>0</v>
      </c>
      <c r="AJ5341">
        <f t="shared" si="168"/>
        <v>0</v>
      </c>
      <c r="AK5341" t="s">
        <v>1189</v>
      </c>
      <c r="AL5341" t="s">
        <v>1064</v>
      </c>
      <c r="AM5341" t="s">
        <v>1190</v>
      </c>
    </row>
    <row r="5342" spans="1:39" x14ac:dyDescent="0.2">
      <c r="A5342">
        <v>53025</v>
      </c>
      <c r="B5342" t="s">
        <v>1751</v>
      </c>
      <c r="C5342">
        <v>110</v>
      </c>
      <c r="D5342" t="s">
        <v>1184</v>
      </c>
      <c r="E5342">
        <v>26</v>
      </c>
      <c r="F5342" t="s">
        <v>710</v>
      </c>
      <c r="G5342">
        <v>782</v>
      </c>
      <c r="H5342" t="s">
        <v>764</v>
      </c>
      <c r="I5342">
        <v>9</v>
      </c>
      <c r="J5342" t="s">
        <v>1695</v>
      </c>
      <c r="K5342" t="s">
        <v>41</v>
      </c>
      <c r="L5342">
        <v>9200</v>
      </c>
      <c r="M5342" t="s">
        <v>1804</v>
      </c>
      <c r="N5342" t="s">
        <v>124</v>
      </c>
      <c r="O5342" t="s">
        <v>1805</v>
      </c>
      <c r="S5342">
        <v>2</v>
      </c>
      <c r="T5342" t="s">
        <v>45</v>
      </c>
      <c r="X5342" t="s">
        <v>46</v>
      </c>
      <c r="Y5342">
        <v>1</v>
      </c>
      <c r="Z5342">
        <v>0</v>
      </c>
      <c r="AA5342">
        <v>0</v>
      </c>
      <c r="AB5342">
        <v>0</v>
      </c>
      <c r="AC5342">
        <v>0</v>
      </c>
      <c r="AD5342">
        <f t="shared" si="167"/>
        <v>0</v>
      </c>
      <c r="AE5342" t="s">
        <v>85</v>
      </c>
      <c r="AF5342">
        <v>100000</v>
      </c>
      <c r="AG5342">
        <v>100000</v>
      </c>
      <c r="AH5342">
        <v>100000</v>
      </c>
      <c r="AI5342">
        <v>100000</v>
      </c>
      <c r="AJ5342">
        <f t="shared" si="168"/>
        <v>400000</v>
      </c>
      <c r="AK5342" t="s">
        <v>1189</v>
      </c>
      <c r="AL5342" t="s">
        <v>1064</v>
      </c>
      <c r="AM5342" t="s">
        <v>1190</v>
      </c>
    </row>
    <row r="5343" spans="1:39" x14ac:dyDescent="0.2">
      <c r="A5343">
        <v>53025</v>
      </c>
      <c r="B5343" t="s">
        <v>1751</v>
      </c>
      <c r="C5343">
        <v>110</v>
      </c>
      <c r="D5343" t="s">
        <v>1184</v>
      </c>
      <c r="E5343">
        <v>26</v>
      </c>
      <c r="F5343" t="s">
        <v>710</v>
      </c>
      <c r="G5343">
        <v>782</v>
      </c>
      <c r="H5343" t="s">
        <v>764</v>
      </c>
      <c r="I5343">
        <v>9</v>
      </c>
      <c r="J5343" t="s">
        <v>1695</v>
      </c>
      <c r="K5343" t="s">
        <v>41</v>
      </c>
      <c r="L5343">
        <v>10211</v>
      </c>
      <c r="M5343" t="s">
        <v>3601</v>
      </c>
      <c r="N5343" t="s">
        <v>124</v>
      </c>
      <c r="O5343" t="s">
        <v>3602</v>
      </c>
      <c r="S5343">
        <v>2</v>
      </c>
      <c r="T5343" t="s">
        <v>45</v>
      </c>
      <c r="U5343">
        <v>288</v>
      </c>
      <c r="V5343" t="s">
        <v>1766</v>
      </c>
      <c r="W5343" t="s">
        <v>845</v>
      </c>
      <c r="X5343" t="s">
        <v>46</v>
      </c>
      <c r="Y5343">
        <v>1</v>
      </c>
      <c r="Z5343">
        <v>90</v>
      </c>
      <c r="AA5343">
        <v>90</v>
      </c>
      <c r="AB5343">
        <v>90</v>
      </c>
      <c r="AC5343">
        <v>90</v>
      </c>
      <c r="AD5343">
        <f t="shared" si="167"/>
        <v>90</v>
      </c>
      <c r="AF5343">
        <v>0</v>
      </c>
      <c r="AG5343">
        <v>0</v>
      </c>
      <c r="AH5343">
        <v>0</v>
      </c>
      <c r="AI5343">
        <v>0</v>
      </c>
      <c r="AJ5343">
        <f t="shared" si="168"/>
        <v>0</v>
      </c>
      <c r="AK5343" t="s">
        <v>1189</v>
      </c>
      <c r="AL5343" t="s">
        <v>1064</v>
      </c>
      <c r="AM5343" t="s">
        <v>1190</v>
      </c>
    </row>
    <row r="5344" spans="1:39" x14ac:dyDescent="0.2">
      <c r="A5344">
        <v>53025</v>
      </c>
      <c r="B5344" t="s">
        <v>1751</v>
      </c>
      <c r="C5344">
        <v>110</v>
      </c>
      <c r="D5344" t="s">
        <v>1184</v>
      </c>
      <c r="E5344">
        <v>26</v>
      </c>
      <c r="F5344" t="s">
        <v>710</v>
      </c>
      <c r="G5344">
        <v>782</v>
      </c>
      <c r="H5344" t="s">
        <v>764</v>
      </c>
      <c r="I5344">
        <v>9</v>
      </c>
      <c r="J5344" t="s">
        <v>1695</v>
      </c>
      <c r="K5344" t="s">
        <v>41</v>
      </c>
      <c r="L5344">
        <v>11168</v>
      </c>
      <c r="M5344" t="s">
        <v>4116</v>
      </c>
      <c r="N5344" t="s">
        <v>124</v>
      </c>
      <c r="O5344" t="s">
        <v>4117</v>
      </c>
      <c r="S5344">
        <v>2</v>
      </c>
      <c r="T5344" t="s">
        <v>45</v>
      </c>
      <c r="X5344" t="s">
        <v>46</v>
      </c>
      <c r="Y5344">
        <v>1</v>
      </c>
      <c r="Z5344">
        <v>0</v>
      </c>
      <c r="AA5344">
        <v>0</v>
      </c>
      <c r="AB5344">
        <v>0</v>
      </c>
      <c r="AC5344">
        <v>0</v>
      </c>
      <c r="AD5344">
        <f t="shared" si="167"/>
        <v>0</v>
      </c>
      <c r="AE5344" t="s">
        <v>1191</v>
      </c>
      <c r="AF5344">
        <v>0</v>
      </c>
      <c r="AG5344">
        <v>100000</v>
      </c>
      <c r="AH5344">
        <v>0</v>
      </c>
      <c r="AI5344">
        <v>0</v>
      </c>
      <c r="AJ5344">
        <f t="shared" si="168"/>
        <v>100000</v>
      </c>
      <c r="AK5344" t="s">
        <v>1189</v>
      </c>
      <c r="AL5344" t="s">
        <v>1064</v>
      </c>
      <c r="AM5344" t="s">
        <v>1190</v>
      </c>
    </row>
    <row r="5345" spans="1:39" x14ac:dyDescent="0.2">
      <c r="A5345">
        <v>53025</v>
      </c>
      <c r="B5345" t="s">
        <v>1751</v>
      </c>
      <c r="C5345">
        <v>110</v>
      </c>
      <c r="D5345" t="s">
        <v>1184</v>
      </c>
      <c r="E5345">
        <v>26</v>
      </c>
      <c r="F5345" t="s">
        <v>710</v>
      </c>
      <c r="G5345">
        <v>782</v>
      </c>
      <c r="H5345" t="s">
        <v>764</v>
      </c>
      <c r="I5345">
        <v>9</v>
      </c>
      <c r="J5345" t="s">
        <v>1695</v>
      </c>
      <c r="K5345" t="s">
        <v>41</v>
      </c>
      <c r="L5345">
        <v>12201</v>
      </c>
      <c r="M5345" t="s">
        <v>5052</v>
      </c>
      <c r="N5345" t="s">
        <v>124</v>
      </c>
      <c r="O5345" t="s">
        <v>5053</v>
      </c>
      <c r="S5345">
        <v>2</v>
      </c>
      <c r="T5345" t="s">
        <v>45</v>
      </c>
      <c r="U5345">
        <v>288</v>
      </c>
      <c r="V5345" t="s">
        <v>1766</v>
      </c>
      <c r="W5345" t="s">
        <v>845</v>
      </c>
      <c r="X5345" t="s">
        <v>46</v>
      </c>
      <c r="Y5345">
        <v>1</v>
      </c>
      <c r="Z5345">
        <v>23</v>
      </c>
      <c r="AA5345">
        <v>23</v>
      </c>
      <c r="AB5345">
        <v>23</v>
      </c>
      <c r="AC5345">
        <v>23</v>
      </c>
      <c r="AD5345">
        <f t="shared" si="167"/>
        <v>23</v>
      </c>
      <c r="AF5345">
        <v>0</v>
      </c>
      <c r="AG5345">
        <v>0</v>
      </c>
      <c r="AH5345">
        <v>0</v>
      </c>
      <c r="AI5345">
        <v>0</v>
      </c>
      <c r="AJ5345">
        <f t="shared" si="168"/>
        <v>0</v>
      </c>
      <c r="AK5345" t="s">
        <v>1189</v>
      </c>
      <c r="AL5345" t="s">
        <v>1064</v>
      </c>
      <c r="AM5345" t="s">
        <v>1190</v>
      </c>
    </row>
    <row r="5346" spans="1:39" x14ac:dyDescent="0.2">
      <c r="A5346">
        <v>53025</v>
      </c>
      <c r="B5346" t="s">
        <v>1751</v>
      </c>
      <c r="C5346">
        <v>110</v>
      </c>
      <c r="D5346" t="s">
        <v>1184</v>
      </c>
      <c r="E5346">
        <v>26</v>
      </c>
      <c r="F5346" t="s">
        <v>710</v>
      </c>
      <c r="G5346">
        <v>782</v>
      </c>
      <c r="H5346" t="s">
        <v>764</v>
      </c>
      <c r="I5346">
        <v>9</v>
      </c>
      <c r="J5346" t="s">
        <v>1695</v>
      </c>
      <c r="K5346" t="s">
        <v>41</v>
      </c>
      <c r="L5346">
        <v>12336</v>
      </c>
      <c r="M5346" t="s">
        <v>1812</v>
      </c>
      <c r="N5346" t="s">
        <v>124</v>
      </c>
      <c r="O5346" t="s">
        <v>1813</v>
      </c>
      <c r="S5346">
        <v>2</v>
      </c>
      <c r="T5346" t="s">
        <v>45</v>
      </c>
      <c r="U5346">
        <v>288</v>
      </c>
      <c r="V5346" t="s">
        <v>1766</v>
      </c>
      <c r="W5346" t="s">
        <v>845</v>
      </c>
      <c r="X5346" t="s">
        <v>46</v>
      </c>
      <c r="Y5346">
        <v>1</v>
      </c>
      <c r="Z5346">
        <v>10</v>
      </c>
      <c r="AA5346">
        <v>10</v>
      </c>
      <c r="AB5346">
        <v>10</v>
      </c>
      <c r="AC5346">
        <v>0</v>
      </c>
      <c r="AD5346">
        <f t="shared" si="167"/>
        <v>10</v>
      </c>
      <c r="AF5346">
        <v>0</v>
      </c>
      <c r="AG5346">
        <v>0</v>
      </c>
      <c r="AH5346">
        <v>0</v>
      </c>
      <c r="AI5346">
        <v>0</v>
      </c>
      <c r="AJ5346">
        <f t="shared" si="168"/>
        <v>0</v>
      </c>
      <c r="AK5346" t="s">
        <v>1189</v>
      </c>
      <c r="AL5346" t="s">
        <v>1064</v>
      </c>
      <c r="AM5346" t="s">
        <v>1190</v>
      </c>
    </row>
    <row r="5347" spans="1:39" x14ac:dyDescent="0.2">
      <c r="A5347">
        <v>53025</v>
      </c>
      <c r="B5347" t="s">
        <v>1751</v>
      </c>
      <c r="C5347">
        <v>110</v>
      </c>
      <c r="D5347" t="s">
        <v>1184</v>
      </c>
      <c r="E5347">
        <v>26</v>
      </c>
      <c r="F5347" t="s">
        <v>710</v>
      </c>
      <c r="G5347">
        <v>782</v>
      </c>
      <c r="H5347" t="s">
        <v>764</v>
      </c>
      <c r="I5347">
        <v>9</v>
      </c>
      <c r="J5347" t="s">
        <v>1695</v>
      </c>
      <c r="K5347" t="s">
        <v>41</v>
      </c>
      <c r="L5347">
        <v>12994</v>
      </c>
      <c r="M5347" t="s">
        <v>4883</v>
      </c>
      <c r="N5347" t="s">
        <v>124</v>
      </c>
      <c r="O5347" t="s">
        <v>4884</v>
      </c>
      <c r="S5347">
        <v>2</v>
      </c>
      <c r="T5347" t="s">
        <v>45</v>
      </c>
      <c r="X5347" t="s">
        <v>46</v>
      </c>
      <c r="Y5347">
        <v>1</v>
      </c>
      <c r="Z5347">
        <v>0</v>
      </c>
      <c r="AA5347">
        <v>0</v>
      </c>
      <c r="AB5347">
        <v>0</v>
      </c>
      <c r="AC5347">
        <v>0</v>
      </c>
      <c r="AD5347">
        <f t="shared" si="167"/>
        <v>0</v>
      </c>
      <c r="AE5347" t="s">
        <v>85</v>
      </c>
      <c r="AF5347">
        <v>100000</v>
      </c>
      <c r="AG5347">
        <v>0</v>
      </c>
      <c r="AH5347">
        <v>100000</v>
      </c>
      <c r="AI5347">
        <v>100000</v>
      </c>
      <c r="AJ5347">
        <f t="shared" si="168"/>
        <v>300000</v>
      </c>
      <c r="AK5347" t="s">
        <v>1189</v>
      </c>
      <c r="AL5347" t="s">
        <v>1064</v>
      </c>
      <c r="AM5347" t="s">
        <v>1190</v>
      </c>
    </row>
    <row r="5348" spans="1:39" x14ac:dyDescent="0.2">
      <c r="A5348">
        <v>53025</v>
      </c>
      <c r="B5348" t="s">
        <v>1751</v>
      </c>
      <c r="C5348">
        <v>110</v>
      </c>
      <c r="D5348" t="s">
        <v>1184</v>
      </c>
      <c r="E5348">
        <v>26</v>
      </c>
      <c r="F5348" t="s">
        <v>710</v>
      </c>
      <c r="G5348">
        <v>782</v>
      </c>
      <c r="H5348" t="s">
        <v>764</v>
      </c>
      <c r="I5348">
        <v>9</v>
      </c>
      <c r="J5348" t="s">
        <v>1695</v>
      </c>
      <c r="K5348" t="s">
        <v>41</v>
      </c>
      <c r="L5348">
        <v>14112</v>
      </c>
      <c r="M5348" t="s">
        <v>4885</v>
      </c>
      <c r="N5348" t="s">
        <v>124</v>
      </c>
      <c r="O5348" t="s">
        <v>4886</v>
      </c>
      <c r="S5348">
        <v>2</v>
      </c>
      <c r="T5348" t="s">
        <v>45</v>
      </c>
      <c r="X5348" t="s">
        <v>46</v>
      </c>
      <c r="Y5348">
        <v>1</v>
      </c>
      <c r="Z5348">
        <v>0</v>
      </c>
      <c r="AA5348">
        <v>0</v>
      </c>
      <c r="AB5348">
        <v>0</v>
      </c>
      <c r="AC5348">
        <v>0</v>
      </c>
      <c r="AD5348">
        <f t="shared" si="167"/>
        <v>0</v>
      </c>
      <c r="AE5348" t="s">
        <v>85</v>
      </c>
      <c r="AF5348">
        <v>0</v>
      </c>
      <c r="AG5348">
        <v>0</v>
      </c>
      <c r="AH5348">
        <v>1000000</v>
      </c>
      <c r="AI5348">
        <v>1000000</v>
      </c>
      <c r="AJ5348">
        <f t="shared" si="168"/>
        <v>2000000</v>
      </c>
      <c r="AK5348" t="s">
        <v>1189</v>
      </c>
      <c r="AL5348" t="s">
        <v>1064</v>
      </c>
      <c r="AM5348" t="s">
        <v>1190</v>
      </c>
    </row>
    <row r="5349" spans="1:39" x14ac:dyDescent="0.2">
      <c r="A5349">
        <v>53025</v>
      </c>
      <c r="B5349" t="s">
        <v>1751</v>
      </c>
      <c r="C5349">
        <v>110</v>
      </c>
      <c r="D5349" t="s">
        <v>1184</v>
      </c>
      <c r="E5349">
        <v>26</v>
      </c>
      <c r="F5349" t="s">
        <v>710</v>
      </c>
      <c r="G5349">
        <v>782</v>
      </c>
      <c r="H5349" t="s">
        <v>764</v>
      </c>
      <c r="I5349">
        <v>22</v>
      </c>
      <c r="J5349" t="s">
        <v>1820</v>
      </c>
      <c r="K5349" t="s">
        <v>41</v>
      </c>
      <c r="L5349">
        <v>317</v>
      </c>
      <c r="M5349" t="s">
        <v>5054</v>
      </c>
      <c r="N5349" t="s">
        <v>43</v>
      </c>
      <c r="O5349" t="s">
        <v>5055</v>
      </c>
      <c r="S5349">
        <v>2</v>
      </c>
      <c r="T5349" t="s">
        <v>45</v>
      </c>
      <c r="X5349" t="s">
        <v>66</v>
      </c>
      <c r="Y5349">
        <v>0</v>
      </c>
      <c r="Z5349">
        <v>0</v>
      </c>
      <c r="AA5349">
        <v>0</v>
      </c>
      <c r="AB5349">
        <v>0</v>
      </c>
      <c r="AC5349">
        <v>0</v>
      </c>
      <c r="AD5349">
        <f t="shared" si="167"/>
        <v>0</v>
      </c>
      <c r="AE5349" t="s">
        <v>85</v>
      </c>
      <c r="AF5349">
        <v>2500000</v>
      </c>
      <c r="AG5349">
        <v>3000000</v>
      </c>
      <c r="AH5349">
        <v>3000000</v>
      </c>
      <c r="AI5349">
        <v>3000000</v>
      </c>
      <c r="AJ5349">
        <f t="shared" si="168"/>
        <v>11500000</v>
      </c>
      <c r="AK5349" t="s">
        <v>1189</v>
      </c>
      <c r="AL5349" t="s">
        <v>1064</v>
      </c>
      <c r="AM5349" t="s">
        <v>1190</v>
      </c>
    </row>
    <row r="5350" spans="1:39" x14ac:dyDescent="0.2">
      <c r="A5350">
        <v>53025</v>
      </c>
      <c r="B5350" t="s">
        <v>1751</v>
      </c>
      <c r="C5350">
        <v>110</v>
      </c>
      <c r="D5350" t="s">
        <v>1184</v>
      </c>
      <c r="E5350">
        <v>26</v>
      </c>
      <c r="F5350" t="s">
        <v>710</v>
      </c>
      <c r="G5350">
        <v>782</v>
      </c>
      <c r="H5350" t="s">
        <v>764</v>
      </c>
      <c r="I5350">
        <v>101</v>
      </c>
      <c r="J5350" t="s">
        <v>2938</v>
      </c>
      <c r="K5350" t="s">
        <v>41</v>
      </c>
      <c r="L5350">
        <v>9339</v>
      </c>
      <c r="M5350" t="s">
        <v>2941</v>
      </c>
      <c r="N5350" t="s">
        <v>124</v>
      </c>
      <c r="O5350" t="s">
        <v>2942</v>
      </c>
      <c r="S5350">
        <v>2</v>
      </c>
      <c r="T5350" t="s">
        <v>45</v>
      </c>
      <c r="X5350" t="s">
        <v>66</v>
      </c>
      <c r="Y5350">
        <v>0</v>
      </c>
      <c r="Z5350">
        <v>0</v>
      </c>
      <c r="AA5350">
        <v>0</v>
      </c>
      <c r="AB5350">
        <v>0</v>
      </c>
      <c r="AC5350">
        <v>0</v>
      </c>
      <c r="AD5350">
        <f t="shared" si="167"/>
        <v>0</v>
      </c>
      <c r="AE5350" t="s">
        <v>1814</v>
      </c>
      <c r="AF5350">
        <v>3000000</v>
      </c>
      <c r="AG5350">
        <v>20000000</v>
      </c>
      <c r="AH5350">
        <v>0</v>
      </c>
      <c r="AI5350">
        <v>0</v>
      </c>
      <c r="AJ5350">
        <f t="shared" si="168"/>
        <v>23000000</v>
      </c>
      <c r="AK5350" t="s">
        <v>1189</v>
      </c>
      <c r="AL5350" t="s">
        <v>1064</v>
      </c>
      <c r="AM5350" t="s">
        <v>1190</v>
      </c>
    </row>
    <row r="5351" spans="1:39" x14ac:dyDescent="0.2">
      <c r="A5351">
        <v>53025</v>
      </c>
      <c r="B5351" t="s">
        <v>1751</v>
      </c>
      <c r="C5351">
        <v>110</v>
      </c>
      <c r="D5351" t="s">
        <v>1184</v>
      </c>
      <c r="E5351">
        <v>26</v>
      </c>
      <c r="F5351" t="s">
        <v>710</v>
      </c>
      <c r="G5351">
        <v>782</v>
      </c>
      <c r="H5351" t="s">
        <v>764</v>
      </c>
      <c r="I5351">
        <v>331</v>
      </c>
      <c r="J5351" t="s">
        <v>2944</v>
      </c>
      <c r="K5351" t="s">
        <v>41</v>
      </c>
      <c r="L5351">
        <v>12452</v>
      </c>
      <c r="M5351" t="s">
        <v>4888</v>
      </c>
      <c r="N5351" t="s">
        <v>124</v>
      </c>
      <c r="O5351" t="s">
        <v>4889</v>
      </c>
      <c r="S5351">
        <v>2</v>
      </c>
      <c r="T5351" t="s">
        <v>45</v>
      </c>
      <c r="U5351">
        <v>196</v>
      </c>
      <c r="V5351" t="s">
        <v>4887</v>
      </c>
      <c r="W5351" t="s">
        <v>57</v>
      </c>
      <c r="X5351" t="s">
        <v>66</v>
      </c>
      <c r="Y5351">
        <v>0</v>
      </c>
      <c r="Z5351">
        <v>10</v>
      </c>
      <c r="AA5351">
        <v>10</v>
      </c>
      <c r="AB5351">
        <v>10</v>
      </c>
      <c r="AC5351">
        <v>10</v>
      </c>
      <c r="AD5351">
        <f t="shared" si="167"/>
        <v>40</v>
      </c>
      <c r="AF5351">
        <v>0</v>
      </c>
      <c r="AG5351">
        <v>0</v>
      </c>
      <c r="AH5351">
        <v>0</v>
      </c>
      <c r="AI5351">
        <v>0</v>
      </c>
      <c r="AJ5351">
        <f t="shared" si="168"/>
        <v>0</v>
      </c>
      <c r="AK5351" t="s">
        <v>1189</v>
      </c>
      <c r="AL5351" t="s">
        <v>1064</v>
      </c>
      <c r="AM5351" t="s">
        <v>1190</v>
      </c>
    </row>
    <row r="5352" spans="1:39" x14ac:dyDescent="0.2">
      <c r="A5352">
        <v>53025</v>
      </c>
      <c r="B5352" t="s">
        <v>1751</v>
      </c>
      <c r="C5352">
        <v>110</v>
      </c>
      <c r="D5352" t="s">
        <v>1184</v>
      </c>
      <c r="E5352">
        <v>26</v>
      </c>
      <c r="F5352" t="s">
        <v>710</v>
      </c>
      <c r="G5352">
        <v>782</v>
      </c>
      <c r="H5352" t="s">
        <v>764</v>
      </c>
      <c r="I5352">
        <v>558</v>
      </c>
      <c r="J5352" t="s">
        <v>1708</v>
      </c>
      <c r="K5352" t="s">
        <v>41</v>
      </c>
      <c r="L5352">
        <v>9190</v>
      </c>
      <c r="M5352" t="s">
        <v>4124</v>
      </c>
      <c r="N5352" t="s">
        <v>124</v>
      </c>
      <c r="O5352" t="s">
        <v>4125</v>
      </c>
      <c r="S5352">
        <v>2</v>
      </c>
      <c r="T5352" t="s">
        <v>45</v>
      </c>
      <c r="U5352">
        <v>195</v>
      </c>
      <c r="V5352" t="s">
        <v>363</v>
      </c>
      <c r="W5352" t="s">
        <v>57</v>
      </c>
      <c r="X5352" t="s">
        <v>46</v>
      </c>
      <c r="Y5352">
        <v>1</v>
      </c>
      <c r="Z5352">
        <v>1</v>
      </c>
      <c r="AA5352">
        <v>1</v>
      </c>
      <c r="AB5352">
        <v>1</v>
      </c>
      <c r="AC5352">
        <v>1</v>
      </c>
      <c r="AD5352">
        <f t="shared" si="167"/>
        <v>1</v>
      </c>
      <c r="AF5352">
        <v>0</v>
      </c>
      <c r="AG5352">
        <v>0</v>
      </c>
      <c r="AH5352">
        <v>0</v>
      </c>
      <c r="AI5352">
        <v>0</v>
      </c>
      <c r="AJ5352">
        <f t="shared" si="168"/>
        <v>0</v>
      </c>
      <c r="AK5352" t="s">
        <v>1189</v>
      </c>
      <c r="AL5352" t="s">
        <v>1064</v>
      </c>
      <c r="AM5352" t="s">
        <v>1190</v>
      </c>
    </row>
    <row r="5353" spans="1:39" x14ac:dyDescent="0.2">
      <c r="A5353">
        <v>53025</v>
      </c>
      <c r="B5353" t="s">
        <v>1751</v>
      </c>
      <c r="C5353">
        <v>110</v>
      </c>
      <c r="D5353" t="s">
        <v>1184</v>
      </c>
      <c r="E5353">
        <v>26</v>
      </c>
      <c r="F5353" t="s">
        <v>710</v>
      </c>
      <c r="G5353">
        <v>782</v>
      </c>
      <c r="H5353" t="s">
        <v>764</v>
      </c>
      <c r="I5353">
        <v>558</v>
      </c>
      <c r="J5353" t="s">
        <v>1708</v>
      </c>
      <c r="K5353" t="s">
        <v>41</v>
      </c>
      <c r="L5353">
        <v>12105</v>
      </c>
      <c r="M5353" t="s">
        <v>4890</v>
      </c>
      <c r="N5353" t="s">
        <v>124</v>
      </c>
      <c r="O5353" t="s">
        <v>4891</v>
      </c>
      <c r="S5353">
        <v>2</v>
      </c>
      <c r="T5353" t="s">
        <v>45</v>
      </c>
      <c r="U5353">
        <v>195</v>
      </c>
      <c r="V5353" t="s">
        <v>363</v>
      </c>
      <c r="W5353" t="s">
        <v>57</v>
      </c>
      <c r="X5353" t="s">
        <v>46</v>
      </c>
      <c r="Y5353">
        <v>1</v>
      </c>
      <c r="Z5353">
        <v>1</v>
      </c>
      <c r="AA5353">
        <v>1</v>
      </c>
      <c r="AB5353">
        <v>1</v>
      </c>
      <c r="AC5353">
        <v>1</v>
      </c>
      <c r="AD5353">
        <f t="shared" si="167"/>
        <v>1</v>
      </c>
      <c r="AF5353">
        <v>0</v>
      </c>
      <c r="AG5353">
        <v>0</v>
      </c>
      <c r="AH5353">
        <v>0</v>
      </c>
      <c r="AI5353">
        <v>0</v>
      </c>
      <c r="AJ5353">
        <f t="shared" si="168"/>
        <v>0</v>
      </c>
      <c r="AK5353" t="s">
        <v>1189</v>
      </c>
      <c r="AL5353" t="s">
        <v>1064</v>
      </c>
      <c r="AM5353" t="s">
        <v>1190</v>
      </c>
    </row>
    <row r="5354" spans="1:39" x14ac:dyDescent="0.2">
      <c r="A5354">
        <v>53025</v>
      </c>
      <c r="B5354" t="s">
        <v>1751</v>
      </c>
      <c r="C5354">
        <v>110</v>
      </c>
      <c r="D5354" t="s">
        <v>1184</v>
      </c>
      <c r="E5354">
        <v>26</v>
      </c>
      <c r="F5354" t="s">
        <v>710</v>
      </c>
      <c r="G5354">
        <v>782</v>
      </c>
      <c r="H5354" t="s">
        <v>764</v>
      </c>
      <c r="I5354">
        <v>558</v>
      </c>
      <c r="J5354" t="s">
        <v>1708</v>
      </c>
      <c r="K5354" t="s">
        <v>41</v>
      </c>
      <c r="L5354">
        <v>12171</v>
      </c>
      <c r="M5354" t="s">
        <v>3620</v>
      </c>
      <c r="N5354" t="s">
        <v>124</v>
      </c>
      <c r="O5354" t="s">
        <v>3621</v>
      </c>
      <c r="S5354">
        <v>2</v>
      </c>
      <c r="T5354" t="s">
        <v>45</v>
      </c>
      <c r="X5354" t="s">
        <v>46</v>
      </c>
      <c r="Y5354">
        <v>1</v>
      </c>
      <c r="Z5354">
        <v>0</v>
      </c>
      <c r="AA5354">
        <v>0</v>
      </c>
      <c r="AB5354">
        <v>0</v>
      </c>
      <c r="AC5354">
        <v>0</v>
      </c>
      <c r="AD5354">
        <f t="shared" si="167"/>
        <v>0</v>
      </c>
      <c r="AE5354" t="s">
        <v>1191</v>
      </c>
      <c r="AF5354">
        <v>0</v>
      </c>
      <c r="AG5354">
        <v>100000</v>
      </c>
      <c r="AH5354">
        <v>0</v>
      </c>
      <c r="AI5354">
        <v>0</v>
      </c>
      <c r="AJ5354">
        <f t="shared" si="168"/>
        <v>100000</v>
      </c>
      <c r="AK5354" t="s">
        <v>1189</v>
      </c>
      <c r="AL5354" t="s">
        <v>1064</v>
      </c>
      <c r="AM5354" t="s">
        <v>1190</v>
      </c>
    </row>
    <row r="5355" spans="1:39" x14ac:dyDescent="0.2">
      <c r="A5355">
        <v>53025</v>
      </c>
      <c r="B5355" t="s">
        <v>1751</v>
      </c>
      <c r="C5355">
        <v>110</v>
      </c>
      <c r="D5355" t="s">
        <v>1184</v>
      </c>
      <c r="E5355">
        <v>26</v>
      </c>
      <c r="F5355" t="s">
        <v>710</v>
      </c>
      <c r="G5355">
        <v>782</v>
      </c>
      <c r="H5355" t="s">
        <v>764</v>
      </c>
      <c r="I5355">
        <v>558</v>
      </c>
      <c r="J5355" t="s">
        <v>1708</v>
      </c>
      <c r="K5355" t="s">
        <v>41</v>
      </c>
      <c r="L5355">
        <v>12206</v>
      </c>
      <c r="M5355" t="s">
        <v>1826</v>
      </c>
      <c r="N5355" t="s">
        <v>124</v>
      </c>
      <c r="O5355" t="s">
        <v>1827</v>
      </c>
      <c r="S5355">
        <v>2</v>
      </c>
      <c r="T5355" t="s">
        <v>45</v>
      </c>
      <c r="U5355">
        <v>195</v>
      </c>
      <c r="V5355" t="s">
        <v>363</v>
      </c>
      <c r="W5355" t="s">
        <v>57</v>
      </c>
      <c r="X5355" t="s">
        <v>46</v>
      </c>
      <c r="Y5355">
        <v>1</v>
      </c>
      <c r="Z5355">
        <v>1</v>
      </c>
      <c r="AA5355">
        <v>1</v>
      </c>
      <c r="AB5355">
        <v>1</v>
      </c>
      <c r="AC5355">
        <v>1</v>
      </c>
      <c r="AD5355">
        <f t="shared" si="167"/>
        <v>1</v>
      </c>
      <c r="AF5355">
        <v>0</v>
      </c>
      <c r="AG5355">
        <v>0</v>
      </c>
      <c r="AH5355">
        <v>0</v>
      </c>
      <c r="AI5355">
        <v>0</v>
      </c>
      <c r="AJ5355">
        <f t="shared" si="168"/>
        <v>0</v>
      </c>
      <c r="AK5355" t="s">
        <v>1189</v>
      </c>
      <c r="AL5355" t="s">
        <v>1064</v>
      </c>
      <c r="AM5355" t="s">
        <v>1190</v>
      </c>
    </row>
    <row r="5356" spans="1:39" x14ac:dyDescent="0.2">
      <c r="A5356">
        <v>53025</v>
      </c>
      <c r="B5356" t="s">
        <v>1751</v>
      </c>
      <c r="C5356">
        <v>110</v>
      </c>
      <c r="D5356" t="s">
        <v>1184</v>
      </c>
      <c r="E5356">
        <v>26</v>
      </c>
      <c r="F5356" t="s">
        <v>710</v>
      </c>
      <c r="G5356">
        <v>782</v>
      </c>
      <c r="H5356" t="s">
        <v>764</v>
      </c>
      <c r="I5356">
        <v>558</v>
      </c>
      <c r="J5356" t="s">
        <v>1708</v>
      </c>
      <c r="K5356" t="s">
        <v>41</v>
      </c>
      <c r="L5356">
        <v>12629</v>
      </c>
      <c r="M5356" t="s">
        <v>5056</v>
      </c>
      <c r="N5356" t="s">
        <v>124</v>
      </c>
      <c r="O5356" t="s">
        <v>5057</v>
      </c>
      <c r="S5356">
        <v>2</v>
      </c>
      <c r="T5356" t="s">
        <v>45</v>
      </c>
      <c r="X5356" t="s">
        <v>46</v>
      </c>
      <c r="Y5356">
        <v>1</v>
      </c>
      <c r="Z5356">
        <v>0</v>
      </c>
      <c r="AA5356">
        <v>0</v>
      </c>
      <c r="AB5356">
        <v>0</v>
      </c>
      <c r="AC5356">
        <v>0</v>
      </c>
      <c r="AD5356">
        <f t="shared" si="167"/>
        <v>0</v>
      </c>
      <c r="AE5356" t="s">
        <v>85</v>
      </c>
      <c r="AF5356">
        <v>100000</v>
      </c>
      <c r="AG5356">
        <v>100000</v>
      </c>
      <c r="AH5356">
        <v>100000</v>
      </c>
      <c r="AI5356">
        <v>100000</v>
      </c>
      <c r="AJ5356">
        <f t="shared" si="168"/>
        <v>400000</v>
      </c>
      <c r="AK5356" t="s">
        <v>1189</v>
      </c>
      <c r="AL5356" t="s">
        <v>1064</v>
      </c>
      <c r="AM5356" t="s">
        <v>1190</v>
      </c>
    </row>
    <row r="5357" spans="1:39" x14ac:dyDescent="0.2">
      <c r="A5357">
        <v>53025</v>
      </c>
      <c r="B5357" t="s">
        <v>1751</v>
      </c>
      <c r="C5357">
        <v>110</v>
      </c>
      <c r="D5357" t="s">
        <v>1184</v>
      </c>
      <c r="E5357">
        <v>26</v>
      </c>
      <c r="F5357" t="s">
        <v>710</v>
      </c>
      <c r="G5357">
        <v>782</v>
      </c>
      <c r="H5357" t="s">
        <v>764</v>
      </c>
      <c r="I5357">
        <v>558</v>
      </c>
      <c r="J5357" t="s">
        <v>1708</v>
      </c>
      <c r="K5357" t="s">
        <v>41</v>
      </c>
      <c r="L5357">
        <v>12688</v>
      </c>
      <c r="M5357" t="s">
        <v>3630</v>
      </c>
      <c r="N5357" t="s">
        <v>124</v>
      </c>
      <c r="O5357" t="s">
        <v>3631</v>
      </c>
      <c r="S5357">
        <v>2</v>
      </c>
      <c r="T5357" t="s">
        <v>45</v>
      </c>
      <c r="U5357">
        <v>195</v>
      </c>
      <c r="V5357" t="s">
        <v>363</v>
      </c>
      <c r="W5357" t="s">
        <v>57</v>
      </c>
      <c r="X5357" t="s">
        <v>46</v>
      </c>
      <c r="Y5357">
        <v>1</v>
      </c>
      <c r="Z5357">
        <v>1</v>
      </c>
      <c r="AA5357">
        <v>1</v>
      </c>
      <c r="AB5357">
        <v>1</v>
      </c>
      <c r="AC5357">
        <v>1</v>
      </c>
      <c r="AD5357">
        <f t="shared" si="167"/>
        <v>1</v>
      </c>
      <c r="AF5357">
        <v>0</v>
      </c>
      <c r="AG5357">
        <v>0</v>
      </c>
      <c r="AH5357">
        <v>0</v>
      </c>
      <c r="AI5357">
        <v>0</v>
      </c>
      <c r="AJ5357">
        <f t="shared" si="168"/>
        <v>0</v>
      </c>
      <c r="AK5357" t="s">
        <v>1189</v>
      </c>
      <c r="AL5357" t="s">
        <v>1064</v>
      </c>
      <c r="AM5357" t="s">
        <v>1190</v>
      </c>
    </row>
    <row r="5358" spans="1:39" x14ac:dyDescent="0.2">
      <c r="A5358">
        <v>53025</v>
      </c>
      <c r="B5358" t="s">
        <v>1751</v>
      </c>
      <c r="C5358">
        <v>110</v>
      </c>
      <c r="D5358" t="s">
        <v>1184</v>
      </c>
      <c r="E5358">
        <v>26</v>
      </c>
      <c r="F5358" t="s">
        <v>710</v>
      </c>
      <c r="G5358">
        <v>782</v>
      </c>
      <c r="H5358" t="s">
        <v>764</v>
      </c>
      <c r="I5358">
        <v>558</v>
      </c>
      <c r="J5358" t="s">
        <v>1708</v>
      </c>
      <c r="K5358" t="s">
        <v>41</v>
      </c>
      <c r="L5358">
        <v>13391</v>
      </c>
      <c r="M5358" t="s">
        <v>4894</v>
      </c>
      <c r="N5358" t="s">
        <v>124</v>
      </c>
      <c r="O5358" t="s">
        <v>4895</v>
      </c>
      <c r="S5358">
        <v>2</v>
      </c>
      <c r="T5358" t="s">
        <v>45</v>
      </c>
      <c r="U5358">
        <v>195</v>
      </c>
      <c r="V5358" t="s">
        <v>363</v>
      </c>
      <c r="W5358" t="s">
        <v>57</v>
      </c>
      <c r="X5358" t="s">
        <v>46</v>
      </c>
      <c r="Y5358">
        <v>1</v>
      </c>
      <c r="Z5358">
        <v>1</v>
      </c>
      <c r="AA5358">
        <v>1</v>
      </c>
      <c r="AB5358">
        <v>1</v>
      </c>
      <c r="AC5358">
        <v>1</v>
      </c>
      <c r="AD5358">
        <f t="shared" si="167"/>
        <v>1</v>
      </c>
      <c r="AF5358">
        <v>0</v>
      </c>
      <c r="AG5358">
        <v>0</v>
      </c>
      <c r="AH5358">
        <v>0</v>
      </c>
      <c r="AI5358">
        <v>0</v>
      </c>
      <c r="AJ5358">
        <f t="shared" si="168"/>
        <v>0</v>
      </c>
      <c r="AK5358" t="s">
        <v>1189</v>
      </c>
      <c r="AL5358" t="s">
        <v>1064</v>
      </c>
      <c r="AM5358" t="s">
        <v>1190</v>
      </c>
    </row>
    <row r="5359" spans="1:39" x14ac:dyDescent="0.2">
      <c r="A5359">
        <v>53025</v>
      </c>
      <c r="B5359" t="s">
        <v>1751</v>
      </c>
      <c r="C5359">
        <v>110</v>
      </c>
      <c r="D5359" t="s">
        <v>1184</v>
      </c>
      <c r="E5359">
        <v>26</v>
      </c>
      <c r="F5359" t="s">
        <v>710</v>
      </c>
      <c r="G5359">
        <v>782</v>
      </c>
      <c r="H5359" t="s">
        <v>764</v>
      </c>
      <c r="I5359">
        <v>558</v>
      </c>
      <c r="J5359" t="s">
        <v>1708</v>
      </c>
      <c r="K5359" t="s">
        <v>41</v>
      </c>
      <c r="L5359">
        <v>13421</v>
      </c>
      <c r="M5359" t="s">
        <v>3634</v>
      </c>
      <c r="N5359" t="s">
        <v>124</v>
      </c>
      <c r="O5359" t="s">
        <v>3635</v>
      </c>
      <c r="S5359">
        <v>2</v>
      </c>
      <c r="T5359" t="s">
        <v>45</v>
      </c>
      <c r="U5359">
        <v>195</v>
      </c>
      <c r="V5359" t="s">
        <v>363</v>
      </c>
      <c r="W5359" t="s">
        <v>57</v>
      </c>
      <c r="X5359" t="s">
        <v>46</v>
      </c>
      <c r="Y5359">
        <v>1</v>
      </c>
      <c r="Z5359">
        <v>1</v>
      </c>
      <c r="AA5359">
        <v>1</v>
      </c>
      <c r="AB5359">
        <v>1</v>
      </c>
      <c r="AC5359">
        <v>1</v>
      </c>
      <c r="AD5359">
        <f t="shared" si="167"/>
        <v>1</v>
      </c>
      <c r="AF5359">
        <v>0</v>
      </c>
      <c r="AG5359">
        <v>0</v>
      </c>
      <c r="AH5359">
        <v>0</v>
      </c>
      <c r="AI5359">
        <v>0</v>
      </c>
      <c r="AJ5359">
        <f t="shared" si="168"/>
        <v>0</v>
      </c>
      <c r="AK5359" t="s">
        <v>1189</v>
      </c>
      <c r="AL5359" t="s">
        <v>1064</v>
      </c>
      <c r="AM5359" t="s">
        <v>1190</v>
      </c>
    </row>
    <row r="5360" spans="1:39" x14ac:dyDescent="0.2">
      <c r="A5360">
        <v>53025</v>
      </c>
      <c r="B5360" t="s">
        <v>1751</v>
      </c>
      <c r="C5360">
        <v>110</v>
      </c>
      <c r="D5360" t="s">
        <v>1184</v>
      </c>
      <c r="E5360">
        <v>26</v>
      </c>
      <c r="F5360" t="s">
        <v>710</v>
      </c>
      <c r="G5360">
        <v>782</v>
      </c>
      <c r="H5360" t="s">
        <v>764</v>
      </c>
      <c r="I5360">
        <v>558</v>
      </c>
      <c r="J5360" t="s">
        <v>1708</v>
      </c>
      <c r="K5360" t="s">
        <v>41</v>
      </c>
      <c r="L5360">
        <v>13449</v>
      </c>
      <c r="M5360" t="s">
        <v>4135</v>
      </c>
      <c r="N5360" t="s">
        <v>124</v>
      </c>
      <c r="O5360" t="s">
        <v>4136</v>
      </c>
      <c r="S5360">
        <v>2</v>
      </c>
      <c r="T5360" t="s">
        <v>45</v>
      </c>
      <c r="X5360" t="s">
        <v>46</v>
      </c>
      <c r="Y5360">
        <v>1</v>
      </c>
      <c r="Z5360">
        <v>0</v>
      </c>
      <c r="AA5360">
        <v>0</v>
      </c>
      <c r="AB5360">
        <v>0</v>
      </c>
      <c r="AC5360">
        <v>0</v>
      </c>
      <c r="AD5360">
        <f t="shared" si="167"/>
        <v>0</v>
      </c>
      <c r="AE5360" t="s">
        <v>85</v>
      </c>
      <c r="AF5360">
        <v>100000</v>
      </c>
      <c r="AG5360">
        <v>100000</v>
      </c>
      <c r="AH5360">
        <v>100000</v>
      </c>
      <c r="AI5360">
        <v>100000</v>
      </c>
      <c r="AJ5360">
        <f t="shared" si="168"/>
        <v>400000</v>
      </c>
      <c r="AK5360" t="s">
        <v>1189</v>
      </c>
      <c r="AL5360" t="s">
        <v>1064</v>
      </c>
      <c r="AM5360" t="s">
        <v>1190</v>
      </c>
    </row>
    <row r="5361" spans="1:39" x14ac:dyDescent="0.2">
      <c r="A5361">
        <v>53025</v>
      </c>
      <c r="B5361" t="s">
        <v>1751</v>
      </c>
      <c r="C5361">
        <v>110</v>
      </c>
      <c r="D5361" t="s">
        <v>1184</v>
      </c>
      <c r="E5361">
        <v>26</v>
      </c>
      <c r="F5361" t="s">
        <v>710</v>
      </c>
      <c r="G5361">
        <v>782</v>
      </c>
      <c r="H5361" t="s">
        <v>764</v>
      </c>
      <c r="I5361">
        <v>558</v>
      </c>
      <c r="J5361" t="s">
        <v>1708</v>
      </c>
      <c r="K5361" t="s">
        <v>41</v>
      </c>
      <c r="L5361">
        <v>13459</v>
      </c>
      <c r="M5361" t="s">
        <v>1836</v>
      </c>
      <c r="N5361" t="s">
        <v>124</v>
      </c>
      <c r="O5361" t="s">
        <v>1837</v>
      </c>
      <c r="S5361">
        <v>2</v>
      </c>
      <c r="T5361" t="s">
        <v>45</v>
      </c>
      <c r="X5361" t="s">
        <v>46</v>
      </c>
      <c r="Y5361">
        <v>1</v>
      </c>
      <c r="Z5361">
        <v>0</v>
      </c>
      <c r="AA5361">
        <v>0</v>
      </c>
      <c r="AB5361">
        <v>0</v>
      </c>
      <c r="AC5361">
        <v>0</v>
      </c>
      <c r="AD5361">
        <f t="shared" si="167"/>
        <v>0</v>
      </c>
      <c r="AE5361" t="s">
        <v>85</v>
      </c>
      <c r="AF5361">
        <v>100000</v>
      </c>
      <c r="AG5361">
        <v>100000</v>
      </c>
      <c r="AH5361">
        <v>100000</v>
      </c>
      <c r="AI5361">
        <v>100000</v>
      </c>
      <c r="AJ5361">
        <f t="shared" si="168"/>
        <v>400000</v>
      </c>
      <c r="AK5361" t="s">
        <v>1189</v>
      </c>
      <c r="AL5361" t="s">
        <v>1064</v>
      </c>
      <c r="AM5361" t="s">
        <v>1190</v>
      </c>
    </row>
    <row r="5362" spans="1:39" x14ac:dyDescent="0.2">
      <c r="A5362">
        <v>53025</v>
      </c>
      <c r="B5362" t="s">
        <v>1751</v>
      </c>
      <c r="C5362">
        <v>110</v>
      </c>
      <c r="D5362" t="s">
        <v>1184</v>
      </c>
      <c r="E5362">
        <v>26</v>
      </c>
      <c r="F5362" t="s">
        <v>710</v>
      </c>
      <c r="G5362">
        <v>782</v>
      </c>
      <c r="H5362" t="s">
        <v>764</v>
      </c>
      <c r="I5362">
        <v>558</v>
      </c>
      <c r="J5362" t="s">
        <v>1708</v>
      </c>
      <c r="K5362" t="s">
        <v>41</v>
      </c>
      <c r="L5362">
        <v>13472</v>
      </c>
      <c r="M5362" t="s">
        <v>4583</v>
      </c>
      <c r="N5362" t="s">
        <v>124</v>
      </c>
      <c r="O5362" t="s">
        <v>4584</v>
      </c>
      <c r="S5362">
        <v>2</v>
      </c>
      <c r="T5362" t="s">
        <v>45</v>
      </c>
      <c r="X5362" t="s">
        <v>46</v>
      </c>
      <c r="Y5362">
        <v>1</v>
      </c>
      <c r="Z5362">
        <v>0</v>
      </c>
      <c r="AA5362">
        <v>0</v>
      </c>
      <c r="AB5362">
        <v>0</v>
      </c>
      <c r="AC5362">
        <v>0</v>
      </c>
      <c r="AD5362">
        <f t="shared" si="167"/>
        <v>0</v>
      </c>
      <c r="AE5362" t="s">
        <v>1191</v>
      </c>
      <c r="AF5362">
        <v>0</v>
      </c>
      <c r="AG5362">
        <v>100000</v>
      </c>
      <c r="AH5362">
        <v>0</v>
      </c>
      <c r="AI5362">
        <v>0</v>
      </c>
      <c r="AJ5362">
        <f t="shared" si="168"/>
        <v>100000</v>
      </c>
      <c r="AK5362" t="s">
        <v>1189</v>
      </c>
      <c r="AL5362" t="s">
        <v>1064</v>
      </c>
      <c r="AM5362" t="s">
        <v>1190</v>
      </c>
    </row>
    <row r="5363" spans="1:39" x14ac:dyDescent="0.2">
      <c r="A5363">
        <v>53025</v>
      </c>
      <c r="B5363" t="s">
        <v>1751</v>
      </c>
      <c r="C5363">
        <v>110</v>
      </c>
      <c r="D5363" t="s">
        <v>1184</v>
      </c>
      <c r="E5363">
        <v>26</v>
      </c>
      <c r="F5363" t="s">
        <v>710</v>
      </c>
      <c r="G5363">
        <v>782</v>
      </c>
      <c r="H5363" t="s">
        <v>764</v>
      </c>
      <c r="I5363">
        <v>558</v>
      </c>
      <c r="J5363" t="s">
        <v>1708</v>
      </c>
      <c r="K5363" t="s">
        <v>41</v>
      </c>
      <c r="L5363">
        <v>13480</v>
      </c>
      <c r="M5363" t="s">
        <v>4585</v>
      </c>
      <c r="N5363" t="s">
        <v>124</v>
      </c>
      <c r="O5363" t="s">
        <v>4586</v>
      </c>
      <c r="S5363">
        <v>2</v>
      </c>
      <c r="T5363" t="s">
        <v>45</v>
      </c>
      <c r="U5363">
        <v>195</v>
      </c>
      <c r="V5363" t="s">
        <v>363</v>
      </c>
      <c r="W5363" t="s">
        <v>57</v>
      </c>
      <c r="X5363" t="s">
        <v>46</v>
      </c>
      <c r="Y5363">
        <v>1</v>
      </c>
      <c r="Z5363">
        <v>1</v>
      </c>
      <c r="AA5363">
        <v>1</v>
      </c>
      <c r="AB5363">
        <v>1</v>
      </c>
      <c r="AC5363">
        <v>1</v>
      </c>
      <c r="AD5363">
        <f t="shared" si="167"/>
        <v>1</v>
      </c>
      <c r="AF5363">
        <v>0</v>
      </c>
      <c r="AG5363">
        <v>0</v>
      </c>
      <c r="AH5363">
        <v>0</v>
      </c>
      <c r="AI5363">
        <v>0</v>
      </c>
      <c r="AJ5363">
        <f t="shared" si="168"/>
        <v>0</v>
      </c>
      <c r="AK5363" t="s">
        <v>1189</v>
      </c>
      <c r="AL5363" t="s">
        <v>1064</v>
      </c>
      <c r="AM5363" t="s">
        <v>1190</v>
      </c>
    </row>
    <row r="5364" spans="1:39" x14ac:dyDescent="0.2">
      <c r="A5364">
        <v>53025</v>
      </c>
      <c r="B5364" t="s">
        <v>1751</v>
      </c>
      <c r="C5364">
        <v>110</v>
      </c>
      <c r="D5364" t="s">
        <v>1184</v>
      </c>
      <c r="E5364">
        <v>26</v>
      </c>
      <c r="F5364" t="s">
        <v>710</v>
      </c>
      <c r="G5364">
        <v>782</v>
      </c>
      <c r="H5364" t="s">
        <v>764</v>
      </c>
      <c r="I5364">
        <v>558</v>
      </c>
      <c r="J5364" t="s">
        <v>1708</v>
      </c>
      <c r="K5364" t="s">
        <v>41</v>
      </c>
      <c r="L5364">
        <v>14133</v>
      </c>
      <c r="M5364" t="s">
        <v>5058</v>
      </c>
      <c r="N5364" t="s">
        <v>124</v>
      </c>
      <c r="O5364" t="s">
        <v>5059</v>
      </c>
      <c r="S5364">
        <v>2</v>
      </c>
      <c r="T5364" t="s">
        <v>45</v>
      </c>
      <c r="U5364">
        <v>195</v>
      </c>
      <c r="V5364" t="s">
        <v>363</v>
      </c>
      <c r="W5364" t="s">
        <v>57</v>
      </c>
      <c r="X5364" t="s">
        <v>46</v>
      </c>
      <c r="Y5364">
        <v>1</v>
      </c>
      <c r="Z5364">
        <v>0</v>
      </c>
      <c r="AA5364">
        <v>1</v>
      </c>
      <c r="AB5364">
        <v>1</v>
      </c>
      <c r="AC5364">
        <v>1</v>
      </c>
      <c r="AD5364">
        <f t="shared" si="167"/>
        <v>1</v>
      </c>
      <c r="AF5364">
        <v>0</v>
      </c>
      <c r="AG5364">
        <v>0</v>
      </c>
      <c r="AH5364">
        <v>0</v>
      </c>
      <c r="AI5364">
        <v>0</v>
      </c>
      <c r="AJ5364">
        <f t="shared" si="168"/>
        <v>0</v>
      </c>
      <c r="AK5364" t="s">
        <v>1189</v>
      </c>
      <c r="AL5364" t="s">
        <v>1064</v>
      </c>
      <c r="AM5364" t="s">
        <v>1190</v>
      </c>
    </row>
    <row r="5365" spans="1:39" x14ac:dyDescent="0.2">
      <c r="A5365">
        <v>53025</v>
      </c>
      <c r="B5365" t="s">
        <v>1751</v>
      </c>
      <c r="C5365">
        <v>110</v>
      </c>
      <c r="D5365" t="s">
        <v>1184</v>
      </c>
      <c r="E5365">
        <v>26</v>
      </c>
      <c r="F5365" t="s">
        <v>710</v>
      </c>
      <c r="G5365">
        <v>782</v>
      </c>
      <c r="H5365" t="s">
        <v>764</v>
      </c>
      <c r="I5365">
        <v>558</v>
      </c>
      <c r="J5365" t="s">
        <v>1708</v>
      </c>
      <c r="K5365" t="s">
        <v>41</v>
      </c>
      <c r="L5365">
        <v>14134</v>
      </c>
      <c r="M5365" t="s">
        <v>1840</v>
      </c>
      <c r="N5365" t="s">
        <v>124</v>
      </c>
      <c r="O5365" t="s">
        <v>1841</v>
      </c>
      <c r="S5365">
        <v>2</v>
      </c>
      <c r="T5365" t="s">
        <v>45</v>
      </c>
      <c r="X5365" t="s">
        <v>46</v>
      </c>
      <c r="Y5365">
        <v>1</v>
      </c>
      <c r="Z5365">
        <v>0</v>
      </c>
      <c r="AA5365">
        <v>0</v>
      </c>
      <c r="AB5365">
        <v>0</v>
      </c>
      <c r="AC5365">
        <v>0</v>
      </c>
      <c r="AD5365">
        <f t="shared" si="167"/>
        <v>0</v>
      </c>
      <c r="AE5365" t="s">
        <v>85</v>
      </c>
      <c r="AF5365">
        <v>0</v>
      </c>
      <c r="AG5365">
        <v>150000</v>
      </c>
      <c r="AH5365">
        <v>150000</v>
      </c>
      <c r="AI5365">
        <v>200000</v>
      </c>
      <c r="AJ5365">
        <f t="shared" si="168"/>
        <v>500000</v>
      </c>
      <c r="AK5365" t="s">
        <v>1189</v>
      </c>
      <c r="AL5365" t="s">
        <v>1064</v>
      </c>
      <c r="AM5365" t="s">
        <v>1190</v>
      </c>
    </row>
    <row r="5366" spans="1:39" x14ac:dyDescent="0.2">
      <c r="A5366">
        <v>53025</v>
      </c>
      <c r="B5366" t="s">
        <v>1751</v>
      </c>
      <c r="C5366">
        <v>130</v>
      </c>
      <c r="D5366" t="s">
        <v>1058</v>
      </c>
      <c r="E5366">
        <v>26</v>
      </c>
      <c r="F5366" t="s">
        <v>710</v>
      </c>
      <c r="G5366">
        <v>782</v>
      </c>
      <c r="H5366" t="s">
        <v>764</v>
      </c>
      <c r="I5366">
        <v>20</v>
      </c>
      <c r="J5366" t="s">
        <v>2969</v>
      </c>
      <c r="K5366" t="s">
        <v>41</v>
      </c>
      <c r="L5366">
        <v>71</v>
      </c>
      <c r="M5366" t="s">
        <v>2970</v>
      </c>
      <c r="N5366" t="s">
        <v>43</v>
      </c>
      <c r="O5366" t="s">
        <v>2971</v>
      </c>
      <c r="S5366">
        <v>2</v>
      </c>
      <c r="T5366" t="s">
        <v>45</v>
      </c>
      <c r="U5366">
        <v>103</v>
      </c>
      <c r="V5366" t="s">
        <v>5132</v>
      </c>
      <c r="W5366" t="s">
        <v>845</v>
      </c>
      <c r="X5366" t="s">
        <v>46</v>
      </c>
      <c r="Y5366">
        <v>1</v>
      </c>
      <c r="Z5366">
        <v>6500</v>
      </c>
      <c r="AA5366">
        <v>6500</v>
      </c>
      <c r="AB5366">
        <v>6500</v>
      </c>
      <c r="AC5366">
        <v>6500</v>
      </c>
      <c r="AD5366">
        <f t="shared" si="167"/>
        <v>6500</v>
      </c>
      <c r="AF5366">
        <v>0</v>
      </c>
      <c r="AG5366">
        <v>0</v>
      </c>
      <c r="AH5366">
        <v>0</v>
      </c>
      <c r="AI5366">
        <v>0</v>
      </c>
      <c r="AJ5366">
        <f t="shared" si="168"/>
        <v>0</v>
      </c>
      <c r="AK5366" t="s">
        <v>1063</v>
      </c>
      <c r="AL5366" t="s">
        <v>1064</v>
      </c>
      <c r="AM5366" t="s">
        <v>1065</v>
      </c>
    </row>
    <row r="5367" spans="1:39" x14ac:dyDescent="0.2">
      <c r="A5367">
        <v>53025</v>
      </c>
      <c r="B5367" t="s">
        <v>1751</v>
      </c>
      <c r="C5367">
        <v>130</v>
      </c>
      <c r="D5367" t="s">
        <v>1058</v>
      </c>
      <c r="E5367">
        <v>26</v>
      </c>
      <c r="F5367" t="s">
        <v>710</v>
      </c>
      <c r="G5367">
        <v>782</v>
      </c>
      <c r="H5367" t="s">
        <v>764</v>
      </c>
      <c r="I5367">
        <v>22</v>
      </c>
      <c r="J5367" t="s">
        <v>1820</v>
      </c>
      <c r="K5367" t="s">
        <v>41</v>
      </c>
      <c r="L5367">
        <v>76</v>
      </c>
      <c r="M5367" t="s">
        <v>1847</v>
      </c>
      <c r="N5367" t="s">
        <v>43</v>
      </c>
      <c r="O5367" t="s">
        <v>1848</v>
      </c>
      <c r="S5367">
        <v>2</v>
      </c>
      <c r="T5367" t="s">
        <v>45</v>
      </c>
      <c r="X5367" t="s">
        <v>46</v>
      </c>
      <c r="Y5367">
        <v>1</v>
      </c>
      <c r="Z5367">
        <v>0</v>
      </c>
      <c r="AA5367">
        <v>0</v>
      </c>
      <c r="AB5367">
        <v>0</v>
      </c>
      <c r="AC5367">
        <v>0</v>
      </c>
      <c r="AD5367">
        <f t="shared" si="167"/>
        <v>0</v>
      </c>
      <c r="AE5367" t="s">
        <v>728</v>
      </c>
      <c r="AF5367">
        <v>1000000</v>
      </c>
      <c r="AG5367">
        <v>4000000</v>
      </c>
      <c r="AH5367">
        <v>4000000</v>
      </c>
      <c r="AI5367">
        <v>4000000</v>
      </c>
      <c r="AJ5367">
        <f t="shared" si="168"/>
        <v>13000000</v>
      </c>
      <c r="AK5367" t="s">
        <v>1063</v>
      </c>
      <c r="AL5367" t="s">
        <v>1064</v>
      </c>
      <c r="AM5367" t="s">
        <v>1065</v>
      </c>
    </row>
    <row r="5368" spans="1:39" x14ac:dyDescent="0.2">
      <c r="A5368">
        <v>53025</v>
      </c>
      <c r="B5368" t="s">
        <v>1751</v>
      </c>
      <c r="C5368">
        <v>130</v>
      </c>
      <c r="D5368" t="s">
        <v>1058</v>
      </c>
      <c r="E5368">
        <v>26</v>
      </c>
      <c r="F5368" t="s">
        <v>710</v>
      </c>
      <c r="G5368">
        <v>782</v>
      </c>
      <c r="H5368" t="s">
        <v>764</v>
      </c>
      <c r="I5368">
        <v>57</v>
      </c>
      <c r="J5368" t="s">
        <v>3639</v>
      </c>
      <c r="K5368" t="s">
        <v>41</v>
      </c>
      <c r="L5368">
        <v>81</v>
      </c>
      <c r="M5368" t="s">
        <v>3640</v>
      </c>
      <c r="N5368" t="s">
        <v>43</v>
      </c>
      <c r="O5368" t="s">
        <v>3641</v>
      </c>
      <c r="S5368">
        <v>2</v>
      </c>
      <c r="T5368" t="s">
        <v>45</v>
      </c>
      <c r="X5368" t="s">
        <v>66</v>
      </c>
      <c r="Y5368">
        <v>0</v>
      </c>
      <c r="Z5368">
        <v>0</v>
      </c>
      <c r="AA5368">
        <v>0</v>
      </c>
      <c r="AB5368">
        <v>0</v>
      </c>
      <c r="AC5368">
        <v>0</v>
      </c>
      <c r="AD5368">
        <f t="shared" si="167"/>
        <v>0</v>
      </c>
      <c r="AE5368" t="s">
        <v>728</v>
      </c>
      <c r="AF5368">
        <v>1000000</v>
      </c>
      <c r="AG5368">
        <v>1000000</v>
      </c>
      <c r="AH5368">
        <v>1000000</v>
      </c>
      <c r="AI5368">
        <v>1000000</v>
      </c>
      <c r="AJ5368">
        <f t="shared" si="168"/>
        <v>4000000</v>
      </c>
      <c r="AK5368" t="s">
        <v>1063</v>
      </c>
      <c r="AL5368" t="s">
        <v>1064</v>
      </c>
      <c r="AM5368" t="s">
        <v>1065</v>
      </c>
    </row>
    <row r="5369" spans="1:39" x14ac:dyDescent="0.2">
      <c r="A5369">
        <v>53025</v>
      </c>
      <c r="B5369" t="s">
        <v>1751</v>
      </c>
      <c r="C5369">
        <v>130</v>
      </c>
      <c r="D5369" t="s">
        <v>1058</v>
      </c>
      <c r="E5369">
        <v>26</v>
      </c>
      <c r="F5369" t="s">
        <v>710</v>
      </c>
      <c r="G5369">
        <v>782</v>
      </c>
      <c r="H5369" t="s">
        <v>764</v>
      </c>
      <c r="I5369">
        <v>63</v>
      </c>
      <c r="J5369" t="s">
        <v>3642</v>
      </c>
      <c r="K5369" t="s">
        <v>41</v>
      </c>
      <c r="L5369">
        <v>80</v>
      </c>
      <c r="M5369" t="s">
        <v>3643</v>
      </c>
      <c r="N5369" t="s">
        <v>124</v>
      </c>
      <c r="O5369" t="s">
        <v>3644</v>
      </c>
      <c r="S5369">
        <v>2</v>
      </c>
      <c r="T5369" t="s">
        <v>45</v>
      </c>
      <c r="U5369">
        <v>195</v>
      </c>
      <c r="V5369" t="s">
        <v>363</v>
      </c>
      <c r="W5369" t="s">
        <v>57</v>
      </c>
      <c r="X5369" t="s">
        <v>46</v>
      </c>
      <c r="Y5369">
        <v>1</v>
      </c>
      <c r="Z5369">
        <v>23</v>
      </c>
      <c r="AA5369">
        <v>23</v>
      </c>
      <c r="AB5369">
        <v>23</v>
      </c>
      <c r="AC5369">
        <v>23</v>
      </c>
      <c r="AD5369">
        <f t="shared" si="167"/>
        <v>23</v>
      </c>
      <c r="AF5369">
        <v>0</v>
      </c>
      <c r="AG5369">
        <v>0</v>
      </c>
      <c r="AH5369">
        <v>0</v>
      </c>
      <c r="AI5369">
        <v>0</v>
      </c>
      <c r="AJ5369">
        <f t="shared" si="168"/>
        <v>0</v>
      </c>
      <c r="AK5369" t="s">
        <v>1063</v>
      </c>
      <c r="AL5369" t="s">
        <v>1064</v>
      </c>
      <c r="AM5369" t="s">
        <v>1065</v>
      </c>
    </row>
    <row r="5370" spans="1:39" x14ac:dyDescent="0.2">
      <c r="A5370">
        <v>53025</v>
      </c>
      <c r="B5370" t="s">
        <v>1751</v>
      </c>
      <c r="C5370">
        <v>130</v>
      </c>
      <c r="D5370" t="s">
        <v>1058</v>
      </c>
      <c r="E5370">
        <v>26</v>
      </c>
      <c r="F5370" t="s">
        <v>710</v>
      </c>
      <c r="G5370">
        <v>782</v>
      </c>
      <c r="H5370" t="s">
        <v>764</v>
      </c>
      <c r="I5370">
        <v>73</v>
      </c>
      <c r="J5370" t="s">
        <v>1849</v>
      </c>
      <c r="K5370" t="s">
        <v>41</v>
      </c>
      <c r="L5370">
        <v>7070</v>
      </c>
      <c r="M5370" t="s">
        <v>1850</v>
      </c>
      <c r="N5370" t="s">
        <v>43</v>
      </c>
      <c r="O5370" t="s">
        <v>1851</v>
      </c>
      <c r="S5370">
        <v>2</v>
      </c>
      <c r="T5370" t="s">
        <v>45</v>
      </c>
      <c r="X5370" t="s">
        <v>66</v>
      </c>
      <c r="Y5370">
        <v>0</v>
      </c>
      <c r="Z5370">
        <v>0</v>
      </c>
      <c r="AA5370">
        <v>0</v>
      </c>
      <c r="AB5370">
        <v>0</v>
      </c>
      <c r="AC5370">
        <v>0</v>
      </c>
      <c r="AD5370">
        <f t="shared" si="167"/>
        <v>0</v>
      </c>
      <c r="AE5370" t="s">
        <v>3052</v>
      </c>
      <c r="AF5370">
        <v>0</v>
      </c>
      <c r="AG5370">
        <v>10000000</v>
      </c>
      <c r="AH5370">
        <v>10000000</v>
      </c>
      <c r="AI5370">
        <v>10000000</v>
      </c>
      <c r="AJ5370">
        <f t="shared" si="168"/>
        <v>30000000</v>
      </c>
      <c r="AK5370" t="s">
        <v>1063</v>
      </c>
      <c r="AL5370" t="s">
        <v>1064</v>
      </c>
      <c r="AM5370" t="s">
        <v>1065</v>
      </c>
    </row>
    <row r="5371" spans="1:39" x14ac:dyDescent="0.2">
      <c r="A5371">
        <v>53025</v>
      </c>
      <c r="B5371" t="s">
        <v>1751</v>
      </c>
      <c r="C5371">
        <v>130</v>
      </c>
      <c r="D5371" t="s">
        <v>1058</v>
      </c>
      <c r="E5371">
        <v>26</v>
      </c>
      <c r="F5371" t="s">
        <v>710</v>
      </c>
      <c r="G5371">
        <v>782</v>
      </c>
      <c r="H5371" t="s">
        <v>764</v>
      </c>
      <c r="I5371">
        <v>73</v>
      </c>
      <c r="J5371" t="s">
        <v>1849</v>
      </c>
      <c r="K5371" t="s">
        <v>41</v>
      </c>
      <c r="L5371">
        <v>7070</v>
      </c>
      <c r="M5371" t="s">
        <v>1850</v>
      </c>
      <c r="N5371" t="s">
        <v>43</v>
      </c>
      <c r="O5371" t="s">
        <v>1851</v>
      </c>
      <c r="S5371">
        <v>2</v>
      </c>
      <c r="T5371" t="s">
        <v>45</v>
      </c>
      <c r="X5371" t="s">
        <v>66</v>
      </c>
      <c r="Y5371">
        <v>0</v>
      </c>
      <c r="Z5371">
        <v>0</v>
      </c>
      <c r="AA5371">
        <v>0</v>
      </c>
      <c r="AB5371">
        <v>0</v>
      </c>
      <c r="AC5371">
        <v>0</v>
      </c>
      <c r="AD5371">
        <f t="shared" si="167"/>
        <v>0</v>
      </c>
      <c r="AE5371" t="s">
        <v>289</v>
      </c>
      <c r="AF5371">
        <v>200000</v>
      </c>
      <c r="AG5371">
        <v>500000</v>
      </c>
      <c r="AH5371">
        <v>500000</v>
      </c>
      <c r="AI5371">
        <v>500000</v>
      </c>
      <c r="AJ5371">
        <f t="shared" si="168"/>
        <v>1700000</v>
      </c>
      <c r="AK5371" t="s">
        <v>1063</v>
      </c>
      <c r="AL5371" t="s">
        <v>1064</v>
      </c>
      <c r="AM5371" t="s">
        <v>1065</v>
      </c>
    </row>
    <row r="5372" spans="1:39" x14ac:dyDescent="0.2">
      <c r="A5372">
        <v>53025</v>
      </c>
      <c r="B5372" t="s">
        <v>1751</v>
      </c>
      <c r="C5372">
        <v>140</v>
      </c>
      <c r="D5372" t="s">
        <v>1856</v>
      </c>
      <c r="E5372">
        <v>26</v>
      </c>
      <c r="F5372" t="s">
        <v>710</v>
      </c>
      <c r="G5372">
        <v>782</v>
      </c>
      <c r="H5372" t="s">
        <v>764</v>
      </c>
      <c r="I5372">
        <v>178</v>
      </c>
      <c r="J5372" t="s">
        <v>1755</v>
      </c>
      <c r="K5372" t="s">
        <v>41</v>
      </c>
      <c r="L5372">
        <v>1605</v>
      </c>
      <c r="M5372" t="s">
        <v>4144</v>
      </c>
      <c r="N5372" t="s">
        <v>124</v>
      </c>
      <c r="O5372" t="s">
        <v>4145</v>
      </c>
      <c r="S5372">
        <v>2</v>
      </c>
      <c r="T5372" t="s">
        <v>45</v>
      </c>
      <c r="X5372" t="s">
        <v>46</v>
      </c>
      <c r="Y5372">
        <v>1</v>
      </c>
      <c r="Z5372">
        <v>0</v>
      </c>
      <c r="AA5372">
        <v>0</v>
      </c>
      <c r="AB5372">
        <v>0</v>
      </c>
      <c r="AC5372">
        <v>0</v>
      </c>
      <c r="AD5372">
        <f t="shared" si="167"/>
        <v>0</v>
      </c>
      <c r="AE5372" t="s">
        <v>1192</v>
      </c>
      <c r="AF5372">
        <v>1000000</v>
      </c>
      <c r="AG5372">
        <v>10000000</v>
      </c>
      <c r="AH5372">
        <v>14000000</v>
      </c>
      <c r="AI5372">
        <v>13000000</v>
      </c>
      <c r="AJ5372">
        <f t="shared" si="168"/>
        <v>38000000</v>
      </c>
      <c r="AK5372" t="s">
        <v>1859</v>
      </c>
      <c r="AL5372" t="s">
        <v>1064</v>
      </c>
      <c r="AM5372" t="s">
        <v>1860</v>
      </c>
    </row>
    <row r="5373" spans="1:39" x14ac:dyDescent="0.2">
      <c r="A5373">
        <v>53025</v>
      </c>
      <c r="B5373" t="s">
        <v>1751</v>
      </c>
      <c r="C5373">
        <v>140</v>
      </c>
      <c r="D5373" t="s">
        <v>1856</v>
      </c>
      <c r="E5373">
        <v>26</v>
      </c>
      <c r="F5373" t="s">
        <v>710</v>
      </c>
      <c r="G5373">
        <v>782</v>
      </c>
      <c r="H5373" t="s">
        <v>764</v>
      </c>
      <c r="I5373">
        <v>178</v>
      </c>
      <c r="J5373" t="s">
        <v>1755</v>
      </c>
      <c r="K5373" t="s">
        <v>41</v>
      </c>
      <c r="L5373">
        <v>1945</v>
      </c>
      <c r="M5373" t="s">
        <v>4898</v>
      </c>
      <c r="N5373" t="s">
        <v>124</v>
      </c>
      <c r="O5373" t="s">
        <v>4899</v>
      </c>
      <c r="S5373">
        <v>2</v>
      </c>
      <c r="T5373" t="s">
        <v>45</v>
      </c>
      <c r="U5373">
        <v>289</v>
      </c>
      <c r="V5373" t="s">
        <v>1758</v>
      </c>
      <c r="W5373" t="s">
        <v>845</v>
      </c>
      <c r="X5373" t="s">
        <v>46</v>
      </c>
      <c r="Y5373">
        <v>1</v>
      </c>
      <c r="Z5373">
        <v>16</v>
      </c>
      <c r="AA5373">
        <v>16</v>
      </c>
      <c r="AB5373">
        <v>16</v>
      </c>
      <c r="AC5373">
        <v>0</v>
      </c>
      <c r="AD5373">
        <f t="shared" si="167"/>
        <v>16</v>
      </c>
      <c r="AF5373">
        <v>0</v>
      </c>
      <c r="AG5373">
        <v>0</v>
      </c>
      <c r="AH5373">
        <v>0</v>
      </c>
      <c r="AI5373">
        <v>0</v>
      </c>
      <c r="AJ5373">
        <f t="shared" si="168"/>
        <v>0</v>
      </c>
      <c r="AK5373" t="s">
        <v>1859</v>
      </c>
      <c r="AL5373" t="s">
        <v>1064</v>
      </c>
      <c r="AM5373" t="s">
        <v>1860</v>
      </c>
    </row>
    <row r="5374" spans="1:39" x14ac:dyDescent="0.2">
      <c r="A5374">
        <v>53025</v>
      </c>
      <c r="B5374" t="s">
        <v>1751</v>
      </c>
      <c r="C5374">
        <v>140</v>
      </c>
      <c r="D5374" t="s">
        <v>1856</v>
      </c>
      <c r="E5374">
        <v>26</v>
      </c>
      <c r="F5374" t="s">
        <v>710</v>
      </c>
      <c r="G5374">
        <v>782</v>
      </c>
      <c r="H5374" t="s">
        <v>764</v>
      </c>
      <c r="I5374">
        <v>178</v>
      </c>
      <c r="J5374" t="s">
        <v>1755</v>
      </c>
      <c r="K5374" t="s">
        <v>41</v>
      </c>
      <c r="L5374">
        <v>2002</v>
      </c>
      <c r="M5374" t="s">
        <v>1865</v>
      </c>
      <c r="N5374" t="s">
        <v>124</v>
      </c>
      <c r="O5374" t="s">
        <v>1866</v>
      </c>
      <c r="S5374">
        <v>2</v>
      </c>
      <c r="T5374" t="s">
        <v>45</v>
      </c>
      <c r="X5374" t="s">
        <v>46</v>
      </c>
      <c r="Y5374">
        <v>1</v>
      </c>
      <c r="Z5374">
        <v>0</v>
      </c>
      <c r="AA5374">
        <v>0</v>
      </c>
      <c r="AB5374">
        <v>0</v>
      </c>
      <c r="AC5374">
        <v>0</v>
      </c>
      <c r="AD5374">
        <f t="shared" si="167"/>
        <v>0</v>
      </c>
      <c r="AE5374" t="s">
        <v>85</v>
      </c>
      <c r="AF5374">
        <v>0</v>
      </c>
      <c r="AG5374">
        <v>3000000</v>
      </c>
      <c r="AH5374">
        <v>5000000</v>
      </c>
      <c r="AI5374">
        <v>10000000</v>
      </c>
      <c r="AJ5374">
        <f t="shared" si="168"/>
        <v>18000000</v>
      </c>
      <c r="AK5374" t="s">
        <v>1859</v>
      </c>
      <c r="AL5374" t="s">
        <v>1064</v>
      </c>
      <c r="AM5374" t="s">
        <v>1860</v>
      </c>
    </row>
    <row r="5375" spans="1:39" x14ac:dyDescent="0.2">
      <c r="A5375">
        <v>53025</v>
      </c>
      <c r="B5375" t="s">
        <v>1751</v>
      </c>
      <c r="C5375">
        <v>140</v>
      </c>
      <c r="D5375" t="s">
        <v>1856</v>
      </c>
      <c r="E5375">
        <v>26</v>
      </c>
      <c r="F5375" t="s">
        <v>710</v>
      </c>
      <c r="G5375">
        <v>782</v>
      </c>
      <c r="H5375" t="s">
        <v>764</v>
      </c>
      <c r="I5375">
        <v>178</v>
      </c>
      <c r="J5375" t="s">
        <v>1755</v>
      </c>
      <c r="K5375" t="s">
        <v>41</v>
      </c>
      <c r="L5375">
        <v>2183</v>
      </c>
      <c r="M5375" t="s">
        <v>2982</v>
      </c>
      <c r="N5375" t="s">
        <v>124</v>
      </c>
      <c r="O5375" t="s">
        <v>2983</v>
      </c>
      <c r="S5375">
        <v>2</v>
      </c>
      <c r="T5375" t="s">
        <v>45</v>
      </c>
      <c r="X5375" t="s">
        <v>46</v>
      </c>
      <c r="Y5375">
        <v>1</v>
      </c>
      <c r="Z5375">
        <v>0</v>
      </c>
      <c r="AA5375">
        <v>0</v>
      </c>
      <c r="AB5375">
        <v>0</v>
      </c>
      <c r="AC5375">
        <v>0</v>
      </c>
      <c r="AD5375">
        <f t="shared" si="167"/>
        <v>0</v>
      </c>
      <c r="AE5375" t="s">
        <v>1867</v>
      </c>
      <c r="AF5375">
        <v>900000</v>
      </c>
      <c r="AG5375">
        <v>0</v>
      </c>
      <c r="AH5375">
        <v>0</v>
      </c>
      <c r="AI5375">
        <v>0</v>
      </c>
      <c r="AJ5375">
        <f t="shared" si="168"/>
        <v>900000</v>
      </c>
      <c r="AK5375" t="s">
        <v>1859</v>
      </c>
      <c r="AL5375" t="s">
        <v>1064</v>
      </c>
      <c r="AM5375" t="s">
        <v>1860</v>
      </c>
    </row>
    <row r="5376" spans="1:39" x14ac:dyDescent="0.2">
      <c r="A5376">
        <v>53025</v>
      </c>
      <c r="B5376" t="s">
        <v>1751</v>
      </c>
      <c r="C5376">
        <v>140</v>
      </c>
      <c r="D5376" t="s">
        <v>1856</v>
      </c>
      <c r="E5376">
        <v>26</v>
      </c>
      <c r="F5376" t="s">
        <v>710</v>
      </c>
      <c r="G5376">
        <v>782</v>
      </c>
      <c r="H5376" t="s">
        <v>764</v>
      </c>
      <c r="I5376">
        <v>178</v>
      </c>
      <c r="J5376" t="s">
        <v>1755</v>
      </c>
      <c r="K5376" t="s">
        <v>41</v>
      </c>
      <c r="L5376">
        <v>2255</v>
      </c>
      <c r="M5376" t="s">
        <v>2984</v>
      </c>
      <c r="N5376" t="s">
        <v>124</v>
      </c>
      <c r="O5376" t="s">
        <v>2985</v>
      </c>
      <c r="S5376">
        <v>2</v>
      </c>
      <c r="T5376" t="s">
        <v>45</v>
      </c>
      <c r="X5376" t="s">
        <v>46</v>
      </c>
      <c r="Y5376">
        <v>1</v>
      </c>
      <c r="Z5376">
        <v>0</v>
      </c>
      <c r="AA5376">
        <v>0</v>
      </c>
      <c r="AB5376">
        <v>0</v>
      </c>
      <c r="AC5376">
        <v>0</v>
      </c>
      <c r="AD5376">
        <f t="shared" si="167"/>
        <v>0</v>
      </c>
      <c r="AE5376" t="s">
        <v>1683</v>
      </c>
      <c r="AF5376">
        <v>0</v>
      </c>
      <c r="AG5376">
        <v>11500000</v>
      </c>
      <c r="AH5376">
        <v>20000000</v>
      </c>
      <c r="AI5376">
        <v>20000000</v>
      </c>
      <c r="AJ5376">
        <f t="shared" si="168"/>
        <v>51500000</v>
      </c>
      <c r="AK5376" t="s">
        <v>1859</v>
      </c>
      <c r="AL5376" t="s">
        <v>1064</v>
      </c>
      <c r="AM5376" t="s">
        <v>1860</v>
      </c>
    </row>
    <row r="5377" spans="1:39" x14ac:dyDescent="0.2">
      <c r="A5377">
        <v>53025</v>
      </c>
      <c r="B5377" t="s">
        <v>1751</v>
      </c>
      <c r="C5377">
        <v>140</v>
      </c>
      <c r="D5377" t="s">
        <v>1856</v>
      </c>
      <c r="E5377">
        <v>26</v>
      </c>
      <c r="F5377" t="s">
        <v>710</v>
      </c>
      <c r="G5377">
        <v>782</v>
      </c>
      <c r="H5377" t="s">
        <v>764</v>
      </c>
      <c r="I5377">
        <v>178</v>
      </c>
      <c r="J5377" t="s">
        <v>1755</v>
      </c>
      <c r="K5377" t="s">
        <v>41</v>
      </c>
      <c r="L5377">
        <v>2300</v>
      </c>
      <c r="M5377" t="s">
        <v>4146</v>
      </c>
      <c r="N5377" t="s">
        <v>124</v>
      </c>
      <c r="O5377" t="s">
        <v>4147</v>
      </c>
      <c r="S5377">
        <v>2</v>
      </c>
      <c r="T5377" t="s">
        <v>45</v>
      </c>
      <c r="X5377" t="s">
        <v>46</v>
      </c>
      <c r="Y5377">
        <v>1</v>
      </c>
      <c r="Z5377">
        <v>0</v>
      </c>
      <c r="AA5377">
        <v>0</v>
      </c>
      <c r="AB5377">
        <v>0</v>
      </c>
      <c r="AC5377">
        <v>0</v>
      </c>
      <c r="AD5377">
        <f t="shared" si="167"/>
        <v>0</v>
      </c>
      <c r="AE5377" t="s">
        <v>323</v>
      </c>
      <c r="AF5377">
        <v>0</v>
      </c>
      <c r="AG5377">
        <v>5000000</v>
      </c>
      <c r="AH5377">
        <v>0</v>
      </c>
      <c r="AI5377">
        <v>0</v>
      </c>
      <c r="AJ5377">
        <f t="shared" si="168"/>
        <v>5000000</v>
      </c>
      <c r="AK5377" t="s">
        <v>1859</v>
      </c>
      <c r="AL5377" t="s">
        <v>1064</v>
      </c>
      <c r="AM5377" t="s">
        <v>1860</v>
      </c>
    </row>
    <row r="5378" spans="1:39" x14ac:dyDescent="0.2">
      <c r="A5378">
        <v>53025</v>
      </c>
      <c r="B5378" t="s">
        <v>1751</v>
      </c>
      <c r="C5378">
        <v>140</v>
      </c>
      <c r="D5378" t="s">
        <v>1856</v>
      </c>
      <c r="E5378">
        <v>26</v>
      </c>
      <c r="F5378" t="s">
        <v>710</v>
      </c>
      <c r="G5378">
        <v>782</v>
      </c>
      <c r="H5378" t="s">
        <v>764</v>
      </c>
      <c r="I5378">
        <v>178</v>
      </c>
      <c r="J5378" t="s">
        <v>1755</v>
      </c>
      <c r="K5378" t="s">
        <v>41</v>
      </c>
      <c r="L5378">
        <v>2320</v>
      </c>
      <c r="M5378" t="s">
        <v>1879</v>
      </c>
      <c r="N5378" t="s">
        <v>124</v>
      </c>
      <c r="O5378" t="s">
        <v>1880</v>
      </c>
      <c r="S5378">
        <v>2</v>
      </c>
      <c r="T5378" t="s">
        <v>45</v>
      </c>
      <c r="X5378" t="s">
        <v>46</v>
      </c>
      <c r="Y5378">
        <v>1</v>
      </c>
      <c r="Z5378">
        <v>0</v>
      </c>
      <c r="AA5378">
        <v>0</v>
      </c>
      <c r="AB5378">
        <v>0</v>
      </c>
      <c r="AC5378">
        <v>0</v>
      </c>
      <c r="AD5378">
        <f t="shared" si="167"/>
        <v>0</v>
      </c>
      <c r="AE5378" t="s">
        <v>85</v>
      </c>
      <c r="AF5378">
        <v>100000</v>
      </c>
      <c r="AG5378">
        <v>1000000</v>
      </c>
      <c r="AH5378">
        <v>5000000</v>
      </c>
      <c r="AI5378">
        <v>5000000</v>
      </c>
      <c r="AJ5378">
        <f t="shared" si="168"/>
        <v>11100000</v>
      </c>
      <c r="AK5378" t="s">
        <v>1859</v>
      </c>
      <c r="AL5378" t="s">
        <v>1064</v>
      </c>
      <c r="AM5378" t="s">
        <v>1860</v>
      </c>
    </row>
    <row r="5379" spans="1:39" x14ac:dyDescent="0.2">
      <c r="A5379">
        <v>53025</v>
      </c>
      <c r="B5379" t="s">
        <v>1751</v>
      </c>
      <c r="C5379">
        <v>140</v>
      </c>
      <c r="D5379" t="s">
        <v>1856</v>
      </c>
      <c r="E5379">
        <v>26</v>
      </c>
      <c r="F5379" t="s">
        <v>710</v>
      </c>
      <c r="G5379">
        <v>782</v>
      </c>
      <c r="H5379" t="s">
        <v>764</v>
      </c>
      <c r="I5379">
        <v>178</v>
      </c>
      <c r="J5379" t="s">
        <v>1755</v>
      </c>
      <c r="K5379" t="s">
        <v>41</v>
      </c>
      <c r="L5379">
        <v>2325</v>
      </c>
      <c r="M5379" t="s">
        <v>4589</v>
      </c>
      <c r="N5379" t="s">
        <v>124</v>
      </c>
      <c r="O5379" t="s">
        <v>4590</v>
      </c>
      <c r="S5379">
        <v>2</v>
      </c>
      <c r="T5379" t="s">
        <v>45</v>
      </c>
      <c r="U5379">
        <v>289</v>
      </c>
      <c r="V5379" t="s">
        <v>1758</v>
      </c>
      <c r="W5379" t="s">
        <v>845</v>
      </c>
      <c r="X5379" t="s">
        <v>46</v>
      </c>
      <c r="Y5379">
        <v>1</v>
      </c>
      <c r="Z5379">
        <v>36</v>
      </c>
      <c r="AA5379">
        <v>36</v>
      </c>
      <c r="AB5379">
        <v>36</v>
      </c>
      <c r="AC5379">
        <v>36</v>
      </c>
      <c r="AD5379">
        <f t="shared" ref="AD5379:AD5425" si="169">IF(Y5379=1,LARGE(Z5379:AC5379,1),Z5379+AA5379+AB5379+AC5379)</f>
        <v>36</v>
      </c>
      <c r="AF5379">
        <v>0</v>
      </c>
      <c r="AG5379">
        <v>0</v>
      </c>
      <c r="AH5379">
        <v>0</v>
      </c>
      <c r="AI5379">
        <v>0</v>
      </c>
      <c r="AJ5379">
        <f t="shared" si="168"/>
        <v>0</v>
      </c>
      <c r="AK5379" t="s">
        <v>1859</v>
      </c>
      <c r="AL5379" t="s">
        <v>1064</v>
      </c>
      <c r="AM5379" t="s">
        <v>1860</v>
      </c>
    </row>
    <row r="5380" spans="1:39" x14ac:dyDescent="0.2">
      <c r="A5380">
        <v>53025</v>
      </c>
      <c r="B5380" t="s">
        <v>1751</v>
      </c>
      <c r="C5380">
        <v>140</v>
      </c>
      <c r="D5380" t="s">
        <v>1856</v>
      </c>
      <c r="E5380">
        <v>26</v>
      </c>
      <c r="F5380" t="s">
        <v>710</v>
      </c>
      <c r="G5380">
        <v>782</v>
      </c>
      <c r="H5380" t="s">
        <v>764</v>
      </c>
      <c r="I5380">
        <v>178</v>
      </c>
      <c r="J5380" t="s">
        <v>1755</v>
      </c>
      <c r="K5380" t="s">
        <v>41</v>
      </c>
      <c r="L5380">
        <v>3548</v>
      </c>
      <c r="M5380" t="s">
        <v>2986</v>
      </c>
      <c r="N5380" t="s">
        <v>124</v>
      </c>
      <c r="O5380" t="s">
        <v>2987</v>
      </c>
      <c r="S5380">
        <v>2</v>
      </c>
      <c r="T5380" t="s">
        <v>45</v>
      </c>
      <c r="U5380">
        <v>289</v>
      </c>
      <c r="V5380" t="s">
        <v>1758</v>
      </c>
      <c r="W5380" t="s">
        <v>845</v>
      </c>
      <c r="X5380" t="s">
        <v>46</v>
      </c>
      <c r="Y5380">
        <v>1</v>
      </c>
      <c r="Z5380">
        <v>150</v>
      </c>
      <c r="AA5380">
        <v>150</v>
      </c>
      <c r="AB5380">
        <v>150</v>
      </c>
      <c r="AC5380">
        <v>150</v>
      </c>
      <c r="AD5380">
        <f t="shared" si="169"/>
        <v>150</v>
      </c>
      <c r="AF5380">
        <v>0</v>
      </c>
      <c r="AG5380">
        <v>0</v>
      </c>
      <c r="AH5380">
        <v>0</v>
      </c>
      <c r="AI5380">
        <v>0</v>
      </c>
      <c r="AJ5380">
        <f t="shared" si="168"/>
        <v>0</v>
      </c>
      <c r="AK5380" t="s">
        <v>1859</v>
      </c>
      <c r="AL5380" t="s">
        <v>1064</v>
      </c>
      <c r="AM5380" t="s">
        <v>1860</v>
      </c>
    </row>
    <row r="5381" spans="1:39" x14ac:dyDescent="0.2">
      <c r="A5381">
        <v>53025</v>
      </c>
      <c r="B5381" t="s">
        <v>1751</v>
      </c>
      <c r="C5381">
        <v>140</v>
      </c>
      <c r="D5381" t="s">
        <v>1856</v>
      </c>
      <c r="E5381">
        <v>26</v>
      </c>
      <c r="F5381" t="s">
        <v>710</v>
      </c>
      <c r="G5381">
        <v>782</v>
      </c>
      <c r="H5381" t="s">
        <v>764</v>
      </c>
      <c r="I5381">
        <v>178</v>
      </c>
      <c r="J5381" t="s">
        <v>1755</v>
      </c>
      <c r="K5381" t="s">
        <v>41</v>
      </c>
      <c r="L5381">
        <v>3548</v>
      </c>
      <c r="M5381" t="s">
        <v>2986</v>
      </c>
      <c r="N5381" t="s">
        <v>124</v>
      </c>
      <c r="O5381" t="s">
        <v>2987</v>
      </c>
      <c r="S5381">
        <v>2</v>
      </c>
      <c r="T5381" t="s">
        <v>45</v>
      </c>
      <c r="X5381" t="s">
        <v>46</v>
      </c>
      <c r="Y5381">
        <v>1</v>
      </c>
      <c r="Z5381">
        <v>0</v>
      </c>
      <c r="AA5381">
        <v>0</v>
      </c>
      <c r="AB5381">
        <v>0</v>
      </c>
      <c r="AC5381">
        <v>0</v>
      </c>
      <c r="AD5381">
        <f t="shared" si="169"/>
        <v>0</v>
      </c>
      <c r="AE5381" t="s">
        <v>85</v>
      </c>
      <c r="AF5381">
        <v>0</v>
      </c>
      <c r="AG5381">
        <v>30000000</v>
      </c>
      <c r="AH5381">
        <v>10000000</v>
      </c>
      <c r="AI5381">
        <v>0</v>
      </c>
      <c r="AJ5381">
        <f t="shared" si="168"/>
        <v>40000000</v>
      </c>
      <c r="AK5381" t="s">
        <v>1859</v>
      </c>
      <c r="AL5381" t="s">
        <v>1064</v>
      </c>
      <c r="AM5381" t="s">
        <v>1860</v>
      </c>
    </row>
    <row r="5382" spans="1:39" x14ac:dyDescent="0.2">
      <c r="A5382">
        <v>53025</v>
      </c>
      <c r="B5382" t="s">
        <v>1751</v>
      </c>
      <c r="C5382">
        <v>140</v>
      </c>
      <c r="D5382" t="s">
        <v>1856</v>
      </c>
      <c r="E5382">
        <v>26</v>
      </c>
      <c r="F5382" t="s">
        <v>710</v>
      </c>
      <c r="G5382">
        <v>782</v>
      </c>
      <c r="H5382" t="s">
        <v>764</v>
      </c>
      <c r="I5382">
        <v>178</v>
      </c>
      <c r="J5382" t="s">
        <v>1755</v>
      </c>
      <c r="K5382" t="s">
        <v>41</v>
      </c>
      <c r="L5382">
        <v>11220</v>
      </c>
      <c r="M5382" t="s">
        <v>2988</v>
      </c>
      <c r="N5382" t="s">
        <v>124</v>
      </c>
      <c r="O5382" t="s">
        <v>2989</v>
      </c>
      <c r="S5382">
        <v>2</v>
      </c>
      <c r="T5382" t="s">
        <v>45</v>
      </c>
      <c r="X5382" t="s">
        <v>46</v>
      </c>
      <c r="Y5382">
        <v>1</v>
      </c>
      <c r="Z5382">
        <v>0</v>
      </c>
      <c r="AA5382">
        <v>0</v>
      </c>
      <c r="AB5382">
        <v>0</v>
      </c>
      <c r="AC5382">
        <v>0</v>
      </c>
      <c r="AD5382">
        <f t="shared" si="169"/>
        <v>0</v>
      </c>
      <c r="AE5382" t="s">
        <v>1814</v>
      </c>
      <c r="AF5382">
        <v>7620000</v>
      </c>
      <c r="AG5382">
        <v>13500000</v>
      </c>
      <c r="AH5382">
        <v>0</v>
      </c>
      <c r="AI5382">
        <v>0</v>
      </c>
      <c r="AJ5382">
        <f t="shared" si="168"/>
        <v>21120000</v>
      </c>
      <c r="AK5382" t="s">
        <v>1859</v>
      </c>
      <c r="AL5382" t="s">
        <v>1064</v>
      </c>
      <c r="AM5382" t="s">
        <v>1860</v>
      </c>
    </row>
    <row r="5383" spans="1:39" x14ac:dyDescent="0.2">
      <c r="A5383">
        <v>53025</v>
      </c>
      <c r="B5383" t="s">
        <v>1751</v>
      </c>
      <c r="C5383">
        <v>140</v>
      </c>
      <c r="D5383" t="s">
        <v>1856</v>
      </c>
      <c r="E5383">
        <v>26</v>
      </c>
      <c r="F5383" t="s">
        <v>710</v>
      </c>
      <c r="G5383">
        <v>782</v>
      </c>
      <c r="H5383" t="s">
        <v>764</v>
      </c>
      <c r="I5383">
        <v>178</v>
      </c>
      <c r="J5383" t="s">
        <v>1755</v>
      </c>
      <c r="K5383" t="s">
        <v>41</v>
      </c>
      <c r="L5383">
        <v>11232</v>
      </c>
      <c r="M5383" t="s">
        <v>1883</v>
      </c>
      <c r="N5383" t="s">
        <v>124</v>
      </c>
      <c r="O5383" t="s">
        <v>1884</v>
      </c>
      <c r="S5383">
        <v>2</v>
      </c>
      <c r="T5383" t="s">
        <v>45</v>
      </c>
      <c r="X5383" t="s">
        <v>46</v>
      </c>
      <c r="Y5383">
        <v>1</v>
      </c>
      <c r="Z5383">
        <v>0</v>
      </c>
      <c r="AA5383">
        <v>0</v>
      </c>
      <c r="AB5383">
        <v>0</v>
      </c>
      <c r="AC5383">
        <v>0</v>
      </c>
      <c r="AD5383">
        <f t="shared" si="169"/>
        <v>0</v>
      </c>
      <c r="AE5383" t="s">
        <v>85</v>
      </c>
      <c r="AF5383">
        <v>0</v>
      </c>
      <c r="AG5383">
        <v>100000</v>
      </c>
      <c r="AH5383">
        <v>0</v>
      </c>
      <c r="AI5383">
        <v>0</v>
      </c>
      <c r="AJ5383">
        <f t="shared" si="168"/>
        <v>100000</v>
      </c>
      <c r="AK5383" t="s">
        <v>1859</v>
      </c>
      <c r="AL5383" t="s">
        <v>1064</v>
      </c>
      <c r="AM5383" t="s">
        <v>1860</v>
      </c>
    </row>
    <row r="5384" spans="1:39" x14ac:dyDescent="0.2">
      <c r="A5384">
        <v>53025</v>
      </c>
      <c r="B5384" t="s">
        <v>1751</v>
      </c>
      <c r="C5384">
        <v>140</v>
      </c>
      <c r="D5384" t="s">
        <v>1856</v>
      </c>
      <c r="E5384">
        <v>26</v>
      </c>
      <c r="F5384" t="s">
        <v>710</v>
      </c>
      <c r="G5384">
        <v>782</v>
      </c>
      <c r="H5384" t="s">
        <v>764</v>
      </c>
      <c r="I5384">
        <v>178</v>
      </c>
      <c r="J5384" t="s">
        <v>1755</v>
      </c>
      <c r="K5384" t="s">
        <v>41</v>
      </c>
      <c r="L5384">
        <v>11232</v>
      </c>
      <c r="M5384" t="s">
        <v>1883</v>
      </c>
      <c r="N5384" t="s">
        <v>124</v>
      </c>
      <c r="O5384" t="s">
        <v>1884</v>
      </c>
      <c r="S5384">
        <v>2</v>
      </c>
      <c r="T5384" t="s">
        <v>45</v>
      </c>
      <c r="X5384" t="s">
        <v>46</v>
      </c>
      <c r="Y5384">
        <v>1</v>
      </c>
      <c r="Z5384">
        <v>0</v>
      </c>
      <c r="AA5384">
        <v>0</v>
      </c>
      <c r="AB5384">
        <v>0</v>
      </c>
      <c r="AC5384">
        <v>0</v>
      </c>
      <c r="AD5384">
        <f t="shared" si="169"/>
        <v>0</v>
      </c>
      <c r="AE5384" t="s">
        <v>1192</v>
      </c>
      <c r="AF5384">
        <v>0</v>
      </c>
      <c r="AG5384">
        <v>2000000</v>
      </c>
      <c r="AH5384">
        <v>0</v>
      </c>
      <c r="AI5384">
        <v>0</v>
      </c>
      <c r="AJ5384">
        <f t="shared" si="168"/>
        <v>2000000</v>
      </c>
      <c r="AK5384" t="s">
        <v>1859</v>
      </c>
      <c r="AL5384" t="s">
        <v>1064</v>
      </c>
      <c r="AM5384" t="s">
        <v>1860</v>
      </c>
    </row>
    <row r="5385" spans="1:39" x14ac:dyDescent="0.2">
      <c r="A5385">
        <v>53025</v>
      </c>
      <c r="B5385" t="s">
        <v>1751</v>
      </c>
      <c r="C5385">
        <v>140</v>
      </c>
      <c r="D5385" t="s">
        <v>1856</v>
      </c>
      <c r="E5385">
        <v>26</v>
      </c>
      <c r="F5385" t="s">
        <v>710</v>
      </c>
      <c r="G5385">
        <v>782</v>
      </c>
      <c r="H5385" t="s">
        <v>764</v>
      </c>
      <c r="I5385">
        <v>178</v>
      </c>
      <c r="J5385" t="s">
        <v>1755</v>
      </c>
      <c r="K5385" t="s">
        <v>41</v>
      </c>
      <c r="L5385">
        <v>12227</v>
      </c>
      <c r="M5385" t="s">
        <v>4148</v>
      </c>
      <c r="N5385" t="s">
        <v>124</v>
      </c>
      <c r="O5385" t="s">
        <v>4149</v>
      </c>
      <c r="S5385">
        <v>2</v>
      </c>
      <c r="T5385" t="s">
        <v>45</v>
      </c>
      <c r="U5385">
        <v>289</v>
      </c>
      <c r="V5385" t="s">
        <v>1758</v>
      </c>
      <c r="W5385" t="s">
        <v>845</v>
      </c>
      <c r="X5385" t="s">
        <v>46</v>
      </c>
      <c r="Y5385">
        <v>1</v>
      </c>
      <c r="Z5385">
        <v>40</v>
      </c>
      <c r="AA5385">
        <v>40</v>
      </c>
      <c r="AB5385">
        <v>40</v>
      </c>
      <c r="AC5385">
        <v>0</v>
      </c>
      <c r="AD5385">
        <f t="shared" si="169"/>
        <v>40</v>
      </c>
      <c r="AF5385">
        <v>0</v>
      </c>
      <c r="AG5385">
        <v>0</v>
      </c>
      <c r="AH5385">
        <v>0</v>
      </c>
      <c r="AI5385">
        <v>0</v>
      </c>
      <c r="AJ5385">
        <f t="shared" si="168"/>
        <v>0</v>
      </c>
      <c r="AK5385" t="s">
        <v>1859</v>
      </c>
      <c r="AL5385" t="s">
        <v>1064</v>
      </c>
      <c r="AM5385" t="s">
        <v>1860</v>
      </c>
    </row>
    <row r="5386" spans="1:39" x14ac:dyDescent="0.2">
      <c r="A5386">
        <v>53025</v>
      </c>
      <c r="B5386" t="s">
        <v>1751</v>
      </c>
      <c r="C5386">
        <v>140</v>
      </c>
      <c r="D5386" t="s">
        <v>1856</v>
      </c>
      <c r="E5386">
        <v>26</v>
      </c>
      <c r="F5386" t="s">
        <v>710</v>
      </c>
      <c r="G5386">
        <v>782</v>
      </c>
      <c r="H5386" t="s">
        <v>764</v>
      </c>
      <c r="I5386">
        <v>178</v>
      </c>
      <c r="J5386" t="s">
        <v>1755</v>
      </c>
      <c r="K5386" t="s">
        <v>41</v>
      </c>
      <c r="L5386">
        <v>13420</v>
      </c>
      <c r="M5386" t="s">
        <v>1897</v>
      </c>
      <c r="N5386" t="s">
        <v>124</v>
      </c>
      <c r="O5386" t="s">
        <v>1898</v>
      </c>
      <c r="S5386">
        <v>2</v>
      </c>
      <c r="T5386" t="s">
        <v>45</v>
      </c>
      <c r="U5386">
        <v>289</v>
      </c>
      <c r="V5386" t="s">
        <v>1758</v>
      </c>
      <c r="W5386" t="s">
        <v>845</v>
      </c>
      <c r="X5386" t="s">
        <v>46</v>
      </c>
      <c r="Y5386">
        <v>1</v>
      </c>
      <c r="Z5386">
        <v>18</v>
      </c>
      <c r="AA5386">
        <v>18</v>
      </c>
      <c r="AB5386">
        <v>18</v>
      </c>
      <c r="AC5386">
        <v>18</v>
      </c>
      <c r="AD5386">
        <f t="shared" si="169"/>
        <v>18</v>
      </c>
      <c r="AF5386">
        <v>0</v>
      </c>
      <c r="AG5386">
        <v>0</v>
      </c>
      <c r="AH5386">
        <v>0</v>
      </c>
      <c r="AI5386">
        <v>0</v>
      </c>
      <c r="AJ5386">
        <f t="shared" si="168"/>
        <v>0</v>
      </c>
      <c r="AK5386" t="s">
        <v>1859</v>
      </c>
      <c r="AL5386" t="s">
        <v>1064</v>
      </c>
      <c r="AM5386" t="s">
        <v>1860</v>
      </c>
    </row>
    <row r="5387" spans="1:39" x14ac:dyDescent="0.2">
      <c r="A5387">
        <v>53025</v>
      </c>
      <c r="B5387" t="s">
        <v>1751</v>
      </c>
      <c r="C5387">
        <v>140</v>
      </c>
      <c r="D5387" t="s">
        <v>1856</v>
      </c>
      <c r="E5387">
        <v>26</v>
      </c>
      <c r="F5387" t="s">
        <v>710</v>
      </c>
      <c r="G5387">
        <v>782</v>
      </c>
      <c r="H5387" t="s">
        <v>764</v>
      </c>
      <c r="I5387">
        <v>558</v>
      </c>
      <c r="J5387" t="s">
        <v>1708</v>
      </c>
      <c r="K5387" t="s">
        <v>41</v>
      </c>
      <c r="L5387">
        <v>13366</v>
      </c>
      <c r="M5387" t="s">
        <v>2996</v>
      </c>
      <c r="N5387" t="s">
        <v>124</v>
      </c>
      <c r="O5387" t="s">
        <v>2997</v>
      </c>
      <c r="S5387">
        <v>2</v>
      </c>
      <c r="T5387" t="s">
        <v>45</v>
      </c>
      <c r="X5387" t="s">
        <v>46</v>
      </c>
      <c r="Y5387">
        <v>1</v>
      </c>
      <c r="Z5387">
        <v>0</v>
      </c>
      <c r="AA5387">
        <v>0</v>
      </c>
      <c r="AB5387">
        <v>0</v>
      </c>
      <c r="AC5387">
        <v>0</v>
      </c>
      <c r="AD5387">
        <f t="shared" si="169"/>
        <v>0</v>
      </c>
      <c r="AE5387" t="s">
        <v>85</v>
      </c>
      <c r="AF5387">
        <v>100000</v>
      </c>
      <c r="AG5387">
        <v>100000</v>
      </c>
      <c r="AH5387">
        <v>100000</v>
      </c>
      <c r="AI5387">
        <v>100000</v>
      </c>
      <c r="AJ5387">
        <f t="shared" si="168"/>
        <v>400000</v>
      </c>
      <c r="AK5387" t="s">
        <v>1859</v>
      </c>
      <c r="AL5387" t="s">
        <v>1064</v>
      </c>
      <c r="AM5387" t="s">
        <v>1860</v>
      </c>
    </row>
    <row r="5388" spans="1:39" x14ac:dyDescent="0.2">
      <c r="A5388">
        <v>53025</v>
      </c>
      <c r="B5388" t="s">
        <v>1751</v>
      </c>
      <c r="C5388">
        <v>140</v>
      </c>
      <c r="D5388" t="s">
        <v>1856</v>
      </c>
      <c r="E5388">
        <v>26</v>
      </c>
      <c r="F5388" t="s">
        <v>710</v>
      </c>
      <c r="G5388">
        <v>782</v>
      </c>
      <c r="H5388" t="s">
        <v>764</v>
      </c>
      <c r="I5388">
        <v>558</v>
      </c>
      <c r="J5388" t="s">
        <v>1708</v>
      </c>
      <c r="K5388" t="s">
        <v>41</v>
      </c>
      <c r="L5388">
        <v>14009</v>
      </c>
      <c r="M5388" t="s">
        <v>1903</v>
      </c>
      <c r="N5388" t="s">
        <v>124</v>
      </c>
      <c r="O5388" t="s">
        <v>1903</v>
      </c>
      <c r="S5388">
        <v>2</v>
      </c>
      <c r="T5388" t="s">
        <v>45</v>
      </c>
      <c r="U5388">
        <v>195</v>
      </c>
      <c r="V5388" t="s">
        <v>363</v>
      </c>
      <c r="W5388" t="s">
        <v>57</v>
      </c>
      <c r="X5388" t="s">
        <v>46</v>
      </c>
      <c r="Y5388">
        <v>1</v>
      </c>
      <c r="Z5388">
        <v>1</v>
      </c>
      <c r="AA5388">
        <v>1</v>
      </c>
      <c r="AB5388">
        <v>1</v>
      </c>
      <c r="AC5388">
        <v>1</v>
      </c>
      <c r="AD5388">
        <f t="shared" si="169"/>
        <v>1</v>
      </c>
      <c r="AF5388">
        <v>0</v>
      </c>
      <c r="AG5388">
        <v>0</v>
      </c>
      <c r="AH5388">
        <v>0</v>
      </c>
      <c r="AI5388">
        <v>0</v>
      </c>
      <c r="AJ5388">
        <f t="shared" si="168"/>
        <v>0</v>
      </c>
      <c r="AK5388" t="s">
        <v>1859</v>
      </c>
      <c r="AL5388" t="s">
        <v>1064</v>
      </c>
      <c r="AM5388" t="s">
        <v>1860</v>
      </c>
    </row>
    <row r="5389" spans="1:39" x14ac:dyDescent="0.2">
      <c r="A5389">
        <v>53025</v>
      </c>
      <c r="B5389" t="s">
        <v>1751</v>
      </c>
      <c r="C5389">
        <v>145</v>
      </c>
      <c r="D5389" t="s">
        <v>1906</v>
      </c>
      <c r="E5389">
        <v>26</v>
      </c>
      <c r="F5389" t="s">
        <v>710</v>
      </c>
      <c r="G5389">
        <v>782</v>
      </c>
      <c r="H5389" t="s">
        <v>764</v>
      </c>
      <c r="I5389">
        <v>94</v>
      </c>
      <c r="J5389" t="s">
        <v>1741</v>
      </c>
      <c r="K5389" t="s">
        <v>41</v>
      </c>
      <c r="L5389">
        <v>250</v>
      </c>
      <c r="M5389" t="s">
        <v>1914</v>
      </c>
      <c r="N5389" t="s">
        <v>43</v>
      </c>
      <c r="O5389" t="s">
        <v>1915</v>
      </c>
      <c r="S5389">
        <v>2</v>
      </c>
      <c r="T5389" t="s">
        <v>45</v>
      </c>
      <c r="X5389" t="s">
        <v>66</v>
      </c>
      <c r="Y5389">
        <v>0</v>
      </c>
      <c r="Z5389">
        <v>0</v>
      </c>
      <c r="AA5389">
        <v>0</v>
      </c>
      <c r="AB5389">
        <v>0</v>
      </c>
      <c r="AC5389">
        <v>0</v>
      </c>
      <c r="AD5389">
        <f t="shared" si="169"/>
        <v>0</v>
      </c>
      <c r="AE5389" t="s">
        <v>85</v>
      </c>
      <c r="AF5389">
        <v>3000000</v>
      </c>
      <c r="AG5389">
        <v>3000000</v>
      </c>
      <c r="AH5389">
        <v>3000000</v>
      </c>
      <c r="AI5389">
        <v>3000000</v>
      </c>
      <c r="AJ5389">
        <f t="shared" si="168"/>
        <v>12000000</v>
      </c>
      <c r="AK5389" t="s">
        <v>1909</v>
      </c>
      <c r="AL5389" t="s">
        <v>475</v>
      </c>
      <c r="AM5389" t="s">
        <v>1910</v>
      </c>
    </row>
    <row r="5390" spans="1:39" x14ac:dyDescent="0.2">
      <c r="A5390">
        <v>53025</v>
      </c>
      <c r="B5390" t="s">
        <v>1751</v>
      </c>
      <c r="C5390">
        <v>145</v>
      </c>
      <c r="D5390" t="s">
        <v>1906</v>
      </c>
      <c r="E5390">
        <v>26</v>
      </c>
      <c r="F5390" t="s">
        <v>710</v>
      </c>
      <c r="G5390">
        <v>782</v>
      </c>
      <c r="H5390" t="s">
        <v>764</v>
      </c>
      <c r="I5390">
        <v>99</v>
      </c>
      <c r="J5390" t="s">
        <v>1916</v>
      </c>
      <c r="K5390" t="s">
        <v>41</v>
      </c>
      <c r="L5390">
        <v>242</v>
      </c>
      <c r="M5390" t="s">
        <v>1917</v>
      </c>
      <c r="N5390" t="s">
        <v>43</v>
      </c>
      <c r="O5390" t="s">
        <v>1918</v>
      </c>
      <c r="S5390">
        <v>2</v>
      </c>
      <c r="T5390" t="s">
        <v>45</v>
      </c>
      <c r="X5390" t="s">
        <v>46</v>
      </c>
      <c r="Y5390">
        <v>1</v>
      </c>
      <c r="Z5390">
        <v>0</v>
      </c>
      <c r="AA5390">
        <v>0</v>
      </c>
      <c r="AB5390">
        <v>0</v>
      </c>
      <c r="AC5390">
        <v>0</v>
      </c>
      <c r="AD5390">
        <f t="shared" si="169"/>
        <v>0</v>
      </c>
      <c r="AE5390" t="s">
        <v>1683</v>
      </c>
      <c r="AF5390">
        <v>3000000</v>
      </c>
      <c r="AG5390">
        <v>3000000</v>
      </c>
      <c r="AH5390">
        <v>3000000</v>
      </c>
      <c r="AI5390">
        <v>3000000</v>
      </c>
      <c r="AJ5390">
        <f t="shared" si="168"/>
        <v>12000000</v>
      </c>
      <c r="AK5390" t="s">
        <v>1909</v>
      </c>
      <c r="AL5390" t="s">
        <v>475</v>
      </c>
      <c r="AM5390" t="s">
        <v>1910</v>
      </c>
    </row>
    <row r="5391" spans="1:39" x14ac:dyDescent="0.2">
      <c r="A5391">
        <v>53025</v>
      </c>
      <c r="B5391" t="s">
        <v>1751</v>
      </c>
      <c r="C5391">
        <v>350</v>
      </c>
      <c r="D5391" t="s">
        <v>739</v>
      </c>
      <c r="E5391">
        <v>18</v>
      </c>
      <c r="F5391" t="s">
        <v>656</v>
      </c>
      <c r="G5391">
        <v>541</v>
      </c>
      <c r="H5391" t="s">
        <v>657</v>
      </c>
      <c r="I5391">
        <v>66</v>
      </c>
      <c r="J5391" t="s">
        <v>4597</v>
      </c>
      <c r="K5391" t="s">
        <v>41</v>
      </c>
      <c r="L5391">
        <v>244</v>
      </c>
      <c r="M5391" t="s">
        <v>5062</v>
      </c>
      <c r="N5391" t="s">
        <v>124</v>
      </c>
      <c r="O5391" t="s">
        <v>5063</v>
      </c>
      <c r="S5391">
        <v>2</v>
      </c>
      <c r="T5391" t="s">
        <v>45</v>
      </c>
      <c r="U5391">
        <v>195</v>
      </c>
      <c r="V5391" t="s">
        <v>363</v>
      </c>
      <c r="W5391" t="s">
        <v>57</v>
      </c>
      <c r="X5391" t="s">
        <v>66</v>
      </c>
      <c r="Y5391">
        <v>0</v>
      </c>
      <c r="Z5391">
        <v>12</v>
      </c>
      <c r="AA5391">
        <v>12</v>
      </c>
      <c r="AB5391">
        <v>12</v>
      </c>
      <c r="AC5391">
        <v>12</v>
      </c>
      <c r="AD5391">
        <f t="shared" si="169"/>
        <v>48</v>
      </c>
      <c r="AF5391">
        <v>0</v>
      </c>
      <c r="AG5391">
        <v>0</v>
      </c>
      <c r="AH5391">
        <v>0</v>
      </c>
      <c r="AI5391">
        <v>0</v>
      </c>
      <c r="AJ5391">
        <f t="shared" si="168"/>
        <v>0</v>
      </c>
      <c r="AK5391" t="s">
        <v>745</v>
      </c>
      <c r="AL5391" t="s">
        <v>325</v>
      </c>
      <c r="AM5391" t="s">
        <v>746</v>
      </c>
    </row>
    <row r="5392" spans="1:39" x14ac:dyDescent="0.2">
      <c r="A5392">
        <v>53025</v>
      </c>
      <c r="B5392" t="s">
        <v>1751</v>
      </c>
      <c r="C5392">
        <v>350</v>
      </c>
      <c r="D5392" t="s">
        <v>739</v>
      </c>
      <c r="E5392">
        <v>18</v>
      </c>
      <c r="F5392" t="s">
        <v>656</v>
      </c>
      <c r="G5392">
        <v>541</v>
      </c>
      <c r="H5392" t="s">
        <v>657</v>
      </c>
      <c r="I5392">
        <v>950</v>
      </c>
      <c r="J5392" t="s">
        <v>1920</v>
      </c>
      <c r="K5392" t="s">
        <v>41</v>
      </c>
      <c r="L5392">
        <v>14008</v>
      </c>
      <c r="M5392" t="s">
        <v>1921</v>
      </c>
      <c r="N5392" t="s">
        <v>124</v>
      </c>
      <c r="O5392" t="s">
        <v>1922</v>
      </c>
      <c r="S5392">
        <v>2</v>
      </c>
      <c r="T5392" t="s">
        <v>45</v>
      </c>
      <c r="U5392">
        <v>195</v>
      </c>
      <c r="V5392" t="s">
        <v>363</v>
      </c>
      <c r="W5392" t="s">
        <v>57</v>
      </c>
      <c r="X5392" t="s">
        <v>46</v>
      </c>
      <c r="Y5392">
        <v>1</v>
      </c>
      <c r="Z5392">
        <v>1</v>
      </c>
      <c r="AA5392">
        <v>1</v>
      </c>
      <c r="AB5392">
        <v>1</v>
      </c>
      <c r="AC5392">
        <v>1</v>
      </c>
      <c r="AD5392">
        <f t="shared" si="169"/>
        <v>1</v>
      </c>
      <c r="AF5392">
        <v>0</v>
      </c>
      <c r="AG5392">
        <v>0</v>
      </c>
      <c r="AH5392">
        <v>0</v>
      </c>
      <c r="AI5392">
        <v>0</v>
      </c>
      <c r="AJ5392">
        <f t="shared" si="168"/>
        <v>0</v>
      </c>
      <c r="AK5392" t="s">
        <v>745</v>
      </c>
      <c r="AL5392" t="s">
        <v>325</v>
      </c>
      <c r="AM5392" t="s">
        <v>746</v>
      </c>
    </row>
    <row r="5393" spans="1:39" x14ac:dyDescent="0.2">
      <c r="A5393">
        <v>53025</v>
      </c>
      <c r="B5393" t="s">
        <v>1751</v>
      </c>
      <c r="C5393">
        <v>350</v>
      </c>
      <c r="D5393" t="s">
        <v>739</v>
      </c>
      <c r="E5393">
        <v>18</v>
      </c>
      <c r="F5393" t="s">
        <v>656</v>
      </c>
      <c r="G5393">
        <v>543</v>
      </c>
      <c r="H5393" t="s">
        <v>1923</v>
      </c>
      <c r="I5393">
        <v>67</v>
      </c>
      <c r="J5393" t="s">
        <v>2998</v>
      </c>
      <c r="K5393" t="s">
        <v>41</v>
      </c>
      <c r="L5393">
        <v>251</v>
      </c>
      <c r="M5393" t="s">
        <v>2999</v>
      </c>
      <c r="N5393" t="s">
        <v>43</v>
      </c>
      <c r="O5393" t="s">
        <v>3000</v>
      </c>
      <c r="S5393">
        <v>2</v>
      </c>
      <c r="T5393" t="s">
        <v>45</v>
      </c>
      <c r="X5393" t="s">
        <v>66</v>
      </c>
      <c r="Y5393">
        <v>0</v>
      </c>
      <c r="Z5393">
        <v>0</v>
      </c>
      <c r="AA5393">
        <v>0</v>
      </c>
      <c r="AB5393">
        <v>0</v>
      </c>
      <c r="AC5393">
        <v>0</v>
      </c>
      <c r="AD5393">
        <f t="shared" si="169"/>
        <v>0</v>
      </c>
      <c r="AE5393" t="s">
        <v>338</v>
      </c>
      <c r="AF5393">
        <v>0</v>
      </c>
      <c r="AG5393">
        <v>1000000</v>
      </c>
      <c r="AH5393">
        <v>3000000</v>
      </c>
      <c r="AI5393">
        <v>3000000</v>
      </c>
      <c r="AJ5393">
        <f t="shared" si="168"/>
        <v>7000000</v>
      </c>
      <c r="AK5393" t="s">
        <v>745</v>
      </c>
      <c r="AL5393" t="s">
        <v>325</v>
      </c>
      <c r="AM5393" t="s">
        <v>746</v>
      </c>
    </row>
    <row r="5394" spans="1:39" x14ac:dyDescent="0.2">
      <c r="A5394">
        <v>53025</v>
      </c>
      <c r="B5394" t="s">
        <v>1751</v>
      </c>
      <c r="C5394">
        <v>350</v>
      </c>
      <c r="D5394" t="s">
        <v>739</v>
      </c>
      <c r="E5394">
        <v>18</v>
      </c>
      <c r="F5394" t="s">
        <v>656</v>
      </c>
      <c r="G5394">
        <v>543</v>
      </c>
      <c r="H5394" t="s">
        <v>1923</v>
      </c>
      <c r="I5394">
        <v>69</v>
      </c>
      <c r="J5394" t="s">
        <v>3001</v>
      </c>
      <c r="K5394" t="s">
        <v>41</v>
      </c>
      <c r="L5394">
        <v>265</v>
      </c>
      <c r="M5394" t="s">
        <v>3002</v>
      </c>
      <c r="N5394" t="s">
        <v>124</v>
      </c>
      <c r="O5394" t="s">
        <v>3003</v>
      </c>
      <c r="S5394">
        <v>2</v>
      </c>
      <c r="T5394" t="s">
        <v>45</v>
      </c>
      <c r="X5394" t="s">
        <v>66</v>
      </c>
      <c r="Y5394">
        <v>0</v>
      </c>
      <c r="Z5394">
        <v>0</v>
      </c>
      <c r="AA5394">
        <v>0</v>
      </c>
      <c r="AB5394">
        <v>0</v>
      </c>
      <c r="AC5394">
        <v>0</v>
      </c>
      <c r="AD5394">
        <f t="shared" si="169"/>
        <v>0</v>
      </c>
      <c r="AE5394" t="s">
        <v>85</v>
      </c>
      <c r="AF5394">
        <v>150000</v>
      </c>
      <c r="AG5394">
        <v>150000</v>
      </c>
      <c r="AH5394">
        <v>150000</v>
      </c>
      <c r="AI5394">
        <v>150000</v>
      </c>
      <c r="AJ5394">
        <f t="shared" si="168"/>
        <v>600000</v>
      </c>
      <c r="AK5394" t="s">
        <v>745</v>
      </c>
      <c r="AL5394" t="s">
        <v>325</v>
      </c>
      <c r="AM5394" t="s">
        <v>746</v>
      </c>
    </row>
    <row r="5395" spans="1:39" x14ac:dyDescent="0.2">
      <c r="A5395">
        <v>53025</v>
      </c>
      <c r="B5395" t="s">
        <v>1751</v>
      </c>
      <c r="C5395">
        <v>350</v>
      </c>
      <c r="D5395" t="s">
        <v>739</v>
      </c>
      <c r="E5395">
        <v>18</v>
      </c>
      <c r="F5395" t="s">
        <v>656</v>
      </c>
      <c r="G5395">
        <v>544</v>
      </c>
      <c r="H5395" t="s">
        <v>740</v>
      </c>
      <c r="I5395">
        <v>559</v>
      </c>
      <c r="J5395" t="s">
        <v>3666</v>
      </c>
      <c r="K5395" t="s">
        <v>41</v>
      </c>
      <c r="L5395">
        <v>12071</v>
      </c>
      <c r="M5395" t="s">
        <v>5133</v>
      </c>
      <c r="N5395" t="s">
        <v>124</v>
      </c>
      <c r="O5395" t="s">
        <v>5134</v>
      </c>
      <c r="S5395">
        <v>2</v>
      </c>
      <c r="T5395" t="s">
        <v>45</v>
      </c>
      <c r="U5395">
        <v>195</v>
      </c>
      <c r="V5395" t="s">
        <v>363</v>
      </c>
      <c r="W5395" t="s">
        <v>57</v>
      </c>
      <c r="X5395" t="s">
        <v>46</v>
      </c>
      <c r="Y5395">
        <v>1</v>
      </c>
      <c r="Z5395">
        <v>1</v>
      </c>
      <c r="AA5395">
        <v>1</v>
      </c>
      <c r="AB5395">
        <v>1</v>
      </c>
      <c r="AC5395">
        <v>1</v>
      </c>
      <c r="AD5395">
        <f t="shared" si="169"/>
        <v>1</v>
      </c>
      <c r="AF5395">
        <v>0</v>
      </c>
      <c r="AG5395">
        <v>0</v>
      </c>
      <c r="AH5395">
        <v>0</v>
      </c>
      <c r="AI5395">
        <v>0</v>
      </c>
      <c r="AJ5395">
        <f t="shared" si="168"/>
        <v>0</v>
      </c>
      <c r="AK5395" t="s">
        <v>745</v>
      </c>
      <c r="AL5395" t="s">
        <v>325</v>
      </c>
      <c r="AM5395" t="s">
        <v>746</v>
      </c>
    </row>
    <row r="5396" spans="1:39" x14ac:dyDescent="0.2">
      <c r="A5396">
        <v>53025</v>
      </c>
      <c r="B5396" t="s">
        <v>1751</v>
      </c>
      <c r="C5396">
        <v>350</v>
      </c>
      <c r="D5396" t="s">
        <v>739</v>
      </c>
      <c r="E5396">
        <v>18</v>
      </c>
      <c r="F5396" t="s">
        <v>656</v>
      </c>
      <c r="G5396">
        <v>544</v>
      </c>
      <c r="H5396" t="s">
        <v>740</v>
      </c>
      <c r="I5396">
        <v>559</v>
      </c>
      <c r="J5396" t="s">
        <v>3666</v>
      </c>
      <c r="K5396" t="s">
        <v>41</v>
      </c>
      <c r="L5396">
        <v>12071</v>
      </c>
      <c r="M5396" t="s">
        <v>5133</v>
      </c>
      <c r="N5396" t="s">
        <v>124</v>
      </c>
      <c r="O5396" t="s">
        <v>5134</v>
      </c>
      <c r="S5396">
        <v>2</v>
      </c>
      <c r="T5396" t="s">
        <v>45</v>
      </c>
      <c r="X5396" t="s">
        <v>46</v>
      </c>
      <c r="Y5396">
        <v>1</v>
      </c>
      <c r="Z5396">
        <v>0</v>
      </c>
      <c r="AA5396">
        <v>0</v>
      </c>
      <c r="AB5396">
        <v>0</v>
      </c>
      <c r="AC5396">
        <v>0</v>
      </c>
      <c r="AD5396">
        <f t="shared" si="169"/>
        <v>0</v>
      </c>
      <c r="AE5396" t="s">
        <v>85</v>
      </c>
      <c r="AF5396">
        <v>100000</v>
      </c>
      <c r="AG5396">
        <v>100000</v>
      </c>
      <c r="AH5396">
        <v>100000</v>
      </c>
      <c r="AI5396">
        <v>100000</v>
      </c>
      <c r="AJ5396">
        <f t="shared" si="168"/>
        <v>400000</v>
      </c>
      <c r="AK5396" t="s">
        <v>745</v>
      </c>
      <c r="AL5396" t="s">
        <v>325</v>
      </c>
      <c r="AM5396" t="s">
        <v>746</v>
      </c>
    </row>
    <row r="5397" spans="1:39" x14ac:dyDescent="0.2">
      <c r="A5397">
        <v>53025</v>
      </c>
      <c r="B5397" t="s">
        <v>1751</v>
      </c>
      <c r="C5397">
        <v>350</v>
      </c>
      <c r="D5397" t="s">
        <v>739</v>
      </c>
      <c r="E5397">
        <v>26</v>
      </c>
      <c r="F5397" t="s">
        <v>710</v>
      </c>
      <c r="G5397">
        <v>784</v>
      </c>
      <c r="H5397" t="s">
        <v>711</v>
      </c>
      <c r="I5397">
        <v>70</v>
      </c>
      <c r="J5397" t="s">
        <v>4154</v>
      </c>
      <c r="K5397" t="s">
        <v>41</v>
      </c>
      <c r="L5397">
        <v>266</v>
      </c>
      <c r="M5397" t="s">
        <v>4155</v>
      </c>
      <c r="N5397" t="s">
        <v>124</v>
      </c>
      <c r="O5397" t="s">
        <v>4156</v>
      </c>
      <c r="S5397">
        <v>2</v>
      </c>
      <c r="T5397" t="s">
        <v>45</v>
      </c>
      <c r="X5397" t="s">
        <v>66</v>
      </c>
      <c r="Y5397">
        <v>0</v>
      </c>
      <c r="Z5397">
        <v>0</v>
      </c>
      <c r="AA5397">
        <v>0</v>
      </c>
      <c r="AB5397">
        <v>0</v>
      </c>
      <c r="AC5397">
        <v>0</v>
      </c>
      <c r="AD5397">
        <f t="shared" si="169"/>
        <v>0</v>
      </c>
      <c r="AE5397" t="s">
        <v>85</v>
      </c>
      <c r="AF5397">
        <v>100000</v>
      </c>
      <c r="AG5397">
        <v>100000</v>
      </c>
      <c r="AH5397">
        <v>100000</v>
      </c>
      <c r="AI5397">
        <v>100000</v>
      </c>
      <c r="AJ5397">
        <f t="shared" si="168"/>
        <v>400000</v>
      </c>
      <c r="AK5397" t="s">
        <v>745</v>
      </c>
      <c r="AL5397" t="s">
        <v>325</v>
      </c>
      <c r="AM5397" t="s">
        <v>746</v>
      </c>
    </row>
    <row r="5398" spans="1:39" x14ac:dyDescent="0.2">
      <c r="A5398">
        <v>53025</v>
      </c>
      <c r="B5398" t="s">
        <v>1751</v>
      </c>
      <c r="C5398">
        <v>850</v>
      </c>
      <c r="D5398" t="s">
        <v>453</v>
      </c>
      <c r="E5398">
        <v>26</v>
      </c>
      <c r="F5398" t="s">
        <v>710</v>
      </c>
      <c r="G5398">
        <v>122</v>
      </c>
      <c r="H5398" t="s">
        <v>72</v>
      </c>
      <c r="I5398">
        <v>125</v>
      </c>
      <c r="J5398" t="s">
        <v>579</v>
      </c>
      <c r="K5398" t="s">
        <v>41</v>
      </c>
      <c r="L5398">
        <v>37</v>
      </c>
      <c r="M5398" t="s">
        <v>1929</v>
      </c>
      <c r="N5398" t="s">
        <v>43</v>
      </c>
      <c r="O5398" t="s">
        <v>581</v>
      </c>
      <c r="S5398">
        <v>2</v>
      </c>
      <c r="T5398" t="s">
        <v>45</v>
      </c>
      <c r="X5398" t="s">
        <v>46</v>
      </c>
      <c r="Y5398">
        <v>1</v>
      </c>
      <c r="Z5398">
        <v>0</v>
      </c>
      <c r="AA5398">
        <v>0</v>
      </c>
      <c r="AB5398">
        <v>0</v>
      </c>
      <c r="AC5398">
        <v>0</v>
      </c>
      <c r="AD5398">
        <f t="shared" si="169"/>
        <v>0</v>
      </c>
      <c r="AE5398" t="s">
        <v>1689</v>
      </c>
      <c r="AF5398">
        <v>200000</v>
      </c>
      <c r="AG5398">
        <v>250000</v>
      </c>
      <c r="AH5398">
        <v>250000</v>
      </c>
      <c r="AI5398">
        <v>250000</v>
      </c>
      <c r="AJ5398">
        <f t="shared" si="168"/>
        <v>950000</v>
      </c>
      <c r="AK5398" t="s">
        <v>458</v>
      </c>
      <c r="AL5398" t="s">
        <v>459</v>
      </c>
      <c r="AM5398" t="s">
        <v>460</v>
      </c>
    </row>
    <row r="5399" spans="1:39" x14ac:dyDescent="0.2">
      <c r="A5399">
        <v>53025</v>
      </c>
      <c r="B5399" t="s">
        <v>1751</v>
      </c>
      <c r="C5399">
        <v>850</v>
      </c>
      <c r="D5399" t="s">
        <v>453</v>
      </c>
      <c r="E5399">
        <v>26</v>
      </c>
      <c r="F5399" t="s">
        <v>710</v>
      </c>
      <c r="G5399">
        <v>122</v>
      </c>
      <c r="H5399" t="s">
        <v>72</v>
      </c>
      <c r="I5399">
        <v>125</v>
      </c>
      <c r="J5399" t="s">
        <v>579</v>
      </c>
      <c r="K5399" t="s">
        <v>41</v>
      </c>
      <c r="L5399">
        <v>37</v>
      </c>
      <c r="M5399" t="s">
        <v>1929</v>
      </c>
      <c r="N5399" t="s">
        <v>43</v>
      </c>
      <c r="O5399" t="s">
        <v>581</v>
      </c>
      <c r="S5399">
        <v>2</v>
      </c>
      <c r="T5399" t="s">
        <v>45</v>
      </c>
      <c r="X5399" t="s">
        <v>46</v>
      </c>
      <c r="Y5399">
        <v>1</v>
      </c>
      <c r="Z5399">
        <v>0</v>
      </c>
      <c r="AA5399">
        <v>0</v>
      </c>
      <c r="AB5399">
        <v>0</v>
      </c>
      <c r="AC5399">
        <v>0</v>
      </c>
      <c r="AD5399">
        <f t="shared" si="169"/>
        <v>0</v>
      </c>
      <c r="AE5399" t="s">
        <v>1683</v>
      </c>
      <c r="AF5399">
        <v>250000</v>
      </c>
      <c r="AG5399">
        <v>250000</v>
      </c>
      <c r="AH5399">
        <v>250000</v>
      </c>
      <c r="AI5399">
        <v>250000</v>
      </c>
      <c r="AJ5399">
        <f t="shared" si="168"/>
        <v>1000000</v>
      </c>
      <c r="AK5399" t="s">
        <v>458</v>
      </c>
      <c r="AL5399" t="s">
        <v>459</v>
      </c>
      <c r="AM5399" t="s">
        <v>460</v>
      </c>
    </row>
    <row r="5400" spans="1:39" x14ac:dyDescent="0.2">
      <c r="A5400">
        <v>53025</v>
      </c>
      <c r="B5400" t="s">
        <v>1751</v>
      </c>
      <c r="C5400">
        <v>900</v>
      </c>
      <c r="D5400" t="s">
        <v>461</v>
      </c>
      <c r="E5400">
        <v>26</v>
      </c>
      <c r="F5400" t="s">
        <v>710</v>
      </c>
      <c r="G5400">
        <v>122</v>
      </c>
      <c r="H5400" t="s">
        <v>72</v>
      </c>
      <c r="I5400">
        <v>2</v>
      </c>
      <c r="J5400" t="s">
        <v>73</v>
      </c>
      <c r="K5400" t="s">
        <v>41</v>
      </c>
      <c r="L5400">
        <v>24</v>
      </c>
      <c r="M5400" t="s">
        <v>1930</v>
      </c>
      <c r="N5400" t="s">
        <v>43</v>
      </c>
      <c r="O5400" t="s">
        <v>583</v>
      </c>
      <c r="S5400">
        <v>2</v>
      </c>
      <c r="T5400" t="s">
        <v>45</v>
      </c>
      <c r="X5400" t="s">
        <v>46</v>
      </c>
      <c r="Y5400">
        <v>1</v>
      </c>
      <c r="Z5400">
        <v>0</v>
      </c>
      <c r="AA5400">
        <v>0</v>
      </c>
      <c r="AB5400">
        <v>0</v>
      </c>
      <c r="AC5400">
        <v>0</v>
      </c>
      <c r="AD5400">
        <f t="shared" si="169"/>
        <v>0</v>
      </c>
      <c r="AE5400" t="s">
        <v>149</v>
      </c>
      <c r="AF5400">
        <v>1800000</v>
      </c>
      <c r="AG5400">
        <v>1800000</v>
      </c>
      <c r="AH5400">
        <v>1800000</v>
      </c>
      <c r="AI5400">
        <v>1800000</v>
      </c>
      <c r="AJ5400">
        <f t="shared" si="168"/>
        <v>7200000</v>
      </c>
      <c r="AK5400" t="s">
        <v>466</v>
      </c>
      <c r="AL5400" t="s">
        <v>467</v>
      </c>
      <c r="AM5400" t="s">
        <v>60</v>
      </c>
    </row>
    <row r="5401" spans="1:39" x14ac:dyDescent="0.2">
      <c r="A5401">
        <v>53025</v>
      </c>
      <c r="B5401" t="s">
        <v>1751</v>
      </c>
      <c r="C5401">
        <v>900</v>
      </c>
      <c r="D5401" t="s">
        <v>461</v>
      </c>
      <c r="E5401">
        <v>26</v>
      </c>
      <c r="F5401" t="s">
        <v>710</v>
      </c>
      <c r="G5401">
        <v>126</v>
      </c>
      <c r="H5401" t="s">
        <v>62</v>
      </c>
      <c r="I5401">
        <v>948</v>
      </c>
      <c r="J5401" t="s">
        <v>462</v>
      </c>
      <c r="K5401" t="s">
        <v>41</v>
      </c>
      <c r="L5401">
        <v>11035</v>
      </c>
      <c r="M5401" t="s">
        <v>3009</v>
      </c>
      <c r="N5401" t="s">
        <v>43</v>
      </c>
      <c r="O5401" t="s">
        <v>464</v>
      </c>
      <c r="S5401">
        <v>2</v>
      </c>
      <c r="T5401" t="s">
        <v>45</v>
      </c>
      <c r="X5401" t="s">
        <v>46</v>
      </c>
      <c r="Y5401">
        <v>1</v>
      </c>
      <c r="Z5401">
        <v>0</v>
      </c>
      <c r="AA5401">
        <v>0</v>
      </c>
      <c r="AB5401">
        <v>0</v>
      </c>
      <c r="AC5401">
        <v>0</v>
      </c>
      <c r="AD5401">
        <f t="shared" si="169"/>
        <v>0</v>
      </c>
      <c r="AE5401" t="s">
        <v>166</v>
      </c>
      <c r="AF5401">
        <v>10000</v>
      </c>
      <c r="AG5401">
        <v>10000</v>
      </c>
      <c r="AH5401">
        <v>10000</v>
      </c>
      <c r="AI5401">
        <v>10000</v>
      </c>
      <c r="AJ5401">
        <f t="shared" si="168"/>
        <v>40000</v>
      </c>
      <c r="AK5401" t="s">
        <v>466</v>
      </c>
      <c r="AL5401" t="s">
        <v>467</v>
      </c>
      <c r="AM5401" t="s">
        <v>60</v>
      </c>
    </row>
    <row r="5402" spans="1:39" x14ac:dyDescent="0.2">
      <c r="A5402">
        <v>53025</v>
      </c>
      <c r="B5402" t="s">
        <v>1751</v>
      </c>
      <c r="C5402">
        <v>900</v>
      </c>
      <c r="D5402" t="s">
        <v>461</v>
      </c>
      <c r="E5402">
        <v>26</v>
      </c>
      <c r="F5402" t="s">
        <v>710</v>
      </c>
      <c r="G5402">
        <v>126</v>
      </c>
      <c r="H5402" t="s">
        <v>62</v>
      </c>
      <c r="I5402">
        <v>948</v>
      </c>
      <c r="J5402" t="s">
        <v>462</v>
      </c>
      <c r="K5402" t="s">
        <v>41</v>
      </c>
      <c r="L5402">
        <v>11035</v>
      </c>
      <c r="M5402" t="s">
        <v>3009</v>
      </c>
      <c r="N5402" t="s">
        <v>43</v>
      </c>
      <c r="O5402" t="s">
        <v>464</v>
      </c>
      <c r="S5402">
        <v>2</v>
      </c>
      <c r="T5402" t="s">
        <v>45</v>
      </c>
      <c r="X5402" t="s">
        <v>46</v>
      </c>
      <c r="Y5402">
        <v>1</v>
      </c>
      <c r="Z5402">
        <v>0</v>
      </c>
      <c r="AA5402">
        <v>0</v>
      </c>
      <c r="AB5402">
        <v>0</v>
      </c>
      <c r="AC5402">
        <v>0</v>
      </c>
      <c r="AD5402">
        <f t="shared" si="169"/>
        <v>0</v>
      </c>
      <c r="AE5402" t="s">
        <v>1689</v>
      </c>
      <c r="AF5402">
        <v>1200000</v>
      </c>
      <c r="AG5402">
        <v>900000</v>
      </c>
      <c r="AH5402">
        <v>900000</v>
      </c>
      <c r="AI5402">
        <v>900000</v>
      </c>
      <c r="AJ5402">
        <f t="shared" si="168"/>
        <v>3900000</v>
      </c>
      <c r="AK5402" t="s">
        <v>466</v>
      </c>
      <c r="AL5402" t="s">
        <v>467</v>
      </c>
      <c r="AM5402" t="s">
        <v>60</v>
      </c>
    </row>
    <row r="5403" spans="1:39" x14ac:dyDescent="0.2">
      <c r="A5403">
        <v>54091</v>
      </c>
      <c r="B5403" t="s">
        <v>4157</v>
      </c>
      <c r="C5403">
        <v>760</v>
      </c>
      <c r="D5403" t="s">
        <v>1932</v>
      </c>
      <c r="E5403">
        <v>14</v>
      </c>
      <c r="F5403" t="s">
        <v>1933</v>
      </c>
      <c r="G5403">
        <v>421</v>
      </c>
      <c r="H5403" t="s">
        <v>1934</v>
      </c>
      <c r="I5403">
        <v>390</v>
      </c>
      <c r="J5403" t="s">
        <v>1935</v>
      </c>
      <c r="K5403" t="s">
        <v>41</v>
      </c>
      <c r="L5403">
        <v>10904</v>
      </c>
      <c r="M5403" t="s">
        <v>4158</v>
      </c>
      <c r="N5403" t="s">
        <v>43</v>
      </c>
      <c r="O5403" t="s">
        <v>4159</v>
      </c>
      <c r="S5403">
        <v>2</v>
      </c>
      <c r="T5403" t="s">
        <v>45</v>
      </c>
      <c r="U5403">
        <v>253</v>
      </c>
      <c r="V5403" t="s">
        <v>1938</v>
      </c>
      <c r="W5403" t="s">
        <v>57</v>
      </c>
      <c r="X5403" t="s">
        <v>46</v>
      </c>
      <c r="Y5403">
        <v>1</v>
      </c>
      <c r="Z5403">
        <v>650</v>
      </c>
      <c r="AA5403">
        <v>700</v>
      </c>
      <c r="AB5403">
        <v>750</v>
      </c>
      <c r="AC5403">
        <v>800</v>
      </c>
      <c r="AD5403">
        <f t="shared" si="169"/>
        <v>800</v>
      </c>
      <c r="AF5403">
        <v>0</v>
      </c>
      <c r="AG5403">
        <v>0</v>
      </c>
      <c r="AH5403">
        <v>0</v>
      </c>
      <c r="AI5403">
        <v>0</v>
      </c>
      <c r="AJ5403">
        <f t="shared" ref="AJ5403:AJ5425" si="170">AF5403+AG5403+AH5403+AI5403</f>
        <v>0</v>
      </c>
      <c r="AK5403" t="s">
        <v>1939</v>
      </c>
      <c r="AL5403" t="s">
        <v>1940</v>
      </c>
      <c r="AM5403" t="s">
        <v>1941</v>
      </c>
    </row>
    <row r="5404" spans="1:39" x14ac:dyDescent="0.2">
      <c r="A5404">
        <v>54096</v>
      </c>
      <c r="B5404" t="s">
        <v>1942</v>
      </c>
      <c r="C5404">
        <v>101</v>
      </c>
      <c r="D5404" t="s">
        <v>319</v>
      </c>
      <c r="E5404">
        <v>14</v>
      </c>
      <c r="F5404" t="s">
        <v>1933</v>
      </c>
      <c r="G5404">
        <v>421</v>
      </c>
      <c r="H5404" t="s">
        <v>1934</v>
      </c>
      <c r="I5404">
        <v>488</v>
      </c>
      <c r="J5404" t="s">
        <v>3010</v>
      </c>
      <c r="K5404" t="s">
        <v>41</v>
      </c>
      <c r="L5404">
        <v>12558</v>
      </c>
      <c r="M5404" t="s">
        <v>3011</v>
      </c>
      <c r="N5404" t="s">
        <v>124</v>
      </c>
      <c r="O5404" t="s">
        <v>3012</v>
      </c>
      <c r="S5404">
        <v>2</v>
      </c>
      <c r="T5404" t="s">
        <v>45</v>
      </c>
      <c r="X5404" t="s">
        <v>46</v>
      </c>
      <c r="Y5404">
        <v>1</v>
      </c>
      <c r="Z5404">
        <v>0</v>
      </c>
      <c r="AA5404">
        <v>0</v>
      </c>
      <c r="AB5404">
        <v>0</v>
      </c>
      <c r="AC5404">
        <v>0</v>
      </c>
      <c r="AD5404">
        <f t="shared" si="169"/>
        <v>0</v>
      </c>
      <c r="AE5404" t="s">
        <v>323</v>
      </c>
      <c r="AF5404">
        <v>2000000</v>
      </c>
      <c r="AG5404">
        <v>0</v>
      </c>
      <c r="AH5404">
        <v>0</v>
      </c>
      <c r="AI5404">
        <v>0</v>
      </c>
      <c r="AJ5404">
        <f t="shared" si="170"/>
        <v>2000000</v>
      </c>
      <c r="AK5404" t="s">
        <v>324</v>
      </c>
      <c r="AL5404" t="s">
        <v>325</v>
      </c>
      <c r="AM5404" t="s">
        <v>326</v>
      </c>
    </row>
    <row r="5405" spans="1:39" x14ac:dyDescent="0.2">
      <c r="A5405">
        <v>54096</v>
      </c>
      <c r="B5405" t="s">
        <v>1942</v>
      </c>
      <c r="C5405">
        <v>101</v>
      </c>
      <c r="D5405" t="s">
        <v>319</v>
      </c>
      <c r="E5405">
        <v>14</v>
      </c>
      <c r="F5405" t="s">
        <v>1933</v>
      </c>
      <c r="G5405">
        <v>421</v>
      </c>
      <c r="H5405" t="s">
        <v>1934</v>
      </c>
      <c r="I5405">
        <v>488</v>
      </c>
      <c r="J5405" t="s">
        <v>3010</v>
      </c>
      <c r="K5405" t="s">
        <v>41</v>
      </c>
      <c r="L5405">
        <v>12558</v>
      </c>
      <c r="M5405" t="s">
        <v>3011</v>
      </c>
      <c r="N5405" t="s">
        <v>124</v>
      </c>
      <c r="O5405" t="s">
        <v>3012</v>
      </c>
      <c r="S5405">
        <v>2</v>
      </c>
      <c r="T5405" t="s">
        <v>45</v>
      </c>
      <c r="X5405" t="s">
        <v>46</v>
      </c>
      <c r="Y5405">
        <v>1</v>
      </c>
      <c r="Z5405">
        <v>0</v>
      </c>
      <c r="AA5405">
        <v>0</v>
      </c>
      <c r="AB5405">
        <v>0</v>
      </c>
      <c r="AC5405">
        <v>0</v>
      </c>
      <c r="AD5405">
        <f t="shared" si="169"/>
        <v>0</v>
      </c>
      <c r="AE5405" t="s">
        <v>149</v>
      </c>
      <c r="AF5405">
        <v>1815000</v>
      </c>
      <c r="AG5405">
        <v>0</v>
      </c>
      <c r="AH5405">
        <v>0</v>
      </c>
      <c r="AI5405">
        <v>0</v>
      </c>
      <c r="AJ5405">
        <f t="shared" si="170"/>
        <v>1815000</v>
      </c>
      <c r="AK5405" t="s">
        <v>324</v>
      </c>
      <c r="AL5405" t="s">
        <v>325</v>
      </c>
      <c r="AM5405" t="s">
        <v>326</v>
      </c>
    </row>
    <row r="5406" spans="1:39" x14ac:dyDescent="0.2">
      <c r="A5406">
        <v>54096</v>
      </c>
      <c r="B5406" t="s">
        <v>1942</v>
      </c>
      <c r="C5406">
        <v>750</v>
      </c>
      <c r="D5406" t="s">
        <v>1956</v>
      </c>
      <c r="E5406">
        <v>6</v>
      </c>
      <c r="F5406" t="s">
        <v>261</v>
      </c>
      <c r="G5406">
        <v>421</v>
      </c>
      <c r="H5406" t="s">
        <v>1934</v>
      </c>
      <c r="I5406">
        <v>593</v>
      </c>
      <c r="J5406" t="s">
        <v>1977</v>
      </c>
      <c r="K5406" t="s">
        <v>41</v>
      </c>
      <c r="L5406">
        <v>12319</v>
      </c>
      <c r="M5406" t="s">
        <v>4167</v>
      </c>
      <c r="N5406" t="s">
        <v>124</v>
      </c>
      <c r="O5406" t="s">
        <v>4168</v>
      </c>
      <c r="S5406">
        <v>2</v>
      </c>
      <c r="T5406" t="s">
        <v>45</v>
      </c>
      <c r="X5406" t="s">
        <v>46</v>
      </c>
      <c r="Y5406">
        <v>1</v>
      </c>
      <c r="Z5406">
        <v>0</v>
      </c>
      <c r="AA5406">
        <v>0</v>
      </c>
      <c r="AB5406">
        <v>0</v>
      </c>
      <c r="AC5406">
        <v>0</v>
      </c>
      <c r="AD5406">
        <f t="shared" si="169"/>
        <v>0</v>
      </c>
      <c r="AE5406" t="s">
        <v>289</v>
      </c>
      <c r="AF5406">
        <v>0</v>
      </c>
      <c r="AG5406">
        <v>100000</v>
      </c>
      <c r="AH5406">
        <v>0</v>
      </c>
      <c r="AI5406">
        <v>0</v>
      </c>
      <c r="AJ5406">
        <f t="shared" si="170"/>
        <v>100000</v>
      </c>
      <c r="AK5406" t="s">
        <v>1959</v>
      </c>
      <c r="AL5406" t="s">
        <v>1960</v>
      </c>
      <c r="AM5406" t="s">
        <v>1961</v>
      </c>
    </row>
    <row r="5407" spans="1:39" x14ac:dyDescent="0.2">
      <c r="A5407">
        <v>54096</v>
      </c>
      <c r="B5407" t="s">
        <v>1942</v>
      </c>
      <c r="C5407">
        <v>750</v>
      </c>
      <c r="D5407" t="s">
        <v>1956</v>
      </c>
      <c r="E5407">
        <v>14</v>
      </c>
      <c r="F5407" t="s">
        <v>1933</v>
      </c>
      <c r="G5407">
        <v>421</v>
      </c>
      <c r="H5407" t="s">
        <v>1934</v>
      </c>
      <c r="I5407">
        <v>395</v>
      </c>
      <c r="J5407" t="s">
        <v>3013</v>
      </c>
      <c r="K5407" t="s">
        <v>41</v>
      </c>
      <c r="L5407">
        <v>10924</v>
      </c>
      <c r="M5407" t="s">
        <v>3014</v>
      </c>
      <c r="N5407" t="s">
        <v>124</v>
      </c>
      <c r="O5407" t="s">
        <v>3015</v>
      </c>
      <c r="S5407">
        <v>2</v>
      </c>
      <c r="T5407" t="s">
        <v>45</v>
      </c>
      <c r="X5407" t="s">
        <v>66</v>
      </c>
      <c r="Y5407">
        <v>0</v>
      </c>
      <c r="Z5407">
        <v>0</v>
      </c>
      <c r="AA5407">
        <v>0</v>
      </c>
      <c r="AB5407">
        <v>0</v>
      </c>
      <c r="AC5407">
        <v>0</v>
      </c>
      <c r="AD5407">
        <f t="shared" si="169"/>
        <v>0</v>
      </c>
      <c r="AE5407" t="s">
        <v>149</v>
      </c>
      <c r="AF5407">
        <v>5000000</v>
      </c>
      <c r="AG5407">
        <v>16000000</v>
      </c>
      <c r="AH5407">
        <v>18000000</v>
      </c>
      <c r="AI5407">
        <v>23000000</v>
      </c>
      <c r="AJ5407">
        <f t="shared" si="170"/>
        <v>62000000</v>
      </c>
      <c r="AK5407" t="s">
        <v>1959</v>
      </c>
      <c r="AL5407" t="s">
        <v>1960</v>
      </c>
      <c r="AM5407" t="s">
        <v>1961</v>
      </c>
    </row>
    <row r="5408" spans="1:39" x14ac:dyDescent="0.2">
      <c r="A5408">
        <v>54096</v>
      </c>
      <c r="B5408" t="s">
        <v>1942</v>
      </c>
      <c r="C5408">
        <v>750</v>
      </c>
      <c r="D5408" t="s">
        <v>1956</v>
      </c>
      <c r="E5408">
        <v>14</v>
      </c>
      <c r="F5408" t="s">
        <v>1933</v>
      </c>
      <c r="G5408">
        <v>421</v>
      </c>
      <c r="H5408" t="s">
        <v>1934</v>
      </c>
      <c r="I5408">
        <v>486</v>
      </c>
      <c r="J5408" t="s">
        <v>1943</v>
      </c>
      <c r="K5408" t="s">
        <v>41</v>
      </c>
      <c r="L5408">
        <v>12411</v>
      </c>
      <c r="M5408" t="s">
        <v>5064</v>
      </c>
      <c r="N5408" t="s">
        <v>124</v>
      </c>
      <c r="O5408" t="s">
        <v>5065</v>
      </c>
      <c r="S5408">
        <v>2</v>
      </c>
      <c r="T5408" t="s">
        <v>45</v>
      </c>
      <c r="U5408">
        <v>801</v>
      </c>
      <c r="V5408" t="s">
        <v>282</v>
      </c>
      <c r="W5408" t="s">
        <v>171</v>
      </c>
      <c r="X5408" t="s">
        <v>46</v>
      </c>
      <c r="Y5408">
        <v>1</v>
      </c>
      <c r="Z5408">
        <v>0</v>
      </c>
      <c r="AA5408">
        <v>18375</v>
      </c>
      <c r="AB5408">
        <v>0</v>
      </c>
      <c r="AC5408">
        <v>0</v>
      </c>
      <c r="AD5408">
        <f t="shared" si="169"/>
        <v>18375</v>
      </c>
      <c r="AF5408">
        <v>0</v>
      </c>
      <c r="AG5408">
        <v>0</v>
      </c>
      <c r="AH5408">
        <v>0</v>
      </c>
      <c r="AI5408">
        <v>0</v>
      </c>
      <c r="AJ5408">
        <f t="shared" si="170"/>
        <v>0</v>
      </c>
      <c r="AK5408" t="s">
        <v>1959</v>
      </c>
      <c r="AL5408" t="s">
        <v>1960</v>
      </c>
      <c r="AM5408" t="s">
        <v>1961</v>
      </c>
    </row>
    <row r="5409" spans="1:39" x14ac:dyDescent="0.2">
      <c r="A5409">
        <v>54096</v>
      </c>
      <c r="B5409" t="s">
        <v>1942</v>
      </c>
      <c r="C5409">
        <v>750</v>
      </c>
      <c r="D5409" t="s">
        <v>1956</v>
      </c>
      <c r="E5409">
        <v>14</v>
      </c>
      <c r="F5409" t="s">
        <v>1933</v>
      </c>
      <c r="G5409">
        <v>421</v>
      </c>
      <c r="H5409" t="s">
        <v>1934</v>
      </c>
      <c r="I5409">
        <v>486</v>
      </c>
      <c r="J5409" t="s">
        <v>1943</v>
      </c>
      <c r="K5409" t="s">
        <v>41</v>
      </c>
      <c r="L5409">
        <v>12540</v>
      </c>
      <c r="M5409" t="s">
        <v>1966</v>
      </c>
      <c r="N5409" t="s">
        <v>124</v>
      </c>
      <c r="O5409" t="s">
        <v>1967</v>
      </c>
      <c r="S5409">
        <v>2</v>
      </c>
      <c r="T5409" t="s">
        <v>45</v>
      </c>
      <c r="X5409" t="s">
        <v>46</v>
      </c>
      <c r="Y5409">
        <v>1</v>
      </c>
      <c r="Z5409">
        <v>0</v>
      </c>
      <c r="AA5409">
        <v>0</v>
      </c>
      <c r="AB5409">
        <v>0</v>
      </c>
      <c r="AC5409">
        <v>0</v>
      </c>
      <c r="AD5409">
        <f t="shared" si="169"/>
        <v>0</v>
      </c>
      <c r="AE5409" t="s">
        <v>149</v>
      </c>
      <c r="AF5409">
        <v>0</v>
      </c>
      <c r="AG5409">
        <v>7358228</v>
      </c>
      <c r="AH5409">
        <v>0</v>
      </c>
      <c r="AI5409">
        <v>0</v>
      </c>
      <c r="AJ5409">
        <f t="shared" si="170"/>
        <v>7358228</v>
      </c>
      <c r="AK5409" t="s">
        <v>1959</v>
      </c>
      <c r="AL5409" t="s">
        <v>1960</v>
      </c>
      <c r="AM5409" t="s">
        <v>1961</v>
      </c>
    </row>
    <row r="5410" spans="1:39" x14ac:dyDescent="0.2">
      <c r="A5410">
        <v>54096</v>
      </c>
      <c r="B5410" t="s">
        <v>1942</v>
      </c>
      <c r="C5410">
        <v>750</v>
      </c>
      <c r="D5410" t="s">
        <v>1956</v>
      </c>
      <c r="E5410">
        <v>14</v>
      </c>
      <c r="F5410" t="s">
        <v>1933</v>
      </c>
      <c r="G5410">
        <v>421</v>
      </c>
      <c r="H5410" t="s">
        <v>1934</v>
      </c>
      <c r="I5410">
        <v>486</v>
      </c>
      <c r="J5410" t="s">
        <v>1943</v>
      </c>
      <c r="K5410" t="s">
        <v>41</v>
      </c>
      <c r="L5410">
        <v>12544</v>
      </c>
      <c r="M5410" t="s">
        <v>4604</v>
      </c>
      <c r="N5410" t="s">
        <v>124</v>
      </c>
      <c r="O5410" t="s">
        <v>4605</v>
      </c>
      <c r="S5410">
        <v>2</v>
      </c>
      <c r="T5410" t="s">
        <v>45</v>
      </c>
      <c r="X5410" t="s">
        <v>46</v>
      </c>
      <c r="Y5410">
        <v>1</v>
      </c>
      <c r="Z5410">
        <v>0</v>
      </c>
      <c r="AA5410">
        <v>0</v>
      </c>
      <c r="AB5410">
        <v>0</v>
      </c>
      <c r="AC5410">
        <v>0</v>
      </c>
      <c r="AD5410">
        <f t="shared" si="169"/>
        <v>0</v>
      </c>
      <c r="AE5410" t="s">
        <v>323</v>
      </c>
      <c r="AF5410">
        <v>3018568</v>
      </c>
      <c r="AG5410">
        <v>0</v>
      </c>
      <c r="AH5410">
        <v>0</v>
      </c>
      <c r="AI5410">
        <v>0</v>
      </c>
      <c r="AJ5410">
        <f t="shared" si="170"/>
        <v>3018568</v>
      </c>
      <c r="AK5410" t="s">
        <v>1959</v>
      </c>
      <c r="AL5410" t="s">
        <v>1960</v>
      </c>
      <c r="AM5410" t="s">
        <v>1961</v>
      </c>
    </row>
    <row r="5411" spans="1:39" x14ac:dyDescent="0.2">
      <c r="A5411">
        <v>54096</v>
      </c>
      <c r="B5411" t="s">
        <v>1942</v>
      </c>
      <c r="C5411">
        <v>750</v>
      </c>
      <c r="D5411" t="s">
        <v>1956</v>
      </c>
      <c r="E5411">
        <v>14</v>
      </c>
      <c r="F5411" t="s">
        <v>1933</v>
      </c>
      <c r="G5411">
        <v>421</v>
      </c>
      <c r="H5411" t="s">
        <v>1934</v>
      </c>
      <c r="I5411">
        <v>486</v>
      </c>
      <c r="J5411" t="s">
        <v>1943</v>
      </c>
      <c r="K5411" t="s">
        <v>41</v>
      </c>
      <c r="L5411">
        <v>12548</v>
      </c>
      <c r="M5411" t="s">
        <v>3019</v>
      </c>
      <c r="N5411" t="s">
        <v>124</v>
      </c>
      <c r="O5411" t="s">
        <v>3020</v>
      </c>
      <c r="S5411">
        <v>2</v>
      </c>
      <c r="T5411" t="s">
        <v>45</v>
      </c>
      <c r="U5411">
        <v>801</v>
      </c>
      <c r="V5411" t="s">
        <v>282</v>
      </c>
      <c r="W5411" t="s">
        <v>171</v>
      </c>
      <c r="X5411" t="s">
        <v>46</v>
      </c>
      <c r="Y5411">
        <v>1</v>
      </c>
      <c r="Z5411">
        <v>9315</v>
      </c>
      <c r="AA5411">
        <v>9315</v>
      </c>
      <c r="AB5411">
        <v>9315</v>
      </c>
      <c r="AC5411">
        <v>0</v>
      </c>
      <c r="AD5411">
        <f t="shared" si="169"/>
        <v>9315</v>
      </c>
      <c r="AF5411">
        <v>0</v>
      </c>
      <c r="AG5411">
        <v>0</v>
      </c>
      <c r="AH5411">
        <v>0</v>
      </c>
      <c r="AI5411">
        <v>0</v>
      </c>
      <c r="AJ5411">
        <f t="shared" si="170"/>
        <v>0</v>
      </c>
      <c r="AK5411" t="s">
        <v>1959</v>
      </c>
      <c r="AL5411" t="s">
        <v>1960</v>
      </c>
      <c r="AM5411" t="s">
        <v>1961</v>
      </c>
    </row>
    <row r="5412" spans="1:39" x14ac:dyDescent="0.2">
      <c r="A5412">
        <v>54096</v>
      </c>
      <c r="B5412" t="s">
        <v>1942</v>
      </c>
      <c r="C5412">
        <v>750</v>
      </c>
      <c r="D5412" t="s">
        <v>1956</v>
      </c>
      <c r="E5412">
        <v>14</v>
      </c>
      <c r="F5412" t="s">
        <v>1933</v>
      </c>
      <c r="G5412">
        <v>421</v>
      </c>
      <c r="H5412" t="s">
        <v>1934</v>
      </c>
      <c r="I5412">
        <v>488</v>
      </c>
      <c r="J5412" t="s">
        <v>3010</v>
      </c>
      <c r="K5412" t="s">
        <v>41</v>
      </c>
      <c r="L5412">
        <v>12557</v>
      </c>
      <c r="M5412" t="s">
        <v>5066</v>
      </c>
      <c r="N5412" t="s">
        <v>124</v>
      </c>
      <c r="O5412" t="s">
        <v>3012</v>
      </c>
      <c r="S5412">
        <v>2</v>
      </c>
      <c r="T5412" t="s">
        <v>45</v>
      </c>
      <c r="X5412" t="s">
        <v>46</v>
      </c>
      <c r="Y5412">
        <v>1</v>
      </c>
      <c r="Z5412">
        <v>0</v>
      </c>
      <c r="AA5412">
        <v>0</v>
      </c>
      <c r="AB5412">
        <v>0</v>
      </c>
      <c r="AC5412">
        <v>0</v>
      </c>
      <c r="AD5412">
        <f t="shared" si="169"/>
        <v>0</v>
      </c>
      <c r="AE5412" t="s">
        <v>149</v>
      </c>
      <c r="AF5412">
        <v>0</v>
      </c>
      <c r="AG5412">
        <v>0</v>
      </c>
      <c r="AH5412">
        <v>4000000</v>
      </c>
      <c r="AI5412">
        <v>8000000</v>
      </c>
      <c r="AJ5412">
        <f t="shared" si="170"/>
        <v>12000000</v>
      </c>
      <c r="AK5412" t="s">
        <v>1959</v>
      </c>
      <c r="AL5412" t="s">
        <v>1960</v>
      </c>
      <c r="AM5412" t="s">
        <v>1961</v>
      </c>
    </row>
    <row r="5413" spans="1:39" x14ac:dyDescent="0.2">
      <c r="A5413">
        <v>54096</v>
      </c>
      <c r="B5413" t="s">
        <v>1942</v>
      </c>
      <c r="C5413">
        <v>750</v>
      </c>
      <c r="D5413" t="s">
        <v>1956</v>
      </c>
      <c r="E5413">
        <v>14</v>
      </c>
      <c r="F5413" t="s">
        <v>1933</v>
      </c>
      <c r="G5413">
        <v>421</v>
      </c>
      <c r="H5413" t="s">
        <v>1934</v>
      </c>
      <c r="I5413">
        <v>563</v>
      </c>
      <c r="J5413" t="s">
        <v>1972</v>
      </c>
      <c r="K5413" t="s">
        <v>41</v>
      </c>
      <c r="L5413">
        <v>13469</v>
      </c>
      <c r="M5413" t="s">
        <v>5067</v>
      </c>
      <c r="N5413" t="s">
        <v>124</v>
      </c>
      <c r="O5413" t="s">
        <v>5068</v>
      </c>
      <c r="S5413">
        <v>2</v>
      </c>
      <c r="T5413" t="s">
        <v>45</v>
      </c>
      <c r="U5413">
        <v>195</v>
      </c>
      <c r="V5413" t="s">
        <v>363</v>
      </c>
      <c r="W5413" t="s">
        <v>57</v>
      </c>
      <c r="X5413" t="s">
        <v>46</v>
      </c>
      <c r="Y5413">
        <v>1</v>
      </c>
      <c r="Z5413">
        <v>1</v>
      </c>
      <c r="AA5413">
        <v>1</v>
      </c>
      <c r="AB5413">
        <v>1</v>
      </c>
      <c r="AC5413">
        <v>1</v>
      </c>
      <c r="AD5413">
        <f t="shared" si="169"/>
        <v>1</v>
      </c>
      <c r="AF5413">
        <v>0</v>
      </c>
      <c r="AG5413">
        <v>0</v>
      </c>
      <c r="AH5413">
        <v>0</v>
      </c>
      <c r="AI5413">
        <v>0</v>
      </c>
      <c r="AJ5413">
        <f t="shared" si="170"/>
        <v>0</v>
      </c>
      <c r="AK5413" t="s">
        <v>1959</v>
      </c>
      <c r="AL5413" t="s">
        <v>1960</v>
      </c>
      <c r="AM5413" t="s">
        <v>1961</v>
      </c>
    </row>
    <row r="5414" spans="1:39" x14ac:dyDescent="0.2">
      <c r="A5414">
        <v>54096</v>
      </c>
      <c r="B5414" t="s">
        <v>1942</v>
      </c>
      <c r="C5414">
        <v>760</v>
      </c>
      <c r="D5414" t="s">
        <v>1932</v>
      </c>
      <c r="E5414">
        <v>14</v>
      </c>
      <c r="F5414" t="s">
        <v>1933</v>
      </c>
      <c r="G5414">
        <v>421</v>
      </c>
      <c r="H5414" t="s">
        <v>1934</v>
      </c>
      <c r="I5414">
        <v>390</v>
      </c>
      <c r="J5414" t="s">
        <v>1935</v>
      </c>
      <c r="K5414" t="s">
        <v>41</v>
      </c>
      <c r="L5414">
        <v>12907</v>
      </c>
      <c r="M5414" t="s">
        <v>3680</v>
      </c>
      <c r="N5414" t="s">
        <v>43</v>
      </c>
      <c r="O5414" t="s">
        <v>3681</v>
      </c>
      <c r="S5414">
        <v>2</v>
      </c>
      <c r="T5414" t="s">
        <v>45</v>
      </c>
      <c r="U5414">
        <v>253</v>
      </c>
      <c r="V5414" t="s">
        <v>1938</v>
      </c>
      <c r="W5414" t="s">
        <v>57</v>
      </c>
      <c r="X5414" t="s">
        <v>46</v>
      </c>
      <c r="Y5414">
        <v>1</v>
      </c>
      <c r="Z5414">
        <v>500</v>
      </c>
      <c r="AA5414">
        <v>500</v>
      </c>
      <c r="AB5414">
        <v>0</v>
      </c>
      <c r="AC5414">
        <v>0</v>
      </c>
      <c r="AD5414">
        <f t="shared" si="169"/>
        <v>500</v>
      </c>
      <c r="AF5414">
        <v>0</v>
      </c>
      <c r="AG5414">
        <v>0</v>
      </c>
      <c r="AH5414">
        <v>0</v>
      </c>
      <c r="AI5414">
        <v>0</v>
      </c>
      <c r="AJ5414">
        <f t="shared" si="170"/>
        <v>0</v>
      </c>
      <c r="AK5414" t="s">
        <v>1939</v>
      </c>
      <c r="AL5414" t="s">
        <v>1940</v>
      </c>
      <c r="AM5414" t="s">
        <v>1941</v>
      </c>
    </row>
    <row r="5415" spans="1:39" x14ac:dyDescent="0.2">
      <c r="A5415">
        <v>54096</v>
      </c>
      <c r="B5415" t="s">
        <v>1942</v>
      </c>
      <c r="C5415">
        <v>760</v>
      </c>
      <c r="D5415" t="s">
        <v>1932</v>
      </c>
      <c r="E5415">
        <v>14</v>
      </c>
      <c r="F5415" t="s">
        <v>1933</v>
      </c>
      <c r="G5415">
        <v>421</v>
      </c>
      <c r="H5415" t="s">
        <v>1934</v>
      </c>
      <c r="I5415">
        <v>635</v>
      </c>
      <c r="J5415" t="s">
        <v>3025</v>
      </c>
      <c r="K5415" t="s">
        <v>41</v>
      </c>
      <c r="L5415">
        <v>10919</v>
      </c>
      <c r="M5415" t="s">
        <v>3026</v>
      </c>
      <c r="N5415" t="s">
        <v>43</v>
      </c>
      <c r="O5415" t="s">
        <v>3027</v>
      </c>
      <c r="S5415">
        <v>2</v>
      </c>
      <c r="T5415" t="s">
        <v>45</v>
      </c>
      <c r="U5415">
        <v>513</v>
      </c>
      <c r="V5415" t="s">
        <v>5135</v>
      </c>
      <c r="W5415" t="s">
        <v>57</v>
      </c>
      <c r="X5415" t="s">
        <v>46</v>
      </c>
      <c r="Y5415">
        <v>1</v>
      </c>
      <c r="Z5415">
        <v>350</v>
      </c>
      <c r="AA5415">
        <v>400</v>
      </c>
      <c r="AB5415">
        <v>450</v>
      </c>
      <c r="AC5415">
        <v>500</v>
      </c>
      <c r="AD5415">
        <f t="shared" si="169"/>
        <v>500</v>
      </c>
      <c r="AF5415">
        <v>0</v>
      </c>
      <c r="AG5415">
        <v>0</v>
      </c>
      <c r="AH5415">
        <v>0</v>
      </c>
      <c r="AI5415">
        <v>0</v>
      </c>
      <c r="AJ5415">
        <f t="shared" si="170"/>
        <v>0</v>
      </c>
      <c r="AK5415" t="s">
        <v>1939</v>
      </c>
      <c r="AL5415" t="s">
        <v>1940</v>
      </c>
      <c r="AM5415" t="s">
        <v>1941</v>
      </c>
    </row>
    <row r="5416" spans="1:39" x14ac:dyDescent="0.2">
      <c r="A5416">
        <v>54096</v>
      </c>
      <c r="B5416" t="s">
        <v>1942</v>
      </c>
      <c r="C5416">
        <v>850</v>
      </c>
      <c r="D5416" t="s">
        <v>453</v>
      </c>
      <c r="E5416">
        <v>14</v>
      </c>
      <c r="F5416" t="s">
        <v>1933</v>
      </c>
      <c r="G5416">
        <v>128</v>
      </c>
      <c r="H5416" t="s">
        <v>143</v>
      </c>
      <c r="I5416">
        <v>125</v>
      </c>
      <c r="J5416" t="s">
        <v>579</v>
      </c>
      <c r="K5416" t="s">
        <v>41</v>
      </c>
      <c r="L5416">
        <v>12007</v>
      </c>
      <c r="M5416" t="s">
        <v>3029</v>
      </c>
      <c r="N5416" t="s">
        <v>43</v>
      </c>
      <c r="O5416" t="s">
        <v>581</v>
      </c>
      <c r="S5416">
        <v>2</v>
      </c>
      <c r="T5416" t="s">
        <v>45</v>
      </c>
      <c r="U5416">
        <v>303</v>
      </c>
      <c r="V5416" t="s">
        <v>419</v>
      </c>
      <c r="W5416" t="s">
        <v>57</v>
      </c>
      <c r="X5416" t="s">
        <v>46</v>
      </c>
      <c r="Y5416">
        <v>1</v>
      </c>
      <c r="Z5416">
        <v>500</v>
      </c>
      <c r="AA5416">
        <v>700</v>
      </c>
      <c r="AB5416">
        <v>850</v>
      </c>
      <c r="AC5416">
        <v>1000</v>
      </c>
      <c r="AD5416">
        <f t="shared" si="169"/>
        <v>1000</v>
      </c>
      <c r="AF5416">
        <v>0</v>
      </c>
      <c r="AG5416">
        <v>0</v>
      </c>
      <c r="AH5416">
        <v>0</v>
      </c>
      <c r="AI5416">
        <v>0</v>
      </c>
      <c r="AJ5416">
        <f t="shared" si="170"/>
        <v>0</v>
      </c>
      <c r="AK5416" t="s">
        <v>458</v>
      </c>
      <c r="AL5416" t="s">
        <v>459</v>
      </c>
      <c r="AM5416" t="s">
        <v>460</v>
      </c>
    </row>
    <row r="5417" spans="1:39" x14ac:dyDescent="0.2">
      <c r="A5417">
        <v>54096</v>
      </c>
      <c r="B5417" t="s">
        <v>1942</v>
      </c>
      <c r="C5417">
        <v>900</v>
      </c>
      <c r="D5417" t="s">
        <v>461</v>
      </c>
      <c r="E5417">
        <v>14</v>
      </c>
      <c r="F5417" t="s">
        <v>1933</v>
      </c>
      <c r="G5417">
        <v>122</v>
      </c>
      <c r="H5417" t="s">
        <v>72</v>
      </c>
      <c r="I5417">
        <v>2</v>
      </c>
      <c r="J5417" t="s">
        <v>73</v>
      </c>
      <c r="K5417" t="s">
        <v>41</v>
      </c>
      <c r="L5417">
        <v>10927</v>
      </c>
      <c r="M5417" t="s">
        <v>1986</v>
      </c>
      <c r="N5417" t="s">
        <v>43</v>
      </c>
      <c r="O5417" t="s">
        <v>583</v>
      </c>
      <c r="S5417">
        <v>2</v>
      </c>
      <c r="T5417" t="s">
        <v>45</v>
      </c>
      <c r="X5417" t="s">
        <v>46</v>
      </c>
      <c r="Y5417">
        <v>1</v>
      </c>
      <c r="Z5417">
        <v>0</v>
      </c>
      <c r="AA5417">
        <v>0</v>
      </c>
      <c r="AB5417">
        <v>0</v>
      </c>
      <c r="AC5417">
        <v>0</v>
      </c>
      <c r="AD5417">
        <f t="shared" si="169"/>
        <v>0</v>
      </c>
      <c r="AE5417" t="s">
        <v>85</v>
      </c>
      <c r="AF5417">
        <v>80000000</v>
      </c>
      <c r="AG5417">
        <v>80000000</v>
      </c>
      <c r="AH5417">
        <v>90000000</v>
      </c>
      <c r="AI5417">
        <v>100000000</v>
      </c>
      <c r="AJ5417">
        <f t="shared" si="170"/>
        <v>350000000</v>
      </c>
      <c r="AK5417" t="s">
        <v>466</v>
      </c>
      <c r="AL5417" t="s">
        <v>467</v>
      </c>
      <c r="AM5417" t="s">
        <v>60</v>
      </c>
    </row>
    <row r="5418" spans="1:39" x14ac:dyDescent="0.2">
      <c r="A5418">
        <v>55001</v>
      </c>
      <c r="B5418" t="s">
        <v>1988</v>
      </c>
      <c r="C5418">
        <v>730</v>
      </c>
      <c r="D5418" t="s">
        <v>1989</v>
      </c>
      <c r="E5418">
        <v>18</v>
      </c>
      <c r="F5418" t="s">
        <v>656</v>
      </c>
      <c r="G5418">
        <v>182</v>
      </c>
      <c r="H5418" t="s">
        <v>314</v>
      </c>
      <c r="I5418">
        <v>568</v>
      </c>
      <c r="J5418" t="s">
        <v>1990</v>
      </c>
      <c r="K5418" t="s">
        <v>41</v>
      </c>
      <c r="L5418">
        <v>12027</v>
      </c>
      <c r="M5418" t="s">
        <v>1991</v>
      </c>
      <c r="N5418" t="s">
        <v>124</v>
      </c>
      <c r="O5418" t="s">
        <v>1992</v>
      </c>
      <c r="S5418">
        <v>2</v>
      </c>
      <c r="T5418" t="s">
        <v>45</v>
      </c>
      <c r="X5418" t="s">
        <v>66</v>
      </c>
      <c r="Y5418">
        <v>0</v>
      </c>
      <c r="Z5418">
        <v>0</v>
      </c>
      <c r="AA5418">
        <v>0</v>
      </c>
      <c r="AB5418">
        <v>0</v>
      </c>
      <c r="AC5418">
        <v>0</v>
      </c>
      <c r="AD5418">
        <f t="shared" si="169"/>
        <v>0</v>
      </c>
      <c r="AE5418" t="s">
        <v>513</v>
      </c>
      <c r="AF5418">
        <v>121250000</v>
      </c>
      <c r="AG5418">
        <v>54750000</v>
      </c>
      <c r="AH5418">
        <v>0</v>
      </c>
      <c r="AI5418">
        <v>0</v>
      </c>
      <c r="AJ5418">
        <f t="shared" si="170"/>
        <v>176000000</v>
      </c>
      <c r="AK5418" t="s">
        <v>1993</v>
      </c>
      <c r="AL5418" t="s">
        <v>325</v>
      </c>
      <c r="AM5418" t="s">
        <v>1994</v>
      </c>
    </row>
    <row r="5419" spans="1:39" x14ac:dyDescent="0.2">
      <c r="A5419">
        <v>55091</v>
      </c>
      <c r="B5419" t="s">
        <v>1995</v>
      </c>
      <c r="C5419">
        <v>350</v>
      </c>
      <c r="D5419" t="s">
        <v>739</v>
      </c>
      <c r="E5419">
        <v>18</v>
      </c>
      <c r="F5419" t="s">
        <v>656</v>
      </c>
      <c r="G5419">
        <v>544</v>
      </c>
      <c r="H5419" t="s">
        <v>740</v>
      </c>
      <c r="I5419">
        <v>521</v>
      </c>
      <c r="J5419" t="s">
        <v>3032</v>
      </c>
      <c r="K5419" t="s">
        <v>41</v>
      </c>
      <c r="L5419">
        <v>12730</v>
      </c>
      <c r="M5419" t="s">
        <v>3032</v>
      </c>
      <c r="N5419" t="s">
        <v>43</v>
      </c>
      <c r="O5419" t="s">
        <v>3033</v>
      </c>
      <c r="S5419">
        <v>2</v>
      </c>
      <c r="T5419" t="s">
        <v>45</v>
      </c>
      <c r="X5419" t="s">
        <v>46</v>
      </c>
      <c r="Y5419">
        <v>1</v>
      </c>
      <c r="Z5419">
        <v>0</v>
      </c>
      <c r="AA5419">
        <v>0</v>
      </c>
      <c r="AB5419">
        <v>0</v>
      </c>
      <c r="AC5419">
        <v>0</v>
      </c>
      <c r="AD5419">
        <f t="shared" si="169"/>
        <v>0</v>
      </c>
      <c r="AE5419" t="s">
        <v>683</v>
      </c>
      <c r="AF5419">
        <v>2500000</v>
      </c>
      <c r="AG5419">
        <v>10000000</v>
      </c>
      <c r="AH5419">
        <v>3600000</v>
      </c>
      <c r="AI5419">
        <v>3500000</v>
      </c>
      <c r="AJ5419">
        <f t="shared" si="170"/>
        <v>19600000</v>
      </c>
      <c r="AK5419" t="s">
        <v>745</v>
      </c>
      <c r="AL5419" t="s">
        <v>325</v>
      </c>
      <c r="AM5419" t="s">
        <v>746</v>
      </c>
    </row>
    <row r="5420" spans="1:39" x14ac:dyDescent="0.2">
      <c r="A5420">
        <v>55091</v>
      </c>
      <c r="B5420" t="s">
        <v>1995</v>
      </c>
      <c r="C5420">
        <v>350</v>
      </c>
      <c r="D5420" t="s">
        <v>739</v>
      </c>
      <c r="E5420">
        <v>18</v>
      </c>
      <c r="F5420" t="s">
        <v>656</v>
      </c>
      <c r="G5420">
        <v>544</v>
      </c>
      <c r="H5420" t="s">
        <v>740</v>
      </c>
      <c r="I5420">
        <v>577</v>
      </c>
      <c r="J5420" t="s">
        <v>1711</v>
      </c>
      <c r="K5420" t="s">
        <v>41</v>
      </c>
      <c r="L5420">
        <v>13425</v>
      </c>
      <c r="M5420" t="s">
        <v>1996</v>
      </c>
      <c r="N5420" t="s">
        <v>124</v>
      </c>
      <c r="O5420" t="s">
        <v>1997</v>
      </c>
      <c r="S5420">
        <v>2</v>
      </c>
      <c r="T5420" t="s">
        <v>45</v>
      </c>
      <c r="U5420">
        <v>190</v>
      </c>
      <c r="V5420" t="s">
        <v>996</v>
      </c>
      <c r="W5420" t="s">
        <v>57</v>
      </c>
      <c r="X5420" t="s">
        <v>46</v>
      </c>
      <c r="Y5420">
        <v>1</v>
      </c>
      <c r="Z5420">
        <v>5</v>
      </c>
      <c r="AA5420">
        <v>5</v>
      </c>
      <c r="AB5420">
        <v>5</v>
      </c>
      <c r="AC5420">
        <v>5</v>
      </c>
      <c r="AD5420">
        <f t="shared" si="169"/>
        <v>5</v>
      </c>
      <c r="AF5420">
        <v>0</v>
      </c>
      <c r="AG5420">
        <v>0</v>
      </c>
      <c r="AH5420">
        <v>0</v>
      </c>
      <c r="AI5420">
        <v>0</v>
      </c>
      <c r="AJ5420">
        <f t="shared" si="170"/>
        <v>0</v>
      </c>
      <c r="AK5420" t="s">
        <v>745</v>
      </c>
      <c r="AL5420" t="s">
        <v>325</v>
      </c>
      <c r="AM5420" t="s">
        <v>746</v>
      </c>
    </row>
    <row r="5421" spans="1:39" x14ac:dyDescent="0.2">
      <c r="A5421">
        <v>55091</v>
      </c>
      <c r="B5421" t="s">
        <v>1995</v>
      </c>
      <c r="C5421">
        <v>731</v>
      </c>
      <c r="D5421" t="s">
        <v>3038</v>
      </c>
      <c r="E5421">
        <v>6</v>
      </c>
      <c r="F5421" t="s">
        <v>261</v>
      </c>
      <c r="G5421">
        <v>182</v>
      </c>
      <c r="H5421" t="s">
        <v>314</v>
      </c>
      <c r="I5421">
        <v>481</v>
      </c>
      <c r="J5421" t="s">
        <v>3039</v>
      </c>
      <c r="K5421" t="s">
        <v>41</v>
      </c>
      <c r="L5421">
        <v>11733</v>
      </c>
      <c r="M5421" t="s">
        <v>3040</v>
      </c>
      <c r="N5421" t="s">
        <v>43</v>
      </c>
      <c r="O5421" t="s">
        <v>3041</v>
      </c>
      <c r="S5421">
        <v>2</v>
      </c>
      <c r="T5421" t="s">
        <v>45</v>
      </c>
      <c r="X5421" t="s">
        <v>66</v>
      </c>
      <c r="Y5421">
        <v>0</v>
      </c>
      <c r="Z5421">
        <v>0</v>
      </c>
      <c r="AA5421">
        <v>0</v>
      </c>
      <c r="AB5421">
        <v>0</v>
      </c>
      <c r="AC5421">
        <v>0</v>
      </c>
      <c r="AD5421">
        <f t="shared" si="169"/>
        <v>0</v>
      </c>
      <c r="AE5421" t="s">
        <v>683</v>
      </c>
      <c r="AF5421">
        <v>14000000</v>
      </c>
      <c r="AG5421">
        <v>13500000</v>
      </c>
      <c r="AH5421">
        <v>0</v>
      </c>
      <c r="AI5421">
        <v>0</v>
      </c>
      <c r="AJ5421">
        <f t="shared" si="170"/>
        <v>27500000</v>
      </c>
      <c r="AK5421" t="s">
        <v>3043</v>
      </c>
      <c r="AL5421" t="s">
        <v>325</v>
      </c>
      <c r="AM5421" t="s">
        <v>3044</v>
      </c>
    </row>
    <row r="5422" spans="1:39" x14ac:dyDescent="0.2">
      <c r="A5422">
        <v>55091</v>
      </c>
      <c r="B5422" t="s">
        <v>1995</v>
      </c>
      <c r="C5422">
        <v>731</v>
      </c>
      <c r="D5422" t="s">
        <v>3038</v>
      </c>
      <c r="E5422">
        <v>6</v>
      </c>
      <c r="F5422" t="s">
        <v>261</v>
      </c>
      <c r="G5422">
        <v>182</v>
      </c>
      <c r="H5422" t="s">
        <v>314</v>
      </c>
      <c r="I5422">
        <v>494</v>
      </c>
      <c r="J5422" t="s">
        <v>4906</v>
      </c>
      <c r="K5422" t="s">
        <v>41</v>
      </c>
      <c r="L5422">
        <v>11887</v>
      </c>
      <c r="M5422" t="s">
        <v>4907</v>
      </c>
      <c r="N5422" t="s">
        <v>43</v>
      </c>
      <c r="O5422" t="s">
        <v>4908</v>
      </c>
      <c r="S5422">
        <v>2</v>
      </c>
      <c r="T5422" t="s">
        <v>45</v>
      </c>
      <c r="X5422" t="s">
        <v>66</v>
      </c>
      <c r="Y5422">
        <v>0</v>
      </c>
      <c r="Z5422">
        <v>0</v>
      </c>
      <c r="AA5422">
        <v>0</v>
      </c>
      <c r="AB5422">
        <v>0</v>
      </c>
      <c r="AC5422">
        <v>0</v>
      </c>
      <c r="AD5422">
        <f t="shared" si="169"/>
        <v>0</v>
      </c>
      <c r="AE5422" t="s">
        <v>289</v>
      </c>
      <c r="AF5422">
        <v>200000</v>
      </c>
      <c r="AG5422">
        <v>200000</v>
      </c>
      <c r="AH5422">
        <v>260000</v>
      </c>
      <c r="AI5422">
        <v>200000</v>
      </c>
      <c r="AJ5422">
        <f t="shared" si="170"/>
        <v>860000</v>
      </c>
      <c r="AK5422" t="s">
        <v>3043</v>
      </c>
      <c r="AL5422" t="s">
        <v>325</v>
      </c>
      <c r="AM5422" t="s">
        <v>3044</v>
      </c>
    </row>
    <row r="5423" spans="1:39" x14ac:dyDescent="0.2">
      <c r="A5423">
        <v>55091</v>
      </c>
      <c r="B5423" t="s">
        <v>1995</v>
      </c>
      <c r="C5423">
        <v>735</v>
      </c>
      <c r="D5423" t="s">
        <v>3045</v>
      </c>
      <c r="E5423">
        <v>6</v>
      </c>
      <c r="F5423" t="s">
        <v>261</v>
      </c>
      <c r="G5423">
        <v>182</v>
      </c>
      <c r="H5423" t="s">
        <v>314</v>
      </c>
      <c r="I5423">
        <v>342</v>
      </c>
      <c r="J5423" t="s">
        <v>3035</v>
      </c>
      <c r="K5423" t="s">
        <v>41</v>
      </c>
      <c r="L5423">
        <v>11900</v>
      </c>
      <c r="M5423" t="s">
        <v>3046</v>
      </c>
      <c r="N5423" t="s">
        <v>43</v>
      </c>
      <c r="O5423" t="s">
        <v>3047</v>
      </c>
      <c r="S5423">
        <v>2</v>
      </c>
      <c r="T5423" t="s">
        <v>45</v>
      </c>
      <c r="X5423" t="s">
        <v>46</v>
      </c>
      <c r="Y5423">
        <v>1</v>
      </c>
      <c r="Z5423">
        <v>0</v>
      </c>
      <c r="AA5423">
        <v>0</v>
      </c>
      <c r="AB5423">
        <v>0</v>
      </c>
      <c r="AC5423">
        <v>0</v>
      </c>
      <c r="AD5423">
        <f t="shared" si="169"/>
        <v>0</v>
      </c>
      <c r="AE5423" t="s">
        <v>273</v>
      </c>
      <c r="AF5423">
        <v>3750000</v>
      </c>
      <c r="AG5423">
        <v>450000</v>
      </c>
      <c r="AH5423">
        <v>2800000</v>
      </c>
      <c r="AI5423">
        <v>3000000</v>
      </c>
      <c r="AJ5423">
        <f t="shared" si="170"/>
        <v>10000000</v>
      </c>
      <c r="AK5423" t="s">
        <v>3048</v>
      </c>
      <c r="AL5423" t="s">
        <v>325</v>
      </c>
      <c r="AM5423" t="s">
        <v>3049</v>
      </c>
    </row>
    <row r="5424" spans="1:39" x14ac:dyDescent="0.2">
      <c r="A5424">
        <v>55091</v>
      </c>
      <c r="B5424" t="s">
        <v>1995</v>
      </c>
      <c r="C5424">
        <v>735</v>
      </c>
      <c r="D5424" t="s">
        <v>3045</v>
      </c>
      <c r="E5424">
        <v>6</v>
      </c>
      <c r="F5424" t="s">
        <v>261</v>
      </c>
      <c r="G5424">
        <v>182</v>
      </c>
      <c r="H5424" t="s">
        <v>314</v>
      </c>
      <c r="I5424">
        <v>342</v>
      </c>
      <c r="J5424" t="s">
        <v>3035</v>
      </c>
      <c r="K5424" t="s">
        <v>41</v>
      </c>
      <c r="L5424">
        <v>12481</v>
      </c>
      <c r="M5424" t="s">
        <v>3050</v>
      </c>
      <c r="N5424" t="s">
        <v>43</v>
      </c>
      <c r="O5424" t="s">
        <v>3051</v>
      </c>
      <c r="S5424">
        <v>2</v>
      </c>
      <c r="T5424" t="s">
        <v>45</v>
      </c>
      <c r="X5424" t="s">
        <v>46</v>
      </c>
      <c r="Y5424">
        <v>1</v>
      </c>
      <c r="Z5424">
        <v>0</v>
      </c>
      <c r="AA5424">
        <v>0</v>
      </c>
      <c r="AB5424">
        <v>0</v>
      </c>
      <c r="AC5424">
        <v>0</v>
      </c>
      <c r="AD5424">
        <f t="shared" si="169"/>
        <v>0</v>
      </c>
      <c r="AE5424" t="s">
        <v>289</v>
      </c>
      <c r="AF5424">
        <v>150000</v>
      </c>
      <c r="AG5424">
        <v>150000</v>
      </c>
      <c r="AH5424">
        <v>150000</v>
      </c>
      <c r="AI5424">
        <v>0</v>
      </c>
      <c r="AJ5424">
        <f t="shared" si="170"/>
        <v>450000</v>
      </c>
      <c r="AK5424" t="s">
        <v>3048</v>
      </c>
      <c r="AL5424" t="s">
        <v>325</v>
      </c>
      <c r="AM5424" t="s">
        <v>3049</v>
      </c>
    </row>
    <row r="5425" spans="1:39" x14ac:dyDescent="0.2">
      <c r="A5425">
        <v>55091</v>
      </c>
      <c r="B5425" t="s">
        <v>1995</v>
      </c>
      <c r="C5425">
        <v>850</v>
      </c>
      <c r="D5425" t="s">
        <v>453</v>
      </c>
      <c r="E5425">
        <v>6</v>
      </c>
      <c r="F5425" t="s">
        <v>261</v>
      </c>
      <c r="G5425">
        <v>122</v>
      </c>
      <c r="H5425" t="s">
        <v>72</v>
      </c>
      <c r="I5425">
        <v>949</v>
      </c>
      <c r="J5425" t="s">
        <v>78</v>
      </c>
      <c r="K5425" t="s">
        <v>41</v>
      </c>
      <c r="L5425">
        <v>13496</v>
      </c>
      <c r="M5425" t="s">
        <v>4180</v>
      </c>
      <c r="N5425" t="s">
        <v>43</v>
      </c>
      <c r="O5425" t="s">
        <v>530</v>
      </c>
      <c r="S5425">
        <v>2</v>
      </c>
      <c r="T5425" t="s">
        <v>45</v>
      </c>
      <c r="X5425" t="s">
        <v>46</v>
      </c>
      <c r="Y5425">
        <v>1</v>
      </c>
      <c r="Z5425">
        <v>0</v>
      </c>
      <c r="AA5425">
        <v>0</v>
      </c>
      <c r="AB5425">
        <v>0</v>
      </c>
      <c r="AC5425">
        <v>0</v>
      </c>
      <c r="AD5425">
        <f t="shared" si="169"/>
        <v>0</v>
      </c>
      <c r="AE5425" t="s">
        <v>85</v>
      </c>
      <c r="AF5425">
        <v>1000000</v>
      </c>
      <c r="AG5425">
        <v>0</v>
      </c>
      <c r="AH5425">
        <v>0</v>
      </c>
      <c r="AI5425">
        <v>0</v>
      </c>
      <c r="AJ5425">
        <f t="shared" si="170"/>
        <v>1000000</v>
      </c>
      <c r="AK5425" t="s">
        <v>458</v>
      </c>
      <c r="AL5425" t="s">
        <v>459</v>
      </c>
      <c r="AM5425" t="s">
        <v>460</v>
      </c>
    </row>
    <row r="5426" spans="1:39" x14ac:dyDescent="0.2">
      <c r="AD5426" s="3">
        <f>SUM(AD2:AD5425)</f>
        <v>108521016.20000003</v>
      </c>
      <c r="AJ5426" s="3">
        <f>SUM(AJ2:AJ5425)</f>
        <v>136692897004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Orientação</vt:lpstr>
      <vt:lpstr>Unidades Orçamentárias</vt:lpstr>
      <vt:lpstr>ADRs</vt:lpstr>
      <vt:lpstr>Tabela base </vt:lpstr>
      <vt:lpstr>SQL Results</vt:lpstr>
    </vt:vector>
  </TitlesOfParts>
  <Company>Allround Automations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PL/SQL Developer</dc:creator>
  <cp:lastModifiedBy>Guilherme Kraus dos Santos</cp:lastModifiedBy>
  <dcterms:created xsi:type="dcterms:W3CDTF">2017-05-17T16:31:42Z</dcterms:created>
  <dcterms:modified xsi:type="dcterms:W3CDTF">2018-01-30T16:11:45Z</dcterms:modified>
</cp:coreProperties>
</file>